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ppr-my.sharepoint.com/personal/garcia_my_jp_pr_gov/Documents/SUBPROGRAMA ANALISIS SOCIAL MODELOS Y PROYECCIONES/Unidad Insumo Producto/Matriz I-O 2012 (Trabajos)/Matriz I-O 2012 Estimada/"/>
    </mc:Choice>
  </mc:AlternateContent>
  <xr:revisionPtr revIDLastSave="0" documentId="8_{5A864262-4AE3-4E85-9D09-FB37A67ACC61}" xr6:coauthVersionLast="47" xr6:coauthVersionMax="47" xr10:uidLastSave="{00000000-0000-0000-0000-000000000000}"/>
  <bookViews>
    <workbookView xWindow="-108" yWindow="-108" windowWidth="23256" windowHeight="12576" tabRatio="797" xr2:uid="{2E12DDDF-8D2A-49EE-948B-7EB809B97069}"/>
  </bookViews>
  <sheets>
    <sheet name="Matriz Transacciones" sheetId="1" r:id="rId1"/>
    <sheet name="Demanda Final y Resumen" sheetId="2" r:id="rId2"/>
    <sheet name="Matriz Agrupada" sheetId="3" r:id="rId3"/>
    <sheet name="Matriz Req. Directos" sheetId="4" r:id="rId4"/>
    <sheet name="Matriz Req. Directos Inv. Total" sheetId="5" r:id="rId5"/>
    <sheet name="Matriz Req. Directos Inv. Local" sheetId="6" r:id="rId6"/>
  </sheets>
  <externalReferences>
    <externalReference r:id="rId7"/>
  </externalReferences>
  <definedNames>
    <definedName name="_xlnm.Print_Titles" localSheetId="1">'Demanda Final y Resumen'!$A:$A,'Demanda Final y Resumen'!$2:$4</definedName>
    <definedName name="_xlnm.Print_Titles" localSheetId="3">'Matriz Req. Directos'!$A:$A,'Matriz Req. Directos'!$1:$4</definedName>
    <definedName name="_xlnm.Print_Titles" localSheetId="5">'Matriz Req. Directos Inv. Local'!$A:$A,'Matriz Req. Directos Inv. Local'!$1:$4</definedName>
    <definedName name="_xlnm.Print_Titles" localSheetId="4">'Matriz Req. Directos Inv. Total'!$A:$A,'Matriz Req. Directos Inv. Total'!$1:$4</definedName>
    <definedName name="_xlnm.Print_Titles" localSheetId="0">'Matriz Transacciones'!$A:$A,'Matriz Transacciones'!$1:$4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2" i="2" l="1"/>
  <c r="D202" i="2"/>
  <c r="D200" i="2" s="1"/>
  <c r="D326" i="2"/>
  <c r="H8" i="2"/>
  <c r="H326" i="2"/>
  <c r="N5" i="2"/>
  <c r="D323" i="2"/>
  <c r="O332" i="2"/>
  <c r="N331" i="2"/>
  <c r="E332" i="2"/>
  <c r="F332" i="2"/>
  <c r="G332" i="2"/>
  <c r="I332" i="2"/>
  <c r="J332" i="2"/>
  <c r="E331" i="2"/>
  <c r="F331" i="2"/>
  <c r="G331" i="2"/>
  <c r="I331" i="2"/>
  <c r="J331" i="2"/>
  <c r="D311" i="2" l="1"/>
  <c r="D312" i="2" s="1"/>
  <c r="D281" i="2"/>
  <c r="D282" i="2" s="1"/>
  <c r="D279" i="2"/>
  <c r="D270" i="2"/>
  <c r="D264" i="2"/>
  <c r="D234" i="2"/>
  <c r="D222" i="2"/>
  <c r="DF334" i="4" l="1"/>
  <c r="DD334" i="4"/>
  <c r="DC334" i="4"/>
  <c r="DB334" i="4"/>
  <c r="DA334" i="4"/>
  <c r="CZ334" i="4"/>
  <c r="CY334" i="4"/>
  <c r="CX334" i="4"/>
  <c r="CW334" i="4"/>
  <c r="CV334" i="4"/>
  <c r="CU334" i="4"/>
  <c r="CT334" i="4"/>
  <c r="CS334" i="4"/>
  <c r="CR334" i="4"/>
  <c r="CQ334" i="4"/>
  <c r="CP334" i="4"/>
  <c r="CO334" i="4"/>
  <c r="CN334" i="4"/>
  <c r="CM334" i="4"/>
  <c r="CL334" i="4"/>
  <c r="CK334" i="4"/>
  <c r="CJ334" i="4"/>
  <c r="CI334" i="4"/>
  <c r="CH334" i="4"/>
  <c r="CG334" i="4"/>
  <c r="CF334" i="4"/>
  <c r="CE334" i="4"/>
  <c r="CD334" i="4"/>
  <c r="CC334" i="4"/>
  <c r="CB334" i="4"/>
  <c r="CA334" i="4"/>
  <c r="BZ334" i="4"/>
  <c r="BY334" i="4"/>
  <c r="BX334" i="4"/>
  <c r="BW334" i="4"/>
  <c r="BV334" i="4"/>
  <c r="BU334" i="4"/>
  <c r="BT334" i="4"/>
  <c r="BS334" i="4"/>
  <c r="BR334" i="4"/>
  <c r="BQ334" i="4"/>
  <c r="BP334" i="4"/>
  <c r="BO334" i="4"/>
  <c r="BN334" i="4"/>
  <c r="BM334" i="4"/>
  <c r="BL334" i="4"/>
  <c r="BK334" i="4"/>
  <c r="BJ334" i="4"/>
  <c r="BI334" i="4"/>
  <c r="BH334" i="4"/>
  <c r="BG334" i="4"/>
  <c r="BF334" i="4"/>
  <c r="BE334" i="4"/>
  <c r="BD334" i="4"/>
  <c r="BC334" i="4"/>
  <c r="BB334" i="4"/>
  <c r="BA334" i="4"/>
  <c r="AZ334" i="4"/>
  <c r="AY334" i="4"/>
  <c r="AX334" i="4"/>
  <c r="AW334" i="4"/>
  <c r="AV334" i="4"/>
  <c r="AU334" i="4"/>
  <c r="AT334" i="4"/>
  <c r="AS334" i="4"/>
  <c r="AR334" i="4"/>
  <c r="AQ334" i="4"/>
  <c r="AP334" i="4"/>
  <c r="AO334" i="4"/>
  <c r="AN334" i="4"/>
  <c r="AM334" i="4"/>
  <c r="AL334" i="4"/>
  <c r="AK334" i="4"/>
  <c r="AJ334" i="4"/>
  <c r="AI334" i="4"/>
  <c r="AH334" i="4"/>
  <c r="AG334" i="4"/>
  <c r="AF334" i="4"/>
  <c r="AE334" i="4"/>
  <c r="AD334" i="4"/>
  <c r="AC334" i="4"/>
  <c r="AB334" i="4"/>
  <c r="AA334" i="4"/>
  <c r="Z334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E334" i="4"/>
  <c r="D334" i="4"/>
  <c r="C334" i="4"/>
  <c r="B334" i="4"/>
  <c r="DF333" i="4"/>
  <c r="DD333" i="4"/>
  <c r="DC333" i="4"/>
  <c r="DB333" i="4"/>
  <c r="DA333" i="4"/>
  <c r="CZ333" i="4"/>
  <c r="CY333" i="4"/>
  <c r="CX333" i="4"/>
  <c r="CW333" i="4"/>
  <c r="CV333" i="4"/>
  <c r="CU333" i="4"/>
  <c r="CT333" i="4"/>
  <c r="CS333" i="4"/>
  <c r="CR333" i="4"/>
  <c r="CQ333" i="4"/>
  <c r="CP333" i="4"/>
  <c r="CO333" i="4"/>
  <c r="CN333" i="4"/>
  <c r="CM333" i="4"/>
  <c r="CL333" i="4"/>
  <c r="CK333" i="4"/>
  <c r="CJ333" i="4"/>
  <c r="CI333" i="4"/>
  <c r="CH333" i="4"/>
  <c r="CG333" i="4"/>
  <c r="CF333" i="4"/>
  <c r="CE333" i="4"/>
  <c r="CD333" i="4"/>
  <c r="CC333" i="4"/>
  <c r="CB333" i="4"/>
  <c r="CA333" i="4"/>
  <c r="BZ333" i="4"/>
  <c r="BY333" i="4"/>
  <c r="BX333" i="4"/>
  <c r="BW333" i="4"/>
  <c r="BV333" i="4"/>
  <c r="BU333" i="4"/>
  <c r="BT333" i="4"/>
  <c r="BS333" i="4"/>
  <c r="BR333" i="4"/>
  <c r="BQ333" i="4"/>
  <c r="BP333" i="4"/>
  <c r="BO333" i="4"/>
  <c r="BN333" i="4"/>
  <c r="BM333" i="4"/>
  <c r="BL333" i="4"/>
  <c r="BK333" i="4"/>
  <c r="BJ333" i="4"/>
  <c r="BI333" i="4"/>
  <c r="BH333" i="4"/>
  <c r="BG333" i="4"/>
  <c r="BF333" i="4"/>
  <c r="BE333" i="4"/>
  <c r="BD333" i="4"/>
  <c r="BC333" i="4"/>
  <c r="BB333" i="4"/>
  <c r="BA333" i="4"/>
  <c r="AZ333" i="4"/>
  <c r="AY333" i="4"/>
  <c r="AX333" i="4"/>
  <c r="AW333" i="4"/>
  <c r="AV333" i="4"/>
  <c r="AU333" i="4"/>
  <c r="AT333" i="4"/>
  <c r="AS333" i="4"/>
  <c r="AR333" i="4"/>
  <c r="AQ333" i="4"/>
  <c r="AP333" i="4"/>
  <c r="AO333" i="4"/>
  <c r="AN333" i="4"/>
  <c r="AM333" i="4"/>
  <c r="AL333" i="4"/>
  <c r="AK333" i="4"/>
  <c r="AJ333" i="4"/>
  <c r="AI333" i="4"/>
  <c r="AH333" i="4"/>
  <c r="AG333" i="4"/>
  <c r="AF333" i="4"/>
  <c r="AE333" i="4"/>
  <c r="AD333" i="4"/>
  <c r="AC333" i="4"/>
  <c r="AB333" i="4"/>
  <c r="AA333" i="4"/>
  <c r="Z333" i="4"/>
  <c r="Y333" i="4"/>
  <c r="X333" i="4"/>
  <c r="W333" i="4"/>
  <c r="V333" i="4"/>
  <c r="U333" i="4"/>
  <c r="T333" i="4"/>
  <c r="S333" i="4"/>
  <c r="R333" i="4"/>
  <c r="Q333" i="4"/>
  <c r="P333" i="4"/>
  <c r="O333" i="4"/>
  <c r="N333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DF332" i="4"/>
  <c r="DD332" i="4"/>
  <c r="DC332" i="4"/>
  <c r="DB332" i="4"/>
  <c r="DA332" i="4"/>
  <c r="CZ332" i="4"/>
  <c r="CY332" i="4"/>
  <c r="CX332" i="4"/>
  <c r="CW332" i="4"/>
  <c r="CV332" i="4"/>
  <c r="CU332" i="4"/>
  <c r="CT332" i="4"/>
  <c r="CS332" i="4"/>
  <c r="CR332" i="4"/>
  <c r="CQ332" i="4"/>
  <c r="CP332" i="4"/>
  <c r="CO332" i="4"/>
  <c r="CN332" i="4"/>
  <c r="CM332" i="4"/>
  <c r="CL332" i="4"/>
  <c r="CK332" i="4"/>
  <c r="CJ332" i="4"/>
  <c r="CI332" i="4"/>
  <c r="CH332" i="4"/>
  <c r="CG332" i="4"/>
  <c r="CF332" i="4"/>
  <c r="CE332" i="4"/>
  <c r="CD332" i="4"/>
  <c r="CC332" i="4"/>
  <c r="CB332" i="4"/>
  <c r="CA332" i="4"/>
  <c r="BZ332" i="4"/>
  <c r="BY332" i="4"/>
  <c r="BX332" i="4"/>
  <c r="BW332" i="4"/>
  <c r="BV332" i="4"/>
  <c r="BU332" i="4"/>
  <c r="BT332" i="4"/>
  <c r="BS332" i="4"/>
  <c r="BR332" i="4"/>
  <c r="BQ332" i="4"/>
  <c r="BP332" i="4"/>
  <c r="BO332" i="4"/>
  <c r="BN332" i="4"/>
  <c r="BM332" i="4"/>
  <c r="BL332" i="4"/>
  <c r="BK332" i="4"/>
  <c r="BJ332" i="4"/>
  <c r="BI332" i="4"/>
  <c r="BH332" i="4"/>
  <c r="BG332" i="4"/>
  <c r="BF332" i="4"/>
  <c r="BE332" i="4"/>
  <c r="BD332" i="4"/>
  <c r="BC332" i="4"/>
  <c r="BB332" i="4"/>
  <c r="BA332" i="4"/>
  <c r="AZ332" i="4"/>
  <c r="AY332" i="4"/>
  <c r="AX332" i="4"/>
  <c r="AW332" i="4"/>
  <c r="AV332" i="4"/>
  <c r="AU332" i="4"/>
  <c r="AT332" i="4"/>
  <c r="AS332" i="4"/>
  <c r="AR332" i="4"/>
  <c r="AQ332" i="4"/>
  <c r="AP332" i="4"/>
  <c r="AO332" i="4"/>
  <c r="AN332" i="4"/>
  <c r="AM332" i="4"/>
  <c r="AL332" i="4"/>
  <c r="AK332" i="4"/>
  <c r="AJ332" i="4"/>
  <c r="AI332" i="4"/>
  <c r="AH332" i="4"/>
  <c r="AG332" i="4"/>
  <c r="AF332" i="4"/>
  <c r="AE332" i="4"/>
  <c r="AD332" i="4"/>
  <c r="AC332" i="4"/>
  <c r="AB332" i="4"/>
  <c r="AA332" i="4"/>
  <c r="Z332" i="4"/>
  <c r="Y332" i="4"/>
  <c r="X332" i="4"/>
  <c r="W332" i="4"/>
  <c r="V332" i="4"/>
  <c r="U332" i="4"/>
  <c r="T332" i="4"/>
  <c r="S332" i="4"/>
  <c r="R332" i="4"/>
  <c r="Q332" i="4"/>
  <c r="P332" i="4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DF331" i="4"/>
  <c r="DD331" i="4"/>
  <c r="DC331" i="4"/>
  <c r="DB331" i="4"/>
  <c r="DA331" i="4"/>
  <c r="CZ331" i="4"/>
  <c r="CY331" i="4"/>
  <c r="CX331" i="4"/>
  <c r="CW331" i="4"/>
  <c r="CV331" i="4"/>
  <c r="CU331" i="4"/>
  <c r="CT331" i="4"/>
  <c r="CS331" i="4"/>
  <c r="CR331" i="4"/>
  <c r="CQ331" i="4"/>
  <c r="CP331" i="4"/>
  <c r="CO331" i="4"/>
  <c r="CN331" i="4"/>
  <c r="CM331" i="4"/>
  <c r="CL331" i="4"/>
  <c r="CK331" i="4"/>
  <c r="CJ331" i="4"/>
  <c r="CI331" i="4"/>
  <c r="CH331" i="4"/>
  <c r="CG331" i="4"/>
  <c r="CF331" i="4"/>
  <c r="CE331" i="4"/>
  <c r="CD331" i="4"/>
  <c r="CC331" i="4"/>
  <c r="CB331" i="4"/>
  <c r="CA331" i="4"/>
  <c r="BZ331" i="4"/>
  <c r="BY331" i="4"/>
  <c r="BX331" i="4"/>
  <c r="BW331" i="4"/>
  <c r="BV331" i="4"/>
  <c r="BU331" i="4"/>
  <c r="BT331" i="4"/>
  <c r="BS331" i="4"/>
  <c r="BR331" i="4"/>
  <c r="BQ331" i="4"/>
  <c r="BP331" i="4"/>
  <c r="BO331" i="4"/>
  <c r="BN331" i="4"/>
  <c r="BM331" i="4"/>
  <c r="BL331" i="4"/>
  <c r="BK331" i="4"/>
  <c r="BJ331" i="4"/>
  <c r="BI331" i="4"/>
  <c r="BH331" i="4"/>
  <c r="BG331" i="4"/>
  <c r="BF331" i="4"/>
  <c r="BE331" i="4"/>
  <c r="BD331" i="4"/>
  <c r="BC331" i="4"/>
  <c r="BB331" i="4"/>
  <c r="BA331" i="4"/>
  <c r="AZ331" i="4"/>
  <c r="AY331" i="4"/>
  <c r="AX331" i="4"/>
  <c r="AW331" i="4"/>
  <c r="AV331" i="4"/>
  <c r="AU331" i="4"/>
  <c r="AT331" i="4"/>
  <c r="AS331" i="4"/>
  <c r="AR331" i="4"/>
  <c r="AQ331" i="4"/>
  <c r="AP331" i="4"/>
  <c r="AO331" i="4"/>
  <c r="AN331" i="4"/>
  <c r="AM331" i="4"/>
  <c r="AL331" i="4"/>
  <c r="AK331" i="4"/>
  <c r="AJ331" i="4"/>
  <c r="AI331" i="4"/>
  <c r="AH331" i="4"/>
  <c r="AG331" i="4"/>
  <c r="AF331" i="4"/>
  <c r="AE331" i="4"/>
  <c r="AD331" i="4"/>
  <c r="AC331" i="4"/>
  <c r="AB331" i="4"/>
  <c r="AA331" i="4"/>
  <c r="Z331" i="4"/>
  <c r="Y331" i="4"/>
  <c r="X331" i="4"/>
  <c r="W331" i="4"/>
  <c r="V331" i="4"/>
  <c r="U331" i="4"/>
  <c r="T331" i="4"/>
  <c r="S331" i="4"/>
  <c r="R331" i="4"/>
  <c r="Q331" i="4"/>
  <c r="P331" i="4"/>
  <c r="O331" i="4"/>
  <c r="N331" i="4"/>
  <c r="M331" i="4"/>
  <c r="L331" i="4"/>
  <c r="K331" i="4"/>
  <c r="J331" i="4"/>
  <c r="I331" i="4"/>
  <c r="H331" i="4"/>
  <c r="G331" i="4"/>
  <c r="F331" i="4"/>
  <c r="E331" i="4"/>
  <c r="D331" i="4"/>
  <c r="C331" i="4"/>
  <c r="B331" i="4"/>
  <c r="DF330" i="4"/>
  <c r="DD330" i="4"/>
  <c r="DC330" i="4"/>
  <c r="DB330" i="4"/>
  <c r="DA330" i="4"/>
  <c r="CZ330" i="4"/>
  <c r="CY330" i="4"/>
  <c r="CX330" i="4"/>
  <c r="CW330" i="4"/>
  <c r="CV330" i="4"/>
  <c r="CU330" i="4"/>
  <c r="CT330" i="4"/>
  <c r="CS330" i="4"/>
  <c r="CR330" i="4"/>
  <c r="CQ330" i="4"/>
  <c r="CP330" i="4"/>
  <c r="CO330" i="4"/>
  <c r="CN330" i="4"/>
  <c r="CM330" i="4"/>
  <c r="CL330" i="4"/>
  <c r="CK330" i="4"/>
  <c r="CJ330" i="4"/>
  <c r="CI330" i="4"/>
  <c r="CH330" i="4"/>
  <c r="CG330" i="4"/>
  <c r="CF330" i="4"/>
  <c r="CE330" i="4"/>
  <c r="CD330" i="4"/>
  <c r="CC330" i="4"/>
  <c r="CB330" i="4"/>
  <c r="CA330" i="4"/>
  <c r="BZ330" i="4"/>
  <c r="BY330" i="4"/>
  <c r="BX330" i="4"/>
  <c r="BW330" i="4"/>
  <c r="BV330" i="4"/>
  <c r="BU330" i="4"/>
  <c r="BT330" i="4"/>
  <c r="BS330" i="4"/>
  <c r="BR330" i="4"/>
  <c r="BQ330" i="4"/>
  <c r="BP330" i="4"/>
  <c r="BO330" i="4"/>
  <c r="BN330" i="4"/>
  <c r="BM330" i="4"/>
  <c r="BL330" i="4"/>
  <c r="BK330" i="4"/>
  <c r="BJ330" i="4"/>
  <c r="BI330" i="4"/>
  <c r="BH330" i="4"/>
  <c r="BG330" i="4"/>
  <c r="BF330" i="4"/>
  <c r="BE330" i="4"/>
  <c r="BD330" i="4"/>
  <c r="BC330" i="4"/>
  <c r="BB330" i="4"/>
  <c r="BA330" i="4"/>
  <c r="AZ330" i="4"/>
  <c r="AY330" i="4"/>
  <c r="AX330" i="4"/>
  <c r="AW330" i="4"/>
  <c r="AV330" i="4"/>
  <c r="AU330" i="4"/>
  <c r="AT330" i="4"/>
  <c r="AS330" i="4"/>
  <c r="AR330" i="4"/>
  <c r="AQ330" i="4"/>
  <c r="AP330" i="4"/>
  <c r="AO330" i="4"/>
  <c r="AN330" i="4"/>
  <c r="AM330" i="4"/>
  <c r="AL330" i="4"/>
  <c r="AK330" i="4"/>
  <c r="AJ330" i="4"/>
  <c r="AI330" i="4"/>
  <c r="AH330" i="4"/>
  <c r="AG330" i="4"/>
  <c r="AF330" i="4"/>
  <c r="AE330" i="4"/>
  <c r="AD330" i="4"/>
  <c r="AC330" i="4"/>
  <c r="AB330" i="4"/>
  <c r="AA330" i="4"/>
  <c r="Z330" i="4"/>
  <c r="Y330" i="4"/>
  <c r="X330" i="4"/>
  <c r="W330" i="4"/>
  <c r="V330" i="4"/>
  <c r="U330" i="4"/>
  <c r="T330" i="4"/>
  <c r="S330" i="4"/>
  <c r="R330" i="4"/>
  <c r="Q330" i="4"/>
  <c r="P330" i="4"/>
  <c r="O330" i="4"/>
  <c r="N330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DF328" i="4"/>
  <c r="DD328" i="4"/>
  <c r="DC328" i="4"/>
  <c r="DB328" i="4"/>
  <c r="DA328" i="4"/>
  <c r="CZ328" i="4"/>
  <c r="CY328" i="4"/>
  <c r="CX328" i="4"/>
  <c r="CW328" i="4"/>
  <c r="CV328" i="4"/>
  <c r="CU328" i="4"/>
  <c r="CT328" i="4"/>
  <c r="CS328" i="4"/>
  <c r="CR328" i="4"/>
  <c r="CQ328" i="4"/>
  <c r="CP328" i="4"/>
  <c r="CO328" i="4"/>
  <c r="CN328" i="4"/>
  <c r="CM328" i="4"/>
  <c r="CL328" i="4"/>
  <c r="CK328" i="4"/>
  <c r="CJ328" i="4"/>
  <c r="CI328" i="4"/>
  <c r="CH328" i="4"/>
  <c r="CG328" i="4"/>
  <c r="CF328" i="4"/>
  <c r="CE328" i="4"/>
  <c r="CD328" i="4"/>
  <c r="CC328" i="4"/>
  <c r="CB328" i="4"/>
  <c r="CA328" i="4"/>
  <c r="BZ328" i="4"/>
  <c r="BY328" i="4"/>
  <c r="BX328" i="4"/>
  <c r="BW328" i="4"/>
  <c r="BV328" i="4"/>
  <c r="BU328" i="4"/>
  <c r="BT328" i="4"/>
  <c r="BS328" i="4"/>
  <c r="BR328" i="4"/>
  <c r="BQ328" i="4"/>
  <c r="BP328" i="4"/>
  <c r="BO328" i="4"/>
  <c r="BN328" i="4"/>
  <c r="BM328" i="4"/>
  <c r="BL328" i="4"/>
  <c r="BK328" i="4"/>
  <c r="BJ328" i="4"/>
  <c r="BI328" i="4"/>
  <c r="BH328" i="4"/>
  <c r="BG328" i="4"/>
  <c r="BF328" i="4"/>
  <c r="BE328" i="4"/>
  <c r="BD328" i="4"/>
  <c r="BC328" i="4"/>
  <c r="BB328" i="4"/>
  <c r="BA328" i="4"/>
  <c r="AZ328" i="4"/>
  <c r="AY328" i="4"/>
  <c r="AX328" i="4"/>
  <c r="AW328" i="4"/>
  <c r="AV328" i="4"/>
  <c r="AU328" i="4"/>
  <c r="AT328" i="4"/>
  <c r="AS328" i="4"/>
  <c r="AR328" i="4"/>
  <c r="AQ328" i="4"/>
  <c r="AP328" i="4"/>
  <c r="AO328" i="4"/>
  <c r="AN328" i="4"/>
  <c r="AM328" i="4"/>
  <c r="AL328" i="4"/>
  <c r="AK328" i="4"/>
  <c r="AJ328" i="4"/>
  <c r="AI328" i="4"/>
  <c r="AH328" i="4"/>
  <c r="AG328" i="4"/>
  <c r="AF328" i="4"/>
  <c r="AE328" i="4"/>
  <c r="AD328" i="4"/>
  <c r="AC328" i="4"/>
  <c r="AB328" i="4"/>
  <c r="AA328" i="4"/>
  <c r="Z328" i="4"/>
  <c r="Y328" i="4"/>
  <c r="X328" i="4"/>
  <c r="W328" i="4"/>
  <c r="V328" i="4"/>
  <c r="U328" i="4"/>
  <c r="T328" i="4"/>
  <c r="S328" i="4"/>
  <c r="R328" i="4"/>
  <c r="Q328" i="4"/>
  <c r="P328" i="4"/>
  <c r="O328" i="4"/>
  <c r="N328" i="4"/>
  <c r="M328" i="4"/>
  <c r="L328" i="4"/>
  <c r="K328" i="4"/>
  <c r="J328" i="4"/>
  <c r="I328" i="4"/>
  <c r="H328" i="4"/>
  <c r="G328" i="4"/>
  <c r="F328" i="4"/>
  <c r="E328" i="4"/>
  <c r="D328" i="4"/>
  <c r="C328" i="4"/>
  <c r="B328" i="4"/>
  <c r="DF327" i="4"/>
  <c r="DD327" i="4"/>
  <c r="DC327" i="4"/>
  <c r="DB327" i="4"/>
  <c r="DA327" i="4"/>
  <c r="CZ327" i="4"/>
  <c r="CY327" i="4"/>
  <c r="CX327" i="4"/>
  <c r="CW327" i="4"/>
  <c r="CV327" i="4"/>
  <c r="CU327" i="4"/>
  <c r="CT327" i="4"/>
  <c r="CS327" i="4"/>
  <c r="CR327" i="4"/>
  <c r="CQ327" i="4"/>
  <c r="CP327" i="4"/>
  <c r="CO327" i="4"/>
  <c r="CN327" i="4"/>
  <c r="CM327" i="4"/>
  <c r="CL327" i="4"/>
  <c r="CK327" i="4"/>
  <c r="CJ327" i="4"/>
  <c r="CI327" i="4"/>
  <c r="CH327" i="4"/>
  <c r="CG327" i="4"/>
  <c r="CF327" i="4"/>
  <c r="CE327" i="4"/>
  <c r="CD327" i="4"/>
  <c r="CC327" i="4"/>
  <c r="CB327" i="4"/>
  <c r="CA327" i="4"/>
  <c r="BZ327" i="4"/>
  <c r="BY327" i="4"/>
  <c r="BX327" i="4"/>
  <c r="BW327" i="4"/>
  <c r="BV327" i="4"/>
  <c r="BU327" i="4"/>
  <c r="BT327" i="4"/>
  <c r="BS327" i="4"/>
  <c r="BR327" i="4"/>
  <c r="BQ327" i="4"/>
  <c r="BP327" i="4"/>
  <c r="BO327" i="4"/>
  <c r="BN327" i="4"/>
  <c r="BM327" i="4"/>
  <c r="BL327" i="4"/>
  <c r="BK327" i="4"/>
  <c r="BJ327" i="4"/>
  <c r="BI327" i="4"/>
  <c r="BH327" i="4"/>
  <c r="BG327" i="4"/>
  <c r="BF327" i="4"/>
  <c r="BE327" i="4"/>
  <c r="BD327" i="4"/>
  <c r="BC327" i="4"/>
  <c r="BB327" i="4"/>
  <c r="BA327" i="4"/>
  <c r="AZ327" i="4"/>
  <c r="AY327" i="4"/>
  <c r="AX327" i="4"/>
  <c r="AW327" i="4"/>
  <c r="AV327" i="4"/>
  <c r="AU327" i="4"/>
  <c r="AT327" i="4"/>
  <c r="AS327" i="4"/>
  <c r="AR327" i="4"/>
  <c r="AQ327" i="4"/>
  <c r="AP327" i="4"/>
  <c r="AO327" i="4"/>
  <c r="AN327" i="4"/>
  <c r="AM327" i="4"/>
  <c r="AL327" i="4"/>
  <c r="AK327" i="4"/>
  <c r="AJ327" i="4"/>
  <c r="AI327" i="4"/>
  <c r="AH327" i="4"/>
  <c r="AG327" i="4"/>
  <c r="AF327" i="4"/>
  <c r="AE327" i="4"/>
  <c r="AD327" i="4"/>
  <c r="AC327" i="4"/>
  <c r="AB327" i="4"/>
  <c r="AA327" i="4"/>
  <c r="Z327" i="4"/>
  <c r="Y327" i="4"/>
  <c r="X327" i="4"/>
  <c r="W327" i="4"/>
  <c r="V327" i="4"/>
  <c r="U327" i="4"/>
  <c r="T327" i="4"/>
  <c r="S327" i="4"/>
  <c r="R327" i="4"/>
  <c r="Q327" i="4"/>
  <c r="P327" i="4"/>
  <c r="O327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DF326" i="4"/>
  <c r="DD326" i="4"/>
  <c r="DC326" i="4"/>
  <c r="DB326" i="4"/>
  <c r="DA326" i="4"/>
  <c r="CZ326" i="4"/>
  <c r="CY326" i="4"/>
  <c r="CX326" i="4"/>
  <c r="CW326" i="4"/>
  <c r="CV326" i="4"/>
  <c r="CU326" i="4"/>
  <c r="CT326" i="4"/>
  <c r="CS326" i="4"/>
  <c r="CR326" i="4"/>
  <c r="CQ326" i="4"/>
  <c r="CP326" i="4"/>
  <c r="CO326" i="4"/>
  <c r="CN326" i="4"/>
  <c r="CM326" i="4"/>
  <c r="CL326" i="4"/>
  <c r="CK326" i="4"/>
  <c r="CJ326" i="4"/>
  <c r="CI326" i="4"/>
  <c r="CH326" i="4"/>
  <c r="CG326" i="4"/>
  <c r="CF326" i="4"/>
  <c r="CE326" i="4"/>
  <c r="CD326" i="4"/>
  <c r="CC326" i="4"/>
  <c r="CB326" i="4"/>
  <c r="CA326" i="4"/>
  <c r="BZ326" i="4"/>
  <c r="BY326" i="4"/>
  <c r="BX326" i="4"/>
  <c r="BW326" i="4"/>
  <c r="BV326" i="4"/>
  <c r="BU326" i="4"/>
  <c r="BT326" i="4"/>
  <c r="BS326" i="4"/>
  <c r="BR326" i="4"/>
  <c r="BQ326" i="4"/>
  <c r="BP326" i="4"/>
  <c r="BO326" i="4"/>
  <c r="BN326" i="4"/>
  <c r="BM326" i="4"/>
  <c r="BL326" i="4"/>
  <c r="BK326" i="4"/>
  <c r="BJ326" i="4"/>
  <c r="BI326" i="4"/>
  <c r="BH326" i="4"/>
  <c r="BG326" i="4"/>
  <c r="BF326" i="4"/>
  <c r="BE326" i="4"/>
  <c r="BD326" i="4"/>
  <c r="BC326" i="4"/>
  <c r="BB326" i="4"/>
  <c r="BA326" i="4"/>
  <c r="AZ326" i="4"/>
  <c r="AY326" i="4"/>
  <c r="AX326" i="4"/>
  <c r="AW326" i="4"/>
  <c r="AV326" i="4"/>
  <c r="AU326" i="4"/>
  <c r="AT326" i="4"/>
  <c r="AS326" i="4"/>
  <c r="AR326" i="4"/>
  <c r="AQ326" i="4"/>
  <c r="AP326" i="4"/>
  <c r="AO326" i="4"/>
  <c r="AN326" i="4"/>
  <c r="AM326" i="4"/>
  <c r="AL326" i="4"/>
  <c r="AK326" i="4"/>
  <c r="AJ326" i="4"/>
  <c r="AI326" i="4"/>
  <c r="AH326" i="4"/>
  <c r="AG326" i="4"/>
  <c r="AF326" i="4"/>
  <c r="AE326" i="4"/>
  <c r="AD326" i="4"/>
  <c r="AC326" i="4"/>
  <c r="AB326" i="4"/>
  <c r="AA326" i="4"/>
  <c r="Z326" i="4"/>
  <c r="Y326" i="4"/>
  <c r="X326" i="4"/>
  <c r="W326" i="4"/>
  <c r="V326" i="4"/>
  <c r="U326" i="4"/>
  <c r="T326" i="4"/>
  <c r="S326" i="4"/>
  <c r="R326" i="4"/>
  <c r="Q326" i="4"/>
  <c r="P326" i="4"/>
  <c r="O326" i="4"/>
  <c r="N326" i="4"/>
  <c r="M326" i="4"/>
  <c r="L326" i="4"/>
  <c r="K326" i="4"/>
  <c r="J326" i="4"/>
  <c r="I326" i="4"/>
  <c r="H326" i="4"/>
  <c r="G326" i="4"/>
  <c r="F326" i="4"/>
  <c r="E326" i="4"/>
  <c r="D326" i="4"/>
  <c r="C326" i="4"/>
  <c r="B326" i="4"/>
  <c r="DF325" i="4"/>
  <c r="DD325" i="4"/>
  <c r="DC325" i="4"/>
  <c r="DB325" i="4"/>
  <c r="DA325" i="4"/>
  <c r="CZ325" i="4"/>
  <c r="CY325" i="4"/>
  <c r="CX325" i="4"/>
  <c r="CW325" i="4"/>
  <c r="CV325" i="4"/>
  <c r="CU325" i="4"/>
  <c r="CT325" i="4"/>
  <c r="CS325" i="4"/>
  <c r="CR325" i="4"/>
  <c r="CQ325" i="4"/>
  <c r="CP325" i="4"/>
  <c r="CO325" i="4"/>
  <c r="CN325" i="4"/>
  <c r="CM325" i="4"/>
  <c r="CL325" i="4"/>
  <c r="CK325" i="4"/>
  <c r="CJ325" i="4"/>
  <c r="CI325" i="4"/>
  <c r="CH325" i="4"/>
  <c r="CG325" i="4"/>
  <c r="CF325" i="4"/>
  <c r="CE325" i="4"/>
  <c r="CD325" i="4"/>
  <c r="CC325" i="4"/>
  <c r="CB325" i="4"/>
  <c r="CA325" i="4"/>
  <c r="BZ325" i="4"/>
  <c r="BY325" i="4"/>
  <c r="BX325" i="4"/>
  <c r="BW325" i="4"/>
  <c r="BV325" i="4"/>
  <c r="BU325" i="4"/>
  <c r="BT325" i="4"/>
  <c r="BS325" i="4"/>
  <c r="BR325" i="4"/>
  <c r="BQ325" i="4"/>
  <c r="BP325" i="4"/>
  <c r="BO325" i="4"/>
  <c r="BN325" i="4"/>
  <c r="BM325" i="4"/>
  <c r="BL325" i="4"/>
  <c r="BK325" i="4"/>
  <c r="BJ325" i="4"/>
  <c r="BI325" i="4"/>
  <c r="BH325" i="4"/>
  <c r="BG325" i="4"/>
  <c r="BF325" i="4"/>
  <c r="BE325" i="4"/>
  <c r="BD325" i="4"/>
  <c r="BC325" i="4"/>
  <c r="BB325" i="4"/>
  <c r="BA325" i="4"/>
  <c r="AZ325" i="4"/>
  <c r="AY325" i="4"/>
  <c r="AX325" i="4"/>
  <c r="AW325" i="4"/>
  <c r="AV325" i="4"/>
  <c r="AU325" i="4"/>
  <c r="AT325" i="4"/>
  <c r="AS325" i="4"/>
  <c r="AR325" i="4"/>
  <c r="AQ325" i="4"/>
  <c r="AP325" i="4"/>
  <c r="AO325" i="4"/>
  <c r="AN325" i="4"/>
  <c r="AM325" i="4"/>
  <c r="AL325" i="4"/>
  <c r="AK325" i="4"/>
  <c r="AJ325" i="4"/>
  <c r="AI325" i="4"/>
  <c r="AH325" i="4"/>
  <c r="AG325" i="4"/>
  <c r="AF325" i="4"/>
  <c r="AE325" i="4"/>
  <c r="AD325" i="4"/>
  <c r="AC325" i="4"/>
  <c r="AB325" i="4"/>
  <c r="AA325" i="4"/>
  <c r="Z325" i="4"/>
  <c r="Y325" i="4"/>
  <c r="X325" i="4"/>
  <c r="W325" i="4"/>
  <c r="V325" i="4"/>
  <c r="U325" i="4"/>
  <c r="T325" i="4"/>
  <c r="S325" i="4"/>
  <c r="R325" i="4"/>
  <c r="Q325" i="4"/>
  <c r="P325" i="4"/>
  <c r="O325" i="4"/>
  <c r="N325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DF324" i="4"/>
  <c r="DD324" i="4"/>
  <c r="DC324" i="4"/>
  <c r="DB324" i="4"/>
  <c r="DA324" i="4"/>
  <c r="CZ324" i="4"/>
  <c r="CY324" i="4"/>
  <c r="CX324" i="4"/>
  <c r="CW324" i="4"/>
  <c r="CV324" i="4"/>
  <c r="CU324" i="4"/>
  <c r="CT324" i="4"/>
  <c r="CS324" i="4"/>
  <c r="CR324" i="4"/>
  <c r="CQ324" i="4"/>
  <c r="CP324" i="4"/>
  <c r="CO324" i="4"/>
  <c r="CN324" i="4"/>
  <c r="CM324" i="4"/>
  <c r="CL324" i="4"/>
  <c r="CK324" i="4"/>
  <c r="CJ324" i="4"/>
  <c r="CI324" i="4"/>
  <c r="CH324" i="4"/>
  <c r="CG324" i="4"/>
  <c r="CF324" i="4"/>
  <c r="CE324" i="4"/>
  <c r="CD324" i="4"/>
  <c r="CC324" i="4"/>
  <c r="CB324" i="4"/>
  <c r="CA324" i="4"/>
  <c r="BZ324" i="4"/>
  <c r="BY324" i="4"/>
  <c r="BX324" i="4"/>
  <c r="BW324" i="4"/>
  <c r="BV324" i="4"/>
  <c r="BU324" i="4"/>
  <c r="BT324" i="4"/>
  <c r="BS324" i="4"/>
  <c r="BR324" i="4"/>
  <c r="BQ324" i="4"/>
  <c r="BP324" i="4"/>
  <c r="BO324" i="4"/>
  <c r="BN324" i="4"/>
  <c r="BM324" i="4"/>
  <c r="BL324" i="4"/>
  <c r="BK324" i="4"/>
  <c r="BJ324" i="4"/>
  <c r="BI324" i="4"/>
  <c r="BH324" i="4"/>
  <c r="BG324" i="4"/>
  <c r="BF324" i="4"/>
  <c r="BE324" i="4"/>
  <c r="BD324" i="4"/>
  <c r="BC324" i="4"/>
  <c r="BB324" i="4"/>
  <c r="BA324" i="4"/>
  <c r="AZ324" i="4"/>
  <c r="AY324" i="4"/>
  <c r="AX324" i="4"/>
  <c r="AW324" i="4"/>
  <c r="AV324" i="4"/>
  <c r="AU324" i="4"/>
  <c r="AT324" i="4"/>
  <c r="AS324" i="4"/>
  <c r="AR324" i="4"/>
  <c r="AQ324" i="4"/>
  <c r="AP324" i="4"/>
  <c r="AO324" i="4"/>
  <c r="AN324" i="4"/>
  <c r="AM324" i="4"/>
  <c r="AL324" i="4"/>
  <c r="AK324" i="4"/>
  <c r="AJ324" i="4"/>
  <c r="AI324" i="4"/>
  <c r="AH324" i="4"/>
  <c r="AG324" i="4"/>
  <c r="AF324" i="4"/>
  <c r="AE324" i="4"/>
  <c r="AD324" i="4"/>
  <c r="AC324" i="4"/>
  <c r="AB324" i="4"/>
  <c r="AA324" i="4"/>
  <c r="Z324" i="4"/>
  <c r="Y324" i="4"/>
  <c r="X324" i="4"/>
  <c r="W324" i="4"/>
  <c r="V324" i="4"/>
  <c r="U324" i="4"/>
  <c r="T324" i="4"/>
  <c r="S324" i="4"/>
  <c r="R324" i="4"/>
  <c r="Q324" i="4"/>
  <c r="P324" i="4"/>
  <c r="O324" i="4"/>
  <c r="N324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DF323" i="4"/>
  <c r="DD323" i="4"/>
  <c r="DC323" i="4"/>
  <c r="DB323" i="4"/>
  <c r="DA323" i="4"/>
  <c r="CZ323" i="4"/>
  <c r="CY323" i="4"/>
  <c r="CX323" i="4"/>
  <c r="CW323" i="4"/>
  <c r="CV323" i="4"/>
  <c r="CU323" i="4"/>
  <c r="CT323" i="4"/>
  <c r="CS323" i="4"/>
  <c r="CR323" i="4"/>
  <c r="CQ323" i="4"/>
  <c r="CP323" i="4"/>
  <c r="CO323" i="4"/>
  <c r="CN323" i="4"/>
  <c r="CM323" i="4"/>
  <c r="CL323" i="4"/>
  <c r="CK323" i="4"/>
  <c r="CJ323" i="4"/>
  <c r="CI323" i="4"/>
  <c r="CH323" i="4"/>
  <c r="CG323" i="4"/>
  <c r="CF323" i="4"/>
  <c r="CE323" i="4"/>
  <c r="CD323" i="4"/>
  <c r="CC323" i="4"/>
  <c r="CB323" i="4"/>
  <c r="CA323" i="4"/>
  <c r="BZ323" i="4"/>
  <c r="BY323" i="4"/>
  <c r="BX323" i="4"/>
  <c r="BW323" i="4"/>
  <c r="BV323" i="4"/>
  <c r="BU323" i="4"/>
  <c r="BT323" i="4"/>
  <c r="BS323" i="4"/>
  <c r="BR323" i="4"/>
  <c r="BQ323" i="4"/>
  <c r="BP323" i="4"/>
  <c r="BO323" i="4"/>
  <c r="BN323" i="4"/>
  <c r="BM323" i="4"/>
  <c r="BL323" i="4"/>
  <c r="BK323" i="4"/>
  <c r="BJ323" i="4"/>
  <c r="BI323" i="4"/>
  <c r="BH323" i="4"/>
  <c r="BG323" i="4"/>
  <c r="BF323" i="4"/>
  <c r="BE323" i="4"/>
  <c r="BD323" i="4"/>
  <c r="BC323" i="4"/>
  <c r="BB323" i="4"/>
  <c r="BA323" i="4"/>
  <c r="AZ323" i="4"/>
  <c r="AY323" i="4"/>
  <c r="AX323" i="4"/>
  <c r="AW323" i="4"/>
  <c r="AV323" i="4"/>
  <c r="AU323" i="4"/>
  <c r="AT323" i="4"/>
  <c r="AS323" i="4"/>
  <c r="AR323" i="4"/>
  <c r="AQ323" i="4"/>
  <c r="AP323" i="4"/>
  <c r="AO323" i="4"/>
  <c r="AN323" i="4"/>
  <c r="AM323" i="4"/>
  <c r="AL323" i="4"/>
  <c r="AK323" i="4"/>
  <c r="AJ323" i="4"/>
  <c r="AI323" i="4"/>
  <c r="AH323" i="4"/>
  <c r="AG323" i="4"/>
  <c r="AF323" i="4"/>
  <c r="AE323" i="4"/>
  <c r="AD323" i="4"/>
  <c r="AC323" i="4"/>
  <c r="AB323" i="4"/>
  <c r="AA323" i="4"/>
  <c r="Z323" i="4"/>
  <c r="Y323" i="4"/>
  <c r="X323" i="4"/>
  <c r="W323" i="4"/>
  <c r="V323" i="4"/>
  <c r="U323" i="4"/>
  <c r="T323" i="4"/>
  <c r="S323" i="4"/>
  <c r="R323" i="4"/>
  <c r="Q323" i="4"/>
  <c r="P323" i="4"/>
  <c r="O323" i="4"/>
  <c r="N323" i="4"/>
  <c r="M323" i="4"/>
  <c r="L323" i="4"/>
  <c r="K323" i="4"/>
  <c r="J323" i="4"/>
  <c r="I323" i="4"/>
  <c r="H323" i="4"/>
  <c r="G323" i="4"/>
  <c r="F323" i="4"/>
  <c r="E323" i="4"/>
  <c r="D323" i="4"/>
  <c r="C323" i="4"/>
  <c r="B323" i="4"/>
  <c r="DF322" i="4"/>
  <c r="DD322" i="4"/>
  <c r="DC322" i="4"/>
  <c r="DB322" i="4"/>
  <c r="DA322" i="4"/>
  <c r="CZ322" i="4"/>
  <c r="CY322" i="4"/>
  <c r="CX322" i="4"/>
  <c r="CW322" i="4"/>
  <c r="CV322" i="4"/>
  <c r="CU322" i="4"/>
  <c r="CT322" i="4"/>
  <c r="CS322" i="4"/>
  <c r="CR322" i="4"/>
  <c r="CQ322" i="4"/>
  <c r="CP322" i="4"/>
  <c r="CO322" i="4"/>
  <c r="CN322" i="4"/>
  <c r="CM322" i="4"/>
  <c r="CL322" i="4"/>
  <c r="CK322" i="4"/>
  <c r="CJ322" i="4"/>
  <c r="CI322" i="4"/>
  <c r="CH322" i="4"/>
  <c r="CG322" i="4"/>
  <c r="CF322" i="4"/>
  <c r="CE322" i="4"/>
  <c r="CD322" i="4"/>
  <c r="CC322" i="4"/>
  <c r="CB322" i="4"/>
  <c r="CA322" i="4"/>
  <c r="BZ322" i="4"/>
  <c r="BY322" i="4"/>
  <c r="BX322" i="4"/>
  <c r="BW322" i="4"/>
  <c r="BV322" i="4"/>
  <c r="BU322" i="4"/>
  <c r="BT322" i="4"/>
  <c r="BS322" i="4"/>
  <c r="BR322" i="4"/>
  <c r="BQ322" i="4"/>
  <c r="BP322" i="4"/>
  <c r="BO322" i="4"/>
  <c r="BN322" i="4"/>
  <c r="BM322" i="4"/>
  <c r="BL322" i="4"/>
  <c r="BK322" i="4"/>
  <c r="BJ322" i="4"/>
  <c r="BI322" i="4"/>
  <c r="BH322" i="4"/>
  <c r="BG322" i="4"/>
  <c r="BF322" i="4"/>
  <c r="BE322" i="4"/>
  <c r="BD322" i="4"/>
  <c r="BC322" i="4"/>
  <c r="BB322" i="4"/>
  <c r="BA322" i="4"/>
  <c r="AZ322" i="4"/>
  <c r="AY322" i="4"/>
  <c r="AX322" i="4"/>
  <c r="AW322" i="4"/>
  <c r="AV322" i="4"/>
  <c r="AU322" i="4"/>
  <c r="AT322" i="4"/>
  <c r="AS322" i="4"/>
  <c r="AR322" i="4"/>
  <c r="AQ322" i="4"/>
  <c r="AP322" i="4"/>
  <c r="AO322" i="4"/>
  <c r="AN322" i="4"/>
  <c r="AM322" i="4"/>
  <c r="AL322" i="4"/>
  <c r="AK322" i="4"/>
  <c r="AJ322" i="4"/>
  <c r="AI322" i="4"/>
  <c r="AH322" i="4"/>
  <c r="AG322" i="4"/>
  <c r="AF322" i="4"/>
  <c r="AE322" i="4"/>
  <c r="AD322" i="4"/>
  <c r="AC322" i="4"/>
  <c r="AB322" i="4"/>
  <c r="AA322" i="4"/>
  <c r="Z322" i="4"/>
  <c r="Y322" i="4"/>
  <c r="X322" i="4"/>
  <c r="W322" i="4"/>
  <c r="V322" i="4"/>
  <c r="U322" i="4"/>
  <c r="T322" i="4"/>
  <c r="S322" i="4"/>
  <c r="R322" i="4"/>
  <c r="Q322" i="4"/>
  <c r="P322" i="4"/>
  <c r="O322" i="4"/>
  <c r="N322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DF321" i="4"/>
  <c r="DD321" i="4"/>
  <c r="DC321" i="4"/>
  <c r="DB321" i="4"/>
  <c r="DA321" i="4"/>
  <c r="CZ321" i="4"/>
  <c r="CY321" i="4"/>
  <c r="CX321" i="4"/>
  <c r="CW321" i="4"/>
  <c r="CV321" i="4"/>
  <c r="CU321" i="4"/>
  <c r="CT321" i="4"/>
  <c r="CS321" i="4"/>
  <c r="CR321" i="4"/>
  <c r="CQ321" i="4"/>
  <c r="CP321" i="4"/>
  <c r="CO321" i="4"/>
  <c r="CN321" i="4"/>
  <c r="CM321" i="4"/>
  <c r="CL321" i="4"/>
  <c r="CK321" i="4"/>
  <c r="CJ321" i="4"/>
  <c r="CI321" i="4"/>
  <c r="CH321" i="4"/>
  <c r="CG321" i="4"/>
  <c r="CF321" i="4"/>
  <c r="CE321" i="4"/>
  <c r="CD321" i="4"/>
  <c r="CC321" i="4"/>
  <c r="CB321" i="4"/>
  <c r="CA321" i="4"/>
  <c r="BZ321" i="4"/>
  <c r="BY321" i="4"/>
  <c r="BX321" i="4"/>
  <c r="BW321" i="4"/>
  <c r="BV321" i="4"/>
  <c r="BU321" i="4"/>
  <c r="BT321" i="4"/>
  <c r="BS321" i="4"/>
  <c r="BR321" i="4"/>
  <c r="BQ321" i="4"/>
  <c r="BP321" i="4"/>
  <c r="BO321" i="4"/>
  <c r="BN321" i="4"/>
  <c r="BM321" i="4"/>
  <c r="BL321" i="4"/>
  <c r="BK321" i="4"/>
  <c r="BJ321" i="4"/>
  <c r="BI321" i="4"/>
  <c r="BH321" i="4"/>
  <c r="BG321" i="4"/>
  <c r="BF321" i="4"/>
  <c r="BE321" i="4"/>
  <c r="BD321" i="4"/>
  <c r="BC321" i="4"/>
  <c r="BB321" i="4"/>
  <c r="BA321" i="4"/>
  <c r="AZ321" i="4"/>
  <c r="AY321" i="4"/>
  <c r="AX321" i="4"/>
  <c r="AW321" i="4"/>
  <c r="AV321" i="4"/>
  <c r="AU321" i="4"/>
  <c r="AT321" i="4"/>
  <c r="AS321" i="4"/>
  <c r="AR321" i="4"/>
  <c r="AQ321" i="4"/>
  <c r="AP321" i="4"/>
  <c r="AO321" i="4"/>
  <c r="AN321" i="4"/>
  <c r="AM321" i="4"/>
  <c r="AL321" i="4"/>
  <c r="AK321" i="4"/>
  <c r="AJ321" i="4"/>
  <c r="AI321" i="4"/>
  <c r="AH321" i="4"/>
  <c r="AG321" i="4"/>
  <c r="AF321" i="4"/>
  <c r="AE321" i="4"/>
  <c r="AD321" i="4"/>
  <c r="AC321" i="4"/>
  <c r="AB321" i="4"/>
  <c r="AA321" i="4"/>
  <c r="Z321" i="4"/>
  <c r="Y321" i="4"/>
  <c r="X321" i="4"/>
  <c r="W321" i="4"/>
  <c r="V321" i="4"/>
  <c r="U321" i="4"/>
  <c r="T321" i="4"/>
  <c r="S321" i="4"/>
  <c r="R321" i="4"/>
  <c r="Q321" i="4"/>
  <c r="P321" i="4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DF320" i="4"/>
  <c r="DD320" i="4"/>
  <c r="DC320" i="4"/>
  <c r="DB320" i="4"/>
  <c r="DA320" i="4"/>
  <c r="CZ320" i="4"/>
  <c r="CY320" i="4"/>
  <c r="CX320" i="4"/>
  <c r="CW320" i="4"/>
  <c r="CV320" i="4"/>
  <c r="CU320" i="4"/>
  <c r="CT320" i="4"/>
  <c r="CS320" i="4"/>
  <c r="CR320" i="4"/>
  <c r="CQ320" i="4"/>
  <c r="CP320" i="4"/>
  <c r="CO320" i="4"/>
  <c r="CN320" i="4"/>
  <c r="CM320" i="4"/>
  <c r="CL320" i="4"/>
  <c r="CK320" i="4"/>
  <c r="CJ320" i="4"/>
  <c r="CI320" i="4"/>
  <c r="CH320" i="4"/>
  <c r="CG320" i="4"/>
  <c r="CF320" i="4"/>
  <c r="CE320" i="4"/>
  <c r="CD320" i="4"/>
  <c r="CC320" i="4"/>
  <c r="CB320" i="4"/>
  <c r="CA320" i="4"/>
  <c r="BZ320" i="4"/>
  <c r="BY320" i="4"/>
  <c r="BX320" i="4"/>
  <c r="BW320" i="4"/>
  <c r="BV320" i="4"/>
  <c r="BU320" i="4"/>
  <c r="BT320" i="4"/>
  <c r="BS320" i="4"/>
  <c r="BR320" i="4"/>
  <c r="BQ320" i="4"/>
  <c r="BP320" i="4"/>
  <c r="BO320" i="4"/>
  <c r="BN320" i="4"/>
  <c r="BM320" i="4"/>
  <c r="BL320" i="4"/>
  <c r="BK320" i="4"/>
  <c r="BJ320" i="4"/>
  <c r="BI320" i="4"/>
  <c r="BH320" i="4"/>
  <c r="BG320" i="4"/>
  <c r="BF320" i="4"/>
  <c r="BE320" i="4"/>
  <c r="BD320" i="4"/>
  <c r="BC320" i="4"/>
  <c r="BB320" i="4"/>
  <c r="BA320" i="4"/>
  <c r="AZ320" i="4"/>
  <c r="AY320" i="4"/>
  <c r="AX320" i="4"/>
  <c r="AW320" i="4"/>
  <c r="AV320" i="4"/>
  <c r="AU320" i="4"/>
  <c r="AT320" i="4"/>
  <c r="AS320" i="4"/>
  <c r="AR320" i="4"/>
  <c r="AQ320" i="4"/>
  <c r="AP320" i="4"/>
  <c r="AO320" i="4"/>
  <c r="AN320" i="4"/>
  <c r="AM320" i="4"/>
  <c r="AL320" i="4"/>
  <c r="AK320" i="4"/>
  <c r="AJ320" i="4"/>
  <c r="AI320" i="4"/>
  <c r="AH320" i="4"/>
  <c r="AG320" i="4"/>
  <c r="AF320" i="4"/>
  <c r="AE320" i="4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DF319" i="4"/>
  <c r="DD319" i="4"/>
  <c r="DC319" i="4"/>
  <c r="DB319" i="4"/>
  <c r="DA319" i="4"/>
  <c r="CZ319" i="4"/>
  <c r="CY319" i="4"/>
  <c r="CX319" i="4"/>
  <c r="CW319" i="4"/>
  <c r="CV319" i="4"/>
  <c r="CU319" i="4"/>
  <c r="CT319" i="4"/>
  <c r="CS319" i="4"/>
  <c r="CR319" i="4"/>
  <c r="CQ319" i="4"/>
  <c r="CP319" i="4"/>
  <c r="CO319" i="4"/>
  <c r="CN319" i="4"/>
  <c r="CM319" i="4"/>
  <c r="CL319" i="4"/>
  <c r="CK319" i="4"/>
  <c r="CJ319" i="4"/>
  <c r="CI319" i="4"/>
  <c r="CH319" i="4"/>
  <c r="CG319" i="4"/>
  <c r="CF319" i="4"/>
  <c r="CE319" i="4"/>
  <c r="CD319" i="4"/>
  <c r="CC319" i="4"/>
  <c r="CB319" i="4"/>
  <c r="CA319" i="4"/>
  <c r="BZ319" i="4"/>
  <c r="BY319" i="4"/>
  <c r="BX319" i="4"/>
  <c r="BW319" i="4"/>
  <c r="BV319" i="4"/>
  <c r="BU319" i="4"/>
  <c r="BT319" i="4"/>
  <c r="BS319" i="4"/>
  <c r="BR319" i="4"/>
  <c r="BQ319" i="4"/>
  <c r="BP319" i="4"/>
  <c r="BO319" i="4"/>
  <c r="BN319" i="4"/>
  <c r="BM319" i="4"/>
  <c r="BL319" i="4"/>
  <c r="BK319" i="4"/>
  <c r="BJ319" i="4"/>
  <c r="BI319" i="4"/>
  <c r="BH319" i="4"/>
  <c r="BG319" i="4"/>
  <c r="BF319" i="4"/>
  <c r="BE319" i="4"/>
  <c r="BD319" i="4"/>
  <c r="BC319" i="4"/>
  <c r="BB319" i="4"/>
  <c r="BA319" i="4"/>
  <c r="AZ319" i="4"/>
  <c r="AY319" i="4"/>
  <c r="AX319" i="4"/>
  <c r="AW319" i="4"/>
  <c r="AV319" i="4"/>
  <c r="AU319" i="4"/>
  <c r="AT319" i="4"/>
  <c r="AS319" i="4"/>
  <c r="AR319" i="4"/>
  <c r="AQ319" i="4"/>
  <c r="AP319" i="4"/>
  <c r="AO319" i="4"/>
  <c r="AN319" i="4"/>
  <c r="AM319" i="4"/>
  <c r="AL319" i="4"/>
  <c r="AK319" i="4"/>
  <c r="AJ319" i="4"/>
  <c r="AI319" i="4"/>
  <c r="AH319" i="4"/>
  <c r="AG319" i="4"/>
  <c r="AF319" i="4"/>
  <c r="AE319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C319" i="4"/>
  <c r="B319" i="4"/>
  <c r="DF318" i="4"/>
  <c r="DD318" i="4"/>
  <c r="DC318" i="4"/>
  <c r="DB318" i="4"/>
  <c r="DA318" i="4"/>
  <c r="CZ318" i="4"/>
  <c r="CY318" i="4"/>
  <c r="CX318" i="4"/>
  <c r="CW318" i="4"/>
  <c r="CV318" i="4"/>
  <c r="CU318" i="4"/>
  <c r="CT318" i="4"/>
  <c r="CS318" i="4"/>
  <c r="CR318" i="4"/>
  <c r="CQ318" i="4"/>
  <c r="CP318" i="4"/>
  <c r="CO318" i="4"/>
  <c r="CN318" i="4"/>
  <c r="CM318" i="4"/>
  <c r="CL318" i="4"/>
  <c r="CK318" i="4"/>
  <c r="CJ318" i="4"/>
  <c r="CI318" i="4"/>
  <c r="CH318" i="4"/>
  <c r="CG318" i="4"/>
  <c r="CF318" i="4"/>
  <c r="CE318" i="4"/>
  <c r="CD318" i="4"/>
  <c r="CC318" i="4"/>
  <c r="CB318" i="4"/>
  <c r="CA318" i="4"/>
  <c r="BZ318" i="4"/>
  <c r="BY318" i="4"/>
  <c r="BX318" i="4"/>
  <c r="BW318" i="4"/>
  <c r="BV318" i="4"/>
  <c r="BU318" i="4"/>
  <c r="BT318" i="4"/>
  <c r="BS318" i="4"/>
  <c r="BR318" i="4"/>
  <c r="BQ318" i="4"/>
  <c r="BP318" i="4"/>
  <c r="BO318" i="4"/>
  <c r="BN318" i="4"/>
  <c r="BM318" i="4"/>
  <c r="BL318" i="4"/>
  <c r="BK318" i="4"/>
  <c r="BJ318" i="4"/>
  <c r="BI318" i="4"/>
  <c r="BH318" i="4"/>
  <c r="BG318" i="4"/>
  <c r="BF318" i="4"/>
  <c r="BE318" i="4"/>
  <c r="BD318" i="4"/>
  <c r="BC318" i="4"/>
  <c r="BB318" i="4"/>
  <c r="BA318" i="4"/>
  <c r="AZ318" i="4"/>
  <c r="AY318" i="4"/>
  <c r="AX318" i="4"/>
  <c r="AW318" i="4"/>
  <c r="AV318" i="4"/>
  <c r="AU318" i="4"/>
  <c r="AT318" i="4"/>
  <c r="AS318" i="4"/>
  <c r="AR318" i="4"/>
  <c r="AQ318" i="4"/>
  <c r="AP318" i="4"/>
  <c r="AO318" i="4"/>
  <c r="AN318" i="4"/>
  <c r="AM318" i="4"/>
  <c r="AL318" i="4"/>
  <c r="AK318" i="4"/>
  <c r="AJ318" i="4"/>
  <c r="AI318" i="4"/>
  <c r="AH318" i="4"/>
  <c r="AG318" i="4"/>
  <c r="AF318" i="4"/>
  <c r="AE318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B318" i="4"/>
  <c r="DF317" i="4"/>
  <c r="DD317" i="4"/>
  <c r="DC317" i="4"/>
  <c r="DB317" i="4"/>
  <c r="DA317" i="4"/>
  <c r="CZ317" i="4"/>
  <c r="CY317" i="4"/>
  <c r="CX317" i="4"/>
  <c r="CW317" i="4"/>
  <c r="CV317" i="4"/>
  <c r="CU317" i="4"/>
  <c r="CT317" i="4"/>
  <c r="CS317" i="4"/>
  <c r="CR317" i="4"/>
  <c r="CQ317" i="4"/>
  <c r="CP317" i="4"/>
  <c r="CO317" i="4"/>
  <c r="CN317" i="4"/>
  <c r="CM317" i="4"/>
  <c r="CL317" i="4"/>
  <c r="CK317" i="4"/>
  <c r="CJ317" i="4"/>
  <c r="CI317" i="4"/>
  <c r="CH317" i="4"/>
  <c r="CG317" i="4"/>
  <c r="CF317" i="4"/>
  <c r="CE317" i="4"/>
  <c r="CD317" i="4"/>
  <c r="CC317" i="4"/>
  <c r="CB317" i="4"/>
  <c r="CA317" i="4"/>
  <c r="BZ317" i="4"/>
  <c r="BY317" i="4"/>
  <c r="BX317" i="4"/>
  <c r="BW317" i="4"/>
  <c r="BV317" i="4"/>
  <c r="BU317" i="4"/>
  <c r="BT317" i="4"/>
  <c r="BS317" i="4"/>
  <c r="BR317" i="4"/>
  <c r="BQ317" i="4"/>
  <c r="BP317" i="4"/>
  <c r="BO317" i="4"/>
  <c r="BN317" i="4"/>
  <c r="BM317" i="4"/>
  <c r="BL317" i="4"/>
  <c r="BK317" i="4"/>
  <c r="BJ317" i="4"/>
  <c r="BI317" i="4"/>
  <c r="BH317" i="4"/>
  <c r="BG317" i="4"/>
  <c r="BF317" i="4"/>
  <c r="BE317" i="4"/>
  <c r="BD317" i="4"/>
  <c r="BC317" i="4"/>
  <c r="BB317" i="4"/>
  <c r="BA317" i="4"/>
  <c r="AZ317" i="4"/>
  <c r="AY317" i="4"/>
  <c r="AX317" i="4"/>
  <c r="AW317" i="4"/>
  <c r="AV317" i="4"/>
  <c r="AU317" i="4"/>
  <c r="AT317" i="4"/>
  <c r="AS317" i="4"/>
  <c r="AR317" i="4"/>
  <c r="AQ317" i="4"/>
  <c r="AP317" i="4"/>
  <c r="AO317" i="4"/>
  <c r="AN317" i="4"/>
  <c r="AM317" i="4"/>
  <c r="AL317" i="4"/>
  <c r="AK317" i="4"/>
  <c r="AJ317" i="4"/>
  <c r="AI317" i="4"/>
  <c r="AH317" i="4"/>
  <c r="AG317" i="4"/>
  <c r="AF317" i="4"/>
  <c r="AE317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DF316" i="4"/>
  <c r="DD316" i="4"/>
  <c r="DC316" i="4"/>
  <c r="DB316" i="4"/>
  <c r="DA316" i="4"/>
  <c r="CZ316" i="4"/>
  <c r="CY316" i="4"/>
  <c r="CX316" i="4"/>
  <c r="CW316" i="4"/>
  <c r="CV316" i="4"/>
  <c r="CU316" i="4"/>
  <c r="CT316" i="4"/>
  <c r="CS316" i="4"/>
  <c r="CR316" i="4"/>
  <c r="CQ316" i="4"/>
  <c r="CP316" i="4"/>
  <c r="CO316" i="4"/>
  <c r="CN316" i="4"/>
  <c r="CM316" i="4"/>
  <c r="CL316" i="4"/>
  <c r="CK316" i="4"/>
  <c r="CJ316" i="4"/>
  <c r="CI316" i="4"/>
  <c r="CH316" i="4"/>
  <c r="CG316" i="4"/>
  <c r="CF316" i="4"/>
  <c r="CE316" i="4"/>
  <c r="CD316" i="4"/>
  <c r="CC316" i="4"/>
  <c r="CB316" i="4"/>
  <c r="CA316" i="4"/>
  <c r="BZ316" i="4"/>
  <c r="BY316" i="4"/>
  <c r="BX316" i="4"/>
  <c r="BW316" i="4"/>
  <c r="BV316" i="4"/>
  <c r="BU316" i="4"/>
  <c r="BT316" i="4"/>
  <c r="BS316" i="4"/>
  <c r="BR316" i="4"/>
  <c r="BQ316" i="4"/>
  <c r="BP316" i="4"/>
  <c r="BO316" i="4"/>
  <c r="BN316" i="4"/>
  <c r="BM316" i="4"/>
  <c r="BL316" i="4"/>
  <c r="BK316" i="4"/>
  <c r="BJ316" i="4"/>
  <c r="BI316" i="4"/>
  <c r="BH316" i="4"/>
  <c r="BG316" i="4"/>
  <c r="BF316" i="4"/>
  <c r="BE316" i="4"/>
  <c r="BD316" i="4"/>
  <c r="BC316" i="4"/>
  <c r="BB316" i="4"/>
  <c r="BA316" i="4"/>
  <c r="AZ316" i="4"/>
  <c r="AY316" i="4"/>
  <c r="AX316" i="4"/>
  <c r="AW316" i="4"/>
  <c r="AV316" i="4"/>
  <c r="AU316" i="4"/>
  <c r="AT316" i="4"/>
  <c r="AS316" i="4"/>
  <c r="AR316" i="4"/>
  <c r="AQ316" i="4"/>
  <c r="AP316" i="4"/>
  <c r="AO316" i="4"/>
  <c r="AN316" i="4"/>
  <c r="AM316" i="4"/>
  <c r="AL316" i="4"/>
  <c r="AK316" i="4"/>
  <c r="AJ316" i="4"/>
  <c r="AI316" i="4"/>
  <c r="AH316" i="4"/>
  <c r="AG316" i="4"/>
  <c r="AF316" i="4"/>
  <c r="AE316" i="4"/>
  <c r="AD316" i="4"/>
  <c r="AC316" i="4"/>
  <c r="AB316" i="4"/>
  <c r="AA316" i="4"/>
  <c r="Z316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C316" i="4"/>
  <c r="B316" i="4"/>
  <c r="DF315" i="4"/>
  <c r="DD315" i="4"/>
  <c r="DC315" i="4"/>
  <c r="DB315" i="4"/>
  <c r="DA315" i="4"/>
  <c r="CZ315" i="4"/>
  <c r="CY315" i="4"/>
  <c r="CX315" i="4"/>
  <c r="CW315" i="4"/>
  <c r="CV315" i="4"/>
  <c r="CU315" i="4"/>
  <c r="CT315" i="4"/>
  <c r="CS315" i="4"/>
  <c r="CR315" i="4"/>
  <c r="CQ315" i="4"/>
  <c r="CP315" i="4"/>
  <c r="CO315" i="4"/>
  <c r="CN315" i="4"/>
  <c r="CM315" i="4"/>
  <c r="CL315" i="4"/>
  <c r="CK315" i="4"/>
  <c r="CJ315" i="4"/>
  <c r="CI315" i="4"/>
  <c r="CH315" i="4"/>
  <c r="CG315" i="4"/>
  <c r="CF315" i="4"/>
  <c r="CE315" i="4"/>
  <c r="CD315" i="4"/>
  <c r="CC315" i="4"/>
  <c r="CB315" i="4"/>
  <c r="CA315" i="4"/>
  <c r="BZ315" i="4"/>
  <c r="BY315" i="4"/>
  <c r="BX315" i="4"/>
  <c r="BW315" i="4"/>
  <c r="BV315" i="4"/>
  <c r="BU315" i="4"/>
  <c r="BT315" i="4"/>
  <c r="BS315" i="4"/>
  <c r="BR315" i="4"/>
  <c r="BQ315" i="4"/>
  <c r="BP315" i="4"/>
  <c r="BO315" i="4"/>
  <c r="BN315" i="4"/>
  <c r="BM315" i="4"/>
  <c r="BL315" i="4"/>
  <c r="BK315" i="4"/>
  <c r="BJ315" i="4"/>
  <c r="BI315" i="4"/>
  <c r="BH315" i="4"/>
  <c r="BG315" i="4"/>
  <c r="BF315" i="4"/>
  <c r="BE315" i="4"/>
  <c r="BD315" i="4"/>
  <c r="BC315" i="4"/>
  <c r="BB315" i="4"/>
  <c r="BA315" i="4"/>
  <c r="AZ315" i="4"/>
  <c r="AY315" i="4"/>
  <c r="AX315" i="4"/>
  <c r="AW315" i="4"/>
  <c r="AV315" i="4"/>
  <c r="AU315" i="4"/>
  <c r="AT315" i="4"/>
  <c r="AS315" i="4"/>
  <c r="AR315" i="4"/>
  <c r="AQ315" i="4"/>
  <c r="AP315" i="4"/>
  <c r="AO315" i="4"/>
  <c r="AN315" i="4"/>
  <c r="AM315" i="4"/>
  <c r="AL315" i="4"/>
  <c r="AK315" i="4"/>
  <c r="AJ315" i="4"/>
  <c r="AI315" i="4"/>
  <c r="AH315" i="4"/>
  <c r="AG315" i="4"/>
  <c r="AF315" i="4"/>
  <c r="AE315" i="4"/>
  <c r="AD315" i="4"/>
  <c r="AC315" i="4"/>
  <c r="AB315" i="4"/>
  <c r="AA315" i="4"/>
  <c r="Z315" i="4"/>
  <c r="Y315" i="4"/>
  <c r="X315" i="4"/>
  <c r="W315" i="4"/>
  <c r="V315" i="4"/>
  <c r="U315" i="4"/>
  <c r="T315" i="4"/>
  <c r="S315" i="4"/>
  <c r="R315" i="4"/>
  <c r="Q315" i="4"/>
  <c r="P315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DF314" i="4"/>
  <c r="DD314" i="4"/>
  <c r="DC314" i="4"/>
  <c r="DB314" i="4"/>
  <c r="DA314" i="4"/>
  <c r="CZ314" i="4"/>
  <c r="CY314" i="4"/>
  <c r="CX314" i="4"/>
  <c r="CW314" i="4"/>
  <c r="CV314" i="4"/>
  <c r="CU314" i="4"/>
  <c r="CT314" i="4"/>
  <c r="CS314" i="4"/>
  <c r="CR314" i="4"/>
  <c r="CQ314" i="4"/>
  <c r="CP314" i="4"/>
  <c r="CO314" i="4"/>
  <c r="CN314" i="4"/>
  <c r="CM314" i="4"/>
  <c r="CL314" i="4"/>
  <c r="CK314" i="4"/>
  <c r="CJ314" i="4"/>
  <c r="CI314" i="4"/>
  <c r="CH314" i="4"/>
  <c r="CG314" i="4"/>
  <c r="CF314" i="4"/>
  <c r="CE314" i="4"/>
  <c r="CD314" i="4"/>
  <c r="CC314" i="4"/>
  <c r="CB314" i="4"/>
  <c r="CA314" i="4"/>
  <c r="BZ314" i="4"/>
  <c r="BY314" i="4"/>
  <c r="BX314" i="4"/>
  <c r="BW314" i="4"/>
  <c r="BV314" i="4"/>
  <c r="BU314" i="4"/>
  <c r="BT314" i="4"/>
  <c r="BS314" i="4"/>
  <c r="BR314" i="4"/>
  <c r="BQ314" i="4"/>
  <c r="BP314" i="4"/>
  <c r="BO314" i="4"/>
  <c r="BN314" i="4"/>
  <c r="BM314" i="4"/>
  <c r="BL314" i="4"/>
  <c r="BK314" i="4"/>
  <c r="BJ314" i="4"/>
  <c r="BI314" i="4"/>
  <c r="BH314" i="4"/>
  <c r="BG314" i="4"/>
  <c r="BF314" i="4"/>
  <c r="BE314" i="4"/>
  <c r="BD314" i="4"/>
  <c r="BC314" i="4"/>
  <c r="BB314" i="4"/>
  <c r="BA314" i="4"/>
  <c r="AZ314" i="4"/>
  <c r="AY314" i="4"/>
  <c r="AX314" i="4"/>
  <c r="AW314" i="4"/>
  <c r="AV314" i="4"/>
  <c r="AU314" i="4"/>
  <c r="AT314" i="4"/>
  <c r="AS314" i="4"/>
  <c r="AR314" i="4"/>
  <c r="AQ314" i="4"/>
  <c r="AP314" i="4"/>
  <c r="AO314" i="4"/>
  <c r="AN314" i="4"/>
  <c r="AM314" i="4"/>
  <c r="AL314" i="4"/>
  <c r="AK314" i="4"/>
  <c r="AJ314" i="4"/>
  <c r="AI314" i="4"/>
  <c r="AH314" i="4"/>
  <c r="AG314" i="4"/>
  <c r="AF314" i="4"/>
  <c r="AE314" i="4"/>
  <c r="AD314" i="4"/>
  <c r="AC314" i="4"/>
  <c r="AB314" i="4"/>
  <c r="AA314" i="4"/>
  <c r="Z314" i="4"/>
  <c r="Y314" i="4"/>
  <c r="X314" i="4"/>
  <c r="W314" i="4"/>
  <c r="V31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E314" i="4"/>
  <c r="D314" i="4"/>
  <c r="C314" i="4"/>
  <c r="B314" i="4"/>
  <c r="DF313" i="4"/>
  <c r="DD313" i="4"/>
  <c r="DC313" i="4"/>
  <c r="DB313" i="4"/>
  <c r="DA313" i="4"/>
  <c r="CZ313" i="4"/>
  <c r="CY313" i="4"/>
  <c r="CX313" i="4"/>
  <c r="CW313" i="4"/>
  <c r="CV313" i="4"/>
  <c r="CU313" i="4"/>
  <c r="CT313" i="4"/>
  <c r="CS313" i="4"/>
  <c r="CR313" i="4"/>
  <c r="CQ313" i="4"/>
  <c r="CP313" i="4"/>
  <c r="CO313" i="4"/>
  <c r="CN313" i="4"/>
  <c r="CM313" i="4"/>
  <c r="CL313" i="4"/>
  <c r="CK313" i="4"/>
  <c r="CJ313" i="4"/>
  <c r="CI313" i="4"/>
  <c r="CH313" i="4"/>
  <c r="CG313" i="4"/>
  <c r="CF313" i="4"/>
  <c r="CE313" i="4"/>
  <c r="CD313" i="4"/>
  <c r="CC313" i="4"/>
  <c r="CB313" i="4"/>
  <c r="CA313" i="4"/>
  <c r="BZ313" i="4"/>
  <c r="BY313" i="4"/>
  <c r="BX313" i="4"/>
  <c r="BW313" i="4"/>
  <c r="BV313" i="4"/>
  <c r="BU313" i="4"/>
  <c r="BT313" i="4"/>
  <c r="BS313" i="4"/>
  <c r="BR313" i="4"/>
  <c r="BQ313" i="4"/>
  <c r="BP313" i="4"/>
  <c r="BO313" i="4"/>
  <c r="BN313" i="4"/>
  <c r="BM313" i="4"/>
  <c r="BL313" i="4"/>
  <c r="BK313" i="4"/>
  <c r="BJ313" i="4"/>
  <c r="BI313" i="4"/>
  <c r="BH313" i="4"/>
  <c r="BG313" i="4"/>
  <c r="BF313" i="4"/>
  <c r="BE313" i="4"/>
  <c r="BD313" i="4"/>
  <c r="BC313" i="4"/>
  <c r="BB313" i="4"/>
  <c r="BA313" i="4"/>
  <c r="AZ313" i="4"/>
  <c r="AY313" i="4"/>
  <c r="AX313" i="4"/>
  <c r="AW313" i="4"/>
  <c r="AV313" i="4"/>
  <c r="AU313" i="4"/>
  <c r="AT313" i="4"/>
  <c r="AS313" i="4"/>
  <c r="AR313" i="4"/>
  <c r="AQ313" i="4"/>
  <c r="AP313" i="4"/>
  <c r="AO313" i="4"/>
  <c r="AN313" i="4"/>
  <c r="AM313" i="4"/>
  <c r="AL313" i="4"/>
  <c r="AK313" i="4"/>
  <c r="AJ313" i="4"/>
  <c r="AI313" i="4"/>
  <c r="AH313" i="4"/>
  <c r="AG313" i="4"/>
  <c r="AF313" i="4"/>
  <c r="AE313" i="4"/>
  <c r="AD313" i="4"/>
  <c r="AC313" i="4"/>
  <c r="AB313" i="4"/>
  <c r="AA313" i="4"/>
  <c r="Z313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B313" i="4"/>
  <c r="DF312" i="4"/>
  <c r="DD312" i="4"/>
  <c r="DC312" i="4"/>
  <c r="DB312" i="4"/>
  <c r="DA312" i="4"/>
  <c r="CZ312" i="4"/>
  <c r="CY312" i="4"/>
  <c r="CX312" i="4"/>
  <c r="CW312" i="4"/>
  <c r="CV312" i="4"/>
  <c r="CU312" i="4"/>
  <c r="CT312" i="4"/>
  <c r="CS312" i="4"/>
  <c r="CR312" i="4"/>
  <c r="CQ312" i="4"/>
  <c r="CP312" i="4"/>
  <c r="CO312" i="4"/>
  <c r="CN312" i="4"/>
  <c r="CM312" i="4"/>
  <c r="CL312" i="4"/>
  <c r="CK312" i="4"/>
  <c r="CJ312" i="4"/>
  <c r="CI312" i="4"/>
  <c r="CH312" i="4"/>
  <c r="CG312" i="4"/>
  <c r="CF312" i="4"/>
  <c r="CE312" i="4"/>
  <c r="CD312" i="4"/>
  <c r="CC312" i="4"/>
  <c r="CB312" i="4"/>
  <c r="CA312" i="4"/>
  <c r="BZ312" i="4"/>
  <c r="BY312" i="4"/>
  <c r="BX312" i="4"/>
  <c r="BW312" i="4"/>
  <c r="BV312" i="4"/>
  <c r="BU312" i="4"/>
  <c r="BT312" i="4"/>
  <c r="BS312" i="4"/>
  <c r="BR312" i="4"/>
  <c r="BQ312" i="4"/>
  <c r="BP312" i="4"/>
  <c r="BO312" i="4"/>
  <c r="BN312" i="4"/>
  <c r="BM312" i="4"/>
  <c r="BL312" i="4"/>
  <c r="BK312" i="4"/>
  <c r="BJ312" i="4"/>
  <c r="BI312" i="4"/>
  <c r="BH312" i="4"/>
  <c r="BG312" i="4"/>
  <c r="BF312" i="4"/>
  <c r="BE312" i="4"/>
  <c r="BD312" i="4"/>
  <c r="BC312" i="4"/>
  <c r="BB312" i="4"/>
  <c r="BA312" i="4"/>
  <c r="AZ312" i="4"/>
  <c r="AY312" i="4"/>
  <c r="AX312" i="4"/>
  <c r="AW312" i="4"/>
  <c r="AV312" i="4"/>
  <c r="AU312" i="4"/>
  <c r="AT312" i="4"/>
  <c r="AS312" i="4"/>
  <c r="AR312" i="4"/>
  <c r="AQ312" i="4"/>
  <c r="AP312" i="4"/>
  <c r="AO312" i="4"/>
  <c r="AN312" i="4"/>
  <c r="AM312" i="4"/>
  <c r="AL312" i="4"/>
  <c r="AK312" i="4"/>
  <c r="AJ312" i="4"/>
  <c r="AI312" i="4"/>
  <c r="AH312" i="4"/>
  <c r="AG312" i="4"/>
  <c r="AF312" i="4"/>
  <c r="AE312" i="4"/>
  <c r="AD312" i="4"/>
  <c r="AC312" i="4"/>
  <c r="AB312" i="4"/>
  <c r="AA312" i="4"/>
  <c r="Z312" i="4"/>
  <c r="Y312" i="4"/>
  <c r="X312" i="4"/>
  <c r="W312" i="4"/>
  <c r="V312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DF311" i="4"/>
  <c r="DD311" i="4"/>
  <c r="DC311" i="4"/>
  <c r="DB311" i="4"/>
  <c r="DA311" i="4"/>
  <c r="CZ311" i="4"/>
  <c r="CY311" i="4"/>
  <c r="CX311" i="4"/>
  <c r="CW311" i="4"/>
  <c r="CV311" i="4"/>
  <c r="CU311" i="4"/>
  <c r="CT311" i="4"/>
  <c r="CS311" i="4"/>
  <c r="CR311" i="4"/>
  <c r="CQ311" i="4"/>
  <c r="CP311" i="4"/>
  <c r="CO311" i="4"/>
  <c r="CN311" i="4"/>
  <c r="CM311" i="4"/>
  <c r="CL311" i="4"/>
  <c r="CK311" i="4"/>
  <c r="CJ311" i="4"/>
  <c r="CI311" i="4"/>
  <c r="CH311" i="4"/>
  <c r="CG311" i="4"/>
  <c r="CF311" i="4"/>
  <c r="CE311" i="4"/>
  <c r="CD311" i="4"/>
  <c r="CC311" i="4"/>
  <c r="CB311" i="4"/>
  <c r="CA311" i="4"/>
  <c r="BZ311" i="4"/>
  <c r="BY311" i="4"/>
  <c r="BX311" i="4"/>
  <c r="BW311" i="4"/>
  <c r="BV311" i="4"/>
  <c r="BU311" i="4"/>
  <c r="BT311" i="4"/>
  <c r="BS311" i="4"/>
  <c r="BR311" i="4"/>
  <c r="BQ311" i="4"/>
  <c r="BP311" i="4"/>
  <c r="BO311" i="4"/>
  <c r="BN311" i="4"/>
  <c r="BM311" i="4"/>
  <c r="BL311" i="4"/>
  <c r="BK311" i="4"/>
  <c r="BJ311" i="4"/>
  <c r="BI311" i="4"/>
  <c r="BH311" i="4"/>
  <c r="BG311" i="4"/>
  <c r="BF311" i="4"/>
  <c r="BE311" i="4"/>
  <c r="BD311" i="4"/>
  <c r="BC311" i="4"/>
  <c r="BB311" i="4"/>
  <c r="BA311" i="4"/>
  <c r="AZ311" i="4"/>
  <c r="AY311" i="4"/>
  <c r="AX311" i="4"/>
  <c r="AW311" i="4"/>
  <c r="AV311" i="4"/>
  <c r="AU311" i="4"/>
  <c r="AT311" i="4"/>
  <c r="AS311" i="4"/>
  <c r="AR311" i="4"/>
  <c r="AQ311" i="4"/>
  <c r="AP311" i="4"/>
  <c r="AO311" i="4"/>
  <c r="AN311" i="4"/>
  <c r="AM311" i="4"/>
  <c r="AL311" i="4"/>
  <c r="AK311" i="4"/>
  <c r="AJ311" i="4"/>
  <c r="AI311" i="4"/>
  <c r="AH311" i="4"/>
  <c r="AG311" i="4"/>
  <c r="AF311" i="4"/>
  <c r="AE311" i="4"/>
  <c r="AD311" i="4"/>
  <c r="AC311" i="4"/>
  <c r="AB311" i="4"/>
  <c r="AA311" i="4"/>
  <c r="Z311" i="4"/>
  <c r="Y311" i="4"/>
  <c r="X311" i="4"/>
  <c r="W311" i="4"/>
  <c r="V311" i="4"/>
  <c r="U311" i="4"/>
  <c r="T311" i="4"/>
  <c r="S311" i="4"/>
  <c r="R311" i="4"/>
  <c r="Q311" i="4"/>
  <c r="P311" i="4"/>
  <c r="O311" i="4"/>
  <c r="N311" i="4"/>
  <c r="M311" i="4"/>
  <c r="L311" i="4"/>
  <c r="K311" i="4"/>
  <c r="J311" i="4"/>
  <c r="I311" i="4"/>
  <c r="H311" i="4"/>
  <c r="G311" i="4"/>
  <c r="F311" i="4"/>
  <c r="E311" i="4"/>
  <c r="D311" i="4"/>
  <c r="C311" i="4"/>
  <c r="B311" i="4"/>
  <c r="DF310" i="4"/>
  <c r="DD310" i="4"/>
  <c r="DC310" i="4"/>
  <c r="DB310" i="4"/>
  <c r="DA310" i="4"/>
  <c r="CZ310" i="4"/>
  <c r="CY310" i="4"/>
  <c r="CX310" i="4"/>
  <c r="CW310" i="4"/>
  <c r="CV310" i="4"/>
  <c r="CU310" i="4"/>
  <c r="CT310" i="4"/>
  <c r="CS310" i="4"/>
  <c r="CR310" i="4"/>
  <c r="CQ310" i="4"/>
  <c r="CP310" i="4"/>
  <c r="CO310" i="4"/>
  <c r="CN310" i="4"/>
  <c r="CM310" i="4"/>
  <c r="CL310" i="4"/>
  <c r="CK310" i="4"/>
  <c r="CJ310" i="4"/>
  <c r="CI310" i="4"/>
  <c r="CH310" i="4"/>
  <c r="CG310" i="4"/>
  <c r="CF310" i="4"/>
  <c r="CE310" i="4"/>
  <c r="CD310" i="4"/>
  <c r="CC310" i="4"/>
  <c r="CB310" i="4"/>
  <c r="CA310" i="4"/>
  <c r="BZ310" i="4"/>
  <c r="BY310" i="4"/>
  <c r="BX310" i="4"/>
  <c r="BW310" i="4"/>
  <c r="BV310" i="4"/>
  <c r="BU310" i="4"/>
  <c r="BT310" i="4"/>
  <c r="BS310" i="4"/>
  <c r="BR310" i="4"/>
  <c r="BQ310" i="4"/>
  <c r="BP310" i="4"/>
  <c r="BO310" i="4"/>
  <c r="BN310" i="4"/>
  <c r="BM310" i="4"/>
  <c r="BL310" i="4"/>
  <c r="BK310" i="4"/>
  <c r="BJ310" i="4"/>
  <c r="BI310" i="4"/>
  <c r="BH310" i="4"/>
  <c r="BG310" i="4"/>
  <c r="BF310" i="4"/>
  <c r="BE310" i="4"/>
  <c r="BD310" i="4"/>
  <c r="BC310" i="4"/>
  <c r="BB310" i="4"/>
  <c r="BA310" i="4"/>
  <c r="AZ310" i="4"/>
  <c r="AY310" i="4"/>
  <c r="AX310" i="4"/>
  <c r="AW310" i="4"/>
  <c r="AV310" i="4"/>
  <c r="AU310" i="4"/>
  <c r="AT310" i="4"/>
  <c r="AS310" i="4"/>
  <c r="AR310" i="4"/>
  <c r="AQ310" i="4"/>
  <c r="AP310" i="4"/>
  <c r="AO310" i="4"/>
  <c r="AN310" i="4"/>
  <c r="AM310" i="4"/>
  <c r="AL310" i="4"/>
  <c r="AK310" i="4"/>
  <c r="AJ310" i="4"/>
  <c r="AI310" i="4"/>
  <c r="AH310" i="4"/>
  <c r="AG310" i="4"/>
  <c r="AF310" i="4"/>
  <c r="AE310" i="4"/>
  <c r="AD310" i="4"/>
  <c r="AC310" i="4"/>
  <c r="AB310" i="4"/>
  <c r="AA310" i="4"/>
  <c r="Z310" i="4"/>
  <c r="Y310" i="4"/>
  <c r="X310" i="4"/>
  <c r="W310" i="4"/>
  <c r="V310" i="4"/>
  <c r="U310" i="4"/>
  <c r="T310" i="4"/>
  <c r="S310" i="4"/>
  <c r="R310" i="4"/>
  <c r="Q310" i="4"/>
  <c r="P310" i="4"/>
  <c r="O310" i="4"/>
  <c r="N310" i="4"/>
  <c r="M310" i="4"/>
  <c r="L310" i="4"/>
  <c r="K310" i="4"/>
  <c r="J310" i="4"/>
  <c r="I310" i="4"/>
  <c r="H310" i="4"/>
  <c r="G310" i="4"/>
  <c r="F310" i="4"/>
  <c r="E310" i="4"/>
  <c r="D310" i="4"/>
  <c r="C310" i="4"/>
  <c r="B310" i="4"/>
  <c r="DF309" i="4"/>
  <c r="DD309" i="4"/>
  <c r="DC309" i="4"/>
  <c r="DB309" i="4"/>
  <c r="DA309" i="4"/>
  <c r="CZ309" i="4"/>
  <c r="CY309" i="4"/>
  <c r="CX309" i="4"/>
  <c r="CW309" i="4"/>
  <c r="CV309" i="4"/>
  <c r="CU309" i="4"/>
  <c r="CT309" i="4"/>
  <c r="CS309" i="4"/>
  <c r="CR309" i="4"/>
  <c r="CQ309" i="4"/>
  <c r="CP309" i="4"/>
  <c r="CO309" i="4"/>
  <c r="CN309" i="4"/>
  <c r="CM309" i="4"/>
  <c r="CL309" i="4"/>
  <c r="CK309" i="4"/>
  <c r="CJ309" i="4"/>
  <c r="CI309" i="4"/>
  <c r="CH309" i="4"/>
  <c r="CG309" i="4"/>
  <c r="CF309" i="4"/>
  <c r="CE309" i="4"/>
  <c r="CD309" i="4"/>
  <c r="CC309" i="4"/>
  <c r="CB309" i="4"/>
  <c r="CA309" i="4"/>
  <c r="BZ309" i="4"/>
  <c r="BY309" i="4"/>
  <c r="BX309" i="4"/>
  <c r="BW309" i="4"/>
  <c r="BV309" i="4"/>
  <c r="BU309" i="4"/>
  <c r="BT309" i="4"/>
  <c r="BS309" i="4"/>
  <c r="BR309" i="4"/>
  <c r="BQ309" i="4"/>
  <c r="BP309" i="4"/>
  <c r="BO309" i="4"/>
  <c r="BN309" i="4"/>
  <c r="BM309" i="4"/>
  <c r="BL309" i="4"/>
  <c r="BK309" i="4"/>
  <c r="BJ309" i="4"/>
  <c r="BI309" i="4"/>
  <c r="BH309" i="4"/>
  <c r="BG309" i="4"/>
  <c r="BF309" i="4"/>
  <c r="BE309" i="4"/>
  <c r="BD309" i="4"/>
  <c r="BC309" i="4"/>
  <c r="BB309" i="4"/>
  <c r="BA309" i="4"/>
  <c r="AZ309" i="4"/>
  <c r="AY309" i="4"/>
  <c r="AX309" i="4"/>
  <c r="AW309" i="4"/>
  <c r="AV309" i="4"/>
  <c r="AU309" i="4"/>
  <c r="AT309" i="4"/>
  <c r="AS309" i="4"/>
  <c r="AR309" i="4"/>
  <c r="AQ309" i="4"/>
  <c r="AP309" i="4"/>
  <c r="AO309" i="4"/>
  <c r="AN309" i="4"/>
  <c r="AM309" i="4"/>
  <c r="AL309" i="4"/>
  <c r="AK309" i="4"/>
  <c r="AJ309" i="4"/>
  <c r="AI309" i="4"/>
  <c r="AH309" i="4"/>
  <c r="AG309" i="4"/>
  <c r="AF309" i="4"/>
  <c r="AE309" i="4"/>
  <c r="AD309" i="4"/>
  <c r="AC309" i="4"/>
  <c r="AB309" i="4"/>
  <c r="AA309" i="4"/>
  <c r="Z309" i="4"/>
  <c r="Y309" i="4"/>
  <c r="X309" i="4"/>
  <c r="W309" i="4"/>
  <c r="V309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C309" i="4"/>
  <c r="B309" i="4"/>
  <c r="DF308" i="4"/>
  <c r="DD308" i="4"/>
  <c r="DC308" i="4"/>
  <c r="DB308" i="4"/>
  <c r="DA308" i="4"/>
  <c r="CZ308" i="4"/>
  <c r="CY308" i="4"/>
  <c r="CX308" i="4"/>
  <c r="CW308" i="4"/>
  <c r="CV308" i="4"/>
  <c r="CU308" i="4"/>
  <c r="CT308" i="4"/>
  <c r="CS308" i="4"/>
  <c r="CR308" i="4"/>
  <c r="CQ308" i="4"/>
  <c r="CP308" i="4"/>
  <c r="CO308" i="4"/>
  <c r="CN308" i="4"/>
  <c r="CM308" i="4"/>
  <c r="CL308" i="4"/>
  <c r="CK308" i="4"/>
  <c r="CJ308" i="4"/>
  <c r="CI308" i="4"/>
  <c r="CH308" i="4"/>
  <c r="CG308" i="4"/>
  <c r="CF308" i="4"/>
  <c r="CE308" i="4"/>
  <c r="CD308" i="4"/>
  <c r="CC308" i="4"/>
  <c r="CB308" i="4"/>
  <c r="CA308" i="4"/>
  <c r="BZ308" i="4"/>
  <c r="BY308" i="4"/>
  <c r="BX308" i="4"/>
  <c r="BW308" i="4"/>
  <c r="BV308" i="4"/>
  <c r="BU308" i="4"/>
  <c r="BT308" i="4"/>
  <c r="BS308" i="4"/>
  <c r="BR308" i="4"/>
  <c r="BQ308" i="4"/>
  <c r="BP308" i="4"/>
  <c r="BO308" i="4"/>
  <c r="BN308" i="4"/>
  <c r="BM308" i="4"/>
  <c r="BL308" i="4"/>
  <c r="BK308" i="4"/>
  <c r="BJ308" i="4"/>
  <c r="BI308" i="4"/>
  <c r="BH308" i="4"/>
  <c r="BG308" i="4"/>
  <c r="BF308" i="4"/>
  <c r="BE308" i="4"/>
  <c r="BD308" i="4"/>
  <c r="BC308" i="4"/>
  <c r="BB308" i="4"/>
  <c r="BA308" i="4"/>
  <c r="AZ308" i="4"/>
  <c r="AY308" i="4"/>
  <c r="AX308" i="4"/>
  <c r="AW308" i="4"/>
  <c r="AV308" i="4"/>
  <c r="AU308" i="4"/>
  <c r="AT308" i="4"/>
  <c r="AS308" i="4"/>
  <c r="AR308" i="4"/>
  <c r="AQ308" i="4"/>
  <c r="AP308" i="4"/>
  <c r="AO308" i="4"/>
  <c r="AN308" i="4"/>
  <c r="AM308" i="4"/>
  <c r="AL308" i="4"/>
  <c r="AK308" i="4"/>
  <c r="AJ308" i="4"/>
  <c r="AI308" i="4"/>
  <c r="AH308" i="4"/>
  <c r="AG308" i="4"/>
  <c r="AF308" i="4"/>
  <c r="AE308" i="4"/>
  <c r="AD308" i="4"/>
  <c r="AC308" i="4"/>
  <c r="AB308" i="4"/>
  <c r="AA308" i="4"/>
  <c r="Z308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DF307" i="4"/>
  <c r="DD307" i="4"/>
  <c r="DC307" i="4"/>
  <c r="DB307" i="4"/>
  <c r="DA307" i="4"/>
  <c r="CZ307" i="4"/>
  <c r="CY307" i="4"/>
  <c r="CX307" i="4"/>
  <c r="CW307" i="4"/>
  <c r="CV307" i="4"/>
  <c r="CU307" i="4"/>
  <c r="CT307" i="4"/>
  <c r="CS307" i="4"/>
  <c r="CR307" i="4"/>
  <c r="CQ307" i="4"/>
  <c r="CP307" i="4"/>
  <c r="CO307" i="4"/>
  <c r="CN307" i="4"/>
  <c r="CM307" i="4"/>
  <c r="CL307" i="4"/>
  <c r="CK307" i="4"/>
  <c r="CJ307" i="4"/>
  <c r="CI307" i="4"/>
  <c r="CH307" i="4"/>
  <c r="CG307" i="4"/>
  <c r="CF307" i="4"/>
  <c r="CE307" i="4"/>
  <c r="CD307" i="4"/>
  <c r="CC307" i="4"/>
  <c r="CB307" i="4"/>
  <c r="CA307" i="4"/>
  <c r="BZ307" i="4"/>
  <c r="BY307" i="4"/>
  <c r="BX307" i="4"/>
  <c r="BW307" i="4"/>
  <c r="BV307" i="4"/>
  <c r="BU307" i="4"/>
  <c r="BT307" i="4"/>
  <c r="BS307" i="4"/>
  <c r="BR307" i="4"/>
  <c r="BQ307" i="4"/>
  <c r="BP307" i="4"/>
  <c r="BO307" i="4"/>
  <c r="BN307" i="4"/>
  <c r="BM307" i="4"/>
  <c r="BL307" i="4"/>
  <c r="BK307" i="4"/>
  <c r="BJ307" i="4"/>
  <c r="BI307" i="4"/>
  <c r="BH307" i="4"/>
  <c r="BG307" i="4"/>
  <c r="BF307" i="4"/>
  <c r="BE307" i="4"/>
  <c r="BD307" i="4"/>
  <c r="BC307" i="4"/>
  <c r="BB307" i="4"/>
  <c r="BA307" i="4"/>
  <c r="AZ307" i="4"/>
  <c r="AY307" i="4"/>
  <c r="AX307" i="4"/>
  <c r="AW307" i="4"/>
  <c r="AV307" i="4"/>
  <c r="AU307" i="4"/>
  <c r="AT307" i="4"/>
  <c r="AS307" i="4"/>
  <c r="AR307" i="4"/>
  <c r="AQ307" i="4"/>
  <c r="AP307" i="4"/>
  <c r="AO307" i="4"/>
  <c r="AN307" i="4"/>
  <c r="AM307" i="4"/>
  <c r="AL307" i="4"/>
  <c r="AK307" i="4"/>
  <c r="AJ307" i="4"/>
  <c r="AI307" i="4"/>
  <c r="AH307" i="4"/>
  <c r="AG307" i="4"/>
  <c r="AF307" i="4"/>
  <c r="AE307" i="4"/>
  <c r="AD307" i="4"/>
  <c r="AC307" i="4"/>
  <c r="AB307" i="4"/>
  <c r="AA307" i="4"/>
  <c r="Z307" i="4"/>
  <c r="Y307" i="4"/>
  <c r="X307" i="4"/>
  <c r="W307" i="4"/>
  <c r="V307" i="4"/>
  <c r="U307" i="4"/>
  <c r="T307" i="4"/>
  <c r="S307" i="4"/>
  <c r="R307" i="4"/>
  <c r="Q307" i="4"/>
  <c r="P307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DF306" i="4"/>
  <c r="DD306" i="4"/>
  <c r="DC306" i="4"/>
  <c r="DB306" i="4"/>
  <c r="DA306" i="4"/>
  <c r="CZ306" i="4"/>
  <c r="CY306" i="4"/>
  <c r="CX306" i="4"/>
  <c r="CW306" i="4"/>
  <c r="CV306" i="4"/>
  <c r="CU306" i="4"/>
  <c r="CT306" i="4"/>
  <c r="CS306" i="4"/>
  <c r="CR306" i="4"/>
  <c r="CQ306" i="4"/>
  <c r="CP306" i="4"/>
  <c r="CO306" i="4"/>
  <c r="CN306" i="4"/>
  <c r="CM306" i="4"/>
  <c r="CL306" i="4"/>
  <c r="CK306" i="4"/>
  <c r="CJ306" i="4"/>
  <c r="CI306" i="4"/>
  <c r="CH306" i="4"/>
  <c r="CG306" i="4"/>
  <c r="CF306" i="4"/>
  <c r="CE306" i="4"/>
  <c r="CD306" i="4"/>
  <c r="CC306" i="4"/>
  <c r="CB306" i="4"/>
  <c r="CA306" i="4"/>
  <c r="BZ306" i="4"/>
  <c r="BY306" i="4"/>
  <c r="BX306" i="4"/>
  <c r="BW306" i="4"/>
  <c r="BV306" i="4"/>
  <c r="BU306" i="4"/>
  <c r="BT306" i="4"/>
  <c r="BS306" i="4"/>
  <c r="BR306" i="4"/>
  <c r="BQ306" i="4"/>
  <c r="BP306" i="4"/>
  <c r="BO306" i="4"/>
  <c r="BN306" i="4"/>
  <c r="BM306" i="4"/>
  <c r="BL306" i="4"/>
  <c r="BK306" i="4"/>
  <c r="BJ306" i="4"/>
  <c r="BI306" i="4"/>
  <c r="BH306" i="4"/>
  <c r="BG306" i="4"/>
  <c r="BF306" i="4"/>
  <c r="BE306" i="4"/>
  <c r="BD306" i="4"/>
  <c r="BC306" i="4"/>
  <c r="BB306" i="4"/>
  <c r="BA306" i="4"/>
  <c r="AZ306" i="4"/>
  <c r="AY306" i="4"/>
  <c r="AX306" i="4"/>
  <c r="AW306" i="4"/>
  <c r="AV306" i="4"/>
  <c r="AU306" i="4"/>
  <c r="AT306" i="4"/>
  <c r="AS306" i="4"/>
  <c r="AR306" i="4"/>
  <c r="AQ306" i="4"/>
  <c r="AP306" i="4"/>
  <c r="AO306" i="4"/>
  <c r="AN306" i="4"/>
  <c r="AM306" i="4"/>
  <c r="AL306" i="4"/>
  <c r="AK306" i="4"/>
  <c r="AJ306" i="4"/>
  <c r="AI306" i="4"/>
  <c r="AH306" i="4"/>
  <c r="AG306" i="4"/>
  <c r="AF306" i="4"/>
  <c r="AE306" i="4"/>
  <c r="AD306" i="4"/>
  <c r="AC306" i="4"/>
  <c r="AB306" i="4"/>
  <c r="AA306" i="4"/>
  <c r="Z306" i="4"/>
  <c r="Y306" i="4"/>
  <c r="X306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DF305" i="4"/>
  <c r="DD305" i="4"/>
  <c r="DC305" i="4"/>
  <c r="DB305" i="4"/>
  <c r="DA305" i="4"/>
  <c r="CZ305" i="4"/>
  <c r="CY305" i="4"/>
  <c r="CX305" i="4"/>
  <c r="CW305" i="4"/>
  <c r="CV305" i="4"/>
  <c r="CU305" i="4"/>
  <c r="CT305" i="4"/>
  <c r="CS305" i="4"/>
  <c r="CR305" i="4"/>
  <c r="CQ305" i="4"/>
  <c r="CP305" i="4"/>
  <c r="CO305" i="4"/>
  <c r="CN305" i="4"/>
  <c r="CM305" i="4"/>
  <c r="CL305" i="4"/>
  <c r="CK305" i="4"/>
  <c r="CJ305" i="4"/>
  <c r="CI305" i="4"/>
  <c r="CH305" i="4"/>
  <c r="CG305" i="4"/>
  <c r="CF305" i="4"/>
  <c r="CE305" i="4"/>
  <c r="CD305" i="4"/>
  <c r="CC305" i="4"/>
  <c r="CB305" i="4"/>
  <c r="CA305" i="4"/>
  <c r="BZ305" i="4"/>
  <c r="BY305" i="4"/>
  <c r="BX305" i="4"/>
  <c r="BW305" i="4"/>
  <c r="BV305" i="4"/>
  <c r="BU305" i="4"/>
  <c r="BT305" i="4"/>
  <c r="BS305" i="4"/>
  <c r="BR305" i="4"/>
  <c r="BQ305" i="4"/>
  <c r="BP305" i="4"/>
  <c r="BO305" i="4"/>
  <c r="BN305" i="4"/>
  <c r="BM305" i="4"/>
  <c r="BL305" i="4"/>
  <c r="BK305" i="4"/>
  <c r="BJ305" i="4"/>
  <c r="BI305" i="4"/>
  <c r="BH305" i="4"/>
  <c r="BG305" i="4"/>
  <c r="BF305" i="4"/>
  <c r="BE305" i="4"/>
  <c r="BD305" i="4"/>
  <c r="BC305" i="4"/>
  <c r="BB305" i="4"/>
  <c r="BA305" i="4"/>
  <c r="AZ305" i="4"/>
  <c r="AY305" i="4"/>
  <c r="AX305" i="4"/>
  <c r="AW305" i="4"/>
  <c r="AV305" i="4"/>
  <c r="AU305" i="4"/>
  <c r="AT305" i="4"/>
  <c r="AS305" i="4"/>
  <c r="AR305" i="4"/>
  <c r="AQ305" i="4"/>
  <c r="AP305" i="4"/>
  <c r="AO305" i="4"/>
  <c r="AN305" i="4"/>
  <c r="AM305" i="4"/>
  <c r="AL305" i="4"/>
  <c r="AK305" i="4"/>
  <c r="AJ305" i="4"/>
  <c r="AI305" i="4"/>
  <c r="AH305" i="4"/>
  <c r="AG305" i="4"/>
  <c r="AF305" i="4"/>
  <c r="AE305" i="4"/>
  <c r="AD305" i="4"/>
  <c r="AC305" i="4"/>
  <c r="AB305" i="4"/>
  <c r="AA305" i="4"/>
  <c r="Z305" i="4"/>
  <c r="Y305" i="4"/>
  <c r="X305" i="4"/>
  <c r="W305" i="4"/>
  <c r="V305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C305" i="4"/>
  <c r="B305" i="4"/>
  <c r="DF304" i="4"/>
  <c r="DD304" i="4"/>
  <c r="DC304" i="4"/>
  <c r="DB304" i="4"/>
  <c r="DA304" i="4"/>
  <c r="CZ304" i="4"/>
  <c r="CY304" i="4"/>
  <c r="CX304" i="4"/>
  <c r="CW304" i="4"/>
  <c r="CV304" i="4"/>
  <c r="CU304" i="4"/>
  <c r="CT304" i="4"/>
  <c r="CS304" i="4"/>
  <c r="CR304" i="4"/>
  <c r="CQ304" i="4"/>
  <c r="CP304" i="4"/>
  <c r="CO304" i="4"/>
  <c r="CN304" i="4"/>
  <c r="CM304" i="4"/>
  <c r="CL304" i="4"/>
  <c r="CK304" i="4"/>
  <c r="CJ304" i="4"/>
  <c r="CI304" i="4"/>
  <c r="CH304" i="4"/>
  <c r="CG304" i="4"/>
  <c r="CF304" i="4"/>
  <c r="CE304" i="4"/>
  <c r="CD304" i="4"/>
  <c r="CC304" i="4"/>
  <c r="CB304" i="4"/>
  <c r="CA304" i="4"/>
  <c r="BZ304" i="4"/>
  <c r="BY304" i="4"/>
  <c r="BX304" i="4"/>
  <c r="BW304" i="4"/>
  <c r="BV304" i="4"/>
  <c r="BU304" i="4"/>
  <c r="BT304" i="4"/>
  <c r="BS304" i="4"/>
  <c r="BR304" i="4"/>
  <c r="BQ304" i="4"/>
  <c r="BP304" i="4"/>
  <c r="BO304" i="4"/>
  <c r="BN304" i="4"/>
  <c r="BM304" i="4"/>
  <c r="BL304" i="4"/>
  <c r="BK304" i="4"/>
  <c r="BJ304" i="4"/>
  <c r="BI304" i="4"/>
  <c r="BH304" i="4"/>
  <c r="BG304" i="4"/>
  <c r="BF304" i="4"/>
  <c r="BE304" i="4"/>
  <c r="BD304" i="4"/>
  <c r="BC304" i="4"/>
  <c r="BB304" i="4"/>
  <c r="BA304" i="4"/>
  <c r="AZ304" i="4"/>
  <c r="AY304" i="4"/>
  <c r="AX304" i="4"/>
  <c r="AW304" i="4"/>
  <c r="AV304" i="4"/>
  <c r="AU304" i="4"/>
  <c r="AT304" i="4"/>
  <c r="AS304" i="4"/>
  <c r="AR304" i="4"/>
  <c r="AQ304" i="4"/>
  <c r="AP304" i="4"/>
  <c r="AO304" i="4"/>
  <c r="AN304" i="4"/>
  <c r="AM304" i="4"/>
  <c r="AL304" i="4"/>
  <c r="AK304" i="4"/>
  <c r="AJ304" i="4"/>
  <c r="AI304" i="4"/>
  <c r="AH304" i="4"/>
  <c r="AG304" i="4"/>
  <c r="AF304" i="4"/>
  <c r="AE304" i="4"/>
  <c r="AD304" i="4"/>
  <c r="AC304" i="4"/>
  <c r="AB304" i="4"/>
  <c r="AA304" i="4"/>
  <c r="Z304" i="4"/>
  <c r="Y304" i="4"/>
  <c r="X304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C304" i="4"/>
  <c r="B304" i="4"/>
  <c r="DF303" i="4"/>
  <c r="DD303" i="4"/>
  <c r="DC303" i="4"/>
  <c r="DB303" i="4"/>
  <c r="DA303" i="4"/>
  <c r="CZ303" i="4"/>
  <c r="CY303" i="4"/>
  <c r="CX303" i="4"/>
  <c r="CW303" i="4"/>
  <c r="CV303" i="4"/>
  <c r="CU303" i="4"/>
  <c r="CT303" i="4"/>
  <c r="CS303" i="4"/>
  <c r="CR303" i="4"/>
  <c r="CQ303" i="4"/>
  <c r="CP303" i="4"/>
  <c r="CO303" i="4"/>
  <c r="CN303" i="4"/>
  <c r="CM303" i="4"/>
  <c r="CL303" i="4"/>
  <c r="CK303" i="4"/>
  <c r="CJ303" i="4"/>
  <c r="CI303" i="4"/>
  <c r="CH303" i="4"/>
  <c r="CG303" i="4"/>
  <c r="CF303" i="4"/>
  <c r="CE303" i="4"/>
  <c r="CD303" i="4"/>
  <c r="CC303" i="4"/>
  <c r="CB303" i="4"/>
  <c r="CA303" i="4"/>
  <c r="BZ303" i="4"/>
  <c r="BY303" i="4"/>
  <c r="BX303" i="4"/>
  <c r="BW303" i="4"/>
  <c r="BV303" i="4"/>
  <c r="BU303" i="4"/>
  <c r="BT303" i="4"/>
  <c r="BS303" i="4"/>
  <c r="BR303" i="4"/>
  <c r="BQ303" i="4"/>
  <c r="BP303" i="4"/>
  <c r="BO303" i="4"/>
  <c r="BN303" i="4"/>
  <c r="BM303" i="4"/>
  <c r="BL303" i="4"/>
  <c r="BK303" i="4"/>
  <c r="BJ303" i="4"/>
  <c r="BI303" i="4"/>
  <c r="BH303" i="4"/>
  <c r="BG303" i="4"/>
  <c r="BF303" i="4"/>
  <c r="BE303" i="4"/>
  <c r="BD303" i="4"/>
  <c r="BC303" i="4"/>
  <c r="BB303" i="4"/>
  <c r="BA303" i="4"/>
  <c r="AZ303" i="4"/>
  <c r="AY303" i="4"/>
  <c r="AX303" i="4"/>
  <c r="AW303" i="4"/>
  <c r="AV303" i="4"/>
  <c r="AU303" i="4"/>
  <c r="AT303" i="4"/>
  <c r="AS303" i="4"/>
  <c r="AR303" i="4"/>
  <c r="AQ303" i="4"/>
  <c r="AP303" i="4"/>
  <c r="AO303" i="4"/>
  <c r="AN303" i="4"/>
  <c r="AM303" i="4"/>
  <c r="AL303" i="4"/>
  <c r="AK303" i="4"/>
  <c r="AJ303" i="4"/>
  <c r="AI303" i="4"/>
  <c r="AH303" i="4"/>
  <c r="AG303" i="4"/>
  <c r="AF303" i="4"/>
  <c r="AE303" i="4"/>
  <c r="AD303" i="4"/>
  <c r="AC303" i="4"/>
  <c r="AB303" i="4"/>
  <c r="AA303" i="4"/>
  <c r="Z303" i="4"/>
  <c r="Y303" i="4"/>
  <c r="X303" i="4"/>
  <c r="W303" i="4"/>
  <c r="V303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DF302" i="4"/>
  <c r="DD302" i="4"/>
  <c r="DC302" i="4"/>
  <c r="DB302" i="4"/>
  <c r="DA302" i="4"/>
  <c r="CZ302" i="4"/>
  <c r="CY302" i="4"/>
  <c r="CX302" i="4"/>
  <c r="CW302" i="4"/>
  <c r="CV302" i="4"/>
  <c r="CU302" i="4"/>
  <c r="CT302" i="4"/>
  <c r="CS302" i="4"/>
  <c r="CR302" i="4"/>
  <c r="CQ302" i="4"/>
  <c r="CP302" i="4"/>
  <c r="CO302" i="4"/>
  <c r="CN302" i="4"/>
  <c r="CM302" i="4"/>
  <c r="CL302" i="4"/>
  <c r="CK302" i="4"/>
  <c r="CJ302" i="4"/>
  <c r="CI302" i="4"/>
  <c r="CH302" i="4"/>
  <c r="CG302" i="4"/>
  <c r="CF302" i="4"/>
  <c r="CE302" i="4"/>
  <c r="CD302" i="4"/>
  <c r="CC302" i="4"/>
  <c r="CB302" i="4"/>
  <c r="CA302" i="4"/>
  <c r="BZ302" i="4"/>
  <c r="BY302" i="4"/>
  <c r="BX302" i="4"/>
  <c r="BW302" i="4"/>
  <c r="BV302" i="4"/>
  <c r="BU302" i="4"/>
  <c r="BT302" i="4"/>
  <c r="BS302" i="4"/>
  <c r="BR302" i="4"/>
  <c r="BQ302" i="4"/>
  <c r="BP302" i="4"/>
  <c r="BO302" i="4"/>
  <c r="BN302" i="4"/>
  <c r="BM302" i="4"/>
  <c r="BL302" i="4"/>
  <c r="BK302" i="4"/>
  <c r="BJ302" i="4"/>
  <c r="BI302" i="4"/>
  <c r="BH302" i="4"/>
  <c r="BG302" i="4"/>
  <c r="BF302" i="4"/>
  <c r="BE302" i="4"/>
  <c r="BD302" i="4"/>
  <c r="BC302" i="4"/>
  <c r="BB302" i="4"/>
  <c r="BA302" i="4"/>
  <c r="AZ302" i="4"/>
  <c r="AY302" i="4"/>
  <c r="AX302" i="4"/>
  <c r="AW302" i="4"/>
  <c r="AV302" i="4"/>
  <c r="AU302" i="4"/>
  <c r="AT302" i="4"/>
  <c r="AS302" i="4"/>
  <c r="AR302" i="4"/>
  <c r="AQ302" i="4"/>
  <c r="AP302" i="4"/>
  <c r="AO302" i="4"/>
  <c r="AN302" i="4"/>
  <c r="AM302" i="4"/>
  <c r="AL302" i="4"/>
  <c r="AK302" i="4"/>
  <c r="AJ302" i="4"/>
  <c r="AI302" i="4"/>
  <c r="AH302" i="4"/>
  <c r="AG302" i="4"/>
  <c r="AF302" i="4"/>
  <c r="AE302" i="4"/>
  <c r="AD302" i="4"/>
  <c r="AC302" i="4"/>
  <c r="AB302" i="4"/>
  <c r="AA302" i="4"/>
  <c r="Z302" i="4"/>
  <c r="Y302" i="4"/>
  <c r="X302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B302" i="4"/>
  <c r="DF301" i="4"/>
  <c r="DD301" i="4"/>
  <c r="DC301" i="4"/>
  <c r="DB301" i="4"/>
  <c r="DA301" i="4"/>
  <c r="CZ301" i="4"/>
  <c r="CY301" i="4"/>
  <c r="CX301" i="4"/>
  <c r="CW301" i="4"/>
  <c r="CV301" i="4"/>
  <c r="CU301" i="4"/>
  <c r="CT301" i="4"/>
  <c r="CS301" i="4"/>
  <c r="CR301" i="4"/>
  <c r="CQ301" i="4"/>
  <c r="CP301" i="4"/>
  <c r="CO301" i="4"/>
  <c r="CN301" i="4"/>
  <c r="CM301" i="4"/>
  <c r="CL301" i="4"/>
  <c r="CK301" i="4"/>
  <c r="CJ301" i="4"/>
  <c r="CI301" i="4"/>
  <c r="CH301" i="4"/>
  <c r="CG301" i="4"/>
  <c r="CF301" i="4"/>
  <c r="CE301" i="4"/>
  <c r="CD301" i="4"/>
  <c r="CC301" i="4"/>
  <c r="CB301" i="4"/>
  <c r="CA301" i="4"/>
  <c r="BZ301" i="4"/>
  <c r="BY301" i="4"/>
  <c r="BX301" i="4"/>
  <c r="BW301" i="4"/>
  <c r="BV301" i="4"/>
  <c r="BU301" i="4"/>
  <c r="BT301" i="4"/>
  <c r="BS301" i="4"/>
  <c r="BR301" i="4"/>
  <c r="BQ301" i="4"/>
  <c r="BP301" i="4"/>
  <c r="BO301" i="4"/>
  <c r="BN301" i="4"/>
  <c r="BM301" i="4"/>
  <c r="BL301" i="4"/>
  <c r="BK301" i="4"/>
  <c r="BJ301" i="4"/>
  <c r="BI301" i="4"/>
  <c r="BH301" i="4"/>
  <c r="BG301" i="4"/>
  <c r="BF301" i="4"/>
  <c r="BE301" i="4"/>
  <c r="BD301" i="4"/>
  <c r="BC301" i="4"/>
  <c r="BB301" i="4"/>
  <c r="BA301" i="4"/>
  <c r="AZ301" i="4"/>
  <c r="AY301" i="4"/>
  <c r="AX301" i="4"/>
  <c r="AW301" i="4"/>
  <c r="AV301" i="4"/>
  <c r="AU301" i="4"/>
  <c r="AT301" i="4"/>
  <c r="AS301" i="4"/>
  <c r="AR301" i="4"/>
  <c r="AQ301" i="4"/>
  <c r="AP301" i="4"/>
  <c r="AO301" i="4"/>
  <c r="AN301" i="4"/>
  <c r="AM301" i="4"/>
  <c r="AL301" i="4"/>
  <c r="AK301" i="4"/>
  <c r="AJ301" i="4"/>
  <c r="AI301" i="4"/>
  <c r="AH301" i="4"/>
  <c r="AG301" i="4"/>
  <c r="AF301" i="4"/>
  <c r="AE301" i="4"/>
  <c r="AD301" i="4"/>
  <c r="AC301" i="4"/>
  <c r="AB301" i="4"/>
  <c r="AA301" i="4"/>
  <c r="Z301" i="4"/>
  <c r="Y301" i="4"/>
  <c r="X301" i="4"/>
  <c r="W301" i="4"/>
  <c r="V301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C301" i="4"/>
  <c r="B301" i="4"/>
  <c r="DF300" i="4"/>
  <c r="DD300" i="4"/>
  <c r="DC300" i="4"/>
  <c r="DB300" i="4"/>
  <c r="DA300" i="4"/>
  <c r="CZ300" i="4"/>
  <c r="CY300" i="4"/>
  <c r="CX300" i="4"/>
  <c r="CW300" i="4"/>
  <c r="CV300" i="4"/>
  <c r="CU300" i="4"/>
  <c r="CT300" i="4"/>
  <c r="CS300" i="4"/>
  <c r="CR300" i="4"/>
  <c r="CQ300" i="4"/>
  <c r="CP300" i="4"/>
  <c r="CO300" i="4"/>
  <c r="CN300" i="4"/>
  <c r="CM300" i="4"/>
  <c r="CL300" i="4"/>
  <c r="CK300" i="4"/>
  <c r="CJ300" i="4"/>
  <c r="CI300" i="4"/>
  <c r="CH300" i="4"/>
  <c r="CG300" i="4"/>
  <c r="CF300" i="4"/>
  <c r="CE300" i="4"/>
  <c r="CD300" i="4"/>
  <c r="CC300" i="4"/>
  <c r="CB300" i="4"/>
  <c r="CA300" i="4"/>
  <c r="BZ300" i="4"/>
  <c r="BY300" i="4"/>
  <c r="BX300" i="4"/>
  <c r="BW300" i="4"/>
  <c r="BV300" i="4"/>
  <c r="BU300" i="4"/>
  <c r="BT300" i="4"/>
  <c r="BS300" i="4"/>
  <c r="BR300" i="4"/>
  <c r="BQ300" i="4"/>
  <c r="BP300" i="4"/>
  <c r="BO300" i="4"/>
  <c r="BN300" i="4"/>
  <c r="BM300" i="4"/>
  <c r="BL300" i="4"/>
  <c r="BK300" i="4"/>
  <c r="BJ300" i="4"/>
  <c r="BI300" i="4"/>
  <c r="BH300" i="4"/>
  <c r="BG300" i="4"/>
  <c r="BF300" i="4"/>
  <c r="BE300" i="4"/>
  <c r="BD300" i="4"/>
  <c r="BC300" i="4"/>
  <c r="BB300" i="4"/>
  <c r="BA300" i="4"/>
  <c r="AZ300" i="4"/>
  <c r="AY300" i="4"/>
  <c r="AX300" i="4"/>
  <c r="AW300" i="4"/>
  <c r="AV300" i="4"/>
  <c r="AU300" i="4"/>
  <c r="AT300" i="4"/>
  <c r="AS300" i="4"/>
  <c r="AR300" i="4"/>
  <c r="AQ300" i="4"/>
  <c r="AP300" i="4"/>
  <c r="AO300" i="4"/>
  <c r="AN300" i="4"/>
  <c r="AM300" i="4"/>
  <c r="AL300" i="4"/>
  <c r="AK300" i="4"/>
  <c r="AJ300" i="4"/>
  <c r="AI300" i="4"/>
  <c r="AH300" i="4"/>
  <c r="AG300" i="4"/>
  <c r="AF300" i="4"/>
  <c r="AE300" i="4"/>
  <c r="AD300" i="4"/>
  <c r="AC300" i="4"/>
  <c r="AB300" i="4"/>
  <c r="AA300" i="4"/>
  <c r="Z300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B300" i="4"/>
  <c r="DF299" i="4"/>
  <c r="DD299" i="4"/>
  <c r="DC299" i="4"/>
  <c r="DB299" i="4"/>
  <c r="DA299" i="4"/>
  <c r="CZ299" i="4"/>
  <c r="CY299" i="4"/>
  <c r="CX299" i="4"/>
  <c r="CW299" i="4"/>
  <c r="CV299" i="4"/>
  <c r="CU299" i="4"/>
  <c r="CT299" i="4"/>
  <c r="CS299" i="4"/>
  <c r="CR299" i="4"/>
  <c r="CQ299" i="4"/>
  <c r="CP299" i="4"/>
  <c r="CO299" i="4"/>
  <c r="CN299" i="4"/>
  <c r="CM299" i="4"/>
  <c r="CL299" i="4"/>
  <c r="CK299" i="4"/>
  <c r="CJ299" i="4"/>
  <c r="CI299" i="4"/>
  <c r="CH299" i="4"/>
  <c r="CG299" i="4"/>
  <c r="CF299" i="4"/>
  <c r="CE299" i="4"/>
  <c r="CD299" i="4"/>
  <c r="CC299" i="4"/>
  <c r="CB299" i="4"/>
  <c r="CA299" i="4"/>
  <c r="BZ299" i="4"/>
  <c r="BY299" i="4"/>
  <c r="BX299" i="4"/>
  <c r="BW299" i="4"/>
  <c r="BV299" i="4"/>
  <c r="BU299" i="4"/>
  <c r="BT299" i="4"/>
  <c r="BS299" i="4"/>
  <c r="BR299" i="4"/>
  <c r="BQ299" i="4"/>
  <c r="BP299" i="4"/>
  <c r="BO299" i="4"/>
  <c r="BN299" i="4"/>
  <c r="BM299" i="4"/>
  <c r="BL299" i="4"/>
  <c r="BK299" i="4"/>
  <c r="BJ299" i="4"/>
  <c r="BI299" i="4"/>
  <c r="BH299" i="4"/>
  <c r="BG299" i="4"/>
  <c r="BF299" i="4"/>
  <c r="BE299" i="4"/>
  <c r="BD299" i="4"/>
  <c r="BC299" i="4"/>
  <c r="BB299" i="4"/>
  <c r="BA299" i="4"/>
  <c r="AZ299" i="4"/>
  <c r="AY299" i="4"/>
  <c r="AX299" i="4"/>
  <c r="AW299" i="4"/>
  <c r="AV299" i="4"/>
  <c r="AU299" i="4"/>
  <c r="AT299" i="4"/>
  <c r="AS299" i="4"/>
  <c r="AR299" i="4"/>
  <c r="AQ299" i="4"/>
  <c r="AP299" i="4"/>
  <c r="AO299" i="4"/>
  <c r="AN299" i="4"/>
  <c r="AM299" i="4"/>
  <c r="AL299" i="4"/>
  <c r="AK299" i="4"/>
  <c r="AJ299" i="4"/>
  <c r="AI299" i="4"/>
  <c r="AH299" i="4"/>
  <c r="AG299" i="4"/>
  <c r="AF299" i="4"/>
  <c r="AE299" i="4"/>
  <c r="AD299" i="4"/>
  <c r="AC299" i="4"/>
  <c r="AB299" i="4"/>
  <c r="AA299" i="4"/>
  <c r="Z299" i="4"/>
  <c r="Y299" i="4"/>
  <c r="X299" i="4"/>
  <c r="W299" i="4"/>
  <c r="V299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B299" i="4"/>
  <c r="DF298" i="4"/>
  <c r="DD298" i="4"/>
  <c r="DC298" i="4"/>
  <c r="DB298" i="4"/>
  <c r="DA298" i="4"/>
  <c r="CZ298" i="4"/>
  <c r="CY298" i="4"/>
  <c r="CX298" i="4"/>
  <c r="CW298" i="4"/>
  <c r="CV298" i="4"/>
  <c r="CU298" i="4"/>
  <c r="CT298" i="4"/>
  <c r="CS298" i="4"/>
  <c r="CR298" i="4"/>
  <c r="CQ298" i="4"/>
  <c r="CP298" i="4"/>
  <c r="CO298" i="4"/>
  <c r="CN298" i="4"/>
  <c r="CM298" i="4"/>
  <c r="CL298" i="4"/>
  <c r="CK298" i="4"/>
  <c r="CJ298" i="4"/>
  <c r="CI298" i="4"/>
  <c r="CH298" i="4"/>
  <c r="CG298" i="4"/>
  <c r="CF298" i="4"/>
  <c r="CE298" i="4"/>
  <c r="CD298" i="4"/>
  <c r="CC298" i="4"/>
  <c r="CB298" i="4"/>
  <c r="CA298" i="4"/>
  <c r="BZ298" i="4"/>
  <c r="BY298" i="4"/>
  <c r="BX298" i="4"/>
  <c r="BW298" i="4"/>
  <c r="BV298" i="4"/>
  <c r="BU298" i="4"/>
  <c r="BT298" i="4"/>
  <c r="BS298" i="4"/>
  <c r="BR298" i="4"/>
  <c r="BQ298" i="4"/>
  <c r="BP298" i="4"/>
  <c r="BO298" i="4"/>
  <c r="BN298" i="4"/>
  <c r="BM298" i="4"/>
  <c r="BL298" i="4"/>
  <c r="BK298" i="4"/>
  <c r="BJ298" i="4"/>
  <c r="BI298" i="4"/>
  <c r="BH298" i="4"/>
  <c r="BG298" i="4"/>
  <c r="BF298" i="4"/>
  <c r="BE298" i="4"/>
  <c r="BD298" i="4"/>
  <c r="BC298" i="4"/>
  <c r="BB298" i="4"/>
  <c r="BA298" i="4"/>
  <c r="AZ298" i="4"/>
  <c r="AY298" i="4"/>
  <c r="AX298" i="4"/>
  <c r="AW298" i="4"/>
  <c r="AV298" i="4"/>
  <c r="AU298" i="4"/>
  <c r="AT298" i="4"/>
  <c r="AS298" i="4"/>
  <c r="AR298" i="4"/>
  <c r="AQ298" i="4"/>
  <c r="AP298" i="4"/>
  <c r="AO298" i="4"/>
  <c r="AN298" i="4"/>
  <c r="AM298" i="4"/>
  <c r="AL298" i="4"/>
  <c r="AK298" i="4"/>
  <c r="AJ298" i="4"/>
  <c r="AI298" i="4"/>
  <c r="AH298" i="4"/>
  <c r="AG298" i="4"/>
  <c r="AF298" i="4"/>
  <c r="AE298" i="4"/>
  <c r="AD298" i="4"/>
  <c r="AC298" i="4"/>
  <c r="AB298" i="4"/>
  <c r="AA298" i="4"/>
  <c r="Z298" i="4"/>
  <c r="Y298" i="4"/>
  <c r="X298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DF297" i="4"/>
  <c r="DD297" i="4"/>
  <c r="DC297" i="4"/>
  <c r="DB297" i="4"/>
  <c r="DA297" i="4"/>
  <c r="CZ297" i="4"/>
  <c r="CY297" i="4"/>
  <c r="CX297" i="4"/>
  <c r="CW297" i="4"/>
  <c r="CV297" i="4"/>
  <c r="CU297" i="4"/>
  <c r="CT297" i="4"/>
  <c r="CS297" i="4"/>
  <c r="CR297" i="4"/>
  <c r="CQ297" i="4"/>
  <c r="CP297" i="4"/>
  <c r="CO297" i="4"/>
  <c r="CN297" i="4"/>
  <c r="CM297" i="4"/>
  <c r="CL297" i="4"/>
  <c r="CK297" i="4"/>
  <c r="CJ297" i="4"/>
  <c r="CI297" i="4"/>
  <c r="CH297" i="4"/>
  <c r="CG297" i="4"/>
  <c r="CF297" i="4"/>
  <c r="CE297" i="4"/>
  <c r="CD297" i="4"/>
  <c r="CC297" i="4"/>
  <c r="CB297" i="4"/>
  <c r="CA297" i="4"/>
  <c r="BZ297" i="4"/>
  <c r="BY297" i="4"/>
  <c r="BX297" i="4"/>
  <c r="BW297" i="4"/>
  <c r="BV297" i="4"/>
  <c r="BU297" i="4"/>
  <c r="BT297" i="4"/>
  <c r="BS297" i="4"/>
  <c r="BR297" i="4"/>
  <c r="BQ297" i="4"/>
  <c r="BP297" i="4"/>
  <c r="BO297" i="4"/>
  <c r="BN297" i="4"/>
  <c r="BM297" i="4"/>
  <c r="BL297" i="4"/>
  <c r="BK297" i="4"/>
  <c r="BJ297" i="4"/>
  <c r="BI297" i="4"/>
  <c r="BH297" i="4"/>
  <c r="BG297" i="4"/>
  <c r="BF297" i="4"/>
  <c r="BE297" i="4"/>
  <c r="BD297" i="4"/>
  <c r="BC297" i="4"/>
  <c r="BB297" i="4"/>
  <c r="BA297" i="4"/>
  <c r="AZ297" i="4"/>
  <c r="AY297" i="4"/>
  <c r="AX297" i="4"/>
  <c r="AW297" i="4"/>
  <c r="AV297" i="4"/>
  <c r="AU297" i="4"/>
  <c r="AT297" i="4"/>
  <c r="AS297" i="4"/>
  <c r="AR297" i="4"/>
  <c r="AQ297" i="4"/>
  <c r="AP297" i="4"/>
  <c r="AO297" i="4"/>
  <c r="AN297" i="4"/>
  <c r="AM297" i="4"/>
  <c r="AL297" i="4"/>
  <c r="AK297" i="4"/>
  <c r="AJ297" i="4"/>
  <c r="AI297" i="4"/>
  <c r="AH297" i="4"/>
  <c r="AG297" i="4"/>
  <c r="AF297" i="4"/>
  <c r="AE297" i="4"/>
  <c r="AD297" i="4"/>
  <c r="AC297" i="4"/>
  <c r="AB297" i="4"/>
  <c r="AA297" i="4"/>
  <c r="Z297" i="4"/>
  <c r="Y297" i="4"/>
  <c r="X297" i="4"/>
  <c r="W297" i="4"/>
  <c r="V297" i="4"/>
  <c r="U297" i="4"/>
  <c r="T297" i="4"/>
  <c r="S297" i="4"/>
  <c r="R297" i="4"/>
  <c r="Q297" i="4"/>
  <c r="P297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DF296" i="4"/>
  <c r="DD296" i="4"/>
  <c r="DC296" i="4"/>
  <c r="DB296" i="4"/>
  <c r="DA296" i="4"/>
  <c r="CZ296" i="4"/>
  <c r="CY296" i="4"/>
  <c r="CX296" i="4"/>
  <c r="CW296" i="4"/>
  <c r="CV296" i="4"/>
  <c r="CU296" i="4"/>
  <c r="CT296" i="4"/>
  <c r="CS296" i="4"/>
  <c r="CR296" i="4"/>
  <c r="CQ296" i="4"/>
  <c r="CP296" i="4"/>
  <c r="CO296" i="4"/>
  <c r="CN296" i="4"/>
  <c r="CM296" i="4"/>
  <c r="CL296" i="4"/>
  <c r="CK296" i="4"/>
  <c r="CJ296" i="4"/>
  <c r="CI296" i="4"/>
  <c r="CH296" i="4"/>
  <c r="CG296" i="4"/>
  <c r="CF296" i="4"/>
  <c r="CE296" i="4"/>
  <c r="CD296" i="4"/>
  <c r="CC296" i="4"/>
  <c r="CB296" i="4"/>
  <c r="CA296" i="4"/>
  <c r="BZ296" i="4"/>
  <c r="BY296" i="4"/>
  <c r="BX296" i="4"/>
  <c r="BW296" i="4"/>
  <c r="BV296" i="4"/>
  <c r="BU296" i="4"/>
  <c r="BT296" i="4"/>
  <c r="BS296" i="4"/>
  <c r="BR296" i="4"/>
  <c r="BQ296" i="4"/>
  <c r="BP296" i="4"/>
  <c r="BO296" i="4"/>
  <c r="BN296" i="4"/>
  <c r="BM296" i="4"/>
  <c r="BL296" i="4"/>
  <c r="BK296" i="4"/>
  <c r="BJ296" i="4"/>
  <c r="BI296" i="4"/>
  <c r="BH296" i="4"/>
  <c r="BG296" i="4"/>
  <c r="BF296" i="4"/>
  <c r="BE296" i="4"/>
  <c r="BD296" i="4"/>
  <c r="BC296" i="4"/>
  <c r="BB296" i="4"/>
  <c r="BA296" i="4"/>
  <c r="AZ296" i="4"/>
  <c r="AY296" i="4"/>
  <c r="AX296" i="4"/>
  <c r="AW296" i="4"/>
  <c r="AV296" i="4"/>
  <c r="AU296" i="4"/>
  <c r="AT296" i="4"/>
  <c r="AS296" i="4"/>
  <c r="AR296" i="4"/>
  <c r="AQ296" i="4"/>
  <c r="AP296" i="4"/>
  <c r="AO296" i="4"/>
  <c r="AN296" i="4"/>
  <c r="AM296" i="4"/>
  <c r="AL296" i="4"/>
  <c r="AK296" i="4"/>
  <c r="AJ296" i="4"/>
  <c r="AI296" i="4"/>
  <c r="AH296" i="4"/>
  <c r="AG296" i="4"/>
  <c r="AF296" i="4"/>
  <c r="AE296" i="4"/>
  <c r="AD296" i="4"/>
  <c r="AC296" i="4"/>
  <c r="AB296" i="4"/>
  <c r="AA296" i="4"/>
  <c r="Z296" i="4"/>
  <c r="Y296" i="4"/>
  <c r="X296" i="4"/>
  <c r="W296" i="4"/>
  <c r="V296" i="4"/>
  <c r="U296" i="4"/>
  <c r="T296" i="4"/>
  <c r="S296" i="4"/>
  <c r="R296" i="4"/>
  <c r="Q296" i="4"/>
  <c r="P296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DF295" i="4"/>
  <c r="DD295" i="4"/>
  <c r="DC295" i="4"/>
  <c r="DB295" i="4"/>
  <c r="DA295" i="4"/>
  <c r="CZ295" i="4"/>
  <c r="CY295" i="4"/>
  <c r="CX295" i="4"/>
  <c r="CW295" i="4"/>
  <c r="CV295" i="4"/>
  <c r="CU295" i="4"/>
  <c r="CT295" i="4"/>
  <c r="CS295" i="4"/>
  <c r="CR295" i="4"/>
  <c r="CQ295" i="4"/>
  <c r="CP295" i="4"/>
  <c r="CO295" i="4"/>
  <c r="CN295" i="4"/>
  <c r="CM295" i="4"/>
  <c r="CL295" i="4"/>
  <c r="CK295" i="4"/>
  <c r="CJ295" i="4"/>
  <c r="CI295" i="4"/>
  <c r="CH295" i="4"/>
  <c r="CG295" i="4"/>
  <c r="CF295" i="4"/>
  <c r="CE295" i="4"/>
  <c r="CD295" i="4"/>
  <c r="CC295" i="4"/>
  <c r="CB295" i="4"/>
  <c r="CA295" i="4"/>
  <c r="BZ295" i="4"/>
  <c r="BY295" i="4"/>
  <c r="BX295" i="4"/>
  <c r="BW295" i="4"/>
  <c r="BV295" i="4"/>
  <c r="BU295" i="4"/>
  <c r="BT295" i="4"/>
  <c r="BS295" i="4"/>
  <c r="BR295" i="4"/>
  <c r="BQ295" i="4"/>
  <c r="BP295" i="4"/>
  <c r="BO295" i="4"/>
  <c r="BN295" i="4"/>
  <c r="BM295" i="4"/>
  <c r="BL295" i="4"/>
  <c r="BK295" i="4"/>
  <c r="BJ295" i="4"/>
  <c r="BI295" i="4"/>
  <c r="BH295" i="4"/>
  <c r="BG295" i="4"/>
  <c r="BF295" i="4"/>
  <c r="BE295" i="4"/>
  <c r="BD295" i="4"/>
  <c r="BC295" i="4"/>
  <c r="BB295" i="4"/>
  <c r="BA295" i="4"/>
  <c r="AZ295" i="4"/>
  <c r="AY295" i="4"/>
  <c r="AX295" i="4"/>
  <c r="AW295" i="4"/>
  <c r="AV295" i="4"/>
  <c r="AU295" i="4"/>
  <c r="AT295" i="4"/>
  <c r="AS295" i="4"/>
  <c r="AR295" i="4"/>
  <c r="AQ295" i="4"/>
  <c r="AP295" i="4"/>
  <c r="AO295" i="4"/>
  <c r="AN295" i="4"/>
  <c r="AM295" i="4"/>
  <c r="AL295" i="4"/>
  <c r="AK295" i="4"/>
  <c r="AJ295" i="4"/>
  <c r="AI295" i="4"/>
  <c r="AH295" i="4"/>
  <c r="AG295" i="4"/>
  <c r="AF295" i="4"/>
  <c r="AE295" i="4"/>
  <c r="AD295" i="4"/>
  <c r="AC295" i="4"/>
  <c r="AB295" i="4"/>
  <c r="AA295" i="4"/>
  <c r="Z295" i="4"/>
  <c r="Y295" i="4"/>
  <c r="X295" i="4"/>
  <c r="W295" i="4"/>
  <c r="V295" i="4"/>
  <c r="U295" i="4"/>
  <c r="T295" i="4"/>
  <c r="S295" i="4"/>
  <c r="R295" i="4"/>
  <c r="Q295" i="4"/>
  <c r="P295" i="4"/>
  <c r="O295" i="4"/>
  <c r="N295" i="4"/>
  <c r="M295" i="4"/>
  <c r="L295" i="4"/>
  <c r="K295" i="4"/>
  <c r="J295" i="4"/>
  <c r="I295" i="4"/>
  <c r="H295" i="4"/>
  <c r="G295" i="4"/>
  <c r="F295" i="4"/>
  <c r="E295" i="4"/>
  <c r="D295" i="4"/>
  <c r="C295" i="4"/>
  <c r="B295" i="4"/>
  <c r="DF294" i="4"/>
  <c r="DD294" i="4"/>
  <c r="DC294" i="4"/>
  <c r="DB294" i="4"/>
  <c r="DA294" i="4"/>
  <c r="CZ294" i="4"/>
  <c r="CY294" i="4"/>
  <c r="CX294" i="4"/>
  <c r="CW294" i="4"/>
  <c r="CV294" i="4"/>
  <c r="CU294" i="4"/>
  <c r="CT294" i="4"/>
  <c r="CS294" i="4"/>
  <c r="CR294" i="4"/>
  <c r="CQ294" i="4"/>
  <c r="CP294" i="4"/>
  <c r="CO294" i="4"/>
  <c r="CN294" i="4"/>
  <c r="CM294" i="4"/>
  <c r="CL294" i="4"/>
  <c r="CK294" i="4"/>
  <c r="CJ294" i="4"/>
  <c r="CI294" i="4"/>
  <c r="CH294" i="4"/>
  <c r="CG294" i="4"/>
  <c r="CF294" i="4"/>
  <c r="CE294" i="4"/>
  <c r="CD294" i="4"/>
  <c r="CC294" i="4"/>
  <c r="CB294" i="4"/>
  <c r="CA294" i="4"/>
  <c r="BZ294" i="4"/>
  <c r="BY294" i="4"/>
  <c r="BX294" i="4"/>
  <c r="BW294" i="4"/>
  <c r="BV294" i="4"/>
  <c r="BU294" i="4"/>
  <c r="BT294" i="4"/>
  <c r="BS294" i="4"/>
  <c r="BR294" i="4"/>
  <c r="BQ294" i="4"/>
  <c r="BP294" i="4"/>
  <c r="BO294" i="4"/>
  <c r="BN294" i="4"/>
  <c r="BM294" i="4"/>
  <c r="BL294" i="4"/>
  <c r="BK294" i="4"/>
  <c r="BJ294" i="4"/>
  <c r="BI294" i="4"/>
  <c r="BH294" i="4"/>
  <c r="BG294" i="4"/>
  <c r="BF294" i="4"/>
  <c r="BE294" i="4"/>
  <c r="BD294" i="4"/>
  <c r="BC294" i="4"/>
  <c r="BB294" i="4"/>
  <c r="BA294" i="4"/>
  <c r="AZ294" i="4"/>
  <c r="AY294" i="4"/>
  <c r="AX294" i="4"/>
  <c r="AW294" i="4"/>
  <c r="AV294" i="4"/>
  <c r="AU294" i="4"/>
  <c r="AT294" i="4"/>
  <c r="AS294" i="4"/>
  <c r="AR294" i="4"/>
  <c r="AQ294" i="4"/>
  <c r="AP294" i="4"/>
  <c r="AO294" i="4"/>
  <c r="AN294" i="4"/>
  <c r="AM294" i="4"/>
  <c r="AL294" i="4"/>
  <c r="AK294" i="4"/>
  <c r="AJ294" i="4"/>
  <c r="AI294" i="4"/>
  <c r="AH294" i="4"/>
  <c r="AG294" i="4"/>
  <c r="AF294" i="4"/>
  <c r="AE294" i="4"/>
  <c r="AD294" i="4"/>
  <c r="AC294" i="4"/>
  <c r="AB294" i="4"/>
  <c r="AA294" i="4"/>
  <c r="Z294" i="4"/>
  <c r="Y294" i="4"/>
  <c r="X294" i="4"/>
  <c r="W294" i="4"/>
  <c r="V294" i="4"/>
  <c r="U294" i="4"/>
  <c r="T294" i="4"/>
  <c r="S294" i="4"/>
  <c r="R294" i="4"/>
  <c r="Q294" i="4"/>
  <c r="P294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DF293" i="4"/>
  <c r="DD293" i="4"/>
  <c r="DC293" i="4"/>
  <c r="DB293" i="4"/>
  <c r="DA293" i="4"/>
  <c r="CZ293" i="4"/>
  <c r="CY293" i="4"/>
  <c r="CX293" i="4"/>
  <c r="CW293" i="4"/>
  <c r="CV293" i="4"/>
  <c r="CU293" i="4"/>
  <c r="CT293" i="4"/>
  <c r="CS293" i="4"/>
  <c r="CR293" i="4"/>
  <c r="CQ293" i="4"/>
  <c r="CP293" i="4"/>
  <c r="CO293" i="4"/>
  <c r="CN293" i="4"/>
  <c r="CM293" i="4"/>
  <c r="CL293" i="4"/>
  <c r="CK293" i="4"/>
  <c r="CJ293" i="4"/>
  <c r="CI293" i="4"/>
  <c r="CH293" i="4"/>
  <c r="CG293" i="4"/>
  <c r="CF293" i="4"/>
  <c r="CE293" i="4"/>
  <c r="CD293" i="4"/>
  <c r="CC293" i="4"/>
  <c r="CB293" i="4"/>
  <c r="CA293" i="4"/>
  <c r="BZ293" i="4"/>
  <c r="BY293" i="4"/>
  <c r="BX293" i="4"/>
  <c r="BW293" i="4"/>
  <c r="BV293" i="4"/>
  <c r="BU293" i="4"/>
  <c r="BT293" i="4"/>
  <c r="BS293" i="4"/>
  <c r="BR293" i="4"/>
  <c r="BQ293" i="4"/>
  <c r="BP293" i="4"/>
  <c r="BO293" i="4"/>
  <c r="BN293" i="4"/>
  <c r="BM293" i="4"/>
  <c r="BL293" i="4"/>
  <c r="BK293" i="4"/>
  <c r="BJ293" i="4"/>
  <c r="BI293" i="4"/>
  <c r="BH293" i="4"/>
  <c r="BG293" i="4"/>
  <c r="BF293" i="4"/>
  <c r="BE293" i="4"/>
  <c r="BD293" i="4"/>
  <c r="BC293" i="4"/>
  <c r="BB293" i="4"/>
  <c r="BA293" i="4"/>
  <c r="AZ293" i="4"/>
  <c r="AY293" i="4"/>
  <c r="AX293" i="4"/>
  <c r="AW293" i="4"/>
  <c r="AV293" i="4"/>
  <c r="AU293" i="4"/>
  <c r="AT293" i="4"/>
  <c r="AS293" i="4"/>
  <c r="AR293" i="4"/>
  <c r="AQ293" i="4"/>
  <c r="AP293" i="4"/>
  <c r="AO293" i="4"/>
  <c r="AN293" i="4"/>
  <c r="AM293" i="4"/>
  <c r="AL293" i="4"/>
  <c r="AK293" i="4"/>
  <c r="AJ293" i="4"/>
  <c r="AI293" i="4"/>
  <c r="AH293" i="4"/>
  <c r="AG293" i="4"/>
  <c r="AF293" i="4"/>
  <c r="AE293" i="4"/>
  <c r="AD293" i="4"/>
  <c r="AC293" i="4"/>
  <c r="AB293" i="4"/>
  <c r="AA293" i="4"/>
  <c r="Z293" i="4"/>
  <c r="Y293" i="4"/>
  <c r="X293" i="4"/>
  <c r="W293" i="4"/>
  <c r="V293" i="4"/>
  <c r="U293" i="4"/>
  <c r="T293" i="4"/>
  <c r="S293" i="4"/>
  <c r="R293" i="4"/>
  <c r="Q293" i="4"/>
  <c r="P293" i="4"/>
  <c r="O293" i="4"/>
  <c r="N293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DF292" i="4"/>
  <c r="DD292" i="4"/>
  <c r="DC292" i="4"/>
  <c r="DB292" i="4"/>
  <c r="DA292" i="4"/>
  <c r="CZ292" i="4"/>
  <c r="CY292" i="4"/>
  <c r="CX292" i="4"/>
  <c r="CW292" i="4"/>
  <c r="CV292" i="4"/>
  <c r="CU292" i="4"/>
  <c r="CT292" i="4"/>
  <c r="CS292" i="4"/>
  <c r="CR292" i="4"/>
  <c r="CQ292" i="4"/>
  <c r="CP292" i="4"/>
  <c r="CO292" i="4"/>
  <c r="CN292" i="4"/>
  <c r="CM292" i="4"/>
  <c r="CL292" i="4"/>
  <c r="CK292" i="4"/>
  <c r="CJ292" i="4"/>
  <c r="CI292" i="4"/>
  <c r="CH292" i="4"/>
  <c r="CG292" i="4"/>
  <c r="CF292" i="4"/>
  <c r="CE292" i="4"/>
  <c r="CD292" i="4"/>
  <c r="CC292" i="4"/>
  <c r="CB292" i="4"/>
  <c r="CA292" i="4"/>
  <c r="BZ292" i="4"/>
  <c r="BY292" i="4"/>
  <c r="BX292" i="4"/>
  <c r="BW292" i="4"/>
  <c r="BV292" i="4"/>
  <c r="BU292" i="4"/>
  <c r="BT292" i="4"/>
  <c r="BS292" i="4"/>
  <c r="BR292" i="4"/>
  <c r="BQ292" i="4"/>
  <c r="BP292" i="4"/>
  <c r="BO292" i="4"/>
  <c r="BN292" i="4"/>
  <c r="BM292" i="4"/>
  <c r="BL292" i="4"/>
  <c r="BK292" i="4"/>
  <c r="BJ292" i="4"/>
  <c r="BI292" i="4"/>
  <c r="BH292" i="4"/>
  <c r="BG292" i="4"/>
  <c r="BF292" i="4"/>
  <c r="BE292" i="4"/>
  <c r="BD292" i="4"/>
  <c r="BC292" i="4"/>
  <c r="BB292" i="4"/>
  <c r="BA292" i="4"/>
  <c r="AZ292" i="4"/>
  <c r="AY292" i="4"/>
  <c r="AX292" i="4"/>
  <c r="AW292" i="4"/>
  <c r="AV292" i="4"/>
  <c r="AU292" i="4"/>
  <c r="AT292" i="4"/>
  <c r="AS292" i="4"/>
  <c r="AR292" i="4"/>
  <c r="AQ292" i="4"/>
  <c r="AP292" i="4"/>
  <c r="AO292" i="4"/>
  <c r="AN292" i="4"/>
  <c r="AM292" i="4"/>
  <c r="AL292" i="4"/>
  <c r="AK292" i="4"/>
  <c r="AJ292" i="4"/>
  <c r="AI292" i="4"/>
  <c r="AH292" i="4"/>
  <c r="AG292" i="4"/>
  <c r="AF292" i="4"/>
  <c r="AE292" i="4"/>
  <c r="AD292" i="4"/>
  <c r="AC292" i="4"/>
  <c r="AB292" i="4"/>
  <c r="AA292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B292" i="4"/>
  <c r="DF291" i="4"/>
  <c r="DD291" i="4"/>
  <c r="DC291" i="4"/>
  <c r="DB291" i="4"/>
  <c r="DA291" i="4"/>
  <c r="CZ291" i="4"/>
  <c r="CY291" i="4"/>
  <c r="CX291" i="4"/>
  <c r="CW291" i="4"/>
  <c r="CV291" i="4"/>
  <c r="CU291" i="4"/>
  <c r="CT291" i="4"/>
  <c r="CS291" i="4"/>
  <c r="CR291" i="4"/>
  <c r="CQ291" i="4"/>
  <c r="CP291" i="4"/>
  <c r="CO291" i="4"/>
  <c r="CN291" i="4"/>
  <c r="CM291" i="4"/>
  <c r="CL291" i="4"/>
  <c r="CK291" i="4"/>
  <c r="CJ291" i="4"/>
  <c r="CI291" i="4"/>
  <c r="CH291" i="4"/>
  <c r="CG291" i="4"/>
  <c r="CF291" i="4"/>
  <c r="CE291" i="4"/>
  <c r="CD291" i="4"/>
  <c r="CC291" i="4"/>
  <c r="CB291" i="4"/>
  <c r="CA291" i="4"/>
  <c r="BZ291" i="4"/>
  <c r="BY291" i="4"/>
  <c r="BX291" i="4"/>
  <c r="BW291" i="4"/>
  <c r="BV291" i="4"/>
  <c r="BU291" i="4"/>
  <c r="BT291" i="4"/>
  <c r="BS291" i="4"/>
  <c r="BR291" i="4"/>
  <c r="BQ291" i="4"/>
  <c r="BP291" i="4"/>
  <c r="BO291" i="4"/>
  <c r="BN291" i="4"/>
  <c r="BM291" i="4"/>
  <c r="BL291" i="4"/>
  <c r="BK291" i="4"/>
  <c r="BJ291" i="4"/>
  <c r="BI291" i="4"/>
  <c r="BH291" i="4"/>
  <c r="BG291" i="4"/>
  <c r="BF291" i="4"/>
  <c r="BE291" i="4"/>
  <c r="BD291" i="4"/>
  <c r="BC291" i="4"/>
  <c r="BB291" i="4"/>
  <c r="BA291" i="4"/>
  <c r="AZ291" i="4"/>
  <c r="AY291" i="4"/>
  <c r="AX291" i="4"/>
  <c r="AW291" i="4"/>
  <c r="AV291" i="4"/>
  <c r="AU291" i="4"/>
  <c r="AT291" i="4"/>
  <c r="AS291" i="4"/>
  <c r="AR291" i="4"/>
  <c r="AQ291" i="4"/>
  <c r="AP291" i="4"/>
  <c r="AO291" i="4"/>
  <c r="AN291" i="4"/>
  <c r="AM291" i="4"/>
  <c r="AL291" i="4"/>
  <c r="AK291" i="4"/>
  <c r="AJ291" i="4"/>
  <c r="AI291" i="4"/>
  <c r="AH291" i="4"/>
  <c r="AG291" i="4"/>
  <c r="AF291" i="4"/>
  <c r="AE291" i="4"/>
  <c r="AD291" i="4"/>
  <c r="AC291" i="4"/>
  <c r="AB291" i="4"/>
  <c r="AA291" i="4"/>
  <c r="Z291" i="4"/>
  <c r="Y291" i="4"/>
  <c r="X291" i="4"/>
  <c r="W291" i="4"/>
  <c r="V291" i="4"/>
  <c r="U291" i="4"/>
  <c r="T291" i="4"/>
  <c r="S291" i="4"/>
  <c r="R291" i="4"/>
  <c r="Q291" i="4"/>
  <c r="P291" i="4"/>
  <c r="O291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DF290" i="4"/>
  <c r="DD290" i="4"/>
  <c r="DC290" i="4"/>
  <c r="DB290" i="4"/>
  <c r="DA290" i="4"/>
  <c r="CZ290" i="4"/>
  <c r="CY290" i="4"/>
  <c r="CX290" i="4"/>
  <c r="CW290" i="4"/>
  <c r="CV290" i="4"/>
  <c r="CU290" i="4"/>
  <c r="CT290" i="4"/>
  <c r="CS290" i="4"/>
  <c r="CR290" i="4"/>
  <c r="CQ290" i="4"/>
  <c r="CP290" i="4"/>
  <c r="CO290" i="4"/>
  <c r="CN290" i="4"/>
  <c r="CM290" i="4"/>
  <c r="CL290" i="4"/>
  <c r="CK290" i="4"/>
  <c r="CJ290" i="4"/>
  <c r="CI290" i="4"/>
  <c r="CH290" i="4"/>
  <c r="CG290" i="4"/>
  <c r="CF290" i="4"/>
  <c r="CE290" i="4"/>
  <c r="CD290" i="4"/>
  <c r="CC290" i="4"/>
  <c r="CB290" i="4"/>
  <c r="CA290" i="4"/>
  <c r="BZ290" i="4"/>
  <c r="BY290" i="4"/>
  <c r="BX290" i="4"/>
  <c r="BW290" i="4"/>
  <c r="BV290" i="4"/>
  <c r="BU290" i="4"/>
  <c r="BT290" i="4"/>
  <c r="BS290" i="4"/>
  <c r="BR290" i="4"/>
  <c r="BQ290" i="4"/>
  <c r="BP290" i="4"/>
  <c r="BO290" i="4"/>
  <c r="BN290" i="4"/>
  <c r="BM290" i="4"/>
  <c r="BL290" i="4"/>
  <c r="BK290" i="4"/>
  <c r="BJ290" i="4"/>
  <c r="BI290" i="4"/>
  <c r="BH290" i="4"/>
  <c r="BG290" i="4"/>
  <c r="BF290" i="4"/>
  <c r="BE290" i="4"/>
  <c r="BD290" i="4"/>
  <c r="BC290" i="4"/>
  <c r="BB290" i="4"/>
  <c r="BA290" i="4"/>
  <c r="AZ290" i="4"/>
  <c r="AY290" i="4"/>
  <c r="AX290" i="4"/>
  <c r="AW290" i="4"/>
  <c r="AV290" i="4"/>
  <c r="AU290" i="4"/>
  <c r="AT290" i="4"/>
  <c r="AS290" i="4"/>
  <c r="AR290" i="4"/>
  <c r="AQ290" i="4"/>
  <c r="AP290" i="4"/>
  <c r="AO290" i="4"/>
  <c r="AN290" i="4"/>
  <c r="AM290" i="4"/>
  <c r="AL290" i="4"/>
  <c r="AK290" i="4"/>
  <c r="AJ290" i="4"/>
  <c r="AI290" i="4"/>
  <c r="AH290" i="4"/>
  <c r="AG290" i="4"/>
  <c r="AF290" i="4"/>
  <c r="AE290" i="4"/>
  <c r="AD290" i="4"/>
  <c r="AC290" i="4"/>
  <c r="AB290" i="4"/>
  <c r="AA290" i="4"/>
  <c r="Z290" i="4"/>
  <c r="Y290" i="4"/>
  <c r="X290" i="4"/>
  <c r="W290" i="4"/>
  <c r="V290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C290" i="4"/>
  <c r="B290" i="4"/>
  <c r="DF289" i="4"/>
  <c r="DD289" i="4"/>
  <c r="DC289" i="4"/>
  <c r="DB289" i="4"/>
  <c r="DA289" i="4"/>
  <c r="CZ289" i="4"/>
  <c r="CY289" i="4"/>
  <c r="CX289" i="4"/>
  <c r="CW289" i="4"/>
  <c r="CV289" i="4"/>
  <c r="CU289" i="4"/>
  <c r="CT289" i="4"/>
  <c r="CS289" i="4"/>
  <c r="CR289" i="4"/>
  <c r="CQ289" i="4"/>
  <c r="CP289" i="4"/>
  <c r="CO289" i="4"/>
  <c r="CN289" i="4"/>
  <c r="CM289" i="4"/>
  <c r="CL289" i="4"/>
  <c r="CK289" i="4"/>
  <c r="CJ289" i="4"/>
  <c r="CI289" i="4"/>
  <c r="CH289" i="4"/>
  <c r="CG289" i="4"/>
  <c r="CF289" i="4"/>
  <c r="CE289" i="4"/>
  <c r="CD289" i="4"/>
  <c r="CC289" i="4"/>
  <c r="CB289" i="4"/>
  <c r="CA289" i="4"/>
  <c r="BZ289" i="4"/>
  <c r="BY289" i="4"/>
  <c r="BX289" i="4"/>
  <c r="BW289" i="4"/>
  <c r="BV289" i="4"/>
  <c r="BU289" i="4"/>
  <c r="BT289" i="4"/>
  <c r="BS289" i="4"/>
  <c r="BR289" i="4"/>
  <c r="BQ289" i="4"/>
  <c r="BP289" i="4"/>
  <c r="BO289" i="4"/>
  <c r="BN289" i="4"/>
  <c r="BM289" i="4"/>
  <c r="BL289" i="4"/>
  <c r="BK289" i="4"/>
  <c r="BJ289" i="4"/>
  <c r="BI289" i="4"/>
  <c r="BH289" i="4"/>
  <c r="BG289" i="4"/>
  <c r="BF289" i="4"/>
  <c r="BE289" i="4"/>
  <c r="BD289" i="4"/>
  <c r="BC289" i="4"/>
  <c r="BB289" i="4"/>
  <c r="BA289" i="4"/>
  <c r="AZ289" i="4"/>
  <c r="AY289" i="4"/>
  <c r="AX289" i="4"/>
  <c r="AW289" i="4"/>
  <c r="AV289" i="4"/>
  <c r="AU289" i="4"/>
  <c r="AT289" i="4"/>
  <c r="AS289" i="4"/>
  <c r="AR289" i="4"/>
  <c r="AQ289" i="4"/>
  <c r="AP289" i="4"/>
  <c r="AO289" i="4"/>
  <c r="AN289" i="4"/>
  <c r="AM289" i="4"/>
  <c r="AL289" i="4"/>
  <c r="AK289" i="4"/>
  <c r="AJ289" i="4"/>
  <c r="AI289" i="4"/>
  <c r="AH289" i="4"/>
  <c r="AG289" i="4"/>
  <c r="AF289" i="4"/>
  <c r="AE289" i="4"/>
  <c r="AD289" i="4"/>
  <c r="AC289" i="4"/>
  <c r="AB289" i="4"/>
  <c r="AA289" i="4"/>
  <c r="Z289" i="4"/>
  <c r="Y289" i="4"/>
  <c r="X289" i="4"/>
  <c r="W289" i="4"/>
  <c r="V289" i="4"/>
  <c r="U289" i="4"/>
  <c r="T289" i="4"/>
  <c r="S289" i="4"/>
  <c r="R289" i="4"/>
  <c r="Q289" i="4"/>
  <c r="P289" i="4"/>
  <c r="O289" i="4"/>
  <c r="N289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DF288" i="4"/>
  <c r="DD288" i="4"/>
  <c r="DC288" i="4"/>
  <c r="DB288" i="4"/>
  <c r="DA288" i="4"/>
  <c r="CZ288" i="4"/>
  <c r="CY288" i="4"/>
  <c r="CX288" i="4"/>
  <c r="CW288" i="4"/>
  <c r="CV288" i="4"/>
  <c r="CU288" i="4"/>
  <c r="CT288" i="4"/>
  <c r="CS288" i="4"/>
  <c r="CR288" i="4"/>
  <c r="CQ288" i="4"/>
  <c r="CP288" i="4"/>
  <c r="CO288" i="4"/>
  <c r="CN288" i="4"/>
  <c r="CM288" i="4"/>
  <c r="CL288" i="4"/>
  <c r="CK288" i="4"/>
  <c r="CJ288" i="4"/>
  <c r="CI288" i="4"/>
  <c r="CH288" i="4"/>
  <c r="CG288" i="4"/>
  <c r="CF288" i="4"/>
  <c r="CE288" i="4"/>
  <c r="CD288" i="4"/>
  <c r="CC288" i="4"/>
  <c r="CB288" i="4"/>
  <c r="CA288" i="4"/>
  <c r="BZ288" i="4"/>
  <c r="BY288" i="4"/>
  <c r="BX288" i="4"/>
  <c r="BW288" i="4"/>
  <c r="BV288" i="4"/>
  <c r="BU288" i="4"/>
  <c r="BT288" i="4"/>
  <c r="BS288" i="4"/>
  <c r="BR288" i="4"/>
  <c r="BQ288" i="4"/>
  <c r="BP288" i="4"/>
  <c r="BO288" i="4"/>
  <c r="BN288" i="4"/>
  <c r="BM288" i="4"/>
  <c r="BL288" i="4"/>
  <c r="BK288" i="4"/>
  <c r="BJ288" i="4"/>
  <c r="BI288" i="4"/>
  <c r="BH288" i="4"/>
  <c r="BG288" i="4"/>
  <c r="BF288" i="4"/>
  <c r="BE288" i="4"/>
  <c r="BD288" i="4"/>
  <c r="BC288" i="4"/>
  <c r="BB288" i="4"/>
  <c r="BA288" i="4"/>
  <c r="AZ288" i="4"/>
  <c r="AY288" i="4"/>
  <c r="AX288" i="4"/>
  <c r="AW288" i="4"/>
  <c r="AV288" i="4"/>
  <c r="AU288" i="4"/>
  <c r="AT288" i="4"/>
  <c r="AS288" i="4"/>
  <c r="AR288" i="4"/>
  <c r="AQ288" i="4"/>
  <c r="AP288" i="4"/>
  <c r="AO288" i="4"/>
  <c r="AN288" i="4"/>
  <c r="AM288" i="4"/>
  <c r="AL288" i="4"/>
  <c r="AK288" i="4"/>
  <c r="AJ288" i="4"/>
  <c r="AI288" i="4"/>
  <c r="AH288" i="4"/>
  <c r="AG288" i="4"/>
  <c r="AF288" i="4"/>
  <c r="AE288" i="4"/>
  <c r="AD288" i="4"/>
  <c r="AC288" i="4"/>
  <c r="AB288" i="4"/>
  <c r="AA288" i="4"/>
  <c r="Z288" i="4"/>
  <c r="Y288" i="4"/>
  <c r="X288" i="4"/>
  <c r="W288" i="4"/>
  <c r="V288" i="4"/>
  <c r="U288" i="4"/>
  <c r="T288" i="4"/>
  <c r="S288" i="4"/>
  <c r="R288" i="4"/>
  <c r="Q288" i="4"/>
  <c r="P288" i="4"/>
  <c r="O288" i="4"/>
  <c r="N288" i="4"/>
  <c r="M288" i="4"/>
  <c r="L288" i="4"/>
  <c r="K288" i="4"/>
  <c r="J288" i="4"/>
  <c r="I288" i="4"/>
  <c r="H288" i="4"/>
  <c r="G288" i="4"/>
  <c r="F288" i="4"/>
  <c r="E288" i="4"/>
  <c r="D288" i="4"/>
  <c r="C288" i="4"/>
  <c r="B288" i="4"/>
  <c r="DF287" i="4"/>
  <c r="DD287" i="4"/>
  <c r="DC287" i="4"/>
  <c r="DB287" i="4"/>
  <c r="DA287" i="4"/>
  <c r="CZ287" i="4"/>
  <c r="CY287" i="4"/>
  <c r="CX287" i="4"/>
  <c r="CW287" i="4"/>
  <c r="CV287" i="4"/>
  <c r="CU287" i="4"/>
  <c r="CT287" i="4"/>
  <c r="CS287" i="4"/>
  <c r="CR287" i="4"/>
  <c r="CQ287" i="4"/>
  <c r="CP287" i="4"/>
  <c r="CO287" i="4"/>
  <c r="CN287" i="4"/>
  <c r="CM287" i="4"/>
  <c r="CL287" i="4"/>
  <c r="CK287" i="4"/>
  <c r="CJ287" i="4"/>
  <c r="CI287" i="4"/>
  <c r="CH287" i="4"/>
  <c r="CG287" i="4"/>
  <c r="CF287" i="4"/>
  <c r="CE287" i="4"/>
  <c r="CD287" i="4"/>
  <c r="CC287" i="4"/>
  <c r="CB287" i="4"/>
  <c r="CA287" i="4"/>
  <c r="BZ287" i="4"/>
  <c r="BY287" i="4"/>
  <c r="BX287" i="4"/>
  <c r="BW287" i="4"/>
  <c r="BV287" i="4"/>
  <c r="BU287" i="4"/>
  <c r="BT287" i="4"/>
  <c r="BS287" i="4"/>
  <c r="BR287" i="4"/>
  <c r="BQ287" i="4"/>
  <c r="BP287" i="4"/>
  <c r="BO287" i="4"/>
  <c r="BN287" i="4"/>
  <c r="BM287" i="4"/>
  <c r="BL287" i="4"/>
  <c r="BK287" i="4"/>
  <c r="BJ287" i="4"/>
  <c r="BI287" i="4"/>
  <c r="BH287" i="4"/>
  <c r="BG287" i="4"/>
  <c r="BF287" i="4"/>
  <c r="BE287" i="4"/>
  <c r="BD287" i="4"/>
  <c r="BC287" i="4"/>
  <c r="BB287" i="4"/>
  <c r="BA287" i="4"/>
  <c r="AZ287" i="4"/>
  <c r="AY287" i="4"/>
  <c r="AX287" i="4"/>
  <c r="AW287" i="4"/>
  <c r="AV287" i="4"/>
  <c r="AU287" i="4"/>
  <c r="AT287" i="4"/>
  <c r="AS287" i="4"/>
  <c r="AR287" i="4"/>
  <c r="AQ287" i="4"/>
  <c r="AP287" i="4"/>
  <c r="AO287" i="4"/>
  <c r="AN287" i="4"/>
  <c r="AM287" i="4"/>
  <c r="AL287" i="4"/>
  <c r="AK287" i="4"/>
  <c r="AJ287" i="4"/>
  <c r="AI287" i="4"/>
  <c r="AH287" i="4"/>
  <c r="AG287" i="4"/>
  <c r="AF287" i="4"/>
  <c r="AE287" i="4"/>
  <c r="AD287" i="4"/>
  <c r="AC287" i="4"/>
  <c r="AB287" i="4"/>
  <c r="AA287" i="4"/>
  <c r="Z287" i="4"/>
  <c r="Y287" i="4"/>
  <c r="X287" i="4"/>
  <c r="W287" i="4"/>
  <c r="V287" i="4"/>
  <c r="U287" i="4"/>
  <c r="T287" i="4"/>
  <c r="S287" i="4"/>
  <c r="R287" i="4"/>
  <c r="Q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DF286" i="4"/>
  <c r="DD286" i="4"/>
  <c r="DC286" i="4"/>
  <c r="DB286" i="4"/>
  <c r="DA286" i="4"/>
  <c r="CZ286" i="4"/>
  <c r="CY286" i="4"/>
  <c r="CX286" i="4"/>
  <c r="CW286" i="4"/>
  <c r="CV286" i="4"/>
  <c r="CU286" i="4"/>
  <c r="CT286" i="4"/>
  <c r="CS286" i="4"/>
  <c r="CR286" i="4"/>
  <c r="CQ286" i="4"/>
  <c r="CP286" i="4"/>
  <c r="CO286" i="4"/>
  <c r="CN286" i="4"/>
  <c r="CM286" i="4"/>
  <c r="CL286" i="4"/>
  <c r="CK286" i="4"/>
  <c r="CJ286" i="4"/>
  <c r="CI286" i="4"/>
  <c r="CH286" i="4"/>
  <c r="CG286" i="4"/>
  <c r="CF286" i="4"/>
  <c r="CE286" i="4"/>
  <c r="CD286" i="4"/>
  <c r="CC286" i="4"/>
  <c r="CB286" i="4"/>
  <c r="CA286" i="4"/>
  <c r="BZ286" i="4"/>
  <c r="BY286" i="4"/>
  <c r="BX286" i="4"/>
  <c r="BW286" i="4"/>
  <c r="BV286" i="4"/>
  <c r="BU286" i="4"/>
  <c r="BT286" i="4"/>
  <c r="BS286" i="4"/>
  <c r="BR286" i="4"/>
  <c r="BQ286" i="4"/>
  <c r="BP286" i="4"/>
  <c r="BO286" i="4"/>
  <c r="BN286" i="4"/>
  <c r="BM286" i="4"/>
  <c r="BL286" i="4"/>
  <c r="BK286" i="4"/>
  <c r="BJ286" i="4"/>
  <c r="BI286" i="4"/>
  <c r="BH286" i="4"/>
  <c r="BG286" i="4"/>
  <c r="BF286" i="4"/>
  <c r="BE286" i="4"/>
  <c r="BD286" i="4"/>
  <c r="BC286" i="4"/>
  <c r="BB286" i="4"/>
  <c r="BA286" i="4"/>
  <c r="AZ286" i="4"/>
  <c r="AY286" i="4"/>
  <c r="AX286" i="4"/>
  <c r="AW286" i="4"/>
  <c r="AV286" i="4"/>
  <c r="AU286" i="4"/>
  <c r="AT286" i="4"/>
  <c r="AS286" i="4"/>
  <c r="AR286" i="4"/>
  <c r="AQ286" i="4"/>
  <c r="AP286" i="4"/>
  <c r="AO286" i="4"/>
  <c r="AN286" i="4"/>
  <c r="AM286" i="4"/>
  <c r="AL286" i="4"/>
  <c r="AK286" i="4"/>
  <c r="AJ286" i="4"/>
  <c r="AI286" i="4"/>
  <c r="AH286" i="4"/>
  <c r="AG286" i="4"/>
  <c r="AF286" i="4"/>
  <c r="AE286" i="4"/>
  <c r="AD286" i="4"/>
  <c r="AC286" i="4"/>
  <c r="AB286" i="4"/>
  <c r="AA286" i="4"/>
  <c r="Z286" i="4"/>
  <c r="Y286" i="4"/>
  <c r="X286" i="4"/>
  <c r="W286" i="4"/>
  <c r="V286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DF285" i="4"/>
  <c r="DD285" i="4"/>
  <c r="DC285" i="4"/>
  <c r="DB285" i="4"/>
  <c r="DA285" i="4"/>
  <c r="CZ285" i="4"/>
  <c r="CY285" i="4"/>
  <c r="CX285" i="4"/>
  <c r="CW285" i="4"/>
  <c r="CV285" i="4"/>
  <c r="CU285" i="4"/>
  <c r="CT285" i="4"/>
  <c r="CS285" i="4"/>
  <c r="CR285" i="4"/>
  <c r="CQ285" i="4"/>
  <c r="CP285" i="4"/>
  <c r="CO285" i="4"/>
  <c r="CN285" i="4"/>
  <c r="CM285" i="4"/>
  <c r="CL285" i="4"/>
  <c r="CK285" i="4"/>
  <c r="CJ285" i="4"/>
  <c r="CI285" i="4"/>
  <c r="CH285" i="4"/>
  <c r="CG285" i="4"/>
  <c r="CF285" i="4"/>
  <c r="CE285" i="4"/>
  <c r="CD285" i="4"/>
  <c r="CC285" i="4"/>
  <c r="CB285" i="4"/>
  <c r="CA285" i="4"/>
  <c r="BZ285" i="4"/>
  <c r="BY285" i="4"/>
  <c r="BX285" i="4"/>
  <c r="BW285" i="4"/>
  <c r="BV285" i="4"/>
  <c r="BU285" i="4"/>
  <c r="BT285" i="4"/>
  <c r="BS285" i="4"/>
  <c r="BR285" i="4"/>
  <c r="BQ285" i="4"/>
  <c r="BP285" i="4"/>
  <c r="BO285" i="4"/>
  <c r="BN285" i="4"/>
  <c r="BM285" i="4"/>
  <c r="BL285" i="4"/>
  <c r="BK285" i="4"/>
  <c r="BJ285" i="4"/>
  <c r="BI285" i="4"/>
  <c r="BH285" i="4"/>
  <c r="BG285" i="4"/>
  <c r="BF285" i="4"/>
  <c r="BE285" i="4"/>
  <c r="BD285" i="4"/>
  <c r="BC285" i="4"/>
  <c r="BB285" i="4"/>
  <c r="BA285" i="4"/>
  <c r="AZ285" i="4"/>
  <c r="AY285" i="4"/>
  <c r="AX285" i="4"/>
  <c r="AW285" i="4"/>
  <c r="AV285" i="4"/>
  <c r="AU285" i="4"/>
  <c r="AT285" i="4"/>
  <c r="AS285" i="4"/>
  <c r="AR285" i="4"/>
  <c r="AQ285" i="4"/>
  <c r="AP285" i="4"/>
  <c r="AO285" i="4"/>
  <c r="AN285" i="4"/>
  <c r="AM285" i="4"/>
  <c r="AL285" i="4"/>
  <c r="AK285" i="4"/>
  <c r="AJ285" i="4"/>
  <c r="AI285" i="4"/>
  <c r="AH285" i="4"/>
  <c r="AG285" i="4"/>
  <c r="AF285" i="4"/>
  <c r="AE285" i="4"/>
  <c r="AD285" i="4"/>
  <c r="AC285" i="4"/>
  <c r="AB285" i="4"/>
  <c r="AA285" i="4"/>
  <c r="Z285" i="4"/>
  <c r="Y285" i="4"/>
  <c r="X285" i="4"/>
  <c r="W285" i="4"/>
  <c r="V285" i="4"/>
  <c r="U285" i="4"/>
  <c r="T285" i="4"/>
  <c r="S285" i="4"/>
  <c r="R285" i="4"/>
  <c r="Q285" i="4"/>
  <c r="P285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DF284" i="4"/>
  <c r="DD284" i="4"/>
  <c r="DC284" i="4"/>
  <c r="DB284" i="4"/>
  <c r="DA284" i="4"/>
  <c r="CZ284" i="4"/>
  <c r="CY284" i="4"/>
  <c r="CX284" i="4"/>
  <c r="CW284" i="4"/>
  <c r="CV284" i="4"/>
  <c r="CU284" i="4"/>
  <c r="CT284" i="4"/>
  <c r="CS284" i="4"/>
  <c r="CR284" i="4"/>
  <c r="CQ284" i="4"/>
  <c r="CP284" i="4"/>
  <c r="CO284" i="4"/>
  <c r="CN284" i="4"/>
  <c r="CM284" i="4"/>
  <c r="CL284" i="4"/>
  <c r="CK284" i="4"/>
  <c r="CJ284" i="4"/>
  <c r="CI284" i="4"/>
  <c r="CH284" i="4"/>
  <c r="CG284" i="4"/>
  <c r="CF284" i="4"/>
  <c r="CE284" i="4"/>
  <c r="CD284" i="4"/>
  <c r="CC284" i="4"/>
  <c r="CB284" i="4"/>
  <c r="CA284" i="4"/>
  <c r="BZ284" i="4"/>
  <c r="BY284" i="4"/>
  <c r="BX284" i="4"/>
  <c r="BW284" i="4"/>
  <c r="BV284" i="4"/>
  <c r="BU284" i="4"/>
  <c r="BT284" i="4"/>
  <c r="BS284" i="4"/>
  <c r="BR284" i="4"/>
  <c r="BQ284" i="4"/>
  <c r="BP284" i="4"/>
  <c r="BO284" i="4"/>
  <c r="BN284" i="4"/>
  <c r="BM284" i="4"/>
  <c r="BL284" i="4"/>
  <c r="BK284" i="4"/>
  <c r="BJ284" i="4"/>
  <c r="BI284" i="4"/>
  <c r="BH284" i="4"/>
  <c r="BG284" i="4"/>
  <c r="BF284" i="4"/>
  <c r="BE284" i="4"/>
  <c r="BD284" i="4"/>
  <c r="BC284" i="4"/>
  <c r="BB284" i="4"/>
  <c r="BA284" i="4"/>
  <c r="AZ284" i="4"/>
  <c r="AY284" i="4"/>
  <c r="AX284" i="4"/>
  <c r="AW284" i="4"/>
  <c r="AV284" i="4"/>
  <c r="AU284" i="4"/>
  <c r="AT284" i="4"/>
  <c r="AS284" i="4"/>
  <c r="AR284" i="4"/>
  <c r="AQ284" i="4"/>
  <c r="AP284" i="4"/>
  <c r="AO284" i="4"/>
  <c r="AN284" i="4"/>
  <c r="AM284" i="4"/>
  <c r="AL284" i="4"/>
  <c r="AK284" i="4"/>
  <c r="AJ284" i="4"/>
  <c r="AI284" i="4"/>
  <c r="AH284" i="4"/>
  <c r="AG284" i="4"/>
  <c r="AF284" i="4"/>
  <c r="AE284" i="4"/>
  <c r="AD284" i="4"/>
  <c r="AC284" i="4"/>
  <c r="AB284" i="4"/>
  <c r="AA284" i="4"/>
  <c r="Z284" i="4"/>
  <c r="Y284" i="4"/>
  <c r="X284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DF283" i="4"/>
  <c r="DD283" i="4"/>
  <c r="DC283" i="4"/>
  <c r="DB283" i="4"/>
  <c r="DA283" i="4"/>
  <c r="CZ283" i="4"/>
  <c r="CY283" i="4"/>
  <c r="CX283" i="4"/>
  <c r="CW283" i="4"/>
  <c r="CV283" i="4"/>
  <c r="CU283" i="4"/>
  <c r="CT283" i="4"/>
  <c r="CS283" i="4"/>
  <c r="CR283" i="4"/>
  <c r="CQ283" i="4"/>
  <c r="CP283" i="4"/>
  <c r="CO283" i="4"/>
  <c r="CN283" i="4"/>
  <c r="CM283" i="4"/>
  <c r="CL283" i="4"/>
  <c r="CK283" i="4"/>
  <c r="CJ283" i="4"/>
  <c r="CI283" i="4"/>
  <c r="CH283" i="4"/>
  <c r="CG283" i="4"/>
  <c r="CF283" i="4"/>
  <c r="CE283" i="4"/>
  <c r="CD283" i="4"/>
  <c r="CC283" i="4"/>
  <c r="CB283" i="4"/>
  <c r="CA283" i="4"/>
  <c r="BZ283" i="4"/>
  <c r="BY283" i="4"/>
  <c r="BX283" i="4"/>
  <c r="BW283" i="4"/>
  <c r="BV283" i="4"/>
  <c r="BU283" i="4"/>
  <c r="BT283" i="4"/>
  <c r="BS283" i="4"/>
  <c r="BR283" i="4"/>
  <c r="BQ283" i="4"/>
  <c r="BP283" i="4"/>
  <c r="BO283" i="4"/>
  <c r="BN283" i="4"/>
  <c r="BM283" i="4"/>
  <c r="BL283" i="4"/>
  <c r="BK283" i="4"/>
  <c r="BJ283" i="4"/>
  <c r="BI283" i="4"/>
  <c r="BH283" i="4"/>
  <c r="BG283" i="4"/>
  <c r="BF283" i="4"/>
  <c r="BE283" i="4"/>
  <c r="BD283" i="4"/>
  <c r="BC283" i="4"/>
  <c r="BB283" i="4"/>
  <c r="BA283" i="4"/>
  <c r="AZ283" i="4"/>
  <c r="AY283" i="4"/>
  <c r="AX283" i="4"/>
  <c r="AW283" i="4"/>
  <c r="AV283" i="4"/>
  <c r="AU283" i="4"/>
  <c r="AT283" i="4"/>
  <c r="AS283" i="4"/>
  <c r="AR283" i="4"/>
  <c r="AQ283" i="4"/>
  <c r="AP283" i="4"/>
  <c r="AO283" i="4"/>
  <c r="AN283" i="4"/>
  <c r="AM283" i="4"/>
  <c r="AL283" i="4"/>
  <c r="AK283" i="4"/>
  <c r="AJ283" i="4"/>
  <c r="AI283" i="4"/>
  <c r="AH283" i="4"/>
  <c r="AG283" i="4"/>
  <c r="AF283" i="4"/>
  <c r="AE283" i="4"/>
  <c r="AD283" i="4"/>
  <c r="AC283" i="4"/>
  <c r="AB283" i="4"/>
  <c r="AA283" i="4"/>
  <c r="Z283" i="4"/>
  <c r="Y283" i="4"/>
  <c r="X283" i="4"/>
  <c r="W283" i="4"/>
  <c r="V283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H283" i="4"/>
  <c r="G283" i="4"/>
  <c r="F283" i="4"/>
  <c r="E283" i="4"/>
  <c r="D283" i="4"/>
  <c r="C283" i="4"/>
  <c r="B283" i="4"/>
  <c r="DF282" i="4"/>
  <c r="DD282" i="4"/>
  <c r="DC282" i="4"/>
  <c r="DB282" i="4"/>
  <c r="DA282" i="4"/>
  <c r="CZ282" i="4"/>
  <c r="CY282" i="4"/>
  <c r="CX282" i="4"/>
  <c r="CW282" i="4"/>
  <c r="CV282" i="4"/>
  <c r="CU282" i="4"/>
  <c r="CT282" i="4"/>
  <c r="CS282" i="4"/>
  <c r="CR282" i="4"/>
  <c r="CQ282" i="4"/>
  <c r="CP282" i="4"/>
  <c r="CO282" i="4"/>
  <c r="CN282" i="4"/>
  <c r="CM282" i="4"/>
  <c r="CL282" i="4"/>
  <c r="CK282" i="4"/>
  <c r="CJ282" i="4"/>
  <c r="CI282" i="4"/>
  <c r="CH282" i="4"/>
  <c r="CG282" i="4"/>
  <c r="CF282" i="4"/>
  <c r="CE282" i="4"/>
  <c r="CD282" i="4"/>
  <c r="CC282" i="4"/>
  <c r="CB282" i="4"/>
  <c r="CA282" i="4"/>
  <c r="BZ282" i="4"/>
  <c r="BY282" i="4"/>
  <c r="BX282" i="4"/>
  <c r="BW282" i="4"/>
  <c r="BV282" i="4"/>
  <c r="BU282" i="4"/>
  <c r="BT282" i="4"/>
  <c r="BS282" i="4"/>
  <c r="BR282" i="4"/>
  <c r="BQ282" i="4"/>
  <c r="BP282" i="4"/>
  <c r="BO282" i="4"/>
  <c r="BN282" i="4"/>
  <c r="BM282" i="4"/>
  <c r="BL282" i="4"/>
  <c r="BK282" i="4"/>
  <c r="BJ282" i="4"/>
  <c r="BI282" i="4"/>
  <c r="BH282" i="4"/>
  <c r="BG282" i="4"/>
  <c r="BF282" i="4"/>
  <c r="BE282" i="4"/>
  <c r="BD282" i="4"/>
  <c r="BC282" i="4"/>
  <c r="BB282" i="4"/>
  <c r="BA282" i="4"/>
  <c r="AZ282" i="4"/>
  <c r="AY282" i="4"/>
  <c r="AX282" i="4"/>
  <c r="AW282" i="4"/>
  <c r="AV282" i="4"/>
  <c r="AU282" i="4"/>
  <c r="AT282" i="4"/>
  <c r="AS282" i="4"/>
  <c r="AR282" i="4"/>
  <c r="AQ282" i="4"/>
  <c r="AP282" i="4"/>
  <c r="AO282" i="4"/>
  <c r="AN282" i="4"/>
  <c r="AM282" i="4"/>
  <c r="AL282" i="4"/>
  <c r="AK282" i="4"/>
  <c r="AJ282" i="4"/>
  <c r="AI282" i="4"/>
  <c r="AH282" i="4"/>
  <c r="AG282" i="4"/>
  <c r="AF282" i="4"/>
  <c r="AE282" i="4"/>
  <c r="AD282" i="4"/>
  <c r="AC282" i="4"/>
  <c r="AB282" i="4"/>
  <c r="AA282" i="4"/>
  <c r="Z282" i="4"/>
  <c r="Y282" i="4"/>
  <c r="X282" i="4"/>
  <c r="W282" i="4"/>
  <c r="V282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C282" i="4"/>
  <c r="B282" i="4"/>
  <c r="DF281" i="4"/>
  <c r="DD281" i="4"/>
  <c r="DC281" i="4"/>
  <c r="DB281" i="4"/>
  <c r="DA281" i="4"/>
  <c r="CZ281" i="4"/>
  <c r="CY281" i="4"/>
  <c r="CX281" i="4"/>
  <c r="CW281" i="4"/>
  <c r="CV281" i="4"/>
  <c r="CU281" i="4"/>
  <c r="CT281" i="4"/>
  <c r="CS281" i="4"/>
  <c r="CR281" i="4"/>
  <c r="CQ281" i="4"/>
  <c r="CP281" i="4"/>
  <c r="CO281" i="4"/>
  <c r="CN281" i="4"/>
  <c r="CM281" i="4"/>
  <c r="CL281" i="4"/>
  <c r="CK281" i="4"/>
  <c r="CJ281" i="4"/>
  <c r="CI281" i="4"/>
  <c r="CH281" i="4"/>
  <c r="CG281" i="4"/>
  <c r="CF281" i="4"/>
  <c r="CE281" i="4"/>
  <c r="CD281" i="4"/>
  <c r="CC281" i="4"/>
  <c r="CB281" i="4"/>
  <c r="CA281" i="4"/>
  <c r="BZ281" i="4"/>
  <c r="BY281" i="4"/>
  <c r="BX281" i="4"/>
  <c r="BW281" i="4"/>
  <c r="BV281" i="4"/>
  <c r="BU281" i="4"/>
  <c r="BT281" i="4"/>
  <c r="BS281" i="4"/>
  <c r="BR281" i="4"/>
  <c r="BQ281" i="4"/>
  <c r="BP281" i="4"/>
  <c r="BO281" i="4"/>
  <c r="BN281" i="4"/>
  <c r="BM281" i="4"/>
  <c r="BL281" i="4"/>
  <c r="BK281" i="4"/>
  <c r="BJ281" i="4"/>
  <c r="BI281" i="4"/>
  <c r="BH281" i="4"/>
  <c r="BG281" i="4"/>
  <c r="BF281" i="4"/>
  <c r="BE281" i="4"/>
  <c r="BD281" i="4"/>
  <c r="BC281" i="4"/>
  <c r="BB281" i="4"/>
  <c r="BA281" i="4"/>
  <c r="AZ281" i="4"/>
  <c r="AY281" i="4"/>
  <c r="AX281" i="4"/>
  <c r="AW281" i="4"/>
  <c r="AV281" i="4"/>
  <c r="AU281" i="4"/>
  <c r="AT281" i="4"/>
  <c r="AS281" i="4"/>
  <c r="AR281" i="4"/>
  <c r="AQ281" i="4"/>
  <c r="AP281" i="4"/>
  <c r="AO281" i="4"/>
  <c r="AN281" i="4"/>
  <c r="AM281" i="4"/>
  <c r="AL281" i="4"/>
  <c r="AK281" i="4"/>
  <c r="AJ281" i="4"/>
  <c r="AI281" i="4"/>
  <c r="AH281" i="4"/>
  <c r="AG281" i="4"/>
  <c r="AF281" i="4"/>
  <c r="AE281" i="4"/>
  <c r="AD281" i="4"/>
  <c r="AC281" i="4"/>
  <c r="AB281" i="4"/>
  <c r="AA281" i="4"/>
  <c r="Z281" i="4"/>
  <c r="Y281" i="4"/>
  <c r="X281" i="4"/>
  <c r="W281" i="4"/>
  <c r="V281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DF280" i="4"/>
  <c r="DD280" i="4"/>
  <c r="DC280" i="4"/>
  <c r="DB280" i="4"/>
  <c r="DA280" i="4"/>
  <c r="CZ280" i="4"/>
  <c r="CY280" i="4"/>
  <c r="CX280" i="4"/>
  <c r="CW280" i="4"/>
  <c r="CV280" i="4"/>
  <c r="CU280" i="4"/>
  <c r="CT280" i="4"/>
  <c r="CS280" i="4"/>
  <c r="CR280" i="4"/>
  <c r="CQ280" i="4"/>
  <c r="CP280" i="4"/>
  <c r="CO280" i="4"/>
  <c r="CN280" i="4"/>
  <c r="CM280" i="4"/>
  <c r="CL280" i="4"/>
  <c r="CK280" i="4"/>
  <c r="CJ280" i="4"/>
  <c r="CI280" i="4"/>
  <c r="CH280" i="4"/>
  <c r="CG280" i="4"/>
  <c r="CF280" i="4"/>
  <c r="CE280" i="4"/>
  <c r="CD280" i="4"/>
  <c r="CC280" i="4"/>
  <c r="CB280" i="4"/>
  <c r="CA280" i="4"/>
  <c r="BZ280" i="4"/>
  <c r="BY280" i="4"/>
  <c r="BX280" i="4"/>
  <c r="BW280" i="4"/>
  <c r="BV280" i="4"/>
  <c r="BU280" i="4"/>
  <c r="BT280" i="4"/>
  <c r="BS280" i="4"/>
  <c r="BR280" i="4"/>
  <c r="BQ280" i="4"/>
  <c r="BP280" i="4"/>
  <c r="BO280" i="4"/>
  <c r="BN280" i="4"/>
  <c r="BM280" i="4"/>
  <c r="BL280" i="4"/>
  <c r="BK280" i="4"/>
  <c r="BJ280" i="4"/>
  <c r="BI280" i="4"/>
  <c r="BH280" i="4"/>
  <c r="BG280" i="4"/>
  <c r="BF280" i="4"/>
  <c r="BE280" i="4"/>
  <c r="BD280" i="4"/>
  <c r="BC280" i="4"/>
  <c r="BB280" i="4"/>
  <c r="BA280" i="4"/>
  <c r="AZ280" i="4"/>
  <c r="AY280" i="4"/>
  <c r="AX280" i="4"/>
  <c r="AW280" i="4"/>
  <c r="AV280" i="4"/>
  <c r="AU280" i="4"/>
  <c r="AT280" i="4"/>
  <c r="AS280" i="4"/>
  <c r="AR280" i="4"/>
  <c r="AQ280" i="4"/>
  <c r="AP280" i="4"/>
  <c r="AO280" i="4"/>
  <c r="AN280" i="4"/>
  <c r="AM280" i="4"/>
  <c r="AL280" i="4"/>
  <c r="AK280" i="4"/>
  <c r="AJ280" i="4"/>
  <c r="AI280" i="4"/>
  <c r="AH280" i="4"/>
  <c r="AG280" i="4"/>
  <c r="AF280" i="4"/>
  <c r="AE280" i="4"/>
  <c r="AD280" i="4"/>
  <c r="AC280" i="4"/>
  <c r="AB280" i="4"/>
  <c r="AA280" i="4"/>
  <c r="Z280" i="4"/>
  <c r="Y280" i="4"/>
  <c r="X280" i="4"/>
  <c r="W280" i="4"/>
  <c r="V280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C280" i="4"/>
  <c r="B280" i="4"/>
  <c r="DF279" i="4"/>
  <c r="DD279" i="4"/>
  <c r="DC279" i="4"/>
  <c r="DB279" i="4"/>
  <c r="DA279" i="4"/>
  <c r="CZ279" i="4"/>
  <c r="CY279" i="4"/>
  <c r="CX279" i="4"/>
  <c r="CW279" i="4"/>
  <c r="CV279" i="4"/>
  <c r="CU279" i="4"/>
  <c r="CT279" i="4"/>
  <c r="CS279" i="4"/>
  <c r="CR279" i="4"/>
  <c r="CQ279" i="4"/>
  <c r="CP279" i="4"/>
  <c r="CO279" i="4"/>
  <c r="CN279" i="4"/>
  <c r="CM279" i="4"/>
  <c r="CL279" i="4"/>
  <c r="CK279" i="4"/>
  <c r="CJ279" i="4"/>
  <c r="CI279" i="4"/>
  <c r="CH279" i="4"/>
  <c r="CG279" i="4"/>
  <c r="CF279" i="4"/>
  <c r="CE279" i="4"/>
  <c r="CD279" i="4"/>
  <c r="CC279" i="4"/>
  <c r="CB279" i="4"/>
  <c r="CA279" i="4"/>
  <c r="BZ279" i="4"/>
  <c r="BY279" i="4"/>
  <c r="BX279" i="4"/>
  <c r="BW279" i="4"/>
  <c r="BV279" i="4"/>
  <c r="BU279" i="4"/>
  <c r="BT279" i="4"/>
  <c r="BS279" i="4"/>
  <c r="BR279" i="4"/>
  <c r="BQ279" i="4"/>
  <c r="BP279" i="4"/>
  <c r="BO279" i="4"/>
  <c r="BN279" i="4"/>
  <c r="BM279" i="4"/>
  <c r="BL279" i="4"/>
  <c r="BK279" i="4"/>
  <c r="BJ279" i="4"/>
  <c r="BI279" i="4"/>
  <c r="BH279" i="4"/>
  <c r="BG279" i="4"/>
  <c r="BF279" i="4"/>
  <c r="BE279" i="4"/>
  <c r="BD279" i="4"/>
  <c r="BC279" i="4"/>
  <c r="BB279" i="4"/>
  <c r="BA279" i="4"/>
  <c r="AZ279" i="4"/>
  <c r="AY279" i="4"/>
  <c r="AX279" i="4"/>
  <c r="AW279" i="4"/>
  <c r="AV279" i="4"/>
  <c r="AU279" i="4"/>
  <c r="AT279" i="4"/>
  <c r="AS279" i="4"/>
  <c r="AR279" i="4"/>
  <c r="AQ279" i="4"/>
  <c r="AP279" i="4"/>
  <c r="AO279" i="4"/>
  <c r="AN279" i="4"/>
  <c r="AM279" i="4"/>
  <c r="AL279" i="4"/>
  <c r="AK279" i="4"/>
  <c r="AJ279" i="4"/>
  <c r="AI279" i="4"/>
  <c r="AH279" i="4"/>
  <c r="AG279" i="4"/>
  <c r="AF279" i="4"/>
  <c r="AE279" i="4"/>
  <c r="AD279" i="4"/>
  <c r="AC279" i="4"/>
  <c r="AB279" i="4"/>
  <c r="AA279" i="4"/>
  <c r="Z279" i="4"/>
  <c r="Y279" i="4"/>
  <c r="X279" i="4"/>
  <c r="W279" i="4"/>
  <c r="V27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DF278" i="4"/>
  <c r="DD278" i="4"/>
  <c r="DC278" i="4"/>
  <c r="DB278" i="4"/>
  <c r="DA278" i="4"/>
  <c r="CZ278" i="4"/>
  <c r="CY278" i="4"/>
  <c r="CX278" i="4"/>
  <c r="CW278" i="4"/>
  <c r="CV278" i="4"/>
  <c r="CU278" i="4"/>
  <c r="CT278" i="4"/>
  <c r="CS278" i="4"/>
  <c r="CR278" i="4"/>
  <c r="CQ278" i="4"/>
  <c r="CP278" i="4"/>
  <c r="CO278" i="4"/>
  <c r="CN278" i="4"/>
  <c r="CM278" i="4"/>
  <c r="CL278" i="4"/>
  <c r="CK278" i="4"/>
  <c r="CJ278" i="4"/>
  <c r="CI278" i="4"/>
  <c r="CH278" i="4"/>
  <c r="CG278" i="4"/>
  <c r="CF278" i="4"/>
  <c r="CE278" i="4"/>
  <c r="CD278" i="4"/>
  <c r="CC278" i="4"/>
  <c r="CB278" i="4"/>
  <c r="CA278" i="4"/>
  <c r="BZ278" i="4"/>
  <c r="BY278" i="4"/>
  <c r="BX278" i="4"/>
  <c r="BW278" i="4"/>
  <c r="BV278" i="4"/>
  <c r="BU278" i="4"/>
  <c r="BT278" i="4"/>
  <c r="BS278" i="4"/>
  <c r="BR278" i="4"/>
  <c r="BQ278" i="4"/>
  <c r="BP278" i="4"/>
  <c r="BO278" i="4"/>
  <c r="BN278" i="4"/>
  <c r="BM278" i="4"/>
  <c r="BL278" i="4"/>
  <c r="BK278" i="4"/>
  <c r="BJ278" i="4"/>
  <c r="BI278" i="4"/>
  <c r="BH278" i="4"/>
  <c r="BG278" i="4"/>
  <c r="BF278" i="4"/>
  <c r="BE278" i="4"/>
  <c r="BD278" i="4"/>
  <c r="BC278" i="4"/>
  <c r="BB278" i="4"/>
  <c r="BA278" i="4"/>
  <c r="AZ278" i="4"/>
  <c r="AY278" i="4"/>
  <c r="AX278" i="4"/>
  <c r="AW278" i="4"/>
  <c r="AV278" i="4"/>
  <c r="AU278" i="4"/>
  <c r="AT278" i="4"/>
  <c r="AS278" i="4"/>
  <c r="AR278" i="4"/>
  <c r="AQ278" i="4"/>
  <c r="AP278" i="4"/>
  <c r="AO278" i="4"/>
  <c r="AN278" i="4"/>
  <c r="AM278" i="4"/>
  <c r="AL278" i="4"/>
  <c r="AK278" i="4"/>
  <c r="AJ278" i="4"/>
  <c r="AI278" i="4"/>
  <c r="AH278" i="4"/>
  <c r="AG278" i="4"/>
  <c r="AF278" i="4"/>
  <c r="AE278" i="4"/>
  <c r="AD278" i="4"/>
  <c r="AC278" i="4"/>
  <c r="AB278" i="4"/>
  <c r="AA278" i="4"/>
  <c r="Z278" i="4"/>
  <c r="Y278" i="4"/>
  <c r="X278" i="4"/>
  <c r="W278" i="4"/>
  <c r="V278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C278" i="4"/>
  <c r="B278" i="4"/>
  <c r="DF277" i="4"/>
  <c r="DD277" i="4"/>
  <c r="DC277" i="4"/>
  <c r="DB277" i="4"/>
  <c r="DA277" i="4"/>
  <c r="CZ277" i="4"/>
  <c r="CY277" i="4"/>
  <c r="CX277" i="4"/>
  <c r="CW277" i="4"/>
  <c r="CV277" i="4"/>
  <c r="CU277" i="4"/>
  <c r="CT277" i="4"/>
  <c r="CS277" i="4"/>
  <c r="CR277" i="4"/>
  <c r="CQ277" i="4"/>
  <c r="CP277" i="4"/>
  <c r="CO277" i="4"/>
  <c r="CN277" i="4"/>
  <c r="CM277" i="4"/>
  <c r="CL277" i="4"/>
  <c r="CK277" i="4"/>
  <c r="CJ277" i="4"/>
  <c r="CI277" i="4"/>
  <c r="CH277" i="4"/>
  <c r="CG277" i="4"/>
  <c r="CF277" i="4"/>
  <c r="CE277" i="4"/>
  <c r="CD277" i="4"/>
  <c r="CC277" i="4"/>
  <c r="CB277" i="4"/>
  <c r="CA277" i="4"/>
  <c r="BZ277" i="4"/>
  <c r="BY277" i="4"/>
  <c r="BX277" i="4"/>
  <c r="BW277" i="4"/>
  <c r="BV277" i="4"/>
  <c r="BU277" i="4"/>
  <c r="BT277" i="4"/>
  <c r="BS277" i="4"/>
  <c r="BR277" i="4"/>
  <c r="BQ277" i="4"/>
  <c r="BP277" i="4"/>
  <c r="BO277" i="4"/>
  <c r="BN277" i="4"/>
  <c r="BM277" i="4"/>
  <c r="BL277" i="4"/>
  <c r="BK277" i="4"/>
  <c r="BJ277" i="4"/>
  <c r="BI277" i="4"/>
  <c r="BH277" i="4"/>
  <c r="BG277" i="4"/>
  <c r="BF277" i="4"/>
  <c r="BE277" i="4"/>
  <c r="BD277" i="4"/>
  <c r="BC277" i="4"/>
  <c r="BB277" i="4"/>
  <c r="BA277" i="4"/>
  <c r="AZ277" i="4"/>
  <c r="AY277" i="4"/>
  <c r="AX277" i="4"/>
  <c r="AW277" i="4"/>
  <c r="AV277" i="4"/>
  <c r="AU277" i="4"/>
  <c r="AT277" i="4"/>
  <c r="AS277" i="4"/>
  <c r="AR277" i="4"/>
  <c r="AQ277" i="4"/>
  <c r="AP277" i="4"/>
  <c r="AO277" i="4"/>
  <c r="AN277" i="4"/>
  <c r="AM277" i="4"/>
  <c r="AL277" i="4"/>
  <c r="AK277" i="4"/>
  <c r="AJ277" i="4"/>
  <c r="AI277" i="4"/>
  <c r="AH277" i="4"/>
  <c r="AG277" i="4"/>
  <c r="AF277" i="4"/>
  <c r="AE277" i="4"/>
  <c r="AD277" i="4"/>
  <c r="AC277" i="4"/>
  <c r="AB277" i="4"/>
  <c r="AA277" i="4"/>
  <c r="Z277" i="4"/>
  <c r="Y277" i="4"/>
  <c r="X277" i="4"/>
  <c r="W277" i="4"/>
  <c r="V277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B277" i="4"/>
  <c r="DF276" i="4"/>
  <c r="DD276" i="4"/>
  <c r="DC276" i="4"/>
  <c r="DB276" i="4"/>
  <c r="DA276" i="4"/>
  <c r="CZ276" i="4"/>
  <c r="CY276" i="4"/>
  <c r="CX276" i="4"/>
  <c r="CW276" i="4"/>
  <c r="CV276" i="4"/>
  <c r="CU276" i="4"/>
  <c r="CT276" i="4"/>
  <c r="CS276" i="4"/>
  <c r="CR276" i="4"/>
  <c r="CQ276" i="4"/>
  <c r="CP276" i="4"/>
  <c r="CO276" i="4"/>
  <c r="CN276" i="4"/>
  <c r="CM276" i="4"/>
  <c r="CL276" i="4"/>
  <c r="CK276" i="4"/>
  <c r="CJ276" i="4"/>
  <c r="CI276" i="4"/>
  <c r="CH276" i="4"/>
  <c r="CG276" i="4"/>
  <c r="CF276" i="4"/>
  <c r="CE276" i="4"/>
  <c r="CD276" i="4"/>
  <c r="CC276" i="4"/>
  <c r="CB276" i="4"/>
  <c r="CA276" i="4"/>
  <c r="BZ276" i="4"/>
  <c r="BY276" i="4"/>
  <c r="BX276" i="4"/>
  <c r="BW276" i="4"/>
  <c r="BV276" i="4"/>
  <c r="BU276" i="4"/>
  <c r="BT276" i="4"/>
  <c r="BS276" i="4"/>
  <c r="BR276" i="4"/>
  <c r="BQ276" i="4"/>
  <c r="BP276" i="4"/>
  <c r="BO276" i="4"/>
  <c r="BN276" i="4"/>
  <c r="BM276" i="4"/>
  <c r="BL276" i="4"/>
  <c r="BK276" i="4"/>
  <c r="BJ276" i="4"/>
  <c r="BI276" i="4"/>
  <c r="BH276" i="4"/>
  <c r="BG276" i="4"/>
  <c r="BF276" i="4"/>
  <c r="BE276" i="4"/>
  <c r="BD276" i="4"/>
  <c r="BC276" i="4"/>
  <c r="BB276" i="4"/>
  <c r="BA276" i="4"/>
  <c r="AZ276" i="4"/>
  <c r="AY276" i="4"/>
  <c r="AX276" i="4"/>
  <c r="AW276" i="4"/>
  <c r="AV276" i="4"/>
  <c r="AU276" i="4"/>
  <c r="AT276" i="4"/>
  <c r="AS276" i="4"/>
  <c r="AR276" i="4"/>
  <c r="AQ276" i="4"/>
  <c r="AP276" i="4"/>
  <c r="AO276" i="4"/>
  <c r="AN276" i="4"/>
  <c r="AM276" i="4"/>
  <c r="AL276" i="4"/>
  <c r="AK276" i="4"/>
  <c r="AJ276" i="4"/>
  <c r="AI276" i="4"/>
  <c r="AH276" i="4"/>
  <c r="AG276" i="4"/>
  <c r="AF276" i="4"/>
  <c r="AE276" i="4"/>
  <c r="AD276" i="4"/>
  <c r="AC276" i="4"/>
  <c r="AB276" i="4"/>
  <c r="AA276" i="4"/>
  <c r="Z276" i="4"/>
  <c r="Y276" i="4"/>
  <c r="X276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DF275" i="4"/>
  <c r="DD275" i="4"/>
  <c r="DC275" i="4"/>
  <c r="DB275" i="4"/>
  <c r="DA275" i="4"/>
  <c r="CZ275" i="4"/>
  <c r="CY275" i="4"/>
  <c r="CX275" i="4"/>
  <c r="CW275" i="4"/>
  <c r="CV275" i="4"/>
  <c r="CU275" i="4"/>
  <c r="CT275" i="4"/>
  <c r="CS275" i="4"/>
  <c r="CR275" i="4"/>
  <c r="CQ275" i="4"/>
  <c r="CP275" i="4"/>
  <c r="CO275" i="4"/>
  <c r="CN275" i="4"/>
  <c r="CM275" i="4"/>
  <c r="CL275" i="4"/>
  <c r="CK275" i="4"/>
  <c r="CJ275" i="4"/>
  <c r="CI275" i="4"/>
  <c r="CH275" i="4"/>
  <c r="CG275" i="4"/>
  <c r="CF275" i="4"/>
  <c r="CE275" i="4"/>
  <c r="CD275" i="4"/>
  <c r="CC275" i="4"/>
  <c r="CB275" i="4"/>
  <c r="CA275" i="4"/>
  <c r="BZ275" i="4"/>
  <c r="BY275" i="4"/>
  <c r="BX275" i="4"/>
  <c r="BW275" i="4"/>
  <c r="BV275" i="4"/>
  <c r="BU275" i="4"/>
  <c r="BT275" i="4"/>
  <c r="BS275" i="4"/>
  <c r="BR275" i="4"/>
  <c r="BQ275" i="4"/>
  <c r="BP275" i="4"/>
  <c r="BO275" i="4"/>
  <c r="BN275" i="4"/>
  <c r="BM275" i="4"/>
  <c r="BL275" i="4"/>
  <c r="BK275" i="4"/>
  <c r="BJ275" i="4"/>
  <c r="BI275" i="4"/>
  <c r="BH275" i="4"/>
  <c r="BG275" i="4"/>
  <c r="BF275" i="4"/>
  <c r="BE275" i="4"/>
  <c r="BD275" i="4"/>
  <c r="BC275" i="4"/>
  <c r="BB275" i="4"/>
  <c r="BA275" i="4"/>
  <c r="AZ275" i="4"/>
  <c r="AY275" i="4"/>
  <c r="AX275" i="4"/>
  <c r="AW275" i="4"/>
  <c r="AV275" i="4"/>
  <c r="AU275" i="4"/>
  <c r="AT275" i="4"/>
  <c r="AS275" i="4"/>
  <c r="AR275" i="4"/>
  <c r="AQ275" i="4"/>
  <c r="AP275" i="4"/>
  <c r="AO275" i="4"/>
  <c r="AN275" i="4"/>
  <c r="AM275" i="4"/>
  <c r="AL275" i="4"/>
  <c r="AK275" i="4"/>
  <c r="AJ275" i="4"/>
  <c r="AI275" i="4"/>
  <c r="AH275" i="4"/>
  <c r="AG275" i="4"/>
  <c r="AF275" i="4"/>
  <c r="AE275" i="4"/>
  <c r="AD275" i="4"/>
  <c r="AC275" i="4"/>
  <c r="AB275" i="4"/>
  <c r="AA275" i="4"/>
  <c r="Z275" i="4"/>
  <c r="Y275" i="4"/>
  <c r="X275" i="4"/>
  <c r="W275" i="4"/>
  <c r="V275" i="4"/>
  <c r="U275" i="4"/>
  <c r="T275" i="4"/>
  <c r="S275" i="4"/>
  <c r="R275" i="4"/>
  <c r="Q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D275" i="4"/>
  <c r="C275" i="4"/>
  <c r="B275" i="4"/>
  <c r="DF274" i="4"/>
  <c r="DD274" i="4"/>
  <c r="DC274" i="4"/>
  <c r="DB274" i="4"/>
  <c r="DA274" i="4"/>
  <c r="CZ274" i="4"/>
  <c r="CY274" i="4"/>
  <c r="CX274" i="4"/>
  <c r="CW274" i="4"/>
  <c r="CV274" i="4"/>
  <c r="CU274" i="4"/>
  <c r="CT274" i="4"/>
  <c r="CS274" i="4"/>
  <c r="CR274" i="4"/>
  <c r="CQ274" i="4"/>
  <c r="CP274" i="4"/>
  <c r="CO274" i="4"/>
  <c r="CN274" i="4"/>
  <c r="CM274" i="4"/>
  <c r="CL274" i="4"/>
  <c r="CK274" i="4"/>
  <c r="CJ274" i="4"/>
  <c r="CI274" i="4"/>
  <c r="CH274" i="4"/>
  <c r="CG274" i="4"/>
  <c r="CF274" i="4"/>
  <c r="CE274" i="4"/>
  <c r="CD274" i="4"/>
  <c r="CC274" i="4"/>
  <c r="CB274" i="4"/>
  <c r="CA274" i="4"/>
  <c r="BZ274" i="4"/>
  <c r="BY274" i="4"/>
  <c r="BX274" i="4"/>
  <c r="BW274" i="4"/>
  <c r="BV274" i="4"/>
  <c r="BU274" i="4"/>
  <c r="BT274" i="4"/>
  <c r="BS274" i="4"/>
  <c r="BR274" i="4"/>
  <c r="BQ274" i="4"/>
  <c r="BP274" i="4"/>
  <c r="BO274" i="4"/>
  <c r="BN274" i="4"/>
  <c r="BM274" i="4"/>
  <c r="BL274" i="4"/>
  <c r="BK274" i="4"/>
  <c r="BJ274" i="4"/>
  <c r="BI274" i="4"/>
  <c r="BH274" i="4"/>
  <c r="BG274" i="4"/>
  <c r="BF274" i="4"/>
  <c r="BE274" i="4"/>
  <c r="BD274" i="4"/>
  <c r="BC274" i="4"/>
  <c r="BB274" i="4"/>
  <c r="BA274" i="4"/>
  <c r="AZ274" i="4"/>
  <c r="AY274" i="4"/>
  <c r="AX274" i="4"/>
  <c r="AW274" i="4"/>
  <c r="AV274" i="4"/>
  <c r="AU274" i="4"/>
  <c r="AT274" i="4"/>
  <c r="AS274" i="4"/>
  <c r="AR274" i="4"/>
  <c r="AQ274" i="4"/>
  <c r="AP274" i="4"/>
  <c r="AO274" i="4"/>
  <c r="AN274" i="4"/>
  <c r="AM274" i="4"/>
  <c r="AL274" i="4"/>
  <c r="AK274" i="4"/>
  <c r="AJ274" i="4"/>
  <c r="AI274" i="4"/>
  <c r="AH274" i="4"/>
  <c r="AG274" i="4"/>
  <c r="AF274" i="4"/>
  <c r="AE274" i="4"/>
  <c r="AD274" i="4"/>
  <c r="AC274" i="4"/>
  <c r="AB274" i="4"/>
  <c r="AA274" i="4"/>
  <c r="Z274" i="4"/>
  <c r="Y274" i="4"/>
  <c r="X274" i="4"/>
  <c r="W274" i="4"/>
  <c r="V274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C274" i="4"/>
  <c r="B274" i="4"/>
  <c r="DF273" i="4"/>
  <c r="DD273" i="4"/>
  <c r="DC273" i="4"/>
  <c r="DB273" i="4"/>
  <c r="DA273" i="4"/>
  <c r="CZ273" i="4"/>
  <c r="CY273" i="4"/>
  <c r="CX273" i="4"/>
  <c r="CW273" i="4"/>
  <c r="CV273" i="4"/>
  <c r="CU273" i="4"/>
  <c r="CT273" i="4"/>
  <c r="CS273" i="4"/>
  <c r="CR273" i="4"/>
  <c r="CQ273" i="4"/>
  <c r="CP273" i="4"/>
  <c r="CO273" i="4"/>
  <c r="CN273" i="4"/>
  <c r="CM273" i="4"/>
  <c r="CL273" i="4"/>
  <c r="CK273" i="4"/>
  <c r="CJ273" i="4"/>
  <c r="CI273" i="4"/>
  <c r="CH273" i="4"/>
  <c r="CG273" i="4"/>
  <c r="CF273" i="4"/>
  <c r="CE273" i="4"/>
  <c r="CD273" i="4"/>
  <c r="CC273" i="4"/>
  <c r="CB273" i="4"/>
  <c r="CA273" i="4"/>
  <c r="BZ273" i="4"/>
  <c r="BY273" i="4"/>
  <c r="BX273" i="4"/>
  <c r="BW273" i="4"/>
  <c r="BV273" i="4"/>
  <c r="BU273" i="4"/>
  <c r="BT273" i="4"/>
  <c r="BS273" i="4"/>
  <c r="BR273" i="4"/>
  <c r="BQ273" i="4"/>
  <c r="BP273" i="4"/>
  <c r="BO273" i="4"/>
  <c r="BN273" i="4"/>
  <c r="BM273" i="4"/>
  <c r="BL273" i="4"/>
  <c r="BK273" i="4"/>
  <c r="BJ273" i="4"/>
  <c r="BI273" i="4"/>
  <c r="BH273" i="4"/>
  <c r="BG273" i="4"/>
  <c r="BF273" i="4"/>
  <c r="BE273" i="4"/>
  <c r="BD273" i="4"/>
  <c r="BC273" i="4"/>
  <c r="BB273" i="4"/>
  <c r="BA273" i="4"/>
  <c r="AZ273" i="4"/>
  <c r="AY273" i="4"/>
  <c r="AX273" i="4"/>
  <c r="AW273" i="4"/>
  <c r="AV273" i="4"/>
  <c r="AU273" i="4"/>
  <c r="AT273" i="4"/>
  <c r="AS273" i="4"/>
  <c r="AR273" i="4"/>
  <c r="AQ273" i="4"/>
  <c r="AP273" i="4"/>
  <c r="AO273" i="4"/>
  <c r="AN273" i="4"/>
  <c r="AM273" i="4"/>
  <c r="AL273" i="4"/>
  <c r="AK273" i="4"/>
  <c r="AJ273" i="4"/>
  <c r="AI273" i="4"/>
  <c r="AH273" i="4"/>
  <c r="AG273" i="4"/>
  <c r="AF273" i="4"/>
  <c r="AE273" i="4"/>
  <c r="AD273" i="4"/>
  <c r="AC273" i="4"/>
  <c r="AB273" i="4"/>
  <c r="AA273" i="4"/>
  <c r="Z273" i="4"/>
  <c r="Y273" i="4"/>
  <c r="X273" i="4"/>
  <c r="W273" i="4"/>
  <c r="V273" i="4"/>
  <c r="U273" i="4"/>
  <c r="T273" i="4"/>
  <c r="S273" i="4"/>
  <c r="R273" i="4"/>
  <c r="Q273" i="4"/>
  <c r="P273" i="4"/>
  <c r="O273" i="4"/>
  <c r="N273" i="4"/>
  <c r="M273" i="4"/>
  <c r="L273" i="4"/>
  <c r="K273" i="4"/>
  <c r="J273" i="4"/>
  <c r="I273" i="4"/>
  <c r="H273" i="4"/>
  <c r="G273" i="4"/>
  <c r="F273" i="4"/>
  <c r="E273" i="4"/>
  <c r="D273" i="4"/>
  <c r="C273" i="4"/>
  <c r="B273" i="4"/>
  <c r="DF272" i="4"/>
  <c r="DD272" i="4"/>
  <c r="DC272" i="4"/>
  <c r="DB272" i="4"/>
  <c r="DA272" i="4"/>
  <c r="CZ272" i="4"/>
  <c r="CY272" i="4"/>
  <c r="CX272" i="4"/>
  <c r="CW272" i="4"/>
  <c r="CV272" i="4"/>
  <c r="CU272" i="4"/>
  <c r="CT272" i="4"/>
  <c r="CS272" i="4"/>
  <c r="CR272" i="4"/>
  <c r="CQ272" i="4"/>
  <c r="CP272" i="4"/>
  <c r="CO272" i="4"/>
  <c r="CN272" i="4"/>
  <c r="CM272" i="4"/>
  <c r="CL272" i="4"/>
  <c r="CK272" i="4"/>
  <c r="CJ272" i="4"/>
  <c r="CI272" i="4"/>
  <c r="CH272" i="4"/>
  <c r="CG272" i="4"/>
  <c r="CF272" i="4"/>
  <c r="CE272" i="4"/>
  <c r="CD272" i="4"/>
  <c r="CC272" i="4"/>
  <c r="CB272" i="4"/>
  <c r="CA272" i="4"/>
  <c r="BZ272" i="4"/>
  <c r="BY272" i="4"/>
  <c r="BX272" i="4"/>
  <c r="BW272" i="4"/>
  <c r="BV272" i="4"/>
  <c r="BU272" i="4"/>
  <c r="BT272" i="4"/>
  <c r="BS272" i="4"/>
  <c r="BR272" i="4"/>
  <c r="BQ272" i="4"/>
  <c r="BP272" i="4"/>
  <c r="BO272" i="4"/>
  <c r="BN272" i="4"/>
  <c r="BM272" i="4"/>
  <c r="BL272" i="4"/>
  <c r="BK272" i="4"/>
  <c r="BJ272" i="4"/>
  <c r="BI272" i="4"/>
  <c r="BH272" i="4"/>
  <c r="BG272" i="4"/>
  <c r="BF272" i="4"/>
  <c r="BE272" i="4"/>
  <c r="BD272" i="4"/>
  <c r="BC272" i="4"/>
  <c r="BB272" i="4"/>
  <c r="BA272" i="4"/>
  <c r="AZ272" i="4"/>
  <c r="AY272" i="4"/>
  <c r="AX272" i="4"/>
  <c r="AW272" i="4"/>
  <c r="AV272" i="4"/>
  <c r="AU272" i="4"/>
  <c r="AT272" i="4"/>
  <c r="AS272" i="4"/>
  <c r="AR272" i="4"/>
  <c r="AQ272" i="4"/>
  <c r="AP272" i="4"/>
  <c r="AO272" i="4"/>
  <c r="AN272" i="4"/>
  <c r="AM272" i="4"/>
  <c r="AL272" i="4"/>
  <c r="AK272" i="4"/>
  <c r="AJ272" i="4"/>
  <c r="AI272" i="4"/>
  <c r="AH272" i="4"/>
  <c r="AG272" i="4"/>
  <c r="AF272" i="4"/>
  <c r="AE272" i="4"/>
  <c r="AD272" i="4"/>
  <c r="AC272" i="4"/>
  <c r="AB272" i="4"/>
  <c r="AA272" i="4"/>
  <c r="Z272" i="4"/>
  <c r="Y272" i="4"/>
  <c r="X272" i="4"/>
  <c r="W272" i="4"/>
  <c r="V272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DF271" i="4"/>
  <c r="DD271" i="4"/>
  <c r="DC271" i="4"/>
  <c r="DB271" i="4"/>
  <c r="DA271" i="4"/>
  <c r="CZ271" i="4"/>
  <c r="CY271" i="4"/>
  <c r="CX271" i="4"/>
  <c r="CW271" i="4"/>
  <c r="CV271" i="4"/>
  <c r="CU271" i="4"/>
  <c r="CT271" i="4"/>
  <c r="CS271" i="4"/>
  <c r="CR271" i="4"/>
  <c r="CQ271" i="4"/>
  <c r="CP271" i="4"/>
  <c r="CO271" i="4"/>
  <c r="CN271" i="4"/>
  <c r="CM271" i="4"/>
  <c r="CL271" i="4"/>
  <c r="CK271" i="4"/>
  <c r="CJ271" i="4"/>
  <c r="CI271" i="4"/>
  <c r="CH271" i="4"/>
  <c r="CG271" i="4"/>
  <c r="CF271" i="4"/>
  <c r="CE271" i="4"/>
  <c r="CD271" i="4"/>
  <c r="CC271" i="4"/>
  <c r="CB271" i="4"/>
  <c r="CA271" i="4"/>
  <c r="BZ271" i="4"/>
  <c r="BY271" i="4"/>
  <c r="BX271" i="4"/>
  <c r="BW271" i="4"/>
  <c r="BV271" i="4"/>
  <c r="BU271" i="4"/>
  <c r="BT271" i="4"/>
  <c r="BS271" i="4"/>
  <c r="BR271" i="4"/>
  <c r="BQ271" i="4"/>
  <c r="BP271" i="4"/>
  <c r="BO271" i="4"/>
  <c r="BN271" i="4"/>
  <c r="BM271" i="4"/>
  <c r="BL271" i="4"/>
  <c r="BK271" i="4"/>
  <c r="BJ271" i="4"/>
  <c r="BI271" i="4"/>
  <c r="BH271" i="4"/>
  <c r="BG271" i="4"/>
  <c r="BF271" i="4"/>
  <c r="BE271" i="4"/>
  <c r="BD271" i="4"/>
  <c r="BC271" i="4"/>
  <c r="BB271" i="4"/>
  <c r="BA271" i="4"/>
  <c r="AZ271" i="4"/>
  <c r="AY271" i="4"/>
  <c r="AX271" i="4"/>
  <c r="AW271" i="4"/>
  <c r="AV271" i="4"/>
  <c r="AU271" i="4"/>
  <c r="AT271" i="4"/>
  <c r="AS271" i="4"/>
  <c r="AR271" i="4"/>
  <c r="AQ271" i="4"/>
  <c r="AP271" i="4"/>
  <c r="AO271" i="4"/>
  <c r="AN271" i="4"/>
  <c r="AM271" i="4"/>
  <c r="AL271" i="4"/>
  <c r="AK271" i="4"/>
  <c r="AJ271" i="4"/>
  <c r="AI271" i="4"/>
  <c r="AH271" i="4"/>
  <c r="AG271" i="4"/>
  <c r="AF271" i="4"/>
  <c r="AE271" i="4"/>
  <c r="AD271" i="4"/>
  <c r="AC271" i="4"/>
  <c r="AB271" i="4"/>
  <c r="AA271" i="4"/>
  <c r="Z271" i="4"/>
  <c r="Y271" i="4"/>
  <c r="X271" i="4"/>
  <c r="W271" i="4"/>
  <c r="V271" i="4"/>
  <c r="U271" i="4"/>
  <c r="T271" i="4"/>
  <c r="S271" i="4"/>
  <c r="R271" i="4"/>
  <c r="Q271" i="4"/>
  <c r="P271" i="4"/>
  <c r="O271" i="4"/>
  <c r="N271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DF270" i="4"/>
  <c r="DD270" i="4"/>
  <c r="DC270" i="4"/>
  <c r="DB270" i="4"/>
  <c r="DA270" i="4"/>
  <c r="CZ270" i="4"/>
  <c r="CY270" i="4"/>
  <c r="CX270" i="4"/>
  <c r="CW270" i="4"/>
  <c r="CV270" i="4"/>
  <c r="CU270" i="4"/>
  <c r="CT270" i="4"/>
  <c r="CS270" i="4"/>
  <c r="CR270" i="4"/>
  <c r="CQ270" i="4"/>
  <c r="CP270" i="4"/>
  <c r="CO270" i="4"/>
  <c r="CN270" i="4"/>
  <c r="CM270" i="4"/>
  <c r="CL270" i="4"/>
  <c r="CK270" i="4"/>
  <c r="CJ270" i="4"/>
  <c r="CI270" i="4"/>
  <c r="CH270" i="4"/>
  <c r="CG270" i="4"/>
  <c r="CF270" i="4"/>
  <c r="CE270" i="4"/>
  <c r="CD270" i="4"/>
  <c r="CC270" i="4"/>
  <c r="CB270" i="4"/>
  <c r="CA270" i="4"/>
  <c r="BZ270" i="4"/>
  <c r="BY270" i="4"/>
  <c r="BX270" i="4"/>
  <c r="BW270" i="4"/>
  <c r="BV270" i="4"/>
  <c r="BU270" i="4"/>
  <c r="BT270" i="4"/>
  <c r="BS270" i="4"/>
  <c r="BR270" i="4"/>
  <c r="BQ270" i="4"/>
  <c r="BP270" i="4"/>
  <c r="BO270" i="4"/>
  <c r="BN270" i="4"/>
  <c r="BM270" i="4"/>
  <c r="BL270" i="4"/>
  <c r="BK270" i="4"/>
  <c r="BJ270" i="4"/>
  <c r="BI270" i="4"/>
  <c r="BH270" i="4"/>
  <c r="BG270" i="4"/>
  <c r="BF270" i="4"/>
  <c r="BE270" i="4"/>
  <c r="BD270" i="4"/>
  <c r="BC270" i="4"/>
  <c r="BB270" i="4"/>
  <c r="BA270" i="4"/>
  <c r="AZ270" i="4"/>
  <c r="AY270" i="4"/>
  <c r="AX270" i="4"/>
  <c r="AW270" i="4"/>
  <c r="AV270" i="4"/>
  <c r="AU270" i="4"/>
  <c r="AT270" i="4"/>
  <c r="AS270" i="4"/>
  <c r="AR270" i="4"/>
  <c r="AQ270" i="4"/>
  <c r="AP270" i="4"/>
  <c r="AO270" i="4"/>
  <c r="AN270" i="4"/>
  <c r="AM270" i="4"/>
  <c r="AL270" i="4"/>
  <c r="AK270" i="4"/>
  <c r="AJ270" i="4"/>
  <c r="AI270" i="4"/>
  <c r="AH270" i="4"/>
  <c r="AG270" i="4"/>
  <c r="AF270" i="4"/>
  <c r="AE270" i="4"/>
  <c r="AD270" i="4"/>
  <c r="AC270" i="4"/>
  <c r="AB270" i="4"/>
  <c r="AA270" i="4"/>
  <c r="Z270" i="4"/>
  <c r="Y270" i="4"/>
  <c r="X270" i="4"/>
  <c r="W270" i="4"/>
  <c r="V270" i="4"/>
  <c r="U270" i="4"/>
  <c r="T270" i="4"/>
  <c r="S270" i="4"/>
  <c r="R270" i="4"/>
  <c r="Q270" i="4"/>
  <c r="P270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DF269" i="4"/>
  <c r="DD269" i="4"/>
  <c r="DC269" i="4"/>
  <c r="DB269" i="4"/>
  <c r="DA269" i="4"/>
  <c r="CZ269" i="4"/>
  <c r="CY269" i="4"/>
  <c r="CX269" i="4"/>
  <c r="CW269" i="4"/>
  <c r="CV269" i="4"/>
  <c r="CU269" i="4"/>
  <c r="CT269" i="4"/>
  <c r="CS269" i="4"/>
  <c r="CR269" i="4"/>
  <c r="CQ269" i="4"/>
  <c r="CP269" i="4"/>
  <c r="CO269" i="4"/>
  <c r="CN269" i="4"/>
  <c r="CM269" i="4"/>
  <c r="CL269" i="4"/>
  <c r="CK269" i="4"/>
  <c r="CJ269" i="4"/>
  <c r="CI269" i="4"/>
  <c r="CH269" i="4"/>
  <c r="CG269" i="4"/>
  <c r="CF269" i="4"/>
  <c r="CE269" i="4"/>
  <c r="CD269" i="4"/>
  <c r="CC269" i="4"/>
  <c r="CB269" i="4"/>
  <c r="CA269" i="4"/>
  <c r="BZ269" i="4"/>
  <c r="BY269" i="4"/>
  <c r="BX269" i="4"/>
  <c r="BW269" i="4"/>
  <c r="BV269" i="4"/>
  <c r="BU269" i="4"/>
  <c r="BT269" i="4"/>
  <c r="BS269" i="4"/>
  <c r="BR269" i="4"/>
  <c r="BQ269" i="4"/>
  <c r="BP269" i="4"/>
  <c r="BO269" i="4"/>
  <c r="BN269" i="4"/>
  <c r="BM269" i="4"/>
  <c r="BL269" i="4"/>
  <c r="BK269" i="4"/>
  <c r="BJ269" i="4"/>
  <c r="BI269" i="4"/>
  <c r="BH269" i="4"/>
  <c r="BG269" i="4"/>
  <c r="BF269" i="4"/>
  <c r="BE269" i="4"/>
  <c r="BD269" i="4"/>
  <c r="BC269" i="4"/>
  <c r="BB269" i="4"/>
  <c r="BA269" i="4"/>
  <c r="AZ269" i="4"/>
  <c r="AY269" i="4"/>
  <c r="AX269" i="4"/>
  <c r="AW269" i="4"/>
  <c r="AV269" i="4"/>
  <c r="AU269" i="4"/>
  <c r="AT269" i="4"/>
  <c r="AS269" i="4"/>
  <c r="AR269" i="4"/>
  <c r="AQ269" i="4"/>
  <c r="AP269" i="4"/>
  <c r="AO269" i="4"/>
  <c r="AN269" i="4"/>
  <c r="AM269" i="4"/>
  <c r="AL269" i="4"/>
  <c r="AK269" i="4"/>
  <c r="AJ269" i="4"/>
  <c r="AI269" i="4"/>
  <c r="AH269" i="4"/>
  <c r="AG269" i="4"/>
  <c r="AF269" i="4"/>
  <c r="AE269" i="4"/>
  <c r="AD269" i="4"/>
  <c r="AC269" i="4"/>
  <c r="AB269" i="4"/>
  <c r="AA269" i="4"/>
  <c r="Z269" i="4"/>
  <c r="Y269" i="4"/>
  <c r="X269" i="4"/>
  <c r="W269" i="4"/>
  <c r="V269" i="4"/>
  <c r="U269" i="4"/>
  <c r="T269" i="4"/>
  <c r="S269" i="4"/>
  <c r="R269" i="4"/>
  <c r="Q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D269" i="4"/>
  <c r="C269" i="4"/>
  <c r="B269" i="4"/>
  <c r="DF268" i="4"/>
  <c r="DD268" i="4"/>
  <c r="DC268" i="4"/>
  <c r="DB268" i="4"/>
  <c r="DA268" i="4"/>
  <c r="CZ268" i="4"/>
  <c r="CY268" i="4"/>
  <c r="CX268" i="4"/>
  <c r="CW268" i="4"/>
  <c r="CV268" i="4"/>
  <c r="CU268" i="4"/>
  <c r="CT268" i="4"/>
  <c r="CS268" i="4"/>
  <c r="CR268" i="4"/>
  <c r="CQ268" i="4"/>
  <c r="CP268" i="4"/>
  <c r="CO268" i="4"/>
  <c r="CN268" i="4"/>
  <c r="CM268" i="4"/>
  <c r="CL268" i="4"/>
  <c r="CK268" i="4"/>
  <c r="CJ268" i="4"/>
  <c r="CI268" i="4"/>
  <c r="CH268" i="4"/>
  <c r="CG268" i="4"/>
  <c r="CF268" i="4"/>
  <c r="CE268" i="4"/>
  <c r="CD268" i="4"/>
  <c r="CC268" i="4"/>
  <c r="CB268" i="4"/>
  <c r="CA268" i="4"/>
  <c r="BZ268" i="4"/>
  <c r="BY268" i="4"/>
  <c r="BX268" i="4"/>
  <c r="BW268" i="4"/>
  <c r="BV268" i="4"/>
  <c r="BU268" i="4"/>
  <c r="BT268" i="4"/>
  <c r="BS268" i="4"/>
  <c r="BR268" i="4"/>
  <c r="BQ268" i="4"/>
  <c r="BP268" i="4"/>
  <c r="BO268" i="4"/>
  <c r="BN268" i="4"/>
  <c r="BM268" i="4"/>
  <c r="BL268" i="4"/>
  <c r="BK268" i="4"/>
  <c r="BJ268" i="4"/>
  <c r="BI268" i="4"/>
  <c r="BH268" i="4"/>
  <c r="BG268" i="4"/>
  <c r="BF268" i="4"/>
  <c r="BE268" i="4"/>
  <c r="BD268" i="4"/>
  <c r="BC268" i="4"/>
  <c r="BB268" i="4"/>
  <c r="BA268" i="4"/>
  <c r="AZ268" i="4"/>
  <c r="AY268" i="4"/>
  <c r="AX268" i="4"/>
  <c r="AW268" i="4"/>
  <c r="AV268" i="4"/>
  <c r="AU268" i="4"/>
  <c r="AT268" i="4"/>
  <c r="AS268" i="4"/>
  <c r="AR268" i="4"/>
  <c r="AQ268" i="4"/>
  <c r="AP268" i="4"/>
  <c r="AO268" i="4"/>
  <c r="AN268" i="4"/>
  <c r="AM268" i="4"/>
  <c r="AL268" i="4"/>
  <c r="AK268" i="4"/>
  <c r="AJ268" i="4"/>
  <c r="AI268" i="4"/>
  <c r="AH268" i="4"/>
  <c r="AG268" i="4"/>
  <c r="AF268" i="4"/>
  <c r="AE268" i="4"/>
  <c r="AD268" i="4"/>
  <c r="AC268" i="4"/>
  <c r="AB268" i="4"/>
  <c r="AA268" i="4"/>
  <c r="Z268" i="4"/>
  <c r="Y268" i="4"/>
  <c r="X268" i="4"/>
  <c r="W268" i="4"/>
  <c r="V268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C268" i="4"/>
  <c r="B268" i="4"/>
  <c r="DF267" i="4"/>
  <c r="DD267" i="4"/>
  <c r="DC267" i="4"/>
  <c r="DB267" i="4"/>
  <c r="DA267" i="4"/>
  <c r="CZ267" i="4"/>
  <c r="CY267" i="4"/>
  <c r="CX267" i="4"/>
  <c r="CW267" i="4"/>
  <c r="CV267" i="4"/>
  <c r="CU267" i="4"/>
  <c r="CT267" i="4"/>
  <c r="CS267" i="4"/>
  <c r="CR267" i="4"/>
  <c r="CQ267" i="4"/>
  <c r="CP267" i="4"/>
  <c r="CO267" i="4"/>
  <c r="CN267" i="4"/>
  <c r="CM267" i="4"/>
  <c r="CL267" i="4"/>
  <c r="CK267" i="4"/>
  <c r="CJ267" i="4"/>
  <c r="CI267" i="4"/>
  <c r="CH267" i="4"/>
  <c r="CG267" i="4"/>
  <c r="CF267" i="4"/>
  <c r="CE267" i="4"/>
  <c r="CD267" i="4"/>
  <c r="CC267" i="4"/>
  <c r="CB267" i="4"/>
  <c r="CA267" i="4"/>
  <c r="BZ267" i="4"/>
  <c r="BY267" i="4"/>
  <c r="BX267" i="4"/>
  <c r="BW267" i="4"/>
  <c r="BV267" i="4"/>
  <c r="BU267" i="4"/>
  <c r="BT267" i="4"/>
  <c r="BS267" i="4"/>
  <c r="BR267" i="4"/>
  <c r="BQ267" i="4"/>
  <c r="BP267" i="4"/>
  <c r="BO267" i="4"/>
  <c r="BN267" i="4"/>
  <c r="BM267" i="4"/>
  <c r="BL267" i="4"/>
  <c r="BK267" i="4"/>
  <c r="BJ267" i="4"/>
  <c r="BI267" i="4"/>
  <c r="BH267" i="4"/>
  <c r="BG267" i="4"/>
  <c r="BF267" i="4"/>
  <c r="BE267" i="4"/>
  <c r="BD267" i="4"/>
  <c r="BC267" i="4"/>
  <c r="BB267" i="4"/>
  <c r="BA267" i="4"/>
  <c r="AZ267" i="4"/>
  <c r="AY267" i="4"/>
  <c r="AX267" i="4"/>
  <c r="AW267" i="4"/>
  <c r="AV267" i="4"/>
  <c r="AU267" i="4"/>
  <c r="AT267" i="4"/>
  <c r="AS267" i="4"/>
  <c r="AR267" i="4"/>
  <c r="AQ267" i="4"/>
  <c r="AP267" i="4"/>
  <c r="AO267" i="4"/>
  <c r="AN267" i="4"/>
  <c r="AM267" i="4"/>
  <c r="AL267" i="4"/>
  <c r="AK267" i="4"/>
  <c r="AJ267" i="4"/>
  <c r="AI267" i="4"/>
  <c r="AH267" i="4"/>
  <c r="AG267" i="4"/>
  <c r="AF267" i="4"/>
  <c r="AE267" i="4"/>
  <c r="AD267" i="4"/>
  <c r="AC267" i="4"/>
  <c r="AB267" i="4"/>
  <c r="AA267" i="4"/>
  <c r="Z267" i="4"/>
  <c r="Y267" i="4"/>
  <c r="X267" i="4"/>
  <c r="W267" i="4"/>
  <c r="V267" i="4"/>
  <c r="U267" i="4"/>
  <c r="T267" i="4"/>
  <c r="S267" i="4"/>
  <c r="R267" i="4"/>
  <c r="Q267" i="4"/>
  <c r="P267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DF266" i="4"/>
  <c r="DD266" i="4"/>
  <c r="DC266" i="4"/>
  <c r="DB266" i="4"/>
  <c r="DA266" i="4"/>
  <c r="CZ266" i="4"/>
  <c r="CY266" i="4"/>
  <c r="CX266" i="4"/>
  <c r="CW266" i="4"/>
  <c r="CV266" i="4"/>
  <c r="CU266" i="4"/>
  <c r="CT266" i="4"/>
  <c r="CS266" i="4"/>
  <c r="CR266" i="4"/>
  <c r="CQ266" i="4"/>
  <c r="CP266" i="4"/>
  <c r="CO266" i="4"/>
  <c r="CN266" i="4"/>
  <c r="CM266" i="4"/>
  <c r="CL266" i="4"/>
  <c r="CK266" i="4"/>
  <c r="CJ266" i="4"/>
  <c r="CI266" i="4"/>
  <c r="CH266" i="4"/>
  <c r="CG266" i="4"/>
  <c r="CF266" i="4"/>
  <c r="CE266" i="4"/>
  <c r="CD266" i="4"/>
  <c r="CC266" i="4"/>
  <c r="CB266" i="4"/>
  <c r="CA266" i="4"/>
  <c r="BZ266" i="4"/>
  <c r="BY266" i="4"/>
  <c r="BX266" i="4"/>
  <c r="BW266" i="4"/>
  <c r="BV266" i="4"/>
  <c r="BU266" i="4"/>
  <c r="BT266" i="4"/>
  <c r="BS266" i="4"/>
  <c r="BR266" i="4"/>
  <c r="BQ266" i="4"/>
  <c r="BP266" i="4"/>
  <c r="BO266" i="4"/>
  <c r="BN266" i="4"/>
  <c r="BM266" i="4"/>
  <c r="BL266" i="4"/>
  <c r="BK266" i="4"/>
  <c r="BJ266" i="4"/>
  <c r="BI266" i="4"/>
  <c r="BH266" i="4"/>
  <c r="BG266" i="4"/>
  <c r="BF266" i="4"/>
  <c r="BE266" i="4"/>
  <c r="BD266" i="4"/>
  <c r="BC266" i="4"/>
  <c r="BB266" i="4"/>
  <c r="BA266" i="4"/>
  <c r="AZ266" i="4"/>
  <c r="AY266" i="4"/>
  <c r="AX266" i="4"/>
  <c r="AW266" i="4"/>
  <c r="AV266" i="4"/>
  <c r="AU266" i="4"/>
  <c r="AT266" i="4"/>
  <c r="AS266" i="4"/>
  <c r="AR266" i="4"/>
  <c r="AQ266" i="4"/>
  <c r="AP266" i="4"/>
  <c r="AO266" i="4"/>
  <c r="AN266" i="4"/>
  <c r="AM266" i="4"/>
  <c r="AL266" i="4"/>
  <c r="AK266" i="4"/>
  <c r="AJ266" i="4"/>
  <c r="AI266" i="4"/>
  <c r="AH266" i="4"/>
  <c r="AG266" i="4"/>
  <c r="AF266" i="4"/>
  <c r="AE266" i="4"/>
  <c r="AD266" i="4"/>
  <c r="AC266" i="4"/>
  <c r="AB266" i="4"/>
  <c r="AA266" i="4"/>
  <c r="Z266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B266" i="4"/>
  <c r="DF265" i="4"/>
  <c r="DD265" i="4"/>
  <c r="DC265" i="4"/>
  <c r="DB265" i="4"/>
  <c r="DA265" i="4"/>
  <c r="CZ265" i="4"/>
  <c r="CY265" i="4"/>
  <c r="CX265" i="4"/>
  <c r="CW265" i="4"/>
  <c r="CV265" i="4"/>
  <c r="CU265" i="4"/>
  <c r="CT265" i="4"/>
  <c r="CS265" i="4"/>
  <c r="CR265" i="4"/>
  <c r="CQ265" i="4"/>
  <c r="CP265" i="4"/>
  <c r="CO265" i="4"/>
  <c r="CN265" i="4"/>
  <c r="CM265" i="4"/>
  <c r="CL265" i="4"/>
  <c r="CK265" i="4"/>
  <c r="CJ265" i="4"/>
  <c r="CI265" i="4"/>
  <c r="CH265" i="4"/>
  <c r="CG265" i="4"/>
  <c r="CF265" i="4"/>
  <c r="CE265" i="4"/>
  <c r="CD265" i="4"/>
  <c r="CC265" i="4"/>
  <c r="CB265" i="4"/>
  <c r="CA265" i="4"/>
  <c r="BZ265" i="4"/>
  <c r="BY265" i="4"/>
  <c r="BX265" i="4"/>
  <c r="BW265" i="4"/>
  <c r="BV265" i="4"/>
  <c r="BU265" i="4"/>
  <c r="BT265" i="4"/>
  <c r="BS265" i="4"/>
  <c r="BR265" i="4"/>
  <c r="BQ265" i="4"/>
  <c r="BP265" i="4"/>
  <c r="BO265" i="4"/>
  <c r="BN265" i="4"/>
  <c r="BM265" i="4"/>
  <c r="BL265" i="4"/>
  <c r="BK265" i="4"/>
  <c r="BJ265" i="4"/>
  <c r="BI265" i="4"/>
  <c r="BH265" i="4"/>
  <c r="BG265" i="4"/>
  <c r="BF265" i="4"/>
  <c r="BE265" i="4"/>
  <c r="BD265" i="4"/>
  <c r="BC265" i="4"/>
  <c r="BB265" i="4"/>
  <c r="BA265" i="4"/>
  <c r="AZ265" i="4"/>
  <c r="AY265" i="4"/>
  <c r="AX265" i="4"/>
  <c r="AW265" i="4"/>
  <c r="AV265" i="4"/>
  <c r="AU265" i="4"/>
  <c r="AT265" i="4"/>
  <c r="AS265" i="4"/>
  <c r="AR265" i="4"/>
  <c r="AQ265" i="4"/>
  <c r="AP265" i="4"/>
  <c r="AO265" i="4"/>
  <c r="AN265" i="4"/>
  <c r="AM265" i="4"/>
  <c r="AL265" i="4"/>
  <c r="AK265" i="4"/>
  <c r="AJ265" i="4"/>
  <c r="AI265" i="4"/>
  <c r="AH265" i="4"/>
  <c r="AG265" i="4"/>
  <c r="AF265" i="4"/>
  <c r="AE265" i="4"/>
  <c r="AD265" i="4"/>
  <c r="AC265" i="4"/>
  <c r="AB265" i="4"/>
  <c r="AA265" i="4"/>
  <c r="Z265" i="4"/>
  <c r="Y265" i="4"/>
  <c r="X265" i="4"/>
  <c r="W265" i="4"/>
  <c r="V265" i="4"/>
  <c r="U265" i="4"/>
  <c r="T265" i="4"/>
  <c r="S265" i="4"/>
  <c r="R265" i="4"/>
  <c r="Q265" i="4"/>
  <c r="P265" i="4"/>
  <c r="O265" i="4"/>
  <c r="N265" i="4"/>
  <c r="M265" i="4"/>
  <c r="L265" i="4"/>
  <c r="K265" i="4"/>
  <c r="J265" i="4"/>
  <c r="I265" i="4"/>
  <c r="H265" i="4"/>
  <c r="G265" i="4"/>
  <c r="F265" i="4"/>
  <c r="E265" i="4"/>
  <c r="D265" i="4"/>
  <c r="C265" i="4"/>
  <c r="B265" i="4"/>
  <c r="DF264" i="4"/>
  <c r="DD264" i="4"/>
  <c r="DC264" i="4"/>
  <c r="DB264" i="4"/>
  <c r="DA264" i="4"/>
  <c r="CZ264" i="4"/>
  <c r="CY264" i="4"/>
  <c r="CX264" i="4"/>
  <c r="CW264" i="4"/>
  <c r="CV264" i="4"/>
  <c r="CU264" i="4"/>
  <c r="CT264" i="4"/>
  <c r="CS264" i="4"/>
  <c r="CR264" i="4"/>
  <c r="CQ264" i="4"/>
  <c r="CP264" i="4"/>
  <c r="CO264" i="4"/>
  <c r="CN264" i="4"/>
  <c r="CM264" i="4"/>
  <c r="CL264" i="4"/>
  <c r="CK264" i="4"/>
  <c r="CJ264" i="4"/>
  <c r="CI264" i="4"/>
  <c r="CH264" i="4"/>
  <c r="CG264" i="4"/>
  <c r="CF264" i="4"/>
  <c r="CE264" i="4"/>
  <c r="CD264" i="4"/>
  <c r="CC264" i="4"/>
  <c r="CB264" i="4"/>
  <c r="CA264" i="4"/>
  <c r="BZ264" i="4"/>
  <c r="BY264" i="4"/>
  <c r="BX264" i="4"/>
  <c r="BW264" i="4"/>
  <c r="BV264" i="4"/>
  <c r="BU264" i="4"/>
  <c r="BT264" i="4"/>
  <c r="BS264" i="4"/>
  <c r="BR264" i="4"/>
  <c r="BQ264" i="4"/>
  <c r="BP264" i="4"/>
  <c r="BO264" i="4"/>
  <c r="BN264" i="4"/>
  <c r="BM264" i="4"/>
  <c r="BL264" i="4"/>
  <c r="BK264" i="4"/>
  <c r="BJ264" i="4"/>
  <c r="BI264" i="4"/>
  <c r="BH264" i="4"/>
  <c r="BG264" i="4"/>
  <c r="BF264" i="4"/>
  <c r="BE264" i="4"/>
  <c r="BD264" i="4"/>
  <c r="BC264" i="4"/>
  <c r="BB264" i="4"/>
  <c r="BA264" i="4"/>
  <c r="AZ264" i="4"/>
  <c r="AY264" i="4"/>
  <c r="AX264" i="4"/>
  <c r="AW264" i="4"/>
  <c r="AV264" i="4"/>
  <c r="AU264" i="4"/>
  <c r="AT264" i="4"/>
  <c r="AS264" i="4"/>
  <c r="AR264" i="4"/>
  <c r="AQ264" i="4"/>
  <c r="AP264" i="4"/>
  <c r="AO264" i="4"/>
  <c r="AN264" i="4"/>
  <c r="AM264" i="4"/>
  <c r="AL264" i="4"/>
  <c r="AK264" i="4"/>
  <c r="AJ264" i="4"/>
  <c r="AI264" i="4"/>
  <c r="AH264" i="4"/>
  <c r="AG264" i="4"/>
  <c r="AF264" i="4"/>
  <c r="AE264" i="4"/>
  <c r="AD264" i="4"/>
  <c r="AC264" i="4"/>
  <c r="AB264" i="4"/>
  <c r="AA264" i="4"/>
  <c r="Z264" i="4"/>
  <c r="Y264" i="4"/>
  <c r="X264" i="4"/>
  <c r="W264" i="4"/>
  <c r="V26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C264" i="4"/>
  <c r="B264" i="4"/>
  <c r="DF263" i="4"/>
  <c r="DD263" i="4"/>
  <c r="DC263" i="4"/>
  <c r="DB263" i="4"/>
  <c r="DA263" i="4"/>
  <c r="CZ263" i="4"/>
  <c r="CY263" i="4"/>
  <c r="CX263" i="4"/>
  <c r="CW263" i="4"/>
  <c r="CV263" i="4"/>
  <c r="CU263" i="4"/>
  <c r="CT263" i="4"/>
  <c r="CS263" i="4"/>
  <c r="CR263" i="4"/>
  <c r="CQ263" i="4"/>
  <c r="CP263" i="4"/>
  <c r="CO263" i="4"/>
  <c r="CN263" i="4"/>
  <c r="CM263" i="4"/>
  <c r="CL263" i="4"/>
  <c r="CK263" i="4"/>
  <c r="CJ263" i="4"/>
  <c r="CI263" i="4"/>
  <c r="CH263" i="4"/>
  <c r="CG263" i="4"/>
  <c r="CF263" i="4"/>
  <c r="CE263" i="4"/>
  <c r="CD263" i="4"/>
  <c r="CC263" i="4"/>
  <c r="CB263" i="4"/>
  <c r="CA263" i="4"/>
  <c r="BZ263" i="4"/>
  <c r="BY263" i="4"/>
  <c r="BX263" i="4"/>
  <c r="BW263" i="4"/>
  <c r="BV263" i="4"/>
  <c r="BU263" i="4"/>
  <c r="BT263" i="4"/>
  <c r="BS263" i="4"/>
  <c r="BR263" i="4"/>
  <c r="BQ263" i="4"/>
  <c r="BP263" i="4"/>
  <c r="BO263" i="4"/>
  <c r="BN263" i="4"/>
  <c r="BM263" i="4"/>
  <c r="BL263" i="4"/>
  <c r="BK263" i="4"/>
  <c r="BJ263" i="4"/>
  <c r="BI263" i="4"/>
  <c r="BH263" i="4"/>
  <c r="BG263" i="4"/>
  <c r="BF263" i="4"/>
  <c r="BE263" i="4"/>
  <c r="BD263" i="4"/>
  <c r="BC263" i="4"/>
  <c r="BB263" i="4"/>
  <c r="BA263" i="4"/>
  <c r="AZ263" i="4"/>
  <c r="AY263" i="4"/>
  <c r="AX263" i="4"/>
  <c r="AW263" i="4"/>
  <c r="AV263" i="4"/>
  <c r="AU263" i="4"/>
  <c r="AT263" i="4"/>
  <c r="AS263" i="4"/>
  <c r="AR263" i="4"/>
  <c r="AQ263" i="4"/>
  <c r="AP263" i="4"/>
  <c r="AO263" i="4"/>
  <c r="AN263" i="4"/>
  <c r="AM263" i="4"/>
  <c r="AL263" i="4"/>
  <c r="AK263" i="4"/>
  <c r="AJ263" i="4"/>
  <c r="AI263" i="4"/>
  <c r="AH263" i="4"/>
  <c r="AG263" i="4"/>
  <c r="AF263" i="4"/>
  <c r="AE263" i="4"/>
  <c r="AD263" i="4"/>
  <c r="AC263" i="4"/>
  <c r="AB263" i="4"/>
  <c r="AA263" i="4"/>
  <c r="Z263" i="4"/>
  <c r="Y263" i="4"/>
  <c r="X263" i="4"/>
  <c r="W263" i="4"/>
  <c r="V263" i="4"/>
  <c r="U263" i="4"/>
  <c r="T263" i="4"/>
  <c r="S263" i="4"/>
  <c r="R263" i="4"/>
  <c r="Q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B263" i="4"/>
  <c r="DF262" i="4"/>
  <c r="DD262" i="4"/>
  <c r="DC262" i="4"/>
  <c r="DB262" i="4"/>
  <c r="DA262" i="4"/>
  <c r="CZ262" i="4"/>
  <c r="CY262" i="4"/>
  <c r="CX262" i="4"/>
  <c r="CW262" i="4"/>
  <c r="CV262" i="4"/>
  <c r="CU262" i="4"/>
  <c r="CT262" i="4"/>
  <c r="CS262" i="4"/>
  <c r="CR262" i="4"/>
  <c r="CQ262" i="4"/>
  <c r="CP262" i="4"/>
  <c r="CO262" i="4"/>
  <c r="CN262" i="4"/>
  <c r="CM262" i="4"/>
  <c r="CL262" i="4"/>
  <c r="CK262" i="4"/>
  <c r="CJ262" i="4"/>
  <c r="CI262" i="4"/>
  <c r="CH262" i="4"/>
  <c r="CG262" i="4"/>
  <c r="CF262" i="4"/>
  <c r="CE262" i="4"/>
  <c r="CD262" i="4"/>
  <c r="CC262" i="4"/>
  <c r="CB262" i="4"/>
  <c r="CA262" i="4"/>
  <c r="BZ262" i="4"/>
  <c r="BY262" i="4"/>
  <c r="BX262" i="4"/>
  <c r="BW262" i="4"/>
  <c r="BV262" i="4"/>
  <c r="BU262" i="4"/>
  <c r="BT262" i="4"/>
  <c r="BS262" i="4"/>
  <c r="BR262" i="4"/>
  <c r="BQ262" i="4"/>
  <c r="BP262" i="4"/>
  <c r="BO262" i="4"/>
  <c r="BN262" i="4"/>
  <c r="BM262" i="4"/>
  <c r="BL262" i="4"/>
  <c r="BK262" i="4"/>
  <c r="BJ262" i="4"/>
  <c r="BI262" i="4"/>
  <c r="BH262" i="4"/>
  <c r="BG262" i="4"/>
  <c r="BF262" i="4"/>
  <c r="BE262" i="4"/>
  <c r="BD262" i="4"/>
  <c r="BC262" i="4"/>
  <c r="BB262" i="4"/>
  <c r="BA262" i="4"/>
  <c r="AZ262" i="4"/>
  <c r="AY262" i="4"/>
  <c r="AX262" i="4"/>
  <c r="AW262" i="4"/>
  <c r="AV262" i="4"/>
  <c r="AU262" i="4"/>
  <c r="AT262" i="4"/>
  <c r="AS262" i="4"/>
  <c r="AR262" i="4"/>
  <c r="AQ262" i="4"/>
  <c r="AP262" i="4"/>
  <c r="AO262" i="4"/>
  <c r="AN262" i="4"/>
  <c r="AM262" i="4"/>
  <c r="AL262" i="4"/>
  <c r="AK262" i="4"/>
  <c r="AJ262" i="4"/>
  <c r="AI262" i="4"/>
  <c r="AH262" i="4"/>
  <c r="AG262" i="4"/>
  <c r="AF262" i="4"/>
  <c r="AE262" i="4"/>
  <c r="AD262" i="4"/>
  <c r="AC262" i="4"/>
  <c r="AB262" i="4"/>
  <c r="AA262" i="4"/>
  <c r="Z262" i="4"/>
  <c r="Y262" i="4"/>
  <c r="X262" i="4"/>
  <c r="W262" i="4"/>
  <c r="V262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C262" i="4"/>
  <c r="B262" i="4"/>
  <c r="DF261" i="4"/>
  <c r="DD261" i="4"/>
  <c r="DC261" i="4"/>
  <c r="DB261" i="4"/>
  <c r="DA261" i="4"/>
  <c r="CZ261" i="4"/>
  <c r="CY261" i="4"/>
  <c r="CX261" i="4"/>
  <c r="CW261" i="4"/>
  <c r="CV261" i="4"/>
  <c r="CU261" i="4"/>
  <c r="CT261" i="4"/>
  <c r="CS261" i="4"/>
  <c r="CR261" i="4"/>
  <c r="CQ261" i="4"/>
  <c r="CP261" i="4"/>
  <c r="CO261" i="4"/>
  <c r="CN261" i="4"/>
  <c r="CM261" i="4"/>
  <c r="CL261" i="4"/>
  <c r="CK261" i="4"/>
  <c r="CJ261" i="4"/>
  <c r="CI261" i="4"/>
  <c r="CH261" i="4"/>
  <c r="CG261" i="4"/>
  <c r="CF261" i="4"/>
  <c r="CE261" i="4"/>
  <c r="CD261" i="4"/>
  <c r="CC261" i="4"/>
  <c r="CB261" i="4"/>
  <c r="CA261" i="4"/>
  <c r="BZ261" i="4"/>
  <c r="BY261" i="4"/>
  <c r="BX261" i="4"/>
  <c r="BW261" i="4"/>
  <c r="BV261" i="4"/>
  <c r="BU261" i="4"/>
  <c r="BT261" i="4"/>
  <c r="BS261" i="4"/>
  <c r="BR261" i="4"/>
  <c r="BQ261" i="4"/>
  <c r="BP261" i="4"/>
  <c r="BO261" i="4"/>
  <c r="BN261" i="4"/>
  <c r="BM261" i="4"/>
  <c r="BL261" i="4"/>
  <c r="BK261" i="4"/>
  <c r="BJ261" i="4"/>
  <c r="BI261" i="4"/>
  <c r="BH261" i="4"/>
  <c r="BG261" i="4"/>
  <c r="BF261" i="4"/>
  <c r="BE261" i="4"/>
  <c r="BD261" i="4"/>
  <c r="BC261" i="4"/>
  <c r="BB261" i="4"/>
  <c r="BA261" i="4"/>
  <c r="AZ261" i="4"/>
  <c r="AY261" i="4"/>
  <c r="AX261" i="4"/>
  <c r="AW261" i="4"/>
  <c r="AV261" i="4"/>
  <c r="AU261" i="4"/>
  <c r="AT261" i="4"/>
  <c r="AS261" i="4"/>
  <c r="AR261" i="4"/>
  <c r="AQ261" i="4"/>
  <c r="AP261" i="4"/>
  <c r="AO261" i="4"/>
  <c r="AN261" i="4"/>
  <c r="AM261" i="4"/>
  <c r="AL261" i="4"/>
  <c r="AK261" i="4"/>
  <c r="AJ261" i="4"/>
  <c r="AI261" i="4"/>
  <c r="AH261" i="4"/>
  <c r="AG261" i="4"/>
  <c r="AF261" i="4"/>
  <c r="AE261" i="4"/>
  <c r="AD261" i="4"/>
  <c r="AC261" i="4"/>
  <c r="AB261" i="4"/>
  <c r="AA261" i="4"/>
  <c r="Z261" i="4"/>
  <c r="Y261" i="4"/>
  <c r="X261" i="4"/>
  <c r="W261" i="4"/>
  <c r="V261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DF260" i="4"/>
  <c r="DD260" i="4"/>
  <c r="DC260" i="4"/>
  <c r="DB260" i="4"/>
  <c r="DA260" i="4"/>
  <c r="CZ260" i="4"/>
  <c r="CY260" i="4"/>
  <c r="CX260" i="4"/>
  <c r="CW260" i="4"/>
  <c r="CV260" i="4"/>
  <c r="CU260" i="4"/>
  <c r="CT260" i="4"/>
  <c r="CS260" i="4"/>
  <c r="CR260" i="4"/>
  <c r="CQ260" i="4"/>
  <c r="CP260" i="4"/>
  <c r="CO260" i="4"/>
  <c r="CN260" i="4"/>
  <c r="CM260" i="4"/>
  <c r="CL260" i="4"/>
  <c r="CK260" i="4"/>
  <c r="CJ260" i="4"/>
  <c r="CI260" i="4"/>
  <c r="CH260" i="4"/>
  <c r="CG260" i="4"/>
  <c r="CF260" i="4"/>
  <c r="CE260" i="4"/>
  <c r="CD260" i="4"/>
  <c r="CC260" i="4"/>
  <c r="CB260" i="4"/>
  <c r="CA260" i="4"/>
  <c r="BZ260" i="4"/>
  <c r="BY260" i="4"/>
  <c r="BX260" i="4"/>
  <c r="BW260" i="4"/>
  <c r="BV260" i="4"/>
  <c r="BU260" i="4"/>
  <c r="BT260" i="4"/>
  <c r="BS260" i="4"/>
  <c r="BR260" i="4"/>
  <c r="BQ260" i="4"/>
  <c r="BP260" i="4"/>
  <c r="BO260" i="4"/>
  <c r="BN260" i="4"/>
  <c r="BM260" i="4"/>
  <c r="BL260" i="4"/>
  <c r="BK260" i="4"/>
  <c r="BJ260" i="4"/>
  <c r="BI260" i="4"/>
  <c r="BH260" i="4"/>
  <c r="BG260" i="4"/>
  <c r="BF260" i="4"/>
  <c r="BE260" i="4"/>
  <c r="BD260" i="4"/>
  <c r="BC260" i="4"/>
  <c r="BB260" i="4"/>
  <c r="BA260" i="4"/>
  <c r="AZ260" i="4"/>
  <c r="AY260" i="4"/>
  <c r="AX260" i="4"/>
  <c r="AW260" i="4"/>
  <c r="AV260" i="4"/>
  <c r="AU260" i="4"/>
  <c r="AT260" i="4"/>
  <c r="AS260" i="4"/>
  <c r="AR260" i="4"/>
  <c r="AQ260" i="4"/>
  <c r="AP260" i="4"/>
  <c r="AO260" i="4"/>
  <c r="AN260" i="4"/>
  <c r="AM260" i="4"/>
  <c r="AL260" i="4"/>
  <c r="AK260" i="4"/>
  <c r="AJ260" i="4"/>
  <c r="AI260" i="4"/>
  <c r="AH260" i="4"/>
  <c r="AG260" i="4"/>
  <c r="AF260" i="4"/>
  <c r="AE260" i="4"/>
  <c r="AD260" i="4"/>
  <c r="AC260" i="4"/>
  <c r="AB260" i="4"/>
  <c r="AA260" i="4"/>
  <c r="Z260" i="4"/>
  <c r="Y260" i="4"/>
  <c r="X260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DF259" i="4"/>
  <c r="DD259" i="4"/>
  <c r="DC259" i="4"/>
  <c r="DB259" i="4"/>
  <c r="DA259" i="4"/>
  <c r="CZ259" i="4"/>
  <c r="CY259" i="4"/>
  <c r="CX259" i="4"/>
  <c r="CW259" i="4"/>
  <c r="CV259" i="4"/>
  <c r="CU259" i="4"/>
  <c r="CT259" i="4"/>
  <c r="CS259" i="4"/>
  <c r="CR259" i="4"/>
  <c r="CQ259" i="4"/>
  <c r="CP259" i="4"/>
  <c r="CO259" i="4"/>
  <c r="CN259" i="4"/>
  <c r="CM259" i="4"/>
  <c r="CL259" i="4"/>
  <c r="CK259" i="4"/>
  <c r="CJ259" i="4"/>
  <c r="CI259" i="4"/>
  <c r="CH259" i="4"/>
  <c r="CG259" i="4"/>
  <c r="CF259" i="4"/>
  <c r="CE259" i="4"/>
  <c r="CD259" i="4"/>
  <c r="CC259" i="4"/>
  <c r="CB259" i="4"/>
  <c r="CA259" i="4"/>
  <c r="BZ259" i="4"/>
  <c r="BY259" i="4"/>
  <c r="BX259" i="4"/>
  <c r="BW259" i="4"/>
  <c r="BV259" i="4"/>
  <c r="BU259" i="4"/>
  <c r="BT259" i="4"/>
  <c r="BS259" i="4"/>
  <c r="BR259" i="4"/>
  <c r="BQ259" i="4"/>
  <c r="BP259" i="4"/>
  <c r="BO259" i="4"/>
  <c r="BN259" i="4"/>
  <c r="BM259" i="4"/>
  <c r="BL259" i="4"/>
  <c r="BK259" i="4"/>
  <c r="BJ259" i="4"/>
  <c r="BI259" i="4"/>
  <c r="BH259" i="4"/>
  <c r="BG259" i="4"/>
  <c r="BF259" i="4"/>
  <c r="BE259" i="4"/>
  <c r="BD259" i="4"/>
  <c r="BC259" i="4"/>
  <c r="BB259" i="4"/>
  <c r="BA259" i="4"/>
  <c r="AZ259" i="4"/>
  <c r="AY259" i="4"/>
  <c r="AX259" i="4"/>
  <c r="AW259" i="4"/>
  <c r="AV259" i="4"/>
  <c r="AU259" i="4"/>
  <c r="AT259" i="4"/>
  <c r="AS259" i="4"/>
  <c r="AR259" i="4"/>
  <c r="AQ259" i="4"/>
  <c r="AP259" i="4"/>
  <c r="AO259" i="4"/>
  <c r="AN259" i="4"/>
  <c r="AM259" i="4"/>
  <c r="AL259" i="4"/>
  <c r="AK259" i="4"/>
  <c r="AJ259" i="4"/>
  <c r="AI259" i="4"/>
  <c r="AH259" i="4"/>
  <c r="AG259" i="4"/>
  <c r="AF259" i="4"/>
  <c r="AE259" i="4"/>
  <c r="AD259" i="4"/>
  <c r="AC259" i="4"/>
  <c r="AB259" i="4"/>
  <c r="AA259" i="4"/>
  <c r="Z259" i="4"/>
  <c r="Y259" i="4"/>
  <c r="X259" i="4"/>
  <c r="W259" i="4"/>
  <c r="V259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F259" i="4"/>
  <c r="E259" i="4"/>
  <c r="D259" i="4"/>
  <c r="C259" i="4"/>
  <c r="B259" i="4"/>
  <c r="DF258" i="4"/>
  <c r="DD258" i="4"/>
  <c r="DC258" i="4"/>
  <c r="DB258" i="4"/>
  <c r="DA258" i="4"/>
  <c r="CZ258" i="4"/>
  <c r="CY258" i="4"/>
  <c r="CX258" i="4"/>
  <c r="CW258" i="4"/>
  <c r="CV258" i="4"/>
  <c r="CU258" i="4"/>
  <c r="CT258" i="4"/>
  <c r="CS258" i="4"/>
  <c r="CR258" i="4"/>
  <c r="CQ258" i="4"/>
  <c r="CP258" i="4"/>
  <c r="CO258" i="4"/>
  <c r="CN258" i="4"/>
  <c r="CM258" i="4"/>
  <c r="CL258" i="4"/>
  <c r="CK258" i="4"/>
  <c r="CJ258" i="4"/>
  <c r="CI258" i="4"/>
  <c r="CH258" i="4"/>
  <c r="CG258" i="4"/>
  <c r="CF258" i="4"/>
  <c r="CE258" i="4"/>
  <c r="CD258" i="4"/>
  <c r="CC258" i="4"/>
  <c r="CB258" i="4"/>
  <c r="CA258" i="4"/>
  <c r="BZ258" i="4"/>
  <c r="BY258" i="4"/>
  <c r="BX258" i="4"/>
  <c r="BW258" i="4"/>
  <c r="BV258" i="4"/>
  <c r="BU258" i="4"/>
  <c r="BT258" i="4"/>
  <c r="BS258" i="4"/>
  <c r="BR258" i="4"/>
  <c r="BQ258" i="4"/>
  <c r="BP258" i="4"/>
  <c r="BO258" i="4"/>
  <c r="BN258" i="4"/>
  <c r="BM258" i="4"/>
  <c r="BL258" i="4"/>
  <c r="BK258" i="4"/>
  <c r="BJ258" i="4"/>
  <c r="BI258" i="4"/>
  <c r="BH258" i="4"/>
  <c r="BG258" i="4"/>
  <c r="BF258" i="4"/>
  <c r="BE258" i="4"/>
  <c r="BD258" i="4"/>
  <c r="BC258" i="4"/>
  <c r="BB258" i="4"/>
  <c r="BA258" i="4"/>
  <c r="AZ258" i="4"/>
  <c r="AY258" i="4"/>
  <c r="AX258" i="4"/>
  <c r="AW258" i="4"/>
  <c r="AV258" i="4"/>
  <c r="AU258" i="4"/>
  <c r="AT258" i="4"/>
  <c r="AS258" i="4"/>
  <c r="AR258" i="4"/>
  <c r="AQ258" i="4"/>
  <c r="AP258" i="4"/>
  <c r="AO258" i="4"/>
  <c r="AN258" i="4"/>
  <c r="AM258" i="4"/>
  <c r="AL258" i="4"/>
  <c r="AK258" i="4"/>
  <c r="AJ258" i="4"/>
  <c r="AI258" i="4"/>
  <c r="AH258" i="4"/>
  <c r="AG258" i="4"/>
  <c r="AF258" i="4"/>
  <c r="AE258" i="4"/>
  <c r="AD258" i="4"/>
  <c r="AC258" i="4"/>
  <c r="AB258" i="4"/>
  <c r="AA258" i="4"/>
  <c r="Z258" i="4"/>
  <c r="Y258" i="4"/>
  <c r="X258" i="4"/>
  <c r="W258" i="4"/>
  <c r="V258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DF257" i="4"/>
  <c r="DD257" i="4"/>
  <c r="DC257" i="4"/>
  <c r="DB257" i="4"/>
  <c r="DA257" i="4"/>
  <c r="CZ257" i="4"/>
  <c r="CY257" i="4"/>
  <c r="CX257" i="4"/>
  <c r="CW257" i="4"/>
  <c r="CV257" i="4"/>
  <c r="CU257" i="4"/>
  <c r="CT257" i="4"/>
  <c r="CS257" i="4"/>
  <c r="CR257" i="4"/>
  <c r="CQ257" i="4"/>
  <c r="CP257" i="4"/>
  <c r="CO257" i="4"/>
  <c r="CN257" i="4"/>
  <c r="CM257" i="4"/>
  <c r="CL257" i="4"/>
  <c r="CK257" i="4"/>
  <c r="CJ257" i="4"/>
  <c r="CI257" i="4"/>
  <c r="CH257" i="4"/>
  <c r="CG257" i="4"/>
  <c r="CF257" i="4"/>
  <c r="CE257" i="4"/>
  <c r="CD257" i="4"/>
  <c r="CC257" i="4"/>
  <c r="CB257" i="4"/>
  <c r="CA257" i="4"/>
  <c r="BZ257" i="4"/>
  <c r="BY257" i="4"/>
  <c r="BX257" i="4"/>
  <c r="BW257" i="4"/>
  <c r="BV257" i="4"/>
  <c r="BU257" i="4"/>
  <c r="BT257" i="4"/>
  <c r="BS257" i="4"/>
  <c r="BR257" i="4"/>
  <c r="BQ257" i="4"/>
  <c r="BP257" i="4"/>
  <c r="BO257" i="4"/>
  <c r="BN257" i="4"/>
  <c r="BM257" i="4"/>
  <c r="BL257" i="4"/>
  <c r="BK257" i="4"/>
  <c r="BJ257" i="4"/>
  <c r="BI257" i="4"/>
  <c r="BH257" i="4"/>
  <c r="BG257" i="4"/>
  <c r="BF257" i="4"/>
  <c r="BE257" i="4"/>
  <c r="BD257" i="4"/>
  <c r="BC257" i="4"/>
  <c r="BB257" i="4"/>
  <c r="BA257" i="4"/>
  <c r="AZ257" i="4"/>
  <c r="AY257" i="4"/>
  <c r="AX257" i="4"/>
  <c r="AW257" i="4"/>
  <c r="AV257" i="4"/>
  <c r="AU257" i="4"/>
  <c r="AT257" i="4"/>
  <c r="AS257" i="4"/>
  <c r="AR257" i="4"/>
  <c r="AQ257" i="4"/>
  <c r="AP257" i="4"/>
  <c r="AO257" i="4"/>
  <c r="AN257" i="4"/>
  <c r="AM257" i="4"/>
  <c r="AL257" i="4"/>
  <c r="AK257" i="4"/>
  <c r="AJ257" i="4"/>
  <c r="AI257" i="4"/>
  <c r="AH257" i="4"/>
  <c r="AG257" i="4"/>
  <c r="AF257" i="4"/>
  <c r="AE257" i="4"/>
  <c r="AD257" i="4"/>
  <c r="AC257" i="4"/>
  <c r="AB257" i="4"/>
  <c r="AA257" i="4"/>
  <c r="Z257" i="4"/>
  <c r="Y257" i="4"/>
  <c r="X257" i="4"/>
  <c r="W257" i="4"/>
  <c r="V257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DF256" i="4"/>
  <c r="DD256" i="4"/>
  <c r="DC256" i="4"/>
  <c r="DB256" i="4"/>
  <c r="DA256" i="4"/>
  <c r="CZ256" i="4"/>
  <c r="CY256" i="4"/>
  <c r="CX256" i="4"/>
  <c r="CW256" i="4"/>
  <c r="CV256" i="4"/>
  <c r="CU256" i="4"/>
  <c r="CT256" i="4"/>
  <c r="CS256" i="4"/>
  <c r="CR256" i="4"/>
  <c r="CQ256" i="4"/>
  <c r="CP256" i="4"/>
  <c r="CO256" i="4"/>
  <c r="CN256" i="4"/>
  <c r="CM256" i="4"/>
  <c r="CL256" i="4"/>
  <c r="CK256" i="4"/>
  <c r="CJ256" i="4"/>
  <c r="CI256" i="4"/>
  <c r="CH256" i="4"/>
  <c r="CG256" i="4"/>
  <c r="CF256" i="4"/>
  <c r="CE256" i="4"/>
  <c r="CD256" i="4"/>
  <c r="CC256" i="4"/>
  <c r="CB256" i="4"/>
  <c r="CA256" i="4"/>
  <c r="BZ256" i="4"/>
  <c r="BY256" i="4"/>
  <c r="BX256" i="4"/>
  <c r="BW256" i="4"/>
  <c r="BV256" i="4"/>
  <c r="BU256" i="4"/>
  <c r="BT256" i="4"/>
  <c r="BS256" i="4"/>
  <c r="BR256" i="4"/>
  <c r="BQ256" i="4"/>
  <c r="BP256" i="4"/>
  <c r="BO256" i="4"/>
  <c r="BN256" i="4"/>
  <c r="BM256" i="4"/>
  <c r="BL256" i="4"/>
  <c r="BK256" i="4"/>
  <c r="BJ256" i="4"/>
  <c r="BI256" i="4"/>
  <c r="BH256" i="4"/>
  <c r="BG256" i="4"/>
  <c r="BF256" i="4"/>
  <c r="BE256" i="4"/>
  <c r="BD256" i="4"/>
  <c r="BC256" i="4"/>
  <c r="BB256" i="4"/>
  <c r="BA256" i="4"/>
  <c r="AZ256" i="4"/>
  <c r="AY256" i="4"/>
  <c r="AX256" i="4"/>
  <c r="AW256" i="4"/>
  <c r="AV256" i="4"/>
  <c r="AU256" i="4"/>
  <c r="AT256" i="4"/>
  <c r="AS256" i="4"/>
  <c r="AR256" i="4"/>
  <c r="AQ256" i="4"/>
  <c r="AP256" i="4"/>
  <c r="AO256" i="4"/>
  <c r="AN256" i="4"/>
  <c r="AM256" i="4"/>
  <c r="AL256" i="4"/>
  <c r="AK256" i="4"/>
  <c r="AJ256" i="4"/>
  <c r="AI256" i="4"/>
  <c r="AH256" i="4"/>
  <c r="AG256" i="4"/>
  <c r="AF256" i="4"/>
  <c r="AE256" i="4"/>
  <c r="AD256" i="4"/>
  <c r="AC256" i="4"/>
  <c r="AB256" i="4"/>
  <c r="AA256" i="4"/>
  <c r="Z256" i="4"/>
  <c r="Y256" i="4"/>
  <c r="X256" i="4"/>
  <c r="W256" i="4"/>
  <c r="V256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C256" i="4"/>
  <c r="B256" i="4"/>
  <c r="DF255" i="4"/>
  <c r="DD255" i="4"/>
  <c r="DC255" i="4"/>
  <c r="DB255" i="4"/>
  <c r="DA255" i="4"/>
  <c r="CZ255" i="4"/>
  <c r="CY255" i="4"/>
  <c r="CX255" i="4"/>
  <c r="CW255" i="4"/>
  <c r="CV255" i="4"/>
  <c r="CU255" i="4"/>
  <c r="CT255" i="4"/>
  <c r="CS255" i="4"/>
  <c r="CR255" i="4"/>
  <c r="CQ255" i="4"/>
  <c r="CP255" i="4"/>
  <c r="CO255" i="4"/>
  <c r="CN255" i="4"/>
  <c r="CM255" i="4"/>
  <c r="CL255" i="4"/>
  <c r="CK255" i="4"/>
  <c r="CJ255" i="4"/>
  <c r="CI255" i="4"/>
  <c r="CH255" i="4"/>
  <c r="CG255" i="4"/>
  <c r="CF255" i="4"/>
  <c r="CE255" i="4"/>
  <c r="CD255" i="4"/>
  <c r="CC255" i="4"/>
  <c r="CB255" i="4"/>
  <c r="CA255" i="4"/>
  <c r="BZ255" i="4"/>
  <c r="BY255" i="4"/>
  <c r="BX255" i="4"/>
  <c r="BW255" i="4"/>
  <c r="BV255" i="4"/>
  <c r="BU255" i="4"/>
  <c r="BT255" i="4"/>
  <c r="BS255" i="4"/>
  <c r="BR255" i="4"/>
  <c r="BQ255" i="4"/>
  <c r="BP255" i="4"/>
  <c r="BO255" i="4"/>
  <c r="BN255" i="4"/>
  <c r="BM255" i="4"/>
  <c r="BL255" i="4"/>
  <c r="BK255" i="4"/>
  <c r="BJ255" i="4"/>
  <c r="BI255" i="4"/>
  <c r="BH255" i="4"/>
  <c r="BG255" i="4"/>
  <c r="BF255" i="4"/>
  <c r="BE255" i="4"/>
  <c r="BD255" i="4"/>
  <c r="BC255" i="4"/>
  <c r="BB255" i="4"/>
  <c r="BA255" i="4"/>
  <c r="AZ255" i="4"/>
  <c r="AY255" i="4"/>
  <c r="AX255" i="4"/>
  <c r="AW255" i="4"/>
  <c r="AV255" i="4"/>
  <c r="AU255" i="4"/>
  <c r="AT255" i="4"/>
  <c r="AS255" i="4"/>
  <c r="AR255" i="4"/>
  <c r="AQ255" i="4"/>
  <c r="AP255" i="4"/>
  <c r="AO255" i="4"/>
  <c r="AN255" i="4"/>
  <c r="AM255" i="4"/>
  <c r="AL255" i="4"/>
  <c r="AK255" i="4"/>
  <c r="AJ255" i="4"/>
  <c r="AI255" i="4"/>
  <c r="AH255" i="4"/>
  <c r="AG255" i="4"/>
  <c r="AF255" i="4"/>
  <c r="AE255" i="4"/>
  <c r="AD255" i="4"/>
  <c r="AC255" i="4"/>
  <c r="AB255" i="4"/>
  <c r="AA255" i="4"/>
  <c r="Z255" i="4"/>
  <c r="Y255" i="4"/>
  <c r="X255" i="4"/>
  <c r="W255" i="4"/>
  <c r="V255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DF254" i="4"/>
  <c r="DD254" i="4"/>
  <c r="DC254" i="4"/>
  <c r="DB254" i="4"/>
  <c r="DA254" i="4"/>
  <c r="CZ254" i="4"/>
  <c r="CY254" i="4"/>
  <c r="CX254" i="4"/>
  <c r="CW254" i="4"/>
  <c r="CV254" i="4"/>
  <c r="CU254" i="4"/>
  <c r="CT254" i="4"/>
  <c r="CS254" i="4"/>
  <c r="CR254" i="4"/>
  <c r="CQ254" i="4"/>
  <c r="CP254" i="4"/>
  <c r="CO254" i="4"/>
  <c r="CN254" i="4"/>
  <c r="CM254" i="4"/>
  <c r="CL254" i="4"/>
  <c r="CK254" i="4"/>
  <c r="CJ254" i="4"/>
  <c r="CI254" i="4"/>
  <c r="CH254" i="4"/>
  <c r="CG254" i="4"/>
  <c r="CF254" i="4"/>
  <c r="CE254" i="4"/>
  <c r="CD254" i="4"/>
  <c r="CC254" i="4"/>
  <c r="CB254" i="4"/>
  <c r="CA254" i="4"/>
  <c r="BZ254" i="4"/>
  <c r="BY254" i="4"/>
  <c r="BX254" i="4"/>
  <c r="BW254" i="4"/>
  <c r="BV254" i="4"/>
  <c r="BU254" i="4"/>
  <c r="BT254" i="4"/>
  <c r="BS254" i="4"/>
  <c r="BR254" i="4"/>
  <c r="BQ254" i="4"/>
  <c r="BP254" i="4"/>
  <c r="BO254" i="4"/>
  <c r="BN254" i="4"/>
  <c r="BM254" i="4"/>
  <c r="BL254" i="4"/>
  <c r="BK254" i="4"/>
  <c r="BJ254" i="4"/>
  <c r="BI254" i="4"/>
  <c r="BH254" i="4"/>
  <c r="BG254" i="4"/>
  <c r="BF254" i="4"/>
  <c r="BE254" i="4"/>
  <c r="BD254" i="4"/>
  <c r="BC254" i="4"/>
  <c r="BB254" i="4"/>
  <c r="BA254" i="4"/>
  <c r="AZ254" i="4"/>
  <c r="AY254" i="4"/>
  <c r="AX254" i="4"/>
  <c r="AW254" i="4"/>
  <c r="AV254" i="4"/>
  <c r="AU254" i="4"/>
  <c r="AT254" i="4"/>
  <c r="AS254" i="4"/>
  <c r="AR254" i="4"/>
  <c r="AQ254" i="4"/>
  <c r="AP254" i="4"/>
  <c r="AO254" i="4"/>
  <c r="AN254" i="4"/>
  <c r="AM254" i="4"/>
  <c r="AL254" i="4"/>
  <c r="AK254" i="4"/>
  <c r="AJ254" i="4"/>
  <c r="AI254" i="4"/>
  <c r="AH254" i="4"/>
  <c r="AG254" i="4"/>
  <c r="AF254" i="4"/>
  <c r="AE254" i="4"/>
  <c r="AD254" i="4"/>
  <c r="AC254" i="4"/>
  <c r="AB254" i="4"/>
  <c r="AA254" i="4"/>
  <c r="Z254" i="4"/>
  <c r="Y254" i="4"/>
  <c r="X254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C254" i="4"/>
  <c r="B254" i="4"/>
  <c r="DF253" i="4"/>
  <c r="DD253" i="4"/>
  <c r="DC253" i="4"/>
  <c r="DB253" i="4"/>
  <c r="DA253" i="4"/>
  <c r="CZ253" i="4"/>
  <c r="CY253" i="4"/>
  <c r="CX253" i="4"/>
  <c r="CW253" i="4"/>
  <c r="CV253" i="4"/>
  <c r="CU253" i="4"/>
  <c r="CT253" i="4"/>
  <c r="CS253" i="4"/>
  <c r="CR253" i="4"/>
  <c r="CQ253" i="4"/>
  <c r="CP253" i="4"/>
  <c r="CO253" i="4"/>
  <c r="CN253" i="4"/>
  <c r="CM253" i="4"/>
  <c r="CL253" i="4"/>
  <c r="CK253" i="4"/>
  <c r="CJ253" i="4"/>
  <c r="CI253" i="4"/>
  <c r="CH253" i="4"/>
  <c r="CG253" i="4"/>
  <c r="CF253" i="4"/>
  <c r="CE253" i="4"/>
  <c r="CD253" i="4"/>
  <c r="CC253" i="4"/>
  <c r="CB253" i="4"/>
  <c r="CA253" i="4"/>
  <c r="BZ253" i="4"/>
  <c r="BY253" i="4"/>
  <c r="BX253" i="4"/>
  <c r="BW253" i="4"/>
  <c r="BV253" i="4"/>
  <c r="BU253" i="4"/>
  <c r="BT253" i="4"/>
  <c r="BS253" i="4"/>
  <c r="BR253" i="4"/>
  <c r="BQ253" i="4"/>
  <c r="BP253" i="4"/>
  <c r="BO253" i="4"/>
  <c r="BN253" i="4"/>
  <c r="BM253" i="4"/>
  <c r="BL253" i="4"/>
  <c r="BK253" i="4"/>
  <c r="BJ253" i="4"/>
  <c r="BI253" i="4"/>
  <c r="BH253" i="4"/>
  <c r="BG253" i="4"/>
  <c r="BF253" i="4"/>
  <c r="BE253" i="4"/>
  <c r="BD253" i="4"/>
  <c r="BC253" i="4"/>
  <c r="BB253" i="4"/>
  <c r="BA253" i="4"/>
  <c r="AZ253" i="4"/>
  <c r="AY253" i="4"/>
  <c r="AX253" i="4"/>
  <c r="AW253" i="4"/>
  <c r="AV253" i="4"/>
  <c r="AU253" i="4"/>
  <c r="AT253" i="4"/>
  <c r="AS253" i="4"/>
  <c r="AR253" i="4"/>
  <c r="AQ253" i="4"/>
  <c r="AP253" i="4"/>
  <c r="AO253" i="4"/>
  <c r="AN253" i="4"/>
  <c r="AM253" i="4"/>
  <c r="AL253" i="4"/>
  <c r="AK253" i="4"/>
  <c r="AJ253" i="4"/>
  <c r="AI253" i="4"/>
  <c r="AH253" i="4"/>
  <c r="AG253" i="4"/>
  <c r="AF253" i="4"/>
  <c r="AE253" i="4"/>
  <c r="AD253" i="4"/>
  <c r="AC253" i="4"/>
  <c r="AB253" i="4"/>
  <c r="AA253" i="4"/>
  <c r="Z253" i="4"/>
  <c r="Y253" i="4"/>
  <c r="X253" i="4"/>
  <c r="W253" i="4"/>
  <c r="V253" i="4"/>
  <c r="U253" i="4"/>
  <c r="T253" i="4"/>
  <c r="S253" i="4"/>
  <c r="R253" i="4"/>
  <c r="Q253" i="4"/>
  <c r="P253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DF252" i="4"/>
  <c r="DD252" i="4"/>
  <c r="DC252" i="4"/>
  <c r="DB252" i="4"/>
  <c r="DA252" i="4"/>
  <c r="CZ252" i="4"/>
  <c r="CY252" i="4"/>
  <c r="CX252" i="4"/>
  <c r="CW252" i="4"/>
  <c r="CV252" i="4"/>
  <c r="CU252" i="4"/>
  <c r="CT252" i="4"/>
  <c r="CS252" i="4"/>
  <c r="CR252" i="4"/>
  <c r="CQ252" i="4"/>
  <c r="CP252" i="4"/>
  <c r="CO252" i="4"/>
  <c r="CN252" i="4"/>
  <c r="CM252" i="4"/>
  <c r="CL252" i="4"/>
  <c r="CK252" i="4"/>
  <c r="CJ252" i="4"/>
  <c r="CI252" i="4"/>
  <c r="CH252" i="4"/>
  <c r="CG252" i="4"/>
  <c r="CF252" i="4"/>
  <c r="CE252" i="4"/>
  <c r="CD252" i="4"/>
  <c r="CC252" i="4"/>
  <c r="CB252" i="4"/>
  <c r="CA252" i="4"/>
  <c r="BZ252" i="4"/>
  <c r="BY252" i="4"/>
  <c r="BX252" i="4"/>
  <c r="BW252" i="4"/>
  <c r="BV252" i="4"/>
  <c r="BU252" i="4"/>
  <c r="BT252" i="4"/>
  <c r="BS252" i="4"/>
  <c r="BR252" i="4"/>
  <c r="BQ252" i="4"/>
  <c r="BP252" i="4"/>
  <c r="BO252" i="4"/>
  <c r="BN252" i="4"/>
  <c r="BM252" i="4"/>
  <c r="BL252" i="4"/>
  <c r="BK252" i="4"/>
  <c r="BJ252" i="4"/>
  <c r="BI252" i="4"/>
  <c r="BH252" i="4"/>
  <c r="BG252" i="4"/>
  <c r="BF252" i="4"/>
  <c r="BE252" i="4"/>
  <c r="BD252" i="4"/>
  <c r="BC252" i="4"/>
  <c r="BB252" i="4"/>
  <c r="BA252" i="4"/>
  <c r="AZ252" i="4"/>
  <c r="AY252" i="4"/>
  <c r="AX252" i="4"/>
  <c r="AW252" i="4"/>
  <c r="AV252" i="4"/>
  <c r="AU252" i="4"/>
  <c r="AT252" i="4"/>
  <c r="AS252" i="4"/>
  <c r="AR252" i="4"/>
  <c r="AQ252" i="4"/>
  <c r="AP252" i="4"/>
  <c r="AO252" i="4"/>
  <c r="AN252" i="4"/>
  <c r="AM252" i="4"/>
  <c r="AL252" i="4"/>
  <c r="AK252" i="4"/>
  <c r="AJ252" i="4"/>
  <c r="AI252" i="4"/>
  <c r="AH252" i="4"/>
  <c r="AG252" i="4"/>
  <c r="AF252" i="4"/>
  <c r="AE252" i="4"/>
  <c r="AD252" i="4"/>
  <c r="AC252" i="4"/>
  <c r="AB252" i="4"/>
  <c r="AA252" i="4"/>
  <c r="Z252" i="4"/>
  <c r="Y252" i="4"/>
  <c r="X252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DF251" i="4"/>
  <c r="DD251" i="4"/>
  <c r="DC251" i="4"/>
  <c r="DB251" i="4"/>
  <c r="DA251" i="4"/>
  <c r="CZ251" i="4"/>
  <c r="CY251" i="4"/>
  <c r="CX251" i="4"/>
  <c r="CW251" i="4"/>
  <c r="CV251" i="4"/>
  <c r="CU251" i="4"/>
  <c r="CT251" i="4"/>
  <c r="CS251" i="4"/>
  <c r="CR251" i="4"/>
  <c r="CQ251" i="4"/>
  <c r="CP251" i="4"/>
  <c r="CO251" i="4"/>
  <c r="CN251" i="4"/>
  <c r="CM251" i="4"/>
  <c r="CL251" i="4"/>
  <c r="CK251" i="4"/>
  <c r="CJ251" i="4"/>
  <c r="CI251" i="4"/>
  <c r="CH251" i="4"/>
  <c r="CG251" i="4"/>
  <c r="CF251" i="4"/>
  <c r="CE251" i="4"/>
  <c r="CD251" i="4"/>
  <c r="CC251" i="4"/>
  <c r="CB251" i="4"/>
  <c r="CA251" i="4"/>
  <c r="BZ251" i="4"/>
  <c r="BY251" i="4"/>
  <c r="BX251" i="4"/>
  <c r="BW251" i="4"/>
  <c r="BV251" i="4"/>
  <c r="BU251" i="4"/>
  <c r="BT251" i="4"/>
  <c r="BS251" i="4"/>
  <c r="BR251" i="4"/>
  <c r="BQ251" i="4"/>
  <c r="BP251" i="4"/>
  <c r="BO251" i="4"/>
  <c r="BN251" i="4"/>
  <c r="BM251" i="4"/>
  <c r="BL251" i="4"/>
  <c r="BK251" i="4"/>
  <c r="BJ251" i="4"/>
  <c r="BI251" i="4"/>
  <c r="BH251" i="4"/>
  <c r="BG251" i="4"/>
  <c r="BF251" i="4"/>
  <c r="BE251" i="4"/>
  <c r="BD251" i="4"/>
  <c r="BC251" i="4"/>
  <c r="BB251" i="4"/>
  <c r="BA251" i="4"/>
  <c r="AZ251" i="4"/>
  <c r="AY251" i="4"/>
  <c r="AX251" i="4"/>
  <c r="AW251" i="4"/>
  <c r="AV251" i="4"/>
  <c r="AU251" i="4"/>
  <c r="AT251" i="4"/>
  <c r="AS251" i="4"/>
  <c r="AR251" i="4"/>
  <c r="AQ251" i="4"/>
  <c r="AP251" i="4"/>
  <c r="AO251" i="4"/>
  <c r="AN251" i="4"/>
  <c r="AM251" i="4"/>
  <c r="AL251" i="4"/>
  <c r="AK251" i="4"/>
  <c r="AJ251" i="4"/>
  <c r="AI251" i="4"/>
  <c r="AH251" i="4"/>
  <c r="AG251" i="4"/>
  <c r="AF251" i="4"/>
  <c r="AE251" i="4"/>
  <c r="AD251" i="4"/>
  <c r="AC251" i="4"/>
  <c r="AB251" i="4"/>
  <c r="AA251" i="4"/>
  <c r="Z251" i="4"/>
  <c r="Y251" i="4"/>
  <c r="X251" i="4"/>
  <c r="W251" i="4"/>
  <c r="V251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C251" i="4"/>
  <c r="B251" i="4"/>
  <c r="DF250" i="4"/>
  <c r="DD250" i="4"/>
  <c r="DC250" i="4"/>
  <c r="DB250" i="4"/>
  <c r="DA250" i="4"/>
  <c r="CZ250" i="4"/>
  <c r="CY250" i="4"/>
  <c r="CX250" i="4"/>
  <c r="CW250" i="4"/>
  <c r="CV250" i="4"/>
  <c r="CU250" i="4"/>
  <c r="CT250" i="4"/>
  <c r="CS250" i="4"/>
  <c r="CR250" i="4"/>
  <c r="CQ250" i="4"/>
  <c r="CP250" i="4"/>
  <c r="CO250" i="4"/>
  <c r="CN250" i="4"/>
  <c r="CM250" i="4"/>
  <c r="CL250" i="4"/>
  <c r="CK250" i="4"/>
  <c r="CJ250" i="4"/>
  <c r="CI250" i="4"/>
  <c r="CH250" i="4"/>
  <c r="CG250" i="4"/>
  <c r="CF250" i="4"/>
  <c r="CE250" i="4"/>
  <c r="CD250" i="4"/>
  <c r="CC250" i="4"/>
  <c r="CB250" i="4"/>
  <c r="CA250" i="4"/>
  <c r="BZ250" i="4"/>
  <c r="BY250" i="4"/>
  <c r="BX250" i="4"/>
  <c r="BW250" i="4"/>
  <c r="BV250" i="4"/>
  <c r="BU250" i="4"/>
  <c r="BT250" i="4"/>
  <c r="BS250" i="4"/>
  <c r="BR250" i="4"/>
  <c r="BQ250" i="4"/>
  <c r="BP250" i="4"/>
  <c r="BO250" i="4"/>
  <c r="BN250" i="4"/>
  <c r="BM250" i="4"/>
  <c r="BL250" i="4"/>
  <c r="BK250" i="4"/>
  <c r="BJ250" i="4"/>
  <c r="BI250" i="4"/>
  <c r="BH250" i="4"/>
  <c r="BG250" i="4"/>
  <c r="BF250" i="4"/>
  <c r="BE250" i="4"/>
  <c r="BD250" i="4"/>
  <c r="BC250" i="4"/>
  <c r="BB250" i="4"/>
  <c r="BA250" i="4"/>
  <c r="AZ250" i="4"/>
  <c r="AY250" i="4"/>
  <c r="AX250" i="4"/>
  <c r="AW250" i="4"/>
  <c r="AV250" i="4"/>
  <c r="AU250" i="4"/>
  <c r="AT250" i="4"/>
  <c r="AS250" i="4"/>
  <c r="AR250" i="4"/>
  <c r="AQ250" i="4"/>
  <c r="AP250" i="4"/>
  <c r="AO250" i="4"/>
  <c r="AN250" i="4"/>
  <c r="AM250" i="4"/>
  <c r="AL250" i="4"/>
  <c r="AK250" i="4"/>
  <c r="AJ250" i="4"/>
  <c r="AI250" i="4"/>
  <c r="AH250" i="4"/>
  <c r="AG250" i="4"/>
  <c r="AF250" i="4"/>
  <c r="AE250" i="4"/>
  <c r="AD250" i="4"/>
  <c r="AC250" i="4"/>
  <c r="AB250" i="4"/>
  <c r="AA250" i="4"/>
  <c r="Z250" i="4"/>
  <c r="Y250" i="4"/>
  <c r="X250" i="4"/>
  <c r="W250" i="4"/>
  <c r="V250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C250" i="4"/>
  <c r="B250" i="4"/>
  <c r="DF249" i="4"/>
  <c r="DD249" i="4"/>
  <c r="DC249" i="4"/>
  <c r="DB249" i="4"/>
  <c r="DA249" i="4"/>
  <c r="CZ249" i="4"/>
  <c r="CY249" i="4"/>
  <c r="CX249" i="4"/>
  <c r="CW249" i="4"/>
  <c r="CV249" i="4"/>
  <c r="CU249" i="4"/>
  <c r="CT249" i="4"/>
  <c r="CS249" i="4"/>
  <c r="CR249" i="4"/>
  <c r="CQ249" i="4"/>
  <c r="CP249" i="4"/>
  <c r="CO249" i="4"/>
  <c r="CN249" i="4"/>
  <c r="CM249" i="4"/>
  <c r="CL249" i="4"/>
  <c r="CK249" i="4"/>
  <c r="CJ249" i="4"/>
  <c r="CI249" i="4"/>
  <c r="CH249" i="4"/>
  <c r="CG249" i="4"/>
  <c r="CF249" i="4"/>
  <c r="CE249" i="4"/>
  <c r="CD249" i="4"/>
  <c r="CC249" i="4"/>
  <c r="CB249" i="4"/>
  <c r="CA249" i="4"/>
  <c r="BZ249" i="4"/>
  <c r="BY249" i="4"/>
  <c r="BX249" i="4"/>
  <c r="BW249" i="4"/>
  <c r="BV249" i="4"/>
  <c r="BU249" i="4"/>
  <c r="BT249" i="4"/>
  <c r="BS249" i="4"/>
  <c r="BR249" i="4"/>
  <c r="BQ249" i="4"/>
  <c r="BP249" i="4"/>
  <c r="BO249" i="4"/>
  <c r="BN249" i="4"/>
  <c r="BM249" i="4"/>
  <c r="BL249" i="4"/>
  <c r="BK249" i="4"/>
  <c r="BJ249" i="4"/>
  <c r="BI249" i="4"/>
  <c r="BH249" i="4"/>
  <c r="BG249" i="4"/>
  <c r="BF249" i="4"/>
  <c r="BE249" i="4"/>
  <c r="BD249" i="4"/>
  <c r="BC249" i="4"/>
  <c r="BB249" i="4"/>
  <c r="BA249" i="4"/>
  <c r="AZ249" i="4"/>
  <c r="AY249" i="4"/>
  <c r="AX249" i="4"/>
  <c r="AW249" i="4"/>
  <c r="AV249" i="4"/>
  <c r="AU249" i="4"/>
  <c r="AT249" i="4"/>
  <c r="AS249" i="4"/>
  <c r="AR249" i="4"/>
  <c r="AQ249" i="4"/>
  <c r="AP249" i="4"/>
  <c r="AO249" i="4"/>
  <c r="AN249" i="4"/>
  <c r="AM249" i="4"/>
  <c r="AL249" i="4"/>
  <c r="AK249" i="4"/>
  <c r="AJ249" i="4"/>
  <c r="AI249" i="4"/>
  <c r="AH249" i="4"/>
  <c r="AG249" i="4"/>
  <c r="AF249" i="4"/>
  <c r="AE249" i="4"/>
  <c r="AD249" i="4"/>
  <c r="AC249" i="4"/>
  <c r="AB249" i="4"/>
  <c r="AA249" i="4"/>
  <c r="Z249" i="4"/>
  <c r="Y249" i="4"/>
  <c r="X249" i="4"/>
  <c r="W249" i="4"/>
  <c r="V249" i="4"/>
  <c r="U249" i="4"/>
  <c r="T249" i="4"/>
  <c r="S249" i="4"/>
  <c r="R249" i="4"/>
  <c r="Q249" i="4"/>
  <c r="P249" i="4"/>
  <c r="O249" i="4"/>
  <c r="N249" i="4"/>
  <c r="M249" i="4"/>
  <c r="L249" i="4"/>
  <c r="K249" i="4"/>
  <c r="J249" i="4"/>
  <c r="I249" i="4"/>
  <c r="H249" i="4"/>
  <c r="G249" i="4"/>
  <c r="F249" i="4"/>
  <c r="E249" i="4"/>
  <c r="D249" i="4"/>
  <c r="C249" i="4"/>
  <c r="B249" i="4"/>
  <c r="DF248" i="4"/>
  <c r="DD248" i="4"/>
  <c r="DC248" i="4"/>
  <c r="DB248" i="4"/>
  <c r="DA248" i="4"/>
  <c r="CZ248" i="4"/>
  <c r="CY248" i="4"/>
  <c r="CX248" i="4"/>
  <c r="CW248" i="4"/>
  <c r="CV248" i="4"/>
  <c r="CU248" i="4"/>
  <c r="CT248" i="4"/>
  <c r="CS248" i="4"/>
  <c r="CR248" i="4"/>
  <c r="CQ248" i="4"/>
  <c r="CP248" i="4"/>
  <c r="CO248" i="4"/>
  <c r="CN248" i="4"/>
  <c r="CM248" i="4"/>
  <c r="CL248" i="4"/>
  <c r="CK248" i="4"/>
  <c r="CJ248" i="4"/>
  <c r="CI248" i="4"/>
  <c r="CH248" i="4"/>
  <c r="CG248" i="4"/>
  <c r="CF248" i="4"/>
  <c r="CE248" i="4"/>
  <c r="CD248" i="4"/>
  <c r="CC248" i="4"/>
  <c r="CB248" i="4"/>
  <c r="CA248" i="4"/>
  <c r="BZ248" i="4"/>
  <c r="BY248" i="4"/>
  <c r="BX248" i="4"/>
  <c r="BW248" i="4"/>
  <c r="BV248" i="4"/>
  <c r="BU248" i="4"/>
  <c r="BT248" i="4"/>
  <c r="BS248" i="4"/>
  <c r="BR248" i="4"/>
  <c r="BQ248" i="4"/>
  <c r="BP248" i="4"/>
  <c r="BO248" i="4"/>
  <c r="BN248" i="4"/>
  <c r="BM248" i="4"/>
  <c r="BL248" i="4"/>
  <c r="BK248" i="4"/>
  <c r="BJ248" i="4"/>
  <c r="BI248" i="4"/>
  <c r="BH248" i="4"/>
  <c r="BG248" i="4"/>
  <c r="BF248" i="4"/>
  <c r="BE248" i="4"/>
  <c r="BD248" i="4"/>
  <c r="BC248" i="4"/>
  <c r="BB248" i="4"/>
  <c r="BA248" i="4"/>
  <c r="AZ248" i="4"/>
  <c r="AY248" i="4"/>
  <c r="AX248" i="4"/>
  <c r="AW248" i="4"/>
  <c r="AV248" i="4"/>
  <c r="AU248" i="4"/>
  <c r="AT248" i="4"/>
  <c r="AS248" i="4"/>
  <c r="AR248" i="4"/>
  <c r="AQ248" i="4"/>
  <c r="AP248" i="4"/>
  <c r="AO248" i="4"/>
  <c r="AN248" i="4"/>
  <c r="AM248" i="4"/>
  <c r="AL248" i="4"/>
  <c r="AK248" i="4"/>
  <c r="AJ248" i="4"/>
  <c r="AI248" i="4"/>
  <c r="AH248" i="4"/>
  <c r="AG248" i="4"/>
  <c r="AF248" i="4"/>
  <c r="AE248" i="4"/>
  <c r="AD248" i="4"/>
  <c r="AC248" i="4"/>
  <c r="AB248" i="4"/>
  <c r="AA248" i="4"/>
  <c r="Z248" i="4"/>
  <c r="Y248" i="4"/>
  <c r="X248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DF247" i="4"/>
  <c r="DD247" i="4"/>
  <c r="DC247" i="4"/>
  <c r="DB247" i="4"/>
  <c r="DA247" i="4"/>
  <c r="CZ247" i="4"/>
  <c r="CY247" i="4"/>
  <c r="CX247" i="4"/>
  <c r="CW247" i="4"/>
  <c r="CV247" i="4"/>
  <c r="CU247" i="4"/>
  <c r="CT247" i="4"/>
  <c r="CS247" i="4"/>
  <c r="CR247" i="4"/>
  <c r="CQ247" i="4"/>
  <c r="CP247" i="4"/>
  <c r="CO247" i="4"/>
  <c r="CN247" i="4"/>
  <c r="CM247" i="4"/>
  <c r="CL247" i="4"/>
  <c r="CK247" i="4"/>
  <c r="CJ247" i="4"/>
  <c r="CI247" i="4"/>
  <c r="CH247" i="4"/>
  <c r="CG247" i="4"/>
  <c r="CF247" i="4"/>
  <c r="CE247" i="4"/>
  <c r="CD247" i="4"/>
  <c r="CC247" i="4"/>
  <c r="CB247" i="4"/>
  <c r="CA247" i="4"/>
  <c r="BZ247" i="4"/>
  <c r="BY247" i="4"/>
  <c r="BX247" i="4"/>
  <c r="BW247" i="4"/>
  <c r="BV247" i="4"/>
  <c r="BU247" i="4"/>
  <c r="BT247" i="4"/>
  <c r="BS247" i="4"/>
  <c r="BR247" i="4"/>
  <c r="BQ247" i="4"/>
  <c r="BP247" i="4"/>
  <c r="BO247" i="4"/>
  <c r="BN247" i="4"/>
  <c r="BM247" i="4"/>
  <c r="BL247" i="4"/>
  <c r="BK247" i="4"/>
  <c r="BJ247" i="4"/>
  <c r="BI247" i="4"/>
  <c r="BH247" i="4"/>
  <c r="BG247" i="4"/>
  <c r="BF247" i="4"/>
  <c r="BE247" i="4"/>
  <c r="BD247" i="4"/>
  <c r="BC247" i="4"/>
  <c r="BB247" i="4"/>
  <c r="BA247" i="4"/>
  <c r="AZ247" i="4"/>
  <c r="AY247" i="4"/>
  <c r="AX247" i="4"/>
  <c r="AW247" i="4"/>
  <c r="AV247" i="4"/>
  <c r="AU247" i="4"/>
  <c r="AT247" i="4"/>
  <c r="AS247" i="4"/>
  <c r="AR247" i="4"/>
  <c r="AQ247" i="4"/>
  <c r="AP247" i="4"/>
  <c r="AO247" i="4"/>
  <c r="AN247" i="4"/>
  <c r="AM247" i="4"/>
  <c r="AL247" i="4"/>
  <c r="AK247" i="4"/>
  <c r="AJ247" i="4"/>
  <c r="AI247" i="4"/>
  <c r="AH247" i="4"/>
  <c r="AG247" i="4"/>
  <c r="AF247" i="4"/>
  <c r="AE247" i="4"/>
  <c r="AD247" i="4"/>
  <c r="AC247" i="4"/>
  <c r="AB247" i="4"/>
  <c r="AA247" i="4"/>
  <c r="Z247" i="4"/>
  <c r="Y247" i="4"/>
  <c r="X247" i="4"/>
  <c r="W247" i="4"/>
  <c r="V247" i="4"/>
  <c r="U247" i="4"/>
  <c r="T247" i="4"/>
  <c r="S247" i="4"/>
  <c r="R247" i="4"/>
  <c r="Q247" i="4"/>
  <c r="P247" i="4"/>
  <c r="O247" i="4"/>
  <c r="N247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DF246" i="4"/>
  <c r="DD246" i="4"/>
  <c r="DC246" i="4"/>
  <c r="DB246" i="4"/>
  <c r="DA246" i="4"/>
  <c r="CZ246" i="4"/>
  <c r="CY246" i="4"/>
  <c r="CX246" i="4"/>
  <c r="CW246" i="4"/>
  <c r="CV246" i="4"/>
  <c r="CU246" i="4"/>
  <c r="CT246" i="4"/>
  <c r="CS246" i="4"/>
  <c r="CR246" i="4"/>
  <c r="CQ246" i="4"/>
  <c r="CP246" i="4"/>
  <c r="CO246" i="4"/>
  <c r="CN246" i="4"/>
  <c r="CM246" i="4"/>
  <c r="CL246" i="4"/>
  <c r="CK246" i="4"/>
  <c r="CJ246" i="4"/>
  <c r="CI246" i="4"/>
  <c r="CH246" i="4"/>
  <c r="CG246" i="4"/>
  <c r="CF246" i="4"/>
  <c r="CE246" i="4"/>
  <c r="CD246" i="4"/>
  <c r="CC246" i="4"/>
  <c r="CB246" i="4"/>
  <c r="CA246" i="4"/>
  <c r="BZ246" i="4"/>
  <c r="BY246" i="4"/>
  <c r="BX246" i="4"/>
  <c r="BW246" i="4"/>
  <c r="BV246" i="4"/>
  <c r="BU246" i="4"/>
  <c r="BT246" i="4"/>
  <c r="BS246" i="4"/>
  <c r="BR246" i="4"/>
  <c r="BQ246" i="4"/>
  <c r="BP246" i="4"/>
  <c r="BO246" i="4"/>
  <c r="BN246" i="4"/>
  <c r="BM246" i="4"/>
  <c r="BL246" i="4"/>
  <c r="BK246" i="4"/>
  <c r="BJ246" i="4"/>
  <c r="BI246" i="4"/>
  <c r="BH246" i="4"/>
  <c r="BG246" i="4"/>
  <c r="BF246" i="4"/>
  <c r="BE246" i="4"/>
  <c r="BD246" i="4"/>
  <c r="BC246" i="4"/>
  <c r="BB246" i="4"/>
  <c r="BA246" i="4"/>
  <c r="AZ246" i="4"/>
  <c r="AY246" i="4"/>
  <c r="AX246" i="4"/>
  <c r="AW246" i="4"/>
  <c r="AV246" i="4"/>
  <c r="AU246" i="4"/>
  <c r="AT246" i="4"/>
  <c r="AS246" i="4"/>
  <c r="AR246" i="4"/>
  <c r="AQ246" i="4"/>
  <c r="AP246" i="4"/>
  <c r="AO246" i="4"/>
  <c r="AN246" i="4"/>
  <c r="AM246" i="4"/>
  <c r="AL246" i="4"/>
  <c r="AK246" i="4"/>
  <c r="AJ246" i="4"/>
  <c r="AI246" i="4"/>
  <c r="AH246" i="4"/>
  <c r="AG246" i="4"/>
  <c r="AF246" i="4"/>
  <c r="AE246" i="4"/>
  <c r="AD246" i="4"/>
  <c r="AC246" i="4"/>
  <c r="AB246" i="4"/>
  <c r="AA246" i="4"/>
  <c r="Z246" i="4"/>
  <c r="Y246" i="4"/>
  <c r="X246" i="4"/>
  <c r="W246" i="4"/>
  <c r="V246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DF245" i="4"/>
  <c r="DD245" i="4"/>
  <c r="DC245" i="4"/>
  <c r="DB245" i="4"/>
  <c r="DA245" i="4"/>
  <c r="CZ245" i="4"/>
  <c r="CY245" i="4"/>
  <c r="CX245" i="4"/>
  <c r="CW245" i="4"/>
  <c r="CV245" i="4"/>
  <c r="CU245" i="4"/>
  <c r="CT245" i="4"/>
  <c r="CS245" i="4"/>
  <c r="CR245" i="4"/>
  <c r="CQ245" i="4"/>
  <c r="CP245" i="4"/>
  <c r="CO245" i="4"/>
  <c r="CN245" i="4"/>
  <c r="CM245" i="4"/>
  <c r="CL245" i="4"/>
  <c r="CK245" i="4"/>
  <c r="CJ245" i="4"/>
  <c r="CI245" i="4"/>
  <c r="CH245" i="4"/>
  <c r="CG245" i="4"/>
  <c r="CF245" i="4"/>
  <c r="CE245" i="4"/>
  <c r="CD245" i="4"/>
  <c r="CC245" i="4"/>
  <c r="CB245" i="4"/>
  <c r="CA245" i="4"/>
  <c r="BZ245" i="4"/>
  <c r="BY245" i="4"/>
  <c r="BX245" i="4"/>
  <c r="BW245" i="4"/>
  <c r="BV245" i="4"/>
  <c r="BU245" i="4"/>
  <c r="BT245" i="4"/>
  <c r="BS245" i="4"/>
  <c r="BR245" i="4"/>
  <c r="BQ245" i="4"/>
  <c r="BP245" i="4"/>
  <c r="BO245" i="4"/>
  <c r="BN245" i="4"/>
  <c r="BM245" i="4"/>
  <c r="BL245" i="4"/>
  <c r="BK245" i="4"/>
  <c r="BJ245" i="4"/>
  <c r="BI245" i="4"/>
  <c r="BH245" i="4"/>
  <c r="BG245" i="4"/>
  <c r="BF245" i="4"/>
  <c r="BE245" i="4"/>
  <c r="BD245" i="4"/>
  <c r="BC245" i="4"/>
  <c r="BB245" i="4"/>
  <c r="BA245" i="4"/>
  <c r="AZ245" i="4"/>
  <c r="AY245" i="4"/>
  <c r="AX245" i="4"/>
  <c r="AW245" i="4"/>
  <c r="AV245" i="4"/>
  <c r="AU245" i="4"/>
  <c r="AT245" i="4"/>
  <c r="AS245" i="4"/>
  <c r="AR245" i="4"/>
  <c r="AQ245" i="4"/>
  <c r="AP245" i="4"/>
  <c r="AO245" i="4"/>
  <c r="AN245" i="4"/>
  <c r="AM245" i="4"/>
  <c r="AL245" i="4"/>
  <c r="AK245" i="4"/>
  <c r="AJ245" i="4"/>
  <c r="AI245" i="4"/>
  <c r="AH245" i="4"/>
  <c r="AG245" i="4"/>
  <c r="AF245" i="4"/>
  <c r="AE245" i="4"/>
  <c r="AD245" i="4"/>
  <c r="AC245" i="4"/>
  <c r="AB245" i="4"/>
  <c r="AA245" i="4"/>
  <c r="Z245" i="4"/>
  <c r="Y245" i="4"/>
  <c r="X245" i="4"/>
  <c r="W245" i="4"/>
  <c r="V245" i="4"/>
  <c r="U245" i="4"/>
  <c r="T245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B245" i="4"/>
  <c r="DF244" i="4"/>
  <c r="DD244" i="4"/>
  <c r="DC244" i="4"/>
  <c r="DB244" i="4"/>
  <c r="DA244" i="4"/>
  <c r="CZ244" i="4"/>
  <c r="CY244" i="4"/>
  <c r="CX244" i="4"/>
  <c r="CW244" i="4"/>
  <c r="CV244" i="4"/>
  <c r="CU244" i="4"/>
  <c r="CT244" i="4"/>
  <c r="CS244" i="4"/>
  <c r="CR244" i="4"/>
  <c r="CQ244" i="4"/>
  <c r="CP244" i="4"/>
  <c r="CO244" i="4"/>
  <c r="CN244" i="4"/>
  <c r="CM244" i="4"/>
  <c r="CL244" i="4"/>
  <c r="CK244" i="4"/>
  <c r="CJ244" i="4"/>
  <c r="CI244" i="4"/>
  <c r="CH244" i="4"/>
  <c r="CG244" i="4"/>
  <c r="CF244" i="4"/>
  <c r="CE244" i="4"/>
  <c r="CD244" i="4"/>
  <c r="CC244" i="4"/>
  <c r="CB244" i="4"/>
  <c r="CA244" i="4"/>
  <c r="BZ244" i="4"/>
  <c r="BY244" i="4"/>
  <c r="BX244" i="4"/>
  <c r="BW244" i="4"/>
  <c r="BV244" i="4"/>
  <c r="BU244" i="4"/>
  <c r="BT244" i="4"/>
  <c r="BS244" i="4"/>
  <c r="BR244" i="4"/>
  <c r="BQ244" i="4"/>
  <c r="BP244" i="4"/>
  <c r="BO244" i="4"/>
  <c r="BN244" i="4"/>
  <c r="BM244" i="4"/>
  <c r="BL244" i="4"/>
  <c r="BK244" i="4"/>
  <c r="BJ244" i="4"/>
  <c r="BI244" i="4"/>
  <c r="BH244" i="4"/>
  <c r="BG244" i="4"/>
  <c r="BF244" i="4"/>
  <c r="BE244" i="4"/>
  <c r="BD244" i="4"/>
  <c r="BC244" i="4"/>
  <c r="BB244" i="4"/>
  <c r="BA244" i="4"/>
  <c r="AZ244" i="4"/>
  <c r="AY244" i="4"/>
  <c r="AX244" i="4"/>
  <c r="AW244" i="4"/>
  <c r="AV244" i="4"/>
  <c r="AU244" i="4"/>
  <c r="AT244" i="4"/>
  <c r="AS244" i="4"/>
  <c r="AR244" i="4"/>
  <c r="AQ244" i="4"/>
  <c r="AP244" i="4"/>
  <c r="AO244" i="4"/>
  <c r="AN244" i="4"/>
  <c r="AM244" i="4"/>
  <c r="AL244" i="4"/>
  <c r="AK244" i="4"/>
  <c r="AJ244" i="4"/>
  <c r="AI244" i="4"/>
  <c r="AH244" i="4"/>
  <c r="AG244" i="4"/>
  <c r="AF244" i="4"/>
  <c r="AE244" i="4"/>
  <c r="AD244" i="4"/>
  <c r="AC244" i="4"/>
  <c r="AB244" i="4"/>
  <c r="AA244" i="4"/>
  <c r="Z244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B244" i="4"/>
  <c r="DF243" i="4"/>
  <c r="DD243" i="4"/>
  <c r="DC243" i="4"/>
  <c r="DB243" i="4"/>
  <c r="DA243" i="4"/>
  <c r="CZ243" i="4"/>
  <c r="CY243" i="4"/>
  <c r="CX243" i="4"/>
  <c r="CW243" i="4"/>
  <c r="CV243" i="4"/>
  <c r="CU243" i="4"/>
  <c r="CT243" i="4"/>
  <c r="CS243" i="4"/>
  <c r="CR243" i="4"/>
  <c r="CQ243" i="4"/>
  <c r="CP243" i="4"/>
  <c r="CO243" i="4"/>
  <c r="CN243" i="4"/>
  <c r="CM243" i="4"/>
  <c r="CL243" i="4"/>
  <c r="CK243" i="4"/>
  <c r="CJ243" i="4"/>
  <c r="CI243" i="4"/>
  <c r="CH243" i="4"/>
  <c r="CG243" i="4"/>
  <c r="CF243" i="4"/>
  <c r="CE243" i="4"/>
  <c r="CD243" i="4"/>
  <c r="CC243" i="4"/>
  <c r="CB243" i="4"/>
  <c r="CA243" i="4"/>
  <c r="BZ243" i="4"/>
  <c r="BY243" i="4"/>
  <c r="BX243" i="4"/>
  <c r="BW243" i="4"/>
  <c r="BV243" i="4"/>
  <c r="BU243" i="4"/>
  <c r="BT243" i="4"/>
  <c r="BS243" i="4"/>
  <c r="BR243" i="4"/>
  <c r="BQ243" i="4"/>
  <c r="BP243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Z243" i="4"/>
  <c r="AY243" i="4"/>
  <c r="AX243" i="4"/>
  <c r="AW243" i="4"/>
  <c r="AV243" i="4"/>
  <c r="AU243" i="4"/>
  <c r="AT243" i="4"/>
  <c r="AS243" i="4"/>
  <c r="AR243" i="4"/>
  <c r="AQ243" i="4"/>
  <c r="AP243" i="4"/>
  <c r="AO243" i="4"/>
  <c r="AN243" i="4"/>
  <c r="AM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DF242" i="4"/>
  <c r="DD242" i="4"/>
  <c r="DC242" i="4"/>
  <c r="DB242" i="4"/>
  <c r="DA242" i="4"/>
  <c r="CZ242" i="4"/>
  <c r="CY242" i="4"/>
  <c r="CX242" i="4"/>
  <c r="CW242" i="4"/>
  <c r="CV242" i="4"/>
  <c r="CU242" i="4"/>
  <c r="CT242" i="4"/>
  <c r="CS242" i="4"/>
  <c r="CR242" i="4"/>
  <c r="CQ242" i="4"/>
  <c r="CP242" i="4"/>
  <c r="CO242" i="4"/>
  <c r="CN242" i="4"/>
  <c r="CM242" i="4"/>
  <c r="CL242" i="4"/>
  <c r="CK242" i="4"/>
  <c r="CJ242" i="4"/>
  <c r="CI242" i="4"/>
  <c r="CH242" i="4"/>
  <c r="CG242" i="4"/>
  <c r="CF242" i="4"/>
  <c r="CE242" i="4"/>
  <c r="CD242" i="4"/>
  <c r="CC242" i="4"/>
  <c r="CB242" i="4"/>
  <c r="CA242" i="4"/>
  <c r="BZ242" i="4"/>
  <c r="BY242" i="4"/>
  <c r="BX242" i="4"/>
  <c r="BW242" i="4"/>
  <c r="BV242" i="4"/>
  <c r="BU242" i="4"/>
  <c r="BT242" i="4"/>
  <c r="BS242" i="4"/>
  <c r="BR242" i="4"/>
  <c r="BQ242" i="4"/>
  <c r="BP242" i="4"/>
  <c r="BO242" i="4"/>
  <c r="BN242" i="4"/>
  <c r="BM242" i="4"/>
  <c r="BL242" i="4"/>
  <c r="BK242" i="4"/>
  <c r="BJ242" i="4"/>
  <c r="BI242" i="4"/>
  <c r="BH242" i="4"/>
  <c r="BG242" i="4"/>
  <c r="BF242" i="4"/>
  <c r="BE242" i="4"/>
  <c r="BD242" i="4"/>
  <c r="BC242" i="4"/>
  <c r="BB242" i="4"/>
  <c r="BA242" i="4"/>
  <c r="AZ242" i="4"/>
  <c r="AY242" i="4"/>
  <c r="AX242" i="4"/>
  <c r="AW242" i="4"/>
  <c r="AV242" i="4"/>
  <c r="AU242" i="4"/>
  <c r="AT242" i="4"/>
  <c r="AS242" i="4"/>
  <c r="AR242" i="4"/>
  <c r="AQ242" i="4"/>
  <c r="AP242" i="4"/>
  <c r="AO242" i="4"/>
  <c r="AN242" i="4"/>
  <c r="AM242" i="4"/>
  <c r="AL242" i="4"/>
  <c r="AK242" i="4"/>
  <c r="AJ242" i="4"/>
  <c r="AI242" i="4"/>
  <c r="AH242" i="4"/>
  <c r="AG242" i="4"/>
  <c r="AF242" i="4"/>
  <c r="AE242" i="4"/>
  <c r="AD242" i="4"/>
  <c r="AC242" i="4"/>
  <c r="AB242" i="4"/>
  <c r="AA242" i="4"/>
  <c r="Z242" i="4"/>
  <c r="Y242" i="4"/>
  <c r="X242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DF241" i="4"/>
  <c r="DD241" i="4"/>
  <c r="DC241" i="4"/>
  <c r="DB241" i="4"/>
  <c r="DA241" i="4"/>
  <c r="CZ241" i="4"/>
  <c r="CY241" i="4"/>
  <c r="CX241" i="4"/>
  <c r="CW241" i="4"/>
  <c r="CV241" i="4"/>
  <c r="CU241" i="4"/>
  <c r="CT241" i="4"/>
  <c r="CS241" i="4"/>
  <c r="CR241" i="4"/>
  <c r="CQ241" i="4"/>
  <c r="CP241" i="4"/>
  <c r="CO241" i="4"/>
  <c r="CN241" i="4"/>
  <c r="CM241" i="4"/>
  <c r="CL241" i="4"/>
  <c r="CK241" i="4"/>
  <c r="CJ241" i="4"/>
  <c r="CI241" i="4"/>
  <c r="CH241" i="4"/>
  <c r="CG241" i="4"/>
  <c r="CF241" i="4"/>
  <c r="CE241" i="4"/>
  <c r="CD241" i="4"/>
  <c r="CC241" i="4"/>
  <c r="CB241" i="4"/>
  <c r="CA241" i="4"/>
  <c r="BZ241" i="4"/>
  <c r="BY241" i="4"/>
  <c r="BX241" i="4"/>
  <c r="BW241" i="4"/>
  <c r="BV241" i="4"/>
  <c r="BU241" i="4"/>
  <c r="BT241" i="4"/>
  <c r="BS241" i="4"/>
  <c r="BR241" i="4"/>
  <c r="BQ241" i="4"/>
  <c r="BP241" i="4"/>
  <c r="BO241" i="4"/>
  <c r="BN241" i="4"/>
  <c r="BM241" i="4"/>
  <c r="BL241" i="4"/>
  <c r="BK241" i="4"/>
  <c r="BJ241" i="4"/>
  <c r="BI241" i="4"/>
  <c r="BH241" i="4"/>
  <c r="BG241" i="4"/>
  <c r="BF241" i="4"/>
  <c r="BE241" i="4"/>
  <c r="BD241" i="4"/>
  <c r="BC241" i="4"/>
  <c r="BB241" i="4"/>
  <c r="BA241" i="4"/>
  <c r="AZ241" i="4"/>
  <c r="AY241" i="4"/>
  <c r="AX241" i="4"/>
  <c r="AW241" i="4"/>
  <c r="AV241" i="4"/>
  <c r="AU241" i="4"/>
  <c r="AT241" i="4"/>
  <c r="AS241" i="4"/>
  <c r="AR241" i="4"/>
  <c r="AQ241" i="4"/>
  <c r="AP241" i="4"/>
  <c r="AO241" i="4"/>
  <c r="AN241" i="4"/>
  <c r="AM241" i="4"/>
  <c r="AL241" i="4"/>
  <c r="AK241" i="4"/>
  <c r="AJ241" i="4"/>
  <c r="AI241" i="4"/>
  <c r="AH241" i="4"/>
  <c r="AG241" i="4"/>
  <c r="AF241" i="4"/>
  <c r="AE241" i="4"/>
  <c r="AD241" i="4"/>
  <c r="AC241" i="4"/>
  <c r="AB241" i="4"/>
  <c r="AA241" i="4"/>
  <c r="Z241" i="4"/>
  <c r="Y241" i="4"/>
  <c r="X241" i="4"/>
  <c r="W241" i="4"/>
  <c r="V241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C241" i="4"/>
  <c r="B241" i="4"/>
  <c r="DF240" i="4"/>
  <c r="DD240" i="4"/>
  <c r="DC240" i="4"/>
  <c r="DB240" i="4"/>
  <c r="DA240" i="4"/>
  <c r="CZ240" i="4"/>
  <c r="CY240" i="4"/>
  <c r="CX240" i="4"/>
  <c r="CW240" i="4"/>
  <c r="CV240" i="4"/>
  <c r="CU240" i="4"/>
  <c r="CT240" i="4"/>
  <c r="CS240" i="4"/>
  <c r="CR240" i="4"/>
  <c r="CQ240" i="4"/>
  <c r="CP240" i="4"/>
  <c r="CO240" i="4"/>
  <c r="CN240" i="4"/>
  <c r="CM240" i="4"/>
  <c r="CL240" i="4"/>
  <c r="CK240" i="4"/>
  <c r="CJ240" i="4"/>
  <c r="CI240" i="4"/>
  <c r="CH240" i="4"/>
  <c r="CG240" i="4"/>
  <c r="CF240" i="4"/>
  <c r="CE240" i="4"/>
  <c r="CD240" i="4"/>
  <c r="CC240" i="4"/>
  <c r="CB240" i="4"/>
  <c r="CA240" i="4"/>
  <c r="BZ240" i="4"/>
  <c r="BY240" i="4"/>
  <c r="BX240" i="4"/>
  <c r="BW240" i="4"/>
  <c r="BV240" i="4"/>
  <c r="BU240" i="4"/>
  <c r="BT240" i="4"/>
  <c r="BS240" i="4"/>
  <c r="BR240" i="4"/>
  <c r="BQ240" i="4"/>
  <c r="BP240" i="4"/>
  <c r="BO240" i="4"/>
  <c r="BN240" i="4"/>
  <c r="BM240" i="4"/>
  <c r="BL240" i="4"/>
  <c r="BK240" i="4"/>
  <c r="BJ240" i="4"/>
  <c r="BI240" i="4"/>
  <c r="BH240" i="4"/>
  <c r="BG240" i="4"/>
  <c r="BF240" i="4"/>
  <c r="BE240" i="4"/>
  <c r="BD240" i="4"/>
  <c r="BC240" i="4"/>
  <c r="BB240" i="4"/>
  <c r="BA240" i="4"/>
  <c r="AZ240" i="4"/>
  <c r="AY240" i="4"/>
  <c r="AX240" i="4"/>
  <c r="AW240" i="4"/>
  <c r="AV240" i="4"/>
  <c r="AU240" i="4"/>
  <c r="AT240" i="4"/>
  <c r="AS240" i="4"/>
  <c r="AR240" i="4"/>
  <c r="AQ240" i="4"/>
  <c r="AP240" i="4"/>
  <c r="AO240" i="4"/>
  <c r="AN240" i="4"/>
  <c r="AM240" i="4"/>
  <c r="AL240" i="4"/>
  <c r="AK240" i="4"/>
  <c r="AJ240" i="4"/>
  <c r="AI240" i="4"/>
  <c r="AH240" i="4"/>
  <c r="AG240" i="4"/>
  <c r="AF240" i="4"/>
  <c r="AE240" i="4"/>
  <c r="AD240" i="4"/>
  <c r="AC240" i="4"/>
  <c r="AB240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DF239" i="4"/>
  <c r="DD239" i="4"/>
  <c r="DC239" i="4"/>
  <c r="DB239" i="4"/>
  <c r="DA239" i="4"/>
  <c r="CZ239" i="4"/>
  <c r="CY239" i="4"/>
  <c r="CX239" i="4"/>
  <c r="CW239" i="4"/>
  <c r="CV239" i="4"/>
  <c r="CU239" i="4"/>
  <c r="CT239" i="4"/>
  <c r="CS239" i="4"/>
  <c r="CR239" i="4"/>
  <c r="CQ239" i="4"/>
  <c r="CP239" i="4"/>
  <c r="CO239" i="4"/>
  <c r="CN239" i="4"/>
  <c r="CM239" i="4"/>
  <c r="CL239" i="4"/>
  <c r="CK239" i="4"/>
  <c r="CJ239" i="4"/>
  <c r="CI239" i="4"/>
  <c r="CH239" i="4"/>
  <c r="CG239" i="4"/>
  <c r="CF239" i="4"/>
  <c r="CE239" i="4"/>
  <c r="CD239" i="4"/>
  <c r="CC239" i="4"/>
  <c r="CB239" i="4"/>
  <c r="CA239" i="4"/>
  <c r="BZ239" i="4"/>
  <c r="BY239" i="4"/>
  <c r="BX239" i="4"/>
  <c r="BW239" i="4"/>
  <c r="BV239" i="4"/>
  <c r="BU239" i="4"/>
  <c r="BT239" i="4"/>
  <c r="BS239" i="4"/>
  <c r="BR239" i="4"/>
  <c r="BQ239" i="4"/>
  <c r="BP239" i="4"/>
  <c r="BO239" i="4"/>
  <c r="BN239" i="4"/>
  <c r="BM239" i="4"/>
  <c r="BL239" i="4"/>
  <c r="BK239" i="4"/>
  <c r="BJ239" i="4"/>
  <c r="BI239" i="4"/>
  <c r="BH239" i="4"/>
  <c r="BG239" i="4"/>
  <c r="BF239" i="4"/>
  <c r="BE239" i="4"/>
  <c r="BD239" i="4"/>
  <c r="BC239" i="4"/>
  <c r="BB239" i="4"/>
  <c r="BA239" i="4"/>
  <c r="AZ239" i="4"/>
  <c r="AY239" i="4"/>
  <c r="AX239" i="4"/>
  <c r="AW239" i="4"/>
  <c r="AV239" i="4"/>
  <c r="AU239" i="4"/>
  <c r="AT239" i="4"/>
  <c r="AS239" i="4"/>
  <c r="AR239" i="4"/>
  <c r="AQ239" i="4"/>
  <c r="AP239" i="4"/>
  <c r="AO239" i="4"/>
  <c r="AN239" i="4"/>
  <c r="AM239" i="4"/>
  <c r="AL239" i="4"/>
  <c r="AK239" i="4"/>
  <c r="AJ239" i="4"/>
  <c r="AI239" i="4"/>
  <c r="AH239" i="4"/>
  <c r="AG239" i="4"/>
  <c r="AF239" i="4"/>
  <c r="AE239" i="4"/>
  <c r="AD239" i="4"/>
  <c r="AC239" i="4"/>
  <c r="AB239" i="4"/>
  <c r="AA239" i="4"/>
  <c r="Z239" i="4"/>
  <c r="Y239" i="4"/>
  <c r="X239" i="4"/>
  <c r="W239" i="4"/>
  <c r="V239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C239" i="4"/>
  <c r="B239" i="4"/>
  <c r="DF238" i="4"/>
  <c r="DD238" i="4"/>
  <c r="DC238" i="4"/>
  <c r="DB238" i="4"/>
  <c r="DA238" i="4"/>
  <c r="CZ238" i="4"/>
  <c r="CY238" i="4"/>
  <c r="CX238" i="4"/>
  <c r="CW238" i="4"/>
  <c r="CV238" i="4"/>
  <c r="CU238" i="4"/>
  <c r="CT238" i="4"/>
  <c r="CS238" i="4"/>
  <c r="CR238" i="4"/>
  <c r="CQ238" i="4"/>
  <c r="CP238" i="4"/>
  <c r="CO238" i="4"/>
  <c r="CN238" i="4"/>
  <c r="CM238" i="4"/>
  <c r="CL238" i="4"/>
  <c r="CK238" i="4"/>
  <c r="CJ238" i="4"/>
  <c r="CI238" i="4"/>
  <c r="CH238" i="4"/>
  <c r="CG238" i="4"/>
  <c r="CF238" i="4"/>
  <c r="CE238" i="4"/>
  <c r="CD238" i="4"/>
  <c r="CC238" i="4"/>
  <c r="CB238" i="4"/>
  <c r="CA238" i="4"/>
  <c r="BZ238" i="4"/>
  <c r="BY238" i="4"/>
  <c r="BX238" i="4"/>
  <c r="BW238" i="4"/>
  <c r="BV238" i="4"/>
  <c r="BU238" i="4"/>
  <c r="BT238" i="4"/>
  <c r="BS238" i="4"/>
  <c r="BR238" i="4"/>
  <c r="BQ238" i="4"/>
  <c r="BP238" i="4"/>
  <c r="BO238" i="4"/>
  <c r="BN238" i="4"/>
  <c r="BM238" i="4"/>
  <c r="BL238" i="4"/>
  <c r="BK238" i="4"/>
  <c r="BJ238" i="4"/>
  <c r="BI238" i="4"/>
  <c r="BH238" i="4"/>
  <c r="BG238" i="4"/>
  <c r="BF238" i="4"/>
  <c r="BE238" i="4"/>
  <c r="BD238" i="4"/>
  <c r="BC238" i="4"/>
  <c r="BB238" i="4"/>
  <c r="BA238" i="4"/>
  <c r="AZ238" i="4"/>
  <c r="AY238" i="4"/>
  <c r="AX238" i="4"/>
  <c r="AW238" i="4"/>
  <c r="AV238" i="4"/>
  <c r="AU238" i="4"/>
  <c r="AT238" i="4"/>
  <c r="AS238" i="4"/>
  <c r="AR238" i="4"/>
  <c r="AQ238" i="4"/>
  <c r="AP238" i="4"/>
  <c r="AO238" i="4"/>
  <c r="AN238" i="4"/>
  <c r="AM238" i="4"/>
  <c r="AL238" i="4"/>
  <c r="AK238" i="4"/>
  <c r="AJ238" i="4"/>
  <c r="AI238" i="4"/>
  <c r="AH238" i="4"/>
  <c r="AG238" i="4"/>
  <c r="AF238" i="4"/>
  <c r="AE238" i="4"/>
  <c r="AD238" i="4"/>
  <c r="AC238" i="4"/>
  <c r="AB238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B238" i="4"/>
  <c r="DF237" i="4"/>
  <c r="DD237" i="4"/>
  <c r="DC237" i="4"/>
  <c r="DB237" i="4"/>
  <c r="DA237" i="4"/>
  <c r="CZ237" i="4"/>
  <c r="CY237" i="4"/>
  <c r="CX237" i="4"/>
  <c r="CW237" i="4"/>
  <c r="CV237" i="4"/>
  <c r="CU237" i="4"/>
  <c r="CT237" i="4"/>
  <c r="CS237" i="4"/>
  <c r="CR237" i="4"/>
  <c r="CQ237" i="4"/>
  <c r="CP237" i="4"/>
  <c r="CO237" i="4"/>
  <c r="CN237" i="4"/>
  <c r="CM237" i="4"/>
  <c r="CL237" i="4"/>
  <c r="CK237" i="4"/>
  <c r="CJ237" i="4"/>
  <c r="CI237" i="4"/>
  <c r="CH237" i="4"/>
  <c r="CG237" i="4"/>
  <c r="CF237" i="4"/>
  <c r="CE237" i="4"/>
  <c r="CD237" i="4"/>
  <c r="CC237" i="4"/>
  <c r="CB237" i="4"/>
  <c r="CA237" i="4"/>
  <c r="BZ237" i="4"/>
  <c r="BY237" i="4"/>
  <c r="BX237" i="4"/>
  <c r="BW237" i="4"/>
  <c r="BV237" i="4"/>
  <c r="BU237" i="4"/>
  <c r="BT237" i="4"/>
  <c r="BS237" i="4"/>
  <c r="BR237" i="4"/>
  <c r="BQ237" i="4"/>
  <c r="BP237" i="4"/>
  <c r="BO237" i="4"/>
  <c r="BN237" i="4"/>
  <c r="BM237" i="4"/>
  <c r="BL237" i="4"/>
  <c r="BK237" i="4"/>
  <c r="BJ237" i="4"/>
  <c r="BI237" i="4"/>
  <c r="BH237" i="4"/>
  <c r="BG237" i="4"/>
  <c r="BF237" i="4"/>
  <c r="BE237" i="4"/>
  <c r="BD237" i="4"/>
  <c r="BC237" i="4"/>
  <c r="BB237" i="4"/>
  <c r="BA237" i="4"/>
  <c r="AZ237" i="4"/>
  <c r="AY237" i="4"/>
  <c r="AX237" i="4"/>
  <c r="AW237" i="4"/>
  <c r="AV237" i="4"/>
  <c r="AU237" i="4"/>
  <c r="AT237" i="4"/>
  <c r="AS237" i="4"/>
  <c r="AR237" i="4"/>
  <c r="AQ237" i="4"/>
  <c r="AP237" i="4"/>
  <c r="AO237" i="4"/>
  <c r="AN237" i="4"/>
  <c r="AM237" i="4"/>
  <c r="AL237" i="4"/>
  <c r="AK237" i="4"/>
  <c r="AJ237" i="4"/>
  <c r="AI237" i="4"/>
  <c r="AH237" i="4"/>
  <c r="AG237" i="4"/>
  <c r="AF237" i="4"/>
  <c r="AE237" i="4"/>
  <c r="AD237" i="4"/>
  <c r="AC237" i="4"/>
  <c r="AB237" i="4"/>
  <c r="AA237" i="4"/>
  <c r="Z237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B237" i="4"/>
  <c r="DF236" i="4"/>
  <c r="DD236" i="4"/>
  <c r="DC236" i="4"/>
  <c r="DB236" i="4"/>
  <c r="DA236" i="4"/>
  <c r="CZ236" i="4"/>
  <c r="CY236" i="4"/>
  <c r="CX236" i="4"/>
  <c r="CW236" i="4"/>
  <c r="CV236" i="4"/>
  <c r="CU236" i="4"/>
  <c r="CT236" i="4"/>
  <c r="CS236" i="4"/>
  <c r="CR236" i="4"/>
  <c r="CQ236" i="4"/>
  <c r="CP236" i="4"/>
  <c r="CO236" i="4"/>
  <c r="CN236" i="4"/>
  <c r="CM236" i="4"/>
  <c r="CL236" i="4"/>
  <c r="CK236" i="4"/>
  <c r="CJ236" i="4"/>
  <c r="CI236" i="4"/>
  <c r="CH236" i="4"/>
  <c r="CG236" i="4"/>
  <c r="CF236" i="4"/>
  <c r="CE236" i="4"/>
  <c r="CD236" i="4"/>
  <c r="CC236" i="4"/>
  <c r="CB236" i="4"/>
  <c r="CA236" i="4"/>
  <c r="BZ236" i="4"/>
  <c r="BY236" i="4"/>
  <c r="BX236" i="4"/>
  <c r="BW236" i="4"/>
  <c r="BV236" i="4"/>
  <c r="BU236" i="4"/>
  <c r="BT236" i="4"/>
  <c r="BS236" i="4"/>
  <c r="BR236" i="4"/>
  <c r="BQ236" i="4"/>
  <c r="BP236" i="4"/>
  <c r="BO236" i="4"/>
  <c r="BN236" i="4"/>
  <c r="BM236" i="4"/>
  <c r="BL236" i="4"/>
  <c r="BK236" i="4"/>
  <c r="BJ236" i="4"/>
  <c r="BI236" i="4"/>
  <c r="BH236" i="4"/>
  <c r="BG236" i="4"/>
  <c r="BF236" i="4"/>
  <c r="BE236" i="4"/>
  <c r="BD236" i="4"/>
  <c r="BC236" i="4"/>
  <c r="BB236" i="4"/>
  <c r="BA236" i="4"/>
  <c r="AZ236" i="4"/>
  <c r="AY236" i="4"/>
  <c r="AX236" i="4"/>
  <c r="AW236" i="4"/>
  <c r="AV236" i="4"/>
  <c r="AU236" i="4"/>
  <c r="AT236" i="4"/>
  <c r="AS236" i="4"/>
  <c r="AR236" i="4"/>
  <c r="AQ236" i="4"/>
  <c r="AP236" i="4"/>
  <c r="AO236" i="4"/>
  <c r="AN236" i="4"/>
  <c r="AM236" i="4"/>
  <c r="AL236" i="4"/>
  <c r="AK236" i="4"/>
  <c r="AJ236" i="4"/>
  <c r="AI236" i="4"/>
  <c r="AH236" i="4"/>
  <c r="AG236" i="4"/>
  <c r="AF236" i="4"/>
  <c r="AE236" i="4"/>
  <c r="AD236" i="4"/>
  <c r="AC236" i="4"/>
  <c r="AB236" i="4"/>
  <c r="AA236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DF235" i="4"/>
  <c r="DD235" i="4"/>
  <c r="DC235" i="4"/>
  <c r="DB235" i="4"/>
  <c r="DA235" i="4"/>
  <c r="CZ235" i="4"/>
  <c r="CY235" i="4"/>
  <c r="CX235" i="4"/>
  <c r="CW235" i="4"/>
  <c r="CV235" i="4"/>
  <c r="CU235" i="4"/>
  <c r="CT235" i="4"/>
  <c r="CS235" i="4"/>
  <c r="CR235" i="4"/>
  <c r="CQ235" i="4"/>
  <c r="CP235" i="4"/>
  <c r="CO235" i="4"/>
  <c r="CN235" i="4"/>
  <c r="CM235" i="4"/>
  <c r="CL235" i="4"/>
  <c r="CK235" i="4"/>
  <c r="CJ235" i="4"/>
  <c r="CI235" i="4"/>
  <c r="CH235" i="4"/>
  <c r="CG235" i="4"/>
  <c r="CF235" i="4"/>
  <c r="CE235" i="4"/>
  <c r="CD235" i="4"/>
  <c r="CC235" i="4"/>
  <c r="CB235" i="4"/>
  <c r="CA235" i="4"/>
  <c r="BZ235" i="4"/>
  <c r="BY235" i="4"/>
  <c r="BX235" i="4"/>
  <c r="BW235" i="4"/>
  <c r="BV235" i="4"/>
  <c r="BU235" i="4"/>
  <c r="BT235" i="4"/>
  <c r="BS235" i="4"/>
  <c r="BR235" i="4"/>
  <c r="BQ235" i="4"/>
  <c r="BP235" i="4"/>
  <c r="BO235" i="4"/>
  <c r="BN235" i="4"/>
  <c r="BM235" i="4"/>
  <c r="BL235" i="4"/>
  <c r="BK235" i="4"/>
  <c r="BJ235" i="4"/>
  <c r="BI235" i="4"/>
  <c r="BH235" i="4"/>
  <c r="BG235" i="4"/>
  <c r="BF235" i="4"/>
  <c r="BE235" i="4"/>
  <c r="BD235" i="4"/>
  <c r="BC235" i="4"/>
  <c r="BB235" i="4"/>
  <c r="BA235" i="4"/>
  <c r="AZ235" i="4"/>
  <c r="AY235" i="4"/>
  <c r="AX235" i="4"/>
  <c r="AW235" i="4"/>
  <c r="AV235" i="4"/>
  <c r="AU235" i="4"/>
  <c r="AT235" i="4"/>
  <c r="AS235" i="4"/>
  <c r="AR235" i="4"/>
  <c r="AQ235" i="4"/>
  <c r="AP235" i="4"/>
  <c r="AO235" i="4"/>
  <c r="AN235" i="4"/>
  <c r="AM235" i="4"/>
  <c r="AL235" i="4"/>
  <c r="AK235" i="4"/>
  <c r="AJ235" i="4"/>
  <c r="AI235" i="4"/>
  <c r="AH235" i="4"/>
  <c r="AG235" i="4"/>
  <c r="AF235" i="4"/>
  <c r="AE235" i="4"/>
  <c r="AD235" i="4"/>
  <c r="AC235" i="4"/>
  <c r="AB235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DF234" i="4"/>
  <c r="DD234" i="4"/>
  <c r="DC234" i="4"/>
  <c r="DB234" i="4"/>
  <c r="DA234" i="4"/>
  <c r="CZ234" i="4"/>
  <c r="CY234" i="4"/>
  <c r="CX234" i="4"/>
  <c r="CW234" i="4"/>
  <c r="CV234" i="4"/>
  <c r="CU234" i="4"/>
  <c r="CT234" i="4"/>
  <c r="CS234" i="4"/>
  <c r="CR234" i="4"/>
  <c r="CQ234" i="4"/>
  <c r="CP234" i="4"/>
  <c r="CO234" i="4"/>
  <c r="CN234" i="4"/>
  <c r="CM234" i="4"/>
  <c r="CL234" i="4"/>
  <c r="CK234" i="4"/>
  <c r="CJ234" i="4"/>
  <c r="CI234" i="4"/>
  <c r="CH234" i="4"/>
  <c r="CG234" i="4"/>
  <c r="CF234" i="4"/>
  <c r="CE234" i="4"/>
  <c r="CD234" i="4"/>
  <c r="CC234" i="4"/>
  <c r="CB234" i="4"/>
  <c r="CA234" i="4"/>
  <c r="BZ234" i="4"/>
  <c r="BY234" i="4"/>
  <c r="BX234" i="4"/>
  <c r="BW234" i="4"/>
  <c r="BV234" i="4"/>
  <c r="BU234" i="4"/>
  <c r="BT234" i="4"/>
  <c r="BS234" i="4"/>
  <c r="BR234" i="4"/>
  <c r="BQ234" i="4"/>
  <c r="BP234" i="4"/>
  <c r="BO234" i="4"/>
  <c r="BN234" i="4"/>
  <c r="BM234" i="4"/>
  <c r="BL234" i="4"/>
  <c r="BK234" i="4"/>
  <c r="BJ234" i="4"/>
  <c r="BI234" i="4"/>
  <c r="BH234" i="4"/>
  <c r="BG234" i="4"/>
  <c r="BF234" i="4"/>
  <c r="BE234" i="4"/>
  <c r="BD234" i="4"/>
  <c r="BC234" i="4"/>
  <c r="BB234" i="4"/>
  <c r="BA234" i="4"/>
  <c r="AZ234" i="4"/>
  <c r="AY234" i="4"/>
  <c r="AX234" i="4"/>
  <c r="AW234" i="4"/>
  <c r="AV234" i="4"/>
  <c r="AU234" i="4"/>
  <c r="AT234" i="4"/>
  <c r="AS234" i="4"/>
  <c r="AR234" i="4"/>
  <c r="AQ234" i="4"/>
  <c r="AP234" i="4"/>
  <c r="AO234" i="4"/>
  <c r="AN234" i="4"/>
  <c r="AM234" i="4"/>
  <c r="AL234" i="4"/>
  <c r="AK234" i="4"/>
  <c r="AJ234" i="4"/>
  <c r="AI234" i="4"/>
  <c r="AH234" i="4"/>
  <c r="AG234" i="4"/>
  <c r="AF234" i="4"/>
  <c r="AE234" i="4"/>
  <c r="AD234" i="4"/>
  <c r="AC234" i="4"/>
  <c r="AB234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DF233" i="4"/>
  <c r="DD233" i="4"/>
  <c r="DC233" i="4"/>
  <c r="DB233" i="4"/>
  <c r="DA233" i="4"/>
  <c r="CZ233" i="4"/>
  <c r="CY233" i="4"/>
  <c r="CX233" i="4"/>
  <c r="CW233" i="4"/>
  <c r="CV233" i="4"/>
  <c r="CU233" i="4"/>
  <c r="CT233" i="4"/>
  <c r="CS233" i="4"/>
  <c r="CR233" i="4"/>
  <c r="CQ233" i="4"/>
  <c r="CP233" i="4"/>
  <c r="CO233" i="4"/>
  <c r="CN233" i="4"/>
  <c r="CM233" i="4"/>
  <c r="CL233" i="4"/>
  <c r="CK233" i="4"/>
  <c r="CJ233" i="4"/>
  <c r="CI233" i="4"/>
  <c r="CH233" i="4"/>
  <c r="CG233" i="4"/>
  <c r="CF233" i="4"/>
  <c r="CE233" i="4"/>
  <c r="CD233" i="4"/>
  <c r="CC233" i="4"/>
  <c r="CB233" i="4"/>
  <c r="CA233" i="4"/>
  <c r="BZ233" i="4"/>
  <c r="BY233" i="4"/>
  <c r="BX233" i="4"/>
  <c r="BW233" i="4"/>
  <c r="BV233" i="4"/>
  <c r="BU233" i="4"/>
  <c r="BT233" i="4"/>
  <c r="BS233" i="4"/>
  <c r="BR233" i="4"/>
  <c r="BQ233" i="4"/>
  <c r="BP233" i="4"/>
  <c r="BO233" i="4"/>
  <c r="BN233" i="4"/>
  <c r="BM233" i="4"/>
  <c r="BL233" i="4"/>
  <c r="BK233" i="4"/>
  <c r="BJ233" i="4"/>
  <c r="BI233" i="4"/>
  <c r="BH233" i="4"/>
  <c r="BG233" i="4"/>
  <c r="BF233" i="4"/>
  <c r="BE233" i="4"/>
  <c r="BD233" i="4"/>
  <c r="BC233" i="4"/>
  <c r="BB233" i="4"/>
  <c r="BA233" i="4"/>
  <c r="AZ233" i="4"/>
  <c r="AY233" i="4"/>
  <c r="AX233" i="4"/>
  <c r="AW233" i="4"/>
  <c r="AV233" i="4"/>
  <c r="AU233" i="4"/>
  <c r="AT233" i="4"/>
  <c r="AS233" i="4"/>
  <c r="AR233" i="4"/>
  <c r="AQ233" i="4"/>
  <c r="AP233" i="4"/>
  <c r="AO233" i="4"/>
  <c r="AN233" i="4"/>
  <c r="AM233" i="4"/>
  <c r="AL233" i="4"/>
  <c r="AK233" i="4"/>
  <c r="AJ233" i="4"/>
  <c r="AI233" i="4"/>
  <c r="AH233" i="4"/>
  <c r="AG233" i="4"/>
  <c r="AF233" i="4"/>
  <c r="AE233" i="4"/>
  <c r="AD233" i="4"/>
  <c r="AC233" i="4"/>
  <c r="AB233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DF232" i="4"/>
  <c r="DD232" i="4"/>
  <c r="DC232" i="4"/>
  <c r="DB232" i="4"/>
  <c r="DA232" i="4"/>
  <c r="CZ232" i="4"/>
  <c r="CY232" i="4"/>
  <c r="CX232" i="4"/>
  <c r="CW232" i="4"/>
  <c r="CV232" i="4"/>
  <c r="CU232" i="4"/>
  <c r="CT232" i="4"/>
  <c r="CS232" i="4"/>
  <c r="CR232" i="4"/>
  <c r="CQ232" i="4"/>
  <c r="CP232" i="4"/>
  <c r="CO232" i="4"/>
  <c r="CN232" i="4"/>
  <c r="CM232" i="4"/>
  <c r="CL232" i="4"/>
  <c r="CK232" i="4"/>
  <c r="CJ232" i="4"/>
  <c r="CI232" i="4"/>
  <c r="CH232" i="4"/>
  <c r="CG232" i="4"/>
  <c r="CF232" i="4"/>
  <c r="CE232" i="4"/>
  <c r="CD232" i="4"/>
  <c r="CC232" i="4"/>
  <c r="CB232" i="4"/>
  <c r="CA232" i="4"/>
  <c r="BZ232" i="4"/>
  <c r="BY232" i="4"/>
  <c r="BX232" i="4"/>
  <c r="BW232" i="4"/>
  <c r="BV232" i="4"/>
  <c r="BU232" i="4"/>
  <c r="BT232" i="4"/>
  <c r="BS232" i="4"/>
  <c r="BR232" i="4"/>
  <c r="BQ232" i="4"/>
  <c r="BP232" i="4"/>
  <c r="BO232" i="4"/>
  <c r="BN232" i="4"/>
  <c r="BM232" i="4"/>
  <c r="BL232" i="4"/>
  <c r="BK232" i="4"/>
  <c r="BJ232" i="4"/>
  <c r="BI232" i="4"/>
  <c r="BH232" i="4"/>
  <c r="BG232" i="4"/>
  <c r="BF232" i="4"/>
  <c r="BE232" i="4"/>
  <c r="BD232" i="4"/>
  <c r="BC232" i="4"/>
  <c r="BB232" i="4"/>
  <c r="BA232" i="4"/>
  <c r="AZ232" i="4"/>
  <c r="AY232" i="4"/>
  <c r="AX232" i="4"/>
  <c r="AW232" i="4"/>
  <c r="AV232" i="4"/>
  <c r="AU232" i="4"/>
  <c r="AT232" i="4"/>
  <c r="AS232" i="4"/>
  <c r="AR232" i="4"/>
  <c r="AQ232" i="4"/>
  <c r="AP232" i="4"/>
  <c r="AO232" i="4"/>
  <c r="AN232" i="4"/>
  <c r="AM232" i="4"/>
  <c r="AL232" i="4"/>
  <c r="AK232" i="4"/>
  <c r="AJ232" i="4"/>
  <c r="AI232" i="4"/>
  <c r="AH232" i="4"/>
  <c r="AG232" i="4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DF231" i="4"/>
  <c r="DD231" i="4"/>
  <c r="DC231" i="4"/>
  <c r="DB231" i="4"/>
  <c r="DA231" i="4"/>
  <c r="CZ231" i="4"/>
  <c r="CY231" i="4"/>
  <c r="CX231" i="4"/>
  <c r="CW231" i="4"/>
  <c r="CV231" i="4"/>
  <c r="CU231" i="4"/>
  <c r="CT231" i="4"/>
  <c r="CS231" i="4"/>
  <c r="CR231" i="4"/>
  <c r="CQ231" i="4"/>
  <c r="CP231" i="4"/>
  <c r="CO231" i="4"/>
  <c r="CN231" i="4"/>
  <c r="CM231" i="4"/>
  <c r="CL231" i="4"/>
  <c r="CK231" i="4"/>
  <c r="CJ231" i="4"/>
  <c r="CI231" i="4"/>
  <c r="CH231" i="4"/>
  <c r="CG231" i="4"/>
  <c r="CF231" i="4"/>
  <c r="CE231" i="4"/>
  <c r="CD231" i="4"/>
  <c r="CC231" i="4"/>
  <c r="CB231" i="4"/>
  <c r="CA231" i="4"/>
  <c r="BZ231" i="4"/>
  <c r="BY231" i="4"/>
  <c r="BX231" i="4"/>
  <c r="BW231" i="4"/>
  <c r="BV231" i="4"/>
  <c r="BU231" i="4"/>
  <c r="BT231" i="4"/>
  <c r="BS231" i="4"/>
  <c r="BR231" i="4"/>
  <c r="BQ231" i="4"/>
  <c r="BP231" i="4"/>
  <c r="BO231" i="4"/>
  <c r="BN231" i="4"/>
  <c r="BM231" i="4"/>
  <c r="BL231" i="4"/>
  <c r="BK231" i="4"/>
  <c r="BJ231" i="4"/>
  <c r="BI231" i="4"/>
  <c r="BH231" i="4"/>
  <c r="BG231" i="4"/>
  <c r="BF231" i="4"/>
  <c r="BE231" i="4"/>
  <c r="BD231" i="4"/>
  <c r="BC231" i="4"/>
  <c r="BB231" i="4"/>
  <c r="BA231" i="4"/>
  <c r="AZ231" i="4"/>
  <c r="AY231" i="4"/>
  <c r="AX231" i="4"/>
  <c r="AW231" i="4"/>
  <c r="AV231" i="4"/>
  <c r="AU231" i="4"/>
  <c r="AT231" i="4"/>
  <c r="AS231" i="4"/>
  <c r="AR231" i="4"/>
  <c r="AQ231" i="4"/>
  <c r="AP231" i="4"/>
  <c r="AO231" i="4"/>
  <c r="AN231" i="4"/>
  <c r="AM231" i="4"/>
  <c r="AL231" i="4"/>
  <c r="AK231" i="4"/>
  <c r="AJ231" i="4"/>
  <c r="AI231" i="4"/>
  <c r="AH231" i="4"/>
  <c r="AG231" i="4"/>
  <c r="AF231" i="4"/>
  <c r="AE231" i="4"/>
  <c r="AD231" i="4"/>
  <c r="AC231" i="4"/>
  <c r="AB231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DF230" i="4"/>
  <c r="DD230" i="4"/>
  <c r="DC230" i="4"/>
  <c r="DB230" i="4"/>
  <c r="DA230" i="4"/>
  <c r="CZ230" i="4"/>
  <c r="CY230" i="4"/>
  <c r="CX230" i="4"/>
  <c r="CW230" i="4"/>
  <c r="CV230" i="4"/>
  <c r="CU230" i="4"/>
  <c r="CT230" i="4"/>
  <c r="CS230" i="4"/>
  <c r="CR230" i="4"/>
  <c r="CQ230" i="4"/>
  <c r="CP230" i="4"/>
  <c r="CO230" i="4"/>
  <c r="CN230" i="4"/>
  <c r="CM230" i="4"/>
  <c r="CL230" i="4"/>
  <c r="CK230" i="4"/>
  <c r="CJ230" i="4"/>
  <c r="CI230" i="4"/>
  <c r="CH230" i="4"/>
  <c r="CG230" i="4"/>
  <c r="CF230" i="4"/>
  <c r="CE230" i="4"/>
  <c r="CD230" i="4"/>
  <c r="CC230" i="4"/>
  <c r="CB230" i="4"/>
  <c r="CA230" i="4"/>
  <c r="BZ230" i="4"/>
  <c r="BY230" i="4"/>
  <c r="BX230" i="4"/>
  <c r="BW230" i="4"/>
  <c r="BV230" i="4"/>
  <c r="BU230" i="4"/>
  <c r="BT230" i="4"/>
  <c r="BS230" i="4"/>
  <c r="BR230" i="4"/>
  <c r="BQ230" i="4"/>
  <c r="BP230" i="4"/>
  <c r="BO230" i="4"/>
  <c r="BN230" i="4"/>
  <c r="BM230" i="4"/>
  <c r="BL230" i="4"/>
  <c r="BK230" i="4"/>
  <c r="BJ230" i="4"/>
  <c r="BI230" i="4"/>
  <c r="BH230" i="4"/>
  <c r="BG230" i="4"/>
  <c r="BF230" i="4"/>
  <c r="BE230" i="4"/>
  <c r="BD230" i="4"/>
  <c r="BC230" i="4"/>
  <c r="BB230" i="4"/>
  <c r="BA230" i="4"/>
  <c r="AZ230" i="4"/>
  <c r="AY230" i="4"/>
  <c r="AX230" i="4"/>
  <c r="AW230" i="4"/>
  <c r="AV230" i="4"/>
  <c r="AU230" i="4"/>
  <c r="AT230" i="4"/>
  <c r="AS230" i="4"/>
  <c r="AR230" i="4"/>
  <c r="AQ230" i="4"/>
  <c r="AP230" i="4"/>
  <c r="AO230" i="4"/>
  <c r="AN230" i="4"/>
  <c r="AM230" i="4"/>
  <c r="AL230" i="4"/>
  <c r="AK230" i="4"/>
  <c r="AJ230" i="4"/>
  <c r="AI230" i="4"/>
  <c r="AH230" i="4"/>
  <c r="AG230" i="4"/>
  <c r="AF230" i="4"/>
  <c r="AE230" i="4"/>
  <c r="AD230" i="4"/>
  <c r="AC230" i="4"/>
  <c r="AB230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DF229" i="4"/>
  <c r="DD229" i="4"/>
  <c r="DC229" i="4"/>
  <c r="DB229" i="4"/>
  <c r="DA229" i="4"/>
  <c r="CZ229" i="4"/>
  <c r="CY229" i="4"/>
  <c r="CX229" i="4"/>
  <c r="CW229" i="4"/>
  <c r="CV229" i="4"/>
  <c r="CU229" i="4"/>
  <c r="CT229" i="4"/>
  <c r="CS229" i="4"/>
  <c r="CR229" i="4"/>
  <c r="CQ229" i="4"/>
  <c r="CP229" i="4"/>
  <c r="CO229" i="4"/>
  <c r="CN229" i="4"/>
  <c r="CM229" i="4"/>
  <c r="CL229" i="4"/>
  <c r="CK229" i="4"/>
  <c r="CJ229" i="4"/>
  <c r="CI229" i="4"/>
  <c r="CH229" i="4"/>
  <c r="CG229" i="4"/>
  <c r="CF229" i="4"/>
  <c r="CE229" i="4"/>
  <c r="CD229" i="4"/>
  <c r="CC229" i="4"/>
  <c r="CB229" i="4"/>
  <c r="CA229" i="4"/>
  <c r="BZ229" i="4"/>
  <c r="BY229" i="4"/>
  <c r="BX229" i="4"/>
  <c r="BW229" i="4"/>
  <c r="BV229" i="4"/>
  <c r="BU229" i="4"/>
  <c r="BT229" i="4"/>
  <c r="BS229" i="4"/>
  <c r="BR229" i="4"/>
  <c r="BQ229" i="4"/>
  <c r="BP229" i="4"/>
  <c r="BO229" i="4"/>
  <c r="BN229" i="4"/>
  <c r="BM229" i="4"/>
  <c r="BL229" i="4"/>
  <c r="BK229" i="4"/>
  <c r="BJ229" i="4"/>
  <c r="BI229" i="4"/>
  <c r="BH229" i="4"/>
  <c r="BG229" i="4"/>
  <c r="BF229" i="4"/>
  <c r="BE229" i="4"/>
  <c r="BD229" i="4"/>
  <c r="BC229" i="4"/>
  <c r="BB229" i="4"/>
  <c r="BA229" i="4"/>
  <c r="AZ229" i="4"/>
  <c r="AY229" i="4"/>
  <c r="AX229" i="4"/>
  <c r="AW229" i="4"/>
  <c r="AV229" i="4"/>
  <c r="AU229" i="4"/>
  <c r="AT229" i="4"/>
  <c r="AS229" i="4"/>
  <c r="AR229" i="4"/>
  <c r="AQ229" i="4"/>
  <c r="AP229" i="4"/>
  <c r="AO229" i="4"/>
  <c r="AN229" i="4"/>
  <c r="AM229" i="4"/>
  <c r="AL229" i="4"/>
  <c r="AK229" i="4"/>
  <c r="AJ229" i="4"/>
  <c r="AI229" i="4"/>
  <c r="AH229" i="4"/>
  <c r="AG229" i="4"/>
  <c r="AF229" i="4"/>
  <c r="AE229" i="4"/>
  <c r="AD229" i="4"/>
  <c r="AC229" i="4"/>
  <c r="AB229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DF228" i="4"/>
  <c r="DD228" i="4"/>
  <c r="DC228" i="4"/>
  <c r="DB228" i="4"/>
  <c r="DA228" i="4"/>
  <c r="CZ228" i="4"/>
  <c r="CY228" i="4"/>
  <c r="CX228" i="4"/>
  <c r="CW228" i="4"/>
  <c r="CV228" i="4"/>
  <c r="CU228" i="4"/>
  <c r="CT228" i="4"/>
  <c r="CS228" i="4"/>
  <c r="CR228" i="4"/>
  <c r="CQ228" i="4"/>
  <c r="CP228" i="4"/>
  <c r="CO228" i="4"/>
  <c r="CN228" i="4"/>
  <c r="CM228" i="4"/>
  <c r="CL228" i="4"/>
  <c r="CK228" i="4"/>
  <c r="CJ228" i="4"/>
  <c r="CI228" i="4"/>
  <c r="CH228" i="4"/>
  <c r="CG228" i="4"/>
  <c r="CF228" i="4"/>
  <c r="CE228" i="4"/>
  <c r="CD228" i="4"/>
  <c r="CC228" i="4"/>
  <c r="CB228" i="4"/>
  <c r="CA228" i="4"/>
  <c r="BZ228" i="4"/>
  <c r="BY228" i="4"/>
  <c r="BX228" i="4"/>
  <c r="BW228" i="4"/>
  <c r="BV228" i="4"/>
  <c r="BU228" i="4"/>
  <c r="BT228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AV228" i="4"/>
  <c r="AU228" i="4"/>
  <c r="AT228" i="4"/>
  <c r="AS228" i="4"/>
  <c r="AR228" i="4"/>
  <c r="AQ228" i="4"/>
  <c r="AP228" i="4"/>
  <c r="AO228" i="4"/>
  <c r="AN228" i="4"/>
  <c r="AM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DF227" i="4"/>
  <c r="DD227" i="4"/>
  <c r="DC227" i="4"/>
  <c r="DB227" i="4"/>
  <c r="DA227" i="4"/>
  <c r="CZ227" i="4"/>
  <c r="CY227" i="4"/>
  <c r="CX227" i="4"/>
  <c r="CW227" i="4"/>
  <c r="CV227" i="4"/>
  <c r="CU227" i="4"/>
  <c r="CT227" i="4"/>
  <c r="CS227" i="4"/>
  <c r="CR227" i="4"/>
  <c r="CQ227" i="4"/>
  <c r="CP227" i="4"/>
  <c r="CO227" i="4"/>
  <c r="CN227" i="4"/>
  <c r="CM227" i="4"/>
  <c r="CL227" i="4"/>
  <c r="CK227" i="4"/>
  <c r="CJ227" i="4"/>
  <c r="CI227" i="4"/>
  <c r="CH227" i="4"/>
  <c r="CG227" i="4"/>
  <c r="CF227" i="4"/>
  <c r="CE227" i="4"/>
  <c r="CD227" i="4"/>
  <c r="CC227" i="4"/>
  <c r="CB227" i="4"/>
  <c r="CA227" i="4"/>
  <c r="BZ227" i="4"/>
  <c r="BY227" i="4"/>
  <c r="BX227" i="4"/>
  <c r="BW227" i="4"/>
  <c r="BV227" i="4"/>
  <c r="BU227" i="4"/>
  <c r="BT227" i="4"/>
  <c r="BS227" i="4"/>
  <c r="BR227" i="4"/>
  <c r="BQ227" i="4"/>
  <c r="BP227" i="4"/>
  <c r="BO227" i="4"/>
  <c r="BN227" i="4"/>
  <c r="BM227" i="4"/>
  <c r="BL227" i="4"/>
  <c r="BK227" i="4"/>
  <c r="BJ227" i="4"/>
  <c r="BI227" i="4"/>
  <c r="BH227" i="4"/>
  <c r="BG227" i="4"/>
  <c r="BF227" i="4"/>
  <c r="BE227" i="4"/>
  <c r="BD227" i="4"/>
  <c r="BC227" i="4"/>
  <c r="BB227" i="4"/>
  <c r="BA227" i="4"/>
  <c r="AZ227" i="4"/>
  <c r="AY227" i="4"/>
  <c r="AX227" i="4"/>
  <c r="AW227" i="4"/>
  <c r="AV227" i="4"/>
  <c r="AU227" i="4"/>
  <c r="AT227" i="4"/>
  <c r="AS227" i="4"/>
  <c r="AR227" i="4"/>
  <c r="AQ227" i="4"/>
  <c r="AP227" i="4"/>
  <c r="AO227" i="4"/>
  <c r="AN227" i="4"/>
  <c r="AM227" i="4"/>
  <c r="AL227" i="4"/>
  <c r="AK227" i="4"/>
  <c r="AJ227" i="4"/>
  <c r="AI227" i="4"/>
  <c r="AH227" i="4"/>
  <c r="AG227" i="4"/>
  <c r="AF227" i="4"/>
  <c r="AE227" i="4"/>
  <c r="AD227" i="4"/>
  <c r="AC227" i="4"/>
  <c r="AB227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DF226" i="4"/>
  <c r="DD226" i="4"/>
  <c r="DC226" i="4"/>
  <c r="DB226" i="4"/>
  <c r="DA226" i="4"/>
  <c r="CZ226" i="4"/>
  <c r="CY226" i="4"/>
  <c r="CX226" i="4"/>
  <c r="CW226" i="4"/>
  <c r="CV226" i="4"/>
  <c r="CU226" i="4"/>
  <c r="CT226" i="4"/>
  <c r="CS226" i="4"/>
  <c r="CR226" i="4"/>
  <c r="CQ226" i="4"/>
  <c r="CP226" i="4"/>
  <c r="CO226" i="4"/>
  <c r="CN226" i="4"/>
  <c r="CM226" i="4"/>
  <c r="CL226" i="4"/>
  <c r="CK226" i="4"/>
  <c r="CJ226" i="4"/>
  <c r="CI226" i="4"/>
  <c r="CH226" i="4"/>
  <c r="CG226" i="4"/>
  <c r="CF226" i="4"/>
  <c r="CE226" i="4"/>
  <c r="CD226" i="4"/>
  <c r="CC226" i="4"/>
  <c r="CB226" i="4"/>
  <c r="CA226" i="4"/>
  <c r="BZ226" i="4"/>
  <c r="BY226" i="4"/>
  <c r="BX226" i="4"/>
  <c r="BW226" i="4"/>
  <c r="BV226" i="4"/>
  <c r="BU226" i="4"/>
  <c r="BT226" i="4"/>
  <c r="BS226" i="4"/>
  <c r="BR226" i="4"/>
  <c r="BQ226" i="4"/>
  <c r="BP226" i="4"/>
  <c r="BO226" i="4"/>
  <c r="BN226" i="4"/>
  <c r="BM226" i="4"/>
  <c r="BL226" i="4"/>
  <c r="BK226" i="4"/>
  <c r="BJ226" i="4"/>
  <c r="BI226" i="4"/>
  <c r="BH226" i="4"/>
  <c r="BG226" i="4"/>
  <c r="BF226" i="4"/>
  <c r="BE226" i="4"/>
  <c r="BD226" i="4"/>
  <c r="BC226" i="4"/>
  <c r="BB226" i="4"/>
  <c r="BA226" i="4"/>
  <c r="AZ226" i="4"/>
  <c r="AY226" i="4"/>
  <c r="AX226" i="4"/>
  <c r="AW226" i="4"/>
  <c r="AV226" i="4"/>
  <c r="AU226" i="4"/>
  <c r="AT226" i="4"/>
  <c r="AS226" i="4"/>
  <c r="AR226" i="4"/>
  <c r="AQ226" i="4"/>
  <c r="AP226" i="4"/>
  <c r="AO226" i="4"/>
  <c r="AN226" i="4"/>
  <c r="AM226" i="4"/>
  <c r="AL226" i="4"/>
  <c r="AK226" i="4"/>
  <c r="AJ226" i="4"/>
  <c r="AI226" i="4"/>
  <c r="AH226" i="4"/>
  <c r="AG226" i="4"/>
  <c r="AF226" i="4"/>
  <c r="AE226" i="4"/>
  <c r="AD226" i="4"/>
  <c r="AC226" i="4"/>
  <c r="AB226" i="4"/>
  <c r="AA226" i="4"/>
  <c r="Z226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DF225" i="4"/>
  <c r="DD225" i="4"/>
  <c r="DC225" i="4"/>
  <c r="DB225" i="4"/>
  <c r="DA225" i="4"/>
  <c r="CZ225" i="4"/>
  <c r="CY225" i="4"/>
  <c r="CX225" i="4"/>
  <c r="CW225" i="4"/>
  <c r="CV225" i="4"/>
  <c r="CU225" i="4"/>
  <c r="CT225" i="4"/>
  <c r="CS225" i="4"/>
  <c r="CR225" i="4"/>
  <c r="CQ225" i="4"/>
  <c r="CP225" i="4"/>
  <c r="CO225" i="4"/>
  <c r="CN225" i="4"/>
  <c r="CM225" i="4"/>
  <c r="CL225" i="4"/>
  <c r="CK225" i="4"/>
  <c r="CJ225" i="4"/>
  <c r="CI225" i="4"/>
  <c r="CH225" i="4"/>
  <c r="CG225" i="4"/>
  <c r="CF225" i="4"/>
  <c r="CE225" i="4"/>
  <c r="CD225" i="4"/>
  <c r="CC225" i="4"/>
  <c r="CB225" i="4"/>
  <c r="CA225" i="4"/>
  <c r="BZ225" i="4"/>
  <c r="BY225" i="4"/>
  <c r="BX225" i="4"/>
  <c r="BW225" i="4"/>
  <c r="BV225" i="4"/>
  <c r="BU225" i="4"/>
  <c r="BT225" i="4"/>
  <c r="BS225" i="4"/>
  <c r="BR225" i="4"/>
  <c r="BQ225" i="4"/>
  <c r="BP225" i="4"/>
  <c r="BO225" i="4"/>
  <c r="BN225" i="4"/>
  <c r="BM225" i="4"/>
  <c r="BL225" i="4"/>
  <c r="BK225" i="4"/>
  <c r="BJ225" i="4"/>
  <c r="BI225" i="4"/>
  <c r="BH225" i="4"/>
  <c r="BG225" i="4"/>
  <c r="BF225" i="4"/>
  <c r="BE225" i="4"/>
  <c r="BD225" i="4"/>
  <c r="BC225" i="4"/>
  <c r="BB225" i="4"/>
  <c r="BA225" i="4"/>
  <c r="AZ225" i="4"/>
  <c r="AY225" i="4"/>
  <c r="AX225" i="4"/>
  <c r="AW225" i="4"/>
  <c r="AV225" i="4"/>
  <c r="AU225" i="4"/>
  <c r="AT225" i="4"/>
  <c r="AS225" i="4"/>
  <c r="AR225" i="4"/>
  <c r="AQ225" i="4"/>
  <c r="AP225" i="4"/>
  <c r="AO225" i="4"/>
  <c r="AN225" i="4"/>
  <c r="AM225" i="4"/>
  <c r="AL225" i="4"/>
  <c r="AK225" i="4"/>
  <c r="AJ225" i="4"/>
  <c r="AI225" i="4"/>
  <c r="AH225" i="4"/>
  <c r="AG225" i="4"/>
  <c r="AF225" i="4"/>
  <c r="AE225" i="4"/>
  <c r="AD225" i="4"/>
  <c r="AC225" i="4"/>
  <c r="AB225" i="4"/>
  <c r="AA225" i="4"/>
  <c r="Z225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DF224" i="4"/>
  <c r="DD224" i="4"/>
  <c r="DC224" i="4"/>
  <c r="DB224" i="4"/>
  <c r="DA224" i="4"/>
  <c r="CZ224" i="4"/>
  <c r="CY224" i="4"/>
  <c r="CX224" i="4"/>
  <c r="CW224" i="4"/>
  <c r="CV224" i="4"/>
  <c r="CU224" i="4"/>
  <c r="CT224" i="4"/>
  <c r="CS224" i="4"/>
  <c r="CR224" i="4"/>
  <c r="CQ224" i="4"/>
  <c r="CP224" i="4"/>
  <c r="CO224" i="4"/>
  <c r="CN224" i="4"/>
  <c r="CM224" i="4"/>
  <c r="CL224" i="4"/>
  <c r="CK224" i="4"/>
  <c r="CJ224" i="4"/>
  <c r="CI224" i="4"/>
  <c r="CH224" i="4"/>
  <c r="CG224" i="4"/>
  <c r="CF224" i="4"/>
  <c r="CE224" i="4"/>
  <c r="CD224" i="4"/>
  <c r="CC224" i="4"/>
  <c r="CB224" i="4"/>
  <c r="CA224" i="4"/>
  <c r="BZ224" i="4"/>
  <c r="BY224" i="4"/>
  <c r="BX224" i="4"/>
  <c r="BW224" i="4"/>
  <c r="BV224" i="4"/>
  <c r="BU224" i="4"/>
  <c r="BT224" i="4"/>
  <c r="BS224" i="4"/>
  <c r="BR224" i="4"/>
  <c r="BQ224" i="4"/>
  <c r="BP224" i="4"/>
  <c r="BO224" i="4"/>
  <c r="BN224" i="4"/>
  <c r="BM224" i="4"/>
  <c r="BL224" i="4"/>
  <c r="BK224" i="4"/>
  <c r="BJ224" i="4"/>
  <c r="BI224" i="4"/>
  <c r="BH224" i="4"/>
  <c r="BG224" i="4"/>
  <c r="BF224" i="4"/>
  <c r="BE224" i="4"/>
  <c r="BD224" i="4"/>
  <c r="BC224" i="4"/>
  <c r="BB224" i="4"/>
  <c r="BA224" i="4"/>
  <c r="AZ224" i="4"/>
  <c r="AY224" i="4"/>
  <c r="AX224" i="4"/>
  <c r="AW224" i="4"/>
  <c r="AV224" i="4"/>
  <c r="AU224" i="4"/>
  <c r="AT224" i="4"/>
  <c r="AS224" i="4"/>
  <c r="AR224" i="4"/>
  <c r="AQ224" i="4"/>
  <c r="AP224" i="4"/>
  <c r="AO224" i="4"/>
  <c r="AN224" i="4"/>
  <c r="AM224" i="4"/>
  <c r="AL224" i="4"/>
  <c r="AK224" i="4"/>
  <c r="AJ224" i="4"/>
  <c r="AI224" i="4"/>
  <c r="AH224" i="4"/>
  <c r="AG224" i="4"/>
  <c r="AF224" i="4"/>
  <c r="AE224" i="4"/>
  <c r="AD224" i="4"/>
  <c r="AC224" i="4"/>
  <c r="AB224" i="4"/>
  <c r="AA224" i="4"/>
  <c r="Z224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DF223" i="4"/>
  <c r="DD223" i="4"/>
  <c r="DC223" i="4"/>
  <c r="DB223" i="4"/>
  <c r="DA223" i="4"/>
  <c r="CZ223" i="4"/>
  <c r="CY223" i="4"/>
  <c r="CX223" i="4"/>
  <c r="CW223" i="4"/>
  <c r="CV223" i="4"/>
  <c r="CU223" i="4"/>
  <c r="CT223" i="4"/>
  <c r="CS223" i="4"/>
  <c r="CR223" i="4"/>
  <c r="CQ223" i="4"/>
  <c r="CP223" i="4"/>
  <c r="CO223" i="4"/>
  <c r="CN223" i="4"/>
  <c r="CM223" i="4"/>
  <c r="CL223" i="4"/>
  <c r="CK223" i="4"/>
  <c r="CJ223" i="4"/>
  <c r="CI223" i="4"/>
  <c r="CH223" i="4"/>
  <c r="CG223" i="4"/>
  <c r="CF223" i="4"/>
  <c r="CE223" i="4"/>
  <c r="CD223" i="4"/>
  <c r="CC223" i="4"/>
  <c r="CB223" i="4"/>
  <c r="CA223" i="4"/>
  <c r="BZ223" i="4"/>
  <c r="BY223" i="4"/>
  <c r="BX223" i="4"/>
  <c r="BW223" i="4"/>
  <c r="BV223" i="4"/>
  <c r="BU223" i="4"/>
  <c r="BT223" i="4"/>
  <c r="BS223" i="4"/>
  <c r="BR223" i="4"/>
  <c r="BQ223" i="4"/>
  <c r="BP223" i="4"/>
  <c r="BO223" i="4"/>
  <c r="BN223" i="4"/>
  <c r="BM223" i="4"/>
  <c r="BL223" i="4"/>
  <c r="BK223" i="4"/>
  <c r="BJ223" i="4"/>
  <c r="BI223" i="4"/>
  <c r="BH223" i="4"/>
  <c r="BG223" i="4"/>
  <c r="BF223" i="4"/>
  <c r="BE223" i="4"/>
  <c r="BD223" i="4"/>
  <c r="BC223" i="4"/>
  <c r="BB223" i="4"/>
  <c r="BA223" i="4"/>
  <c r="AZ223" i="4"/>
  <c r="AY223" i="4"/>
  <c r="AX223" i="4"/>
  <c r="AW223" i="4"/>
  <c r="AV223" i="4"/>
  <c r="AU223" i="4"/>
  <c r="AT223" i="4"/>
  <c r="AS223" i="4"/>
  <c r="AR223" i="4"/>
  <c r="AQ223" i="4"/>
  <c r="AP223" i="4"/>
  <c r="AO223" i="4"/>
  <c r="AN223" i="4"/>
  <c r="AM223" i="4"/>
  <c r="AL223" i="4"/>
  <c r="AK223" i="4"/>
  <c r="AJ223" i="4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DF222" i="4"/>
  <c r="DD222" i="4"/>
  <c r="DC222" i="4"/>
  <c r="DB222" i="4"/>
  <c r="DA222" i="4"/>
  <c r="CZ222" i="4"/>
  <c r="CY222" i="4"/>
  <c r="CX222" i="4"/>
  <c r="CW222" i="4"/>
  <c r="CV222" i="4"/>
  <c r="CU222" i="4"/>
  <c r="CT222" i="4"/>
  <c r="CS222" i="4"/>
  <c r="CR222" i="4"/>
  <c r="CQ222" i="4"/>
  <c r="CP222" i="4"/>
  <c r="CO222" i="4"/>
  <c r="CN222" i="4"/>
  <c r="CM222" i="4"/>
  <c r="CL222" i="4"/>
  <c r="CK222" i="4"/>
  <c r="CJ222" i="4"/>
  <c r="CI222" i="4"/>
  <c r="CH222" i="4"/>
  <c r="CG222" i="4"/>
  <c r="CF222" i="4"/>
  <c r="CE222" i="4"/>
  <c r="CD222" i="4"/>
  <c r="CC222" i="4"/>
  <c r="CB222" i="4"/>
  <c r="CA222" i="4"/>
  <c r="BZ222" i="4"/>
  <c r="BY222" i="4"/>
  <c r="BX222" i="4"/>
  <c r="BW222" i="4"/>
  <c r="BV222" i="4"/>
  <c r="BU222" i="4"/>
  <c r="BT222" i="4"/>
  <c r="BS222" i="4"/>
  <c r="BR222" i="4"/>
  <c r="BQ222" i="4"/>
  <c r="BP222" i="4"/>
  <c r="BO222" i="4"/>
  <c r="BN222" i="4"/>
  <c r="BM222" i="4"/>
  <c r="BL222" i="4"/>
  <c r="BK222" i="4"/>
  <c r="BJ222" i="4"/>
  <c r="BI222" i="4"/>
  <c r="BH222" i="4"/>
  <c r="BG222" i="4"/>
  <c r="BF222" i="4"/>
  <c r="BE222" i="4"/>
  <c r="BD222" i="4"/>
  <c r="BC222" i="4"/>
  <c r="BB222" i="4"/>
  <c r="BA222" i="4"/>
  <c r="AZ222" i="4"/>
  <c r="AY222" i="4"/>
  <c r="AX222" i="4"/>
  <c r="AW222" i="4"/>
  <c r="AV222" i="4"/>
  <c r="AU222" i="4"/>
  <c r="AT222" i="4"/>
  <c r="AS222" i="4"/>
  <c r="AR222" i="4"/>
  <c r="AQ222" i="4"/>
  <c r="AP222" i="4"/>
  <c r="AO222" i="4"/>
  <c r="AN222" i="4"/>
  <c r="AM222" i="4"/>
  <c r="AL222" i="4"/>
  <c r="AK222" i="4"/>
  <c r="AJ222" i="4"/>
  <c r="AI222" i="4"/>
  <c r="AH222" i="4"/>
  <c r="AG222" i="4"/>
  <c r="AF222" i="4"/>
  <c r="AE222" i="4"/>
  <c r="AD222" i="4"/>
  <c r="AC222" i="4"/>
  <c r="AB222" i="4"/>
  <c r="AA222" i="4"/>
  <c r="Z222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DF221" i="4"/>
  <c r="DD221" i="4"/>
  <c r="DC221" i="4"/>
  <c r="DB221" i="4"/>
  <c r="DA221" i="4"/>
  <c r="CZ221" i="4"/>
  <c r="CY221" i="4"/>
  <c r="CX221" i="4"/>
  <c r="CW221" i="4"/>
  <c r="CV221" i="4"/>
  <c r="CU221" i="4"/>
  <c r="CT221" i="4"/>
  <c r="CS221" i="4"/>
  <c r="CR221" i="4"/>
  <c r="CQ221" i="4"/>
  <c r="CP221" i="4"/>
  <c r="CO221" i="4"/>
  <c r="CN221" i="4"/>
  <c r="CM221" i="4"/>
  <c r="CL221" i="4"/>
  <c r="CK221" i="4"/>
  <c r="CJ221" i="4"/>
  <c r="CI221" i="4"/>
  <c r="CH221" i="4"/>
  <c r="CG221" i="4"/>
  <c r="CF221" i="4"/>
  <c r="CE221" i="4"/>
  <c r="CD221" i="4"/>
  <c r="CC221" i="4"/>
  <c r="CB221" i="4"/>
  <c r="CA221" i="4"/>
  <c r="BZ221" i="4"/>
  <c r="BY221" i="4"/>
  <c r="BX221" i="4"/>
  <c r="BW221" i="4"/>
  <c r="BV221" i="4"/>
  <c r="BU221" i="4"/>
  <c r="BT221" i="4"/>
  <c r="BS221" i="4"/>
  <c r="BR221" i="4"/>
  <c r="BQ221" i="4"/>
  <c r="BP221" i="4"/>
  <c r="BO221" i="4"/>
  <c r="BN221" i="4"/>
  <c r="BM221" i="4"/>
  <c r="BL221" i="4"/>
  <c r="BK221" i="4"/>
  <c r="BJ221" i="4"/>
  <c r="BI221" i="4"/>
  <c r="BH221" i="4"/>
  <c r="BG221" i="4"/>
  <c r="BF221" i="4"/>
  <c r="BE221" i="4"/>
  <c r="BD221" i="4"/>
  <c r="BC221" i="4"/>
  <c r="BB221" i="4"/>
  <c r="BA221" i="4"/>
  <c r="AZ221" i="4"/>
  <c r="AY221" i="4"/>
  <c r="AX221" i="4"/>
  <c r="AW221" i="4"/>
  <c r="AV221" i="4"/>
  <c r="AU221" i="4"/>
  <c r="AT221" i="4"/>
  <c r="AS221" i="4"/>
  <c r="AR221" i="4"/>
  <c r="AQ221" i="4"/>
  <c r="AP221" i="4"/>
  <c r="AO221" i="4"/>
  <c r="AN221" i="4"/>
  <c r="AM221" i="4"/>
  <c r="AL221" i="4"/>
  <c r="AK221" i="4"/>
  <c r="AJ221" i="4"/>
  <c r="AI221" i="4"/>
  <c r="AH221" i="4"/>
  <c r="AG221" i="4"/>
  <c r="AF221" i="4"/>
  <c r="AE221" i="4"/>
  <c r="AD221" i="4"/>
  <c r="AC221" i="4"/>
  <c r="AB221" i="4"/>
  <c r="AA221" i="4"/>
  <c r="Z221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DF220" i="4"/>
  <c r="DD220" i="4"/>
  <c r="DC220" i="4"/>
  <c r="DB220" i="4"/>
  <c r="DA220" i="4"/>
  <c r="CZ220" i="4"/>
  <c r="CY220" i="4"/>
  <c r="CX220" i="4"/>
  <c r="CW220" i="4"/>
  <c r="CV220" i="4"/>
  <c r="CU220" i="4"/>
  <c r="CT220" i="4"/>
  <c r="CS220" i="4"/>
  <c r="CR220" i="4"/>
  <c r="CQ220" i="4"/>
  <c r="CP220" i="4"/>
  <c r="CO220" i="4"/>
  <c r="CN220" i="4"/>
  <c r="CM220" i="4"/>
  <c r="CL220" i="4"/>
  <c r="CK220" i="4"/>
  <c r="CJ220" i="4"/>
  <c r="CI220" i="4"/>
  <c r="CH220" i="4"/>
  <c r="CG220" i="4"/>
  <c r="CF220" i="4"/>
  <c r="CE220" i="4"/>
  <c r="CD220" i="4"/>
  <c r="CC220" i="4"/>
  <c r="CB220" i="4"/>
  <c r="CA220" i="4"/>
  <c r="BZ220" i="4"/>
  <c r="BY220" i="4"/>
  <c r="BX220" i="4"/>
  <c r="BW220" i="4"/>
  <c r="BV220" i="4"/>
  <c r="BU220" i="4"/>
  <c r="BT220" i="4"/>
  <c r="BS220" i="4"/>
  <c r="BR220" i="4"/>
  <c r="BQ220" i="4"/>
  <c r="BP220" i="4"/>
  <c r="BO220" i="4"/>
  <c r="BN220" i="4"/>
  <c r="BM220" i="4"/>
  <c r="BL220" i="4"/>
  <c r="BK220" i="4"/>
  <c r="BJ220" i="4"/>
  <c r="BI220" i="4"/>
  <c r="BH220" i="4"/>
  <c r="BG220" i="4"/>
  <c r="BF220" i="4"/>
  <c r="BE220" i="4"/>
  <c r="BD220" i="4"/>
  <c r="BC220" i="4"/>
  <c r="BB220" i="4"/>
  <c r="BA220" i="4"/>
  <c r="AZ220" i="4"/>
  <c r="AY220" i="4"/>
  <c r="AX220" i="4"/>
  <c r="AW220" i="4"/>
  <c r="AV220" i="4"/>
  <c r="AU220" i="4"/>
  <c r="AT220" i="4"/>
  <c r="AS220" i="4"/>
  <c r="AR220" i="4"/>
  <c r="AQ220" i="4"/>
  <c r="AP220" i="4"/>
  <c r="AO220" i="4"/>
  <c r="AN220" i="4"/>
  <c r="AM220" i="4"/>
  <c r="AL220" i="4"/>
  <c r="AK220" i="4"/>
  <c r="AJ220" i="4"/>
  <c r="AI220" i="4"/>
  <c r="AH220" i="4"/>
  <c r="AG220" i="4"/>
  <c r="AF220" i="4"/>
  <c r="AE220" i="4"/>
  <c r="AD220" i="4"/>
  <c r="AC220" i="4"/>
  <c r="AB220" i="4"/>
  <c r="AA220" i="4"/>
  <c r="Z220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DF219" i="4"/>
  <c r="DD219" i="4"/>
  <c r="DC219" i="4"/>
  <c r="DB219" i="4"/>
  <c r="DA219" i="4"/>
  <c r="CZ219" i="4"/>
  <c r="CY219" i="4"/>
  <c r="CX219" i="4"/>
  <c r="CW219" i="4"/>
  <c r="CV219" i="4"/>
  <c r="CU219" i="4"/>
  <c r="CT219" i="4"/>
  <c r="CS219" i="4"/>
  <c r="CR219" i="4"/>
  <c r="CQ219" i="4"/>
  <c r="CP219" i="4"/>
  <c r="CO219" i="4"/>
  <c r="CN219" i="4"/>
  <c r="CM219" i="4"/>
  <c r="CL219" i="4"/>
  <c r="CK219" i="4"/>
  <c r="CJ219" i="4"/>
  <c r="CI219" i="4"/>
  <c r="CH219" i="4"/>
  <c r="CG219" i="4"/>
  <c r="CF219" i="4"/>
  <c r="CE219" i="4"/>
  <c r="CD219" i="4"/>
  <c r="CC219" i="4"/>
  <c r="CB219" i="4"/>
  <c r="CA219" i="4"/>
  <c r="BZ219" i="4"/>
  <c r="BY219" i="4"/>
  <c r="BX219" i="4"/>
  <c r="BW219" i="4"/>
  <c r="BV219" i="4"/>
  <c r="BU219" i="4"/>
  <c r="BT219" i="4"/>
  <c r="BS219" i="4"/>
  <c r="BR219" i="4"/>
  <c r="BQ219" i="4"/>
  <c r="BP219" i="4"/>
  <c r="BO219" i="4"/>
  <c r="BN219" i="4"/>
  <c r="BM219" i="4"/>
  <c r="BL219" i="4"/>
  <c r="BK219" i="4"/>
  <c r="BJ219" i="4"/>
  <c r="BI219" i="4"/>
  <c r="BH219" i="4"/>
  <c r="BG219" i="4"/>
  <c r="BF219" i="4"/>
  <c r="BE219" i="4"/>
  <c r="BD219" i="4"/>
  <c r="BC219" i="4"/>
  <c r="BB219" i="4"/>
  <c r="BA219" i="4"/>
  <c r="AZ219" i="4"/>
  <c r="AY219" i="4"/>
  <c r="AX219" i="4"/>
  <c r="AW219" i="4"/>
  <c r="AV219" i="4"/>
  <c r="AU219" i="4"/>
  <c r="AT219" i="4"/>
  <c r="AS219" i="4"/>
  <c r="AR219" i="4"/>
  <c r="AQ219" i="4"/>
  <c r="AP219" i="4"/>
  <c r="AO219" i="4"/>
  <c r="AN219" i="4"/>
  <c r="AM219" i="4"/>
  <c r="AL219" i="4"/>
  <c r="AK219" i="4"/>
  <c r="AJ219" i="4"/>
  <c r="AI219" i="4"/>
  <c r="AH219" i="4"/>
  <c r="AG219" i="4"/>
  <c r="AF219" i="4"/>
  <c r="AE219" i="4"/>
  <c r="AD219" i="4"/>
  <c r="AC219" i="4"/>
  <c r="AB219" i="4"/>
  <c r="AA219" i="4"/>
  <c r="Z219" i="4"/>
  <c r="Y219" i="4"/>
  <c r="X219" i="4"/>
  <c r="W219" i="4"/>
  <c r="V219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DF218" i="4"/>
  <c r="DD218" i="4"/>
  <c r="DC218" i="4"/>
  <c r="DB218" i="4"/>
  <c r="DA218" i="4"/>
  <c r="CZ218" i="4"/>
  <c r="CY218" i="4"/>
  <c r="CX218" i="4"/>
  <c r="CW218" i="4"/>
  <c r="CV218" i="4"/>
  <c r="CU218" i="4"/>
  <c r="CT218" i="4"/>
  <c r="CS218" i="4"/>
  <c r="CR218" i="4"/>
  <c r="CQ218" i="4"/>
  <c r="CP218" i="4"/>
  <c r="CO218" i="4"/>
  <c r="CN218" i="4"/>
  <c r="CM218" i="4"/>
  <c r="CL218" i="4"/>
  <c r="CK218" i="4"/>
  <c r="CJ218" i="4"/>
  <c r="CI218" i="4"/>
  <c r="CH218" i="4"/>
  <c r="CG218" i="4"/>
  <c r="CF218" i="4"/>
  <c r="CE218" i="4"/>
  <c r="CD218" i="4"/>
  <c r="CC218" i="4"/>
  <c r="CB218" i="4"/>
  <c r="CA218" i="4"/>
  <c r="BZ218" i="4"/>
  <c r="BY218" i="4"/>
  <c r="BX218" i="4"/>
  <c r="BW218" i="4"/>
  <c r="BV218" i="4"/>
  <c r="BU218" i="4"/>
  <c r="BT218" i="4"/>
  <c r="BS218" i="4"/>
  <c r="BR218" i="4"/>
  <c r="BQ218" i="4"/>
  <c r="BP218" i="4"/>
  <c r="BO218" i="4"/>
  <c r="BN218" i="4"/>
  <c r="BM218" i="4"/>
  <c r="BL218" i="4"/>
  <c r="BK218" i="4"/>
  <c r="BJ218" i="4"/>
  <c r="BI218" i="4"/>
  <c r="BH218" i="4"/>
  <c r="BG218" i="4"/>
  <c r="BF218" i="4"/>
  <c r="BE218" i="4"/>
  <c r="BD218" i="4"/>
  <c r="BC218" i="4"/>
  <c r="BB218" i="4"/>
  <c r="BA218" i="4"/>
  <c r="AZ218" i="4"/>
  <c r="AY218" i="4"/>
  <c r="AX218" i="4"/>
  <c r="AW218" i="4"/>
  <c r="AV218" i="4"/>
  <c r="AU218" i="4"/>
  <c r="AT218" i="4"/>
  <c r="AS218" i="4"/>
  <c r="AR218" i="4"/>
  <c r="AQ218" i="4"/>
  <c r="AP218" i="4"/>
  <c r="AO218" i="4"/>
  <c r="AN218" i="4"/>
  <c r="AM218" i="4"/>
  <c r="AL218" i="4"/>
  <c r="AK218" i="4"/>
  <c r="AJ218" i="4"/>
  <c r="AI218" i="4"/>
  <c r="AH218" i="4"/>
  <c r="AG218" i="4"/>
  <c r="AF218" i="4"/>
  <c r="AE218" i="4"/>
  <c r="AD218" i="4"/>
  <c r="AC218" i="4"/>
  <c r="AB218" i="4"/>
  <c r="AA218" i="4"/>
  <c r="Z218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DF217" i="4"/>
  <c r="DD217" i="4"/>
  <c r="DC217" i="4"/>
  <c r="DB217" i="4"/>
  <c r="DA217" i="4"/>
  <c r="CZ217" i="4"/>
  <c r="CY217" i="4"/>
  <c r="CX217" i="4"/>
  <c r="CW217" i="4"/>
  <c r="CV217" i="4"/>
  <c r="CU217" i="4"/>
  <c r="CT217" i="4"/>
  <c r="CS217" i="4"/>
  <c r="CR217" i="4"/>
  <c r="CQ217" i="4"/>
  <c r="CP217" i="4"/>
  <c r="CO217" i="4"/>
  <c r="CN217" i="4"/>
  <c r="CM217" i="4"/>
  <c r="CL217" i="4"/>
  <c r="CK217" i="4"/>
  <c r="CJ217" i="4"/>
  <c r="CI217" i="4"/>
  <c r="CH217" i="4"/>
  <c r="CG217" i="4"/>
  <c r="CF217" i="4"/>
  <c r="CE217" i="4"/>
  <c r="CD217" i="4"/>
  <c r="CC217" i="4"/>
  <c r="CB217" i="4"/>
  <c r="CA217" i="4"/>
  <c r="BZ217" i="4"/>
  <c r="BY217" i="4"/>
  <c r="BX217" i="4"/>
  <c r="BW217" i="4"/>
  <c r="BV217" i="4"/>
  <c r="BU217" i="4"/>
  <c r="BT217" i="4"/>
  <c r="BS217" i="4"/>
  <c r="BR217" i="4"/>
  <c r="BQ217" i="4"/>
  <c r="BP217" i="4"/>
  <c r="BO217" i="4"/>
  <c r="BN217" i="4"/>
  <c r="BM217" i="4"/>
  <c r="BL217" i="4"/>
  <c r="BK217" i="4"/>
  <c r="BJ217" i="4"/>
  <c r="BI217" i="4"/>
  <c r="BH217" i="4"/>
  <c r="BG217" i="4"/>
  <c r="BF217" i="4"/>
  <c r="BE217" i="4"/>
  <c r="BD217" i="4"/>
  <c r="BC217" i="4"/>
  <c r="BB217" i="4"/>
  <c r="BA217" i="4"/>
  <c r="AZ217" i="4"/>
  <c r="AY217" i="4"/>
  <c r="AX217" i="4"/>
  <c r="AW217" i="4"/>
  <c r="AV217" i="4"/>
  <c r="AU217" i="4"/>
  <c r="AT217" i="4"/>
  <c r="AS217" i="4"/>
  <c r="AR217" i="4"/>
  <c r="AQ217" i="4"/>
  <c r="AP217" i="4"/>
  <c r="AO217" i="4"/>
  <c r="AN217" i="4"/>
  <c r="AM217" i="4"/>
  <c r="AL217" i="4"/>
  <c r="AK217" i="4"/>
  <c r="AJ217" i="4"/>
  <c r="AI217" i="4"/>
  <c r="AH217" i="4"/>
  <c r="AG217" i="4"/>
  <c r="AF217" i="4"/>
  <c r="AE217" i="4"/>
  <c r="AD217" i="4"/>
  <c r="AC217" i="4"/>
  <c r="AB217" i="4"/>
  <c r="AA217" i="4"/>
  <c r="Z217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DF216" i="4"/>
  <c r="DD216" i="4"/>
  <c r="DC216" i="4"/>
  <c r="DB216" i="4"/>
  <c r="DA216" i="4"/>
  <c r="CZ216" i="4"/>
  <c r="CY216" i="4"/>
  <c r="CX216" i="4"/>
  <c r="CW216" i="4"/>
  <c r="CV216" i="4"/>
  <c r="CU216" i="4"/>
  <c r="CT216" i="4"/>
  <c r="CS216" i="4"/>
  <c r="CR216" i="4"/>
  <c r="CQ216" i="4"/>
  <c r="CP216" i="4"/>
  <c r="CO216" i="4"/>
  <c r="CN216" i="4"/>
  <c r="CM216" i="4"/>
  <c r="CL216" i="4"/>
  <c r="CK216" i="4"/>
  <c r="CJ216" i="4"/>
  <c r="CI216" i="4"/>
  <c r="CH216" i="4"/>
  <c r="CG216" i="4"/>
  <c r="CF216" i="4"/>
  <c r="CE216" i="4"/>
  <c r="CD216" i="4"/>
  <c r="CC216" i="4"/>
  <c r="CB216" i="4"/>
  <c r="CA216" i="4"/>
  <c r="BZ216" i="4"/>
  <c r="BY216" i="4"/>
  <c r="BX216" i="4"/>
  <c r="BW216" i="4"/>
  <c r="BV216" i="4"/>
  <c r="BU216" i="4"/>
  <c r="BT216" i="4"/>
  <c r="BS216" i="4"/>
  <c r="BR216" i="4"/>
  <c r="BQ216" i="4"/>
  <c r="BP216" i="4"/>
  <c r="BO216" i="4"/>
  <c r="BN216" i="4"/>
  <c r="BM216" i="4"/>
  <c r="BL216" i="4"/>
  <c r="BK216" i="4"/>
  <c r="BJ216" i="4"/>
  <c r="BI216" i="4"/>
  <c r="BH216" i="4"/>
  <c r="BG216" i="4"/>
  <c r="BF216" i="4"/>
  <c r="BE216" i="4"/>
  <c r="BD216" i="4"/>
  <c r="BC216" i="4"/>
  <c r="BB216" i="4"/>
  <c r="BA216" i="4"/>
  <c r="AZ216" i="4"/>
  <c r="AY216" i="4"/>
  <c r="AX216" i="4"/>
  <c r="AW216" i="4"/>
  <c r="AV216" i="4"/>
  <c r="AU216" i="4"/>
  <c r="AT216" i="4"/>
  <c r="AS216" i="4"/>
  <c r="AR216" i="4"/>
  <c r="AQ216" i="4"/>
  <c r="AP216" i="4"/>
  <c r="AO216" i="4"/>
  <c r="AN216" i="4"/>
  <c r="AM216" i="4"/>
  <c r="AL216" i="4"/>
  <c r="AK216" i="4"/>
  <c r="AJ216" i="4"/>
  <c r="AI216" i="4"/>
  <c r="AH216" i="4"/>
  <c r="AG216" i="4"/>
  <c r="AF216" i="4"/>
  <c r="AE216" i="4"/>
  <c r="AD216" i="4"/>
  <c r="AC216" i="4"/>
  <c r="AB216" i="4"/>
  <c r="AA216" i="4"/>
  <c r="Z216" i="4"/>
  <c r="Y216" i="4"/>
  <c r="X216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DF215" i="4"/>
  <c r="DD215" i="4"/>
  <c r="DC215" i="4"/>
  <c r="DB215" i="4"/>
  <c r="DA215" i="4"/>
  <c r="CZ215" i="4"/>
  <c r="CY215" i="4"/>
  <c r="CX215" i="4"/>
  <c r="CW215" i="4"/>
  <c r="CV215" i="4"/>
  <c r="CU215" i="4"/>
  <c r="CT215" i="4"/>
  <c r="CS215" i="4"/>
  <c r="CR215" i="4"/>
  <c r="CQ215" i="4"/>
  <c r="CP215" i="4"/>
  <c r="CO215" i="4"/>
  <c r="CN215" i="4"/>
  <c r="CM215" i="4"/>
  <c r="CL215" i="4"/>
  <c r="CK215" i="4"/>
  <c r="CJ215" i="4"/>
  <c r="CI215" i="4"/>
  <c r="CH215" i="4"/>
  <c r="CG215" i="4"/>
  <c r="CF215" i="4"/>
  <c r="CE215" i="4"/>
  <c r="CD215" i="4"/>
  <c r="CC215" i="4"/>
  <c r="CB215" i="4"/>
  <c r="CA215" i="4"/>
  <c r="BZ215" i="4"/>
  <c r="BY215" i="4"/>
  <c r="BX215" i="4"/>
  <c r="BW215" i="4"/>
  <c r="BV215" i="4"/>
  <c r="BU215" i="4"/>
  <c r="BT215" i="4"/>
  <c r="BS215" i="4"/>
  <c r="BR215" i="4"/>
  <c r="BQ215" i="4"/>
  <c r="BP215" i="4"/>
  <c r="BO215" i="4"/>
  <c r="BN215" i="4"/>
  <c r="BM215" i="4"/>
  <c r="BL215" i="4"/>
  <c r="BK215" i="4"/>
  <c r="BJ215" i="4"/>
  <c r="BI215" i="4"/>
  <c r="BH215" i="4"/>
  <c r="BG215" i="4"/>
  <c r="BF215" i="4"/>
  <c r="BE215" i="4"/>
  <c r="BD215" i="4"/>
  <c r="BC215" i="4"/>
  <c r="BB215" i="4"/>
  <c r="BA215" i="4"/>
  <c r="AZ215" i="4"/>
  <c r="AY215" i="4"/>
  <c r="AX215" i="4"/>
  <c r="AW215" i="4"/>
  <c r="AV215" i="4"/>
  <c r="AU215" i="4"/>
  <c r="AT215" i="4"/>
  <c r="AS215" i="4"/>
  <c r="AR215" i="4"/>
  <c r="AQ215" i="4"/>
  <c r="AP215" i="4"/>
  <c r="AO215" i="4"/>
  <c r="AN215" i="4"/>
  <c r="AM215" i="4"/>
  <c r="AL215" i="4"/>
  <c r="AK215" i="4"/>
  <c r="AJ215" i="4"/>
  <c r="AI215" i="4"/>
  <c r="AH215" i="4"/>
  <c r="AG215" i="4"/>
  <c r="AF215" i="4"/>
  <c r="AE215" i="4"/>
  <c r="AD215" i="4"/>
  <c r="AC215" i="4"/>
  <c r="AB215" i="4"/>
  <c r="AA215" i="4"/>
  <c r="Z215" i="4"/>
  <c r="Y215" i="4"/>
  <c r="X215" i="4"/>
  <c r="W215" i="4"/>
  <c r="V215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DF214" i="4"/>
  <c r="DD214" i="4"/>
  <c r="DC214" i="4"/>
  <c r="DB214" i="4"/>
  <c r="DA214" i="4"/>
  <c r="CZ214" i="4"/>
  <c r="CY214" i="4"/>
  <c r="CX214" i="4"/>
  <c r="CW214" i="4"/>
  <c r="CV214" i="4"/>
  <c r="CU214" i="4"/>
  <c r="CT214" i="4"/>
  <c r="CS214" i="4"/>
  <c r="CR214" i="4"/>
  <c r="CQ214" i="4"/>
  <c r="CP214" i="4"/>
  <c r="CO214" i="4"/>
  <c r="CN214" i="4"/>
  <c r="CM214" i="4"/>
  <c r="CL214" i="4"/>
  <c r="CK214" i="4"/>
  <c r="CJ214" i="4"/>
  <c r="CI214" i="4"/>
  <c r="CH214" i="4"/>
  <c r="CG214" i="4"/>
  <c r="CF214" i="4"/>
  <c r="CE214" i="4"/>
  <c r="CD214" i="4"/>
  <c r="CC214" i="4"/>
  <c r="CB214" i="4"/>
  <c r="CA214" i="4"/>
  <c r="BZ214" i="4"/>
  <c r="BY214" i="4"/>
  <c r="BX214" i="4"/>
  <c r="BW214" i="4"/>
  <c r="BV214" i="4"/>
  <c r="BU214" i="4"/>
  <c r="BT214" i="4"/>
  <c r="BS214" i="4"/>
  <c r="BR214" i="4"/>
  <c r="BQ214" i="4"/>
  <c r="BP214" i="4"/>
  <c r="BO214" i="4"/>
  <c r="BN214" i="4"/>
  <c r="BM214" i="4"/>
  <c r="BL214" i="4"/>
  <c r="BK214" i="4"/>
  <c r="BJ214" i="4"/>
  <c r="BI214" i="4"/>
  <c r="BH214" i="4"/>
  <c r="BG214" i="4"/>
  <c r="BF214" i="4"/>
  <c r="BE214" i="4"/>
  <c r="BD214" i="4"/>
  <c r="BC214" i="4"/>
  <c r="BB214" i="4"/>
  <c r="BA214" i="4"/>
  <c r="AZ214" i="4"/>
  <c r="AY214" i="4"/>
  <c r="AX214" i="4"/>
  <c r="AW214" i="4"/>
  <c r="AV214" i="4"/>
  <c r="AU214" i="4"/>
  <c r="AT214" i="4"/>
  <c r="AS214" i="4"/>
  <c r="AR214" i="4"/>
  <c r="AQ214" i="4"/>
  <c r="AP214" i="4"/>
  <c r="AO214" i="4"/>
  <c r="AN214" i="4"/>
  <c r="AM214" i="4"/>
  <c r="AL214" i="4"/>
  <c r="AK214" i="4"/>
  <c r="AJ214" i="4"/>
  <c r="AI214" i="4"/>
  <c r="AH214" i="4"/>
  <c r="AG214" i="4"/>
  <c r="AF214" i="4"/>
  <c r="AE214" i="4"/>
  <c r="AD214" i="4"/>
  <c r="AC214" i="4"/>
  <c r="AB214" i="4"/>
  <c r="AA214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DF213" i="4"/>
  <c r="DD213" i="4"/>
  <c r="DC213" i="4"/>
  <c r="DB213" i="4"/>
  <c r="DA213" i="4"/>
  <c r="CZ213" i="4"/>
  <c r="CY213" i="4"/>
  <c r="CX213" i="4"/>
  <c r="CW213" i="4"/>
  <c r="CV213" i="4"/>
  <c r="CU213" i="4"/>
  <c r="CT213" i="4"/>
  <c r="CS213" i="4"/>
  <c r="CR213" i="4"/>
  <c r="CQ213" i="4"/>
  <c r="CP213" i="4"/>
  <c r="CO213" i="4"/>
  <c r="CN213" i="4"/>
  <c r="CM213" i="4"/>
  <c r="CL213" i="4"/>
  <c r="CK213" i="4"/>
  <c r="CJ213" i="4"/>
  <c r="CI213" i="4"/>
  <c r="CH213" i="4"/>
  <c r="CG213" i="4"/>
  <c r="CF213" i="4"/>
  <c r="CE213" i="4"/>
  <c r="CD213" i="4"/>
  <c r="CC213" i="4"/>
  <c r="CB213" i="4"/>
  <c r="CA213" i="4"/>
  <c r="BZ213" i="4"/>
  <c r="BY213" i="4"/>
  <c r="BX213" i="4"/>
  <c r="BW213" i="4"/>
  <c r="BV213" i="4"/>
  <c r="BU213" i="4"/>
  <c r="BT213" i="4"/>
  <c r="BS213" i="4"/>
  <c r="BR213" i="4"/>
  <c r="BQ213" i="4"/>
  <c r="BP213" i="4"/>
  <c r="BO213" i="4"/>
  <c r="BN213" i="4"/>
  <c r="BM213" i="4"/>
  <c r="BL213" i="4"/>
  <c r="BK213" i="4"/>
  <c r="BJ213" i="4"/>
  <c r="BI213" i="4"/>
  <c r="BH213" i="4"/>
  <c r="BG213" i="4"/>
  <c r="BF213" i="4"/>
  <c r="BE213" i="4"/>
  <c r="BD213" i="4"/>
  <c r="BC213" i="4"/>
  <c r="BB213" i="4"/>
  <c r="BA213" i="4"/>
  <c r="AZ213" i="4"/>
  <c r="AY213" i="4"/>
  <c r="AX213" i="4"/>
  <c r="AW213" i="4"/>
  <c r="AV213" i="4"/>
  <c r="AU213" i="4"/>
  <c r="AT213" i="4"/>
  <c r="AS213" i="4"/>
  <c r="AR213" i="4"/>
  <c r="AQ213" i="4"/>
  <c r="AP213" i="4"/>
  <c r="AO213" i="4"/>
  <c r="AN213" i="4"/>
  <c r="AM213" i="4"/>
  <c r="AL213" i="4"/>
  <c r="AK213" i="4"/>
  <c r="AJ213" i="4"/>
  <c r="AI213" i="4"/>
  <c r="AH213" i="4"/>
  <c r="AG213" i="4"/>
  <c r="AF213" i="4"/>
  <c r="AE213" i="4"/>
  <c r="AD213" i="4"/>
  <c r="AC213" i="4"/>
  <c r="AB213" i="4"/>
  <c r="AA213" i="4"/>
  <c r="Z213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DF212" i="4"/>
  <c r="DD212" i="4"/>
  <c r="DC212" i="4"/>
  <c r="DB212" i="4"/>
  <c r="DA212" i="4"/>
  <c r="CZ212" i="4"/>
  <c r="CY212" i="4"/>
  <c r="CX212" i="4"/>
  <c r="CW212" i="4"/>
  <c r="CV212" i="4"/>
  <c r="CU212" i="4"/>
  <c r="CT212" i="4"/>
  <c r="CS212" i="4"/>
  <c r="CR212" i="4"/>
  <c r="CQ212" i="4"/>
  <c r="CP212" i="4"/>
  <c r="CO212" i="4"/>
  <c r="CN212" i="4"/>
  <c r="CM212" i="4"/>
  <c r="CL212" i="4"/>
  <c r="CK212" i="4"/>
  <c r="CJ212" i="4"/>
  <c r="CI212" i="4"/>
  <c r="CH212" i="4"/>
  <c r="CG212" i="4"/>
  <c r="CF212" i="4"/>
  <c r="CE212" i="4"/>
  <c r="CD212" i="4"/>
  <c r="CC212" i="4"/>
  <c r="CB212" i="4"/>
  <c r="CA212" i="4"/>
  <c r="BZ212" i="4"/>
  <c r="BY212" i="4"/>
  <c r="BX212" i="4"/>
  <c r="BW212" i="4"/>
  <c r="BV212" i="4"/>
  <c r="BU212" i="4"/>
  <c r="BT212" i="4"/>
  <c r="BS212" i="4"/>
  <c r="BR212" i="4"/>
  <c r="BQ212" i="4"/>
  <c r="BP212" i="4"/>
  <c r="BO212" i="4"/>
  <c r="BN212" i="4"/>
  <c r="BM212" i="4"/>
  <c r="BL212" i="4"/>
  <c r="BK212" i="4"/>
  <c r="BJ212" i="4"/>
  <c r="BI212" i="4"/>
  <c r="BH212" i="4"/>
  <c r="BG212" i="4"/>
  <c r="BF212" i="4"/>
  <c r="BE212" i="4"/>
  <c r="BD212" i="4"/>
  <c r="BC212" i="4"/>
  <c r="BB212" i="4"/>
  <c r="BA212" i="4"/>
  <c r="AZ212" i="4"/>
  <c r="AY212" i="4"/>
  <c r="AX212" i="4"/>
  <c r="AW212" i="4"/>
  <c r="AV212" i="4"/>
  <c r="AU212" i="4"/>
  <c r="AT212" i="4"/>
  <c r="AS212" i="4"/>
  <c r="AR212" i="4"/>
  <c r="AQ212" i="4"/>
  <c r="AP212" i="4"/>
  <c r="AO212" i="4"/>
  <c r="AN212" i="4"/>
  <c r="AM212" i="4"/>
  <c r="AL212" i="4"/>
  <c r="AK212" i="4"/>
  <c r="AJ212" i="4"/>
  <c r="AI212" i="4"/>
  <c r="AH212" i="4"/>
  <c r="AG212" i="4"/>
  <c r="AF212" i="4"/>
  <c r="AE212" i="4"/>
  <c r="AD212" i="4"/>
  <c r="AC212" i="4"/>
  <c r="AB212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DF211" i="4"/>
  <c r="DD211" i="4"/>
  <c r="DC211" i="4"/>
  <c r="DB211" i="4"/>
  <c r="DA211" i="4"/>
  <c r="CZ211" i="4"/>
  <c r="CY211" i="4"/>
  <c r="CX211" i="4"/>
  <c r="CW211" i="4"/>
  <c r="CV211" i="4"/>
  <c r="CU211" i="4"/>
  <c r="CT211" i="4"/>
  <c r="CS211" i="4"/>
  <c r="CR211" i="4"/>
  <c r="CQ211" i="4"/>
  <c r="CP211" i="4"/>
  <c r="CO211" i="4"/>
  <c r="CN211" i="4"/>
  <c r="CM211" i="4"/>
  <c r="CL211" i="4"/>
  <c r="CK211" i="4"/>
  <c r="CJ211" i="4"/>
  <c r="CI211" i="4"/>
  <c r="CH211" i="4"/>
  <c r="CG211" i="4"/>
  <c r="CF211" i="4"/>
  <c r="CE211" i="4"/>
  <c r="CD211" i="4"/>
  <c r="CC211" i="4"/>
  <c r="CB211" i="4"/>
  <c r="CA211" i="4"/>
  <c r="BZ211" i="4"/>
  <c r="BY211" i="4"/>
  <c r="BX211" i="4"/>
  <c r="BW211" i="4"/>
  <c r="BV211" i="4"/>
  <c r="BU211" i="4"/>
  <c r="BT211" i="4"/>
  <c r="BS211" i="4"/>
  <c r="BR211" i="4"/>
  <c r="BQ211" i="4"/>
  <c r="BP211" i="4"/>
  <c r="BO211" i="4"/>
  <c r="BN211" i="4"/>
  <c r="BM211" i="4"/>
  <c r="BL211" i="4"/>
  <c r="BK211" i="4"/>
  <c r="BJ211" i="4"/>
  <c r="BI211" i="4"/>
  <c r="BH211" i="4"/>
  <c r="BG211" i="4"/>
  <c r="BF211" i="4"/>
  <c r="BE211" i="4"/>
  <c r="BD211" i="4"/>
  <c r="BC211" i="4"/>
  <c r="BB211" i="4"/>
  <c r="BA211" i="4"/>
  <c r="AZ211" i="4"/>
  <c r="AY211" i="4"/>
  <c r="AX211" i="4"/>
  <c r="AW211" i="4"/>
  <c r="AV211" i="4"/>
  <c r="AU211" i="4"/>
  <c r="AT211" i="4"/>
  <c r="AS211" i="4"/>
  <c r="AR211" i="4"/>
  <c r="AQ211" i="4"/>
  <c r="AP211" i="4"/>
  <c r="AO211" i="4"/>
  <c r="AN211" i="4"/>
  <c r="AM211" i="4"/>
  <c r="AL211" i="4"/>
  <c r="AK211" i="4"/>
  <c r="AJ211" i="4"/>
  <c r="AI211" i="4"/>
  <c r="AH211" i="4"/>
  <c r="AG211" i="4"/>
  <c r="AF211" i="4"/>
  <c r="AE211" i="4"/>
  <c r="AD211" i="4"/>
  <c r="AC211" i="4"/>
  <c r="AB211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DF210" i="4"/>
  <c r="DD210" i="4"/>
  <c r="DC210" i="4"/>
  <c r="DB210" i="4"/>
  <c r="DA210" i="4"/>
  <c r="CZ210" i="4"/>
  <c r="CY210" i="4"/>
  <c r="CX210" i="4"/>
  <c r="CW210" i="4"/>
  <c r="CV210" i="4"/>
  <c r="CU210" i="4"/>
  <c r="CT210" i="4"/>
  <c r="CS210" i="4"/>
  <c r="CR210" i="4"/>
  <c r="CQ210" i="4"/>
  <c r="CP210" i="4"/>
  <c r="CO210" i="4"/>
  <c r="CN210" i="4"/>
  <c r="CM210" i="4"/>
  <c r="CL210" i="4"/>
  <c r="CK210" i="4"/>
  <c r="CJ210" i="4"/>
  <c r="CI210" i="4"/>
  <c r="CH210" i="4"/>
  <c r="CG210" i="4"/>
  <c r="CF210" i="4"/>
  <c r="CE210" i="4"/>
  <c r="CD210" i="4"/>
  <c r="CC210" i="4"/>
  <c r="CB210" i="4"/>
  <c r="CA210" i="4"/>
  <c r="BZ210" i="4"/>
  <c r="BY210" i="4"/>
  <c r="BX210" i="4"/>
  <c r="BW210" i="4"/>
  <c r="BV210" i="4"/>
  <c r="BU210" i="4"/>
  <c r="BT210" i="4"/>
  <c r="BS210" i="4"/>
  <c r="BR210" i="4"/>
  <c r="BQ210" i="4"/>
  <c r="BP210" i="4"/>
  <c r="BO210" i="4"/>
  <c r="BN210" i="4"/>
  <c r="BM210" i="4"/>
  <c r="BL210" i="4"/>
  <c r="BK210" i="4"/>
  <c r="BJ210" i="4"/>
  <c r="BI210" i="4"/>
  <c r="BH210" i="4"/>
  <c r="BG210" i="4"/>
  <c r="BF210" i="4"/>
  <c r="BE210" i="4"/>
  <c r="BD210" i="4"/>
  <c r="BC210" i="4"/>
  <c r="BB210" i="4"/>
  <c r="BA210" i="4"/>
  <c r="AZ210" i="4"/>
  <c r="AY210" i="4"/>
  <c r="AX210" i="4"/>
  <c r="AW210" i="4"/>
  <c r="AV210" i="4"/>
  <c r="AU210" i="4"/>
  <c r="AT210" i="4"/>
  <c r="AS210" i="4"/>
  <c r="AR210" i="4"/>
  <c r="AQ210" i="4"/>
  <c r="AP210" i="4"/>
  <c r="AO210" i="4"/>
  <c r="AN210" i="4"/>
  <c r="AM210" i="4"/>
  <c r="AL210" i="4"/>
  <c r="AK210" i="4"/>
  <c r="AJ210" i="4"/>
  <c r="AI210" i="4"/>
  <c r="AH210" i="4"/>
  <c r="AG210" i="4"/>
  <c r="AF210" i="4"/>
  <c r="AE210" i="4"/>
  <c r="AD210" i="4"/>
  <c r="AC210" i="4"/>
  <c r="AB210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DF209" i="4"/>
  <c r="DD209" i="4"/>
  <c r="DC209" i="4"/>
  <c r="DB209" i="4"/>
  <c r="DA209" i="4"/>
  <c r="CZ209" i="4"/>
  <c r="CY209" i="4"/>
  <c r="CX209" i="4"/>
  <c r="CW209" i="4"/>
  <c r="CV209" i="4"/>
  <c r="CU209" i="4"/>
  <c r="CT209" i="4"/>
  <c r="CS209" i="4"/>
  <c r="CR209" i="4"/>
  <c r="CQ209" i="4"/>
  <c r="CP209" i="4"/>
  <c r="CO209" i="4"/>
  <c r="CN209" i="4"/>
  <c r="CM209" i="4"/>
  <c r="CL209" i="4"/>
  <c r="CK209" i="4"/>
  <c r="CJ209" i="4"/>
  <c r="CI209" i="4"/>
  <c r="CH209" i="4"/>
  <c r="CG209" i="4"/>
  <c r="CF209" i="4"/>
  <c r="CE209" i="4"/>
  <c r="CD209" i="4"/>
  <c r="CC209" i="4"/>
  <c r="CB209" i="4"/>
  <c r="CA209" i="4"/>
  <c r="BZ209" i="4"/>
  <c r="BY209" i="4"/>
  <c r="BX209" i="4"/>
  <c r="BW209" i="4"/>
  <c r="BV209" i="4"/>
  <c r="BU209" i="4"/>
  <c r="BT209" i="4"/>
  <c r="BS209" i="4"/>
  <c r="BR209" i="4"/>
  <c r="BQ209" i="4"/>
  <c r="BP209" i="4"/>
  <c r="BO209" i="4"/>
  <c r="BN209" i="4"/>
  <c r="BM209" i="4"/>
  <c r="BL209" i="4"/>
  <c r="BK209" i="4"/>
  <c r="BJ209" i="4"/>
  <c r="BI209" i="4"/>
  <c r="BH209" i="4"/>
  <c r="BG209" i="4"/>
  <c r="BF209" i="4"/>
  <c r="BE209" i="4"/>
  <c r="BD209" i="4"/>
  <c r="BC209" i="4"/>
  <c r="BB209" i="4"/>
  <c r="BA209" i="4"/>
  <c r="AZ209" i="4"/>
  <c r="AY209" i="4"/>
  <c r="AX209" i="4"/>
  <c r="AW209" i="4"/>
  <c r="AV209" i="4"/>
  <c r="AU209" i="4"/>
  <c r="AT209" i="4"/>
  <c r="AS209" i="4"/>
  <c r="AR209" i="4"/>
  <c r="AQ209" i="4"/>
  <c r="AP209" i="4"/>
  <c r="AO209" i="4"/>
  <c r="AN209" i="4"/>
  <c r="AM209" i="4"/>
  <c r="AL209" i="4"/>
  <c r="AK209" i="4"/>
  <c r="AJ209" i="4"/>
  <c r="AI209" i="4"/>
  <c r="AH209" i="4"/>
  <c r="AG209" i="4"/>
  <c r="AF209" i="4"/>
  <c r="AE209" i="4"/>
  <c r="AD209" i="4"/>
  <c r="AC209" i="4"/>
  <c r="AB209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DF208" i="4"/>
  <c r="DD208" i="4"/>
  <c r="DC208" i="4"/>
  <c r="DB208" i="4"/>
  <c r="DA208" i="4"/>
  <c r="CZ208" i="4"/>
  <c r="CY208" i="4"/>
  <c r="CX208" i="4"/>
  <c r="CW208" i="4"/>
  <c r="CV208" i="4"/>
  <c r="CU208" i="4"/>
  <c r="CT208" i="4"/>
  <c r="CS208" i="4"/>
  <c r="CR208" i="4"/>
  <c r="CQ208" i="4"/>
  <c r="CP208" i="4"/>
  <c r="CO208" i="4"/>
  <c r="CN208" i="4"/>
  <c r="CM208" i="4"/>
  <c r="CL208" i="4"/>
  <c r="CK208" i="4"/>
  <c r="CJ208" i="4"/>
  <c r="CI208" i="4"/>
  <c r="CH208" i="4"/>
  <c r="CG208" i="4"/>
  <c r="CF208" i="4"/>
  <c r="CE208" i="4"/>
  <c r="CD208" i="4"/>
  <c r="CC208" i="4"/>
  <c r="CB208" i="4"/>
  <c r="CA208" i="4"/>
  <c r="BZ208" i="4"/>
  <c r="BY208" i="4"/>
  <c r="BX208" i="4"/>
  <c r="BW208" i="4"/>
  <c r="BV208" i="4"/>
  <c r="BU208" i="4"/>
  <c r="BT208" i="4"/>
  <c r="BS208" i="4"/>
  <c r="BR208" i="4"/>
  <c r="BQ208" i="4"/>
  <c r="BP208" i="4"/>
  <c r="BO208" i="4"/>
  <c r="BN208" i="4"/>
  <c r="BM208" i="4"/>
  <c r="BL208" i="4"/>
  <c r="BK208" i="4"/>
  <c r="BJ208" i="4"/>
  <c r="BI208" i="4"/>
  <c r="BH208" i="4"/>
  <c r="BG208" i="4"/>
  <c r="BF208" i="4"/>
  <c r="BE208" i="4"/>
  <c r="BD208" i="4"/>
  <c r="BC208" i="4"/>
  <c r="BB208" i="4"/>
  <c r="BA208" i="4"/>
  <c r="AZ208" i="4"/>
  <c r="AY208" i="4"/>
  <c r="AX208" i="4"/>
  <c r="AW208" i="4"/>
  <c r="AV208" i="4"/>
  <c r="AU208" i="4"/>
  <c r="AT208" i="4"/>
  <c r="AS208" i="4"/>
  <c r="AR208" i="4"/>
  <c r="AQ208" i="4"/>
  <c r="AP208" i="4"/>
  <c r="AO208" i="4"/>
  <c r="AN208" i="4"/>
  <c r="AM208" i="4"/>
  <c r="AL208" i="4"/>
  <c r="AK208" i="4"/>
  <c r="AJ208" i="4"/>
  <c r="AI208" i="4"/>
  <c r="AH208" i="4"/>
  <c r="AG208" i="4"/>
  <c r="AF208" i="4"/>
  <c r="AE208" i="4"/>
  <c r="AD208" i="4"/>
  <c r="AC208" i="4"/>
  <c r="AB208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DF207" i="4"/>
  <c r="DD207" i="4"/>
  <c r="DC207" i="4"/>
  <c r="DB207" i="4"/>
  <c r="DA207" i="4"/>
  <c r="CZ207" i="4"/>
  <c r="CY207" i="4"/>
  <c r="CX207" i="4"/>
  <c r="CW207" i="4"/>
  <c r="CV207" i="4"/>
  <c r="CU207" i="4"/>
  <c r="CT207" i="4"/>
  <c r="CS207" i="4"/>
  <c r="CR207" i="4"/>
  <c r="CQ207" i="4"/>
  <c r="CP207" i="4"/>
  <c r="CO207" i="4"/>
  <c r="CN207" i="4"/>
  <c r="CM207" i="4"/>
  <c r="CL207" i="4"/>
  <c r="CK207" i="4"/>
  <c r="CJ207" i="4"/>
  <c r="CI207" i="4"/>
  <c r="CH207" i="4"/>
  <c r="CG207" i="4"/>
  <c r="CF207" i="4"/>
  <c r="CE207" i="4"/>
  <c r="CD207" i="4"/>
  <c r="CC207" i="4"/>
  <c r="CB207" i="4"/>
  <c r="CA207" i="4"/>
  <c r="BZ207" i="4"/>
  <c r="BY207" i="4"/>
  <c r="BX207" i="4"/>
  <c r="BW207" i="4"/>
  <c r="BV207" i="4"/>
  <c r="BU207" i="4"/>
  <c r="BT207" i="4"/>
  <c r="BS207" i="4"/>
  <c r="BR207" i="4"/>
  <c r="BQ207" i="4"/>
  <c r="BP207" i="4"/>
  <c r="BO207" i="4"/>
  <c r="BN207" i="4"/>
  <c r="BM207" i="4"/>
  <c r="BL207" i="4"/>
  <c r="BK207" i="4"/>
  <c r="BJ207" i="4"/>
  <c r="BI207" i="4"/>
  <c r="BH207" i="4"/>
  <c r="BG207" i="4"/>
  <c r="BF207" i="4"/>
  <c r="BE207" i="4"/>
  <c r="BD207" i="4"/>
  <c r="BC207" i="4"/>
  <c r="BB207" i="4"/>
  <c r="BA207" i="4"/>
  <c r="AZ207" i="4"/>
  <c r="AY207" i="4"/>
  <c r="AX207" i="4"/>
  <c r="AW207" i="4"/>
  <c r="AV207" i="4"/>
  <c r="AU207" i="4"/>
  <c r="AT207" i="4"/>
  <c r="AS207" i="4"/>
  <c r="AR207" i="4"/>
  <c r="AQ207" i="4"/>
  <c r="AP207" i="4"/>
  <c r="AO207" i="4"/>
  <c r="AN207" i="4"/>
  <c r="AM207" i="4"/>
  <c r="AL207" i="4"/>
  <c r="AK207" i="4"/>
  <c r="AJ207" i="4"/>
  <c r="AI207" i="4"/>
  <c r="AH207" i="4"/>
  <c r="AG207" i="4"/>
  <c r="AF207" i="4"/>
  <c r="AE207" i="4"/>
  <c r="AD207" i="4"/>
  <c r="AC207" i="4"/>
  <c r="AB207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DF206" i="4"/>
  <c r="DD206" i="4"/>
  <c r="DC206" i="4"/>
  <c r="DB206" i="4"/>
  <c r="DA206" i="4"/>
  <c r="CZ206" i="4"/>
  <c r="CY206" i="4"/>
  <c r="CX206" i="4"/>
  <c r="CW206" i="4"/>
  <c r="CV206" i="4"/>
  <c r="CU206" i="4"/>
  <c r="CT206" i="4"/>
  <c r="CS206" i="4"/>
  <c r="CR206" i="4"/>
  <c r="CQ206" i="4"/>
  <c r="CP206" i="4"/>
  <c r="CO206" i="4"/>
  <c r="CN206" i="4"/>
  <c r="CM206" i="4"/>
  <c r="CL206" i="4"/>
  <c r="CK206" i="4"/>
  <c r="CJ206" i="4"/>
  <c r="CI206" i="4"/>
  <c r="CH206" i="4"/>
  <c r="CG206" i="4"/>
  <c r="CF206" i="4"/>
  <c r="CE206" i="4"/>
  <c r="CD206" i="4"/>
  <c r="CC206" i="4"/>
  <c r="CB206" i="4"/>
  <c r="CA206" i="4"/>
  <c r="BZ206" i="4"/>
  <c r="BY206" i="4"/>
  <c r="BX206" i="4"/>
  <c r="BW206" i="4"/>
  <c r="BV206" i="4"/>
  <c r="BU206" i="4"/>
  <c r="BT206" i="4"/>
  <c r="BS206" i="4"/>
  <c r="BR206" i="4"/>
  <c r="BQ206" i="4"/>
  <c r="BP206" i="4"/>
  <c r="BO206" i="4"/>
  <c r="BN206" i="4"/>
  <c r="BM206" i="4"/>
  <c r="BL206" i="4"/>
  <c r="BK206" i="4"/>
  <c r="BJ206" i="4"/>
  <c r="BI206" i="4"/>
  <c r="BH206" i="4"/>
  <c r="BG206" i="4"/>
  <c r="BF206" i="4"/>
  <c r="BE206" i="4"/>
  <c r="BD206" i="4"/>
  <c r="BC206" i="4"/>
  <c r="BB206" i="4"/>
  <c r="BA206" i="4"/>
  <c r="AZ206" i="4"/>
  <c r="AY206" i="4"/>
  <c r="AX206" i="4"/>
  <c r="AW206" i="4"/>
  <c r="AV206" i="4"/>
  <c r="AU206" i="4"/>
  <c r="AT206" i="4"/>
  <c r="AS206" i="4"/>
  <c r="AR206" i="4"/>
  <c r="AQ206" i="4"/>
  <c r="AP206" i="4"/>
  <c r="AO206" i="4"/>
  <c r="AN206" i="4"/>
  <c r="AM206" i="4"/>
  <c r="AL206" i="4"/>
  <c r="AK206" i="4"/>
  <c r="AJ206" i="4"/>
  <c r="AI206" i="4"/>
  <c r="AH206" i="4"/>
  <c r="AG206" i="4"/>
  <c r="AF206" i="4"/>
  <c r="AE206" i="4"/>
  <c r="AD206" i="4"/>
  <c r="AC206" i="4"/>
  <c r="AB206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DF205" i="4"/>
  <c r="DD205" i="4"/>
  <c r="DC205" i="4"/>
  <c r="DB205" i="4"/>
  <c r="DA205" i="4"/>
  <c r="CZ205" i="4"/>
  <c r="CY205" i="4"/>
  <c r="CX205" i="4"/>
  <c r="CW205" i="4"/>
  <c r="CV205" i="4"/>
  <c r="CU205" i="4"/>
  <c r="CT205" i="4"/>
  <c r="CS205" i="4"/>
  <c r="CR205" i="4"/>
  <c r="CQ205" i="4"/>
  <c r="CP205" i="4"/>
  <c r="CO205" i="4"/>
  <c r="CN205" i="4"/>
  <c r="CM205" i="4"/>
  <c r="CL205" i="4"/>
  <c r="CK205" i="4"/>
  <c r="CJ205" i="4"/>
  <c r="CI205" i="4"/>
  <c r="CH205" i="4"/>
  <c r="CG205" i="4"/>
  <c r="CF205" i="4"/>
  <c r="CE205" i="4"/>
  <c r="CD205" i="4"/>
  <c r="CC205" i="4"/>
  <c r="CB205" i="4"/>
  <c r="CA205" i="4"/>
  <c r="BZ205" i="4"/>
  <c r="BY205" i="4"/>
  <c r="BX205" i="4"/>
  <c r="BW205" i="4"/>
  <c r="BV205" i="4"/>
  <c r="BU205" i="4"/>
  <c r="BT205" i="4"/>
  <c r="BS205" i="4"/>
  <c r="BR205" i="4"/>
  <c r="BQ205" i="4"/>
  <c r="BP205" i="4"/>
  <c r="BO205" i="4"/>
  <c r="BN205" i="4"/>
  <c r="BM205" i="4"/>
  <c r="BL205" i="4"/>
  <c r="BK205" i="4"/>
  <c r="BJ205" i="4"/>
  <c r="BI205" i="4"/>
  <c r="BH205" i="4"/>
  <c r="BG205" i="4"/>
  <c r="BF205" i="4"/>
  <c r="BE205" i="4"/>
  <c r="BD205" i="4"/>
  <c r="BC205" i="4"/>
  <c r="BB205" i="4"/>
  <c r="BA205" i="4"/>
  <c r="AZ205" i="4"/>
  <c r="AY205" i="4"/>
  <c r="AX205" i="4"/>
  <c r="AW205" i="4"/>
  <c r="AV205" i="4"/>
  <c r="AU205" i="4"/>
  <c r="AT205" i="4"/>
  <c r="AS205" i="4"/>
  <c r="AR205" i="4"/>
  <c r="AQ205" i="4"/>
  <c r="AP205" i="4"/>
  <c r="AO205" i="4"/>
  <c r="AN205" i="4"/>
  <c r="AM205" i="4"/>
  <c r="AL205" i="4"/>
  <c r="AK205" i="4"/>
  <c r="AJ205" i="4"/>
  <c r="AI205" i="4"/>
  <c r="AH205" i="4"/>
  <c r="AG205" i="4"/>
  <c r="AF205" i="4"/>
  <c r="AE205" i="4"/>
  <c r="AD205" i="4"/>
  <c r="AC205" i="4"/>
  <c r="AB205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DF204" i="4"/>
  <c r="DD204" i="4"/>
  <c r="DC204" i="4"/>
  <c r="DB204" i="4"/>
  <c r="DA204" i="4"/>
  <c r="CZ204" i="4"/>
  <c r="CY204" i="4"/>
  <c r="CX204" i="4"/>
  <c r="CW204" i="4"/>
  <c r="CV204" i="4"/>
  <c r="CU204" i="4"/>
  <c r="CT204" i="4"/>
  <c r="CS204" i="4"/>
  <c r="CR204" i="4"/>
  <c r="CQ204" i="4"/>
  <c r="CP204" i="4"/>
  <c r="CO204" i="4"/>
  <c r="CN204" i="4"/>
  <c r="CM204" i="4"/>
  <c r="CL204" i="4"/>
  <c r="CK204" i="4"/>
  <c r="CJ204" i="4"/>
  <c r="CI204" i="4"/>
  <c r="CH204" i="4"/>
  <c r="CG204" i="4"/>
  <c r="CF204" i="4"/>
  <c r="CE204" i="4"/>
  <c r="CD204" i="4"/>
  <c r="CC204" i="4"/>
  <c r="CB204" i="4"/>
  <c r="CA204" i="4"/>
  <c r="BZ204" i="4"/>
  <c r="BY204" i="4"/>
  <c r="BX204" i="4"/>
  <c r="BW204" i="4"/>
  <c r="BV204" i="4"/>
  <c r="BU204" i="4"/>
  <c r="BT204" i="4"/>
  <c r="BS204" i="4"/>
  <c r="BR204" i="4"/>
  <c r="BQ204" i="4"/>
  <c r="BP204" i="4"/>
  <c r="BO204" i="4"/>
  <c r="BN204" i="4"/>
  <c r="BM204" i="4"/>
  <c r="BL204" i="4"/>
  <c r="BK204" i="4"/>
  <c r="BJ204" i="4"/>
  <c r="BI204" i="4"/>
  <c r="BH204" i="4"/>
  <c r="BG204" i="4"/>
  <c r="BF204" i="4"/>
  <c r="BE204" i="4"/>
  <c r="BD204" i="4"/>
  <c r="BC204" i="4"/>
  <c r="BB204" i="4"/>
  <c r="BA204" i="4"/>
  <c r="AZ204" i="4"/>
  <c r="AY204" i="4"/>
  <c r="AX204" i="4"/>
  <c r="AW204" i="4"/>
  <c r="AV204" i="4"/>
  <c r="AU204" i="4"/>
  <c r="AT204" i="4"/>
  <c r="AS204" i="4"/>
  <c r="AR204" i="4"/>
  <c r="AQ204" i="4"/>
  <c r="AP204" i="4"/>
  <c r="AO204" i="4"/>
  <c r="AN204" i="4"/>
  <c r="AM204" i="4"/>
  <c r="AL204" i="4"/>
  <c r="AK204" i="4"/>
  <c r="AJ204" i="4"/>
  <c r="AI204" i="4"/>
  <c r="AH204" i="4"/>
  <c r="AG204" i="4"/>
  <c r="AF204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DF203" i="4"/>
  <c r="DD203" i="4"/>
  <c r="DC203" i="4"/>
  <c r="DB203" i="4"/>
  <c r="DA203" i="4"/>
  <c r="CZ203" i="4"/>
  <c r="CY203" i="4"/>
  <c r="CX203" i="4"/>
  <c r="CW203" i="4"/>
  <c r="CV203" i="4"/>
  <c r="CU203" i="4"/>
  <c r="CT203" i="4"/>
  <c r="CS203" i="4"/>
  <c r="CR203" i="4"/>
  <c r="CQ203" i="4"/>
  <c r="CP203" i="4"/>
  <c r="CO203" i="4"/>
  <c r="CN203" i="4"/>
  <c r="CM203" i="4"/>
  <c r="CL203" i="4"/>
  <c r="CK203" i="4"/>
  <c r="CJ203" i="4"/>
  <c r="CI203" i="4"/>
  <c r="CH203" i="4"/>
  <c r="CG203" i="4"/>
  <c r="CF203" i="4"/>
  <c r="CE203" i="4"/>
  <c r="CD203" i="4"/>
  <c r="CC203" i="4"/>
  <c r="CB203" i="4"/>
  <c r="CA203" i="4"/>
  <c r="BZ203" i="4"/>
  <c r="BY203" i="4"/>
  <c r="BX203" i="4"/>
  <c r="BW203" i="4"/>
  <c r="BV203" i="4"/>
  <c r="BU203" i="4"/>
  <c r="BT203" i="4"/>
  <c r="BS203" i="4"/>
  <c r="BR203" i="4"/>
  <c r="BQ203" i="4"/>
  <c r="BP203" i="4"/>
  <c r="BO203" i="4"/>
  <c r="BN203" i="4"/>
  <c r="BM203" i="4"/>
  <c r="BL203" i="4"/>
  <c r="BK203" i="4"/>
  <c r="BJ203" i="4"/>
  <c r="BI203" i="4"/>
  <c r="BH203" i="4"/>
  <c r="BG203" i="4"/>
  <c r="BF203" i="4"/>
  <c r="BE203" i="4"/>
  <c r="BD203" i="4"/>
  <c r="BC203" i="4"/>
  <c r="BB203" i="4"/>
  <c r="BA203" i="4"/>
  <c r="AZ203" i="4"/>
  <c r="AY203" i="4"/>
  <c r="AX203" i="4"/>
  <c r="AW203" i="4"/>
  <c r="AV203" i="4"/>
  <c r="AU203" i="4"/>
  <c r="AT203" i="4"/>
  <c r="AS203" i="4"/>
  <c r="AR203" i="4"/>
  <c r="AQ203" i="4"/>
  <c r="AP203" i="4"/>
  <c r="AO203" i="4"/>
  <c r="AN203" i="4"/>
  <c r="AM203" i="4"/>
  <c r="AL203" i="4"/>
  <c r="AK203" i="4"/>
  <c r="AJ203" i="4"/>
  <c r="AI203" i="4"/>
  <c r="AH203" i="4"/>
  <c r="AG203" i="4"/>
  <c r="AF203" i="4"/>
  <c r="AE203" i="4"/>
  <c r="AD203" i="4"/>
  <c r="AC203" i="4"/>
  <c r="AB203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DF202" i="4"/>
  <c r="DD202" i="4"/>
  <c r="DC202" i="4"/>
  <c r="DB202" i="4"/>
  <c r="DA202" i="4"/>
  <c r="CZ202" i="4"/>
  <c r="CY202" i="4"/>
  <c r="CX202" i="4"/>
  <c r="CW202" i="4"/>
  <c r="CV202" i="4"/>
  <c r="CU202" i="4"/>
  <c r="CT202" i="4"/>
  <c r="CS202" i="4"/>
  <c r="CR202" i="4"/>
  <c r="CQ202" i="4"/>
  <c r="CP202" i="4"/>
  <c r="CO202" i="4"/>
  <c r="CN202" i="4"/>
  <c r="CM202" i="4"/>
  <c r="CL202" i="4"/>
  <c r="CK202" i="4"/>
  <c r="CJ202" i="4"/>
  <c r="CI202" i="4"/>
  <c r="CH202" i="4"/>
  <c r="CG202" i="4"/>
  <c r="CF202" i="4"/>
  <c r="CE202" i="4"/>
  <c r="CD202" i="4"/>
  <c r="CC202" i="4"/>
  <c r="CB202" i="4"/>
  <c r="CA202" i="4"/>
  <c r="BZ202" i="4"/>
  <c r="BY202" i="4"/>
  <c r="BX202" i="4"/>
  <c r="BW202" i="4"/>
  <c r="BV202" i="4"/>
  <c r="BU202" i="4"/>
  <c r="BT202" i="4"/>
  <c r="BS202" i="4"/>
  <c r="BR202" i="4"/>
  <c r="BQ202" i="4"/>
  <c r="BP202" i="4"/>
  <c r="BO202" i="4"/>
  <c r="BN202" i="4"/>
  <c r="BM202" i="4"/>
  <c r="BL202" i="4"/>
  <c r="BK202" i="4"/>
  <c r="BJ202" i="4"/>
  <c r="BI202" i="4"/>
  <c r="BH202" i="4"/>
  <c r="BG202" i="4"/>
  <c r="BF202" i="4"/>
  <c r="BE202" i="4"/>
  <c r="BD202" i="4"/>
  <c r="BC202" i="4"/>
  <c r="BB202" i="4"/>
  <c r="BA202" i="4"/>
  <c r="AZ202" i="4"/>
  <c r="AY202" i="4"/>
  <c r="AX202" i="4"/>
  <c r="AW202" i="4"/>
  <c r="AV202" i="4"/>
  <c r="AU202" i="4"/>
  <c r="AT202" i="4"/>
  <c r="AS202" i="4"/>
  <c r="AR202" i="4"/>
  <c r="AQ202" i="4"/>
  <c r="AP202" i="4"/>
  <c r="AO202" i="4"/>
  <c r="AN202" i="4"/>
  <c r="AM202" i="4"/>
  <c r="AL202" i="4"/>
  <c r="AK202" i="4"/>
  <c r="AJ202" i="4"/>
  <c r="AI202" i="4"/>
  <c r="AH202" i="4"/>
  <c r="AG202" i="4"/>
  <c r="AF202" i="4"/>
  <c r="AE202" i="4"/>
  <c r="AD202" i="4"/>
  <c r="AC202" i="4"/>
  <c r="AB202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DF201" i="4"/>
  <c r="DD201" i="4"/>
  <c r="DC201" i="4"/>
  <c r="DB201" i="4"/>
  <c r="DA201" i="4"/>
  <c r="CZ201" i="4"/>
  <c r="CY201" i="4"/>
  <c r="CX201" i="4"/>
  <c r="CW201" i="4"/>
  <c r="CV201" i="4"/>
  <c r="CU201" i="4"/>
  <c r="CT201" i="4"/>
  <c r="CS201" i="4"/>
  <c r="CR201" i="4"/>
  <c r="CQ201" i="4"/>
  <c r="CP201" i="4"/>
  <c r="CO201" i="4"/>
  <c r="CN201" i="4"/>
  <c r="CM201" i="4"/>
  <c r="CL201" i="4"/>
  <c r="CK201" i="4"/>
  <c r="CJ201" i="4"/>
  <c r="CI201" i="4"/>
  <c r="CH201" i="4"/>
  <c r="CG201" i="4"/>
  <c r="CF201" i="4"/>
  <c r="CE201" i="4"/>
  <c r="CD201" i="4"/>
  <c r="CC201" i="4"/>
  <c r="CB201" i="4"/>
  <c r="CA201" i="4"/>
  <c r="BZ201" i="4"/>
  <c r="BY201" i="4"/>
  <c r="BX201" i="4"/>
  <c r="BW201" i="4"/>
  <c r="BV201" i="4"/>
  <c r="BU201" i="4"/>
  <c r="BT201" i="4"/>
  <c r="BS201" i="4"/>
  <c r="BR201" i="4"/>
  <c r="BQ201" i="4"/>
  <c r="BP201" i="4"/>
  <c r="BO201" i="4"/>
  <c r="BN201" i="4"/>
  <c r="BM201" i="4"/>
  <c r="BL201" i="4"/>
  <c r="BK201" i="4"/>
  <c r="BJ201" i="4"/>
  <c r="BI201" i="4"/>
  <c r="BH201" i="4"/>
  <c r="BG201" i="4"/>
  <c r="BF201" i="4"/>
  <c r="BE201" i="4"/>
  <c r="BD201" i="4"/>
  <c r="BC201" i="4"/>
  <c r="BB201" i="4"/>
  <c r="BA201" i="4"/>
  <c r="AZ201" i="4"/>
  <c r="AY201" i="4"/>
  <c r="AX201" i="4"/>
  <c r="AW201" i="4"/>
  <c r="AV201" i="4"/>
  <c r="AU201" i="4"/>
  <c r="AT201" i="4"/>
  <c r="AS201" i="4"/>
  <c r="AR201" i="4"/>
  <c r="AQ201" i="4"/>
  <c r="AP201" i="4"/>
  <c r="AO201" i="4"/>
  <c r="AN201" i="4"/>
  <c r="AM201" i="4"/>
  <c r="AL201" i="4"/>
  <c r="AK201" i="4"/>
  <c r="AJ201" i="4"/>
  <c r="AI201" i="4"/>
  <c r="AH201" i="4"/>
  <c r="AG201" i="4"/>
  <c r="AF201" i="4"/>
  <c r="AE201" i="4"/>
  <c r="AD201" i="4"/>
  <c r="AC201" i="4"/>
  <c r="AB201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DF200" i="4"/>
  <c r="DD200" i="4"/>
  <c r="DC200" i="4"/>
  <c r="DB200" i="4"/>
  <c r="DA200" i="4"/>
  <c r="CZ200" i="4"/>
  <c r="CY200" i="4"/>
  <c r="CX200" i="4"/>
  <c r="CW200" i="4"/>
  <c r="CV200" i="4"/>
  <c r="CU200" i="4"/>
  <c r="CT200" i="4"/>
  <c r="CS200" i="4"/>
  <c r="CR200" i="4"/>
  <c r="CQ200" i="4"/>
  <c r="CP200" i="4"/>
  <c r="CO200" i="4"/>
  <c r="CN200" i="4"/>
  <c r="CM200" i="4"/>
  <c r="CL200" i="4"/>
  <c r="CK200" i="4"/>
  <c r="CJ200" i="4"/>
  <c r="CI200" i="4"/>
  <c r="CH200" i="4"/>
  <c r="CG200" i="4"/>
  <c r="CF200" i="4"/>
  <c r="CE200" i="4"/>
  <c r="CD200" i="4"/>
  <c r="CC200" i="4"/>
  <c r="CB200" i="4"/>
  <c r="CA200" i="4"/>
  <c r="BZ200" i="4"/>
  <c r="BY200" i="4"/>
  <c r="BX200" i="4"/>
  <c r="BW200" i="4"/>
  <c r="BV200" i="4"/>
  <c r="BU200" i="4"/>
  <c r="BT200" i="4"/>
  <c r="BS200" i="4"/>
  <c r="BR200" i="4"/>
  <c r="BQ200" i="4"/>
  <c r="BP200" i="4"/>
  <c r="BO200" i="4"/>
  <c r="BN200" i="4"/>
  <c r="BM200" i="4"/>
  <c r="BL200" i="4"/>
  <c r="BK200" i="4"/>
  <c r="BJ200" i="4"/>
  <c r="BI200" i="4"/>
  <c r="BH200" i="4"/>
  <c r="BG200" i="4"/>
  <c r="BF200" i="4"/>
  <c r="BE200" i="4"/>
  <c r="BD200" i="4"/>
  <c r="BC200" i="4"/>
  <c r="BB200" i="4"/>
  <c r="BA200" i="4"/>
  <c r="AZ200" i="4"/>
  <c r="AY200" i="4"/>
  <c r="AX200" i="4"/>
  <c r="AW200" i="4"/>
  <c r="AV200" i="4"/>
  <c r="AU200" i="4"/>
  <c r="AT200" i="4"/>
  <c r="AS200" i="4"/>
  <c r="AR200" i="4"/>
  <c r="AQ200" i="4"/>
  <c r="AP200" i="4"/>
  <c r="AO200" i="4"/>
  <c r="AN200" i="4"/>
  <c r="AM200" i="4"/>
  <c r="AL200" i="4"/>
  <c r="AK200" i="4"/>
  <c r="AJ200" i="4"/>
  <c r="AI200" i="4"/>
  <c r="AH200" i="4"/>
  <c r="AG200" i="4"/>
  <c r="AF200" i="4"/>
  <c r="AE200" i="4"/>
  <c r="AD200" i="4"/>
  <c r="AC200" i="4"/>
  <c r="AB200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DF199" i="4"/>
  <c r="DD199" i="4"/>
  <c r="DC199" i="4"/>
  <c r="DB199" i="4"/>
  <c r="DA199" i="4"/>
  <c r="CZ199" i="4"/>
  <c r="CY199" i="4"/>
  <c r="CX199" i="4"/>
  <c r="CW199" i="4"/>
  <c r="CV199" i="4"/>
  <c r="CU199" i="4"/>
  <c r="CT199" i="4"/>
  <c r="CS199" i="4"/>
  <c r="CR199" i="4"/>
  <c r="CQ199" i="4"/>
  <c r="CP199" i="4"/>
  <c r="CO199" i="4"/>
  <c r="CN199" i="4"/>
  <c r="CM199" i="4"/>
  <c r="CL199" i="4"/>
  <c r="CK199" i="4"/>
  <c r="CJ199" i="4"/>
  <c r="CI199" i="4"/>
  <c r="CH199" i="4"/>
  <c r="CG199" i="4"/>
  <c r="CF199" i="4"/>
  <c r="CE199" i="4"/>
  <c r="CD199" i="4"/>
  <c r="CC199" i="4"/>
  <c r="CB199" i="4"/>
  <c r="CA199" i="4"/>
  <c r="BZ199" i="4"/>
  <c r="BY199" i="4"/>
  <c r="BX199" i="4"/>
  <c r="BW199" i="4"/>
  <c r="BV199" i="4"/>
  <c r="BU199" i="4"/>
  <c r="BT199" i="4"/>
  <c r="BS199" i="4"/>
  <c r="BR199" i="4"/>
  <c r="BQ199" i="4"/>
  <c r="BP199" i="4"/>
  <c r="BO199" i="4"/>
  <c r="BN199" i="4"/>
  <c r="BM199" i="4"/>
  <c r="BL199" i="4"/>
  <c r="BK199" i="4"/>
  <c r="BJ199" i="4"/>
  <c r="BI199" i="4"/>
  <c r="BH199" i="4"/>
  <c r="BG199" i="4"/>
  <c r="BF199" i="4"/>
  <c r="BE199" i="4"/>
  <c r="BD199" i="4"/>
  <c r="BC199" i="4"/>
  <c r="BB199" i="4"/>
  <c r="BA199" i="4"/>
  <c r="AZ199" i="4"/>
  <c r="AY199" i="4"/>
  <c r="AX199" i="4"/>
  <c r="AW199" i="4"/>
  <c r="AV199" i="4"/>
  <c r="AU199" i="4"/>
  <c r="AT199" i="4"/>
  <c r="AS199" i="4"/>
  <c r="AR199" i="4"/>
  <c r="AQ199" i="4"/>
  <c r="AP199" i="4"/>
  <c r="AO199" i="4"/>
  <c r="AN199" i="4"/>
  <c r="AM199" i="4"/>
  <c r="AL199" i="4"/>
  <c r="AK199" i="4"/>
  <c r="AJ199" i="4"/>
  <c r="AI199" i="4"/>
  <c r="AH199" i="4"/>
  <c r="AG199" i="4"/>
  <c r="AF199" i="4"/>
  <c r="AE199" i="4"/>
  <c r="AD199" i="4"/>
  <c r="AC199" i="4"/>
  <c r="AB199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DF198" i="4"/>
  <c r="DD198" i="4"/>
  <c r="DC198" i="4"/>
  <c r="DB198" i="4"/>
  <c r="DA198" i="4"/>
  <c r="CZ198" i="4"/>
  <c r="CY198" i="4"/>
  <c r="CX198" i="4"/>
  <c r="CW198" i="4"/>
  <c r="CV198" i="4"/>
  <c r="CU198" i="4"/>
  <c r="CT198" i="4"/>
  <c r="CS198" i="4"/>
  <c r="CR198" i="4"/>
  <c r="CQ198" i="4"/>
  <c r="CP198" i="4"/>
  <c r="CO198" i="4"/>
  <c r="CN198" i="4"/>
  <c r="CM198" i="4"/>
  <c r="CL198" i="4"/>
  <c r="CK198" i="4"/>
  <c r="CJ198" i="4"/>
  <c r="CI198" i="4"/>
  <c r="CH198" i="4"/>
  <c r="CG198" i="4"/>
  <c r="CF198" i="4"/>
  <c r="CE198" i="4"/>
  <c r="CD198" i="4"/>
  <c r="CC198" i="4"/>
  <c r="CB198" i="4"/>
  <c r="CA198" i="4"/>
  <c r="BZ198" i="4"/>
  <c r="BY198" i="4"/>
  <c r="BX198" i="4"/>
  <c r="BW198" i="4"/>
  <c r="BV198" i="4"/>
  <c r="BU198" i="4"/>
  <c r="BT198" i="4"/>
  <c r="BS198" i="4"/>
  <c r="BR198" i="4"/>
  <c r="BQ198" i="4"/>
  <c r="BP198" i="4"/>
  <c r="BO198" i="4"/>
  <c r="BN198" i="4"/>
  <c r="BM198" i="4"/>
  <c r="BL198" i="4"/>
  <c r="BK198" i="4"/>
  <c r="BJ198" i="4"/>
  <c r="BI198" i="4"/>
  <c r="BH198" i="4"/>
  <c r="BG198" i="4"/>
  <c r="BF198" i="4"/>
  <c r="BE198" i="4"/>
  <c r="BD198" i="4"/>
  <c r="BC198" i="4"/>
  <c r="BB198" i="4"/>
  <c r="BA198" i="4"/>
  <c r="AZ198" i="4"/>
  <c r="AY198" i="4"/>
  <c r="AX198" i="4"/>
  <c r="AW198" i="4"/>
  <c r="AV198" i="4"/>
  <c r="AU198" i="4"/>
  <c r="AT198" i="4"/>
  <c r="AS198" i="4"/>
  <c r="AR198" i="4"/>
  <c r="AQ198" i="4"/>
  <c r="AP198" i="4"/>
  <c r="AO198" i="4"/>
  <c r="AN198" i="4"/>
  <c r="AM198" i="4"/>
  <c r="AL198" i="4"/>
  <c r="AK198" i="4"/>
  <c r="AJ198" i="4"/>
  <c r="AI198" i="4"/>
  <c r="AH198" i="4"/>
  <c r="AG198" i="4"/>
  <c r="AF198" i="4"/>
  <c r="AE198" i="4"/>
  <c r="AD198" i="4"/>
  <c r="AC198" i="4"/>
  <c r="AB198" i="4"/>
  <c r="AA198" i="4"/>
  <c r="Z198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DF197" i="4"/>
  <c r="DD197" i="4"/>
  <c r="DC197" i="4"/>
  <c r="DB197" i="4"/>
  <c r="DA197" i="4"/>
  <c r="CZ197" i="4"/>
  <c r="CY197" i="4"/>
  <c r="CX197" i="4"/>
  <c r="CW197" i="4"/>
  <c r="CV197" i="4"/>
  <c r="CU197" i="4"/>
  <c r="CT197" i="4"/>
  <c r="CS197" i="4"/>
  <c r="CR197" i="4"/>
  <c r="CQ197" i="4"/>
  <c r="CP197" i="4"/>
  <c r="CO197" i="4"/>
  <c r="CN197" i="4"/>
  <c r="CM197" i="4"/>
  <c r="CL197" i="4"/>
  <c r="CK197" i="4"/>
  <c r="CJ197" i="4"/>
  <c r="CI197" i="4"/>
  <c r="CH197" i="4"/>
  <c r="CG197" i="4"/>
  <c r="CF197" i="4"/>
  <c r="CE197" i="4"/>
  <c r="CD197" i="4"/>
  <c r="CC197" i="4"/>
  <c r="CB197" i="4"/>
  <c r="CA197" i="4"/>
  <c r="BZ197" i="4"/>
  <c r="BY197" i="4"/>
  <c r="BX197" i="4"/>
  <c r="BW197" i="4"/>
  <c r="BV197" i="4"/>
  <c r="BU197" i="4"/>
  <c r="BT197" i="4"/>
  <c r="BS197" i="4"/>
  <c r="BR197" i="4"/>
  <c r="BQ197" i="4"/>
  <c r="BP197" i="4"/>
  <c r="BO197" i="4"/>
  <c r="BN197" i="4"/>
  <c r="BM197" i="4"/>
  <c r="BL197" i="4"/>
  <c r="BK197" i="4"/>
  <c r="BJ197" i="4"/>
  <c r="BI197" i="4"/>
  <c r="BH197" i="4"/>
  <c r="BG197" i="4"/>
  <c r="BF197" i="4"/>
  <c r="BE197" i="4"/>
  <c r="BD197" i="4"/>
  <c r="BC197" i="4"/>
  <c r="BB197" i="4"/>
  <c r="BA197" i="4"/>
  <c r="AZ197" i="4"/>
  <c r="AY197" i="4"/>
  <c r="AX197" i="4"/>
  <c r="AW197" i="4"/>
  <c r="AV197" i="4"/>
  <c r="AU197" i="4"/>
  <c r="AT197" i="4"/>
  <c r="AS197" i="4"/>
  <c r="AR197" i="4"/>
  <c r="AQ197" i="4"/>
  <c r="AP197" i="4"/>
  <c r="AO197" i="4"/>
  <c r="AN197" i="4"/>
  <c r="AM197" i="4"/>
  <c r="AL197" i="4"/>
  <c r="AK197" i="4"/>
  <c r="AJ197" i="4"/>
  <c r="AI197" i="4"/>
  <c r="AH197" i="4"/>
  <c r="AG197" i="4"/>
  <c r="AF197" i="4"/>
  <c r="AE197" i="4"/>
  <c r="AD197" i="4"/>
  <c r="AC197" i="4"/>
  <c r="AB197" i="4"/>
  <c r="AA197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DF196" i="4"/>
  <c r="DD196" i="4"/>
  <c r="DC196" i="4"/>
  <c r="DB196" i="4"/>
  <c r="DA196" i="4"/>
  <c r="CZ196" i="4"/>
  <c r="CY196" i="4"/>
  <c r="CX196" i="4"/>
  <c r="CW196" i="4"/>
  <c r="CV196" i="4"/>
  <c r="CU196" i="4"/>
  <c r="CT196" i="4"/>
  <c r="CS196" i="4"/>
  <c r="CR196" i="4"/>
  <c r="CQ196" i="4"/>
  <c r="CP196" i="4"/>
  <c r="CO196" i="4"/>
  <c r="CN196" i="4"/>
  <c r="CM196" i="4"/>
  <c r="CL196" i="4"/>
  <c r="CK196" i="4"/>
  <c r="CJ196" i="4"/>
  <c r="CI196" i="4"/>
  <c r="CH196" i="4"/>
  <c r="CG196" i="4"/>
  <c r="CF196" i="4"/>
  <c r="CE196" i="4"/>
  <c r="CD196" i="4"/>
  <c r="CC196" i="4"/>
  <c r="CB196" i="4"/>
  <c r="CA196" i="4"/>
  <c r="BZ196" i="4"/>
  <c r="BY196" i="4"/>
  <c r="BX196" i="4"/>
  <c r="BW196" i="4"/>
  <c r="BV196" i="4"/>
  <c r="BU196" i="4"/>
  <c r="BT196" i="4"/>
  <c r="BS196" i="4"/>
  <c r="BR196" i="4"/>
  <c r="BQ196" i="4"/>
  <c r="BP196" i="4"/>
  <c r="BO196" i="4"/>
  <c r="BN196" i="4"/>
  <c r="BM196" i="4"/>
  <c r="BL196" i="4"/>
  <c r="BK196" i="4"/>
  <c r="BJ196" i="4"/>
  <c r="BI196" i="4"/>
  <c r="BH196" i="4"/>
  <c r="BG196" i="4"/>
  <c r="BF196" i="4"/>
  <c r="BE196" i="4"/>
  <c r="BD196" i="4"/>
  <c r="BC196" i="4"/>
  <c r="BB196" i="4"/>
  <c r="BA196" i="4"/>
  <c r="AZ196" i="4"/>
  <c r="AY196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DF195" i="4"/>
  <c r="DD195" i="4"/>
  <c r="DC195" i="4"/>
  <c r="DB195" i="4"/>
  <c r="DA195" i="4"/>
  <c r="CZ195" i="4"/>
  <c r="CY195" i="4"/>
  <c r="CX195" i="4"/>
  <c r="CW195" i="4"/>
  <c r="CV195" i="4"/>
  <c r="CU195" i="4"/>
  <c r="CT195" i="4"/>
  <c r="CS195" i="4"/>
  <c r="CR195" i="4"/>
  <c r="CQ195" i="4"/>
  <c r="CP195" i="4"/>
  <c r="CO195" i="4"/>
  <c r="CN195" i="4"/>
  <c r="CM195" i="4"/>
  <c r="CL195" i="4"/>
  <c r="CK195" i="4"/>
  <c r="CJ195" i="4"/>
  <c r="CI195" i="4"/>
  <c r="CH195" i="4"/>
  <c r="CG195" i="4"/>
  <c r="CF195" i="4"/>
  <c r="CE195" i="4"/>
  <c r="CD195" i="4"/>
  <c r="CC195" i="4"/>
  <c r="CB195" i="4"/>
  <c r="CA195" i="4"/>
  <c r="BZ195" i="4"/>
  <c r="BY195" i="4"/>
  <c r="BX195" i="4"/>
  <c r="BW195" i="4"/>
  <c r="BV195" i="4"/>
  <c r="BU195" i="4"/>
  <c r="BT195" i="4"/>
  <c r="BS195" i="4"/>
  <c r="BR195" i="4"/>
  <c r="BQ195" i="4"/>
  <c r="BP195" i="4"/>
  <c r="BO195" i="4"/>
  <c r="BN195" i="4"/>
  <c r="BM195" i="4"/>
  <c r="BL195" i="4"/>
  <c r="BK195" i="4"/>
  <c r="BJ195" i="4"/>
  <c r="BI195" i="4"/>
  <c r="BH195" i="4"/>
  <c r="BG195" i="4"/>
  <c r="BF195" i="4"/>
  <c r="BE195" i="4"/>
  <c r="BD195" i="4"/>
  <c r="BC195" i="4"/>
  <c r="BB195" i="4"/>
  <c r="BA195" i="4"/>
  <c r="AZ195" i="4"/>
  <c r="AY195" i="4"/>
  <c r="AX195" i="4"/>
  <c r="AW195" i="4"/>
  <c r="AV195" i="4"/>
  <c r="AU195" i="4"/>
  <c r="AT195" i="4"/>
  <c r="AS195" i="4"/>
  <c r="AR195" i="4"/>
  <c r="AQ195" i="4"/>
  <c r="AP195" i="4"/>
  <c r="AO195" i="4"/>
  <c r="AN195" i="4"/>
  <c r="AM195" i="4"/>
  <c r="AL195" i="4"/>
  <c r="AK195" i="4"/>
  <c r="AJ195" i="4"/>
  <c r="AI195" i="4"/>
  <c r="AH195" i="4"/>
  <c r="AG195" i="4"/>
  <c r="AF195" i="4"/>
  <c r="AE195" i="4"/>
  <c r="AD195" i="4"/>
  <c r="AC195" i="4"/>
  <c r="AB195" i="4"/>
  <c r="AA195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DF194" i="4"/>
  <c r="DD194" i="4"/>
  <c r="DC194" i="4"/>
  <c r="DB194" i="4"/>
  <c r="DA194" i="4"/>
  <c r="CZ194" i="4"/>
  <c r="CY194" i="4"/>
  <c r="CX194" i="4"/>
  <c r="CW194" i="4"/>
  <c r="CV194" i="4"/>
  <c r="CU194" i="4"/>
  <c r="CT194" i="4"/>
  <c r="CS194" i="4"/>
  <c r="CR194" i="4"/>
  <c r="CQ194" i="4"/>
  <c r="CP194" i="4"/>
  <c r="CO194" i="4"/>
  <c r="CN194" i="4"/>
  <c r="CM194" i="4"/>
  <c r="CL194" i="4"/>
  <c r="CK194" i="4"/>
  <c r="CJ194" i="4"/>
  <c r="CI194" i="4"/>
  <c r="CH194" i="4"/>
  <c r="CG194" i="4"/>
  <c r="CF194" i="4"/>
  <c r="CE194" i="4"/>
  <c r="CD194" i="4"/>
  <c r="CC194" i="4"/>
  <c r="CB194" i="4"/>
  <c r="CA194" i="4"/>
  <c r="BZ194" i="4"/>
  <c r="BY194" i="4"/>
  <c r="BX194" i="4"/>
  <c r="BW194" i="4"/>
  <c r="BV194" i="4"/>
  <c r="BU194" i="4"/>
  <c r="BT194" i="4"/>
  <c r="BS194" i="4"/>
  <c r="BR194" i="4"/>
  <c r="BQ194" i="4"/>
  <c r="BP194" i="4"/>
  <c r="BO194" i="4"/>
  <c r="BN194" i="4"/>
  <c r="BM194" i="4"/>
  <c r="BL194" i="4"/>
  <c r="BK194" i="4"/>
  <c r="BJ194" i="4"/>
  <c r="BI194" i="4"/>
  <c r="BH194" i="4"/>
  <c r="BG194" i="4"/>
  <c r="BF194" i="4"/>
  <c r="BE194" i="4"/>
  <c r="BD194" i="4"/>
  <c r="BC194" i="4"/>
  <c r="BB194" i="4"/>
  <c r="BA194" i="4"/>
  <c r="AZ194" i="4"/>
  <c r="AY194" i="4"/>
  <c r="AX194" i="4"/>
  <c r="AW194" i="4"/>
  <c r="AV194" i="4"/>
  <c r="AU194" i="4"/>
  <c r="AT194" i="4"/>
  <c r="AS194" i="4"/>
  <c r="AR194" i="4"/>
  <c r="AQ194" i="4"/>
  <c r="AP194" i="4"/>
  <c r="AO194" i="4"/>
  <c r="AN194" i="4"/>
  <c r="AM194" i="4"/>
  <c r="AL194" i="4"/>
  <c r="AK194" i="4"/>
  <c r="AJ194" i="4"/>
  <c r="AI194" i="4"/>
  <c r="AH194" i="4"/>
  <c r="AG194" i="4"/>
  <c r="AF194" i="4"/>
  <c r="AE194" i="4"/>
  <c r="AD194" i="4"/>
  <c r="AC194" i="4"/>
  <c r="AB194" i="4"/>
  <c r="AA194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DF193" i="4"/>
  <c r="DD193" i="4"/>
  <c r="DC193" i="4"/>
  <c r="DB193" i="4"/>
  <c r="DA193" i="4"/>
  <c r="CZ193" i="4"/>
  <c r="CY193" i="4"/>
  <c r="CX193" i="4"/>
  <c r="CW193" i="4"/>
  <c r="CV193" i="4"/>
  <c r="CU193" i="4"/>
  <c r="CT193" i="4"/>
  <c r="CS193" i="4"/>
  <c r="CR193" i="4"/>
  <c r="CQ193" i="4"/>
  <c r="CP193" i="4"/>
  <c r="CO193" i="4"/>
  <c r="CN193" i="4"/>
  <c r="CM193" i="4"/>
  <c r="CL193" i="4"/>
  <c r="CK193" i="4"/>
  <c r="CJ193" i="4"/>
  <c r="CI193" i="4"/>
  <c r="CH193" i="4"/>
  <c r="CG193" i="4"/>
  <c r="CF193" i="4"/>
  <c r="CE193" i="4"/>
  <c r="CD193" i="4"/>
  <c r="CC193" i="4"/>
  <c r="CB193" i="4"/>
  <c r="CA193" i="4"/>
  <c r="BZ193" i="4"/>
  <c r="BY193" i="4"/>
  <c r="BX193" i="4"/>
  <c r="BW193" i="4"/>
  <c r="BV193" i="4"/>
  <c r="BU193" i="4"/>
  <c r="BT193" i="4"/>
  <c r="BS193" i="4"/>
  <c r="BR193" i="4"/>
  <c r="BQ193" i="4"/>
  <c r="BP193" i="4"/>
  <c r="BO193" i="4"/>
  <c r="BN193" i="4"/>
  <c r="BM193" i="4"/>
  <c r="BL193" i="4"/>
  <c r="BK193" i="4"/>
  <c r="BJ193" i="4"/>
  <c r="BI193" i="4"/>
  <c r="BH193" i="4"/>
  <c r="BG193" i="4"/>
  <c r="BF193" i="4"/>
  <c r="BE193" i="4"/>
  <c r="BD193" i="4"/>
  <c r="BC193" i="4"/>
  <c r="BB193" i="4"/>
  <c r="BA193" i="4"/>
  <c r="AZ193" i="4"/>
  <c r="AY193" i="4"/>
  <c r="AX193" i="4"/>
  <c r="AW193" i="4"/>
  <c r="AV193" i="4"/>
  <c r="AU193" i="4"/>
  <c r="AT193" i="4"/>
  <c r="AS193" i="4"/>
  <c r="AR193" i="4"/>
  <c r="AQ193" i="4"/>
  <c r="AP193" i="4"/>
  <c r="AO193" i="4"/>
  <c r="AN193" i="4"/>
  <c r="AM193" i="4"/>
  <c r="AL193" i="4"/>
  <c r="AK193" i="4"/>
  <c r="AJ193" i="4"/>
  <c r="AI193" i="4"/>
  <c r="AH193" i="4"/>
  <c r="AG193" i="4"/>
  <c r="AF193" i="4"/>
  <c r="AE193" i="4"/>
  <c r="AD193" i="4"/>
  <c r="AC193" i="4"/>
  <c r="AB193" i="4"/>
  <c r="AA193" i="4"/>
  <c r="Z193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DF192" i="4"/>
  <c r="DD192" i="4"/>
  <c r="DC192" i="4"/>
  <c r="DB192" i="4"/>
  <c r="DA192" i="4"/>
  <c r="CZ192" i="4"/>
  <c r="CY192" i="4"/>
  <c r="CX192" i="4"/>
  <c r="CW192" i="4"/>
  <c r="CV192" i="4"/>
  <c r="CU192" i="4"/>
  <c r="CT192" i="4"/>
  <c r="CS192" i="4"/>
  <c r="CR192" i="4"/>
  <c r="CQ192" i="4"/>
  <c r="CP192" i="4"/>
  <c r="CO192" i="4"/>
  <c r="CN192" i="4"/>
  <c r="CM192" i="4"/>
  <c r="CL192" i="4"/>
  <c r="CK192" i="4"/>
  <c r="CJ192" i="4"/>
  <c r="CI192" i="4"/>
  <c r="CH192" i="4"/>
  <c r="CG192" i="4"/>
  <c r="CF192" i="4"/>
  <c r="CE192" i="4"/>
  <c r="CD192" i="4"/>
  <c r="CC192" i="4"/>
  <c r="CB192" i="4"/>
  <c r="CA192" i="4"/>
  <c r="BZ192" i="4"/>
  <c r="BY192" i="4"/>
  <c r="BX192" i="4"/>
  <c r="BW192" i="4"/>
  <c r="BV192" i="4"/>
  <c r="BU192" i="4"/>
  <c r="BT192" i="4"/>
  <c r="BS192" i="4"/>
  <c r="BR192" i="4"/>
  <c r="BQ192" i="4"/>
  <c r="BP192" i="4"/>
  <c r="BO192" i="4"/>
  <c r="BN192" i="4"/>
  <c r="BM192" i="4"/>
  <c r="BL192" i="4"/>
  <c r="BK192" i="4"/>
  <c r="BJ192" i="4"/>
  <c r="BI192" i="4"/>
  <c r="BH192" i="4"/>
  <c r="BG192" i="4"/>
  <c r="BF192" i="4"/>
  <c r="BE192" i="4"/>
  <c r="BD192" i="4"/>
  <c r="BC192" i="4"/>
  <c r="BB192" i="4"/>
  <c r="BA192" i="4"/>
  <c r="AZ192" i="4"/>
  <c r="AY192" i="4"/>
  <c r="AX192" i="4"/>
  <c r="AW192" i="4"/>
  <c r="AV192" i="4"/>
  <c r="AU192" i="4"/>
  <c r="AT192" i="4"/>
  <c r="AS192" i="4"/>
  <c r="AR192" i="4"/>
  <c r="AQ192" i="4"/>
  <c r="AP192" i="4"/>
  <c r="AO192" i="4"/>
  <c r="AN192" i="4"/>
  <c r="AM192" i="4"/>
  <c r="AL192" i="4"/>
  <c r="AK192" i="4"/>
  <c r="AJ192" i="4"/>
  <c r="AI192" i="4"/>
  <c r="AH192" i="4"/>
  <c r="AG192" i="4"/>
  <c r="AF192" i="4"/>
  <c r="AE192" i="4"/>
  <c r="AD192" i="4"/>
  <c r="AC192" i="4"/>
  <c r="AB192" i="4"/>
  <c r="AA192" i="4"/>
  <c r="Z192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DF191" i="4"/>
  <c r="DD191" i="4"/>
  <c r="DC191" i="4"/>
  <c r="DB191" i="4"/>
  <c r="DA191" i="4"/>
  <c r="CZ191" i="4"/>
  <c r="CY191" i="4"/>
  <c r="CX191" i="4"/>
  <c r="CW191" i="4"/>
  <c r="CV191" i="4"/>
  <c r="CU191" i="4"/>
  <c r="CT191" i="4"/>
  <c r="CS191" i="4"/>
  <c r="CR191" i="4"/>
  <c r="CQ191" i="4"/>
  <c r="CP191" i="4"/>
  <c r="CO191" i="4"/>
  <c r="CN191" i="4"/>
  <c r="CM191" i="4"/>
  <c r="CL191" i="4"/>
  <c r="CK191" i="4"/>
  <c r="CJ191" i="4"/>
  <c r="CI191" i="4"/>
  <c r="CH191" i="4"/>
  <c r="CG191" i="4"/>
  <c r="CF191" i="4"/>
  <c r="CE191" i="4"/>
  <c r="CD191" i="4"/>
  <c r="CC191" i="4"/>
  <c r="CB191" i="4"/>
  <c r="CA191" i="4"/>
  <c r="BZ191" i="4"/>
  <c r="BY191" i="4"/>
  <c r="BX191" i="4"/>
  <c r="BW191" i="4"/>
  <c r="BV191" i="4"/>
  <c r="BU191" i="4"/>
  <c r="BT191" i="4"/>
  <c r="BS191" i="4"/>
  <c r="BR191" i="4"/>
  <c r="BQ191" i="4"/>
  <c r="BP191" i="4"/>
  <c r="BO191" i="4"/>
  <c r="BN191" i="4"/>
  <c r="BM191" i="4"/>
  <c r="BL191" i="4"/>
  <c r="BK191" i="4"/>
  <c r="BJ191" i="4"/>
  <c r="BI191" i="4"/>
  <c r="BH191" i="4"/>
  <c r="BG191" i="4"/>
  <c r="BF191" i="4"/>
  <c r="BE191" i="4"/>
  <c r="BD191" i="4"/>
  <c r="BC191" i="4"/>
  <c r="BB191" i="4"/>
  <c r="BA191" i="4"/>
  <c r="AZ191" i="4"/>
  <c r="AY191" i="4"/>
  <c r="AX191" i="4"/>
  <c r="AW191" i="4"/>
  <c r="AV191" i="4"/>
  <c r="AU191" i="4"/>
  <c r="AT191" i="4"/>
  <c r="AS191" i="4"/>
  <c r="AR191" i="4"/>
  <c r="AQ191" i="4"/>
  <c r="AP191" i="4"/>
  <c r="AO191" i="4"/>
  <c r="AN191" i="4"/>
  <c r="AM191" i="4"/>
  <c r="AL191" i="4"/>
  <c r="AK191" i="4"/>
  <c r="AJ191" i="4"/>
  <c r="AI191" i="4"/>
  <c r="AH191" i="4"/>
  <c r="AG191" i="4"/>
  <c r="AF191" i="4"/>
  <c r="AE191" i="4"/>
  <c r="AD191" i="4"/>
  <c r="AC191" i="4"/>
  <c r="AB191" i="4"/>
  <c r="AA191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DF190" i="4"/>
  <c r="DD190" i="4"/>
  <c r="DC190" i="4"/>
  <c r="DB190" i="4"/>
  <c r="DA190" i="4"/>
  <c r="CZ190" i="4"/>
  <c r="CY190" i="4"/>
  <c r="CX190" i="4"/>
  <c r="CW190" i="4"/>
  <c r="CV190" i="4"/>
  <c r="CU190" i="4"/>
  <c r="CT190" i="4"/>
  <c r="CS190" i="4"/>
  <c r="CR190" i="4"/>
  <c r="CQ190" i="4"/>
  <c r="CP190" i="4"/>
  <c r="CO190" i="4"/>
  <c r="CN190" i="4"/>
  <c r="CM190" i="4"/>
  <c r="CL190" i="4"/>
  <c r="CK190" i="4"/>
  <c r="CJ190" i="4"/>
  <c r="CI190" i="4"/>
  <c r="CH190" i="4"/>
  <c r="CG190" i="4"/>
  <c r="CF190" i="4"/>
  <c r="CE190" i="4"/>
  <c r="CD190" i="4"/>
  <c r="CC190" i="4"/>
  <c r="CB190" i="4"/>
  <c r="CA190" i="4"/>
  <c r="BZ190" i="4"/>
  <c r="BY190" i="4"/>
  <c r="BX190" i="4"/>
  <c r="BW190" i="4"/>
  <c r="BV190" i="4"/>
  <c r="BU190" i="4"/>
  <c r="BT190" i="4"/>
  <c r="BS190" i="4"/>
  <c r="BR190" i="4"/>
  <c r="BQ190" i="4"/>
  <c r="BP190" i="4"/>
  <c r="BO190" i="4"/>
  <c r="BN190" i="4"/>
  <c r="BM190" i="4"/>
  <c r="BL190" i="4"/>
  <c r="BK190" i="4"/>
  <c r="BJ190" i="4"/>
  <c r="BI190" i="4"/>
  <c r="BH190" i="4"/>
  <c r="BG190" i="4"/>
  <c r="BF190" i="4"/>
  <c r="BE190" i="4"/>
  <c r="BD190" i="4"/>
  <c r="BC190" i="4"/>
  <c r="BB190" i="4"/>
  <c r="BA190" i="4"/>
  <c r="AZ190" i="4"/>
  <c r="AY190" i="4"/>
  <c r="AX190" i="4"/>
  <c r="AW190" i="4"/>
  <c r="AV190" i="4"/>
  <c r="AU190" i="4"/>
  <c r="AT190" i="4"/>
  <c r="AS190" i="4"/>
  <c r="AR190" i="4"/>
  <c r="AQ190" i="4"/>
  <c r="AP190" i="4"/>
  <c r="AO190" i="4"/>
  <c r="AN190" i="4"/>
  <c r="AM190" i="4"/>
  <c r="AL190" i="4"/>
  <c r="AK190" i="4"/>
  <c r="AJ190" i="4"/>
  <c r="AI190" i="4"/>
  <c r="AH190" i="4"/>
  <c r="AG190" i="4"/>
  <c r="AF190" i="4"/>
  <c r="AE190" i="4"/>
  <c r="AD190" i="4"/>
  <c r="AC190" i="4"/>
  <c r="AB190" i="4"/>
  <c r="AA190" i="4"/>
  <c r="Z190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DF189" i="4"/>
  <c r="DD189" i="4"/>
  <c r="DC189" i="4"/>
  <c r="DB189" i="4"/>
  <c r="DA189" i="4"/>
  <c r="CZ189" i="4"/>
  <c r="CY189" i="4"/>
  <c r="CX189" i="4"/>
  <c r="CW189" i="4"/>
  <c r="CV189" i="4"/>
  <c r="CU189" i="4"/>
  <c r="CT189" i="4"/>
  <c r="CS189" i="4"/>
  <c r="CR189" i="4"/>
  <c r="CQ189" i="4"/>
  <c r="CP189" i="4"/>
  <c r="CO189" i="4"/>
  <c r="CN189" i="4"/>
  <c r="CM189" i="4"/>
  <c r="CL189" i="4"/>
  <c r="CK189" i="4"/>
  <c r="CJ189" i="4"/>
  <c r="CI189" i="4"/>
  <c r="CH189" i="4"/>
  <c r="CG189" i="4"/>
  <c r="CF189" i="4"/>
  <c r="CE189" i="4"/>
  <c r="CD189" i="4"/>
  <c r="CC189" i="4"/>
  <c r="CB189" i="4"/>
  <c r="CA189" i="4"/>
  <c r="BZ189" i="4"/>
  <c r="BY189" i="4"/>
  <c r="BX189" i="4"/>
  <c r="BW189" i="4"/>
  <c r="BV189" i="4"/>
  <c r="BU189" i="4"/>
  <c r="BT189" i="4"/>
  <c r="BS189" i="4"/>
  <c r="BR189" i="4"/>
  <c r="BQ189" i="4"/>
  <c r="BP189" i="4"/>
  <c r="BO189" i="4"/>
  <c r="BN189" i="4"/>
  <c r="BM189" i="4"/>
  <c r="BL189" i="4"/>
  <c r="BK189" i="4"/>
  <c r="BJ189" i="4"/>
  <c r="BI189" i="4"/>
  <c r="BH189" i="4"/>
  <c r="BG189" i="4"/>
  <c r="BF189" i="4"/>
  <c r="BE189" i="4"/>
  <c r="BD189" i="4"/>
  <c r="BC189" i="4"/>
  <c r="BB189" i="4"/>
  <c r="BA189" i="4"/>
  <c r="AZ189" i="4"/>
  <c r="AY189" i="4"/>
  <c r="AX189" i="4"/>
  <c r="AW189" i="4"/>
  <c r="AV189" i="4"/>
  <c r="AU189" i="4"/>
  <c r="AT189" i="4"/>
  <c r="AS189" i="4"/>
  <c r="AR189" i="4"/>
  <c r="AQ189" i="4"/>
  <c r="AP189" i="4"/>
  <c r="AO189" i="4"/>
  <c r="AN189" i="4"/>
  <c r="AM189" i="4"/>
  <c r="AL189" i="4"/>
  <c r="AK189" i="4"/>
  <c r="AJ189" i="4"/>
  <c r="AI189" i="4"/>
  <c r="AH189" i="4"/>
  <c r="AG189" i="4"/>
  <c r="AF189" i="4"/>
  <c r="AE189" i="4"/>
  <c r="AD189" i="4"/>
  <c r="AC189" i="4"/>
  <c r="AB189" i="4"/>
  <c r="AA189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DF188" i="4"/>
  <c r="DD188" i="4"/>
  <c r="DC188" i="4"/>
  <c r="DB188" i="4"/>
  <c r="DA188" i="4"/>
  <c r="CZ188" i="4"/>
  <c r="CY188" i="4"/>
  <c r="CX188" i="4"/>
  <c r="CW188" i="4"/>
  <c r="CV188" i="4"/>
  <c r="CU188" i="4"/>
  <c r="CT188" i="4"/>
  <c r="CS188" i="4"/>
  <c r="CR188" i="4"/>
  <c r="CQ188" i="4"/>
  <c r="CP188" i="4"/>
  <c r="CO188" i="4"/>
  <c r="CN188" i="4"/>
  <c r="CM188" i="4"/>
  <c r="CL188" i="4"/>
  <c r="CK188" i="4"/>
  <c r="CJ188" i="4"/>
  <c r="CI188" i="4"/>
  <c r="CH188" i="4"/>
  <c r="CG188" i="4"/>
  <c r="CF188" i="4"/>
  <c r="CE188" i="4"/>
  <c r="CD188" i="4"/>
  <c r="CC188" i="4"/>
  <c r="CB188" i="4"/>
  <c r="CA188" i="4"/>
  <c r="BZ188" i="4"/>
  <c r="BY188" i="4"/>
  <c r="BX188" i="4"/>
  <c r="BW188" i="4"/>
  <c r="BV188" i="4"/>
  <c r="BU188" i="4"/>
  <c r="BT188" i="4"/>
  <c r="BS188" i="4"/>
  <c r="BR188" i="4"/>
  <c r="BQ188" i="4"/>
  <c r="BP188" i="4"/>
  <c r="BO188" i="4"/>
  <c r="BN188" i="4"/>
  <c r="BM188" i="4"/>
  <c r="BL188" i="4"/>
  <c r="BK188" i="4"/>
  <c r="BJ188" i="4"/>
  <c r="BI188" i="4"/>
  <c r="BH188" i="4"/>
  <c r="BG188" i="4"/>
  <c r="BF188" i="4"/>
  <c r="BE188" i="4"/>
  <c r="BD188" i="4"/>
  <c r="BC188" i="4"/>
  <c r="BB188" i="4"/>
  <c r="BA188" i="4"/>
  <c r="AZ188" i="4"/>
  <c r="AY188" i="4"/>
  <c r="AX188" i="4"/>
  <c r="AW188" i="4"/>
  <c r="AV188" i="4"/>
  <c r="AU188" i="4"/>
  <c r="AT188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F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DF187" i="4"/>
  <c r="DD187" i="4"/>
  <c r="DC187" i="4"/>
  <c r="DB187" i="4"/>
  <c r="DA187" i="4"/>
  <c r="CZ187" i="4"/>
  <c r="CY187" i="4"/>
  <c r="CX187" i="4"/>
  <c r="CW187" i="4"/>
  <c r="CV187" i="4"/>
  <c r="CU187" i="4"/>
  <c r="CT187" i="4"/>
  <c r="CS187" i="4"/>
  <c r="CR187" i="4"/>
  <c r="CQ187" i="4"/>
  <c r="CP187" i="4"/>
  <c r="CO187" i="4"/>
  <c r="CN187" i="4"/>
  <c r="CM187" i="4"/>
  <c r="CL187" i="4"/>
  <c r="CK187" i="4"/>
  <c r="CJ187" i="4"/>
  <c r="CI187" i="4"/>
  <c r="CH187" i="4"/>
  <c r="CG187" i="4"/>
  <c r="CF187" i="4"/>
  <c r="CE187" i="4"/>
  <c r="CD187" i="4"/>
  <c r="CC187" i="4"/>
  <c r="CB187" i="4"/>
  <c r="CA187" i="4"/>
  <c r="BZ187" i="4"/>
  <c r="BY187" i="4"/>
  <c r="BX187" i="4"/>
  <c r="BW187" i="4"/>
  <c r="BV187" i="4"/>
  <c r="BU187" i="4"/>
  <c r="BT187" i="4"/>
  <c r="BS187" i="4"/>
  <c r="BR187" i="4"/>
  <c r="BQ187" i="4"/>
  <c r="BP187" i="4"/>
  <c r="BO187" i="4"/>
  <c r="BN187" i="4"/>
  <c r="BM187" i="4"/>
  <c r="BL187" i="4"/>
  <c r="BK187" i="4"/>
  <c r="BJ187" i="4"/>
  <c r="BI187" i="4"/>
  <c r="BH187" i="4"/>
  <c r="BG187" i="4"/>
  <c r="BF187" i="4"/>
  <c r="BE187" i="4"/>
  <c r="BD187" i="4"/>
  <c r="BC187" i="4"/>
  <c r="BB187" i="4"/>
  <c r="BA187" i="4"/>
  <c r="AZ187" i="4"/>
  <c r="AY187" i="4"/>
  <c r="AX187" i="4"/>
  <c r="AW187" i="4"/>
  <c r="AV187" i="4"/>
  <c r="AU187" i="4"/>
  <c r="AT187" i="4"/>
  <c r="AS187" i="4"/>
  <c r="AR187" i="4"/>
  <c r="AQ187" i="4"/>
  <c r="AP187" i="4"/>
  <c r="AO187" i="4"/>
  <c r="AN187" i="4"/>
  <c r="AM187" i="4"/>
  <c r="AL187" i="4"/>
  <c r="AK187" i="4"/>
  <c r="AJ187" i="4"/>
  <c r="AI187" i="4"/>
  <c r="AH187" i="4"/>
  <c r="AG187" i="4"/>
  <c r="AF187" i="4"/>
  <c r="AE187" i="4"/>
  <c r="AD187" i="4"/>
  <c r="AC187" i="4"/>
  <c r="AB187" i="4"/>
  <c r="AA187" i="4"/>
  <c r="Z187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DF186" i="4"/>
  <c r="DD186" i="4"/>
  <c r="DC186" i="4"/>
  <c r="DB186" i="4"/>
  <c r="DA186" i="4"/>
  <c r="CZ186" i="4"/>
  <c r="CY186" i="4"/>
  <c r="CX186" i="4"/>
  <c r="CW186" i="4"/>
  <c r="CV186" i="4"/>
  <c r="CU186" i="4"/>
  <c r="CT186" i="4"/>
  <c r="CS186" i="4"/>
  <c r="CR186" i="4"/>
  <c r="CQ186" i="4"/>
  <c r="CP186" i="4"/>
  <c r="CO186" i="4"/>
  <c r="CN186" i="4"/>
  <c r="CM186" i="4"/>
  <c r="CL186" i="4"/>
  <c r="CK186" i="4"/>
  <c r="CJ186" i="4"/>
  <c r="CI186" i="4"/>
  <c r="CH186" i="4"/>
  <c r="CG186" i="4"/>
  <c r="CF186" i="4"/>
  <c r="CE186" i="4"/>
  <c r="CD186" i="4"/>
  <c r="CC186" i="4"/>
  <c r="CB186" i="4"/>
  <c r="CA186" i="4"/>
  <c r="BZ186" i="4"/>
  <c r="BY186" i="4"/>
  <c r="BX186" i="4"/>
  <c r="BW186" i="4"/>
  <c r="BV186" i="4"/>
  <c r="BU186" i="4"/>
  <c r="BT186" i="4"/>
  <c r="BS186" i="4"/>
  <c r="BR186" i="4"/>
  <c r="BQ186" i="4"/>
  <c r="BP186" i="4"/>
  <c r="BO186" i="4"/>
  <c r="BN186" i="4"/>
  <c r="BM186" i="4"/>
  <c r="BL186" i="4"/>
  <c r="BK186" i="4"/>
  <c r="BJ186" i="4"/>
  <c r="BI186" i="4"/>
  <c r="BH186" i="4"/>
  <c r="BG186" i="4"/>
  <c r="BF186" i="4"/>
  <c r="BE186" i="4"/>
  <c r="BD186" i="4"/>
  <c r="BC186" i="4"/>
  <c r="BB186" i="4"/>
  <c r="BA186" i="4"/>
  <c r="AZ186" i="4"/>
  <c r="AY186" i="4"/>
  <c r="AX186" i="4"/>
  <c r="AW186" i="4"/>
  <c r="AV186" i="4"/>
  <c r="AU186" i="4"/>
  <c r="AT186" i="4"/>
  <c r="AS186" i="4"/>
  <c r="AR186" i="4"/>
  <c r="AQ186" i="4"/>
  <c r="AP186" i="4"/>
  <c r="AO186" i="4"/>
  <c r="AN186" i="4"/>
  <c r="AM186" i="4"/>
  <c r="AL186" i="4"/>
  <c r="AK186" i="4"/>
  <c r="AJ186" i="4"/>
  <c r="AI186" i="4"/>
  <c r="AH186" i="4"/>
  <c r="AG186" i="4"/>
  <c r="AF186" i="4"/>
  <c r="AE186" i="4"/>
  <c r="AD186" i="4"/>
  <c r="AC186" i="4"/>
  <c r="AB186" i="4"/>
  <c r="AA186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DF185" i="4"/>
  <c r="DD185" i="4"/>
  <c r="DC185" i="4"/>
  <c r="DB185" i="4"/>
  <c r="DA185" i="4"/>
  <c r="CZ185" i="4"/>
  <c r="CY185" i="4"/>
  <c r="CX185" i="4"/>
  <c r="CW185" i="4"/>
  <c r="CV185" i="4"/>
  <c r="CU185" i="4"/>
  <c r="CT185" i="4"/>
  <c r="CS185" i="4"/>
  <c r="CR185" i="4"/>
  <c r="CQ185" i="4"/>
  <c r="CP185" i="4"/>
  <c r="CO185" i="4"/>
  <c r="CN185" i="4"/>
  <c r="CM185" i="4"/>
  <c r="CL185" i="4"/>
  <c r="CK185" i="4"/>
  <c r="CJ185" i="4"/>
  <c r="CI185" i="4"/>
  <c r="CH185" i="4"/>
  <c r="CG185" i="4"/>
  <c r="CF185" i="4"/>
  <c r="CE185" i="4"/>
  <c r="CD185" i="4"/>
  <c r="CC185" i="4"/>
  <c r="CB185" i="4"/>
  <c r="CA185" i="4"/>
  <c r="BZ185" i="4"/>
  <c r="BY185" i="4"/>
  <c r="BX185" i="4"/>
  <c r="BW185" i="4"/>
  <c r="BV185" i="4"/>
  <c r="BU185" i="4"/>
  <c r="BT185" i="4"/>
  <c r="BS185" i="4"/>
  <c r="BR185" i="4"/>
  <c r="BQ185" i="4"/>
  <c r="BP185" i="4"/>
  <c r="BO185" i="4"/>
  <c r="BN185" i="4"/>
  <c r="BM185" i="4"/>
  <c r="BL185" i="4"/>
  <c r="BK185" i="4"/>
  <c r="BJ185" i="4"/>
  <c r="BI185" i="4"/>
  <c r="BH185" i="4"/>
  <c r="BG185" i="4"/>
  <c r="BF185" i="4"/>
  <c r="BE185" i="4"/>
  <c r="BD185" i="4"/>
  <c r="BC185" i="4"/>
  <c r="BB185" i="4"/>
  <c r="BA185" i="4"/>
  <c r="AZ185" i="4"/>
  <c r="AY185" i="4"/>
  <c r="AX185" i="4"/>
  <c r="AW185" i="4"/>
  <c r="AV185" i="4"/>
  <c r="AU185" i="4"/>
  <c r="AT185" i="4"/>
  <c r="AS185" i="4"/>
  <c r="AR185" i="4"/>
  <c r="AQ185" i="4"/>
  <c r="AP185" i="4"/>
  <c r="AO185" i="4"/>
  <c r="AN185" i="4"/>
  <c r="AM185" i="4"/>
  <c r="AL185" i="4"/>
  <c r="AK185" i="4"/>
  <c r="AJ185" i="4"/>
  <c r="AI185" i="4"/>
  <c r="AH185" i="4"/>
  <c r="AG185" i="4"/>
  <c r="AF185" i="4"/>
  <c r="AE185" i="4"/>
  <c r="AD185" i="4"/>
  <c r="AC185" i="4"/>
  <c r="AB185" i="4"/>
  <c r="AA185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DF184" i="4"/>
  <c r="DD184" i="4"/>
  <c r="DC184" i="4"/>
  <c r="DB184" i="4"/>
  <c r="DA184" i="4"/>
  <c r="CZ184" i="4"/>
  <c r="CY184" i="4"/>
  <c r="CX184" i="4"/>
  <c r="CW184" i="4"/>
  <c r="CV184" i="4"/>
  <c r="CU184" i="4"/>
  <c r="CT184" i="4"/>
  <c r="CS184" i="4"/>
  <c r="CR184" i="4"/>
  <c r="CQ184" i="4"/>
  <c r="CP184" i="4"/>
  <c r="CO184" i="4"/>
  <c r="CN184" i="4"/>
  <c r="CM184" i="4"/>
  <c r="CL184" i="4"/>
  <c r="CK184" i="4"/>
  <c r="CJ184" i="4"/>
  <c r="CI184" i="4"/>
  <c r="CH184" i="4"/>
  <c r="CG184" i="4"/>
  <c r="CF184" i="4"/>
  <c r="CE184" i="4"/>
  <c r="CD184" i="4"/>
  <c r="CC184" i="4"/>
  <c r="CB184" i="4"/>
  <c r="CA184" i="4"/>
  <c r="BZ184" i="4"/>
  <c r="BY184" i="4"/>
  <c r="BX184" i="4"/>
  <c r="BW184" i="4"/>
  <c r="BV184" i="4"/>
  <c r="BU184" i="4"/>
  <c r="BT184" i="4"/>
  <c r="BS184" i="4"/>
  <c r="BR184" i="4"/>
  <c r="BQ184" i="4"/>
  <c r="BP184" i="4"/>
  <c r="BO184" i="4"/>
  <c r="BN184" i="4"/>
  <c r="BM184" i="4"/>
  <c r="BL184" i="4"/>
  <c r="BK184" i="4"/>
  <c r="BJ184" i="4"/>
  <c r="BI184" i="4"/>
  <c r="BH184" i="4"/>
  <c r="BG184" i="4"/>
  <c r="BF184" i="4"/>
  <c r="BE184" i="4"/>
  <c r="BD184" i="4"/>
  <c r="BC184" i="4"/>
  <c r="BB184" i="4"/>
  <c r="BA184" i="4"/>
  <c r="AZ184" i="4"/>
  <c r="AY184" i="4"/>
  <c r="AX184" i="4"/>
  <c r="AW184" i="4"/>
  <c r="AV184" i="4"/>
  <c r="AU184" i="4"/>
  <c r="AT184" i="4"/>
  <c r="AS184" i="4"/>
  <c r="AR184" i="4"/>
  <c r="AQ184" i="4"/>
  <c r="AP184" i="4"/>
  <c r="AO184" i="4"/>
  <c r="AN184" i="4"/>
  <c r="AM184" i="4"/>
  <c r="AL184" i="4"/>
  <c r="AK184" i="4"/>
  <c r="AJ184" i="4"/>
  <c r="AI184" i="4"/>
  <c r="AH184" i="4"/>
  <c r="AG184" i="4"/>
  <c r="AF184" i="4"/>
  <c r="AE184" i="4"/>
  <c r="AD184" i="4"/>
  <c r="AC184" i="4"/>
  <c r="AB184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DF183" i="4"/>
  <c r="DD183" i="4"/>
  <c r="DC183" i="4"/>
  <c r="DB183" i="4"/>
  <c r="DA183" i="4"/>
  <c r="CZ183" i="4"/>
  <c r="CY183" i="4"/>
  <c r="CX183" i="4"/>
  <c r="CW183" i="4"/>
  <c r="CV183" i="4"/>
  <c r="CU183" i="4"/>
  <c r="CT183" i="4"/>
  <c r="CS183" i="4"/>
  <c r="CR183" i="4"/>
  <c r="CQ183" i="4"/>
  <c r="CP183" i="4"/>
  <c r="CO183" i="4"/>
  <c r="CN183" i="4"/>
  <c r="CM183" i="4"/>
  <c r="CL183" i="4"/>
  <c r="CK183" i="4"/>
  <c r="CJ183" i="4"/>
  <c r="CI183" i="4"/>
  <c r="CH183" i="4"/>
  <c r="CG183" i="4"/>
  <c r="CF183" i="4"/>
  <c r="CE183" i="4"/>
  <c r="CD183" i="4"/>
  <c r="CC183" i="4"/>
  <c r="CB183" i="4"/>
  <c r="CA183" i="4"/>
  <c r="BZ183" i="4"/>
  <c r="BY183" i="4"/>
  <c r="BX183" i="4"/>
  <c r="BW183" i="4"/>
  <c r="BV183" i="4"/>
  <c r="BU183" i="4"/>
  <c r="BT183" i="4"/>
  <c r="BS183" i="4"/>
  <c r="BR183" i="4"/>
  <c r="BQ183" i="4"/>
  <c r="BP183" i="4"/>
  <c r="BO183" i="4"/>
  <c r="BN183" i="4"/>
  <c r="BM183" i="4"/>
  <c r="BL183" i="4"/>
  <c r="BK183" i="4"/>
  <c r="BJ183" i="4"/>
  <c r="BI183" i="4"/>
  <c r="BH183" i="4"/>
  <c r="BG183" i="4"/>
  <c r="BF183" i="4"/>
  <c r="BE183" i="4"/>
  <c r="BD183" i="4"/>
  <c r="BC183" i="4"/>
  <c r="BB183" i="4"/>
  <c r="BA183" i="4"/>
  <c r="AZ183" i="4"/>
  <c r="AY183" i="4"/>
  <c r="AX183" i="4"/>
  <c r="AW183" i="4"/>
  <c r="AV183" i="4"/>
  <c r="AU183" i="4"/>
  <c r="AT183" i="4"/>
  <c r="AS183" i="4"/>
  <c r="AR183" i="4"/>
  <c r="AQ183" i="4"/>
  <c r="AP183" i="4"/>
  <c r="AO183" i="4"/>
  <c r="AN183" i="4"/>
  <c r="AM183" i="4"/>
  <c r="AL183" i="4"/>
  <c r="AK183" i="4"/>
  <c r="AJ183" i="4"/>
  <c r="AI183" i="4"/>
  <c r="AH183" i="4"/>
  <c r="AG183" i="4"/>
  <c r="AF183" i="4"/>
  <c r="AE183" i="4"/>
  <c r="AD183" i="4"/>
  <c r="AC183" i="4"/>
  <c r="AB183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DF182" i="4"/>
  <c r="DD182" i="4"/>
  <c r="DC182" i="4"/>
  <c r="DB182" i="4"/>
  <c r="DA182" i="4"/>
  <c r="CZ182" i="4"/>
  <c r="CY182" i="4"/>
  <c r="CX182" i="4"/>
  <c r="CW182" i="4"/>
  <c r="CV182" i="4"/>
  <c r="CU182" i="4"/>
  <c r="CT182" i="4"/>
  <c r="CS182" i="4"/>
  <c r="CR182" i="4"/>
  <c r="CQ182" i="4"/>
  <c r="CP182" i="4"/>
  <c r="CO182" i="4"/>
  <c r="CN182" i="4"/>
  <c r="CM182" i="4"/>
  <c r="CL182" i="4"/>
  <c r="CK182" i="4"/>
  <c r="CJ182" i="4"/>
  <c r="CI182" i="4"/>
  <c r="CH182" i="4"/>
  <c r="CG182" i="4"/>
  <c r="CF182" i="4"/>
  <c r="CE182" i="4"/>
  <c r="CD182" i="4"/>
  <c r="CC182" i="4"/>
  <c r="CB182" i="4"/>
  <c r="CA182" i="4"/>
  <c r="BZ182" i="4"/>
  <c r="BY182" i="4"/>
  <c r="BX182" i="4"/>
  <c r="BW182" i="4"/>
  <c r="BV182" i="4"/>
  <c r="BU182" i="4"/>
  <c r="BT182" i="4"/>
  <c r="BS182" i="4"/>
  <c r="BR182" i="4"/>
  <c r="BQ182" i="4"/>
  <c r="BP182" i="4"/>
  <c r="BO182" i="4"/>
  <c r="BN182" i="4"/>
  <c r="BM182" i="4"/>
  <c r="BL182" i="4"/>
  <c r="BK182" i="4"/>
  <c r="BJ182" i="4"/>
  <c r="BI182" i="4"/>
  <c r="BH182" i="4"/>
  <c r="BG182" i="4"/>
  <c r="BF182" i="4"/>
  <c r="BE182" i="4"/>
  <c r="BD182" i="4"/>
  <c r="BC182" i="4"/>
  <c r="BB182" i="4"/>
  <c r="BA182" i="4"/>
  <c r="AZ182" i="4"/>
  <c r="AY182" i="4"/>
  <c r="AX182" i="4"/>
  <c r="AW182" i="4"/>
  <c r="AV182" i="4"/>
  <c r="AU182" i="4"/>
  <c r="AT182" i="4"/>
  <c r="AS182" i="4"/>
  <c r="AR182" i="4"/>
  <c r="AQ182" i="4"/>
  <c r="AP182" i="4"/>
  <c r="AO182" i="4"/>
  <c r="AN182" i="4"/>
  <c r="AM182" i="4"/>
  <c r="AL182" i="4"/>
  <c r="AK182" i="4"/>
  <c r="AJ182" i="4"/>
  <c r="AI182" i="4"/>
  <c r="AH182" i="4"/>
  <c r="AG182" i="4"/>
  <c r="AF182" i="4"/>
  <c r="AE182" i="4"/>
  <c r="AD182" i="4"/>
  <c r="AC182" i="4"/>
  <c r="AB182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DF181" i="4"/>
  <c r="DD181" i="4"/>
  <c r="DC181" i="4"/>
  <c r="DB181" i="4"/>
  <c r="DA181" i="4"/>
  <c r="CZ181" i="4"/>
  <c r="CY181" i="4"/>
  <c r="CX181" i="4"/>
  <c r="CW181" i="4"/>
  <c r="CV181" i="4"/>
  <c r="CU181" i="4"/>
  <c r="CT181" i="4"/>
  <c r="CS181" i="4"/>
  <c r="CR181" i="4"/>
  <c r="CQ181" i="4"/>
  <c r="CP181" i="4"/>
  <c r="CO181" i="4"/>
  <c r="CN181" i="4"/>
  <c r="CM181" i="4"/>
  <c r="CL181" i="4"/>
  <c r="CK181" i="4"/>
  <c r="CJ181" i="4"/>
  <c r="CI181" i="4"/>
  <c r="CH181" i="4"/>
  <c r="CG181" i="4"/>
  <c r="CF181" i="4"/>
  <c r="CE181" i="4"/>
  <c r="CD181" i="4"/>
  <c r="CC181" i="4"/>
  <c r="CB181" i="4"/>
  <c r="CA181" i="4"/>
  <c r="BZ181" i="4"/>
  <c r="BY181" i="4"/>
  <c r="BX181" i="4"/>
  <c r="BW181" i="4"/>
  <c r="BV181" i="4"/>
  <c r="BU181" i="4"/>
  <c r="BT181" i="4"/>
  <c r="BS181" i="4"/>
  <c r="BR181" i="4"/>
  <c r="BQ181" i="4"/>
  <c r="BP181" i="4"/>
  <c r="BO181" i="4"/>
  <c r="BN181" i="4"/>
  <c r="BM181" i="4"/>
  <c r="BL181" i="4"/>
  <c r="BK181" i="4"/>
  <c r="BJ181" i="4"/>
  <c r="BI181" i="4"/>
  <c r="BH181" i="4"/>
  <c r="BG181" i="4"/>
  <c r="BF181" i="4"/>
  <c r="BE181" i="4"/>
  <c r="BD181" i="4"/>
  <c r="BC181" i="4"/>
  <c r="BB181" i="4"/>
  <c r="BA181" i="4"/>
  <c r="AZ181" i="4"/>
  <c r="AY181" i="4"/>
  <c r="AX181" i="4"/>
  <c r="AW181" i="4"/>
  <c r="AV181" i="4"/>
  <c r="AU181" i="4"/>
  <c r="AT181" i="4"/>
  <c r="AS181" i="4"/>
  <c r="AR181" i="4"/>
  <c r="AQ181" i="4"/>
  <c r="AP181" i="4"/>
  <c r="AO181" i="4"/>
  <c r="AN181" i="4"/>
  <c r="AM181" i="4"/>
  <c r="AL181" i="4"/>
  <c r="AK181" i="4"/>
  <c r="AJ181" i="4"/>
  <c r="AI181" i="4"/>
  <c r="AH181" i="4"/>
  <c r="AG181" i="4"/>
  <c r="AF181" i="4"/>
  <c r="AE181" i="4"/>
  <c r="AD181" i="4"/>
  <c r="AC181" i="4"/>
  <c r="AB181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DF180" i="4"/>
  <c r="DD180" i="4"/>
  <c r="DC180" i="4"/>
  <c r="DB180" i="4"/>
  <c r="DA180" i="4"/>
  <c r="CZ180" i="4"/>
  <c r="CY180" i="4"/>
  <c r="CX180" i="4"/>
  <c r="CW180" i="4"/>
  <c r="CV180" i="4"/>
  <c r="CU180" i="4"/>
  <c r="CT180" i="4"/>
  <c r="CS180" i="4"/>
  <c r="CR180" i="4"/>
  <c r="CQ180" i="4"/>
  <c r="CP180" i="4"/>
  <c r="CO180" i="4"/>
  <c r="CN180" i="4"/>
  <c r="CM180" i="4"/>
  <c r="CL180" i="4"/>
  <c r="CK180" i="4"/>
  <c r="CJ180" i="4"/>
  <c r="CI180" i="4"/>
  <c r="CH180" i="4"/>
  <c r="CG180" i="4"/>
  <c r="CF180" i="4"/>
  <c r="CE180" i="4"/>
  <c r="CD180" i="4"/>
  <c r="CC180" i="4"/>
  <c r="CB180" i="4"/>
  <c r="CA180" i="4"/>
  <c r="BZ180" i="4"/>
  <c r="BY180" i="4"/>
  <c r="BX180" i="4"/>
  <c r="BW180" i="4"/>
  <c r="BV180" i="4"/>
  <c r="BU180" i="4"/>
  <c r="BT180" i="4"/>
  <c r="BS180" i="4"/>
  <c r="BR180" i="4"/>
  <c r="BQ180" i="4"/>
  <c r="BP180" i="4"/>
  <c r="BO180" i="4"/>
  <c r="BN180" i="4"/>
  <c r="BM180" i="4"/>
  <c r="BL180" i="4"/>
  <c r="BK180" i="4"/>
  <c r="BJ180" i="4"/>
  <c r="BI180" i="4"/>
  <c r="BH180" i="4"/>
  <c r="BG180" i="4"/>
  <c r="BF180" i="4"/>
  <c r="BE180" i="4"/>
  <c r="BD180" i="4"/>
  <c r="BC180" i="4"/>
  <c r="BB180" i="4"/>
  <c r="BA180" i="4"/>
  <c r="AZ180" i="4"/>
  <c r="AY180" i="4"/>
  <c r="AX180" i="4"/>
  <c r="AW180" i="4"/>
  <c r="AV180" i="4"/>
  <c r="AU180" i="4"/>
  <c r="AT180" i="4"/>
  <c r="AS180" i="4"/>
  <c r="AR180" i="4"/>
  <c r="AQ180" i="4"/>
  <c r="AP180" i="4"/>
  <c r="AO180" i="4"/>
  <c r="AN180" i="4"/>
  <c r="AM180" i="4"/>
  <c r="AL180" i="4"/>
  <c r="AK180" i="4"/>
  <c r="AJ180" i="4"/>
  <c r="AI180" i="4"/>
  <c r="AH180" i="4"/>
  <c r="AG180" i="4"/>
  <c r="AF180" i="4"/>
  <c r="AE180" i="4"/>
  <c r="AD180" i="4"/>
  <c r="AC180" i="4"/>
  <c r="AB180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DF179" i="4"/>
  <c r="DD179" i="4"/>
  <c r="DC179" i="4"/>
  <c r="DB179" i="4"/>
  <c r="DA179" i="4"/>
  <c r="CZ179" i="4"/>
  <c r="CY179" i="4"/>
  <c r="CX179" i="4"/>
  <c r="CW179" i="4"/>
  <c r="CV179" i="4"/>
  <c r="CU179" i="4"/>
  <c r="CT179" i="4"/>
  <c r="CS179" i="4"/>
  <c r="CR179" i="4"/>
  <c r="CQ179" i="4"/>
  <c r="CP179" i="4"/>
  <c r="CO179" i="4"/>
  <c r="CN179" i="4"/>
  <c r="CM179" i="4"/>
  <c r="CL179" i="4"/>
  <c r="CK179" i="4"/>
  <c r="CJ179" i="4"/>
  <c r="CI179" i="4"/>
  <c r="CH179" i="4"/>
  <c r="CG179" i="4"/>
  <c r="CF179" i="4"/>
  <c r="CE179" i="4"/>
  <c r="CD179" i="4"/>
  <c r="CC179" i="4"/>
  <c r="CB179" i="4"/>
  <c r="CA179" i="4"/>
  <c r="BZ179" i="4"/>
  <c r="BY179" i="4"/>
  <c r="BX179" i="4"/>
  <c r="BW179" i="4"/>
  <c r="BV179" i="4"/>
  <c r="BU179" i="4"/>
  <c r="BT179" i="4"/>
  <c r="BS179" i="4"/>
  <c r="BR179" i="4"/>
  <c r="BQ179" i="4"/>
  <c r="BP179" i="4"/>
  <c r="BO179" i="4"/>
  <c r="BN179" i="4"/>
  <c r="BM179" i="4"/>
  <c r="BL179" i="4"/>
  <c r="BK179" i="4"/>
  <c r="BJ179" i="4"/>
  <c r="BI179" i="4"/>
  <c r="BH179" i="4"/>
  <c r="BG179" i="4"/>
  <c r="BF179" i="4"/>
  <c r="BE179" i="4"/>
  <c r="BD179" i="4"/>
  <c r="BC179" i="4"/>
  <c r="BB179" i="4"/>
  <c r="BA179" i="4"/>
  <c r="AZ179" i="4"/>
  <c r="AY179" i="4"/>
  <c r="AX179" i="4"/>
  <c r="AW179" i="4"/>
  <c r="AV179" i="4"/>
  <c r="AU179" i="4"/>
  <c r="AT179" i="4"/>
  <c r="AS179" i="4"/>
  <c r="AR179" i="4"/>
  <c r="AQ179" i="4"/>
  <c r="AP179" i="4"/>
  <c r="AO179" i="4"/>
  <c r="AN179" i="4"/>
  <c r="AM179" i="4"/>
  <c r="AL179" i="4"/>
  <c r="AK179" i="4"/>
  <c r="AJ179" i="4"/>
  <c r="AI179" i="4"/>
  <c r="AH179" i="4"/>
  <c r="AG179" i="4"/>
  <c r="AF179" i="4"/>
  <c r="AE179" i="4"/>
  <c r="AD179" i="4"/>
  <c r="AC179" i="4"/>
  <c r="AB179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DF178" i="4"/>
  <c r="DD178" i="4"/>
  <c r="DC178" i="4"/>
  <c r="DB178" i="4"/>
  <c r="DA178" i="4"/>
  <c r="CZ178" i="4"/>
  <c r="CY178" i="4"/>
  <c r="CX178" i="4"/>
  <c r="CW178" i="4"/>
  <c r="CV178" i="4"/>
  <c r="CU178" i="4"/>
  <c r="CT178" i="4"/>
  <c r="CS178" i="4"/>
  <c r="CR178" i="4"/>
  <c r="CQ178" i="4"/>
  <c r="CP178" i="4"/>
  <c r="CO178" i="4"/>
  <c r="CN178" i="4"/>
  <c r="CM178" i="4"/>
  <c r="CL178" i="4"/>
  <c r="CK178" i="4"/>
  <c r="CJ178" i="4"/>
  <c r="CI178" i="4"/>
  <c r="CH178" i="4"/>
  <c r="CG178" i="4"/>
  <c r="CF178" i="4"/>
  <c r="CE178" i="4"/>
  <c r="CD178" i="4"/>
  <c r="CC178" i="4"/>
  <c r="CB178" i="4"/>
  <c r="CA178" i="4"/>
  <c r="BZ178" i="4"/>
  <c r="BY178" i="4"/>
  <c r="BX178" i="4"/>
  <c r="BW178" i="4"/>
  <c r="BV178" i="4"/>
  <c r="BU178" i="4"/>
  <c r="BT178" i="4"/>
  <c r="BS178" i="4"/>
  <c r="BR178" i="4"/>
  <c r="BQ178" i="4"/>
  <c r="BP178" i="4"/>
  <c r="BO178" i="4"/>
  <c r="BN178" i="4"/>
  <c r="BM178" i="4"/>
  <c r="BL178" i="4"/>
  <c r="BK178" i="4"/>
  <c r="BJ178" i="4"/>
  <c r="BI178" i="4"/>
  <c r="BH178" i="4"/>
  <c r="BG178" i="4"/>
  <c r="BF178" i="4"/>
  <c r="BE178" i="4"/>
  <c r="BD178" i="4"/>
  <c r="BC178" i="4"/>
  <c r="BB178" i="4"/>
  <c r="BA178" i="4"/>
  <c r="AZ178" i="4"/>
  <c r="AY178" i="4"/>
  <c r="AX178" i="4"/>
  <c r="AW178" i="4"/>
  <c r="AV178" i="4"/>
  <c r="AU178" i="4"/>
  <c r="AT178" i="4"/>
  <c r="AS178" i="4"/>
  <c r="AR178" i="4"/>
  <c r="AQ178" i="4"/>
  <c r="AP178" i="4"/>
  <c r="AO178" i="4"/>
  <c r="AN178" i="4"/>
  <c r="AM178" i="4"/>
  <c r="AL178" i="4"/>
  <c r="AK178" i="4"/>
  <c r="AJ178" i="4"/>
  <c r="AI178" i="4"/>
  <c r="AH178" i="4"/>
  <c r="AG178" i="4"/>
  <c r="AF178" i="4"/>
  <c r="AE178" i="4"/>
  <c r="AD178" i="4"/>
  <c r="AC178" i="4"/>
  <c r="AB178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DF177" i="4"/>
  <c r="DD177" i="4"/>
  <c r="DC177" i="4"/>
  <c r="DB177" i="4"/>
  <c r="DA177" i="4"/>
  <c r="CZ177" i="4"/>
  <c r="CY177" i="4"/>
  <c r="CX177" i="4"/>
  <c r="CW177" i="4"/>
  <c r="CV177" i="4"/>
  <c r="CU177" i="4"/>
  <c r="CT177" i="4"/>
  <c r="CS177" i="4"/>
  <c r="CR177" i="4"/>
  <c r="CQ177" i="4"/>
  <c r="CP177" i="4"/>
  <c r="CO177" i="4"/>
  <c r="CN177" i="4"/>
  <c r="CM177" i="4"/>
  <c r="CL177" i="4"/>
  <c r="CK177" i="4"/>
  <c r="CJ177" i="4"/>
  <c r="CI177" i="4"/>
  <c r="CH177" i="4"/>
  <c r="CG177" i="4"/>
  <c r="CF177" i="4"/>
  <c r="CE177" i="4"/>
  <c r="CD177" i="4"/>
  <c r="CC177" i="4"/>
  <c r="CB177" i="4"/>
  <c r="CA177" i="4"/>
  <c r="BZ177" i="4"/>
  <c r="BY177" i="4"/>
  <c r="BX177" i="4"/>
  <c r="BW177" i="4"/>
  <c r="BV177" i="4"/>
  <c r="BU177" i="4"/>
  <c r="BT177" i="4"/>
  <c r="BS177" i="4"/>
  <c r="BR177" i="4"/>
  <c r="BQ177" i="4"/>
  <c r="BP177" i="4"/>
  <c r="BO177" i="4"/>
  <c r="BN177" i="4"/>
  <c r="BM177" i="4"/>
  <c r="BL177" i="4"/>
  <c r="BK177" i="4"/>
  <c r="BJ177" i="4"/>
  <c r="BI177" i="4"/>
  <c r="BH177" i="4"/>
  <c r="BG177" i="4"/>
  <c r="BF177" i="4"/>
  <c r="BE177" i="4"/>
  <c r="BD177" i="4"/>
  <c r="BC177" i="4"/>
  <c r="BB177" i="4"/>
  <c r="BA177" i="4"/>
  <c r="AZ177" i="4"/>
  <c r="AY177" i="4"/>
  <c r="AX177" i="4"/>
  <c r="AW177" i="4"/>
  <c r="AV177" i="4"/>
  <c r="AU177" i="4"/>
  <c r="AT177" i="4"/>
  <c r="AS177" i="4"/>
  <c r="AR177" i="4"/>
  <c r="AQ177" i="4"/>
  <c r="AP177" i="4"/>
  <c r="AO177" i="4"/>
  <c r="AN177" i="4"/>
  <c r="AM177" i="4"/>
  <c r="AL177" i="4"/>
  <c r="AK177" i="4"/>
  <c r="AJ177" i="4"/>
  <c r="AI177" i="4"/>
  <c r="AH177" i="4"/>
  <c r="AG177" i="4"/>
  <c r="AF177" i="4"/>
  <c r="AE177" i="4"/>
  <c r="AD177" i="4"/>
  <c r="AC177" i="4"/>
  <c r="AB177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DF176" i="4"/>
  <c r="DD176" i="4"/>
  <c r="DC176" i="4"/>
  <c r="DB176" i="4"/>
  <c r="DA176" i="4"/>
  <c r="CZ176" i="4"/>
  <c r="CY176" i="4"/>
  <c r="CX176" i="4"/>
  <c r="CW176" i="4"/>
  <c r="CV176" i="4"/>
  <c r="CU176" i="4"/>
  <c r="CT176" i="4"/>
  <c r="CS176" i="4"/>
  <c r="CR176" i="4"/>
  <c r="CQ176" i="4"/>
  <c r="CP176" i="4"/>
  <c r="CO176" i="4"/>
  <c r="CN176" i="4"/>
  <c r="CM176" i="4"/>
  <c r="CL176" i="4"/>
  <c r="CK176" i="4"/>
  <c r="CJ176" i="4"/>
  <c r="CI176" i="4"/>
  <c r="CH176" i="4"/>
  <c r="CG176" i="4"/>
  <c r="CF176" i="4"/>
  <c r="CE176" i="4"/>
  <c r="CD176" i="4"/>
  <c r="CC176" i="4"/>
  <c r="CB176" i="4"/>
  <c r="CA176" i="4"/>
  <c r="BZ176" i="4"/>
  <c r="BY176" i="4"/>
  <c r="BX176" i="4"/>
  <c r="BW176" i="4"/>
  <c r="BV176" i="4"/>
  <c r="BU176" i="4"/>
  <c r="BT176" i="4"/>
  <c r="BS176" i="4"/>
  <c r="BR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W176" i="4"/>
  <c r="AV176" i="4"/>
  <c r="AU176" i="4"/>
  <c r="AT176" i="4"/>
  <c r="AS176" i="4"/>
  <c r="AR176" i="4"/>
  <c r="AQ176" i="4"/>
  <c r="AP176" i="4"/>
  <c r="AO176" i="4"/>
  <c r="AN176" i="4"/>
  <c r="AM176" i="4"/>
  <c r="AL176" i="4"/>
  <c r="AK176" i="4"/>
  <c r="AJ176" i="4"/>
  <c r="AI176" i="4"/>
  <c r="AH176" i="4"/>
  <c r="AG176" i="4"/>
  <c r="AF176" i="4"/>
  <c r="AE176" i="4"/>
  <c r="AD176" i="4"/>
  <c r="AC176" i="4"/>
  <c r="AB176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DF175" i="4"/>
  <c r="DD175" i="4"/>
  <c r="DC175" i="4"/>
  <c r="DB175" i="4"/>
  <c r="DA175" i="4"/>
  <c r="CZ175" i="4"/>
  <c r="CY175" i="4"/>
  <c r="CX175" i="4"/>
  <c r="CW175" i="4"/>
  <c r="CV175" i="4"/>
  <c r="CU175" i="4"/>
  <c r="CT175" i="4"/>
  <c r="CS175" i="4"/>
  <c r="CR175" i="4"/>
  <c r="CQ175" i="4"/>
  <c r="CP175" i="4"/>
  <c r="CO175" i="4"/>
  <c r="CN175" i="4"/>
  <c r="CM175" i="4"/>
  <c r="CL175" i="4"/>
  <c r="CK175" i="4"/>
  <c r="CJ175" i="4"/>
  <c r="CI175" i="4"/>
  <c r="CH175" i="4"/>
  <c r="CG175" i="4"/>
  <c r="CF175" i="4"/>
  <c r="CE175" i="4"/>
  <c r="CD175" i="4"/>
  <c r="CC175" i="4"/>
  <c r="CB175" i="4"/>
  <c r="CA175" i="4"/>
  <c r="BZ175" i="4"/>
  <c r="BY175" i="4"/>
  <c r="BX175" i="4"/>
  <c r="BW175" i="4"/>
  <c r="BV175" i="4"/>
  <c r="BU175" i="4"/>
  <c r="BT175" i="4"/>
  <c r="BS175" i="4"/>
  <c r="BR175" i="4"/>
  <c r="BQ175" i="4"/>
  <c r="BP175" i="4"/>
  <c r="BO175" i="4"/>
  <c r="BN175" i="4"/>
  <c r="BM175" i="4"/>
  <c r="BL175" i="4"/>
  <c r="BK175" i="4"/>
  <c r="BJ175" i="4"/>
  <c r="BI175" i="4"/>
  <c r="BH175" i="4"/>
  <c r="BG175" i="4"/>
  <c r="BF175" i="4"/>
  <c r="BE175" i="4"/>
  <c r="BD175" i="4"/>
  <c r="BC175" i="4"/>
  <c r="BB175" i="4"/>
  <c r="BA175" i="4"/>
  <c r="AZ175" i="4"/>
  <c r="AY175" i="4"/>
  <c r="AX175" i="4"/>
  <c r="AW175" i="4"/>
  <c r="AV175" i="4"/>
  <c r="AU175" i="4"/>
  <c r="AT175" i="4"/>
  <c r="AS175" i="4"/>
  <c r="AR175" i="4"/>
  <c r="AQ175" i="4"/>
  <c r="AP175" i="4"/>
  <c r="AO175" i="4"/>
  <c r="AN175" i="4"/>
  <c r="AM175" i="4"/>
  <c r="AL175" i="4"/>
  <c r="AK175" i="4"/>
  <c r="AJ175" i="4"/>
  <c r="AI175" i="4"/>
  <c r="AH175" i="4"/>
  <c r="AG175" i="4"/>
  <c r="AF175" i="4"/>
  <c r="AE175" i="4"/>
  <c r="AD175" i="4"/>
  <c r="AC175" i="4"/>
  <c r="AB175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DF174" i="4"/>
  <c r="DD174" i="4"/>
  <c r="DC174" i="4"/>
  <c r="DB174" i="4"/>
  <c r="DA174" i="4"/>
  <c r="CZ174" i="4"/>
  <c r="CY174" i="4"/>
  <c r="CX174" i="4"/>
  <c r="CW174" i="4"/>
  <c r="CV174" i="4"/>
  <c r="CU174" i="4"/>
  <c r="CT174" i="4"/>
  <c r="CS174" i="4"/>
  <c r="CR174" i="4"/>
  <c r="CQ174" i="4"/>
  <c r="CP174" i="4"/>
  <c r="CO174" i="4"/>
  <c r="CN174" i="4"/>
  <c r="CM174" i="4"/>
  <c r="CL174" i="4"/>
  <c r="CK174" i="4"/>
  <c r="CJ174" i="4"/>
  <c r="CI174" i="4"/>
  <c r="CH174" i="4"/>
  <c r="CG174" i="4"/>
  <c r="CF174" i="4"/>
  <c r="CE174" i="4"/>
  <c r="CD174" i="4"/>
  <c r="CC174" i="4"/>
  <c r="CB174" i="4"/>
  <c r="CA174" i="4"/>
  <c r="BZ174" i="4"/>
  <c r="BY174" i="4"/>
  <c r="BX174" i="4"/>
  <c r="BW174" i="4"/>
  <c r="BV174" i="4"/>
  <c r="BU174" i="4"/>
  <c r="BT174" i="4"/>
  <c r="BS174" i="4"/>
  <c r="BR174" i="4"/>
  <c r="BQ174" i="4"/>
  <c r="BP174" i="4"/>
  <c r="BO174" i="4"/>
  <c r="BN174" i="4"/>
  <c r="BM174" i="4"/>
  <c r="BL174" i="4"/>
  <c r="BK174" i="4"/>
  <c r="BJ174" i="4"/>
  <c r="BI174" i="4"/>
  <c r="BH174" i="4"/>
  <c r="BG174" i="4"/>
  <c r="BF174" i="4"/>
  <c r="BE174" i="4"/>
  <c r="BD174" i="4"/>
  <c r="BC174" i="4"/>
  <c r="BB174" i="4"/>
  <c r="BA174" i="4"/>
  <c r="AZ174" i="4"/>
  <c r="AY174" i="4"/>
  <c r="AX174" i="4"/>
  <c r="AW174" i="4"/>
  <c r="AV174" i="4"/>
  <c r="AU174" i="4"/>
  <c r="AT174" i="4"/>
  <c r="AS174" i="4"/>
  <c r="AR174" i="4"/>
  <c r="AQ174" i="4"/>
  <c r="AP174" i="4"/>
  <c r="AO174" i="4"/>
  <c r="AN174" i="4"/>
  <c r="AM174" i="4"/>
  <c r="AL174" i="4"/>
  <c r="AK174" i="4"/>
  <c r="AJ174" i="4"/>
  <c r="AI174" i="4"/>
  <c r="AH174" i="4"/>
  <c r="AG174" i="4"/>
  <c r="AF174" i="4"/>
  <c r="AE174" i="4"/>
  <c r="AD174" i="4"/>
  <c r="AC174" i="4"/>
  <c r="AB174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DF173" i="4"/>
  <c r="DD173" i="4"/>
  <c r="DC173" i="4"/>
  <c r="DB173" i="4"/>
  <c r="DA173" i="4"/>
  <c r="CZ173" i="4"/>
  <c r="CY173" i="4"/>
  <c r="CX173" i="4"/>
  <c r="CW173" i="4"/>
  <c r="CV173" i="4"/>
  <c r="CU173" i="4"/>
  <c r="CT173" i="4"/>
  <c r="CS173" i="4"/>
  <c r="CR173" i="4"/>
  <c r="CQ173" i="4"/>
  <c r="CP173" i="4"/>
  <c r="CO173" i="4"/>
  <c r="CN173" i="4"/>
  <c r="CM173" i="4"/>
  <c r="CL173" i="4"/>
  <c r="CK173" i="4"/>
  <c r="CJ173" i="4"/>
  <c r="CI173" i="4"/>
  <c r="CH173" i="4"/>
  <c r="CG173" i="4"/>
  <c r="CF173" i="4"/>
  <c r="CE173" i="4"/>
  <c r="CD173" i="4"/>
  <c r="CC173" i="4"/>
  <c r="CB173" i="4"/>
  <c r="CA173" i="4"/>
  <c r="BZ173" i="4"/>
  <c r="BY173" i="4"/>
  <c r="BX173" i="4"/>
  <c r="BW173" i="4"/>
  <c r="BV173" i="4"/>
  <c r="BU173" i="4"/>
  <c r="BT173" i="4"/>
  <c r="BS173" i="4"/>
  <c r="BR173" i="4"/>
  <c r="BQ173" i="4"/>
  <c r="BP173" i="4"/>
  <c r="BO173" i="4"/>
  <c r="BN173" i="4"/>
  <c r="BM173" i="4"/>
  <c r="BL173" i="4"/>
  <c r="BK173" i="4"/>
  <c r="BJ173" i="4"/>
  <c r="BI173" i="4"/>
  <c r="BH173" i="4"/>
  <c r="BG173" i="4"/>
  <c r="BF173" i="4"/>
  <c r="BE173" i="4"/>
  <c r="BD173" i="4"/>
  <c r="BC173" i="4"/>
  <c r="BB173" i="4"/>
  <c r="BA173" i="4"/>
  <c r="AZ173" i="4"/>
  <c r="AY173" i="4"/>
  <c r="AX173" i="4"/>
  <c r="AW173" i="4"/>
  <c r="AV173" i="4"/>
  <c r="AU173" i="4"/>
  <c r="AT173" i="4"/>
  <c r="AS173" i="4"/>
  <c r="AR173" i="4"/>
  <c r="AQ173" i="4"/>
  <c r="AP173" i="4"/>
  <c r="AO173" i="4"/>
  <c r="AN173" i="4"/>
  <c r="AM173" i="4"/>
  <c r="AL173" i="4"/>
  <c r="AK173" i="4"/>
  <c r="AJ173" i="4"/>
  <c r="AI173" i="4"/>
  <c r="AH173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DF172" i="4"/>
  <c r="DD172" i="4"/>
  <c r="DC172" i="4"/>
  <c r="DB172" i="4"/>
  <c r="DA172" i="4"/>
  <c r="CZ172" i="4"/>
  <c r="CY172" i="4"/>
  <c r="CX172" i="4"/>
  <c r="CW172" i="4"/>
  <c r="CV172" i="4"/>
  <c r="CU172" i="4"/>
  <c r="CT172" i="4"/>
  <c r="CS172" i="4"/>
  <c r="CR172" i="4"/>
  <c r="CQ172" i="4"/>
  <c r="CP172" i="4"/>
  <c r="CO172" i="4"/>
  <c r="CN172" i="4"/>
  <c r="CM172" i="4"/>
  <c r="CL172" i="4"/>
  <c r="CK172" i="4"/>
  <c r="CJ172" i="4"/>
  <c r="CI172" i="4"/>
  <c r="CH172" i="4"/>
  <c r="CG172" i="4"/>
  <c r="CF172" i="4"/>
  <c r="CE172" i="4"/>
  <c r="CD172" i="4"/>
  <c r="CC172" i="4"/>
  <c r="CB172" i="4"/>
  <c r="CA172" i="4"/>
  <c r="BZ172" i="4"/>
  <c r="BY172" i="4"/>
  <c r="BX172" i="4"/>
  <c r="BW172" i="4"/>
  <c r="BV172" i="4"/>
  <c r="BU172" i="4"/>
  <c r="BT172" i="4"/>
  <c r="BS172" i="4"/>
  <c r="BR172" i="4"/>
  <c r="BQ172" i="4"/>
  <c r="BP172" i="4"/>
  <c r="BO172" i="4"/>
  <c r="BN172" i="4"/>
  <c r="BM172" i="4"/>
  <c r="BL172" i="4"/>
  <c r="BK172" i="4"/>
  <c r="BJ172" i="4"/>
  <c r="BI172" i="4"/>
  <c r="BH172" i="4"/>
  <c r="BG172" i="4"/>
  <c r="BF172" i="4"/>
  <c r="BE172" i="4"/>
  <c r="BD172" i="4"/>
  <c r="BC172" i="4"/>
  <c r="BB172" i="4"/>
  <c r="BA172" i="4"/>
  <c r="AZ172" i="4"/>
  <c r="AY172" i="4"/>
  <c r="AX172" i="4"/>
  <c r="AW172" i="4"/>
  <c r="AV172" i="4"/>
  <c r="AU172" i="4"/>
  <c r="AT172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DF171" i="4"/>
  <c r="DD171" i="4"/>
  <c r="DC171" i="4"/>
  <c r="DB171" i="4"/>
  <c r="DA171" i="4"/>
  <c r="CZ171" i="4"/>
  <c r="CY171" i="4"/>
  <c r="CX171" i="4"/>
  <c r="CW171" i="4"/>
  <c r="CV171" i="4"/>
  <c r="CU171" i="4"/>
  <c r="CT171" i="4"/>
  <c r="CS171" i="4"/>
  <c r="CR171" i="4"/>
  <c r="CQ171" i="4"/>
  <c r="CP171" i="4"/>
  <c r="CO171" i="4"/>
  <c r="CN171" i="4"/>
  <c r="CM171" i="4"/>
  <c r="CL171" i="4"/>
  <c r="CK171" i="4"/>
  <c r="CJ171" i="4"/>
  <c r="CI171" i="4"/>
  <c r="CH171" i="4"/>
  <c r="CG171" i="4"/>
  <c r="CF171" i="4"/>
  <c r="CE171" i="4"/>
  <c r="CD171" i="4"/>
  <c r="CC171" i="4"/>
  <c r="CB171" i="4"/>
  <c r="CA171" i="4"/>
  <c r="BZ171" i="4"/>
  <c r="BY171" i="4"/>
  <c r="BX171" i="4"/>
  <c r="BW171" i="4"/>
  <c r="BV171" i="4"/>
  <c r="BU171" i="4"/>
  <c r="BT171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AV171" i="4"/>
  <c r="AU171" i="4"/>
  <c r="AT171" i="4"/>
  <c r="AS171" i="4"/>
  <c r="AR171" i="4"/>
  <c r="AQ171" i="4"/>
  <c r="AP171" i="4"/>
  <c r="AO171" i="4"/>
  <c r="AN171" i="4"/>
  <c r="AM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DF170" i="4"/>
  <c r="DD170" i="4"/>
  <c r="DC170" i="4"/>
  <c r="DB170" i="4"/>
  <c r="DA170" i="4"/>
  <c r="CZ170" i="4"/>
  <c r="CY170" i="4"/>
  <c r="CX170" i="4"/>
  <c r="CW170" i="4"/>
  <c r="CV170" i="4"/>
  <c r="CU170" i="4"/>
  <c r="CT170" i="4"/>
  <c r="CS170" i="4"/>
  <c r="CR170" i="4"/>
  <c r="CQ170" i="4"/>
  <c r="CP170" i="4"/>
  <c r="CO170" i="4"/>
  <c r="CN170" i="4"/>
  <c r="CM170" i="4"/>
  <c r="CL170" i="4"/>
  <c r="CK170" i="4"/>
  <c r="CJ170" i="4"/>
  <c r="CI170" i="4"/>
  <c r="CH170" i="4"/>
  <c r="CG170" i="4"/>
  <c r="CF170" i="4"/>
  <c r="CE170" i="4"/>
  <c r="CD170" i="4"/>
  <c r="CC170" i="4"/>
  <c r="CB170" i="4"/>
  <c r="CA170" i="4"/>
  <c r="BZ170" i="4"/>
  <c r="BY170" i="4"/>
  <c r="BX170" i="4"/>
  <c r="BW170" i="4"/>
  <c r="BV170" i="4"/>
  <c r="BU170" i="4"/>
  <c r="BT170" i="4"/>
  <c r="BS170" i="4"/>
  <c r="BR170" i="4"/>
  <c r="BQ170" i="4"/>
  <c r="BP170" i="4"/>
  <c r="BO170" i="4"/>
  <c r="BN170" i="4"/>
  <c r="BM170" i="4"/>
  <c r="BL170" i="4"/>
  <c r="BK170" i="4"/>
  <c r="BJ170" i="4"/>
  <c r="BI170" i="4"/>
  <c r="BH170" i="4"/>
  <c r="BG170" i="4"/>
  <c r="BF170" i="4"/>
  <c r="BE170" i="4"/>
  <c r="BD170" i="4"/>
  <c r="BC170" i="4"/>
  <c r="BB170" i="4"/>
  <c r="BA170" i="4"/>
  <c r="AZ170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DF169" i="4"/>
  <c r="DD169" i="4"/>
  <c r="DC169" i="4"/>
  <c r="DB169" i="4"/>
  <c r="DA169" i="4"/>
  <c r="CZ169" i="4"/>
  <c r="CY169" i="4"/>
  <c r="CX169" i="4"/>
  <c r="CW169" i="4"/>
  <c r="CV169" i="4"/>
  <c r="CU169" i="4"/>
  <c r="CT169" i="4"/>
  <c r="CS169" i="4"/>
  <c r="CR169" i="4"/>
  <c r="CQ169" i="4"/>
  <c r="CP169" i="4"/>
  <c r="CO169" i="4"/>
  <c r="CN169" i="4"/>
  <c r="CM169" i="4"/>
  <c r="CL169" i="4"/>
  <c r="CK169" i="4"/>
  <c r="CJ169" i="4"/>
  <c r="CI169" i="4"/>
  <c r="CH169" i="4"/>
  <c r="CG169" i="4"/>
  <c r="CF169" i="4"/>
  <c r="CE169" i="4"/>
  <c r="CD169" i="4"/>
  <c r="CC169" i="4"/>
  <c r="CB169" i="4"/>
  <c r="CA169" i="4"/>
  <c r="BZ169" i="4"/>
  <c r="BY169" i="4"/>
  <c r="BX169" i="4"/>
  <c r="BW169" i="4"/>
  <c r="BV169" i="4"/>
  <c r="BU169" i="4"/>
  <c r="BT169" i="4"/>
  <c r="BS169" i="4"/>
  <c r="BR169" i="4"/>
  <c r="BQ169" i="4"/>
  <c r="BP169" i="4"/>
  <c r="BO169" i="4"/>
  <c r="BN169" i="4"/>
  <c r="BM169" i="4"/>
  <c r="BL169" i="4"/>
  <c r="BK169" i="4"/>
  <c r="BJ169" i="4"/>
  <c r="BI169" i="4"/>
  <c r="BH169" i="4"/>
  <c r="BG169" i="4"/>
  <c r="BF169" i="4"/>
  <c r="BE169" i="4"/>
  <c r="BD169" i="4"/>
  <c r="BC169" i="4"/>
  <c r="BB169" i="4"/>
  <c r="BA169" i="4"/>
  <c r="AZ169" i="4"/>
  <c r="AY169" i="4"/>
  <c r="AX169" i="4"/>
  <c r="AW169" i="4"/>
  <c r="AV169" i="4"/>
  <c r="AU169" i="4"/>
  <c r="AT169" i="4"/>
  <c r="AS169" i="4"/>
  <c r="AR169" i="4"/>
  <c r="AQ169" i="4"/>
  <c r="AP169" i="4"/>
  <c r="AO169" i="4"/>
  <c r="AN169" i="4"/>
  <c r="AM169" i="4"/>
  <c r="AL169" i="4"/>
  <c r="AK169" i="4"/>
  <c r="AJ169" i="4"/>
  <c r="AI169" i="4"/>
  <c r="AH169" i="4"/>
  <c r="AG169" i="4"/>
  <c r="AF169" i="4"/>
  <c r="AE169" i="4"/>
  <c r="AD169" i="4"/>
  <c r="AC169" i="4"/>
  <c r="AB169" i="4"/>
  <c r="AA169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DF168" i="4"/>
  <c r="DD168" i="4"/>
  <c r="DC168" i="4"/>
  <c r="DB168" i="4"/>
  <c r="DA168" i="4"/>
  <c r="CZ168" i="4"/>
  <c r="CY168" i="4"/>
  <c r="CX168" i="4"/>
  <c r="CW168" i="4"/>
  <c r="CV168" i="4"/>
  <c r="CU168" i="4"/>
  <c r="CT168" i="4"/>
  <c r="CS168" i="4"/>
  <c r="CR168" i="4"/>
  <c r="CQ168" i="4"/>
  <c r="CP168" i="4"/>
  <c r="CO168" i="4"/>
  <c r="CN168" i="4"/>
  <c r="CM168" i="4"/>
  <c r="CL168" i="4"/>
  <c r="CK168" i="4"/>
  <c r="CJ168" i="4"/>
  <c r="CI168" i="4"/>
  <c r="CH168" i="4"/>
  <c r="CG168" i="4"/>
  <c r="CF168" i="4"/>
  <c r="CE168" i="4"/>
  <c r="CD168" i="4"/>
  <c r="CC168" i="4"/>
  <c r="CB168" i="4"/>
  <c r="CA168" i="4"/>
  <c r="BZ168" i="4"/>
  <c r="BY168" i="4"/>
  <c r="BX168" i="4"/>
  <c r="BW168" i="4"/>
  <c r="BV168" i="4"/>
  <c r="BU168" i="4"/>
  <c r="BT168" i="4"/>
  <c r="BS168" i="4"/>
  <c r="BR168" i="4"/>
  <c r="BQ168" i="4"/>
  <c r="BP168" i="4"/>
  <c r="BO168" i="4"/>
  <c r="BN168" i="4"/>
  <c r="BM168" i="4"/>
  <c r="BL168" i="4"/>
  <c r="BK168" i="4"/>
  <c r="BJ168" i="4"/>
  <c r="BI168" i="4"/>
  <c r="BH168" i="4"/>
  <c r="BG168" i="4"/>
  <c r="BF168" i="4"/>
  <c r="BE168" i="4"/>
  <c r="BD168" i="4"/>
  <c r="BC168" i="4"/>
  <c r="BB168" i="4"/>
  <c r="BA168" i="4"/>
  <c r="AZ168" i="4"/>
  <c r="AY168" i="4"/>
  <c r="AX168" i="4"/>
  <c r="AW168" i="4"/>
  <c r="AV168" i="4"/>
  <c r="AU168" i="4"/>
  <c r="AT168" i="4"/>
  <c r="AS168" i="4"/>
  <c r="AR168" i="4"/>
  <c r="AQ168" i="4"/>
  <c r="AP168" i="4"/>
  <c r="AO168" i="4"/>
  <c r="AN168" i="4"/>
  <c r="AM168" i="4"/>
  <c r="AL168" i="4"/>
  <c r="AK168" i="4"/>
  <c r="AJ168" i="4"/>
  <c r="AI168" i="4"/>
  <c r="AH168" i="4"/>
  <c r="AG168" i="4"/>
  <c r="AF168" i="4"/>
  <c r="AE168" i="4"/>
  <c r="AD168" i="4"/>
  <c r="AC168" i="4"/>
  <c r="AB168" i="4"/>
  <c r="AA168" i="4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DF167" i="4"/>
  <c r="DD167" i="4"/>
  <c r="DC167" i="4"/>
  <c r="DB167" i="4"/>
  <c r="DA167" i="4"/>
  <c r="CZ167" i="4"/>
  <c r="CY167" i="4"/>
  <c r="CX167" i="4"/>
  <c r="CW167" i="4"/>
  <c r="CV167" i="4"/>
  <c r="CU167" i="4"/>
  <c r="CT167" i="4"/>
  <c r="CS167" i="4"/>
  <c r="CR167" i="4"/>
  <c r="CQ167" i="4"/>
  <c r="CP167" i="4"/>
  <c r="CO167" i="4"/>
  <c r="CN167" i="4"/>
  <c r="CM167" i="4"/>
  <c r="CL167" i="4"/>
  <c r="CK167" i="4"/>
  <c r="CJ167" i="4"/>
  <c r="CI167" i="4"/>
  <c r="CH167" i="4"/>
  <c r="CG167" i="4"/>
  <c r="CF167" i="4"/>
  <c r="CE167" i="4"/>
  <c r="CD167" i="4"/>
  <c r="CC167" i="4"/>
  <c r="CB167" i="4"/>
  <c r="CA167" i="4"/>
  <c r="BZ167" i="4"/>
  <c r="BY167" i="4"/>
  <c r="BX167" i="4"/>
  <c r="BW167" i="4"/>
  <c r="BV167" i="4"/>
  <c r="BU167" i="4"/>
  <c r="BT167" i="4"/>
  <c r="BS167" i="4"/>
  <c r="BR167" i="4"/>
  <c r="BQ167" i="4"/>
  <c r="BP167" i="4"/>
  <c r="BO167" i="4"/>
  <c r="BN167" i="4"/>
  <c r="BM167" i="4"/>
  <c r="BL167" i="4"/>
  <c r="BK167" i="4"/>
  <c r="BJ167" i="4"/>
  <c r="BI167" i="4"/>
  <c r="BH167" i="4"/>
  <c r="BG167" i="4"/>
  <c r="BF167" i="4"/>
  <c r="BE167" i="4"/>
  <c r="BD167" i="4"/>
  <c r="BC167" i="4"/>
  <c r="BB167" i="4"/>
  <c r="BA167" i="4"/>
  <c r="AZ167" i="4"/>
  <c r="AY167" i="4"/>
  <c r="AX167" i="4"/>
  <c r="AW167" i="4"/>
  <c r="AV167" i="4"/>
  <c r="AU167" i="4"/>
  <c r="AT167" i="4"/>
  <c r="AS167" i="4"/>
  <c r="AR167" i="4"/>
  <c r="AQ167" i="4"/>
  <c r="AP167" i="4"/>
  <c r="AO167" i="4"/>
  <c r="AN167" i="4"/>
  <c r="AM167" i="4"/>
  <c r="AL167" i="4"/>
  <c r="AK167" i="4"/>
  <c r="AJ167" i="4"/>
  <c r="AI167" i="4"/>
  <c r="AH167" i="4"/>
  <c r="AG167" i="4"/>
  <c r="AF167" i="4"/>
  <c r="AE167" i="4"/>
  <c r="AD167" i="4"/>
  <c r="AC167" i="4"/>
  <c r="AB167" i="4"/>
  <c r="AA167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DF166" i="4"/>
  <c r="DD166" i="4"/>
  <c r="DC166" i="4"/>
  <c r="DB166" i="4"/>
  <c r="DA166" i="4"/>
  <c r="CZ166" i="4"/>
  <c r="CY166" i="4"/>
  <c r="CX166" i="4"/>
  <c r="CW166" i="4"/>
  <c r="CV166" i="4"/>
  <c r="CU166" i="4"/>
  <c r="CT166" i="4"/>
  <c r="CS166" i="4"/>
  <c r="CR166" i="4"/>
  <c r="CQ166" i="4"/>
  <c r="CP166" i="4"/>
  <c r="CO166" i="4"/>
  <c r="CN166" i="4"/>
  <c r="CM166" i="4"/>
  <c r="CL166" i="4"/>
  <c r="CK166" i="4"/>
  <c r="CJ166" i="4"/>
  <c r="CI166" i="4"/>
  <c r="CH166" i="4"/>
  <c r="CG166" i="4"/>
  <c r="CF166" i="4"/>
  <c r="CE166" i="4"/>
  <c r="CD166" i="4"/>
  <c r="CC166" i="4"/>
  <c r="CB166" i="4"/>
  <c r="CA166" i="4"/>
  <c r="BZ166" i="4"/>
  <c r="BY166" i="4"/>
  <c r="BX166" i="4"/>
  <c r="BW166" i="4"/>
  <c r="BV166" i="4"/>
  <c r="BU166" i="4"/>
  <c r="BT166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W166" i="4"/>
  <c r="AV166" i="4"/>
  <c r="AU166" i="4"/>
  <c r="AT166" i="4"/>
  <c r="AS166" i="4"/>
  <c r="AR166" i="4"/>
  <c r="AQ166" i="4"/>
  <c r="AP166" i="4"/>
  <c r="AO166" i="4"/>
  <c r="AN166" i="4"/>
  <c r="AM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DF165" i="4"/>
  <c r="DD165" i="4"/>
  <c r="DC165" i="4"/>
  <c r="DB165" i="4"/>
  <c r="DA165" i="4"/>
  <c r="CZ165" i="4"/>
  <c r="CY165" i="4"/>
  <c r="CX165" i="4"/>
  <c r="CW165" i="4"/>
  <c r="CV165" i="4"/>
  <c r="CU165" i="4"/>
  <c r="CT165" i="4"/>
  <c r="CS165" i="4"/>
  <c r="CR165" i="4"/>
  <c r="CQ165" i="4"/>
  <c r="CP165" i="4"/>
  <c r="CO165" i="4"/>
  <c r="CN165" i="4"/>
  <c r="CM165" i="4"/>
  <c r="CL165" i="4"/>
  <c r="CK165" i="4"/>
  <c r="CJ165" i="4"/>
  <c r="CI165" i="4"/>
  <c r="CH165" i="4"/>
  <c r="CG165" i="4"/>
  <c r="CF165" i="4"/>
  <c r="CE165" i="4"/>
  <c r="CD165" i="4"/>
  <c r="CC165" i="4"/>
  <c r="CB165" i="4"/>
  <c r="CA165" i="4"/>
  <c r="BZ165" i="4"/>
  <c r="BY165" i="4"/>
  <c r="BX165" i="4"/>
  <c r="BW165" i="4"/>
  <c r="BV165" i="4"/>
  <c r="BU165" i="4"/>
  <c r="BT165" i="4"/>
  <c r="BS165" i="4"/>
  <c r="BR165" i="4"/>
  <c r="BQ165" i="4"/>
  <c r="BP165" i="4"/>
  <c r="BO165" i="4"/>
  <c r="BN165" i="4"/>
  <c r="BM165" i="4"/>
  <c r="BL165" i="4"/>
  <c r="BK165" i="4"/>
  <c r="BJ165" i="4"/>
  <c r="BI165" i="4"/>
  <c r="BH165" i="4"/>
  <c r="BG165" i="4"/>
  <c r="BF165" i="4"/>
  <c r="BE165" i="4"/>
  <c r="BD165" i="4"/>
  <c r="BC165" i="4"/>
  <c r="BB165" i="4"/>
  <c r="BA165" i="4"/>
  <c r="AZ165" i="4"/>
  <c r="AY165" i="4"/>
  <c r="AX165" i="4"/>
  <c r="AW165" i="4"/>
  <c r="AV165" i="4"/>
  <c r="AU165" i="4"/>
  <c r="AT165" i="4"/>
  <c r="AS165" i="4"/>
  <c r="AR165" i="4"/>
  <c r="AQ165" i="4"/>
  <c r="AP165" i="4"/>
  <c r="AO165" i="4"/>
  <c r="AN165" i="4"/>
  <c r="AM165" i="4"/>
  <c r="AL165" i="4"/>
  <c r="AK165" i="4"/>
  <c r="AJ165" i="4"/>
  <c r="AI165" i="4"/>
  <c r="AH165" i="4"/>
  <c r="AG165" i="4"/>
  <c r="AF165" i="4"/>
  <c r="AE165" i="4"/>
  <c r="AD165" i="4"/>
  <c r="AC165" i="4"/>
  <c r="AB165" i="4"/>
  <c r="AA165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DF164" i="4"/>
  <c r="DD164" i="4"/>
  <c r="DC164" i="4"/>
  <c r="DB164" i="4"/>
  <c r="DA164" i="4"/>
  <c r="CZ164" i="4"/>
  <c r="CY164" i="4"/>
  <c r="CX164" i="4"/>
  <c r="CW164" i="4"/>
  <c r="CV164" i="4"/>
  <c r="CU164" i="4"/>
  <c r="CT164" i="4"/>
  <c r="CS164" i="4"/>
  <c r="CR164" i="4"/>
  <c r="CQ164" i="4"/>
  <c r="CP164" i="4"/>
  <c r="CO164" i="4"/>
  <c r="CN164" i="4"/>
  <c r="CM164" i="4"/>
  <c r="CL164" i="4"/>
  <c r="CK164" i="4"/>
  <c r="CJ164" i="4"/>
  <c r="CI164" i="4"/>
  <c r="CH164" i="4"/>
  <c r="CG164" i="4"/>
  <c r="CF164" i="4"/>
  <c r="CE164" i="4"/>
  <c r="CD164" i="4"/>
  <c r="CC164" i="4"/>
  <c r="CB164" i="4"/>
  <c r="CA164" i="4"/>
  <c r="BZ164" i="4"/>
  <c r="BY164" i="4"/>
  <c r="BX164" i="4"/>
  <c r="BW164" i="4"/>
  <c r="BV164" i="4"/>
  <c r="BU164" i="4"/>
  <c r="BT164" i="4"/>
  <c r="BS164" i="4"/>
  <c r="BR164" i="4"/>
  <c r="BQ164" i="4"/>
  <c r="BP164" i="4"/>
  <c r="BO164" i="4"/>
  <c r="BN164" i="4"/>
  <c r="BM164" i="4"/>
  <c r="BL164" i="4"/>
  <c r="BK164" i="4"/>
  <c r="BJ164" i="4"/>
  <c r="BI164" i="4"/>
  <c r="BH164" i="4"/>
  <c r="BG164" i="4"/>
  <c r="BF164" i="4"/>
  <c r="BE164" i="4"/>
  <c r="BD164" i="4"/>
  <c r="BC164" i="4"/>
  <c r="BB164" i="4"/>
  <c r="BA164" i="4"/>
  <c r="AZ164" i="4"/>
  <c r="AY164" i="4"/>
  <c r="AX164" i="4"/>
  <c r="AW164" i="4"/>
  <c r="AV164" i="4"/>
  <c r="AU164" i="4"/>
  <c r="AT164" i="4"/>
  <c r="AS164" i="4"/>
  <c r="AR164" i="4"/>
  <c r="AQ164" i="4"/>
  <c r="AP164" i="4"/>
  <c r="AO164" i="4"/>
  <c r="AN164" i="4"/>
  <c r="AM164" i="4"/>
  <c r="AL164" i="4"/>
  <c r="AK164" i="4"/>
  <c r="AJ164" i="4"/>
  <c r="AI164" i="4"/>
  <c r="AH164" i="4"/>
  <c r="AG164" i="4"/>
  <c r="AF164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DF163" i="4"/>
  <c r="DD163" i="4"/>
  <c r="DC163" i="4"/>
  <c r="DB163" i="4"/>
  <c r="DA163" i="4"/>
  <c r="CZ163" i="4"/>
  <c r="CY163" i="4"/>
  <c r="CX163" i="4"/>
  <c r="CW163" i="4"/>
  <c r="CV163" i="4"/>
  <c r="CU163" i="4"/>
  <c r="CT163" i="4"/>
  <c r="CS163" i="4"/>
  <c r="CR163" i="4"/>
  <c r="CQ163" i="4"/>
  <c r="CP163" i="4"/>
  <c r="CO163" i="4"/>
  <c r="CN163" i="4"/>
  <c r="CM163" i="4"/>
  <c r="CL163" i="4"/>
  <c r="CK163" i="4"/>
  <c r="CJ163" i="4"/>
  <c r="CI163" i="4"/>
  <c r="CH163" i="4"/>
  <c r="CG163" i="4"/>
  <c r="CF163" i="4"/>
  <c r="CE163" i="4"/>
  <c r="CD163" i="4"/>
  <c r="CC163" i="4"/>
  <c r="CB163" i="4"/>
  <c r="CA163" i="4"/>
  <c r="BZ163" i="4"/>
  <c r="BY163" i="4"/>
  <c r="BX163" i="4"/>
  <c r="BW163" i="4"/>
  <c r="BV163" i="4"/>
  <c r="BU163" i="4"/>
  <c r="BT163" i="4"/>
  <c r="BS163" i="4"/>
  <c r="BR163" i="4"/>
  <c r="BQ163" i="4"/>
  <c r="BP163" i="4"/>
  <c r="BO163" i="4"/>
  <c r="BN163" i="4"/>
  <c r="BM163" i="4"/>
  <c r="BL163" i="4"/>
  <c r="BK163" i="4"/>
  <c r="BJ163" i="4"/>
  <c r="BI163" i="4"/>
  <c r="BH163" i="4"/>
  <c r="BG163" i="4"/>
  <c r="BF163" i="4"/>
  <c r="BE163" i="4"/>
  <c r="BD163" i="4"/>
  <c r="BC163" i="4"/>
  <c r="BB163" i="4"/>
  <c r="BA163" i="4"/>
  <c r="AZ163" i="4"/>
  <c r="AY163" i="4"/>
  <c r="AX163" i="4"/>
  <c r="AW163" i="4"/>
  <c r="AV163" i="4"/>
  <c r="AU163" i="4"/>
  <c r="AT163" i="4"/>
  <c r="AS163" i="4"/>
  <c r="AR163" i="4"/>
  <c r="AQ163" i="4"/>
  <c r="AP163" i="4"/>
  <c r="AO163" i="4"/>
  <c r="AN163" i="4"/>
  <c r="AM163" i="4"/>
  <c r="AL163" i="4"/>
  <c r="AK163" i="4"/>
  <c r="AJ163" i="4"/>
  <c r="AI163" i="4"/>
  <c r="AH163" i="4"/>
  <c r="AG163" i="4"/>
  <c r="AF163" i="4"/>
  <c r="AE163" i="4"/>
  <c r="AD163" i="4"/>
  <c r="AC163" i="4"/>
  <c r="AB163" i="4"/>
  <c r="AA163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DF162" i="4"/>
  <c r="DD162" i="4"/>
  <c r="DC162" i="4"/>
  <c r="DB162" i="4"/>
  <c r="DA162" i="4"/>
  <c r="CZ162" i="4"/>
  <c r="CY162" i="4"/>
  <c r="CX162" i="4"/>
  <c r="CW162" i="4"/>
  <c r="CV162" i="4"/>
  <c r="CU162" i="4"/>
  <c r="CT162" i="4"/>
  <c r="CS162" i="4"/>
  <c r="CR162" i="4"/>
  <c r="CQ162" i="4"/>
  <c r="CP162" i="4"/>
  <c r="CO162" i="4"/>
  <c r="CN162" i="4"/>
  <c r="CM162" i="4"/>
  <c r="CL162" i="4"/>
  <c r="CK162" i="4"/>
  <c r="CJ162" i="4"/>
  <c r="CI162" i="4"/>
  <c r="CH162" i="4"/>
  <c r="CG162" i="4"/>
  <c r="CF162" i="4"/>
  <c r="CE162" i="4"/>
  <c r="CD162" i="4"/>
  <c r="CC162" i="4"/>
  <c r="CB162" i="4"/>
  <c r="CA162" i="4"/>
  <c r="BZ162" i="4"/>
  <c r="BY162" i="4"/>
  <c r="BX162" i="4"/>
  <c r="BW162" i="4"/>
  <c r="BV162" i="4"/>
  <c r="BU162" i="4"/>
  <c r="BT162" i="4"/>
  <c r="BS162" i="4"/>
  <c r="BR162" i="4"/>
  <c r="BQ162" i="4"/>
  <c r="BP162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C162" i="4"/>
  <c r="BB162" i="4"/>
  <c r="BA162" i="4"/>
  <c r="AZ162" i="4"/>
  <c r="AY162" i="4"/>
  <c r="AX162" i="4"/>
  <c r="AW162" i="4"/>
  <c r="AV162" i="4"/>
  <c r="AU162" i="4"/>
  <c r="AT162" i="4"/>
  <c r="AS162" i="4"/>
  <c r="AR162" i="4"/>
  <c r="AQ162" i="4"/>
  <c r="AP162" i="4"/>
  <c r="AO162" i="4"/>
  <c r="AN162" i="4"/>
  <c r="AM162" i="4"/>
  <c r="AL162" i="4"/>
  <c r="AK162" i="4"/>
  <c r="AJ162" i="4"/>
  <c r="AI162" i="4"/>
  <c r="AH162" i="4"/>
  <c r="AG162" i="4"/>
  <c r="AF162" i="4"/>
  <c r="AE162" i="4"/>
  <c r="AD162" i="4"/>
  <c r="AC162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DF161" i="4"/>
  <c r="DD161" i="4"/>
  <c r="DC161" i="4"/>
  <c r="DB161" i="4"/>
  <c r="DA161" i="4"/>
  <c r="CZ161" i="4"/>
  <c r="CY161" i="4"/>
  <c r="CX161" i="4"/>
  <c r="CW161" i="4"/>
  <c r="CV161" i="4"/>
  <c r="CU161" i="4"/>
  <c r="CT161" i="4"/>
  <c r="CS161" i="4"/>
  <c r="CR161" i="4"/>
  <c r="CQ161" i="4"/>
  <c r="CP161" i="4"/>
  <c r="CO161" i="4"/>
  <c r="CN161" i="4"/>
  <c r="CM161" i="4"/>
  <c r="CL161" i="4"/>
  <c r="CK161" i="4"/>
  <c r="CJ161" i="4"/>
  <c r="CI161" i="4"/>
  <c r="CH161" i="4"/>
  <c r="CG161" i="4"/>
  <c r="CF161" i="4"/>
  <c r="CE161" i="4"/>
  <c r="CD161" i="4"/>
  <c r="CC161" i="4"/>
  <c r="CB161" i="4"/>
  <c r="CA161" i="4"/>
  <c r="BZ161" i="4"/>
  <c r="BY161" i="4"/>
  <c r="BX161" i="4"/>
  <c r="BW161" i="4"/>
  <c r="BV161" i="4"/>
  <c r="BU161" i="4"/>
  <c r="BT161" i="4"/>
  <c r="BS161" i="4"/>
  <c r="BR161" i="4"/>
  <c r="BQ161" i="4"/>
  <c r="BP161" i="4"/>
  <c r="BO161" i="4"/>
  <c r="BN161" i="4"/>
  <c r="BM161" i="4"/>
  <c r="BL161" i="4"/>
  <c r="BK161" i="4"/>
  <c r="BJ161" i="4"/>
  <c r="BI161" i="4"/>
  <c r="BH161" i="4"/>
  <c r="BG161" i="4"/>
  <c r="BF161" i="4"/>
  <c r="BE161" i="4"/>
  <c r="BD161" i="4"/>
  <c r="BC161" i="4"/>
  <c r="BB161" i="4"/>
  <c r="BA161" i="4"/>
  <c r="AZ161" i="4"/>
  <c r="AY161" i="4"/>
  <c r="AX161" i="4"/>
  <c r="AW161" i="4"/>
  <c r="AV161" i="4"/>
  <c r="AU161" i="4"/>
  <c r="AT161" i="4"/>
  <c r="AS161" i="4"/>
  <c r="AR161" i="4"/>
  <c r="AQ161" i="4"/>
  <c r="AP161" i="4"/>
  <c r="AO161" i="4"/>
  <c r="AN161" i="4"/>
  <c r="AM161" i="4"/>
  <c r="AL161" i="4"/>
  <c r="AK161" i="4"/>
  <c r="AJ161" i="4"/>
  <c r="AI161" i="4"/>
  <c r="AH161" i="4"/>
  <c r="AG161" i="4"/>
  <c r="AF161" i="4"/>
  <c r="AE161" i="4"/>
  <c r="AD161" i="4"/>
  <c r="AC161" i="4"/>
  <c r="AB161" i="4"/>
  <c r="AA161" i="4"/>
  <c r="Z161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DF160" i="4"/>
  <c r="DD160" i="4"/>
  <c r="DC160" i="4"/>
  <c r="DB160" i="4"/>
  <c r="DA160" i="4"/>
  <c r="CZ160" i="4"/>
  <c r="CY160" i="4"/>
  <c r="CX160" i="4"/>
  <c r="CW160" i="4"/>
  <c r="CV160" i="4"/>
  <c r="CU160" i="4"/>
  <c r="CT160" i="4"/>
  <c r="CS160" i="4"/>
  <c r="CR160" i="4"/>
  <c r="CQ160" i="4"/>
  <c r="CP160" i="4"/>
  <c r="CO160" i="4"/>
  <c r="CN160" i="4"/>
  <c r="CM160" i="4"/>
  <c r="CL160" i="4"/>
  <c r="CK160" i="4"/>
  <c r="CJ160" i="4"/>
  <c r="CI160" i="4"/>
  <c r="CH160" i="4"/>
  <c r="CG160" i="4"/>
  <c r="CF160" i="4"/>
  <c r="CE160" i="4"/>
  <c r="CD160" i="4"/>
  <c r="CC160" i="4"/>
  <c r="CB160" i="4"/>
  <c r="CA160" i="4"/>
  <c r="BZ160" i="4"/>
  <c r="BY160" i="4"/>
  <c r="BX160" i="4"/>
  <c r="BW160" i="4"/>
  <c r="BV160" i="4"/>
  <c r="BU160" i="4"/>
  <c r="BT160" i="4"/>
  <c r="BS160" i="4"/>
  <c r="BR160" i="4"/>
  <c r="BQ160" i="4"/>
  <c r="BP160" i="4"/>
  <c r="BO160" i="4"/>
  <c r="BN160" i="4"/>
  <c r="BM160" i="4"/>
  <c r="BL160" i="4"/>
  <c r="BK160" i="4"/>
  <c r="BJ160" i="4"/>
  <c r="BI160" i="4"/>
  <c r="BH160" i="4"/>
  <c r="BG160" i="4"/>
  <c r="BF160" i="4"/>
  <c r="BE160" i="4"/>
  <c r="BD160" i="4"/>
  <c r="BC160" i="4"/>
  <c r="BB160" i="4"/>
  <c r="BA160" i="4"/>
  <c r="AZ160" i="4"/>
  <c r="AY160" i="4"/>
  <c r="AX160" i="4"/>
  <c r="AW160" i="4"/>
  <c r="AV160" i="4"/>
  <c r="AU160" i="4"/>
  <c r="AT160" i="4"/>
  <c r="AS160" i="4"/>
  <c r="AR160" i="4"/>
  <c r="AQ160" i="4"/>
  <c r="AP160" i="4"/>
  <c r="AO160" i="4"/>
  <c r="AN160" i="4"/>
  <c r="AM160" i="4"/>
  <c r="AL160" i="4"/>
  <c r="AK160" i="4"/>
  <c r="AJ160" i="4"/>
  <c r="AI160" i="4"/>
  <c r="AH160" i="4"/>
  <c r="AG160" i="4"/>
  <c r="AF160" i="4"/>
  <c r="AE160" i="4"/>
  <c r="AD160" i="4"/>
  <c r="AC160" i="4"/>
  <c r="AB160" i="4"/>
  <c r="AA160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DF159" i="4"/>
  <c r="DD159" i="4"/>
  <c r="DC159" i="4"/>
  <c r="DB159" i="4"/>
  <c r="DA159" i="4"/>
  <c r="CZ159" i="4"/>
  <c r="CY159" i="4"/>
  <c r="CX159" i="4"/>
  <c r="CW159" i="4"/>
  <c r="CV159" i="4"/>
  <c r="CU159" i="4"/>
  <c r="CT159" i="4"/>
  <c r="CS159" i="4"/>
  <c r="CR159" i="4"/>
  <c r="CQ159" i="4"/>
  <c r="CP159" i="4"/>
  <c r="CO159" i="4"/>
  <c r="CN159" i="4"/>
  <c r="CM159" i="4"/>
  <c r="CL159" i="4"/>
  <c r="CK159" i="4"/>
  <c r="CJ159" i="4"/>
  <c r="CI159" i="4"/>
  <c r="CH159" i="4"/>
  <c r="CG159" i="4"/>
  <c r="CF159" i="4"/>
  <c r="CE159" i="4"/>
  <c r="CD159" i="4"/>
  <c r="CC159" i="4"/>
  <c r="CB159" i="4"/>
  <c r="CA159" i="4"/>
  <c r="BZ159" i="4"/>
  <c r="BY159" i="4"/>
  <c r="BX159" i="4"/>
  <c r="BW159" i="4"/>
  <c r="BV159" i="4"/>
  <c r="BU159" i="4"/>
  <c r="BT159" i="4"/>
  <c r="BS159" i="4"/>
  <c r="BR159" i="4"/>
  <c r="BQ159" i="4"/>
  <c r="BP159" i="4"/>
  <c r="BO159" i="4"/>
  <c r="BN159" i="4"/>
  <c r="BM159" i="4"/>
  <c r="BL159" i="4"/>
  <c r="BK159" i="4"/>
  <c r="BJ159" i="4"/>
  <c r="BI159" i="4"/>
  <c r="BH159" i="4"/>
  <c r="BG159" i="4"/>
  <c r="BF159" i="4"/>
  <c r="BE159" i="4"/>
  <c r="BD159" i="4"/>
  <c r="BC159" i="4"/>
  <c r="BB159" i="4"/>
  <c r="BA159" i="4"/>
  <c r="AZ159" i="4"/>
  <c r="AY159" i="4"/>
  <c r="AX159" i="4"/>
  <c r="AW159" i="4"/>
  <c r="AV159" i="4"/>
  <c r="AU159" i="4"/>
  <c r="AT159" i="4"/>
  <c r="AS159" i="4"/>
  <c r="AR159" i="4"/>
  <c r="AQ159" i="4"/>
  <c r="AP159" i="4"/>
  <c r="AO159" i="4"/>
  <c r="AN159" i="4"/>
  <c r="AM159" i="4"/>
  <c r="AL159" i="4"/>
  <c r="AK159" i="4"/>
  <c r="AJ159" i="4"/>
  <c r="AI159" i="4"/>
  <c r="AH159" i="4"/>
  <c r="AG159" i="4"/>
  <c r="AF159" i="4"/>
  <c r="AE159" i="4"/>
  <c r="AD159" i="4"/>
  <c r="AC159" i="4"/>
  <c r="AB159" i="4"/>
  <c r="AA159" i="4"/>
  <c r="Z159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DF158" i="4"/>
  <c r="DD158" i="4"/>
  <c r="DC158" i="4"/>
  <c r="DB158" i="4"/>
  <c r="DA158" i="4"/>
  <c r="CZ158" i="4"/>
  <c r="CY158" i="4"/>
  <c r="CX158" i="4"/>
  <c r="CW158" i="4"/>
  <c r="CV158" i="4"/>
  <c r="CU158" i="4"/>
  <c r="CT158" i="4"/>
  <c r="CS158" i="4"/>
  <c r="CR158" i="4"/>
  <c r="CQ158" i="4"/>
  <c r="CP158" i="4"/>
  <c r="CO158" i="4"/>
  <c r="CN158" i="4"/>
  <c r="CM158" i="4"/>
  <c r="CL158" i="4"/>
  <c r="CK158" i="4"/>
  <c r="CJ158" i="4"/>
  <c r="CI158" i="4"/>
  <c r="CH158" i="4"/>
  <c r="CG158" i="4"/>
  <c r="CF158" i="4"/>
  <c r="CE158" i="4"/>
  <c r="CD158" i="4"/>
  <c r="CC158" i="4"/>
  <c r="CB158" i="4"/>
  <c r="CA158" i="4"/>
  <c r="BZ158" i="4"/>
  <c r="BY158" i="4"/>
  <c r="BX158" i="4"/>
  <c r="BW158" i="4"/>
  <c r="BV158" i="4"/>
  <c r="BU158" i="4"/>
  <c r="BT158" i="4"/>
  <c r="BS158" i="4"/>
  <c r="BR158" i="4"/>
  <c r="BQ158" i="4"/>
  <c r="BP158" i="4"/>
  <c r="BO158" i="4"/>
  <c r="BN158" i="4"/>
  <c r="BM158" i="4"/>
  <c r="BL158" i="4"/>
  <c r="BK158" i="4"/>
  <c r="BJ158" i="4"/>
  <c r="BI158" i="4"/>
  <c r="BH158" i="4"/>
  <c r="BG158" i="4"/>
  <c r="BF158" i="4"/>
  <c r="BE158" i="4"/>
  <c r="BD158" i="4"/>
  <c r="BC158" i="4"/>
  <c r="BB158" i="4"/>
  <c r="BA158" i="4"/>
  <c r="AZ158" i="4"/>
  <c r="AY158" i="4"/>
  <c r="AX158" i="4"/>
  <c r="AW158" i="4"/>
  <c r="AV158" i="4"/>
  <c r="AU158" i="4"/>
  <c r="AT158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F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DF157" i="4"/>
  <c r="DD157" i="4"/>
  <c r="DC157" i="4"/>
  <c r="DB157" i="4"/>
  <c r="DA157" i="4"/>
  <c r="CZ157" i="4"/>
  <c r="CY157" i="4"/>
  <c r="CX157" i="4"/>
  <c r="CW157" i="4"/>
  <c r="CV157" i="4"/>
  <c r="CU157" i="4"/>
  <c r="CT157" i="4"/>
  <c r="CS157" i="4"/>
  <c r="CR157" i="4"/>
  <c r="CQ157" i="4"/>
  <c r="CP157" i="4"/>
  <c r="CO157" i="4"/>
  <c r="CN157" i="4"/>
  <c r="CM157" i="4"/>
  <c r="CL157" i="4"/>
  <c r="CK157" i="4"/>
  <c r="CJ157" i="4"/>
  <c r="CI157" i="4"/>
  <c r="CH157" i="4"/>
  <c r="CG157" i="4"/>
  <c r="CF157" i="4"/>
  <c r="CE157" i="4"/>
  <c r="CD157" i="4"/>
  <c r="CC157" i="4"/>
  <c r="CB157" i="4"/>
  <c r="CA157" i="4"/>
  <c r="BZ157" i="4"/>
  <c r="BY157" i="4"/>
  <c r="BX157" i="4"/>
  <c r="BW157" i="4"/>
  <c r="BV157" i="4"/>
  <c r="BU157" i="4"/>
  <c r="BT157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AV157" i="4"/>
  <c r="AU157" i="4"/>
  <c r="AT157" i="4"/>
  <c r="AS157" i="4"/>
  <c r="AR157" i="4"/>
  <c r="AQ157" i="4"/>
  <c r="AP157" i="4"/>
  <c r="AO157" i="4"/>
  <c r="AN157" i="4"/>
  <c r="AM157" i="4"/>
  <c r="AL157" i="4"/>
  <c r="AK157" i="4"/>
  <c r="AJ157" i="4"/>
  <c r="AI157" i="4"/>
  <c r="AH157" i="4"/>
  <c r="AG157" i="4"/>
  <c r="AF157" i="4"/>
  <c r="AE157" i="4"/>
  <c r="AD157" i="4"/>
  <c r="AC157" i="4"/>
  <c r="AB157" i="4"/>
  <c r="AA157" i="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DF156" i="4"/>
  <c r="DD156" i="4"/>
  <c r="DC156" i="4"/>
  <c r="DB156" i="4"/>
  <c r="DA156" i="4"/>
  <c r="CZ156" i="4"/>
  <c r="CY156" i="4"/>
  <c r="CX156" i="4"/>
  <c r="CW156" i="4"/>
  <c r="CV156" i="4"/>
  <c r="CU156" i="4"/>
  <c r="CT156" i="4"/>
  <c r="CS156" i="4"/>
  <c r="CR156" i="4"/>
  <c r="CQ156" i="4"/>
  <c r="CP156" i="4"/>
  <c r="CO156" i="4"/>
  <c r="CN156" i="4"/>
  <c r="CM156" i="4"/>
  <c r="CL156" i="4"/>
  <c r="CK156" i="4"/>
  <c r="CJ156" i="4"/>
  <c r="CI156" i="4"/>
  <c r="CH156" i="4"/>
  <c r="CG156" i="4"/>
  <c r="CF156" i="4"/>
  <c r="CE156" i="4"/>
  <c r="CD156" i="4"/>
  <c r="CC156" i="4"/>
  <c r="CB156" i="4"/>
  <c r="CA156" i="4"/>
  <c r="BZ156" i="4"/>
  <c r="BY156" i="4"/>
  <c r="BX156" i="4"/>
  <c r="BW156" i="4"/>
  <c r="BV156" i="4"/>
  <c r="BU156" i="4"/>
  <c r="BT156" i="4"/>
  <c r="BS156" i="4"/>
  <c r="BR156" i="4"/>
  <c r="BQ156" i="4"/>
  <c r="BP156" i="4"/>
  <c r="BO156" i="4"/>
  <c r="BN156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Z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AI156" i="4"/>
  <c r="AH156" i="4"/>
  <c r="AG156" i="4"/>
  <c r="AF156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DF155" i="4"/>
  <c r="DD155" i="4"/>
  <c r="DC155" i="4"/>
  <c r="DB155" i="4"/>
  <c r="DA155" i="4"/>
  <c r="CZ155" i="4"/>
  <c r="CY155" i="4"/>
  <c r="CX155" i="4"/>
  <c r="CW155" i="4"/>
  <c r="CV155" i="4"/>
  <c r="CU155" i="4"/>
  <c r="CT155" i="4"/>
  <c r="CS155" i="4"/>
  <c r="CR155" i="4"/>
  <c r="CQ155" i="4"/>
  <c r="CP155" i="4"/>
  <c r="CO155" i="4"/>
  <c r="CN155" i="4"/>
  <c r="CM155" i="4"/>
  <c r="CL155" i="4"/>
  <c r="CK155" i="4"/>
  <c r="CJ155" i="4"/>
  <c r="CI155" i="4"/>
  <c r="CH155" i="4"/>
  <c r="CG155" i="4"/>
  <c r="CF155" i="4"/>
  <c r="CE155" i="4"/>
  <c r="CD155" i="4"/>
  <c r="CC155" i="4"/>
  <c r="CB155" i="4"/>
  <c r="CA155" i="4"/>
  <c r="BZ155" i="4"/>
  <c r="BY155" i="4"/>
  <c r="BX155" i="4"/>
  <c r="BW155" i="4"/>
  <c r="BV155" i="4"/>
  <c r="BU155" i="4"/>
  <c r="BT155" i="4"/>
  <c r="BS155" i="4"/>
  <c r="BR155" i="4"/>
  <c r="BQ155" i="4"/>
  <c r="BP155" i="4"/>
  <c r="BO155" i="4"/>
  <c r="BN155" i="4"/>
  <c r="BM155" i="4"/>
  <c r="BL155" i="4"/>
  <c r="BK155" i="4"/>
  <c r="BJ155" i="4"/>
  <c r="BI155" i="4"/>
  <c r="BH155" i="4"/>
  <c r="BG155" i="4"/>
  <c r="BF155" i="4"/>
  <c r="BE155" i="4"/>
  <c r="BD155" i="4"/>
  <c r="BC155" i="4"/>
  <c r="BB155" i="4"/>
  <c r="BA155" i="4"/>
  <c r="AZ155" i="4"/>
  <c r="AY155" i="4"/>
  <c r="AX155" i="4"/>
  <c r="AW155" i="4"/>
  <c r="AV155" i="4"/>
  <c r="AU155" i="4"/>
  <c r="AT155" i="4"/>
  <c r="AS155" i="4"/>
  <c r="AR155" i="4"/>
  <c r="AQ155" i="4"/>
  <c r="AP155" i="4"/>
  <c r="AO155" i="4"/>
  <c r="AN155" i="4"/>
  <c r="AM155" i="4"/>
  <c r="AL155" i="4"/>
  <c r="AK155" i="4"/>
  <c r="AJ155" i="4"/>
  <c r="AI155" i="4"/>
  <c r="AH155" i="4"/>
  <c r="AG155" i="4"/>
  <c r="AF155" i="4"/>
  <c r="AE155" i="4"/>
  <c r="AD155" i="4"/>
  <c r="AC155" i="4"/>
  <c r="AB155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DF154" i="4"/>
  <c r="DD154" i="4"/>
  <c r="DC154" i="4"/>
  <c r="DB154" i="4"/>
  <c r="DA154" i="4"/>
  <c r="CZ154" i="4"/>
  <c r="CY154" i="4"/>
  <c r="CX154" i="4"/>
  <c r="CW154" i="4"/>
  <c r="CV154" i="4"/>
  <c r="CU154" i="4"/>
  <c r="CT154" i="4"/>
  <c r="CS154" i="4"/>
  <c r="CR154" i="4"/>
  <c r="CQ154" i="4"/>
  <c r="CP154" i="4"/>
  <c r="CO154" i="4"/>
  <c r="CN154" i="4"/>
  <c r="CM154" i="4"/>
  <c r="CL154" i="4"/>
  <c r="CK154" i="4"/>
  <c r="CJ154" i="4"/>
  <c r="CI154" i="4"/>
  <c r="CH154" i="4"/>
  <c r="CG154" i="4"/>
  <c r="CF154" i="4"/>
  <c r="CE154" i="4"/>
  <c r="CD154" i="4"/>
  <c r="CC154" i="4"/>
  <c r="CB154" i="4"/>
  <c r="CA154" i="4"/>
  <c r="BZ154" i="4"/>
  <c r="BY154" i="4"/>
  <c r="BX154" i="4"/>
  <c r="BW154" i="4"/>
  <c r="BV154" i="4"/>
  <c r="BU154" i="4"/>
  <c r="BT154" i="4"/>
  <c r="BS154" i="4"/>
  <c r="BR154" i="4"/>
  <c r="BQ154" i="4"/>
  <c r="BP154" i="4"/>
  <c r="BO154" i="4"/>
  <c r="BN154" i="4"/>
  <c r="BM154" i="4"/>
  <c r="BL154" i="4"/>
  <c r="BK154" i="4"/>
  <c r="BJ154" i="4"/>
  <c r="BI154" i="4"/>
  <c r="BH154" i="4"/>
  <c r="BG154" i="4"/>
  <c r="BF154" i="4"/>
  <c r="BE154" i="4"/>
  <c r="BD154" i="4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Q154" i="4"/>
  <c r="AP154" i="4"/>
  <c r="AO154" i="4"/>
  <c r="AN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DF153" i="4"/>
  <c r="DD153" i="4"/>
  <c r="DC153" i="4"/>
  <c r="DB153" i="4"/>
  <c r="DA153" i="4"/>
  <c r="CZ153" i="4"/>
  <c r="CY153" i="4"/>
  <c r="CX153" i="4"/>
  <c r="CW153" i="4"/>
  <c r="CV153" i="4"/>
  <c r="CU153" i="4"/>
  <c r="CT153" i="4"/>
  <c r="CS153" i="4"/>
  <c r="CR153" i="4"/>
  <c r="CQ153" i="4"/>
  <c r="CP153" i="4"/>
  <c r="CO153" i="4"/>
  <c r="CN153" i="4"/>
  <c r="CM153" i="4"/>
  <c r="CL153" i="4"/>
  <c r="CK153" i="4"/>
  <c r="CJ153" i="4"/>
  <c r="CI153" i="4"/>
  <c r="CH153" i="4"/>
  <c r="CG153" i="4"/>
  <c r="CF153" i="4"/>
  <c r="CE153" i="4"/>
  <c r="CD153" i="4"/>
  <c r="CC153" i="4"/>
  <c r="CB153" i="4"/>
  <c r="CA153" i="4"/>
  <c r="BZ153" i="4"/>
  <c r="BY153" i="4"/>
  <c r="BX153" i="4"/>
  <c r="BW153" i="4"/>
  <c r="BV153" i="4"/>
  <c r="BU153" i="4"/>
  <c r="BT153" i="4"/>
  <c r="BS153" i="4"/>
  <c r="BR153" i="4"/>
  <c r="BQ153" i="4"/>
  <c r="BP153" i="4"/>
  <c r="BO153" i="4"/>
  <c r="BN153" i="4"/>
  <c r="BM153" i="4"/>
  <c r="BL153" i="4"/>
  <c r="BK153" i="4"/>
  <c r="BJ153" i="4"/>
  <c r="BI153" i="4"/>
  <c r="BH153" i="4"/>
  <c r="BG153" i="4"/>
  <c r="BF153" i="4"/>
  <c r="BE153" i="4"/>
  <c r="BD153" i="4"/>
  <c r="BC153" i="4"/>
  <c r="BB153" i="4"/>
  <c r="BA153" i="4"/>
  <c r="AZ153" i="4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DF152" i="4"/>
  <c r="DD152" i="4"/>
  <c r="DC152" i="4"/>
  <c r="DB152" i="4"/>
  <c r="DA152" i="4"/>
  <c r="CZ152" i="4"/>
  <c r="CY152" i="4"/>
  <c r="CX152" i="4"/>
  <c r="CW152" i="4"/>
  <c r="CV152" i="4"/>
  <c r="CU152" i="4"/>
  <c r="CT152" i="4"/>
  <c r="CS152" i="4"/>
  <c r="CR152" i="4"/>
  <c r="CQ152" i="4"/>
  <c r="CP152" i="4"/>
  <c r="CO152" i="4"/>
  <c r="CN152" i="4"/>
  <c r="CM152" i="4"/>
  <c r="CL152" i="4"/>
  <c r="CK152" i="4"/>
  <c r="CJ152" i="4"/>
  <c r="CI152" i="4"/>
  <c r="CH152" i="4"/>
  <c r="CG152" i="4"/>
  <c r="CF152" i="4"/>
  <c r="CE152" i="4"/>
  <c r="CD152" i="4"/>
  <c r="CC152" i="4"/>
  <c r="CB152" i="4"/>
  <c r="CA152" i="4"/>
  <c r="BZ152" i="4"/>
  <c r="BY152" i="4"/>
  <c r="BX152" i="4"/>
  <c r="BW152" i="4"/>
  <c r="BV152" i="4"/>
  <c r="BU152" i="4"/>
  <c r="BT152" i="4"/>
  <c r="BS152" i="4"/>
  <c r="BR152" i="4"/>
  <c r="BQ152" i="4"/>
  <c r="BP152" i="4"/>
  <c r="BO152" i="4"/>
  <c r="BN152" i="4"/>
  <c r="BM152" i="4"/>
  <c r="BL152" i="4"/>
  <c r="BK152" i="4"/>
  <c r="BJ152" i="4"/>
  <c r="BI152" i="4"/>
  <c r="BH152" i="4"/>
  <c r="BG152" i="4"/>
  <c r="BF152" i="4"/>
  <c r="BE152" i="4"/>
  <c r="BD152" i="4"/>
  <c r="BC152" i="4"/>
  <c r="BB152" i="4"/>
  <c r="BA152" i="4"/>
  <c r="AZ152" i="4"/>
  <c r="AY152" i="4"/>
  <c r="AX152" i="4"/>
  <c r="AW152" i="4"/>
  <c r="AV152" i="4"/>
  <c r="AU152" i="4"/>
  <c r="AT152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DF151" i="4"/>
  <c r="DD151" i="4"/>
  <c r="DC151" i="4"/>
  <c r="DB151" i="4"/>
  <c r="DA151" i="4"/>
  <c r="CZ151" i="4"/>
  <c r="CY151" i="4"/>
  <c r="CX151" i="4"/>
  <c r="CW151" i="4"/>
  <c r="CV151" i="4"/>
  <c r="CU151" i="4"/>
  <c r="CT151" i="4"/>
  <c r="CS151" i="4"/>
  <c r="CR151" i="4"/>
  <c r="CQ151" i="4"/>
  <c r="CP151" i="4"/>
  <c r="CO151" i="4"/>
  <c r="CN151" i="4"/>
  <c r="CM151" i="4"/>
  <c r="CL151" i="4"/>
  <c r="CK151" i="4"/>
  <c r="CJ151" i="4"/>
  <c r="CI151" i="4"/>
  <c r="CH151" i="4"/>
  <c r="CG151" i="4"/>
  <c r="CF151" i="4"/>
  <c r="CE151" i="4"/>
  <c r="CD151" i="4"/>
  <c r="CC151" i="4"/>
  <c r="CB151" i="4"/>
  <c r="CA151" i="4"/>
  <c r="BZ151" i="4"/>
  <c r="BY151" i="4"/>
  <c r="BX151" i="4"/>
  <c r="BW151" i="4"/>
  <c r="BV151" i="4"/>
  <c r="BU151" i="4"/>
  <c r="BT151" i="4"/>
  <c r="BS151" i="4"/>
  <c r="BR151" i="4"/>
  <c r="BQ151" i="4"/>
  <c r="BP151" i="4"/>
  <c r="BO151" i="4"/>
  <c r="BN151" i="4"/>
  <c r="BM151" i="4"/>
  <c r="BL151" i="4"/>
  <c r="BK151" i="4"/>
  <c r="BJ151" i="4"/>
  <c r="BI151" i="4"/>
  <c r="BH151" i="4"/>
  <c r="BG151" i="4"/>
  <c r="BF151" i="4"/>
  <c r="BE151" i="4"/>
  <c r="BD151" i="4"/>
  <c r="BC151" i="4"/>
  <c r="BB151" i="4"/>
  <c r="BA151" i="4"/>
  <c r="AZ151" i="4"/>
  <c r="AY151" i="4"/>
  <c r="AX151" i="4"/>
  <c r="AW151" i="4"/>
  <c r="AV151" i="4"/>
  <c r="AU151" i="4"/>
  <c r="AT151" i="4"/>
  <c r="AS151" i="4"/>
  <c r="AR151" i="4"/>
  <c r="AQ151" i="4"/>
  <c r="AP151" i="4"/>
  <c r="AO151" i="4"/>
  <c r="AN151" i="4"/>
  <c r="AM151" i="4"/>
  <c r="AL151" i="4"/>
  <c r="AK151" i="4"/>
  <c r="AJ151" i="4"/>
  <c r="AI151" i="4"/>
  <c r="AH151" i="4"/>
  <c r="AG151" i="4"/>
  <c r="AF151" i="4"/>
  <c r="AE151" i="4"/>
  <c r="AD151" i="4"/>
  <c r="AC151" i="4"/>
  <c r="AB151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DF150" i="4"/>
  <c r="DD150" i="4"/>
  <c r="DC150" i="4"/>
  <c r="DB150" i="4"/>
  <c r="DA150" i="4"/>
  <c r="CZ150" i="4"/>
  <c r="CY150" i="4"/>
  <c r="CX150" i="4"/>
  <c r="CW150" i="4"/>
  <c r="CV150" i="4"/>
  <c r="CU150" i="4"/>
  <c r="CT150" i="4"/>
  <c r="CS150" i="4"/>
  <c r="CR150" i="4"/>
  <c r="CQ150" i="4"/>
  <c r="CP150" i="4"/>
  <c r="CO150" i="4"/>
  <c r="CN150" i="4"/>
  <c r="CM150" i="4"/>
  <c r="CL150" i="4"/>
  <c r="CK150" i="4"/>
  <c r="CJ150" i="4"/>
  <c r="CI150" i="4"/>
  <c r="CH150" i="4"/>
  <c r="CG150" i="4"/>
  <c r="CF150" i="4"/>
  <c r="CE150" i="4"/>
  <c r="CD150" i="4"/>
  <c r="CC150" i="4"/>
  <c r="CB150" i="4"/>
  <c r="CA150" i="4"/>
  <c r="BZ150" i="4"/>
  <c r="BY150" i="4"/>
  <c r="BX150" i="4"/>
  <c r="BW150" i="4"/>
  <c r="BV150" i="4"/>
  <c r="BU150" i="4"/>
  <c r="BT150" i="4"/>
  <c r="BS150" i="4"/>
  <c r="BR150" i="4"/>
  <c r="BQ150" i="4"/>
  <c r="BP150" i="4"/>
  <c r="BO150" i="4"/>
  <c r="BN150" i="4"/>
  <c r="BM150" i="4"/>
  <c r="BL150" i="4"/>
  <c r="BK150" i="4"/>
  <c r="BJ150" i="4"/>
  <c r="BI150" i="4"/>
  <c r="BH150" i="4"/>
  <c r="BG150" i="4"/>
  <c r="BF150" i="4"/>
  <c r="BE150" i="4"/>
  <c r="BD150" i="4"/>
  <c r="BC150" i="4"/>
  <c r="BB150" i="4"/>
  <c r="BA150" i="4"/>
  <c r="AZ150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AL150" i="4"/>
  <c r="AK150" i="4"/>
  <c r="AJ150" i="4"/>
  <c r="AI150" i="4"/>
  <c r="AH150" i="4"/>
  <c r="AG150" i="4"/>
  <c r="AF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DF149" i="4"/>
  <c r="DD149" i="4"/>
  <c r="DC149" i="4"/>
  <c r="DB149" i="4"/>
  <c r="DA149" i="4"/>
  <c r="CZ149" i="4"/>
  <c r="CY149" i="4"/>
  <c r="CX149" i="4"/>
  <c r="CW149" i="4"/>
  <c r="CV149" i="4"/>
  <c r="CU149" i="4"/>
  <c r="CT149" i="4"/>
  <c r="CS149" i="4"/>
  <c r="CR149" i="4"/>
  <c r="CQ149" i="4"/>
  <c r="CP149" i="4"/>
  <c r="CO149" i="4"/>
  <c r="CN149" i="4"/>
  <c r="CM149" i="4"/>
  <c r="CL149" i="4"/>
  <c r="CK149" i="4"/>
  <c r="CJ149" i="4"/>
  <c r="CI149" i="4"/>
  <c r="CH149" i="4"/>
  <c r="CG149" i="4"/>
  <c r="CF149" i="4"/>
  <c r="CE149" i="4"/>
  <c r="CD149" i="4"/>
  <c r="CC149" i="4"/>
  <c r="CB149" i="4"/>
  <c r="CA149" i="4"/>
  <c r="BZ149" i="4"/>
  <c r="BY149" i="4"/>
  <c r="BX149" i="4"/>
  <c r="BW149" i="4"/>
  <c r="BV149" i="4"/>
  <c r="BU149" i="4"/>
  <c r="BT149" i="4"/>
  <c r="BS149" i="4"/>
  <c r="BR149" i="4"/>
  <c r="BQ149" i="4"/>
  <c r="BP149" i="4"/>
  <c r="BO149" i="4"/>
  <c r="BN149" i="4"/>
  <c r="BM149" i="4"/>
  <c r="BL149" i="4"/>
  <c r="BK149" i="4"/>
  <c r="BJ149" i="4"/>
  <c r="BI149" i="4"/>
  <c r="BH149" i="4"/>
  <c r="BG149" i="4"/>
  <c r="BF149" i="4"/>
  <c r="BE149" i="4"/>
  <c r="BD149" i="4"/>
  <c r="BC149" i="4"/>
  <c r="BB149" i="4"/>
  <c r="BA149" i="4"/>
  <c r="AZ149" i="4"/>
  <c r="AY149" i="4"/>
  <c r="AX149" i="4"/>
  <c r="AW149" i="4"/>
  <c r="AV149" i="4"/>
  <c r="AU149" i="4"/>
  <c r="AT149" i="4"/>
  <c r="AS149" i="4"/>
  <c r="AR149" i="4"/>
  <c r="AQ149" i="4"/>
  <c r="AP149" i="4"/>
  <c r="AO149" i="4"/>
  <c r="AN149" i="4"/>
  <c r="AM149" i="4"/>
  <c r="AL149" i="4"/>
  <c r="AK149" i="4"/>
  <c r="AJ149" i="4"/>
  <c r="AI149" i="4"/>
  <c r="AH149" i="4"/>
  <c r="AG149" i="4"/>
  <c r="AF149" i="4"/>
  <c r="AE149" i="4"/>
  <c r="AD149" i="4"/>
  <c r="AC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DF148" i="4"/>
  <c r="DD148" i="4"/>
  <c r="DC148" i="4"/>
  <c r="DB148" i="4"/>
  <c r="DA148" i="4"/>
  <c r="CZ148" i="4"/>
  <c r="CY148" i="4"/>
  <c r="CX148" i="4"/>
  <c r="CW148" i="4"/>
  <c r="CV148" i="4"/>
  <c r="CU148" i="4"/>
  <c r="CT148" i="4"/>
  <c r="CS148" i="4"/>
  <c r="CR148" i="4"/>
  <c r="CQ148" i="4"/>
  <c r="CP148" i="4"/>
  <c r="CO148" i="4"/>
  <c r="CN148" i="4"/>
  <c r="CM148" i="4"/>
  <c r="CL148" i="4"/>
  <c r="CK148" i="4"/>
  <c r="CJ148" i="4"/>
  <c r="CI148" i="4"/>
  <c r="CH148" i="4"/>
  <c r="CG148" i="4"/>
  <c r="CF148" i="4"/>
  <c r="CE148" i="4"/>
  <c r="CD148" i="4"/>
  <c r="CC148" i="4"/>
  <c r="CB148" i="4"/>
  <c r="CA148" i="4"/>
  <c r="BZ148" i="4"/>
  <c r="BY148" i="4"/>
  <c r="BX148" i="4"/>
  <c r="BW148" i="4"/>
  <c r="BV148" i="4"/>
  <c r="BU148" i="4"/>
  <c r="BT148" i="4"/>
  <c r="BS148" i="4"/>
  <c r="BR148" i="4"/>
  <c r="BQ148" i="4"/>
  <c r="BP148" i="4"/>
  <c r="BO148" i="4"/>
  <c r="BN148" i="4"/>
  <c r="BM148" i="4"/>
  <c r="BL148" i="4"/>
  <c r="BK148" i="4"/>
  <c r="BJ148" i="4"/>
  <c r="BI148" i="4"/>
  <c r="BH148" i="4"/>
  <c r="BG148" i="4"/>
  <c r="BF148" i="4"/>
  <c r="BE148" i="4"/>
  <c r="BD148" i="4"/>
  <c r="BC148" i="4"/>
  <c r="BB148" i="4"/>
  <c r="BA148" i="4"/>
  <c r="AZ148" i="4"/>
  <c r="AY148" i="4"/>
  <c r="AX148" i="4"/>
  <c r="AW148" i="4"/>
  <c r="AV148" i="4"/>
  <c r="AU148" i="4"/>
  <c r="AT148" i="4"/>
  <c r="AS148" i="4"/>
  <c r="AR148" i="4"/>
  <c r="AQ148" i="4"/>
  <c r="AP148" i="4"/>
  <c r="AO148" i="4"/>
  <c r="AN148" i="4"/>
  <c r="AM148" i="4"/>
  <c r="AL148" i="4"/>
  <c r="AK148" i="4"/>
  <c r="AJ148" i="4"/>
  <c r="AI148" i="4"/>
  <c r="AH148" i="4"/>
  <c r="AG148" i="4"/>
  <c r="AF148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DF147" i="4"/>
  <c r="DD147" i="4"/>
  <c r="DC147" i="4"/>
  <c r="DB147" i="4"/>
  <c r="DA147" i="4"/>
  <c r="CZ147" i="4"/>
  <c r="CY147" i="4"/>
  <c r="CX147" i="4"/>
  <c r="CW147" i="4"/>
  <c r="CV147" i="4"/>
  <c r="CU147" i="4"/>
  <c r="CT147" i="4"/>
  <c r="CS147" i="4"/>
  <c r="CR147" i="4"/>
  <c r="CQ147" i="4"/>
  <c r="CP147" i="4"/>
  <c r="CO147" i="4"/>
  <c r="CN147" i="4"/>
  <c r="CM147" i="4"/>
  <c r="CL147" i="4"/>
  <c r="CK147" i="4"/>
  <c r="CJ147" i="4"/>
  <c r="CI147" i="4"/>
  <c r="CH147" i="4"/>
  <c r="CG147" i="4"/>
  <c r="CF147" i="4"/>
  <c r="CE147" i="4"/>
  <c r="CD147" i="4"/>
  <c r="CC147" i="4"/>
  <c r="CB147" i="4"/>
  <c r="CA147" i="4"/>
  <c r="BZ147" i="4"/>
  <c r="BY147" i="4"/>
  <c r="BX147" i="4"/>
  <c r="BW147" i="4"/>
  <c r="BV147" i="4"/>
  <c r="BU147" i="4"/>
  <c r="BT147" i="4"/>
  <c r="BS147" i="4"/>
  <c r="BR147" i="4"/>
  <c r="BQ147" i="4"/>
  <c r="BP147" i="4"/>
  <c r="BO147" i="4"/>
  <c r="BN147" i="4"/>
  <c r="BM147" i="4"/>
  <c r="BL147" i="4"/>
  <c r="BK147" i="4"/>
  <c r="BJ147" i="4"/>
  <c r="BI147" i="4"/>
  <c r="BH147" i="4"/>
  <c r="BG147" i="4"/>
  <c r="BF147" i="4"/>
  <c r="BE147" i="4"/>
  <c r="BD147" i="4"/>
  <c r="BC147" i="4"/>
  <c r="BB147" i="4"/>
  <c r="BA147" i="4"/>
  <c r="AZ147" i="4"/>
  <c r="AY147" i="4"/>
  <c r="AX147" i="4"/>
  <c r="AW147" i="4"/>
  <c r="AV147" i="4"/>
  <c r="AU147" i="4"/>
  <c r="AT147" i="4"/>
  <c r="AS147" i="4"/>
  <c r="AR147" i="4"/>
  <c r="AQ147" i="4"/>
  <c r="AP147" i="4"/>
  <c r="AO147" i="4"/>
  <c r="AN147" i="4"/>
  <c r="AM147" i="4"/>
  <c r="AL147" i="4"/>
  <c r="AK147" i="4"/>
  <c r="AJ147" i="4"/>
  <c r="AI147" i="4"/>
  <c r="AH147" i="4"/>
  <c r="AG147" i="4"/>
  <c r="AF147" i="4"/>
  <c r="AE147" i="4"/>
  <c r="AD147" i="4"/>
  <c r="AC147" i="4"/>
  <c r="AB147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DF146" i="4"/>
  <c r="DD146" i="4"/>
  <c r="DC146" i="4"/>
  <c r="DB146" i="4"/>
  <c r="DA146" i="4"/>
  <c r="CZ146" i="4"/>
  <c r="CY146" i="4"/>
  <c r="CX146" i="4"/>
  <c r="CW146" i="4"/>
  <c r="CV146" i="4"/>
  <c r="CU146" i="4"/>
  <c r="CT146" i="4"/>
  <c r="CS146" i="4"/>
  <c r="CR146" i="4"/>
  <c r="CQ146" i="4"/>
  <c r="CP146" i="4"/>
  <c r="CO146" i="4"/>
  <c r="CN146" i="4"/>
  <c r="CM146" i="4"/>
  <c r="CL146" i="4"/>
  <c r="CK146" i="4"/>
  <c r="CJ146" i="4"/>
  <c r="CI146" i="4"/>
  <c r="CH146" i="4"/>
  <c r="CG146" i="4"/>
  <c r="CF146" i="4"/>
  <c r="CE146" i="4"/>
  <c r="CD146" i="4"/>
  <c r="CC146" i="4"/>
  <c r="CB146" i="4"/>
  <c r="CA146" i="4"/>
  <c r="BZ146" i="4"/>
  <c r="BY146" i="4"/>
  <c r="BX146" i="4"/>
  <c r="BW146" i="4"/>
  <c r="BV146" i="4"/>
  <c r="BU146" i="4"/>
  <c r="BT146" i="4"/>
  <c r="BS146" i="4"/>
  <c r="BR146" i="4"/>
  <c r="BQ146" i="4"/>
  <c r="BP146" i="4"/>
  <c r="BO146" i="4"/>
  <c r="BN146" i="4"/>
  <c r="BM146" i="4"/>
  <c r="BL146" i="4"/>
  <c r="BK146" i="4"/>
  <c r="BJ146" i="4"/>
  <c r="BI146" i="4"/>
  <c r="BH146" i="4"/>
  <c r="BG146" i="4"/>
  <c r="BF146" i="4"/>
  <c r="BE146" i="4"/>
  <c r="BD146" i="4"/>
  <c r="BC146" i="4"/>
  <c r="BB146" i="4"/>
  <c r="BA146" i="4"/>
  <c r="AZ146" i="4"/>
  <c r="AY146" i="4"/>
  <c r="AX146" i="4"/>
  <c r="AW146" i="4"/>
  <c r="AV146" i="4"/>
  <c r="AU146" i="4"/>
  <c r="AT146" i="4"/>
  <c r="AS146" i="4"/>
  <c r="AR146" i="4"/>
  <c r="AQ146" i="4"/>
  <c r="AP146" i="4"/>
  <c r="AO146" i="4"/>
  <c r="AN146" i="4"/>
  <c r="AM146" i="4"/>
  <c r="AL146" i="4"/>
  <c r="AK146" i="4"/>
  <c r="AJ146" i="4"/>
  <c r="AI146" i="4"/>
  <c r="AH146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DF145" i="4"/>
  <c r="DD145" i="4"/>
  <c r="DC145" i="4"/>
  <c r="DB145" i="4"/>
  <c r="DA145" i="4"/>
  <c r="CZ145" i="4"/>
  <c r="CY145" i="4"/>
  <c r="CX145" i="4"/>
  <c r="CW145" i="4"/>
  <c r="CV145" i="4"/>
  <c r="CU145" i="4"/>
  <c r="CT145" i="4"/>
  <c r="CS145" i="4"/>
  <c r="CR145" i="4"/>
  <c r="CQ145" i="4"/>
  <c r="CP145" i="4"/>
  <c r="CO145" i="4"/>
  <c r="CN145" i="4"/>
  <c r="CM145" i="4"/>
  <c r="CL145" i="4"/>
  <c r="CK145" i="4"/>
  <c r="CJ145" i="4"/>
  <c r="CI145" i="4"/>
  <c r="CH145" i="4"/>
  <c r="CG145" i="4"/>
  <c r="CF145" i="4"/>
  <c r="CE145" i="4"/>
  <c r="CD145" i="4"/>
  <c r="CC145" i="4"/>
  <c r="CB145" i="4"/>
  <c r="CA145" i="4"/>
  <c r="BZ145" i="4"/>
  <c r="BY145" i="4"/>
  <c r="BX145" i="4"/>
  <c r="BW145" i="4"/>
  <c r="BV145" i="4"/>
  <c r="BU145" i="4"/>
  <c r="BT145" i="4"/>
  <c r="BS145" i="4"/>
  <c r="BR145" i="4"/>
  <c r="BQ145" i="4"/>
  <c r="BP145" i="4"/>
  <c r="BO145" i="4"/>
  <c r="BN145" i="4"/>
  <c r="BM145" i="4"/>
  <c r="BL145" i="4"/>
  <c r="BK145" i="4"/>
  <c r="BJ145" i="4"/>
  <c r="BI145" i="4"/>
  <c r="BH145" i="4"/>
  <c r="BG145" i="4"/>
  <c r="BF145" i="4"/>
  <c r="BE145" i="4"/>
  <c r="BD145" i="4"/>
  <c r="BC145" i="4"/>
  <c r="BB145" i="4"/>
  <c r="BA145" i="4"/>
  <c r="AZ145" i="4"/>
  <c r="AY145" i="4"/>
  <c r="AX145" i="4"/>
  <c r="AW145" i="4"/>
  <c r="AV145" i="4"/>
  <c r="AU145" i="4"/>
  <c r="AT145" i="4"/>
  <c r="AS145" i="4"/>
  <c r="AR145" i="4"/>
  <c r="AQ145" i="4"/>
  <c r="AP145" i="4"/>
  <c r="AO145" i="4"/>
  <c r="AN145" i="4"/>
  <c r="AM145" i="4"/>
  <c r="AL145" i="4"/>
  <c r="AK145" i="4"/>
  <c r="AJ145" i="4"/>
  <c r="AI145" i="4"/>
  <c r="AH145" i="4"/>
  <c r="AG145" i="4"/>
  <c r="AF145" i="4"/>
  <c r="AE145" i="4"/>
  <c r="AD145" i="4"/>
  <c r="AC145" i="4"/>
  <c r="AB145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DF144" i="4"/>
  <c r="DD144" i="4"/>
  <c r="DC144" i="4"/>
  <c r="DB144" i="4"/>
  <c r="DA144" i="4"/>
  <c r="CZ144" i="4"/>
  <c r="CY144" i="4"/>
  <c r="CX144" i="4"/>
  <c r="CW144" i="4"/>
  <c r="CV144" i="4"/>
  <c r="CU144" i="4"/>
  <c r="CT144" i="4"/>
  <c r="CS144" i="4"/>
  <c r="CR144" i="4"/>
  <c r="CQ144" i="4"/>
  <c r="CP144" i="4"/>
  <c r="CO144" i="4"/>
  <c r="CN144" i="4"/>
  <c r="CM144" i="4"/>
  <c r="CL144" i="4"/>
  <c r="CK144" i="4"/>
  <c r="CJ144" i="4"/>
  <c r="CI144" i="4"/>
  <c r="CH144" i="4"/>
  <c r="CG144" i="4"/>
  <c r="CF144" i="4"/>
  <c r="CE144" i="4"/>
  <c r="CD144" i="4"/>
  <c r="CC144" i="4"/>
  <c r="CB144" i="4"/>
  <c r="CA144" i="4"/>
  <c r="BZ144" i="4"/>
  <c r="BY144" i="4"/>
  <c r="BX144" i="4"/>
  <c r="BW144" i="4"/>
  <c r="BV144" i="4"/>
  <c r="BU144" i="4"/>
  <c r="BT144" i="4"/>
  <c r="BS144" i="4"/>
  <c r="BR144" i="4"/>
  <c r="BQ144" i="4"/>
  <c r="BP144" i="4"/>
  <c r="BO144" i="4"/>
  <c r="BN144" i="4"/>
  <c r="BM144" i="4"/>
  <c r="BL144" i="4"/>
  <c r="BK144" i="4"/>
  <c r="BJ144" i="4"/>
  <c r="BI144" i="4"/>
  <c r="BH144" i="4"/>
  <c r="BG144" i="4"/>
  <c r="BF144" i="4"/>
  <c r="BE144" i="4"/>
  <c r="BD144" i="4"/>
  <c r="BC144" i="4"/>
  <c r="BB144" i="4"/>
  <c r="BA144" i="4"/>
  <c r="AZ144" i="4"/>
  <c r="AY144" i="4"/>
  <c r="AX144" i="4"/>
  <c r="AW144" i="4"/>
  <c r="AV144" i="4"/>
  <c r="AU144" i="4"/>
  <c r="AT144" i="4"/>
  <c r="AS144" i="4"/>
  <c r="AR144" i="4"/>
  <c r="AQ144" i="4"/>
  <c r="AP144" i="4"/>
  <c r="AO144" i="4"/>
  <c r="AN144" i="4"/>
  <c r="AM144" i="4"/>
  <c r="AL144" i="4"/>
  <c r="AK144" i="4"/>
  <c r="AJ144" i="4"/>
  <c r="AI144" i="4"/>
  <c r="AH144" i="4"/>
  <c r="AG144" i="4"/>
  <c r="AF144" i="4"/>
  <c r="AE144" i="4"/>
  <c r="AD144" i="4"/>
  <c r="AC144" i="4"/>
  <c r="AB144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DF143" i="4"/>
  <c r="DD143" i="4"/>
  <c r="DC143" i="4"/>
  <c r="DB143" i="4"/>
  <c r="DA143" i="4"/>
  <c r="CZ143" i="4"/>
  <c r="CY143" i="4"/>
  <c r="CX143" i="4"/>
  <c r="CW143" i="4"/>
  <c r="CV143" i="4"/>
  <c r="CU143" i="4"/>
  <c r="CT143" i="4"/>
  <c r="CS143" i="4"/>
  <c r="CR143" i="4"/>
  <c r="CQ143" i="4"/>
  <c r="CP143" i="4"/>
  <c r="CO143" i="4"/>
  <c r="CN143" i="4"/>
  <c r="CM143" i="4"/>
  <c r="CL143" i="4"/>
  <c r="CK143" i="4"/>
  <c r="CJ143" i="4"/>
  <c r="CI143" i="4"/>
  <c r="CH143" i="4"/>
  <c r="CG143" i="4"/>
  <c r="CF143" i="4"/>
  <c r="CE143" i="4"/>
  <c r="CD143" i="4"/>
  <c r="CC143" i="4"/>
  <c r="CB143" i="4"/>
  <c r="CA143" i="4"/>
  <c r="BZ143" i="4"/>
  <c r="BY143" i="4"/>
  <c r="BX143" i="4"/>
  <c r="BW143" i="4"/>
  <c r="BV143" i="4"/>
  <c r="BU143" i="4"/>
  <c r="BT143" i="4"/>
  <c r="BS143" i="4"/>
  <c r="BR143" i="4"/>
  <c r="BQ143" i="4"/>
  <c r="BP143" i="4"/>
  <c r="BO143" i="4"/>
  <c r="BN143" i="4"/>
  <c r="BM143" i="4"/>
  <c r="BL143" i="4"/>
  <c r="BK143" i="4"/>
  <c r="BJ143" i="4"/>
  <c r="BI143" i="4"/>
  <c r="BH143" i="4"/>
  <c r="BG143" i="4"/>
  <c r="BF143" i="4"/>
  <c r="BE143" i="4"/>
  <c r="BD143" i="4"/>
  <c r="BC143" i="4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AO143" i="4"/>
  <c r="AN143" i="4"/>
  <c r="AM143" i="4"/>
  <c r="AL143" i="4"/>
  <c r="AK143" i="4"/>
  <c r="AJ143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DF142" i="4"/>
  <c r="DD142" i="4"/>
  <c r="DC142" i="4"/>
  <c r="DB142" i="4"/>
  <c r="DA142" i="4"/>
  <c r="CZ142" i="4"/>
  <c r="CY142" i="4"/>
  <c r="CX142" i="4"/>
  <c r="CW142" i="4"/>
  <c r="CV142" i="4"/>
  <c r="CU142" i="4"/>
  <c r="CT142" i="4"/>
  <c r="CS142" i="4"/>
  <c r="CR142" i="4"/>
  <c r="CQ142" i="4"/>
  <c r="CP142" i="4"/>
  <c r="CO142" i="4"/>
  <c r="CN142" i="4"/>
  <c r="CM142" i="4"/>
  <c r="CL142" i="4"/>
  <c r="CK142" i="4"/>
  <c r="CJ142" i="4"/>
  <c r="CI142" i="4"/>
  <c r="CH142" i="4"/>
  <c r="CG142" i="4"/>
  <c r="CF142" i="4"/>
  <c r="CE142" i="4"/>
  <c r="CD142" i="4"/>
  <c r="CC142" i="4"/>
  <c r="CB142" i="4"/>
  <c r="CA142" i="4"/>
  <c r="BZ142" i="4"/>
  <c r="BY142" i="4"/>
  <c r="BX142" i="4"/>
  <c r="BW142" i="4"/>
  <c r="BV142" i="4"/>
  <c r="BU142" i="4"/>
  <c r="BT142" i="4"/>
  <c r="BS142" i="4"/>
  <c r="BR142" i="4"/>
  <c r="BQ142" i="4"/>
  <c r="BP142" i="4"/>
  <c r="BO142" i="4"/>
  <c r="BN142" i="4"/>
  <c r="BM142" i="4"/>
  <c r="BL142" i="4"/>
  <c r="BK142" i="4"/>
  <c r="BJ142" i="4"/>
  <c r="BI142" i="4"/>
  <c r="BH142" i="4"/>
  <c r="BG142" i="4"/>
  <c r="BF142" i="4"/>
  <c r="BE142" i="4"/>
  <c r="BD142" i="4"/>
  <c r="BC142" i="4"/>
  <c r="BB142" i="4"/>
  <c r="BA142" i="4"/>
  <c r="AZ142" i="4"/>
  <c r="AY142" i="4"/>
  <c r="AX142" i="4"/>
  <c r="AW142" i="4"/>
  <c r="AV142" i="4"/>
  <c r="AU142" i="4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DF141" i="4"/>
  <c r="DD141" i="4"/>
  <c r="DC141" i="4"/>
  <c r="DB141" i="4"/>
  <c r="DA141" i="4"/>
  <c r="CZ141" i="4"/>
  <c r="CY141" i="4"/>
  <c r="CX141" i="4"/>
  <c r="CW141" i="4"/>
  <c r="CV141" i="4"/>
  <c r="CU141" i="4"/>
  <c r="CT141" i="4"/>
  <c r="CS141" i="4"/>
  <c r="CR141" i="4"/>
  <c r="CQ141" i="4"/>
  <c r="CP141" i="4"/>
  <c r="CO141" i="4"/>
  <c r="CN141" i="4"/>
  <c r="CM141" i="4"/>
  <c r="CL141" i="4"/>
  <c r="CK141" i="4"/>
  <c r="CJ141" i="4"/>
  <c r="CI141" i="4"/>
  <c r="CH141" i="4"/>
  <c r="CG141" i="4"/>
  <c r="CF141" i="4"/>
  <c r="CE141" i="4"/>
  <c r="CD141" i="4"/>
  <c r="CC141" i="4"/>
  <c r="CB141" i="4"/>
  <c r="CA141" i="4"/>
  <c r="BZ141" i="4"/>
  <c r="BY141" i="4"/>
  <c r="BX141" i="4"/>
  <c r="BW141" i="4"/>
  <c r="BV141" i="4"/>
  <c r="BU141" i="4"/>
  <c r="BT141" i="4"/>
  <c r="BS141" i="4"/>
  <c r="BR141" i="4"/>
  <c r="BQ141" i="4"/>
  <c r="BP141" i="4"/>
  <c r="BO141" i="4"/>
  <c r="BN141" i="4"/>
  <c r="BM141" i="4"/>
  <c r="BL141" i="4"/>
  <c r="BK141" i="4"/>
  <c r="BJ141" i="4"/>
  <c r="BI141" i="4"/>
  <c r="BH141" i="4"/>
  <c r="BG141" i="4"/>
  <c r="BF141" i="4"/>
  <c r="BE141" i="4"/>
  <c r="BD141" i="4"/>
  <c r="BC141" i="4"/>
  <c r="BB141" i="4"/>
  <c r="BA141" i="4"/>
  <c r="AZ141" i="4"/>
  <c r="AY141" i="4"/>
  <c r="AX141" i="4"/>
  <c r="AW141" i="4"/>
  <c r="AV141" i="4"/>
  <c r="AU141" i="4"/>
  <c r="AT141" i="4"/>
  <c r="AS141" i="4"/>
  <c r="AR141" i="4"/>
  <c r="AQ141" i="4"/>
  <c r="AP141" i="4"/>
  <c r="AO141" i="4"/>
  <c r="AN141" i="4"/>
  <c r="AM141" i="4"/>
  <c r="AL141" i="4"/>
  <c r="AK141" i="4"/>
  <c r="AJ141" i="4"/>
  <c r="AI141" i="4"/>
  <c r="AH141" i="4"/>
  <c r="AG141" i="4"/>
  <c r="AF141" i="4"/>
  <c r="AE141" i="4"/>
  <c r="AD141" i="4"/>
  <c r="AC141" i="4"/>
  <c r="AB141" i="4"/>
  <c r="AA141" i="4"/>
  <c r="Z141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DF140" i="4"/>
  <c r="DD140" i="4"/>
  <c r="DC140" i="4"/>
  <c r="DB140" i="4"/>
  <c r="DA140" i="4"/>
  <c r="CZ140" i="4"/>
  <c r="CY140" i="4"/>
  <c r="CX140" i="4"/>
  <c r="CW140" i="4"/>
  <c r="CV140" i="4"/>
  <c r="CU140" i="4"/>
  <c r="CT140" i="4"/>
  <c r="CS140" i="4"/>
  <c r="CR140" i="4"/>
  <c r="CQ140" i="4"/>
  <c r="CP140" i="4"/>
  <c r="CO140" i="4"/>
  <c r="CN140" i="4"/>
  <c r="CM140" i="4"/>
  <c r="CL140" i="4"/>
  <c r="CK140" i="4"/>
  <c r="CJ140" i="4"/>
  <c r="CI140" i="4"/>
  <c r="CH140" i="4"/>
  <c r="CG140" i="4"/>
  <c r="CF140" i="4"/>
  <c r="CE140" i="4"/>
  <c r="CD140" i="4"/>
  <c r="CC140" i="4"/>
  <c r="CB140" i="4"/>
  <c r="CA140" i="4"/>
  <c r="BZ140" i="4"/>
  <c r="BY140" i="4"/>
  <c r="BX140" i="4"/>
  <c r="BW140" i="4"/>
  <c r="BV140" i="4"/>
  <c r="BU140" i="4"/>
  <c r="BT140" i="4"/>
  <c r="BS140" i="4"/>
  <c r="BR140" i="4"/>
  <c r="BQ140" i="4"/>
  <c r="BP140" i="4"/>
  <c r="BO140" i="4"/>
  <c r="BN140" i="4"/>
  <c r="BM140" i="4"/>
  <c r="BL140" i="4"/>
  <c r="BK140" i="4"/>
  <c r="BJ140" i="4"/>
  <c r="BI140" i="4"/>
  <c r="BH140" i="4"/>
  <c r="BG140" i="4"/>
  <c r="BF140" i="4"/>
  <c r="BE140" i="4"/>
  <c r="BD140" i="4"/>
  <c r="BC140" i="4"/>
  <c r="BB140" i="4"/>
  <c r="BA140" i="4"/>
  <c r="AZ140" i="4"/>
  <c r="AY140" i="4"/>
  <c r="AX140" i="4"/>
  <c r="AW140" i="4"/>
  <c r="AV140" i="4"/>
  <c r="AU140" i="4"/>
  <c r="AT140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F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DF139" i="4"/>
  <c r="DD139" i="4"/>
  <c r="DC139" i="4"/>
  <c r="DB139" i="4"/>
  <c r="DA139" i="4"/>
  <c r="CZ139" i="4"/>
  <c r="CY139" i="4"/>
  <c r="CX139" i="4"/>
  <c r="CW139" i="4"/>
  <c r="CV139" i="4"/>
  <c r="CU139" i="4"/>
  <c r="CT139" i="4"/>
  <c r="CS139" i="4"/>
  <c r="CR139" i="4"/>
  <c r="CQ139" i="4"/>
  <c r="CP139" i="4"/>
  <c r="CO139" i="4"/>
  <c r="CN139" i="4"/>
  <c r="CM139" i="4"/>
  <c r="CL139" i="4"/>
  <c r="CK139" i="4"/>
  <c r="CJ139" i="4"/>
  <c r="CI139" i="4"/>
  <c r="CH139" i="4"/>
  <c r="CG139" i="4"/>
  <c r="CF139" i="4"/>
  <c r="CE139" i="4"/>
  <c r="CD139" i="4"/>
  <c r="CC139" i="4"/>
  <c r="CB139" i="4"/>
  <c r="CA139" i="4"/>
  <c r="BZ139" i="4"/>
  <c r="BY139" i="4"/>
  <c r="BX139" i="4"/>
  <c r="BW139" i="4"/>
  <c r="BV139" i="4"/>
  <c r="BU139" i="4"/>
  <c r="BT139" i="4"/>
  <c r="BS139" i="4"/>
  <c r="BR139" i="4"/>
  <c r="BQ139" i="4"/>
  <c r="BP139" i="4"/>
  <c r="BO139" i="4"/>
  <c r="BN139" i="4"/>
  <c r="BM139" i="4"/>
  <c r="BL139" i="4"/>
  <c r="BK139" i="4"/>
  <c r="BJ139" i="4"/>
  <c r="BI139" i="4"/>
  <c r="BH139" i="4"/>
  <c r="BG139" i="4"/>
  <c r="BF139" i="4"/>
  <c r="BE139" i="4"/>
  <c r="BD139" i="4"/>
  <c r="BC139" i="4"/>
  <c r="BB139" i="4"/>
  <c r="BA139" i="4"/>
  <c r="AZ139" i="4"/>
  <c r="AY139" i="4"/>
  <c r="AX139" i="4"/>
  <c r="AW139" i="4"/>
  <c r="AV139" i="4"/>
  <c r="AU139" i="4"/>
  <c r="AT139" i="4"/>
  <c r="AS139" i="4"/>
  <c r="AR139" i="4"/>
  <c r="AQ139" i="4"/>
  <c r="AP139" i="4"/>
  <c r="AO139" i="4"/>
  <c r="AN139" i="4"/>
  <c r="AM139" i="4"/>
  <c r="AL139" i="4"/>
  <c r="AK139" i="4"/>
  <c r="AJ139" i="4"/>
  <c r="AI139" i="4"/>
  <c r="AH139" i="4"/>
  <c r="AG139" i="4"/>
  <c r="AF139" i="4"/>
  <c r="AE139" i="4"/>
  <c r="AD139" i="4"/>
  <c r="AC139" i="4"/>
  <c r="AB139" i="4"/>
  <c r="AA139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DF138" i="4"/>
  <c r="DD138" i="4"/>
  <c r="DC138" i="4"/>
  <c r="DB138" i="4"/>
  <c r="DA138" i="4"/>
  <c r="CZ138" i="4"/>
  <c r="CY138" i="4"/>
  <c r="CX138" i="4"/>
  <c r="CW138" i="4"/>
  <c r="CV138" i="4"/>
  <c r="CU138" i="4"/>
  <c r="CT138" i="4"/>
  <c r="CS138" i="4"/>
  <c r="CR138" i="4"/>
  <c r="CQ138" i="4"/>
  <c r="CP138" i="4"/>
  <c r="CO138" i="4"/>
  <c r="CN138" i="4"/>
  <c r="CM138" i="4"/>
  <c r="CL138" i="4"/>
  <c r="CK138" i="4"/>
  <c r="CJ138" i="4"/>
  <c r="CI138" i="4"/>
  <c r="CH138" i="4"/>
  <c r="CG138" i="4"/>
  <c r="CF138" i="4"/>
  <c r="CE138" i="4"/>
  <c r="CD138" i="4"/>
  <c r="CC138" i="4"/>
  <c r="CB138" i="4"/>
  <c r="CA138" i="4"/>
  <c r="BZ138" i="4"/>
  <c r="BY138" i="4"/>
  <c r="BX138" i="4"/>
  <c r="BW138" i="4"/>
  <c r="BV138" i="4"/>
  <c r="BU138" i="4"/>
  <c r="BT138" i="4"/>
  <c r="BS138" i="4"/>
  <c r="BR138" i="4"/>
  <c r="BQ138" i="4"/>
  <c r="BP138" i="4"/>
  <c r="BO138" i="4"/>
  <c r="BN138" i="4"/>
  <c r="BM138" i="4"/>
  <c r="BL138" i="4"/>
  <c r="BK138" i="4"/>
  <c r="BJ138" i="4"/>
  <c r="BI138" i="4"/>
  <c r="BH138" i="4"/>
  <c r="BG138" i="4"/>
  <c r="BF138" i="4"/>
  <c r="BE138" i="4"/>
  <c r="BD138" i="4"/>
  <c r="BC138" i="4"/>
  <c r="BB138" i="4"/>
  <c r="BA138" i="4"/>
  <c r="AZ138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DF137" i="4"/>
  <c r="DD137" i="4"/>
  <c r="DC137" i="4"/>
  <c r="DB137" i="4"/>
  <c r="DA137" i="4"/>
  <c r="CZ137" i="4"/>
  <c r="CY137" i="4"/>
  <c r="CX137" i="4"/>
  <c r="CW137" i="4"/>
  <c r="CV137" i="4"/>
  <c r="CU137" i="4"/>
  <c r="CT137" i="4"/>
  <c r="CS137" i="4"/>
  <c r="CR137" i="4"/>
  <c r="CQ137" i="4"/>
  <c r="CP137" i="4"/>
  <c r="CO137" i="4"/>
  <c r="CN137" i="4"/>
  <c r="CM137" i="4"/>
  <c r="CL137" i="4"/>
  <c r="CK137" i="4"/>
  <c r="CJ137" i="4"/>
  <c r="CI137" i="4"/>
  <c r="CH137" i="4"/>
  <c r="CG137" i="4"/>
  <c r="CF137" i="4"/>
  <c r="CE137" i="4"/>
  <c r="CD137" i="4"/>
  <c r="CC137" i="4"/>
  <c r="CB137" i="4"/>
  <c r="CA137" i="4"/>
  <c r="BZ137" i="4"/>
  <c r="BY137" i="4"/>
  <c r="BX137" i="4"/>
  <c r="BW137" i="4"/>
  <c r="BV137" i="4"/>
  <c r="BU137" i="4"/>
  <c r="BT137" i="4"/>
  <c r="BS137" i="4"/>
  <c r="BR137" i="4"/>
  <c r="BQ137" i="4"/>
  <c r="BP137" i="4"/>
  <c r="BO137" i="4"/>
  <c r="BN137" i="4"/>
  <c r="BM137" i="4"/>
  <c r="BL137" i="4"/>
  <c r="BK137" i="4"/>
  <c r="BJ137" i="4"/>
  <c r="BI137" i="4"/>
  <c r="BH137" i="4"/>
  <c r="BG137" i="4"/>
  <c r="BF137" i="4"/>
  <c r="BE137" i="4"/>
  <c r="BD137" i="4"/>
  <c r="BC137" i="4"/>
  <c r="BB137" i="4"/>
  <c r="BA137" i="4"/>
  <c r="AZ137" i="4"/>
  <c r="AY137" i="4"/>
  <c r="AX137" i="4"/>
  <c r="AW137" i="4"/>
  <c r="AV137" i="4"/>
  <c r="AU137" i="4"/>
  <c r="AT137" i="4"/>
  <c r="AS137" i="4"/>
  <c r="AR137" i="4"/>
  <c r="AQ137" i="4"/>
  <c r="AP137" i="4"/>
  <c r="AO137" i="4"/>
  <c r="AN137" i="4"/>
  <c r="AM137" i="4"/>
  <c r="AL137" i="4"/>
  <c r="AK137" i="4"/>
  <c r="AJ137" i="4"/>
  <c r="AI137" i="4"/>
  <c r="AH137" i="4"/>
  <c r="AG137" i="4"/>
  <c r="AF137" i="4"/>
  <c r="AE137" i="4"/>
  <c r="AD137" i="4"/>
  <c r="AC137" i="4"/>
  <c r="AB137" i="4"/>
  <c r="AA137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DF136" i="4"/>
  <c r="DD136" i="4"/>
  <c r="DC136" i="4"/>
  <c r="DB136" i="4"/>
  <c r="DA136" i="4"/>
  <c r="CZ136" i="4"/>
  <c r="CY136" i="4"/>
  <c r="CX136" i="4"/>
  <c r="CW136" i="4"/>
  <c r="CV136" i="4"/>
  <c r="CU136" i="4"/>
  <c r="CT136" i="4"/>
  <c r="CS136" i="4"/>
  <c r="CR136" i="4"/>
  <c r="CQ136" i="4"/>
  <c r="CP136" i="4"/>
  <c r="CO136" i="4"/>
  <c r="CN136" i="4"/>
  <c r="CM136" i="4"/>
  <c r="CL136" i="4"/>
  <c r="CK136" i="4"/>
  <c r="CJ136" i="4"/>
  <c r="CI136" i="4"/>
  <c r="CH136" i="4"/>
  <c r="CG136" i="4"/>
  <c r="CF136" i="4"/>
  <c r="CE136" i="4"/>
  <c r="CD136" i="4"/>
  <c r="CC136" i="4"/>
  <c r="CB136" i="4"/>
  <c r="CA136" i="4"/>
  <c r="BZ136" i="4"/>
  <c r="BY136" i="4"/>
  <c r="BX136" i="4"/>
  <c r="BW136" i="4"/>
  <c r="BV136" i="4"/>
  <c r="BU136" i="4"/>
  <c r="BT136" i="4"/>
  <c r="BS136" i="4"/>
  <c r="BR136" i="4"/>
  <c r="BQ136" i="4"/>
  <c r="BP136" i="4"/>
  <c r="BO136" i="4"/>
  <c r="BN136" i="4"/>
  <c r="BM136" i="4"/>
  <c r="BL136" i="4"/>
  <c r="BK136" i="4"/>
  <c r="BJ136" i="4"/>
  <c r="BI136" i="4"/>
  <c r="BH136" i="4"/>
  <c r="BG136" i="4"/>
  <c r="BF136" i="4"/>
  <c r="BE136" i="4"/>
  <c r="BD136" i="4"/>
  <c r="BC136" i="4"/>
  <c r="BB136" i="4"/>
  <c r="BA136" i="4"/>
  <c r="AZ136" i="4"/>
  <c r="AY136" i="4"/>
  <c r="AX136" i="4"/>
  <c r="AW136" i="4"/>
  <c r="AV136" i="4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AD136" i="4"/>
  <c r="AC136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DF135" i="4"/>
  <c r="DD135" i="4"/>
  <c r="DC135" i="4"/>
  <c r="DB135" i="4"/>
  <c r="DA135" i="4"/>
  <c r="CZ135" i="4"/>
  <c r="CY135" i="4"/>
  <c r="CX135" i="4"/>
  <c r="CW135" i="4"/>
  <c r="CV135" i="4"/>
  <c r="CU135" i="4"/>
  <c r="CT135" i="4"/>
  <c r="CS135" i="4"/>
  <c r="CR135" i="4"/>
  <c r="CQ135" i="4"/>
  <c r="CP135" i="4"/>
  <c r="CO135" i="4"/>
  <c r="CN135" i="4"/>
  <c r="CM135" i="4"/>
  <c r="CL135" i="4"/>
  <c r="CK135" i="4"/>
  <c r="CJ135" i="4"/>
  <c r="CI135" i="4"/>
  <c r="CH135" i="4"/>
  <c r="CG135" i="4"/>
  <c r="CF135" i="4"/>
  <c r="CE135" i="4"/>
  <c r="CD135" i="4"/>
  <c r="CC135" i="4"/>
  <c r="CB135" i="4"/>
  <c r="CA135" i="4"/>
  <c r="BZ135" i="4"/>
  <c r="BY135" i="4"/>
  <c r="BX135" i="4"/>
  <c r="BW135" i="4"/>
  <c r="BV135" i="4"/>
  <c r="BU135" i="4"/>
  <c r="BT135" i="4"/>
  <c r="BS135" i="4"/>
  <c r="BR135" i="4"/>
  <c r="BQ135" i="4"/>
  <c r="BP135" i="4"/>
  <c r="BO135" i="4"/>
  <c r="BN135" i="4"/>
  <c r="BM135" i="4"/>
  <c r="BL135" i="4"/>
  <c r="BK135" i="4"/>
  <c r="BJ135" i="4"/>
  <c r="BI135" i="4"/>
  <c r="BH135" i="4"/>
  <c r="BG135" i="4"/>
  <c r="BF135" i="4"/>
  <c r="BE135" i="4"/>
  <c r="BD135" i="4"/>
  <c r="BC135" i="4"/>
  <c r="BB135" i="4"/>
  <c r="BA135" i="4"/>
  <c r="AZ135" i="4"/>
  <c r="AY135" i="4"/>
  <c r="AX135" i="4"/>
  <c r="AW135" i="4"/>
  <c r="AV135" i="4"/>
  <c r="AU135" i="4"/>
  <c r="AT135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F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DF134" i="4"/>
  <c r="DD134" i="4"/>
  <c r="DC134" i="4"/>
  <c r="DB134" i="4"/>
  <c r="DA134" i="4"/>
  <c r="CZ134" i="4"/>
  <c r="CY134" i="4"/>
  <c r="CX134" i="4"/>
  <c r="CW134" i="4"/>
  <c r="CV134" i="4"/>
  <c r="CU134" i="4"/>
  <c r="CT134" i="4"/>
  <c r="CS134" i="4"/>
  <c r="CR134" i="4"/>
  <c r="CQ134" i="4"/>
  <c r="CP134" i="4"/>
  <c r="CO134" i="4"/>
  <c r="CN134" i="4"/>
  <c r="CM134" i="4"/>
  <c r="CL134" i="4"/>
  <c r="CK134" i="4"/>
  <c r="CJ134" i="4"/>
  <c r="CI134" i="4"/>
  <c r="CH134" i="4"/>
  <c r="CG134" i="4"/>
  <c r="CF134" i="4"/>
  <c r="CE134" i="4"/>
  <c r="CD134" i="4"/>
  <c r="CC134" i="4"/>
  <c r="CB134" i="4"/>
  <c r="CA134" i="4"/>
  <c r="BZ134" i="4"/>
  <c r="BY134" i="4"/>
  <c r="BX134" i="4"/>
  <c r="BW134" i="4"/>
  <c r="BV134" i="4"/>
  <c r="BU134" i="4"/>
  <c r="BT134" i="4"/>
  <c r="BS134" i="4"/>
  <c r="BR134" i="4"/>
  <c r="BQ134" i="4"/>
  <c r="BP134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K134" i="4"/>
  <c r="AJ134" i="4"/>
  <c r="AI134" i="4"/>
  <c r="AH134" i="4"/>
  <c r="AG134" i="4"/>
  <c r="AF134" i="4"/>
  <c r="AE134" i="4"/>
  <c r="AD134" i="4"/>
  <c r="AC134" i="4"/>
  <c r="AB134" i="4"/>
  <c r="AA134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DF133" i="4"/>
  <c r="DD133" i="4"/>
  <c r="DC133" i="4"/>
  <c r="DB133" i="4"/>
  <c r="DA133" i="4"/>
  <c r="CZ133" i="4"/>
  <c r="CY133" i="4"/>
  <c r="CX133" i="4"/>
  <c r="CW133" i="4"/>
  <c r="CV133" i="4"/>
  <c r="CU133" i="4"/>
  <c r="CT133" i="4"/>
  <c r="CS133" i="4"/>
  <c r="CR133" i="4"/>
  <c r="CQ133" i="4"/>
  <c r="CP133" i="4"/>
  <c r="CO133" i="4"/>
  <c r="CN133" i="4"/>
  <c r="CM133" i="4"/>
  <c r="CL133" i="4"/>
  <c r="CK133" i="4"/>
  <c r="CJ133" i="4"/>
  <c r="CI133" i="4"/>
  <c r="CH133" i="4"/>
  <c r="CG133" i="4"/>
  <c r="CF133" i="4"/>
  <c r="CE133" i="4"/>
  <c r="CD133" i="4"/>
  <c r="CC133" i="4"/>
  <c r="CB133" i="4"/>
  <c r="CA133" i="4"/>
  <c r="BZ133" i="4"/>
  <c r="BY133" i="4"/>
  <c r="BX133" i="4"/>
  <c r="BW133" i="4"/>
  <c r="BV133" i="4"/>
  <c r="BU133" i="4"/>
  <c r="BT133" i="4"/>
  <c r="BS133" i="4"/>
  <c r="BR133" i="4"/>
  <c r="BQ133" i="4"/>
  <c r="BP133" i="4"/>
  <c r="BO133" i="4"/>
  <c r="BN133" i="4"/>
  <c r="BM133" i="4"/>
  <c r="BL133" i="4"/>
  <c r="BK133" i="4"/>
  <c r="BJ133" i="4"/>
  <c r="BI133" i="4"/>
  <c r="BH133" i="4"/>
  <c r="BG133" i="4"/>
  <c r="BF133" i="4"/>
  <c r="BE133" i="4"/>
  <c r="BD133" i="4"/>
  <c r="BC133" i="4"/>
  <c r="BB133" i="4"/>
  <c r="BA133" i="4"/>
  <c r="AZ133" i="4"/>
  <c r="AY133" i="4"/>
  <c r="AX133" i="4"/>
  <c r="AW133" i="4"/>
  <c r="AV133" i="4"/>
  <c r="AU133" i="4"/>
  <c r="AT133" i="4"/>
  <c r="AS133" i="4"/>
  <c r="AR133" i="4"/>
  <c r="AQ133" i="4"/>
  <c r="AP133" i="4"/>
  <c r="AO133" i="4"/>
  <c r="AN133" i="4"/>
  <c r="AM133" i="4"/>
  <c r="AL133" i="4"/>
  <c r="AK133" i="4"/>
  <c r="AJ133" i="4"/>
  <c r="AI133" i="4"/>
  <c r="AH133" i="4"/>
  <c r="AG133" i="4"/>
  <c r="AF133" i="4"/>
  <c r="AE133" i="4"/>
  <c r="AD133" i="4"/>
  <c r="AC133" i="4"/>
  <c r="AB133" i="4"/>
  <c r="AA133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DF132" i="4"/>
  <c r="DD132" i="4"/>
  <c r="DC132" i="4"/>
  <c r="DB132" i="4"/>
  <c r="DA132" i="4"/>
  <c r="CZ132" i="4"/>
  <c r="CY132" i="4"/>
  <c r="CX132" i="4"/>
  <c r="CW132" i="4"/>
  <c r="CV132" i="4"/>
  <c r="CU132" i="4"/>
  <c r="CT132" i="4"/>
  <c r="CS132" i="4"/>
  <c r="CR132" i="4"/>
  <c r="CQ132" i="4"/>
  <c r="CP132" i="4"/>
  <c r="CO132" i="4"/>
  <c r="CN132" i="4"/>
  <c r="CM132" i="4"/>
  <c r="CL132" i="4"/>
  <c r="CK132" i="4"/>
  <c r="CJ132" i="4"/>
  <c r="CI132" i="4"/>
  <c r="CH132" i="4"/>
  <c r="CG132" i="4"/>
  <c r="CF132" i="4"/>
  <c r="CE132" i="4"/>
  <c r="CD132" i="4"/>
  <c r="CC132" i="4"/>
  <c r="CB132" i="4"/>
  <c r="CA132" i="4"/>
  <c r="BZ132" i="4"/>
  <c r="BY132" i="4"/>
  <c r="BX132" i="4"/>
  <c r="BW132" i="4"/>
  <c r="BV132" i="4"/>
  <c r="BU132" i="4"/>
  <c r="BT132" i="4"/>
  <c r="BS132" i="4"/>
  <c r="BR132" i="4"/>
  <c r="BQ132" i="4"/>
  <c r="BP132" i="4"/>
  <c r="BO132" i="4"/>
  <c r="BN132" i="4"/>
  <c r="BM132" i="4"/>
  <c r="BL132" i="4"/>
  <c r="BK132" i="4"/>
  <c r="BJ132" i="4"/>
  <c r="BI132" i="4"/>
  <c r="BH132" i="4"/>
  <c r="BG132" i="4"/>
  <c r="BF132" i="4"/>
  <c r="BE132" i="4"/>
  <c r="BD132" i="4"/>
  <c r="BC132" i="4"/>
  <c r="BB132" i="4"/>
  <c r="BA132" i="4"/>
  <c r="AZ132" i="4"/>
  <c r="AY132" i="4"/>
  <c r="AX132" i="4"/>
  <c r="AW132" i="4"/>
  <c r="AV132" i="4"/>
  <c r="AU132" i="4"/>
  <c r="AT132" i="4"/>
  <c r="AS132" i="4"/>
  <c r="AR132" i="4"/>
  <c r="AQ132" i="4"/>
  <c r="AP132" i="4"/>
  <c r="AO132" i="4"/>
  <c r="AN132" i="4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DF131" i="4"/>
  <c r="DD131" i="4"/>
  <c r="DC131" i="4"/>
  <c r="DB131" i="4"/>
  <c r="DA131" i="4"/>
  <c r="CZ131" i="4"/>
  <c r="CY131" i="4"/>
  <c r="CX131" i="4"/>
  <c r="CW131" i="4"/>
  <c r="CV131" i="4"/>
  <c r="CU131" i="4"/>
  <c r="CT131" i="4"/>
  <c r="CS131" i="4"/>
  <c r="CR131" i="4"/>
  <c r="CQ131" i="4"/>
  <c r="CP131" i="4"/>
  <c r="CO131" i="4"/>
  <c r="CN131" i="4"/>
  <c r="CM131" i="4"/>
  <c r="CL131" i="4"/>
  <c r="CK131" i="4"/>
  <c r="CJ131" i="4"/>
  <c r="CI131" i="4"/>
  <c r="CH131" i="4"/>
  <c r="CG131" i="4"/>
  <c r="CF131" i="4"/>
  <c r="CE131" i="4"/>
  <c r="CD131" i="4"/>
  <c r="CC131" i="4"/>
  <c r="CB131" i="4"/>
  <c r="CA131" i="4"/>
  <c r="BZ131" i="4"/>
  <c r="BY131" i="4"/>
  <c r="BX131" i="4"/>
  <c r="BW131" i="4"/>
  <c r="BV131" i="4"/>
  <c r="BU131" i="4"/>
  <c r="BT131" i="4"/>
  <c r="BS131" i="4"/>
  <c r="BR131" i="4"/>
  <c r="BQ131" i="4"/>
  <c r="BP131" i="4"/>
  <c r="BO131" i="4"/>
  <c r="BN131" i="4"/>
  <c r="BM131" i="4"/>
  <c r="BL131" i="4"/>
  <c r="BK131" i="4"/>
  <c r="BJ131" i="4"/>
  <c r="BI131" i="4"/>
  <c r="BH131" i="4"/>
  <c r="BG131" i="4"/>
  <c r="BF131" i="4"/>
  <c r="BE131" i="4"/>
  <c r="BD131" i="4"/>
  <c r="BC131" i="4"/>
  <c r="BB131" i="4"/>
  <c r="BA131" i="4"/>
  <c r="AZ131" i="4"/>
  <c r="AY131" i="4"/>
  <c r="AX131" i="4"/>
  <c r="AW131" i="4"/>
  <c r="AV131" i="4"/>
  <c r="AU131" i="4"/>
  <c r="AT131" i="4"/>
  <c r="AS131" i="4"/>
  <c r="AR131" i="4"/>
  <c r="AQ131" i="4"/>
  <c r="AP131" i="4"/>
  <c r="AO131" i="4"/>
  <c r="AN131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DF130" i="4"/>
  <c r="DD130" i="4"/>
  <c r="DC130" i="4"/>
  <c r="DB130" i="4"/>
  <c r="DA130" i="4"/>
  <c r="CZ130" i="4"/>
  <c r="CY130" i="4"/>
  <c r="CX130" i="4"/>
  <c r="CW130" i="4"/>
  <c r="CV130" i="4"/>
  <c r="CU130" i="4"/>
  <c r="CT130" i="4"/>
  <c r="CS130" i="4"/>
  <c r="CR130" i="4"/>
  <c r="CQ130" i="4"/>
  <c r="CP130" i="4"/>
  <c r="CO130" i="4"/>
  <c r="CN130" i="4"/>
  <c r="CM130" i="4"/>
  <c r="CL130" i="4"/>
  <c r="CK130" i="4"/>
  <c r="CJ130" i="4"/>
  <c r="CI130" i="4"/>
  <c r="CH130" i="4"/>
  <c r="CG130" i="4"/>
  <c r="CF130" i="4"/>
  <c r="CE130" i="4"/>
  <c r="CD130" i="4"/>
  <c r="CC130" i="4"/>
  <c r="CB130" i="4"/>
  <c r="CA130" i="4"/>
  <c r="BZ130" i="4"/>
  <c r="BY130" i="4"/>
  <c r="BX130" i="4"/>
  <c r="BW130" i="4"/>
  <c r="BV130" i="4"/>
  <c r="BU130" i="4"/>
  <c r="BT130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AV130" i="4"/>
  <c r="AU130" i="4"/>
  <c r="AT130" i="4"/>
  <c r="AS130" i="4"/>
  <c r="AR130" i="4"/>
  <c r="AQ130" i="4"/>
  <c r="AP130" i="4"/>
  <c r="AO130" i="4"/>
  <c r="AN130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DF129" i="4"/>
  <c r="DD129" i="4"/>
  <c r="DC129" i="4"/>
  <c r="DB129" i="4"/>
  <c r="DA129" i="4"/>
  <c r="CZ129" i="4"/>
  <c r="CY129" i="4"/>
  <c r="CX129" i="4"/>
  <c r="CW129" i="4"/>
  <c r="CV129" i="4"/>
  <c r="CU129" i="4"/>
  <c r="CT129" i="4"/>
  <c r="CS129" i="4"/>
  <c r="CR129" i="4"/>
  <c r="CQ129" i="4"/>
  <c r="CP129" i="4"/>
  <c r="CO129" i="4"/>
  <c r="CN129" i="4"/>
  <c r="CM129" i="4"/>
  <c r="CL129" i="4"/>
  <c r="CK129" i="4"/>
  <c r="CJ129" i="4"/>
  <c r="CI129" i="4"/>
  <c r="CH129" i="4"/>
  <c r="CG129" i="4"/>
  <c r="CF129" i="4"/>
  <c r="CE129" i="4"/>
  <c r="CD129" i="4"/>
  <c r="CC129" i="4"/>
  <c r="CB129" i="4"/>
  <c r="CA129" i="4"/>
  <c r="BZ129" i="4"/>
  <c r="BY129" i="4"/>
  <c r="BX129" i="4"/>
  <c r="BW129" i="4"/>
  <c r="BV129" i="4"/>
  <c r="BU129" i="4"/>
  <c r="BT129" i="4"/>
  <c r="BS129" i="4"/>
  <c r="BR129" i="4"/>
  <c r="BQ129" i="4"/>
  <c r="BP129" i="4"/>
  <c r="BO129" i="4"/>
  <c r="BN129" i="4"/>
  <c r="BM129" i="4"/>
  <c r="BL129" i="4"/>
  <c r="BK129" i="4"/>
  <c r="BJ129" i="4"/>
  <c r="BI129" i="4"/>
  <c r="BH129" i="4"/>
  <c r="BG129" i="4"/>
  <c r="BF129" i="4"/>
  <c r="BE129" i="4"/>
  <c r="BD129" i="4"/>
  <c r="BC129" i="4"/>
  <c r="BB129" i="4"/>
  <c r="BA129" i="4"/>
  <c r="AZ129" i="4"/>
  <c r="AY129" i="4"/>
  <c r="AX129" i="4"/>
  <c r="AW129" i="4"/>
  <c r="AV129" i="4"/>
  <c r="AU129" i="4"/>
  <c r="AT129" i="4"/>
  <c r="AS129" i="4"/>
  <c r="AR129" i="4"/>
  <c r="AQ129" i="4"/>
  <c r="AP129" i="4"/>
  <c r="AO129" i="4"/>
  <c r="AN129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DF128" i="4"/>
  <c r="DD128" i="4"/>
  <c r="DC128" i="4"/>
  <c r="DB128" i="4"/>
  <c r="DA128" i="4"/>
  <c r="CZ128" i="4"/>
  <c r="CY128" i="4"/>
  <c r="CX128" i="4"/>
  <c r="CW128" i="4"/>
  <c r="CV128" i="4"/>
  <c r="CU128" i="4"/>
  <c r="CT128" i="4"/>
  <c r="CS128" i="4"/>
  <c r="CR128" i="4"/>
  <c r="CQ128" i="4"/>
  <c r="CP128" i="4"/>
  <c r="CO128" i="4"/>
  <c r="CN128" i="4"/>
  <c r="CM128" i="4"/>
  <c r="CL128" i="4"/>
  <c r="CK128" i="4"/>
  <c r="CJ128" i="4"/>
  <c r="CI128" i="4"/>
  <c r="CH128" i="4"/>
  <c r="CG128" i="4"/>
  <c r="CF128" i="4"/>
  <c r="CE128" i="4"/>
  <c r="CD128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BQ128" i="4"/>
  <c r="BP128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DF127" i="4"/>
  <c r="DD127" i="4"/>
  <c r="DC127" i="4"/>
  <c r="DB127" i="4"/>
  <c r="DA127" i="4"/>
  <c r="CZ127" i="4"/>
  <c r="CY127" i="4"/>
  <c r="CX127" i="4"/>
  <c r="CW127" i="4"/>
  <c r="CV127" i="4"/>
  <c r="CU127" i="4"/>
  <c r="CT127" i="4"/>
  <c r="CS127" i="4"/>
  <c r="CR127" i="4"/>
  <c r="CQ127" i="4"/>
  <c r="CP127" i="4"/>
  <c r="CO127" i="4"/>
  <c r="CN127" i="4"/>
  <c r="CM127" i="4"/>
  <c r="CL127" i="4"/>
  <c r="CK127" i="4"/>
  <c r="CJ127" i="4"/>
  <c r="CI127" i="4"/>
  <c r="CH127" i="4"/>
  <c r="CG127" i="4"/>
  <c r="CF127" i="4"/>
  <c r="CE127" i="4"/>
  <c r="CD127" i="4"/>
  <c r="CC127" i="4"/>
  <c r="CB127" i="4"/>
  <c r="CA127" i="4"/>
  <c r="BZ127" i="4"/>
  <c r="BY127" i="4"/>
  <c r="BX127" i="4"/>
  <c r="BW127" i="4"/>
  <c r="BV127" i="4"/>
  <c r="BU127" i="4"/>
  <c r="BT127" i="4"/>
  <c r="BS127" i="4"/>
  <c r="BR127" i="4"/>
  <c r="BQ127" i="4"/>
  <c r="BP127" i="4"/>
  <c r="BO127" i="4"/>
  <c r="BN127" i="4"/>
  <c r="BM127" i="4"/>
  <c r="BL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AY127" i="4"/>
  <c r="AX127" i="4"/>
  <c r="AW127" i="4"/>
  <c r="AV127" i="4"/>
  <c r="AU127" i="4"/>
  <c r="AT127" i="4"/>
  <c r="AS127" i="4"/>
  <c r="AR127" i="4"/>
  <c r="AQ127" i="4"/>
  <c r="AP127" i="4"/>
  <c r="AO127" i="4"/>
  <c r="AN127" i="4"/>
  <c r="AM127" i="4"/>
  <c r="AL127" i="4"/>
  <c r="AK127" i="4"/>
  <c r="AJ127" i="4"/>
  <c r="AI127" i="4"/>
  <c r="AH127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DF126" i="4"/>
  <c r="DD126" i="4"/>
  <c r="DC126" i="4"/>
  <c r="DB126" i="4"/>
  <c r="DA126" i="4"/>
  <c r="CZ126" i="4"/>
  <c r="CY126" i="4"/>
  <c r="CX126" i="4"/>
  <c r="CW126" i="4"/>
  <c r="CV126" i="4"/>
  <c r="CU126" i="4"/>
  <c r="CT126" i="4"/>
  <c r="CS126" i="4"/>
  <c r="CR126" i="4"/>
  <c r="CQ126" i="4"/>
  <c r="CP126" i="4"/>
  <c r="CO126" i="4"/>
  <c r="CN126" i="4"/>
  <c r="CM126" i="4"/>
  <c r="CL126" i="4"/>
  <c r="CK126" i="4"/>
  <c r="CJ126" i="4"/>
  <c r="CI126" i="4"/>
  <c r="CH126" i="4"/>
  <c r="CG126" i="4"/>
  <c r="CF126" i="4"/>
  <c r="CE126" i="4"/>
  <c r="CD126" i="4"/>
  <c r="CC126" i="4"/>
  <c r="CB126" i="4"/>
  <c r="CA126" i="4"/>
  <c r="BZ126" i="4"/>
  <c r="BY126" i="4"/>
  <c r="BX126" i="4"/>
  <c r="BW126" i="4"/>
  <c r="BV126" i="4"/>
  <c r="BU126" i="4"/>
  <c r="BT126" i="4"/>
  <c r="BS126" i="4"/>
  <c r="BR126" i="4"/>
  <c r="BQ126" i="4"/>
  <c r="BP126" i="4"/>
  <c r="BO126" i="4"/>
  <c r="BN126" i="4"/>
  <c r="BM126" i="4"/>
  <c r="BL126" i="4"/>
  <c r="BK126" i="4"/>
  <c r="BJ126" i="4"/>
  <c r="BI126" i="4"/>
  <c r="BH126" i="4"/>
  <c r="BG126" i="4"/>
  <c r="BF126" i="4"/>
  <c r="BE126" i="4"/>
  <c r="BD126" i="4"/>
  <c r="BC126" i="4"/>
  <c r="BB126" i="4"/>
  <c r="BA126" i="4"/>
  <c r="AZ126" i="4"/>
  <c r="AY126" i="4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AL126" i="4"/>
  <c r="AK126" i="4"/>
  <c r="AJ126" i="4"/>
  <c r="AI126" i="4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DF125" i="4"/>
  <c r="DD125" i="4"/>
  <c r="DC125" i="4"/>
  <c r="DB125" i="4"/>
  <c r="DA125" i="4"/>
  <c r="CZ125" i="4"/>
  <c r="CY125" i="4"/>
  <c r="CX125" i="4"/>
  <c r="CW125" i="4"/>
  <c r="CV125" i="4"/>
  <c r="CU125" i="4"/>
  <c r="CT125" i="4"/>
  <c r="CS125" i="4"/>
  <c r="CR125" i="4"/>
  <c r="CQ125" i="4"/>
  <c r="CP125" i="4"/>
  <c r="CO125" i="4"/>
  <c r="CN125" i="4"/>
  <c r="CM125" i="4"/>
  <c r="CL125" i="4"/>
  <c r="CK125" i="4"/>
  <c r="CJ125" i="4"/>
  <c r="CI125" i="4"/>
  <c r="CH125" i="4"/>
  <c r="CG125" i="4"/>
  <c r="CF125" i="4"/>
  <c r="CE125" i="4"/>
  <c r="CD125" i="4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BQ125" i="4"/>
  <c r="BP125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AO125" i="4"/>
  <c r="AN125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DF124" i="4"/>
  <c r="DD124" i="4"/>
  <c r="DC124" i="4"/>
  <c r="DB124" i="4"/>
  <c r="DA124" i="4"/>
  <c r="CZ124" i="4"/>
  <c r="CY124" i="4"/>
  <c r="CX124" i="4"/>
  <c r="CW124" i="4"/>
  <c r="CV124" i="4"/>
  <c r="CU124" i="4"/>
  <c r="CT124" i="4"/>
  <c r="CS124" i="4"/>
  <c r="CR124" i="4"/>
  <c r="CQ124" i="4"/>
  <c r="CP124" i="4"/>
  <c r="CO124" i="4"/>
  <c r="CN124" i="4"/>
  <c r="CM124" i="4"/>
  <c r="CL124" i="4"/>
  <c r="CK124" i="4"/>
  <c r="CJ124" i="4"/>
  <c r="CI124" i="4"/>
  <c r="CH124" i="4"/>
  <c r="CG124" i="4"/>
  <c r="CF124" i="4"/>
  <c r="CE124" i="4"/>
  <c r="CD124" i="4"/>
  <c r="CC124" i="4"/>
  <c r="CB124" i="4"/>
  <c r="CA124" i="4"/>
  <c r="BZ124" i="4"/>
  <c r="BY124" i="4"/>
  <c r="BX124" i="4"/>
  <c r="BW124" i="4"/>
  <c r="BV124" i="4"/>
  <c r="BU124" i="4"/>
  <c r="BT124" i="4"/>
  <c r="BS124" i="4"/>
  <c r="BR124" i="4"/>
  <c r="BQ124" i="4"/>
  <c r="BP124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DF123" i="4"/>
  <c r="DD123" i="4"/>
  <c r="DC123" i="4"/>
  <c r="DB123" i="4"/>
  <c r="DA123" i="4"/>
  <c r="CZ123" i="4"/>
  <c r="CY123" i="4"/>
  <c r="CX123" i="4"/>
  <c r="CW123" i="4"/>
  <c r="CV123" i="4"/>
  <c r="CU123" i="4"/>
  <c r="CT123" i="4"/>
  <c r="CS123" i="4"/>
  <c r="CR123" i="4"/>
  <c r="CQ123" i="4"/>
  <c r="CP123" i="4"/>
  <c r="CO123" i="4"/>
  <c r="CN123" i="4"/>
  <c r="CM123" i="4"/>
  <c r="CL123" i="4"/>
  <c r="CK123" i="4"/>
  <c r="CJ123" i="4"/>
  <c r="CI123" i="4"/>
  <c r="CH123" i="4"/>
  <c r="CG123" i="4"/>
  <c r="CF123" i="4"/>
  <c r="CE123" i="4"/>
  <c r="CD123" i="4"/>
  <c r="CC123" i="4"/>
  <c r="CB123" i="4"/>
  <c r="CA123" i="4"/>
  <c r="BZ123" i="4"/>
  <c r="BY123" i="4"/>
  <c r="BX123" i="4"/>
  <c r="BW123" i="4"/>
  <c r="BV123" i="4"/>
  <c r="BU123" i="4"/>
  <c r="BT123" i="4"/>
  <c r="BS123" i="4"/>
  <c r="BR123" i="4"/>
  <c r="BQ123" i="4"/>
  <c r="BP123" i="4"/>
  <c r="BO123" i="4"/>
  <c r="BN123" i="4"/>
  <c r="BM123" i="4"/>
  <c r="BL123" i="4"/>
  <c r="BK123" i="4"/>
  <c r="BJ123" i="4"/>
  <c r="BI123" i="4"/>
  <c r="BH123" i="4"/>
  <c r="BG123" i="4"/>
  <c r="BF123" i="4"/>
  <c r="BE123" i="4"/>
  <c r="BD123" i="4"/>
  <c r="BC123" i="4"/>
  <c r="BB123" i="4"/>
  <c r="BA123" i="4"/>
  <c r="AZ123" i="4"/>
  <c r="AY123" i="4"/>
  <c r="AX123" i="4"/>
  <c r="AW123" i="4"/>
  <c r="AV123" i="4"/>
  <c r="AU123" i="4"/>
  <c r="AT123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DF122" i="4"/>
  <c r="DD122" i="4"/>
  <c r="DC122" i="4"/>
  <c r="DB122" i="4"/>
  <c r="DA122" i="4"/>
  <c r="CZ122" i="4"/>
  <c r="CY122" i="4"/>
  <c r="CX122" i="4"/>
  <c r="CW122" i="4"/>
  <c r="CV122" i="4"/>
  <c r="CU122" i="4"/>
  <c r="CT122" i="4"/>
  <c r="CS122" i="4"/>
  <c r="CR122" i="4"/>
  <c r="CQ122" i="4"/>
  <c r="CP122" i="4"/>
  <c r="CO122" i="4"/>
  <c r="CN122" i="4"/>
  <c r="CM122" i="4"/>
  <c r="CL122" i="4"/>
  <c r="CK122" i="4"/>
  <c r="CJ122" i="4"/>
  <c r="CI122" i="4"/>
  <c r="CH122" i="4"/>
  <c r="CG122" i="4"/>
  <c r="CF122" i="4"/>
  <c r="CE122" i="4"/>
  <c r="CD122" i="4"/>
  <c r="CC122" i="4"/>
  <c r="CB122" i="4"/>
  <c r="CA122" i="4"/>
  <c r="BZ122" i="4"/>
  <c r="BY122" i="4"/>
  <c r="BX122" i="4"/>
  <c r="BW122" i="4"/>
  <c r="BV122" i="4"/>
  <c r="BU122" i="4"/>
  <c r="BT122" i="4"/>
  <c r="BS122" i="4"/>
  <c r="BR122" i="4"/>
  <c r="BQ122" i="4"/>
  <c r="BP122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AY122" i="4"/>
  <c r="AX122" i="4"/>
  <c r="AW122" i="4"/>
  <c r="AV122" i="4"/>
  <c r="AU122" i="4"/>
  <c r="AT122" i="4"/>
  <c r="AS122" i="4"/>
  <c r="AR122" i="4"/>
  <c r="AQ122" i="4"/>
  <c r="AP122" i="4"/>
  <c r="AO122" i="4"/>
  <c r="AN122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DF121" i="4"/>
  <c r="DD121" i="4"/>
  <c r="DC121" i="4"/>
  <c r="DB121" i="4"/>
  <c r="DA121" i="4"/>
  <c r="CZ121" i="4"/>
  <c r="CY121" i="4"/>
  <c r="CX121" i="4"/>
  <c r="CW121" i="4"/>
  <c r="CV121" i="4"/>
  <c r="CU121" i="4"/>
  <c r="CT121" i="4"/>
  <c r="CS121" i="4"/>
  <c r="CR121" i="4"/>
  <c r="CQ121" i="4"/>
  <c r="CP121" i="4"/>
  <c r="CO121" i="4"/>
  <c r="CN121" i="4"/>
  <c r="CM121" i="4"/>
  <c r="CL121" i="4"/>
  <c r="CK121" i="4"/>
  <c r="CJ121" i="4"/>
  <c r="CI121" i="4"/>
  <c r="CH121" i="4"/>
  <c r="CG121" i="4"/>
  <c r="CF121" i="4"/>
  <c r="CE121" i="4"/>
  <c r="CD121" i="4"/>
  <c r="CC121" i="4"/>
  <c r="CB121" i="4"/>
  <c r="CA121" i="4"/>
  <c r="BZ121" i="4"/>
  <c r="BY121" i="4"/>
  <c r="BX121" i="4"/>
  <c r="BW121" i="4"/>
  <c r="BV121" i="4"/>
  <c r="BU121" i="4"/>
  <c r="BT121" i="4"/>
  <c r="BS121" i="4"/>
  <c r="BR121" i="4"/>
  <c r="BQ121" i="4"/>
  <c r="BP121" i="4"/>
  <c r="BO121" i="4"/>
  <c r="BN121" i="4"/>
  <c r="BM121" i="4"/>
  <c r="BL121" i="4"/>
  <c r="BK121" i="4"/>
  <c r="BJ121" i="4"/>
  <c r="BI121" i="4"/>
  <c r="BH121" i="4"/>
  <c r="BG121" i="4"/>
  <c r="BF121" i="4"/>
  <c r="BE121" i="4"/>
  <c r="BD121" i="4"/>
  <c r="BC121" i="4"/>
  <c r="BB121" i="4"/>
  <c r="BA121" i="4"/>
  <c r="AZ121" i="4"/>
  <c r="AY121" i="4"/>
  <c r="AX121" i="4"/>
  <c r="AW121" i="4"/>
  <c r="AV121" i="4"/>
  <c r="AU121" i="4"/>
  <c r="AT121" i="4"/>
  <c r="AS121" i="4"/>
  <c r="AR121" i="4"/>
  <c r="AQ121" i="4"/>
  <c r="AP121" i="4"/>
  <c r="AO121" i="4"/>
  <c r="AN121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DF120" i="4"/>
  <c r="DD120" i="4"/>
  <c r="DC120" i="4"/>
  <c r="DB120" i="4"/>
  <c r="DA120" i="4"/>
  <c r="CZ120" i="4"/>
  <c r="CY120" i="4"/>
  <c r="CX120" i="4"/>
  <c r="CW120" i="4"/>
  <c r="CV120" i="4"/>
  <c r="CU120" i="4"/>
  <c r="CT120" i="4"/>
  <c r="CS120" i="4"/>
  <c r="CR120" i="4"/>
  <c r="CQ120" i="4"/>
  <c r="CP120" i="4"/>
  <c r="CO120" i="4"/>
  <c r="CN120" i="4"/>
  <c r="CM120" i="4"/>
  <c r="CL120" i="4"/>
  <c r="CK120" i="4"/>
  <c r="CJ120" i="4"/>
  <c r="CI120" i="4"/>
  <c r="CH120" i="4"/>
  <c r="CG120" i="4"/>
  <c r="CF120" i="4"/>
  <c r="CE120" i="4"/>
  <c r="CD120" i="4"/>
  <c r="CC120" i="4"/>
  <c r="CB120" i="4"/>
  <c r="CA120" i="4"/>
  <c r="BZ120" i="4"/>
  <c r="BY120" i="4"/>
  <c r="BX120" i="4"/>
  <c r="BW120" i="4"/>
  <c r="BV120" i="4"/>
  <c r="BU120" i="4"/>
  <c r="BT120" i="4"/>
  <c r="BS120" i="4"/>
  <c r="BR120" i="4"/>
  <c r="BQ120" i="4"/>
  <c r="BP120" i="4"/>
  <c r="BO120" i="4"/>
  <c r="BN120" i="4"/>
  <c r="BM120" i="4"/>
  <c r="BL120" i="4"/>
  <c r="BK120" i="4"/>
  <c r="BJ120" i="4"/>
  <c r="BI120" i="4"/>
  <c r="BH120" i="4"/>
  <c r="BG120" i="4"/>
  <c r="BF120" i="4"/>
  <c r="BE120" i="4"/>
  <c r="BD120" i="4"/>
  <c r="BC120" i="4"/>
  <c r="BB120" i="4"/>
  <c r="BA120" i="4"/>
  <c r="AZ120" i="4"/>
  <c r="AY120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DF119" i="4"/>
  <c r="DD119" i="4"/>
  <c r="DC119" i="4"/>
  <c r="DB119" i="4"/>
  <c r="DA119" i="4"/>
  <c r="CZ119" i="4"/>
  <c r="CY119" i="4"/>
  <c r="CX119" i="4"/>
  <c r="CW119" i="4"/>
  <c r="CV119" i="4"/>
  <c r="CU119" i="4"/>
  <c r="CT119" i="4"/>
  <c r="CS119" i="4"/>
  <c r="CR119" i="4"/>
  <c r="CQ119" i="4"/>
  <c r="CP119" i="4"/>
  <c r="CO119" i="4"/>
  <c r="CN119" i="4"/>
  <c r="CM119" i="4"/>
  <c r="CL119" i="4"/>
  <c r="CK119" i="4"/>
  <c r="CJ119" i="4"/>
  <c r="CI119" i="4"/>
  <c r="CH119" i="4"/>
  <c r="CG119" i="4"/>
  <c r="CF119" i="4"/>
  <c r="CE119" i="4"/>
  <c r="CD119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BQ119" i="4"/>
  <c r="BP119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AL119" i="4"/>
  <c r="AK119" i="4"/>
  <c r="AJ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DF118" i="4"/>
  <c r="DD118" i="4"/>
  <c r="DC118" i="4"/>
  <c r="DB118" i="4"/>
  <c r="DA118" i="4"/>
  <c r="CZ118" i="4"/>
  <c r="CY118" i="4"/>
  <c r="CX118" i="4"/>
  <c r="CW118" i="4"/>
  <c r="CV118" i="4"/>
  <c r="CU118" i="4"/>
  <c r="CT118" i="4"/>
  <c r="CS118" i="4"/>
  <c r="CR118" i="4"/>
  <c r="CQ118" i="4"/>
  <c r="CP118" i="4"/>
  <c r="CO118" i="4"/>
  <c r="CN118" i="4"/>
  <c r="CM118" i="4"/>
  <c r="CL118" i="4"/>
  <c r="CK118" i="4"/>
  <c r="CJ118" i="4"/>
  <c r="CI118" i="4"/>
  <c r="CH118" i="4"/>
  <c r="CG118" i="4"/>
  <c r="CF118" i="4"/>
  <c r="CE118" i="4"/>
  <c r="CD118" i="4"/>
  <c r="CC118" i="4"/>
  <c r="CB118" i="4"/>
  <c r="CA118" i="4"/>
  <c r="BZ118" i="4"/>
  <c r="BY118" i="4"/>
  <c r="BX118" i="4"/>
  <c r="BW118" i="4"/>
  <c r="BV118" i="4"/>
  <c r="BU118" i="4"/>
  <c r="BT118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DF117" i="4"/>
  <c r="DD117" i="4"/>
  <c r="DC117" i="4"/>
  <c r="DB117" i="4"/>
  <c r="DA117" i="4"/>
  <c r="CZ117" i="4"/>
  <c r="CY117" i="4"/>
  <c r="CX117" i="4"/>
  <c r="CW117" i="4"/>
  <c r="CV117" i="4"/>
  <c r="CU117" i="4"/>
  <c r="CT117" i="4"/>
  <c r="CS117" i="4"/>
  <c r="CR117" i="4"/>
  <c r="CQ117" i="4"/>
  <c r="CP117" i="4"/>
  <c r="CO117" i="4"/>
  <c r="CN117" i="4"/>
  <c r="CM117" i="4"/>
  <c r="CL117" i="4"/>
  <c r="CK117" i="4"/>
  <c r="CJ117" i="4"/>
  <c r="CI117" i="4"/>
  <c r="CH117" i="4"/>
  <c r="CG117" i="4"/>
  <c r="CF117" i="4"/>
  <c r="CE117" i="4"/>
  <c r="CD117" i="4"/>
  <c r="CC117" i="4"/>
  <c r="CB117" i="4"/>
  <c r="CA117" i="4"/>
  <c r="BZ117" i="4"/>
  <c r="BY117" i="4"/>
  <c r="BX117" i="4"/>
  <c r="BW117" i="4"/>
  <c r="BV117" i="4"/>
  <c r="BU117" i="4"/>
  <c r="BT117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DF116" i="4"/>
  <c r="DD116" i="4"/>
  <c r="DC116" i="4"/>
  <c r="DB116" i="4"/>
  <c r="DA116" i="4"/>
  <c r="CZ116" i="4"/>
  <c r="CY116" i="4"/>
  <c r="CX116" i="4"/>
  <c r="CW116" i="4"/>
  <c r="CV116" i="4"/>
  <c r="CU116" i="4"/>
  <c r="CT116" i="4"/>
  <c r="CS116" i="4"/>
  <c r="CR116" i="4"/>
  <c r="CQ116" i="4"/>
  <c r="CP116" i="4"/>
  <c r="CO116" i="4"/>
  <c r="CN116" i="4"/>
  <c r="CM116" i="4"/>
  <c r="CL116" i="4"/>
  <c r="CK116" i="4"/>
  <c r="CJ116" i="4"/>
  <c r="CI116" i="4"/>
  <c r="CH116" i="4"/>
  <c r="CG116" i="4"/>
  <c r="CF116" i="4"/>
  <c r="CE116" i="4"/>
  <c r="CD116" i="4"/>
  <c r="CC116" i="4"/>
  <c r="CB116" i="4"/>
  <c r="CA116" i="4"/>
  <c r="BZ116" i="4"/>
  <c r="BY116" i="4"/>
  <c r="BX116" i="4"/>
  <c r="BW116" i="4"/>
  <c r="BV116" i="4"/>
  <c r="BU116" i="4"/>
  <c r="BT116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DF115" i="4"/>
  <c r="DD115" i="4"/>
  <c r="DC115" i="4"/>
  <c r="DB115" i="4"/>
  <c r="DA115" i="4"/>
  <c r="CZ115" i="4"/>
  <c r="CY115" i="4"/>
  <c r="CX115" i="4"/>
  <c r="CW115" i="4"/>
  <c r="CV115" i="4"/>
  <c r="CU115" i="4"/>
  <c r="CT115" i="4"/>
  <c r="CS115" i="4"/>
  <c r="CR115" i="4"/>
  <c r="CQ115" i="4"/>
  <c r="CP115" i="4"/>
  <c r="CO115" i="4"/>
  <c r="CN115" i="4"/>
  <c r="CM115" i="4"/>
  <c r="CL115" i="4"/>
  <c r="CK115" i="4"/>
  <c r="CJ115" i="4"/>
  <c r="CI115" i="4"/>
  <c r="CH115" i="4"/>
  <c r="CG115" i="4"/>
  <c r="CF115" i="4"/>
  <c r="CE115" i="4"/>
  <c r="CD115" i="4"/>
  <c r="CC115" i="4"/>
  <c r="CB115" i="4"/>
  <c r="CA115" i="4"/>
  <c r="BZ115" i="4"/>
  <c r="BY115" i="4"/>
  <c r="BX115" i="4"/>
  <c r="BW115" i="4"/>
  <c r="BV115" i="4"/>
  <c r="BU115" i="4"/>
  <c r="BT115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DF114" i="4"/>
  <c r="DD114" i="4"/>
  <c r="DC114" i="4"/>
  <c r="DB114" i="4"/>
  <c r="DA114" i="4"/>
  <c r="CZ114" i="4"/>
  <c r="CY114" i="4"/>
  <c r="CX114" i="4"/>
  <c r="CW114" i="4"/>
  <c r="CV114" i="4"/>
  <c r="CU114" i="4"/>
  <c r="CT114" i="4"/>
  <c r="CS114" i="4"/>
  <c r="CR114" i="4"/>
  <c r="CQ114" i="4"/>
  <c r="CP114" i="4"/>
  <c r="CO114" i="4"/>
  <c r="CN114" i="4"/>
  <c r="CM114" i="4"/>
  <c r="CL114" i="4"/>
  <c r="CK114" i="4"/>
  <c r="CJ114" i="4"/>
  <c r="CI114" i="4"/>
  <c r="CH114" i="4"/>
  <c r="CG114" i="4"/>
  <c r="CF114" i="4"/>
  <c r="CE114" i="4"/>
  <c r="CD114" i="4"/>
  <c r="CC114" i="4"/>
  <c r="CB114" i="4"/>
  <c r="CA114" i="4"/>
  <c r="BZ114" i="4"/>
  <c r="BY114" i="4"/>
  <c r="BX114" i="4"/>
  <c r="BW114" i="4"/>
  <c r="BV114" i="4"/>
  <c r="BU114" i="4"/>
  <c r="BT114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DF113" i="4"/>
  <c r="DD113" i="4"/>
  <c r="DC113" i="4"/>
  <c r="DB113" i="4"/>
  <c r="DA113" i="4"/>
  <c r="CZ113" i="4"/>
  <c r="CY113" i="4"/>
  <c r="CX113" i="4"/>
  <c r="CW113" i="4"/>
  <c r="CV113" i="4"/>
  <c r="CU113" i="4"/>
  <c r="CT113" i="4"/>
  <c r="CS113" i="4"/>
  <c r="CR113" i="4"/>
  <c r="CQ113" i="4"/>
  <c r="CP113" i="4"/>
  <c r="CO113" i="4"/>
  <c r="CN113" i="4"/>
  <c r="CM113" i="4"/>
  <c r="CL113" i="4"/>
  <c r="CK113" i="4"/>
  <c r="CJ113" i="4"/>
  <c r="CI113" i="4"/>
  <c r="CH113" i="4"/>
  <c r="CG113" i="4"/>
  <c r="CF113" i="4"/>
  <c r="CE113" i="4"/>
  <c r="CD113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DF112" i="4"/>
  <c r="DD112" i="4"/>
  <c r="DC112" i="4"/>
  <c r="DB112" i="4"/>
  <c r="DA112" i="4"/>
  <c r="CZ112" i="4"/>
  <c r="CY112" i="4"/>
  <c r="CX112" i="4"/>
  <c r="CW112" i="4"/>
  <c r="CV112" i="4"/>
  <c r="CU112" i="4"/>
  <c r="CT112" i="4"/>
  <c r="CS112" i="4"/>
  <c r="CR112" i="4"/>
  <c r="CQ112" i="4"/>
  <c r="CP112" i="4"/>
  <c r="CO112" i="4"/>
  <c r="CN112" i="4"/>
  <c r="CM112" i="4"/>
  <c r="CL112" i="4"/>
  <c r="CK112" i="4"/>
  <c r="CJ112" i="4"/>
  <c r="CI112" i="4"/>
  <c r="CH112" i="4"/>
  <c r="CG112" i="4"/>
  <c r="CF112" i="4"/>
  <c r="CE112" i="4"/>
  <c r="CD112" i="4"/>
  <c r="CC112" i="4"/>
  <c r="CB112" i="4"/>
  <c r="CA112" i="4"/>
  <c r="BZ112" i="4"/>
  <c r="BY112" i="4"/>
  <c r="BX112" i="4"/>
  <c r="BW112" i="4"/>
  <c r="BV112" i="4"/>
  <c r="BU112" i="4"/>
  <c r="BT112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DF111" i="4"/>
  <c r="DD111" i="4"/>
  <c r="DC111" i="4"/>
  <c r="DB111" i="4"/>
  <c r="DA111" i="4"/>
  <c r="CZ111" i="4"/>
  <c r="CY111" i="4"/>
  <c r="CX111" i="4"/>
  <c r="CW111" i="4"/>
  <c r="CV111" i="4"/>
  <c r="CU111" i="4"/>
  <c r="CT111" i="4"/>
  <c r="CS111" i="4"/>
  <c r="CR111" i="4"/>
  <c r="CQ111" i="4"/>
  <c r="CP111" i="4"/>
  <c r="CO111" i="4"/>
  <c r="CN111" i="4"/>
  <c r="CM111" i="4"/>
  <c r="CL111" i="4"/>
  <c r="CK111" i="4"/>
  <c r="CJ111" i="4"/>
  <c r="CI111" i="4"/>
  <c r="CH111" i="4"/>
  <c r="CG111" i="4"/>
  <c r="CF111" i="4"/>
  <c r="CE111" i="4"/>
  <c r="CD111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DF110" i="4"/>
  <c r="DD110" i="4"/>
  <c r="DC110" i="4"/>
  <c r="DB110" i="4"/>
  <c r="DA110" i="4"/>
  <c r="CZ110" i="4"/>
  <c r="CY110" i="4"/>
  <c r="CX110" i="4"/>
  <c r="CW110" i="4"/>
  <c r="CV110" i="4"/>
  <c r="CU110" i="4"/>
  <c r="CT110" i="4"/>
  <c r="CS110" i="4"/>
  <c r="CR110" i="4"/>
  <c r="CQ110" i="4"/>
  <c r="CP110" i="4"/>
  <c r="CO110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DF109" i="4"/>
  <c r="DD109" i="4"/>
  <c r="DC109" i="4"/>
  <c r="DB109" i="4"/>
  <c r="DA109" i="4"/>
  <c r="CZ109" i="4"/>
  <c r="CY109" i="4"/>
  <c r="CX109" i="4"/>
  <c r="CW109" i="4"/>
  <c r="CV109" i="4"/>
  <c r="CU109" i="4"/>
  <c r="CT109" i="4"/>
  <c r="CS109" i="4"/>
  <c r="CR109" i="4"/>
  <c r="CQ109" i="4"/>
  <c r="CP109" i="4"/>
  <c r="CO109" i="4"/>
  <c r="CN109" i="4"/>
  <c r="CM109" i="4"/>
  <c r="CL109" i="4"/>
  <c r="CK109" i="4"/>
  <c r="CJ109" i="4"/>
  <c r="CI109" i="4"/>
  <c r="CH109" i="4"/>
  <c r="CG109" i="4"/>
  <c r="CF109" i="4"/>
  <c r="CE109" i="4"/>
  <c r="CD109" i="4"/>
  <c r="CC109" i="4"/>
  <c r="CB109" i="4"/>
  <c r="CA109" i="4"/>
  <c r="BZ109" i="4"/>
  <c r="BY109" i="4"/>
  <c r="BX109" i="4"/>
  <c r="BW109" i="4"/>
  <c r="BV109" i="4"/>
  <c r="BU109" i="4"/>
  <c r="BT109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DF108" i="4"/>
  <c r="DD108" i="4"/>
  <c r="DC108" i="4"/>
  <c r="DB108" i="4"/>
  <c r="DA108" i="4"/>
  <c r="CZ108" i="4"/>
  <c r="CY108" i="4"/>
  <c r="CX108" i="4"/>
  <c r="CW108" i="4"/>
  <c r="CV108" i="4"/>
  <c r="CU108" i="4"/>
  <c r="CT108" i="4"/>
  <c r="CS108" i="4"/>
  <c r="CR108" i="4"/>
  <c r="CQ108" i="4"/>
  <c r="CP108" i="4"/>
  <c r="CO108" i="4"/>
  <c r="CN108" i="4"/>
  <c r="CM108" i="4"/>
  <c r="CL108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DF107" i="4"/>
  <c r="DD107" i="4"/>
  <c r="DC107" i="4"/>
  <c r="DB107" i="4"/>
  <c r="DA107" i="4"/>
  <c r="CZ107" i="4"/>
  <c r="CY107" i="4"/>
  <c r="CX107" i="4"/>
  <c r="CW107" i="4"/>
  <c r="CV107" i="4"/>
  <c r="CU107" i="4"/>
  <c r="CT107" i="4"/>
  <c r="CS107" i="4"/>
  <c r="CR107" i="4"/>
  <c r="CQ107" i="4"/>
  <c r="CP107" i="4"/>
  <c r="CO107" i="4"/>
  <c r="CN107" i="4"/>
  <c r="CM107" i="4"/>
  <c r="CL107" i="4"/>
  <c r="CK107" i="4"/>
  <c r="CJ107" i="4"/>
  <c r="CI107" i="4"/>
  <c r="CH107" i="4"/>
  <c r="CG107" i="4"/>
  <c r="CF107" i="4"/>
  <c r="CE107" i="4"/>
  <c r="CD107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DF106" i="4"/>
  <c r="DD106" i="4"/>
  <c r="DC106" i="4"/>
  <c r="DB106" i="4"/>
  <c r="DA106" i="4"/>
  <c r="CZ106" i="4"/>
  <c r="CY106" i="4"/>
  <c r="CX106" i="4"/>
  <c r="CW106" i="4"/>
  <c r="CV106" i="4"/>
  <c r="CU106" i="4"/>
  <c r="CT106" i="4"/>
  <c r="CS106" i="4"/>
  <c r="CR106" i="4"/>
  <c r="CQ106" i="4"/>
  <c r="CP106" i="4"/>
  <c r="CO106" i="4"/>
  <c r="CN106" i="4"/>
  <c r="CM106" i="4"/>
  <c r="CL106" i="4"/>
  <c r="CK106" i="4"/>
  <c r="CJ106" i="4"/>
  <c r="CI106" i="4"/>
  <c r="CH106" i="4"/>
  <c r="CG106" i="4"/>
  <c r="CF106" i="4"/>
  <c r="CE106" i="4"/>
  <c r="CD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DF105" i="4"/>
  <c r="DD105" i="4"/>
  <c r="DC105" i="4"/>
  <c r="DB105" i="4"/>
  <c r="DA105" i="4"/>
  <c r="CZ105" i="4"/>
  <c r="CY105" i="4"/>
  <c r="CX105" i="4"/>
  <c r="CW105" i="4"/>
  <c r="CV105" i="4"/>
  <c r="CU105" i="4"/>
  <c r="CT105" i="4"/>
  <c r="CS105" i="4"/>
  <c r="CR105" i="4"/>
  <c r="CQ105" i="4"/>
  <c r="CP105" i="4"/>
  <c r="CO105" i="4"/>
  <c r="CN105" i="4"/>
  <c r="CM105" i="4"/>
  <c r="CL105" i="4"/>
  <c r="CK105" i="4"/>
  <c r="CJ105" i="4"/>
  <c r="CI105" i="4"/>
  <c r="CH105" i="4"/>
  <c r="CG105" i="4"/>
  <c r="CF105" i="4"/>
  <c r="CE105" i="4"/>
  <c r="CD105" i="4"/>
  <c r="CC105" i="4"/>
  <c r="CB105" i="4"/>
  <c r="CA105" i="4"/>
  <c r="BZ105" i="4"/>
  <c r="BY105" i="4"/>
  <c r="BX105" i="4"/>
  <c r="BW105" i="4"/>
  <c r="BV105" i="4"/>
  <c r="BU105" i="4"/>
  <c r="BT105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DF104" i="4"/>
  <c r="DD104" i="4"/>
  <c r="DC104" i="4"/>
  <c r="DB104" i="4"/>
  <c r="DA104" i="4"/>
  <c r="CZ104" i="4"/>
  <c r="CY104" i="4"/>
  <c r="CX104" i="4"/>
  <c r="CW104" i="4"/>
  <c r="CV104" i="4"/>
  <c r="CU104" i="4"/>
  <c r="CT104" i="4"/>
  <c r="CS104" i="4"/>
  <c r="CR104" i="4"/>
  <c r="CQ104" i="4"/>
  <c r="CP104" i="4"/>
  <c r="CO104" i="4"/>
  <c r="CN104" i="4"/>
  <c r="CM104" i="4"/>
  <c r="CL104" i="4"/>
  <c r="CK104" i="4"/>
  <c r="CJ104" i="4"/>
  <c r="CI104" i="4"/>
  <c r="CH104" i="4"/>
  <c r="CG104" i="4"/>
  <c r="CF104" i="4"/>
  <c r="CE104" i="4"/>
  <c r="CD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DF103" i="4"/>
  <c r="DD103" i="4"/>
  <c r="DC103" i="4"/>
  <c r="DB103" i="4"/>
  <c r="DA103" i="4"/>
  <c r="CZ103" i="4"/>
  <c r="CY103" i="4"/>
  <c r="CX103" i="4"/>
  <c r="CW103" i="4"/>
  <c r="CV103" i="4"/>
  <c r="CU103" i="4"/>
  <c r="CT103" i="4"/>
  <c r="CS103" i="4"/>
  <c r="CR103" i="4"/>
  <c r="CQ103" i="4"/>
  <c r="CP103" i="4"/>
  <c r="CO103" i="4"/>
  <c r="CN103" i="4"/>
  <c r="CM103" i="4"/>
  <c r="CL103" i="4"/>
  <c r="CK103" i="4"/>
  <c r="CJ103" i="4"/>
  <c r="CI103" i="4"/>
  <c r="CH103" i="4"/>
  <c r="CG103" i="4"/>
  <c r="CF103" i="4"/>
  <c r="CE103" i="4"/>
  <c r="CD103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DF102" i="4"/>
  <c r="DD102" i="4"/>
  <c r="DC102" i="4"/>
  <c r="DB102" i="4"/>
  <c r="DA102" i="4"/>
  <c r="CZ102" i="4"/>
  <c r="CY102" i="4"/>
  <c r="CX102" i="4"/>
  <c r="CW102" i="4"/>
  <c r="CV102" i="4"/>
  <c r="CU102" i="4"/>
  <c r="CT102" i="4"/>
  <c r="CS102" i="4"/>
  <c r="CR102" i="4"/>
  <c r="CQ102" i="4"/>
  <c r="CP102" i="4"/>
  <c r="CO102" i="4"/>
  <c r="CN102" i="4"/>
  <c r="CM102" i="4"/>
  <c r="CL102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DF101" i="4"/>
  <c r="DD101" i="4"/>
  <c r="DC101" i="4"/>
  <c r="DB101" i="4"/>
  <c r="DA101" i="4"/>
  <c r="CZ101" i="4"/>
  <c r="CY101" i="4"/>
  <c r="CX101" i="4"/>
  <c r="CW101" i="4"/>
  <c r="CV101" i="4"/>
  <c r="CU101" i="4"/>
  <c r="CT101" i="4"/>
  <c r="CS101" i="4"/>
  <c r="CR101" i="4"/>
  <c r="CQ101" i="4"/>
  <c r="CP101" i="4"/>
  <c r="CO101" i="4"/>
  <c r="CN101" i="4"/>
  <c r="CM101" i="4"/>
  <c r="CL101" i="4"/>
  <c r="CK101" i="4"/>
  <c r="CJ101" i="4"/>
  <c r="CI101" i="4"/>
  <c r="CH101" i="4"/>
  <c r="CG101" i="4"/>
  <c r="CF101" i="4"/>
  <c r="CE101" i="4"/>
  <c r="CD101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BQ101" i="4"/>
  <c r="BP101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DF100" i="4"/>
  <c r="DD100" i="4"/>
  <c r="DC100" i="4"/>
  <c r="DB100" i="4"/>
  <c r="DA100" i="4"/>
  <c r="CZ100" i="4"/>
  <c r="CY100" i="4"/>
  <c r="CX100" i="4"/>
  <c r="CW100" i="4"/>
  <c r="CV100" i="4"/>
  <c r="CU100" i="4"/>
  <c r="CT100" i="4"/>
  <c r="CS100" i="4"/>
  <c r="CR100" i="4"/>
  <c r="CQ100" i="4"/>
  <c r="CP100" i="4"/>
  <c r="CO100" i="4"/>
  <c r="CN100" i="4"/>
  <c r="CM100" i="4"/>
  <c r="CL100" i="4"/>
  <c r="CK100" i="4"/>
  <c r="CJ100" i="4"/>
  <c r="CI100" i="4"/>
  <c r="CH100" i="4"/>
  <c r="CG100" i="4"/>
  <c r="CF100" i="4"/>
  <c r="CE100" i="4"/>
  <c r="CD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DF99" i="4"/>
  <c r="DD99" i="4"/>
  <c r="DC99" i="4"/>
  <c r="DB99" i="4"/>
  <c r="DA99" i="4"/>
  <c r="CZ99" i="4"/>
  <c r="CY99" i="4"/>
  <c r="CX99" i="4"/>
  <c r="CW99" i="4"/>
  <c r="CV99" i="4"/>
  <c r="CU99" i="4"/>
  <c r="CT99" i="4"/>
  <c r="CS99" i="4"/>
  <c r="CR99" i="4"/>
  <c r="CQ99" i="4"/>
  <c r="CP99" i="4"/>
  <c r="CO99" i="4"/>
  <c r="CN99" i="4"/>
  <c r="CM99" i="4"/>
  <c r="CL99" i="4"/>
  <c r="CK99" i="4"/>
  <c r="CJ99" i="4"/>
  <c r="CI99" i="4"/>
  <c r="CH99" i="4"/>
  <c r="CG99" i="4"/>
  <c r="CF99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DF98" i="4"/>
  <c r="DD98" i="4"/>
  <c r="DC98" i="4"/>
  <c r="DB98" i="4"/>
  <c r="DA98" i="4"/>
  <c r="CZ98" i="4"/>
  <c r="CY98" i="4"/>
  <c r="CX98" i="4"/>
  <c r="CW98" i="4"/>
  <c r="CV98" i="4"/>
  <c r="CU98" i="4"/>
  <c r="CT98" i="4"/>
  <c r="CS98" i="4"/>
  <c r="CR98" i="4"/>
  <c r="CQ98" i="4"/>
  <c r="CP98" i="4"/>
  <c r="CO98" i="4"/>
  <c r="CN98" i="4"/>
  <c r="CM98" i="4"/>
  <c r="CL98" i="4"/>
  <c r="CK98" i="4"/>
  <c r="CJ98" i="4"/>
  <c r="CI98" i="4"/>
  <c r="CH98" i="4"/>
  <c r="CG98" i="4"/>
  <c r="CF98" i="4"/>
  <c r="CE98" i="4"/>
  <c r="CD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DF97" i="4"/>
  <c r="DD97" i="4"/>
  <c r="DC97" i="4"/>
  <c r="DB97" i="4"/>
  <c r="DA97" i="4"/>
  <c r="CZ97" i="4"/>
  <c r="CY97" i="4"/>
  <c r="CX97" i="4"/>
  <c r="CW97" i="4"/>
  <c r="CV97" i="4"/>
  <c r="CU97" i="4"/>
  <c r="CT97" i="4"/>
  <c r="CS97" i="4"/>
  <c r="CR97" i="4"/>
  <c r="CQ97" i="4"/>
  <c r="CP97" i="4"/>
  <c r="CO97" i="4"/>
  <c r="CN97" i="4"/>
  <c r="CM97" i="4"/>
  <c r="CL97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DF96" i="4"/>
  <c r="DD96" i="4"/>
  <c r="DC96" i="4"/>
  <c r="DB96" i="4"/>
  <c r="DA96" i="4"/>
  <c r="CZ96" i="4"/>
  <c r="CY96" i="4"/>
  <c r="CX96" i="4"/>
  <c r="CW96" i="4"/>
  <c r="CV96" i="4"/>
  <c r="CU96" i="4"/>
  <c r="CT96" i="4"/>
  <c r="CS96" i="4"/>
  <c r="CR96" i="4"/>
  <c r="CQ96" i="4"/>
  <c r="CP96" i="4"/>
  <c r="CO96" i="4"/>
  <c r="CN96" i="4"/>
  <c r="CM96" i="4"/>
  <c r="CL96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DF95" i="4"/>
  <c r="DD95" i="4"/>
  <c r="DC95" i="4"/>
  <c r="DB95" i="4"/>
  <c r="DA95" i="4"/>
  <c r="CZ95" i="4"/>
  <c r="CY95" i="4"/>
  <c r="CX95" i="4"/>
  <c r="CW95" i="4"/>
  <c r="CV95" i="4"/>
  <c r="CU95" i="4"/>
  <c r="CT95" i="4"/>
  <c r="CS95" i="4"/>
  <c r="CR95" i="4"/>
  <c r="CQ95" i="4"/>
  <c r="CP95" i="4"/>
  <c r="CO95" i="4"/>
  <c r="CN95" i="4"/>
  <c r="CM95" i="4"/>
  <c r="CL95" i="4"/>
  <c r="CK95" i="4"/>
  <c r="CJ95" i="4"/>
  <c r="CI95" i="4"/>
  <c r="CH95" i="4"/>
  <c r="CG95" i="4"/>
  <c r="CF95" i="4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DF94" i="4"/>
  <c r="DD94" i="4"/>
  <c r="DC94" i="4"/>
  <c r="DB94" i="4"/>
  <c r="DA94" i="4"/>
  <c r="CZ94" i="4"/>
  <c r="CY94" i="4"/>
  <c r="CX94" i="4"/>
  <c r="CW94" i="4"/>
  <c r="CV94" i="4"/>
  <c r="CU94" i="4"/>
  <c r="CT94" i="4"/>
  <c r="CS94" i="4"/>
  <c r="CR94" i="4"/>
  <c r="CQ94" i="4"/>
  <c r="CP94" i="4"/>
  <c r="CO94" i="4"/>
  <c r="CN94" i="4"/>
  <c r="CM94" i="4"/>
  <c r="CL94" i="4"/>
  <c r="CK94" i="4"/>
  <c r="CJ94" i="4"/>
  <c r="CI94" i="4"/>
  <c r="CH94" i="4"/>
  <c r="CG94" i="4"/>
  <c r="CF94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DF93" i="4"/>
  <c r="DD93" i="4"/>
  <c r="DC93" i="4"/>
  <c r="DB93" i="4"/>
  <c r="DA93" i="4"/>
  <c r="CZ93" i="4"/>
  <c r="CY93" i="4"/>
  <c r="CX93" i="4"/>
  <c r="CW93" i="4"/>
  <c r="CV93" i="4"/>
  <c r="CU93" i="4"/>
  <c r="CT93" i="4"/>
  <c r="CS93" i="4"/>
  <c r="CR93" i="4"/>
  <c r="CQ93" i="4"/>
  <c r="CP93" i="4"/>
  <c r="CO93" i="4"/>
  <c r="CN93" i="4"/>
  <c r="CM93" i="4"/>
  <c r="CL93" i="4"/>
  <c r="CK93" i="4"/>
  <c r="CJ93" i="4"/>
  <c r="CI93" i="4"/>
  <c r="CH93" i="4"/>
  <c r="CG93" i="4"/>
  <c r="CF93" i="4"/>
  <c r="CE93" i="4"/>
  <c r="CD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DF92" i="4"/>
  <c r="DD92" i="4"/>
  <c r="DC92" i="4"/>
  <c r="DB92" i="4"/>
  <c r="DA92" i="4"/>
  <c r="CZ92" i="4"/>
  <c r="CY92" i="4"/>
  <c r="CX92" i="4"/>
  <c r="CW92" i="4"/>
  <c r="CV92" i="4"/>
  <c r="CU92" i="4"/>
  <c r="CT92" i="4"/>
  <c r="CS92" i="4"/>
  <c r="CR92" i="4"/>
  <c r="CQ92" i="4"/>
  <c r="CP92" i="4"/>
  <c r="CO92" i="4"/>
  <c r="CN92" i="4"/>
  <c r="CM92" i="4"/>
  <c r="CL92" i="4"/>
  <c r="CK92" i="4"/>
  <c r="CJ92" i="4"/>
  <c r="CI92" i="4"/>
  <c r="CH92" i="4"/>
  <c r="CG92" i="4"/>
  <c r="CF92" i="4"/>
  <c r="CE92" i="4"/>
  <c r="CD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DF91" i="4"/>
  <c r="DD91" i="4"/>
  <c r="DC91" i="4"/>
  <c r="DB91" i="4"/>
  <c r="DA91" i="4"/>
  <c r="CZ91" i="4"/>
  <c r="CY91" i="4"/>
  <c r="CX91" i="4"/>
  <c r="CW91" i="4"/>
  <c r="CV91" i="4"/>
  <c r="CU91" i="4"/>
  <c r="CT91" i="4"/>
  <c r="CS91" i="4"/>
  <c r="CR91" i="4"/>
  <c r="CQ91" i="4"/>
  <c r="CP91" i="4"/>
  <c r="CO91" i="4"/>
  <c r="CN91" i="4"/>
  <c r="CM91" i="4"/>
  <c r="CL91" i="4"/>
  <c r="CK91" i="4"/>
  <c r="CJ91" i="4"/>
  <c r="CI91" i="4"/>
  <c r="CH91" i="4"/>
  <c r="CG91" i="4"/>
  <c r="CF91" i="4"/>
  <c r="CE91" i="4"/>
  <c r="CD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DF90" i="4"/>
  <c r="DD90" i="4"/>
  <c r="DC90" i="4"/>
  <c r="DB90" i="4"/>
  <c r="DA90" i="4"/>
  <c r="CZ90" i="4"/>
  <c r="CY90" i="4"/>
  <c r="CX90" i="4"/>
  <c r="CW90" i="4"/>
  <c r="CV90" i="4"/>
  <c r="CU90" i="4"/>
  <c r="CT90" i="4"/>
  <c r="CS90" i="4"/>
  <c r="CR90" i="4"/>
  <c r="CQ90" i="4"/>
  <c r="CP90" i="4"/>
  <c r="CO90" i="4"/>
  <c r="CN90" i="4"/>
  <c r="CM90" i="4"/>
  <c r="CL90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DF89" i="4"/>
  <c r="DD89" i="4"/>
  <c r="DC89" i="4"/>
  <c r="DB89" i="4"/>
  <c r="DA89" i="4"/>
  <c r="CZ89" i="4"/>
  <c r="CY89" i="4"/>
  <c r="CX89" i="4"/>
  <c r="CW89" i="4"/>
  <c r="CV89" i="4"/>
  <c r="CU89" i="4"/>
  <c r="CT89" i="4"/>
  <c r="CS89" i="4"/>
  <c r="CR89" i="4"/>
  <c r="CQ89" i="4"/>
  <c r="CP89" i="4"/>
  <c r="CO89" i="4"/>
  <c r="CN89" i="4"/>
  <c r="CM89" i="4"/>
  <c r="CL89" i="4"/>
  <c r="CK89" i="4"/>
  <c r="CJ89" i="4"/>
  <c r="CI89" i="4"/>
  <c r="CH89" i="4"/>
  <c r="CG89" i="4"/>
  <c r="CF89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DF88" i="4"/>
  <c r="DD88" i="4"/>
  <c r="DC88" i="4"/>
  <c r="DB88" i="4"/>
  <c r="DA88" i="4"/>
  <c r="CZ88" i="4"/>
  <c r="CY88" i="4"/>
  <c r="CX88" i="4"/>
  <c r="CW88" i="4"/>
  <c r="CV88" i="4"/>
  <c r="CU88" i="4"/>
  <c r="CT88" i="4"/>
  <c r="CS88" i="4"/>
  <c r="CR88" i="4"/>
  <c r="CQ88" i="4"/>
  <c r="CP88" i="4"/>
  <c r="CO88" i="4"/>
  <c r="CN88" i="4"/>
  <c r="CM88" i="4"/>
  <c r="CL88" i="4"/>
  <c r="CK88" i="4"/>
  <c r="CJ88" i="4"/>
  <c r="CI88" i="4"/>
  <c r="CH88" i="4"/>
  <c r="CG88" i="4"/>
  <c r="CF88" i="4"/>
  <c r="CE88" i="4"/>
  <c r="CD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DF87" i="4"/>
  <c r="DD87" i="4"/>
  <c r="DC87" i="4"/>
  <c r="DB87" i="4"/>
  <c r="DA87" i="4"/>
  <c r="CZ87" i="4"/>
  <c r="CY87" i="4"/>
  <c r="CX87" i="4"/>
  <c r="CW87" i="4"/>
  <c r="CV87" i="4"/>
  <c r="CU87" i="4"/>
  <c r="CT87" i="4"/>
  <c r="CS87" i="4"/>
  <c r="CR87" i="4"/>
  <c r="CQ87" i="4"/>
  <c r="CP87" i="4"/>
  <c r="CO87" i="4"/>
  <c r="CN87" i="4"/>
  <c r="CM87" i="4"/>
  <c r="CL87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DF86" i="4"/>
  <c r="DD86" i="4"/>
  <c r="DC86" i="4"/>
  <c r="DB86" i="4"/>
  <c r="DA86" i="4"/>
  <c r="CZ86" i="4"/>
  <c r="CY86" i="4"/>
  <c r="CX86" i="4"/>
  <c r="CW86" i="4"/>
  <c r="CV86" i="4"/>
  <c r="CU86" i="4"/>
  <c r="CT86" i="4"/>
  <c r="CS86" i="4"/>
  <c r="CR86" i="4"/>
  <c r="CQ86" i="4"/>
  <c r="CP86" i="4"/>
  <c r="CO86" i="4"/>
  <c r="CN86" i="4"/>
  <c r="CM86" i="4"/>
  <c r="CL86" i="4"/>
  <c r="CK86" i="4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DF85" i="4"/>
  <c r="DD85" i="4"/>
  <c r="DC85" i="4"/>
  <c r="DB85" i="4"/>
  <c r="DA85" i="4"/>
  <c r="CZ85" i="4"/>
  <c r="CY85" i="4"/>
  <c r="CX85" i="4"/>
  <c r="CW85" i="4"/>
  <c r="CV85" i="4"/>
  <c r="CU85" i="4"/>
  <c r="CT85" i="4"/>
  <c r="CS85" i="4"/>
  <c r="CR85" i="4"/>
  <c r="CQ85" i="4"/>
  <c r="CP85" i="4"/>
  <c r="CO85" i="4"/>
  <c r="CN85" i="4"/>
  <c r="CM85" i="4"/>
  <c r="CL85" i="4"/>
  <c r="CK85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DF84" i="4"/>
  <c r="DD84" i="4"/>
  <c r="DC84" i="4"/>
  <c r="DB84" i="4"/>
  <c r="DA84" i="4"/>
  <c r="CZ84" i="4"/>
  <c r="CY84" i="4"/>
  <c r="CX84" i="4"/>
  <c r="CW84" i="4"/>
  <c r="CV84" i="4"/>
  <c r="CU84" i="4"/>
  <c r="CT84" i="4"/>
  <c r="CS84" i="4"/>
  <c r="CR84" i="4"/>
  <c r="CQ84" i="4"/>
  <c r="CP84" i="4"/>
  <c r="CO84" i="4"/>
  <c r="CN84" i="4"/>
  <c r="CM84" i="4"/>
  <c r="CL84" i="4"/>
  <c r="CK84" i="4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DF83" i="4"/>
  <c r="DD83" i="4"/>
  <c r="DC83" i="4"/>
  <c r="DB83" i="4"/>
  <c r="DA83" i="4"/>
  <c r="CZ83" i="4"/>
  <c r="CY83" i="4"/>
  <c r="CX83" i="4"/>
  <c r="CW83" i="4"/>
  <c r="CV83" i="4"/>
  <c r="CU83" i="4"/>
  <c r="CT83" i="4"/>
  <c r="CS83" i="4"/>
  <c r="CR83" i="4"/>
  <c r="CQ83" i="4"/>
  <c r="CP83" i="4"/>
  <c r="CO83" i="4"/>
  <c r="CN83" i="4"/>
  <c r="CM83" i="4"/>
  <c r="CL83" i="4"/>
  <c r="CK83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DF82" i="4"/>
  <c r="DD82" i="4"/>
  <c r="DC82" i="4"/>
  <c r="DB82" i="4"/>
  <c r="DA82" i="4"/>
  <c r="CZ82" i="4"/>
  <c r="CY82" i="4"/>
  <c r="CX82" i="4"/>
  <c r="CW82" i="4"/>
  <c r="CV82" i="4"/>
  <c r="CU82" i="4"/>
  <c r="CT82" i="4"/>
  <c r="CS82" i="4"/>
  <c r="CR82" i="4"/>
  <c r="CQ82" i="4"/>
  <c r="CP82" i="4"/>
  <c r="CO82" i="4"/>
  <c r="CN82" i="4"/>
  <c r="CM82" i="4"/>
  <c r="CL82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DF81" i="4"/>
  <c r="DD81" i="4"/>
  <c r="DC81" i="4"/>
  <c r="DB81" i="4"/>
  <c r="DA81" i="4"/>
  <c r="CZ81" i="4"/>
  <c r="CY81" i="4"/>
  <c r="CX81" i="4"/>
  <c r="CW81" i="4"/>
  <c r="CV81" i="4"/>
  <c r="CU81" i="4"/>
  <c r="CT81" i="4"/>
  <c r="CS81" i="4"/>
  <c r="CR81" i="4"/>
  <c r="CQ81" i="4"/>
  <c r="CP81" i="4"/>
  <c r="CO81" i="4"/>
  <c r="CN81" i="4"/>
  <c r="CM81" i="4"/>
  <c r="CL81" i="4"/>
  <c r="CK81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DF80" i="4"/>
  <c r="DD80" i="4"/>
  <c r="DC80" i="4"/>
  <c r="DB80" i="4"/>
  <c r="DA80" i="4"/>
  <c r="CZ80" i="4"/>
  <c r="CY80" i="4"/>
  <c r="CX80" i="4"/>
  <c r="CW80" i="4"/>
  <c r="CV80" i="4"/>
  <c r="CU80" i="4"/>
  <c r="CT80" i="4"/>
  <c r="CS80" i="4"/>
  <c r="CR80" i="4"/>
  <c r="CQ80" i="4"/>
  <c r="CP80" i="4"/>
  <c r="CO80" i="4"/>
  <c r="CN80" i="4"/>
  <c r="CM80" i="4"/>
  <c r="CL80" i="4"/>
  <c r="CK80" i="4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DF79" i="4"/>
  <c r="DD79" i="4"/>
  <c r="DC79" i="4"/>
  <c r="DB79" i="4"/>
  <c r="DA79" i="4"/>
  <c r="CZ79" i="4"/>
  <c r="CY79" i="4"/>
  <c r="CX79" i="4"/>
  <c r="CW79" i="4"/>
  <c r="CV79" i="4"/>
  <c r="CU79" i="4"/>
  <c r="CT79" i="4"/>
  <c r="CS79" i="4"/>
  <c r="CR79" i="4"/>
  <c r="CQ79" i="4"/>
  <c r="CP79" i="4"/>
  <c r="CO79" i="4"/>
  <c r="CN79" i="4"/>
  <c r="CM79" i="4"/>
  <c r="CL79" i="4"/>
  <c r="CK79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DF78" i="4"/>
  <c r="DD78" i="4"/>
  <c r="DC78" i="4"/>
  <c r="DB78" i="4"/>
  <c r="DA78" i="4"/>
  <c r="CZ78" i="4"/>
  <c r="CY78" i="4"/>
  <c r="CX78" i="4"/>
  <c r="CW78" i="4"/>
  <c r="CV78" i="4"/>
  <c r="CU78" i="4"/>
  <c r="CT78" i="4"/>
  <c r="CS78" i="4"/>
  <c r="CR78" i="4"/>
  <c r="CQ78" i="4"/>
  <c r="CP78" i="4"/>
  <c r="CO78" i="4"/>
  <c r="CN78" i="4"/>
  <c r="CM78" i="4"/>
  <c r="CL78" i="4"/>
  <c r="CK78" i="4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DF77" i="4"/>
  <c r="DD77" i="4"/>
  <c r="DC77" i="4"/>
  <c r="DB77" i="4"/>
  <c r="DA77" i="4"/>
  <c r="CZ77" i="4"/>
  <c r="CY77" i="4"/>
  <c r="CX77" i="4"/>
  <c r="CW77" i="4"/>
  <c r="CV77" i="4"/>
  <c r="CU77" i="4"/>
  <c r="CT77" i="4"/>
  <c r="CS77" i="4"/>
  <c r="CR77" i="4"/>
  <c r="CQ77" i="4"/>
  <c r="CP77" i="4"/>
  <c r="CO77" i="4"/>
  <c r="CN77" i="4"/>
  <c r="CM77" i="4"/>
  <c r="CL77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DF76" i="4"/>
  <c r="DD76" i="4"/>
  <c r="DC76" i="4"/>
  <c r="DB76" i="4"/>
  <c r="DA76" i="4"/>
  <c r="CZ76" i="4"/>
  <c r="CY76" i="4"/>
  <c r="CX76" i="4"/>
  <c r="CW76" i="4"/>
  <c r="CV76" i="4"/>
  <c r="CU76" i="4"/>
  <c r="CT76" i="4"/>
  <c r="CS76" i="4"/>
  <c r="CR76" i="4"/>
  <c r="CQ76" i="4"/>
  <c r="CP76" i="4"/>
  <c r="CO76" i="4"/>
  <c r="CN76" i="4"/>
  <c r="CM76" i="4"/>
  <c r="CL76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DF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R75" i="4"/>
  <c r="CQ75" i="4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DF74" i="4"/>
  <c r="DD74" i="4"/>
  <c r="DC74" i="4"/>
  <c r="DB74" i="4"/>
  <c r="DA74" i="4"/>
  <c r="CZ74" i="4"/>
  <c r="CY74" i="4"/>
  <c r="CX74" i="4"/>
  <c r="CW74" i="4"/>
  <c r="CV74" i="4"/>
  <c r="CU74" i="4"/>
  <c r="CT74" i="4"/>
  <c r="CS74" i="4"/>
  <c r="CR74" i="4"/>
  <c r="CQ74" i="4"/>
  <c r="CP74" i="4"/>
  <c r="CO74" i="4"/>
  <c r="CN74" i="4"/>
  <c r="CM74" i="4"/>
  <c r="CL74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DF73" i="4"/>
  <c r="DD73" i="4"/>
  <c r="DC73" i="4"/>
  <c r="DB73" i="4"/>
  <c r="DA73" i="4"/>
  <c r="CZ73" i="4"/>
  <c r="CY73" i="4"/>
  <c r="CX73" i="4"/>
  <c r="CW73" i="4"/>
  <c r="CV73" i="4"/>
  <c r="CU73" i="4"/>
  <c r="CT73" i="4"/>
  <c r="CS73" i="4"/>
  <c r="CR73" i="4"/>
  <c r="CQ73" i="4"/>
  <c r="CP73" i="4"/>
  <c r="CO73" i="4"/>
  <c r="CN73" i="4"/>
  <c r="CM73" i="4"/>
  <c r="CL73" i="4"/>
  <c r="CK73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DF72" i="4"/>
  <c r="DD72" i="4"/>
  <c r="DC72" i="4"/>
  <c r="DB72" i="4"/>
  <c r="DA72" i="4"/>
  <c r="CZ72" i="4"/>
  <c r="CY72" i="4"/>
  <c r="CX72" i="4"/>
  <c r="CW72" i="4"/>
  <c r="CV72" i="4"/>
  <c r="CU72" i="4"/>
  <c r="CT72" i="4"/>
  <c r="CS72" i="4"/>
  <c r="CR72" i="4"/>
  <c r="CQ72" i="4"/>
  <c r="CP72" i="4"/>
  <c r="CO72" i="4"/>
  <c r="CN72" i="4"/>
  <c r="CM72" i="4"/>
  <c r="CL72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DF71" i="4"/>
  <c r="DD71" i="4"/>
  <c r="DC71" i="4"/>
  <c r="DB71" i="4"/>
  <c r="DA71" i="4"/>
  <c r="CZ71" i="4"/>
  <c r="CY71" i="4"/>
  <c r="CX71" i="4"/>
  <c r="CW71" i="4"/>
  <c r="CV71" i="4"/>
  <c r="CU71" i="4"/>
  <c r="CT71" i="4"/>
  <c r="CS71" i="4"/>
  <c r="CR71" i="4"/>
  <c r="CQ71" i="4"/>
  <c r="CP71" i="4"/>
  <c r="CO71" i="4"/>
  <c r="CN71" i="4"/>
  <c r="CM71" i="4"/>
  <c r="CL71" i="4"/>
  <c r="CK71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DF70" i="4"/>
  <c r="DD70" i="4"/>
  <c r="DC70" i="4"/>
  <c r="DB70" i="4"/>
  <c r="DA70" i="4"/>
  <c r="CZ70" i="4"/>
  <c r="CY70" i="4"/>
  <c r="CX70" i="4"/>
  <c r="CW70" i="4"/>
  <c r="CV70" i="4"/>
  <c r="CU70" i="4"/>
  <c r="CT70" i="4"/>
  <c r="CS70" i="4"/>
  <c r="CR70" i="4"/>
  <c r="CQ70" i="4"/>
  <c r="CP70" i="4"/>
  <c r="CO70" i="4"/>
  <c r="CN70" i="4"/>
  <c r="CM70" i="4"/>
  <c r="CL70" i="4"/>
  <c r="CK70" i="4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DF69" i="4"/>
  <c r="DD69" i="4"/>
  <c r="DC69" i="4"/>
  <c r="DB69" i="4"/>
  <c r="DA69" i="4"/>
  <c r="CZ69" i="4"/>
  <c r="CY69" i="4"/>
  <c r="CX69" i="4"/>
  <c r="CW69" i="4"/>
  <c r="CV69" i="4"/>
  <c r="CU69" i="4"/>
  <c r="CT69" i="4"/>
  <c r="CS69" i="4"/>
  <c r="CR69" i="4"/>
  <c r="CQ69" i="4"/>
  <c r="CP69" i="4"/>
  <c r="CO69" i="4"/>
  <c r="CN69" i="4"/>
  <c r="CM69" i="4"/>
  <c r="CL69" i="4"/>
  <c r="CK69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DF68" i="4"/>
  <c r="DD68" i="4"/>
  <c r="DC68" i="4"/>
  <c r="DB68" i="4"/>
  <c r="DA68" i="4"/>
  <c r="CZ68" i="4"/>
  <c r="CY68" i="4"/>
  <c r="CX68" i="4"/>
  <c r="CW68" i="4"/>
  <c r="CV68" i="4"/>
  <c r="CU68" i="4"/>
  <c r="CT68" i="4"/>
  <c r="CS68" i="4"/>
  <c r="CR68" i="4"/>
  <c r="CQ68" i="4"/>
  <c r="CP68" i="4"/>
  <c r="CO68" i="4"/>
  <c r="CN68" i="4"/>
  <c r="CM68" i="4"/>
  <c r="CL68" i="4"/>
  <c r="CK68" i="4"/>
  <c r="CJ68" i="4"/>
  <c r="CI68" i="4"/>
  <c r="CH68" i="4"/>
  <c r="CG68" i="4"/>
  <c r="CF68" i="4"/>
  <c r="CE68" i="4"/>
  <c r="CD68" i="4"/>
  <c r="CC68" i="4"/>
  <c r="CB68" i="4"/>
  <c r="CA68" i="4"/>
  <c r="BZ68" i="4"/>
  <c r="BY68" i="4"/>
  <c r="BX68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DF67" i="4"/>
  <c r="DD67" i="4"/>
  <c r="DC67" i="4"/>
  <c r="DB67" i="4"/>
  <c r="DA67" i="4"/>
  <c r="CZ67" i="4"/>
  <c r="CY67" i="4"/>
  <c r="CX67" i="4"/>
  <c r="CW67" i="4"/>
  <c r="CV67" i="4"/>
  <c r="CU67" i="4"/>
  <c r="CT67" i="4"/>
  <c r="CS67" i="4"/>
  <c r="CR67" i="4"/>
  <c r="CQ67" i="4"/>
  <c r="CP67" i="4"/>
  <c r="CO67" i="4"/>
  <c r="CN67" i="4"/>
  <c r="CM67" i="4"/>
  <c r="CL67" i="4"/>
  <c r="CK67" i="4"/>
  <c r="CJ67" i="4"/>
  <c r="CI67" i="4"/>
  <c r="CH67" i="4"/>
  <c r="CG67" i="4"/>
  <c r="CF67" i="4"/>
  <c r="CE67" i="4"/>
  <c r="CD67" i="4"/>
  <c r="CC67" i="4"/>
  <c r="CB67" i="4"/>
  <c r="CA67" i="4"/>
  <c r="BZ67" i="4"/>
  <c r="BY67" i="4"/>
  <c r="BX67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DF66" i="4"/>
  <c r="DD66" i="4"/>
  <c r="DC66" i="4"/>
  <c r="DB66" i="4"/>
  <c r="DA66" i="4"/>
  <c r="CZ66" i="4"/>
  <c r="CY66" i="4"/>
  <c r="CX66" i="4"/>
  <c r="CW66" i="4"/>
  <c r="CV66" i="4"/>
  <c r="CU66" i="4"/>
  <c r="CT66" i="4"/>
  <c r="CS66" i="4"/>
  <c r="CR66" i="4"/>
  <c r="CQ66" i="4"/>
  <c r="CP66" i="4"/>
  <c r="CO66" i="4"/>
  <c r="CN66" i="4"/>
  <c r="CM66" i="4"/>
  <c r="CL66" i="4"/>
  <c r="CK66" i="4"/>
  <c r="CJ66" i="4"/>
  <c r="CI66" i="4"/>
  <c r="CH66" i="4"/>
  <c r="CG66" i="4"/>
  <c r="CF66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DF65" i="4"/>
  <c r="DD65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DF64" i="4"/>
  <c r="DD64" i="4"/>
  <c r="DC64" i="4"/>
  <c r="DB64" i="4"/>
  <c r="DA64" i="4"/>
  <c r="CZ64" i="4"/>
  <c r="CY64" i="4"/>
  <c r="CX64" i="4"/>
  <c r="CW64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DF63" i="4"/>
  <c r="DD63" i="4"/>
  <c r="DC63" i="4"/>
  <c r="DB63" i="4"/>
  <c r="DA63" i="4"/>
  <c r="CZ63" i="4"/>
  <c r="CY63" i="4"/>
  <c r="CX63" i="4"/>
  <c r="CW63" i="4"/>
  <c r="CV63" i="4"/>
  <c r="CU63" i="4"/>
  <c r="CT63" i="4"/>
  <c r="CS63" i="4"/>
  <c r="CR63" i="4"/>
  <c r="CQ63" i="4"/>
  <c r="CP63" i="4"/>
  <c r="CO63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DF62" i="4"/>
  <c r="DD62" i="4"/>
  <c r="DC62" i="4"/>
  <c r="DB62" i="4"/>
  <c r="DA62" i="4"/>
  <c r="CZ62" i="4"/>
  <c r="CY62" i="4"/>
  <c r="CX62" i="4"/>
  <c r="CW62" i="4"/>
  <c r="CV62" i="4"/>
  <c r="CU62" i="4"/>
  <c r="CT62" i="4"/>
  <c r="CS62" i="4"/>
  <c r="CR62" i="4"/>
  <c r="CQ62" i="4"/>
  <c r="CP62" i="4"/>
  <c r="CO62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DF61" i="4"/>
  <c r="DD61" i="4"/>
  <c r="DC61" i="4"/>
  <c r="DB61" i="4"/>
  <c r="DA61" i="4"/>
  <c r="CZ61" i="4"/>
  <c r="CY61" i="4"/>
  <c r="CX61" i="4"/>
  <c r="CW61" i="4"/>
  <c r="CV61" i="4"/>
  <c r="CU61" i="4"/>
  <c r="CT61" i="4"/>
  <c r="CS61" i="4"/>
  <c r="CR61" i="4"/>
  <c r="CQ61" i="4"/>
  <c r="CP61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DF60" i="4"/>
  <c r="DD60" i="4"/>
  <c r="DC60" i="4"/>
  <c r="DB60" i="4"/>
  <c r="DA60" i="4"/>
  <c r="CZ60" i="4"/>
  <c r="CY60" i="4"/>
  <c r="CX60" i="4"/>
  <c r="CW60" i="4"/>
  <c r="CV60" i="4"/>
  <c r="CU60" i="4"/>
  <c r="CT60" i="4"/>
  <c r="CS60" i="4"/>
  <c r="CR60" i="4"/>
  <c r="CQ60" i="4"/>
  <c r="CP60" i="4"/>
  <c r="CO6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DF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DF58" i="4"/>
  <c r="DD58" i="4"/>
  <c r="DC58" i="4"/>
  <c r="DB58" i="4"/>
  <c r="DA58" i="4"/>
  <c r="CZ58" i="4"/>
  <c r="CY58" i="4"/>
  <c r="CX58" i="4"/>
  <c r="CW58" i="4"/>
  <c r="CV58" i="4"/>
  <c r="CU58" i="4"/>
  <c r="CT58" i="4"/>
  <c r="CS58" i="4"/>
  <c r="CR58" i="4"/>
  <c r="CQ58" i="4"/>
  <c r="CP58" i="4"/>
  <c r="CO58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DF57" i="4"/>
  <c r="DD57" i="4"/>
  <c r="DC57" i="4"/>
  <c r="DB57" i="4"/>
  <c r="DA57" i="4"/>
  <c r="CZ57" i="4"/>
  <c r="CY57" i="4"/>
  <c r="CX57" i="4"/>
  <c r="CW57" i="4"/>
  <c r="CV57" i="4"/>
  <c r="CU57" i="4"/>
  <c r="CT57" i="4"/>
  <c r="CS57" i="4"/>
  <c r="CR57" i="4"/>
  <c r="CQ57" i="4"/>
  <c r="CP57" i="4"/>
  <c r="CO57" i="4"/>
  <c r="CN57" i="4"/>
  <c r="CM57" i="4"/>
  <c r="CL57" i="4"/>
  <c r="CK57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DF56" i="4"/>
  <c r="DD56" i="4"/>
  <c r="DC56" i="4"/>
  <c r="DB56" i="4"/>
  <c r="DA56" i="4"/>
  <c r="CZ56" i="4"/>
  <c r="CY56" i="4"/>
  <c r="CX56" i="4"/>
  <c r="CW56" i="4"/>
  <c r="CV56" i="4"/>
  <c r="CU56" i="4"/>
  <c r="CT56" i="4"/>
  <c r="CS56" i="4"/>
  <c r="CR56" i="4"/>
  <c r="CQ56" i="4"/>
  <c r="CP56" i="4"/>
  <c r="CO56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DF55" i="4"/>
  <c r="DD55" i="4"/>
  <c r="DC55" i="4"/>
  <c r="DB55" i="4"/>
  <c r="DA55" i="4"/>
  <c r="CZ55" i="4"/>
  <c r="CY55" i="4"/>
  <c r="CX55" i="4"/>
  <c r="CW55" i="4"/>
  <c r="CV55" i="4"/>
  <c r="CU55" i="4"/>
  <c r="CT55" i="4"/>
  <c r="CS55" i="4"/>
  <c r="CR55" i="4"/>
  <c r="CQ55" i="4"/>
  <c r="CP55" i="4"/>
  <c r="CO55" i="4"/>
  <c r="CN55" i="4"/>
  <c r="CM55" i="4"/>
  <c r="CL55" i="4"/>
  <c r="CK55" i="4"/>
  <c r="CJ55" i="4"/>
  <c r="CI55" i="4"/>
  <c r="CH55" i="4"/>
  <c r="CG55" i="4"/>
  <c r="CF55" i="4"/>
  <c r="CE55" i="4"/>
  <c r="CD55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DF54" i="4"/>
  <c r="DD54" i="4"/>
  <c r="DC54" i="4"/>
  <c r="DB54" i="4"/>
  <c r="DA54" i="4"/>
  <c r="CZ54" i="4"/>
  <c r="CY54" i="4"/>
  <c r="CX54" i="4"/>
  <c r="CW54" i="4"/>
  <c r="CV54" i="4"/>
  <c r="CU54" i="4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DF53" i="4"/>
  <c r="DD53" i="4"/>
  <c r="DC53" i="4"/>
  <c r="DB53" i="4"/>
  <c r="DA53" i="4"/>
  <c r="CZ53" i="4"/>
  <c r="CY53" i="4"/>
  <c r="CX53" i="4"/>
  <c r="CW53" i="4"/>
  <c r="CV53" i="4"/>
  <c r="CU53" i="4"/>
  <c r="CT53" i="4"/>
  <c r="CS53" i="4"/>
  <c r="CR53" i="4"/>
  <c r="CQ53" i="4"/>
  <c r="CP53" i="4"/>
  <c r="CO53" i="4"/>
  <c r="CN53" i="4"/>
  <c r="CM53" i="4"/>
  <c r="CL53" i="4"/>
  <c r="CK53" i="4"/>
  <c r="CJ53" i="4"/>
  <c r="CI53" i="4"/>
  <c r="CH53" i="4"/>
  <c r="CG53" i="4"/>
  <c r="CF53" i="4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DF52" i="4"/>
  <c r="DD52" i="4"/>
  <c r="DC52" i="4"/>
  <c r="DB52" i="4"/>
  <c r="DA52" i="4"/>
  <c r="CZ52" i="4"/>
  <c r="CY52" i="4"/>
  <c r="CX52" i="4"/>
  <c r="CW52" i="4"/>
  <c r="CV52" i="4"/>
  <c r="CU52" i="4"/>
  <c r="CT52" i="4"/>
  <c r="CS52" i="4"/>
  <c r="CR52" i="4"/>
  <c r="CQ52" i="4"/>
  <c r="CP52" i="4"/>
  <c r="CO52" i="4"/>
  <c r="CN52" i="4"/>
  <c r="CM52" i="4"/>
  <c r="CL52" i="4"/>
  <c r="CK52" i="4"/>
  <c r="CJ52" i="4"/>
  <c r="CI52" i="4"/>
  <c r="CH52" i="4"/>
  <c r="CG52" i="4"/>
  <c r="CF52" i="4"/>
  <c r="CE52" i="4"/>
  <c r="CD52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DF51" i="4"/>
  <c r="DD51" i="4"/>
  <c r="DC51" i="4"/>
  <c r="DB51" i="4"/>
  <c r="DA51" i="4"/>
  <c r="CZ51" i="4"/>
  <c r="CY51" i="4"/>
  <c r="CX51" i="4"/>
  <c r="CW51" i="4"/>
  <c r="CV51" i="4"/>
  <c r="CU51" i="4"/>
  <c r="CT51" i="4"/>
  <c r="CS51" i="4"/>
  <c r="CR51" i="4"/>
  <c r="CQ51" i="4"/>
  <c r="CP51" i="4"/>
  <c r="CO51" i="4"/>
  <c r="CN51" i="4"/>
  <c r="CM51" i="4"/>
  <c r="CL51" i="4"/>
  <c r="CK51" i="4"/>
  <c r="CJ51" i="4"/>
  <c r="CI51" i="4"/>
  <c r="CH51" i="4"/>
  <c r="CG51" i="4"/>
  <c r="CF51" i="4"/>
  <c r="CE51" i="4"/>
  <c r="CD51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DF50" i="4"/>
  <c r="DD50" i="4"/>
  <c r="DC50" i="4"/>
  <c r="DB50" i="4"/>
  <c r="DA50" i="4"/>
  <c r="CZ50" i="4"/>
  <c r="CY50" i="4"/>
  <c r="CX50" i="4"/>
  <c r="CW50" i="4"/>
  <c r="CV50" i="4"/>
  <c r="CU50" i="4"/>
  <c r="CT50" i="4"/>
  <c r="CS50" i="4"/>
  <c r="CR50" i="4"/>
  <c r="CQ50" i="4"/>
  <c r="CP50" i="4"/>
  <c r="CO50" i="4"/>
  <c r="CN50" i="4"/>
  <c r="CM50" i="4"/>
  <c r="CL50" i="4"/>
  <c r="CK50" i="4"/>
  <c r="CJ50" i="4"/>
  <c r="CI50" i="4"/>
  <c r="CH50" i="4"/>
  <c r="CG50" i="4"/>
  <c r="CF50" i="4"/>
  <c r="CE50" i="4"/>
  <c r="CD50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DF49" i="4"/>
  <c r="DD49" i="4"/>
  <c r="DC49" i="4"/>
  <c r="DB49" i="4"/>
  <c r="DA49" i="4"/>
  <c r="CZ49" i="4"/>
  <c r="CY49" i="4"/>
  <c r="CX49" i="4"/>
  <c r="CW49" i="4"/>
  <c r="CV49" i="4"/>
  <c r="CU49" i="4"/>
  <c r="CT49" i="4"/>
  <c r="CS49" i="4"/>
  <c r="CR49" i="4"/>
  <c r="CQ49" i="4"/>
  <c r="CP49" i="4"/>
  <c r="CO49" i="4"/>
  <c r="CN49" i="4"/>
  <c r="CM49" i="4"/>
  <c r="CL49" i="4"/>
  <c r="CK49" i="4"/>
  <c r="CJ49" i="4"/>
  <c r="CI49" i="4"/>
  <c r="CH49" i="4"/>
  <c r="CG49" i="4"/>
  <c r="CF49" i="4"/>
  <c r="CE49" i="4"/>
  <c r="CD49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DF48" i="4"/>
  <c r="DD48" i="4"/>
  <c r="DC48" i="4"/>
  <c r="DB48" i="4"/>
  <c r="DA48" i="4"/>
  <c r="CZ48" i="4"/>
  <c r="CY48" i="4"/>
  <c r="CX48" i="4"/>
  <c r="CW48" i="4"/>
  <c r="CV48" i="4"/>
  <c r="CU48" i="4"/>
  <c r="CT48" i="4"/>
  <c r="CS48" i="4"/>
  <c r="CR48" i="4"/>
  <c r="CQ48" i="4"/>
  <c r="CP48" i="4"/>
  <c r="CO48" i="4"/>
  <c r="CN48" i="4"/>
  <c r="CM48" i="4"/>
  <c r="CL48" i="4"/>
  <c r="CK48" i="4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DF47" i="4"/>
  <c r="DD47" i="4"/>
  <c r="DC47" i="4"/>
  <c r="DB47" i="4"/>
  <c r="DA47" i="4"/>
  <c r="CZ47" i="4"/>
  <c r="CY47" i="4"/>
  <c r="CX47" i="4"/>
  <c r="CW47" i="4"/>
  <c r="CV47" i="4"/>
  <c r="CU47" i="4"/>
  <c r="CT47" i="4"/>
  <c r="CS47" i="4"/>
  <c r="CR47" i="4"/>
  <c r="CQ47" i="4"/>
  <c r="CP47" i="4"/>
  <c r="CO47" i="4"/>
  <c r="CN47" i="4"/>
  <c r="CM47" i="4"/>
  <c r="CL47" i="4"/>
  <c r="CK47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DF46" i="4"/>
  <c r="DD46" i="4"/>
  <c r="DC46" i="4"/>
  <c r="DB46" i="4"/>
  <c r="DA46" i="4"/>
  <c r="CZ46" i="4"/>
  <c r="CY46" i="4"/>
  <c r="CX46" i="4"/>
  <c r="CW46" i="4"/>
  <c r="CV46" i="4"/>
  <c r="CU46" i="4"/>
  <c r="CT46" i="4"/>
  <c r="CS46" i="4"/>
  <c r="CR46" i="4"/>
  <c r="CQ46" i="4"/>
  <c r="CP46" i="4"/>
  <c r="CO46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DF45" i="4"/>
  <c r="DD45" i="4"/>
  <c r="DC45" i="4"/>
  <c r="DB45" i="4"/>
  <c r="DA45" i="4"/>
  <c r="CZ45" i="4"/>
  <c r="CY45" i="4"/>
  <c r="CX45" i="4"/>
  <c r="CW45" i="4"/>
  <c r="CV45" i="4"/>
  <c r="CU45" i="4"/>
  <c r="CT45" i="4"/>
  <c r="CS45" i="4"/>
  <c r="CR45" i="4"/>
  <c r="CQ45" i="4"/>
  <c r="CP45" i="4"/>
  <c r="CO45" i="4"/>
  <c r="CN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DF44" i="4"/>
  <c r="DD44" i="4"/>
  <c r="DC44" i="4"/>
  <c r="DB44" i="4"/>
  <c r="DA44" i="4"/>
  <c r="CZ44" i="4"/>
  <c r="CY44" i="4"/>
  <c r="CX44" i="4"/>
  <c r="CW44" i="4"/>
  <c r="CV44" i="4"/>
  <c r="CU44" i="4"/>
  <c r="CT44" i="4"/>
  <c r="CS44" i="4"/>
  <c r="CR44" i="4"/>
  <c r="CQ44" i="4"/>
  <c r="CP44" i="4"/>
  <c r="CO44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DF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DF42" i="4"/>
  <c r="DD42" i="4"/>
  <c r="DC42" i="4"/>
  <c r="DB42" i="4"/>
  <c r="DA42" i="4"/>
  <c r="CZ42" i="4"/>
  <c r="CY42" i="4"/>
  <c r="CX42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DF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DF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DF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DF38" i="4"/>
  <c r="DD38" i="4"/>
  <c r="DC38" i="4"/>
  <c r="DB38" i="4"/>
  <c r="DA38" i="4"/>
  <c r="CZ38" i="4"/>
  <c r="CY38" i="4"/>
  <c r="CX38" i="4"/>
  <c r="CW38" i="4"/>
  <c r="CV38" i="4"/>
  <c r="CU38" i="4"/>
  <c r="CT38" i="4"/>
  <c r="CS38" i="4"/>
  <c r="CR38" i="4"/>
  <c r="CQ38" i="4"/>
  <c r="CP38" i="4"/>
  <c r="CO38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DF37" i="4"/>
  <c r="DD37" i="4"/>
  <c r="DC37" i="4"/>
  <c r="DB37" i="4"/>
  <c r="DA37" i="4"/>
  <c r="CZ37" i="4"/>
  <c r="CY37" i="4"/>
  <c r="CX37" i="4"/>
  <c r="CW37" i="4"/>
  <c r="CV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DF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DF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DF34" i="4"/>
  <c r="DD34" i="4"/>
  <c r="DC34" i="4"/>
  <c r="DB34" i="4"/>
  <c r="DA34" i="4"/>
  <c r="CZ34" i="4"/>
  <c r="CY34" i="4"/>
  <c r="CX34" i="4"/>
  <c r="CW34" i="4"/>
  <c r="CV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DF33" i="4"/>
  <c r="DD33" i="4"/>
  <c r="DC33" i="4"/>
  <c r="DB33" i="4"/>
  <c r="DA33" i="4"/>
  <c r="CZ33" i="4"/>
  <c r="CY33" i="4"/>
  <c r="CX33" i="4"/>
  <c r="CW33" i="4"/>
  <c r="CV33" i="4"/>
  <c r="CU33" i="4"/>
  <c r="CT33" i="4"/>
  <c r="CS33" i="4"/>
  <c r="CR33" i="4"/>
  <c r="CQ33" i="4"/>
  <c r="CP33" i="4"/>
  <c r="CO33" i="4"/>
  <c r="CN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DF32" i="4"/>
  <c r="DD32" i="4"/>
  <c r="DC32" i="4"/>
  <c r="DB32" i="4"/>
  <c r="DA32" i="4"/>
  <c r="CZ32" i="4"/>
  <c r="CY32" i="4"/>
  <c r="CX32" i="4"/>
  <c r="CW32" i="4"/>
  <c r="CV32" i="4"/>
  <c r="CU32" i="4"/>
  <c r="CT32" i="4"/>
  <c r="CS32" i="4"/>
  <c r="CR32" i="4"/>
  <c r="CQ32" i="4"/>
  <c r="CP32" i="4"/>
  <c r="CO32" i="4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DF31" i="4"/>
  <c r="DD31" i="4"/>
  <c r="DC31" i="4"/>
  <c r="DB31" i="4"/>
  <c r="DA31" i="4"/>
  <c r="CZ31" i="4"/>
  <c r="CY31" i="4"/>
  <c r="CX31" i="4"/>
  <c r="CW31" i="4"/>
  <c r="CV31" i="4"/>
  <c r="CU31" i="4"/>
  <c r="CT31" i="4"/>
  <c r="CS31" i="4"/>
  <c r="CR31" i="4"/>
  <c r="CQ31" i="4"/>
  <c r="CP31" i="4"/>
  <c r="CO31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DF30" i="4"/>
  <c r="DD30" i="4"/>
  <c r="DC30" i="4"/>
  <c r="DB30" i="4"/>
  <c r="DA30" i="4"/>
  <c r="CZ30" i="4"/>
  <c r="CY30" i="4"/>
  <c r="CX30" i="4"/>
  <c r="CW30" i="4"/>
  <c r="CV30" i="4"/>
  <c r="CU30" i="4"/>
  <c r="CT30" i="4"/>
  <c r="CS30" i="4"/>
  <c r="CR30" i="4"/>
  <c r="CQ30" i="4"/>
  <c r="CP30" i="4"/>
  <c r="CO30" i="4"/>
  <c r="CN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DF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DF28" i="4"/>
  <c r="DD28" i="4"/>
  <c r="DC28" i="4"/>
  <c r="DB28" i="4"/>
  <c r="DA28" i="4"/>
  <c r="CZ28" i="4"/>
  <c r="CY28" i="4"/>
  <c r="CX28" i="4"/>
  <c r="CW28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DF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DF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DF25" i="4"/>
  <c r="DD25" i="4"/>
  <c r="DC25" i="4"/>
  <c r="DB25" i="4"/>
  <c r="DA25" i="4"/>
  <c r="CZ25" i="4"/>
  <c r="CY25" i="4"/>
  <c r="CX25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DF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DF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DF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CP22" i="4"/>
  <c r="CO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DF21" i="4"/>
  <c r="DD21" i="4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DF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CP20" i="4"/>
  <c r="CO20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DF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DF18" i="4"/>
  <c r="DD18" i="4"/>
  <c r="DC18" i="4"/>
  <c r="DB18" i="4"/>
  <c r="DA18" i="4"/>
  <c r="CZ18" i="4"/>
  <c r="CY18" i="4"/>
  <c r="CX18" i="4"/>
  <c r="CW18" i="4"/>
  <c r="CV18" i="4"/>
  <c r="CU18" i="4"/>
  <c r="CT18" i="4"/>
  <c r="CS18" i="4"/>
  <c r="CR18" i="4"/>
  <c r="CQ18" i="4"/>
  <c r="CP18" i="4"/>
  <c r="CO18" i="4"/>
  <c r="CN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DF17" i="4"/>
  <c r="DD17" i="4"/>
  <c r="DC17" i="4"/>
  <c r="DB17" i="4"/>
  <c r="DA17" i="4"/>
  <c r="CZ17" i="4"/>
  <c r="CY17" i="4"/>
  <c r="CX17" i="4"/>
  <c r="CW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DF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DF15" i="4"/>
  <c r="DD15" i="4"/>
  <c r="DC15" i="4"/>
  <c r="DB15" i="4"/>
  <c r="DA15" i="4"/>
  <c r="CZ15" i="4"/>
  <c r="CY15" i="4"/>
  <c r="CX15" i="4"/>
  <c r="CW15" i="4"/>
  <c r="CV15" i="4"/>
  <c r="CU15" i="4"/>
  <c r="CT15" i="4"/>
  <c r="CS15" i="4"/>
  <c r="CR15" i="4"/>
  <c r="CQ15" i="4"/>
  <c r="CP15" i="4"/>
  <c r="CO15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DF14" i="4"/>
  <c r="DD14" i="4"/>
  <c r="DC14" i="4"/>
  <c r="DB14" i="4"/>
  <c r="DA14" i="4"/>
  <c r="CZ14" i="4"/>
  <c r="CY14" i="4"/>
  <c r="CX14" i="4"/>
  <c r="CW14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DF13" i="4"/>
  <c r="DD13" i="4"/>
  <c r="DC13" i="4"/>
  <c r="DB13" i="4"/>
  <c r="DA13" i="4"/>
  <c r="CZ13" i="4"/>
  <c r="CY13" i="4"/>
  <c r="CX13" i="4"/>
  <c r="CW13" i="4"/>
  <c r="CV13" i="4"/>
  <c r="CU13" i="4"/>
  <c r="CT13" i="4"/>
  <c r="CS13" i="4"/>
  <c r="CR13" i="4"/>
  <c r="CQ13" i="4"/>
  <c r="CP13" i="4"/>
  <c r="CO13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DF12" i="4"/>
  <c r="DD12" i="4"/>
  <c r="DC12" i="4"/>
  <c r="DB12" i="4"/>
  <c r="DA12" i="4"/>
  <c r="CZ12" i="4"/>
  <c r="CY12" i="4"/>
  <c r="CX12" i="4"/>
  <c r="CW12" i="4"/>
  <c r="CV12" i="4"/>
  <c r="CU12" i="4"/>
  <c r="CT12" i="4"/>
  <c r="CS12" i="4"/>
  <c r="CR12" i="4"/>
  <c r="CQ12" i="4"/>
  <c r="CP12" i="4"/>
  <c r="CO12" i="4"/>
  <c r="CN12" i="4"/>
  <c r="CM12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DF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DF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DF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Q9" i="4"/>
  <c r="CP9" i="4"/>
  <c r="CO9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DF8" i="4"/>
  <c r="DD8" i="4"/>
  <c r="DC8" i="4"/>
  <c r="DB8" i="4"/>
  <c r="DA8" i="4"/>
  <c r="CZ8" i="4"/>
  <c r="CY8" i="4"/>
  <c r="CX8" i="4"/>
  <c r="CW8" i="4"/>
  <c r="CV8" i="4"/>
  <c r="CU8" i="4"/>
  <c r="CT8" i="4"/>
  <c r="CS8" i="4"/>
  <c r="CR8" i="4"/>
  <c r="CQ8" i="4"/>
  <c r="CP8" i="4"/>
  <c r="CO8" i="4"/>
  <c r="CN8" i="4"/>
  <c r="CM8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DF7" i="4"/>
  <c r="DD7" i="4"/>
  <c r="DC7" i="4"/>
  <c r="DB7" i="4"/>
  <c r="DA7" i="4"/>
  <c r="CZ7" i="4"/>
  <c r="CY7" i="4"/>
  <c r="CX7" i="4"/>
  <c r="CW7" i="4"/>
  <c r="CV7" i="4"/>
  <c r="CU7" i="4"/>
  <c r="CT7" i="4"/>
  <c r="CS7" i="4"/>
  <c r="CR7" i="4"/>
  <c r="CQ7" i="4"/>
  <c r="CP7" i="4"/>
  <c r="CO7" i="4"/>
  <c r="CN7" i="4"/>
  <c r="CM7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DF6" i="4"/>
  <c r="DD6" i="4"/>
  <c r="DC6" i="4"/>
  <c r="DB6" i="4"/>
  <c r="DA6" i="4"/>
  <c r="CZ6" i="4"/>
  <c r="CY6" i="4"/>
  <c r="CX6" i="4"/>
  <c r="CW6" i="4"/>
  <c r="CV6" i="4"/>
  <c r="CU6" i="4"/>
  <c r="CT6" i="4"/>
  <c r="CS6" i="4"/>
  <c r="CR6" i="4"/>
  <c r="CQ6" i="4"/>
  <c r="CP6" i="4"/>
  <c r="CO6" i="4"/>
  <c r="CN6" i="4"/>
  <c r="CM6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DF5" i="4"/>
  <c r="DD5" i="4"/>
  <c r="DC5" i="4"/>
  <c r="DB5" i="4"/>
  <c r="DA5" i="4"/>
  <c r="CZ5" i="4"/>
  <c r="CY5" i="4"/>
  <c r="CX5" i="4"/>
  <c r="CW5" i="4"/>
  <c r="CV5" i="4"/>
  <c r="CU5" i="4"/>
  <c r="CT5" i="4"/>
  <c r="CS5" i="4"/>
  <c r="CR5" i="4"/>
  <c r="CQ5" i="4"/>
  <c r="CP5" i="4"/>
  <c r="CO5" i="4"/>
  <c r="CN5" i="4"/>
  <c r="CM5" i="4"/>
  <c r="CL5" i="4"/>
  <c r="CK5" i="4"/>
  <c r="CJ5" i="4"/>
  <c r="CI5" i="4"/>
  <c r="CH5" i="4"/>
  <c r="CG5" i="4"/>
  <c r="CF5" i="4"/>
  <c r="CE5" i="4"/>
  <c r="CD5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K13" i="3" l="1"/>
  <c r="H9" i="2"/>
  <c r="K9" i="3"/>
  <c r="N13" i="3"/>
  <c r="N15" i="3"/>
  <c r="F26" i="3"/>
  <c r="E26" i="3"/>
  <c r="D26" i="3"/>
  <c r="C26" i="3"/>
  <c r="B26" i="3"/>
  <c r="F23" i="3"/>
  <c r="E23" i="3"/>
  <c r="D23" i="3"/>
  <c r="C23" i="3"/>
  <c r="B23" i="3"/>
  <c r="F21" i="3"/>
  <c r="E21" i="3"/>
  <c r="D21" i="3"/>
  <c r="C21" i="3"/>
  <c r="B21" i="3"/>
  <c r="F19" i="3"/>
  <c r="E19" i="3"/>
  <c r="D19" i="3"/>
  <c r="C19" i="3"/>
  <c r="B19" i="3"/>
  <c r="M15" i="3"/>
  <c r="K15" i="3"/>
  <c r="J15" i="3"/>
  <c r="I15" i="3"/>
  <c r="H15" i="3"/>
  <c r="F15" i="3"/>
  <c r="E15" i="3"/>
  <c r="D15" i="3"/>
  <c r="C15" i="3"/>
  <c r="B15" i="3"/>
  <c r="J13" i="3"/>
  <c r="I13" i="3"/>
  <c r="H13" i="3"/>
  <c r="F13" i="3"/>
  <c r="E13" i="3"/>
  <c r="G13" i="3" s="1"/>
  <c r="D13" i="3"/>
  <c r="C13" i="3"/>
  <c r="B13" i="3"/>
  <c r="N11" i="3"/>
  <c r="M11" i="3"/>
  <c r="K11" i="3"/>
  <c r="J11" i="3"/>
  <c r="I11" i="3"/>
  <c r="H11" i="3"/>
  <c r="F11" i="3"/>
  <c r="E11" i="3"/>
  <c r="D11" i="3"/>
  <c r="C11" i="3"/>
  <c r="B11" i="3"/>
  <c r="N9" i="3"/>
  <c r="M9" i="3"/>
  <c r="J9" i="3"/>
  <c r="I9" i="3"/>
  <c r="H9" i="3"/>
  <c r="F9" i="3"/>
  <c r="E9" i="3"/>
  <c r="D9" i="3"/>
  <c r="C9" i="3"/>
  <c r="B9" i="3"/>
  <c r="N7" i="3"/>
  <c r="M7" i="3"/>
  <c r="K7" i="3"/>
  <c r="J7" i="3"/>
  <c r="I7" i="3"/>
  <c r="H7" i="3"/>
  <c r="F7" i="3"/>
  <c r="E7" i="3"/>
  <c r="D7" i="3"/>
  <c r="C7" i="3"/>
  <c r="B7" i="3"/>
  <c r="L332" i="2"/>
  <c r="B332" i="2"/>
  <c r="L331" i="2"/>
  <c r="L329" i="2"/>
  <c r="J329" i="2"/>
  <c r="I329" i="2"/>
  <c r="G329" i="2"/>
  <c r="F329" i="2"/>
  <c r="E329" i="2"/>
  <c r="K327" i="2"/>
  <c r="M327" i="2" s="1"/>
  <c r="D328" i="2"/>
  <c r="C326" i="2"/>
  <c r="K325" i="2"/>
  <c r="M325" i="2" s="1"/>
  <c r="D324" i="2"/>
  <c r="K322" i="2"/>
  <c r="M322" i="2" s="1"/>
  <c r="K321" i="2"/>
  <c r="M321" i="2" s="1"/>
  <c r="K320" i="2"/>
  <c r="M320" i="2" s="1"/>
  <c r="K319" i="2"/>
  <c r="M319" i="2" s="1"/>
  <c r="K318" i="2"/>
  <c r="M318" i="2" s="1"/>
  <c r="D318" i="2"/>
  <c r="K317" i="2"/>
  <c r="M317" i="2" s="1"/>
  <c r="K316" i="2"/>
  <c r="M316" i="2" s="1"/>
  <c r="D314" i="2"/>
  <c r="D315" i="2" s="1"/>
  <c r="K315" i="2" s="1"/>
  <c r="M315" i="2" s="1"/>
  <c r="K313" i="2"/>
  <c r="M313" i="2" s="1"/>
  <c r="K312" i="2"/>
  <c r="M312" i="2" s="1"/>
  <c r="K311" i="2"/>
  <c r="M311" i="2" s="1"/>
  <c r="K310" i="2"/>
  <c r="M310" i="2" s="1"/>
  <c r="D308" i="2"/>
  <c r="K308" i="2" s="1"/>
  <c r="M308" i="2" s="1"/>
  <c r="K307" i="2"/>
  <c r="M307" i="2" s="1"/>
  <c r="D305" i="2"/>
  <c r="K305" i="2" s="1"/>
  <c r="M305" i="2" s="1"/>
  <c r="K304" i="2"/>
  <c r="M304" i="2" s="1"/>
  <c r="D302" i="2"/>
  <c r="K302" i="2" s="1"/>
  <c r="M302" i="2" s="1"/>
  <c r="K301" i="2"/>
  <c r="M301" i="2" s="1"/>
  <c r="D299" i="2"/>
  <c r="K299" i="2" s="1"/>
  <c r="M299" i="2" s="1"/>
  <c r="K298" i="2"/>
  <c r="M298" i="2" s="1"/>
  <c r="D296" i="2"/>
  <c r="K296" i="2" s="1"/>
  <c r="M296" i="2" s="1"/>
  <c r="K295" i="2"/>
  <c r="M295" i="2" s="1"/>
  <c r="D293" i="2"/>
  <c r="K293" i="2" s="1"/>
  <c r="M293" i="2" s="1"/>
  <c r="K292" i="2"/>
  <c r="M292" i="2" s="1"/>
  <c r="H290" i="2"/>
  <c r="K290" i="2" s="1"/>
  <c r="M290" i="2" s="1"/>
  <c r="K289" i="2"/>
  <c r="M289" i="2" s="1"/>
  <c r="D287" i="2"/>
  <c r="K287" i="2" s="1"/>
  <c r="M287" i="2" s="1"/>
  <c r="K286" i="2"/>
  <c r="M286" i="2" s="1"/>
  <c r="D284" i="2"/>
  <c r="K284" i="2" s="1"/>
  <c r="M284" i="2" s="1"/>
  <c r="K283" i="2"/>
  <c r="M283" i="2" s="1"/>
  <c r="K282" i="2"/>
  <c r="M282" i="2" s="1"/>
  <c r="K281" i="2"/>
  <c r="M281" i="2" s="1"/>
  <c r="K280" i="2"/>
  <c r="M280" i="2" s="1"/>
  <c r="K279" i="2"/>
  <c r="M279" i="2" s="1"/>
  <c r="K278" i="2"/>
  <c r="M278" i="2" s="1"/>
  <c r="K277" i="2"/>
  <c r="M277" i="2" s="1"/>
  <c r="D275" i="2"/>
  <c r="K274" i="2"/>
  <c r="M274" i="2" s="1"/>
  <c r="D272" i="2"/>
  <c r="K271" i="2"/>
  <c r="M271" i="2" s="1"/>
  <c r="K270" i="2"/>
  <c r="M270" i="2" s="1"/>
  <c r="K269" i="2"/>
  <c r="M269" i="2" s="1"/>
  <c r="K268" i="2"/>
  <c r="M268" i="2" s="1"/>
  <c r="D266" i="2"/>
  <c r="D267" i="2" s="1"/>
  <c r="K267" i="2" s="1"/>
  <c r="M267" i="2" s="1"/>
  <c r="K265" i="2"/>
  <c r="M265" i="2" s="1"/>
  <c r="K264" i="2"/>
  <c r="M264" i="2" s="1"/>
  <c r="K263" i="2"/>
  <c r="M263" i="2" s="1"/>
  <c r="K262" i="2"/>
  <c r="M262" i="2" s="1"/>
  <c r="D260" i="2"/>
  <c r="K260" i="2" s="1"/>
  <c r="M260" i="2" s="1"/>
  <c r="K259" i="2"/>
  <c r="M259" i="2" s="1"/>
  <c r="D257" i="2"/>
  <c r="K257" i="2" s="1"/>
  <c r="M257" i="2" s="1"/>
  <c r="K256" i="2"/>
  <c r="M256" i="2" s="1"/>
  <c r="D254" i="2"/>
  <c r="K254" i="2" s="1"/>
  <c r="M254" i="2" s="1"/>
  <c r="K253" i="2"/>
  <c r="M253" i="2" s="1"/>
  <c r="D251" i="2"/>
  <c r="K251" i="2" s="1"/>
  <c r="M251" i="2" s="1"/>
  <c r="K250" i="2"/>
  <c r="M250" i="2" s="1"/>
  <c r="D248" i="2"/>
  <c r="K248" i="2" s="1"/>
  <c r="M248" i="2" s="1"/>
  <c r="K247" i="2"/>
  <c r="M247" i="2" s="1"/>
  <c r="D245" i="2"/>
  <c r="K245" i="2" s="1"/>
  <c r="M245" i="2" s="1"/>
  <c r="K244" i="2"/>
  <c r="M244" i="2" s="1"/>
  <c r="D242" i="2"/>
  <c r="K242" i="2" s="1"/>
  <c r="M242" i="2" s="1"/>
  <c r="K241" i="2"/>
  <c r="M241" i="2" s="1"/>
  <c r="D239" i="2"/>
  <c r="K239" i="2" s="1"/>
  <c r="M239" i="2" s="1"/>
  <c r="N238" i="2"/>
  <c r="K238" i="2"/>
  <c r="M238" i="2" s="1"/>
  <c r="H237" i="2"/>
  <c r="K237" i="2" s="1"/>
  <c r="M237" i="2" s="1"/>
  <c r="K236" i="2"/>
  <c r="M236" i="2" s="1"/>
  <c r="K235" i="2"/>
  <c r="M235" i="2" s="1"/>
  <c r="K234" i="2"/>
  <c r="M234" i="2" s="1"/>
  <c r="K233" i="2"/>
  <c r="M233" i="2" s="1"/>
  <c r="K232" i="2"/>
  <c r="M232" i="2" s="1"/>
  <c r="D230" i="2"/>
  <c r="D231" i="2" s="1"/>
  <c r="K231" i="2" s="1"/>
  <c r="M231" i="2" s="1"/>
  <c r="K229" i="2"/>
  <c r="M229" i="2" s="1"/>
  <c r="D227" i="2"/>
  <c r="K227" i="2" s="1"/>
  <c r="M227" i="2" s="1"/>
  <c r="K226" i="2"/>
  <c r="M226" i="2" s="1"/>
  <c r="K225" i="2"/>
  <c r="M225" i="2" s="1"/>
  <c r="K224" i="2"/>
  <c r="M224" i="2" s="1"/>
  <c r="K223" i="2"/>
  <c r="M223" i="2" s="1"/>
  <c r="K222" i="2"/>
  <c r="M222" i="2" s="1"/>
  <c r="K221" i="2"/>
  <c r="K220" i="2"/>
  <c r="M220" i="2" s="1"/>
  <c r="D218" i="2"/>
  <c r="D219" i="2" s="1"/>
  <c r="K219" i="2" s="1"/>
  <c r="M219" i="2" s="1"/>
  <c r="K217" i="2"/>
  <c r="M217" i="2" s="1"/>
  <c r="H215" i="2"/>
  <c r="H216" i="2" s="1"/>
  <c r="K216" i="2" s="1"/>
  <c r="M216" i="2" s="1"/>
  <c r="K214" i="2"/>
  <c r="M214" i="2" s="1"/>
  <c r="H213" i="2"/>
  <c r="K213" i="2" s="1"/>
  <c r="M213" i="2" s="1"/>
  <c r="K212" i="2"/>
  <c r="M212" i="2" s="1"/>
  <c r="K211" i="2"/>
  <c r="M211" i="2" s="1"/>
  <c r="D209" i="2"/>
  <c r="D210" i="2" s="1"/>
  <c r="K210" i="2" s="1"/>
  <c r="M210" i="2" s="1"/>
  <c r="K208" i="2"/>
  <c r="M208" i="2" s="1"/>
  <c r="D206" i="2"/>
  <c r="D207" i="2" s="1"/>
  <c r="K207" i="2" s="1"/>
  <c r="M207" i="2" s="1"/>
  <c r="K205" i="2"/>
  <c r="M205" i="2" s="1"/>
  <c r="H203" i="2"/>
  <c r="H204" i="2" s="1"/>
  <c r="K204" i="2" s="1"/>
  <c r="M204" i="2" s="1"/>
  <c r="N202" i="2"/>
  <c r="K199" i="2"/>
  <c r="M199" i="2" s="1"/>
  <c r="D197" i="2"/>
  <c r="K196" i="2"/>
  <c r="M196" i="2" s="1"/>
  <c r="D194" i="2"/>
  <c r="K193" i="2"/>
  <c r="M193" i="2" s="1"/>
  <c r="D191" i="2"/>
  <c r="K190" i="2"/>
  <c r="M190" i="2" s="1"/>
  <c r="D188" i="2"/>
  <c r="K187" i="2"/>
  <c r="M187" i="2" s="1"/>
  <c r="O186" i="2"/>
  <c r="O331" i="2" s="1"/>
  <c r="K186" i="2"/>
  <c r="M186" i="2" s="1"/>
  <c r="O185" i="2"/>
  <c r="K185" i="2"/>
  <c r="M185" i="2" s="1"/>
  <c r="K184" i="2"/>
  <c r="M184" i="2" s="1"/>
  <c r="K183" i="2"/>
  <c r="M183" i="2" s="1"/>
  <c r="K182" i="2"/>
  <c r="M182" i="2" s="1"/>
  <c r="K181" i="2"/>
  <c r="M181" i="2" s="1"/>
  <c r="D179" i="2"/>
  <c r="D180" i="2" s="1"/>
  <c r="K180" i="2" s="1"/>
  <c r="M180" i="2" s="1"/>
  <c r="M178" i="2"/>
  <c r="N176" i="2"/>
  <c r="N178" i="2" s="1"/>
  <c r="D176" i="2"/>
  <c r="D177" i="2" s="1"/>
  <c r="K177" i="2" s="1"/>
  <c r="M177" i="2" s="1"/>
  <c r="K175" i="2"/>
  <c r="M175" i="2" s="1"/>
  <c r="H173" i="2"/>
  <c r="H174" i="2" s="1"/>
  <c r="K174" i="2" s="1"/>
  <c r="M174" i="2" s="1"/>
  <c r="D172" i="2"/>
  <c r="D171" i="2" s="1"/>
  <c r="K171" i="2" s="1"/>
  <c r="M171" i="2" s="1"/>
  <c r="N170" i="2"/>
  <c r="N172" i="2" s="1"/>
  <c r="K170" i="2"/>
  <c r="M170" i="2" s="1"/>
  <c r="K169" i="2"/>
  <c r="M169" i="2" s="1"/>
  <c r="K168" i="2"/>
  <c r="M168" i="2" s="1"/>
  <c r="K167" i="2"/>
  <c r="M167" i="2" s="1"/>
  <c r="K166" i="2"/>
  <c r="M166" i="2" s="1"/>
  <c r="H164" i="2"/>
  <c r="H165" i="2" s="1"/>
  <c r="K165" i="2" s="1"/>
  <c r="M165" i="2" s="1"/>
  <c r="K163" i="2"/>
  <c r="M163" i="2" s="1"/>
  <c r="H161" i="2"/>
  <c r="K161" i="2" s="1"/>
  <c r="M161" i="2" s="1"/>
  <c r="K160" i="2"/>
  <c r="M160" i="2" s="1"/>
  <c r="K159" i="2"/>
  <c r="M159" i="2" s="1"/>
  <c r="K158" i="2"/>
  <c r="M158" i="2" s="1"/>
  <c r="K157" i="2"/>
  <c r="M157" i="2" s="1"/>
  <c r="H156" i="2"/>
  <c r="K156" i="2" s="1"/>
  <c r="M156" i="2" s="1"/>
  <c r="K155" i="2"/>
  <c r="M155" i="2" s="1"/>
  <c r="K154" i="2"/>
  <c r="M154" i="2" s="1"/>
  <c r="D153" i="2"/>
  <c r="K153" i="2" s="1"/>
  <c r="M153" i="2" s="1"/>
  <c r="K152" i="2"/>
  <c r="M152" i="2" s="1"/>
  <c r="K151" i="2"/>
  <c r="M151" i="2" s="1"/>
  <c r="K150" i="2"/>
  <c r="M150" i="2" s="1"/>
  <c r="K149" i="2"/>
  <c r="M149" i="2" s="1"/>
  <c r="K148" i="2"/>
  <c r="M148" i="2" s="1"/>
  <c r="K147" i="2"/>
  <c r="M147" i="2" s="1"/>
  <c r="K146" i="2"/>
  <c r="M146" i="2" s="1"/>
  <c r="K145" i="2"/>
  <c r="M145" i="2" s="1"/>
  <c r="K144" i="2"/>
  <c r="M144" i="2" s="1"/>
  <c r="K143" i="2"/>
  <c r="M143" i="2" s="1"/>
  <c r="K142" i="2"/>
  <c r="M142" i="2" s="1"/>
  <c r="H141" i="2"/>
  <c r="K141" i="2" s="1"/>
  <c r="M141" i="2" s="1"/>
  <c r="H140" i="2"/>
  <c r="K140" i="2" s="1"/>
  <c r="M140" i="2" s="1"/>
  <c r="H139" i="2"/>
  <c r="K139" i="2" s="1"/>
  <c r="M139" i="2" s="1"/>
  <c r="H138" i="2"/>
  <c r="K138" i="2" s="1"/>
  <c r="M138" i="2" s="1"/>
  <c r="N137" i="2"/>
  <c r="N139" i="2" s="1"/>
  <c r="K137" i="2"/>
  <c r="M137" i="2" s="1"/>
  <c r="K136" i="2"/>
  <c r="M136" i="2" s="1"/>
  <c r="B134" i="2"/>
  <c r="B135" i="2" s="1"/>
  <c r="K135" i="2" s="1"/>
  <c r="M135" i="2" s="1"/>
  <c r="H133" i="2"/>
  <c r="K133" i="2" s="1"/>
  <c r="M133" i="2" s="1"/>
  <c r="N131" i="2"/>
  <c r="N133" i="2" s="1"/>
  <c r="K131" i="2"/>
  <c r="M131" i="2" s="1"/>
  <c r="K130" i="2"/>
  <c r="M130" i="2" s="1"/>
  <c r="H130" i="2"/>
  <c r="H129" i="2" s="1"/>
  <c r="K129" i="2" s="1"/>
  <c r="M129" i="2" s="1"/>
  <c r="N128" i="2"/>
  <c r="N130" i="2" s="1"/>
  <c r="K128" i="2"/>
  <c r="M128" i="2" s="1"/>
  <c r="K127" i="2"/>
  <c r="M127" i="2" s="1"/>
  <c r="K126" i="2"/>
  <c r="M126" i="2" s="1"/>
  <c r="N125" i="2"/>
  <c r="N127" i="2" s="1"/>
  <c r="K125" i="2"/>
  <c r="M125" i="2" s="1"/>
  <c r="H124" i="2"/>
  <c r="K124" i="2" s="1"/>
  <c r="M124" i="2" s="1"/>
  <c r="K123" i="2"/>
  <c r="M123" i="2" s="1"/>
  <c r="N122" i="2"/>
  <c r="N124" i="2" s="1"/>
  <c r="K122" i="2"/>
  <c r="M122" i="2" s="1"/>
  <c r="H121" i="2"/>
  <c r="N119" i="2"/>
  <c r="N121" i="2" s="1"/>
  <c r="K119" i="2"/>
  <c r="M119" i="2" s="1"/>
  <c r="K118" i="2"/>
  <c r="M118" i="2" s="1"/>
  <c r="H117" i="2"/>
  <c r="K117" i="2" s="1"/>
  <c r="M117" i="2" s="1"/>
  <c r="N116" i="2"/>
  <c r="N118" i="2" s="1"/>
  <c r="K116" i="2"/>
  <c r="M116" i="2" s="1"/>
  <c r="N115" i="2"/>
  <c r="H115" i="2"/>
  <c r="K115" i="2" s="1"/>
  <c r="M115" i="2" s="1"/>
  <c r="K113" i="2"/>
  <c r="M113" i="2" s="1"/>
  <c r="H112" i="2"/>
  <c r="K112" i="2" s="1"/>
  <c r="M112" i="2" s="1"/>
  <c r="N110" i="2"/>
  <c r="N112" i="2" s="1"/>
  <c r="K110" i="2"/>
  <c r="M110" i="2" s="1"/>
  <c r="H109" i="2"/>
  <c r="K109" i="2" s="1"/>
  <c r="M109" i="2" s="1"/>
  <c r="N107" i="2"/>
  <c r="N109" i="2" s="1"/>
  <c r="K107" i="2"/>
  <c r="M107" i="2" s="1"/>
  <c r="H106" i="2"/>
  <c r="K106" i="2" s="1"/>
  <c r="M106" i="2" s="1"/>
  <c r="H105" i="2"/>
  <c r="K105" i="2" s="1"/>
  <c r="M105" i="2" s="1"/>
  <c r="N104" i="2"/>
  <c r="N106" i="2" s="1"/>
  <c r="K104" i="2"/>
  <c r="M104" i="2" s="1"/>
  <c r="H103" i="2"/>
  <c r="K103" i="2" s="1"/>
  <c r="M103" i="2" s="1"/>
  <c r="H102" i="2"/>
  <c r="K102" i="2" s="1"/>
  <c r="M102" i="2" s="1"/>
  <c r="N101" i="2"/>
  <c r="N103" i="2" s="1"/>
  <c r="K101" i="2"/>
  <c r="M101" i="2" s="1"/>
  <c r="H100" i="2"/>
  <c r="K100" i="2" s="1"/>
  <c r="M100" i="2" s="1"/>
  <c r="N98" i="2"/>
  <c r="N100" i="2" s="1"/>
  <c r="K98" i="2"/>
  <c r="M98" i="2" s="1"/>
  <c r="H97" i="2"/>
  <c r="K97" i="2" s="1"/>
  <c r="M97" i="2" s="1"/>
  <c r="N95" i="2"/>
  <c r="N97" i="2" s="1"/>
  <c r="K95" i="2"/>
  <c r="M95" i="2" s="1"/>
  <c r="N94" i="2"/>
  <c r="H94" i="2"/>
  <c r="K94" i="2" s="1"/>
  <c r="M94" i="2" s="1"/>
  <c r="H92" i="2"/>
  <c r="H91" i="2"/>
  <c r="H90" i="2" s="1"/>
  <c r="K90" i="2" s="1"/>
  <c r="M90" i="2" s="1"/>
  <c r="N89" i="2"/>
  <c r="N91" i="2" s="1"/>
  <c r="K89" i="2"/>
  <c r="M89" i="2" s="1"/>
  <c r="H88" i="2"/>
  <c r="K88" i="2" s="1"/>
  <c r="M88" i="2" s="1"/>
  <c r="N86" i="2"/>
  <c r="N88" i="2" s="1"/>
  <c r="K86" i="2"/>
  <c r="M86" i="2" s="1"/>
  <c r="K85" i="2"/>
  <c r="M85" i="2" s="1"/>
  <c r="H84" i="2"/>
  <c r="K84" i="2" s="1"/>
  <c r="M84" i="2" s="1"/>
  <c r="N83" i="2"/>
  <c r="N85" i="2" s="1"/>
  <c r="K83" i="2"/>
  <c r="M83" i="2" s="1"/>
  <c r="H82" i="2"/>
  <c r="H81" i="2" s="1"/>
  <c r="K81" i="2" s="1"/>
  <c r="M81" i="2" s="1"/>
  <c r="N80" i="2"/>
  <c r="N82" i="2" s="1"/>
  <c r="K80" i="2"/>
  <c r="M80" i="2" s="1"/>
  <c r="H79" i="2"/>
  <c r="H78" i="2" s="1"/>
  <c r="K78" i="2" s="1"/>
  <c r="M78" i="2" s="1"/>
  <c r="N77" i="2"/>
  <c r="N79" i="2" s="1"/>
  <c r="K77" i="2"/>
  <c r="M77" i="2" s="1"/>
  <c r="H76" i="2"/>
  <c r="K76" i="2" s="1"/>
  <c r="M76" i="2" s="1"/>
  <c r="N74" i="2"/>
  <c r="N76" i="2" s="1"/>
  <c r="K74" i="2"/>
  <c r="M74" i="2" s="1"/>
  <c r="H73" i="2"/>
  <c r="K73" i="2" s="1"/>
  <c r="M73" i="2" s="1"/>
  <c r="N71" i="2"/>
  <c r="N73" i="2" s="1"/>
  <c r="K71" i="2"/>
  <c r="M71" i="2" s="1"/>
  <c r="K70" i="2"/>
  <c r="M70" i="2" s="1"/>
  <c r="K69" i="2"/>
  <c r="M69" i="2" s="1"/>
  <c r="N68" i="2"/>
  <c r="N70" i="2" s="1"/>
  <c r="K68" i="2"/>
  <c r="M68" i="2" s="1"/>
  <c r="H67" i="2"/>
  <c r="H66" i="2" s="1"/>
  <c r="K66" i="2" s="1"/>
  <c r="M66" i="2" s="1"/>
  <c r="N65" i="2"/>
  <c r="N67" i="2" s="1"/>
  <c r="K65" i="2"/>
  <c r="M65" i="2" s="1"/>
  <c r="H64" i="2"/>
  <c r="H63" i="2" s="1"/>
  <c r="K63" i="2" s="1"/>
  <c r="M63" i="2" s="1"/>
  <c r="N62" i="2"/>
  <c r="N64" i="2" s="1"/>
  <c r="K62" i="2"/>
  <c r="M62" i="2" s="1"/>
  <c r="H61" i="2"/>
  <c r="H60" i="2" s="1"/>
  <c r="K60" i="2" s="1"/>
  <c r="M60" i="2" s="1"/>
  <c r="N59" i="2"/>
  <c r="N61" i="2" s="1"/>
  <c r="K59" i="2"/>
  <c r="M59" i="2" s="1"/>
  <c r="K58" i="2"/>
  <c r="M58" i="2" s="1"/>
  <c r="K57" i="2"/>
  <c r="M57" i="2" s="1"/>
  <c r="N56" i="2"/>
  <c r="N58" i="2" s="1"/>
  <c r="H56" i="2"/>
  <c r="K56" i="2" s="1"/>
  <c r="M56" i="2" s="1"/>
  <c r="K55" i="2"/>
  <c r="M55" i="2" s="1"/>
  <c r="K54" i="2"/>
  <c r="M54" i="2" s="1"/>
  <c r="N53" i="2"/>
  <c r="N55" i="2" s="1"/>
  <c r="K53" i="2"/>
  <c r="M53" i="2" s="1"/>
  <c r="H52" i="2"/>
  <c r="K52" i="2" s="1"/>
  <c r="M52" i="2" s="1"/>
  <c r="N50" i="2"/>
  <c r="N52" i="2" s="1"/>
  <c r="K50" i="2"/>
  <c r="M50" i="2" s="1"/>
  <c r="H49" i="2"/>
  <c r="N47" i="2"/>
  <c r="N49" i="2" s="1"/>
  <c r="K47" i="2"/>
  <c r="M47" i="2" s="1"/>
  <c r="H46" i="2"/>
  <c r="H45" i="2" s="1"/>
  <c r="K45" i="2" s="1"/>
  <c r="M45" i="2" s="1"/>
  <c r="N44" i="2"/>
  <c r="N46" i="2" s="1"/>
  <c r="K44" i="2"/>
  <c r="M44" i="2" s="1"/>
  <c r="H43" i="2"/>
  <c r="K43" i="2" s="1"/>
  <c r="M43" i="2" s="1"/>
  <c r="H42" i="2"/>
  <c r="K42" i="2" s="1"/>
  <c r="M42" i="2" s="1"/>
  <c r="N41" i="2"/>
  <c r="N43" i="2" s="1"/>
  <c r="K41" i="2"/>
  <c r="M41" i="2" s="1"/>
  <c r="H40" i="2"/>
  <c r="K40" i="2" s="1"/>
  <c r="M40" i="2" s="1"/>
  <c r="N38" i="2"/>
  <c r="N40" i="2" s="1"/>
  <c r="K38" i="2"/>
  <c r="M38" i="2" s="1"/>
  <c r="H37" i="2"/>
  <c r="C37" i="2"/>
  <c r="H36" i="2"/>
  <c r="N35" i="2"/>
  <c r="N37" i="2" s="1"/>
  <c r="K35" i="2"/>
  <c r="M35" i="2" s="1"/>
  <c r="H34" i="2"/>
  <c r="K34" i="2" s="1"/>
  <c r="M34" i="2" s="1"/>
  <c r="H33" i="2"/>
  <c r="K33" i="2" s="1"/>
  <c r="M33" i="2" s="1"/>
  <c r="N32" i="2"/>
  <c r="N34" i="2" s="1"/>
  <c r="H32" i="2"/>
  <c r="K32" i="2" s="1"/>
  <c r="M32" i="2" s="1"/>
  <c r="C31" i="2"/>
  <c r="H30" i="2"/>
  <c r="K30" i="2" s="1"/>
  <c r="M30" i="2" s="1"/>
  <c r="N29" i="2"/>
  <c r="N31" i="2" s="1"/>
  <c r="C29" i="2"/>
  <c r="K28" i="2"/>
  <c r="M28" i="2" s="1"/>
  <c r="K27" i="2"/>
  <c r="M27" i="2" s="1"/>
  <c r="K26" i="2"/>
  <c r="M26" i="2" s="1"/>
  <c r="K25" i="2"/>
  <c r="M25" i="2" s="1"/>
  <c r="K24" i="2"/>
  <c r="M24" i="2" s="1"/>
  <c r="K23" i="2"/>
  <c r="M23" i="2" s="1"/>
  <c r="K22" i="2"/>
  <c r="M22" i="2" s="1"/>
  <c r="D20" i="2"/>
  <c r="D21" i="2" s="1"/>
  <c r="K21" i="2" s="1"/>
  <c r="M21" i="2" s="1"/>
  <c r="K19" i="2"/>
  <c r="M19" i="2" s="1"/>
  <c r="D17" i="2"/>
  <c r="D18" i="2" s="1"/>
  <c r="K18" i="2" s="1"/>
  <c r="M18" i="2" s="1"/>
  <c r="K16" i="2"/>
  <c r="M16" i="2" s="1"/>
  <c r="D14" i="2"/>
  <c r="D15" i="2" s="1"/>
  <c r="K13" i="2"/>
  <c r="M13" i="2" s="1"/>
  <c r="K12" i="2"/>
  <c r="M12" i="2" s="1"/>
  <c r="K11" i="2"/>
  <c r="M11" i="2" s="1"/>
  <c r="H10" i="2"/>
  <c r="N8" i="2"/>
  <c r="N10" i="2" s="1"/>
  <c r="K8" i="2"/>
  <c r="M8" i="2" s="1"/>
  <c r="K7" i="2"/>
  <c r="M7" i="2" s="1"/>
  <c r="K6" i="2"/>
  <c r="K5" i="2"/>
  <c r="H51" i="2" l="1"/>
  <c r="K51" i="2" s="1"/>
  <c r="M51" i="2" s="1"/>
  <c r="H108" i="2"/>
  <c r="K108" i="2" s="1"/>
  <c r="M108" i="2" s="1"/>
  <c r="K173" i="2"/>
  <c r="M173" i="2" s="1"/>
  <c r="K314" i="2"/>
  <c r="M314" i="2" s="1"/>
  <c r="K61" i="2"/>
  <c r="M61" i="2" s="1"/>
  <c r="K172" i="2"/>
  <c r="M172" i="2" s="1"/>
  <c r="D309" i="2"/>
  <c r="K309" i="2" s="1"/>
  <c r="M309" i="2" s="1"/>
  <c r="D288" i="2"/>
  <c r="K288" i="2" s="1"/>
  <c r="M288" i="2" s="1"/>
  <c r="H93" i="2"/>
  <c r="K93" i="2" s="1"/>
  <c r="M93" i="2" s="1"/>
  <c r="H114" i="2"/>
  <c r="K114" i="2" s="1"/>
  <c r="M114" i="2" s="1"/>
  <c r="H132" i="2"/>
  <c r="K132" i="2" s="1"/>
  <c r="M132" i="2" s="1"/>
  <c r="O329" i="2"/>
  <c r="K164" i="2"/>
  <c r="M164" i="2" s="1"/>
  <c r="D228" i="2"/>
  <c r="K228" i="2" s="1"/>
  <c r="M228" i="2" s="1"/>
  <c r="D252" i="2"/>
  <c r="K252" i="2" s="1"/>
  <c r="M252" i="2" s="1"/>
  <c r="D261" i="2"/>
  <c r="K261" i="2" s="1"/>
  <c r="M261" i="2" s="1"/>
  <c r="H291" i="2"/>
  <c r="K291" i="2" s="1"/>
  <c r="M291" i="2" s="1"/>
  <c r="K79" i="2"/>
  <c r="M79" i="2" s="1"/>
  <c r="K20" i="2"/>
  <c r="M20" i="2" s="1"/>
  <c r="K266" i="2"/>
  <c r="M266" i="2" s="1"/>
  <c r="K31" i="2"/>
  <c r="M31" i="2" s="1"/>
  <c r="K82" i="2"/>
  <c r="M82" i="2" s="1"/>
  <c r="K215" i="2"/>
  <c r="M215" i="2" s="1"/>
  <c r="D255" i="2"/>
  <c r="K255" i="2" s="1"/>
  <c r="M255" i="2" s="1"/>
  <c r="K67" i="2"/>
  <c r="M67" i="2" s="1"/>
  <c r="K10" i="2"/>
  <c r="M10" i="2" s="1"/>
  <c r="H332" i="2"/>
  <c r="H162" i="2"/>
  <c r="K162" i="2" s="1"/>
  <c r="M162" i="2" s="1"/>
  <c r="D332" i="2"/>
  <c r="K324" i="2"/>
  <c r="M324" i="2" s="1"/>
  <c r="G9" i="3"/>
  <c r="M221" i="2"/>
  <c r="K218" i="2"/>
  <c r="M218" i="2" s="1"/>
  <c r="K230" i="2"/>
  <c r="M230" i="2" s="1"/>
  <c r="D258" i="2"/>
  <c r="K258" i="2" s="1"/>
  <c r="M258" i="2" s="1"/>
  <c r="H75" i="2"/>
  <c r="K75" i="2" s="1"/>
  <c r="M75" i="2" s="1"/>
  <c r="D243" i="2"/>
  <c r="K243" i="2" s="1"/>
  <c r="M243" i="2" s="1"/>
  <c r="D294" i="2"/>
  <c r="K294" i="2" s="1"/>
  <c r="M294" i="2" s="1"/>
  <c r="D300" i="2"/>
  <c r="K300" i="2" s="1"/>
  <c r="M300" i="2" s="1"/>
  <c r="K176" i="2"/>
  <c r="M176" i="2" s="1"/>
  <c r="D249" i="2"/>
  <c r="K249" i="2" s="1"/>
  <c r="M249" i="2" s="1"/>
  <c r="D306" i="2"/>
  <c r="K306" i="2" s="1"/>
  <c r="M306" i="2" s="1"/>
  <c r="K14" i="2"/>
  <c r="M14" i="2" s="1"/>
  <c r="H39" i="2"/>
  <c r="K39" i="2" s="1"/>
  <c r="M39" i="2" s="1"/>
  <c r="H72" i="2"/>
  <c r="K72" i="2" s="1"/>
  <c r="M72" i="2" s="1"/>
  <c r="H96" i="2"/>
  <c r="K96" i="2" s="1"/>
  <c r="M96" i="2" s="1"/>
  <c r="D285" i="2"/>
  <c r="K285" i="2" s="1"/>
  <c r="M285" i="2" s="1"/>
  <c r="B329" i="2"/>
  <c r="K134" i="2"/>
  <c r="M134" i="2" s="1"/>
  <c r="D240" i="2"/>
  <c r="K240" i="2" s="1"/>
  <c r="M240" i="2" s="1"/>
  <c r="D246" i="2"/>
  <c r="K246" i="2" s="1"/>
  <c r="M246" i="2" s="1"/>
  <c r="D297" i="2"/>
  <c r="K297" i="2" s="1"/>
  <c r="M297" i="2" s="1"/>
  <c r="D303" i="2"/>
  <c r="K303" i="2" s="1"/>
  <c r="M303" i="2" s="1"/>
  <c r="H27" i="3"/>
  <c r="G21" i="3"/>
  <c r="M21" i="3" s="1"/>
  <c r="N328" i="2"/>
  <c r="L7" i="3"/>
  <c r="G7" i="3"/>
  <c r="G15" i="3"/>
  <c r="G19" i="3"/>
  <c r="I27" i="3"/>
  <c r="L11" i="3"/>
  <c r="G23" i="3"/>
  <c r="G26" i="3"/>
  <c r="J27" i="3"/>
  <c r="G11" i="3"/>
  <c r="L13" i="3"/>
  <c r="L15" i="3"/>
  <c r="K27" i="3"/>
  <c r="L9" i="3"/>
  <c r="M17" i="3"/>
  <c r="N17" i="3"/>
  <c r="N26" i="3" s="1"/>
  <c r="K64" i="2"/>
  <c r="M64" i="2" s="1"/>
  <c r="H120" i="2"/>
  <c r="K120" i="2" s="1"/>
  <c r="M120" i="2" s="1"/>
  <c r="K121" i="2"/>
  <c r="M121" i="2" s="1"/>
  <c r="H48" i="2"/>
  <c r="K48" i="2" s="1"/>
  <c r="M48" i="2" s="1"/>
  <c r="K49" i="2"/>
  <c r="M49" i="2" s="1"/>
  <c r="D192" i="2"/>
  <c r="K192" i="2" s="1"/>
  <c r="M192" i="2" s="1"/>
  <c r="K191" i="2"/>
  <c r="M191" i="2" s="1"/>
  <c r="C36" i="2"/>
  <c r="C331" i="2" s="1"/>
  <c r="K37" i="2"/>
  <c r="M37" i="2" s="1"/>
  <c r="K15" i="2"/>
  <c r="M15" i="2" s="1"/>
  <c r="K46" i="2"/>
  <c r="M46" i="2" s="1"/>
  <c r="K202" i="2"/>
  <c r="K272" i="2"/>
  <c r="M272" i="2" s="1"/>
  <c r="D273" i="2"/>
  <c r="K273" i="2" s="1"/>
  <c r="M273" i="2" s="1"/>
  <c r="K323" i="2"/>
  <c r="M323" i="2" s="1"/>
  <c r="C328" i="2"/>
  <c r="C332" i="2" s="1"/>
  <c r="D189" i="2"/>
  <c r="K189" i="2" s="1"/>
  <c r="M189" i="2" s="1"/>
  <c r="K188" i="2"/>
  <c r="M188" i="2" s="1"/>
  <c r="K275" i="2"/>
  <c r="M275" i="2" s="1"/>
  <c r="D276" i="2"/>
  <c r="K276" i="2" s="1"/>
  <c r="M276" i="2" s="1"/>
  <c r="K17" i="2"/>
  <c r="M17" i="2" s="1"/>
  <c r="D195" i="2"/>
  <c r="K195" i="2" s="1"/>
  <c r="M195" i="2" s="1"/>
  <c r="K194" i="2"/>
  <c r="M194" i="2" s="1"/>
  <c r="M5" i="2"/>
  <c r="K91" i="2"/>
  <c r="M91" i="2" s="1"/>
  <c r="D198" i="2"/>
  <c r="K198" i="2" s="1"/>
  <c r="M198" i="2" s="1"/>
  <c r="K197" i="2"/>
  <c r="M197" i="2" s="1"/>
  <c r="H87" i="2"/>
  <c r="K87" i="2" s="1"/>
  <c r="M87" i="2" s="1"/>
  <c r="H99" i="2"/>
  <c r="K99" i="2" s="1"/>
  <c r="M99" i="2" s="1"/>
  <c r="H111" i="2"/>
  <c r="K111" i="2" s="1"/>
  <c r="M111" i="2" s="1"/>
  <c r="K9" i="2"/>
  <c r="M9" i="2" s="1"/>
  <c r="B331" i="2"/>
  <c r="M6" i="2"/>
  <c r="K29" i="2"/>
  <c r="M29" i="2" s="1"/>
  <c r="K92" i="2"/>
  <c r="M92" i="2" s="1"/>
  <c r="K179" i="2"/>
  <c r="M179" i="2" s="1"/>
  <c r="K203" i="2"/>
  <c r="M203" i="2" s="1"/>
  <c r="K206" i="2"/>
  <c r="M206" i="2" s="1"/>
  <c r="K209" i="2"/>
  <c r="M209" i="2" s="1"/>
  <c r="H331" i="2" l="1"/>
  <c r="M27" i="3"/>
  <c r="L17" i="3"/>
  <c r="L27" i="3" s="1"/>
  <c r="K36" i="2"/>
  <c r="M36" i="2" s="1"/>
  <c r="C329" i="2"/>
  <c r="L28" i="3" l="1"/>
  <c r="DF334" i="1" l="1"/>
  <c r="DF333" i="1"/>
  <c r="DF332" i="1"/>
  <c r="DF331" i="1"/>
  <c r="DF330" i="1"/>
  <c r="DF328" i="1"/>
  <c r="DF327" i="1"/>
  <c r="DF326" i="1"/>
  <c r="DF325" i="1"/>
  <c r="DF324" i="1"/>
  <c r="DF323" i="1"/>
  <c r="DF322" i="1"/>
  <c r="DF321" i="1"/>
  <c r="DF320" i="1"/>
  <c r="DF319" i="1"/>
  <c r="DF318" i="1"/>
  <c r="DF317" i="1"/>
  <c r="DF316" i="1"/>
  <c r="DF315" i="1"/>
  <c r="DF314" i="1"/>
  <c r="DF313" i="1"/>
  <c r="DF312" i="1"/>
  <c r="DF311" i="1"/>
  <c r="DF310" i="1"/>
  <c r="DF309" i="1"/>
  <c r="DF308" i="1"/>
  <c r="DF307" i="1"/>
  <c r="DF306" i="1"/>
  <c r="DF305" i="1"/>
  <c r="DF304" i="1"/>
  <c r="DF303" i="1"/>
  <c r="DF302" i="1"/>
  <c r="DF301" i="1"/>
  <c r="DF300" i="1"/>
  <c r="DF299" i="1"/>
  <c r="DF298" i="1"/>
  <c r="DF297" i="1"/>
  <c r="DF296" i="1"/>
  <c r="DF295" i="1"/>
  <c r="DF294" i="1"/>
  <c r="DF293" i="1"/>
  <c r="DF292" i="1"/>
  <c r="DF291" i="1"/>
  <c r="DF290" i="1"/>
  <c r="DF289" i="1"/>
  <c r="DF288" i="1"/>
  <c r="DF287" i="1"/>
  <c r="DF286" i="1"/>
  <c r="DF285" i="1"/>
  <c r="DF284" i="1"/>
  <c r="DF283" i="1"/>
  <c r="DF282" i="1"/>
  <c r="DF281" i="1"/>
  <c r="DF280" i="1"/>
  <c r="DF279" i="1"/>
  <c r="DF278" i="1"/>
  <c r="DF277" i="1"/>
  <c r="DF276" i="1"/>
  <c r="DF275" i="1"/>
  <c r="DF274" i="1"/>
  <c r="DF273" i="1"/>
  <c r="DF272" i="1"/>
  <c r="DF271" i="1"/>
  <c r="DF270" i="1"/>
  <c r="DF269" i="1"/>
  <c r="DF268" i="1"/>
  <c r="DF267" i="1"/>
  <c r="DF266" i="1"/>
  <c r="DF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DF252" i="1"/>
  <c r="DF251" i="1"/>
  <c r="DF250" i="1"/>
  <c r="DF249" i="1"/>
  <c r="DF248" i="1"/>
  <c r="DF247" i="1"/>
  <c r="DF246" i="1"/>
  <c r="DF245" i="1"/>
  <c r="DF244" i="1"/>
  <c r="DF243" i="1"/>
  <c r="DF242" i="1"/>
  <c r="DF241" i="1"/>
  <c r="DF240" i="1"/>
  <c r="DF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F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F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F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F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K326" i="2"/>
  <c r="H329" i="2"/>
  <c r="K328" i="2" l="1"/>
  <c r="M326" i="2"/>
  <c r="M328" i="2" l="1"/>
  <c r="K332" i="2"/>
  <c r="M332" i="2" s="1"/>
  <c r="K201" i="2" l="1"/>
  <c r="D331" i="2"/>
  <c r="D329" i="2"/>
  <c r="K200" i="2"/>
  <c r="M200" i="2" l="1"/>
  <c r="K331" i="2"/>
  <c r="M331" i="2" s="1"/>
  <c r="M3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Norberto Pizarro Caballero</author>
  </authors>
  <commentList>
    <comment ref="DC4" authorId="0" shapeId="0" xr:uid="{AB9DA483-945F-4F36-AAF9-1AD44B7C1DD0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320" authorId="0" shapeId="0" xr:uid="{283CE0B8-EB85-406A-AF65-94B38DDFD490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Norberto Pizarro Caballero</author>
  </authors>
  <commentList>
    <comment ref="DC4" authorId="0" shapeId="0" xr:uid="{B51260BC-D3EB-4C7A-9F12-61E8389F9186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320" authorId="0" shapeId="0" xr:uid="{25E09CC7-F372-4058-B5AF-F7236574C146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Norberto Pizarro Caballero</author>
  </authors>
  <commentList>
    <comment ref="DC4" authorId="0" shapeId="0" xr:uid="{9C7FC746-C8E8-415C-AD82-A38BA9734240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Norberto Pizarro Caballero</author>
  </authors>
  <commentList>
    <comment ref="DC4" authorId="0" shapeId="0" xr:uid="{7408827B-0BE3-452E-9620-AECC4A9F0125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<sst xmlns="http://schemas.openxmlformats.org/spreadsheetml/2006/main" count="769" uniqueCount="51">
  <si>
    <t>Matriz Total de Transacciones Interindustriales 2011-2012</t>
  </si>
  <si>
    <t>Matriz Total de Transacciones 2011-2012</t>
  </si>
  <si>
    <t>miles de dólares</t>
  </si>
  <si>
    <t>Industria</t>
  </si>
  <si>
    <t>42-45</t>
  </si>
  <si>
    <t>Total</t>
  </si>
  <si>
    <t>PL</t>
  </si>
  <si>
    <t>I</t>
  </si>
  <si>
    <t>Consumo Intermedio</t>
  </si>
  <si>
    <t>Valor Añadido</t>
  </si>
  <si>
    <t>Producción</t>
  </si>
  <si>
    <t>DEMANDA FINAL</t>
  </si>
  <si>
    <t>RESUMEN</t>
  </si>
  <si>
    <t>Consumo Personal</t>
  </si>
  <si>
    <t>Inversion</t>
  </si>
  <si>
    <t>Exportaciones</t>
  </si>
  <si>
    <t>NAICS</t>
  </si>
  <si>
    <t>Duraderos</t>
  </si>
  <si>
    <t>No Duraderos</t>
  </si>
  <si>
    <t>Servicios</t>
  </si>
  <si>
    <t>Maquinaria &amp; Equipo</t>
  </si>
  <si>
    <t>Construccion y Otras</t>
  </si>
  <si>
    <t>Cambio Inventario</t>
  </si>
  <si>
    <t>Mercancia y Servicios</t>
  </si>
  <si>
    <t>Gastos Visitantes</t>
  </si>
  <si>
    <t>Consumo Gobierno</t>
  </si>
  <si>
    <t>Demanda Final</t>
  </si>
  <si>
    <t xml:space="preserve">Demanda Intermedia </t>
  </si>
  <si>
    <t>Total Usos</t>
  </si>
  <si>
    <t>Menos Importaciones</t>
  </si>
  <si>
    <t>Produccion Local</t>
  </si>
  <si>
    <t>Matriz Local de Transacciones Interindustriales Agrupada en Cinco Sectores</t>
  </si>
  <si>
    <t>miles de dolares</t>
  </si>
  <si>
    <t>Demanda Intermedia</t>
  </si>
  <si>
    <t>Producción Local*</t>
  </si>
  <si>
    <t>Agricultura</t>
  </si>
  <si>
    <t>Construcción &amp; Minería</t>
  </si>
  <si>
    <t>Manufactura</t>
  </si>
  <si>
    <t>Gobierno</t>
  </si>
  <si>
    <t>Total*</t>
  </si>
  <si>
    <t>Inversión</t>
  </si>
  <si>
    <t>Gasto de Gobierno</t>
  </si>
  <si>
    <t>Exportación</t>
  </si>
  <si>
    <t>Menos Importación</t>
  </si>
  <si>
    <t>Total Consumo</t>
  </si>
  <si>
    <t>Intermedio Local</t>
  </si>
  <si>
    <t>Importaciones</t>
  </si>
  <si>
    <t>* Diferencias debido a razones de redondeo.</t>
  </si>
  <si>
    <t>Matriz Total de Requisitos Directos 2011-2012</t>
  </si>
  <si>
    <t>Matriz Total de Requisitos Directos e Indirectos 2011-2012 (Inversa Total)</t>
  </si>
  <si>
    <t>Matriz Total de Requisitos Directos e Indirectos 2011-2012 (Inversa Local)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</si>
</sst>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* #,##0.0_);_(* \(#,##0.0\);_(* &quot;-&quot;??_);_(@_)"/>
    <numFmt numFmtId="167" formatCode="#,##0.000000_);\(#,##0.000000\)"/>
    <numFmt numFmtId="168" formatCode="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Baskerville Old Face"/>
      <family val="1"/>
    </font>
    <font>
      <sz val="11"/>
      <name val="Baskerville Old Face"/>
      <family val="1"/>
    </font>
    <font>
      <sz val="9"/>
      <name val="Baskerville Old Face"/>
      <family val="1"/>
    </font>
    <font>
      <sz val="10"/>
      <name val="Baskerville Old Face"/>
      <family val="1"/>
    </font>
    <font>
      <sz val="11"/>
      <color theme="1"/>
      <name val="Baskerville Old Face"/>
      <family val="1"/>
    </font>
    <font>
      <i/>
      <sz val="10"/>
      <color rgb="FFFF0000"/>
      <name val="Garamond"/>
      <family val="1"/>
    </font>
    <font>
      <sz val="10"/>
      <color theme="1"/>
      <name val="Garamond"/>
      <family val="1"/>
    </font>
    <font>
      <b/>
      <i/>
      <sz val="10"/>
      <color rgb="FF000000"/>
      <name val="Garamond"/>
      <family val="1"/>
    </font>
    <font>
      <sz val="10"/>
      <color rgb="FF000000"/>
      <name val="Garamond"/>
      <family val="1"/>
    </font>
    <font>
      <b/>
      <sz val="10"/>
      <color rgb="FF00000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sz val="9"/>
      <color rgb="FF00000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sz val="12"/>
      <color theme="1"/>
      <name val="Baskerville Old Face"/>
      <family val="1"/>
    </font>
    <font>
      <sz val="9"/>
      <color theme="1"/>
      <name val="Baskerville Old Face"/>
      <family val="1"/>
    </font>
    <font>
      <b/>
      <sz val="12"/>
      <color theme="1"/>
      <name val="Baskerville Old Face"/>
      <family val="1"/>
    </font>
    <font>
      <b/>
      <sz val="10"/>
      <color theme="1"/>
      <name val="Baskerville Old Face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double">
        <color rgb="FF833C0C"/>
      </left>
      <right style="double">
        <color rgb="FF833C0C"/>
      </right>
      <top style="double">
        <color rgb="FF833C0C"/>
      </top>
      <bottom/>
      <diagonal/>
    </border>
    <border>
      <left/>
      <right/>
      <top style="double">
        <color rgb="FF833C0C"/>
      </top>
      <bottom style="double">
        <color rgb="FF833C0C"/>
      </bottom>
      <diagonal/>
    </border>
    <border>
      <left/>
      <right style="double">
        <color rgb="FF833C0C"/>
      </right>
      <top style="double">
        <color rgb="FF833C0C"/>
      </top>
      <bottom style="double">
        <color rgb="FF833C0C"/>
      </bottom>
      <diagonal/>
    </border>
    <border>
      <left style="double">
        <color rgb="FF833C0C"/>
      </left>
      <right style="double">
        <color rgb="FF833C0C"/>
      </right>
      <top/>
      <bottom/>
      <diagonal/>
    </border>
    <border>
      <left style="double">
        <color rgb="FF833C0C"/>
      </left>
      <right style="double">
        <color rgb="FF833C0C"/>
      </right>
      <top/>
      <bottom style="double">
        <color rgb="FF833C0C"/>
      </bottom>
      <diagonal/>
    </border>
    <border>
      <left/>
      <right/>
      <top/>
      <bottom style="double">
        <color rgb="FF833C0C"/>
      </bottom>
      <diagonal/>
    </border>
    <border>
      <left/>
      <right style="double">
        <color rgb="FF833C0C"/>
      </right>
      <top/>
      <bottom style="double">
        <color rgb="FF833C0C"/>
      </bottom>
      <diagonal/>
    </border>
    <border>
      <left style="double">
        <color rgb="FF833C0C"/>
      </left>
      <right/>
      <top/>
      <bottom style="double">
        <color rgb="FF833C0C"/>
      </bottom>
      <diagonal/>
    </border>
    <border>
      <left style="double">
        <color rgb="FF5B9BD5"/>
      </left>
      <right/>
      <top style="double">
        <color rgb="FF5B9BD5"/>
      </top>
      <bottom/>
      <diagonal/>
    </border>
    <border>
      <left/>
      <right/>
      <top style="double">
        <color rgb="FF5B9BD5"/>
      </top>
      <bottom/>
      <diagonal/>
    </border>
    <border>
      <left/>
      <right style="double">
        <color rgb="FF5B9BD5"/>
      </right>
      <top style="double">
        <color rgb="FF5B9BD5"/>
      </top>
      <bottom/>
      <diagonal/>
    </border>
    <border>
      <left style="double">
        <color rgb="FF5B9BD5"/>
      </left>
      <right/>
      <top/>
      <bottom/>
      <diagonal/>
    </border>
    <border>
      <left/>
      <right style="double">
        <color rgb="FF5B9BD5"/>
      </right>
      <top/>
      <bottom/>
      <diagonal/>
    </border>
    <border>
      <left style="double">
        <color rgb="FF5B9BD5"/>
      </left>
      <right/>
      <top/>
      <bottom style="double">
        <color rgb="FF5B9BD5"/>
      </bottom>
      <diagonal/>
    </border>
    <border>
      <left/>
      <right/>
      <top/>
      <bottom style="double">
        <color rgb="FF5B9BD5"/>
      </bottom>
      <diagonal/>
    </border>
    <border>
      <left/>
      <right style="double">
        <color rgb="FF5B9BD5"/>
      </right>
      <top/>
      <bottom style="double">
        <color rgb="FF5B9BD5"/>
      </bottom>
      <diagonal/>
    </border>
    <border>
      <left style="double">
        <color rgb="FF5B9BD5"/>
      </left>
      <right style="thick">
        <color rgb="FF5B9BD5"/>
      </right>
      <top/>
      <bottom/>
      <diagonal/>
    </border>
    <border>
      <left style="double">
        <color rgb="FF5B9BD5"/>
      </left>
      <right style="thick">
        <color rgb="FF5B9BD5"/>
      </right>
      <top/>
      <bottom style="thick">
        <color rgb="FF5B9BD5"/>
      </bottom>
      <diagonal/>
    </border>
    <border>
      <left/>
      <right/>
      <top/>
      <bottom style="thick">
        <color rgb="FF5B9BD5"/>
      </bottom>
      <diagonal/>
    </border>
    <border>
      <left/>
      <right style="double">
        <color rgb="FF5B9BD5"/>
      </right>
      <top/>
      <bottom style="thick">
        <color rgb="FF5B9BD5"/>
      </bottom>
      <diagonal/>
    </border>
    <border>
      <left style="double">
        <color rgb="FF5B9BD5"/>
      </left>
      <right/>
      <top/>
      <bottom style="thick">
        <color rgb="FF5B9BD5"/>
      </bottom>
      <diagonal/>
    </border>
    <border>
      <left style="thick">
        <color rgb="FF5B9BD5"/>
      </left>
      <right/>
      <top/>
      <bottom style="double">
        <color rgb="FF5B9BD5"/>
      </bottom>
      <diagonal/>
    </border>
    <border>
      <left style="double">
        <color rgb="FF5B9BD5"/>
      </left>
      <right style="thick">
        <color rgb="FF5B9BD5"/>
      </right>
      <top/>
      <bottom style="double">
        <color rgb="FF5B9BD5"/>
      </bottom>
      <diagonal/>
    </border>
    <border>
      <left style="double">
        <color rgb="FF5B9BD5"/>
      </left>
      <right style="double">
        <color rgb="FF5B9BD5"/>
      </right>
      <top style="double">
        <color rgb="FF5B9BD5"/>
      </top>
      <bottom/>
      <diagonal/>
    </border>
    <border>
      <left style="double">
        <color rgb="FF5B9BD5"/>
      </left>
      <right style="double">
        <color rgb="FF5B9BD5"/>
      </right>
      <top/>
      <bottom style="double">
        <color rgb="FF5B9BD5"/>
      </bottom>
      <diagonal/>
    </border>
    <border>
      <left style="double">
        <color rgb="FF5B9BD5"/>
      </left>
      <right style="double">
        <color rgb="FF5B9BD5"/>
      </right>
      <top/>
      <bottom/>
      <diagonal/>
    </border>
    <border>
      <left style="double">
        <color rgb="FF5B9BD5"/>
      </left>
      <right style="double">
        <color rgb="FF5B9BD5"/>
      </right>
      <top style="double">
        <color rgb="FF5B9BD5"/>
      </top>
      <bottom style="double">
        <color rgb="FF5B9BD5"/>
      </bottom>
      <diagonal/>
    </border>
    <border>
      <left style="double">
        <color rgb="FF833C0C"/>
      </left>
      <right style="double">
        <color rgb="FF833C0C"/>
      </right>
      <top style="double">
        <color rgb="FF833C0C"/>
      </top>
      <bottom style="double">
        <color rgb="FF833C0C"/>
      </bottom>
      <diagonal/>
    </border>
    <border>
      <left style="double">
        <color rgb="FF833C0C"/>
      </left>
      <right/>
      <top style="double">
        <color rgb="FF833C0C"/>
      </top>
      <bottom style="double">
        <color rgb="FF833C0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3" fontId="5" fillId="2" borderId="0" xfId="1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5" fillId="2" borderId="0" xfId="1" applyNumberFormat="1" applyFont="1" applyFill="1" applyBorder="1" applyAlignment="1">
      <alignment horizontal="center"/>
    </xf>
    <xf numFmtId="165" fontId="5" fillId="2" borderId="0" xfId="1" applyNumberFormat="1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7" fontId="5" fillId="2" borderId="6" xfId="0" applyNumberFormat="1" applyFont="1" applyFill="1" applyBorder="1" applyAlignment="1">
      <alignment horizontal="center"/>
    </xf>
    <xf numFmtId="37" fontId="7" fillId="2" borderId="6" xfId="0" applyNumberFormat="1" applyFont="1" applyFill="1" applyBorder="1" applyAlignment="1">
      <alignment horizontal="center"/>
    </xf>
    <xf numFmtId="37" fontId="5" fillId="2" borderId="7" xfId="0" applyNumberFormat="1" applyFont="1" applyFill="1" applyBorder="1" applyAlignment="1">
      <alignment horizontal="center"/>
    </xf>
    <xf numFmtId="37" fontId="7" fillId="2" borderId="7" xfId="0" applyNumberFormat="1" applyFont="1" applyFill="1" applyBorder="1" applyAlignment="1">
      <alignment horizontal="center"/>
    </xf>
    <xf numFmtId="37" fontId="5" fillId="2" borderId="8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8" fillId="0" borderId="0" xfId="0" applyFont="1"/>
    <xf numFmtId="1" fontId="4" fillId="3" borderId="1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" fontId="4" fillId="3" borderId="4" xfId="0" quotePrefix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37" fontId="17" fillId="2" borderId="0" xfId="0" applyNumberFormat="1" applyFont="1" applyFill="1"/>
    <xf numFmtId="37" fontId="17" fillId="2" borderId="0" xfId="1" applyNumberFormat="1" applyFont="1" applyFill="1" applyBorder="1"/>
    <xf numFmtId="37" fontId="17" fillId="2" borderId="13" xfId="0" applyNumberFormat="1" applyFont="1" applyFill="1" applyBorder="1"/>
    <xf numFmtId="3" fontId="17" fillId="2" borderId="0" xfId="1" applyNumberFormat="1" applyFont="1" applyFill="1" applyAlignment="1">
      <alignment horizontal="center"/>
    </xf>
    <xf numFmtId="3" fontId="17" fillId="2" borderId="0" xfId="0" applyNumberFormat="1" applyFont="1" applyFill="1"/>
    <xf numFmtId="3" fontId="17" fillId="2" borderId="13" xfId="0" applyNumberFormat="1" applyFont="1" applyFill="1" applyBorder="1"/>
    <xf numFmtId="165" fontId="17" fillId="2" borderId="0" xfId="1" applyNumberFormat="1" applyFont="1" applyFill="1" applyBorder="1"/>
    <xf numFmtId="3" fontId="17" fillId="2" borderId="0" xfId="1" applyNumberFormat="1" applyFont="1" applyFill="1" applyBorder="1" applyAlignment="1">
      <alignment horizontal="center"/>
    </xf>
    <xf numFmtId="37" fontId="17" fillId="2" borderId="19" xfId="0" applyNumberFormat="1" applyFont="1" applyFill="1" applyBorder="1"/>
    <xf numFmtId="37" fontId="17" fillId="2" borderId="19" xfId="1" applyNumberFormat="1" applyFont="1" applyFill="1" applyBorder="1"/>
    <xf numFmtId="37" fontId="17" fillId="2" borderId="20" xfId="0" applyNumberFormat="1" applyFont="1" applyFill="1" applyBorder="1"/>
    <xf numFmtId="37" fontId="17" fillId="2" borderId="21" xfId="0" applyNumberFormat="1" applyFont="1" applyFill="1" applyBorder="1"/>
    <xf numFmtId="3" fontId="17" fillId="2" borderId="19" xfId="1" applyNumberFormat="1" applyFont="1" applyFill="1" applyBorder="1" applyAlignment="1">
      <alignment horizontal="center"/>
    </xf>
    <xf numFmtId="3" fontId="17" fillId="2" borderId="19" xfId="0" applyNumberFormat="1" applyFont="1" applyFill="1" applyBorder="1"/>
    <xf numFmtId="3" fontId="17" fillId="2" borderId="20" xfId="0" applyNumberFormat="1" applyFont="1" applyFill="1" applyBorder="1"/>
    <xf numFmtId="0" fontId="17" fillId="2" borderId="0" xfId="1" applyNumberFormat="1" applyFont="1" applyFill="1" applyBorder="1"/>
    <xf numFmtId="3" fontId="17" fillId="2" borderId="22" xfId="0" applyNumberFormat="1" applyFont="1" applyFill="1" applyBorder="1"/>
    <xf numFmtId="3" fontId="17" fillId="2" borderId="15" xfId="0" applyNumberFormat="1" applyFont="1" applyFill="1" applyBorder="1"/>
    <xf numFmtId="0" fontId="17" fillId="2" borderId="15" xfId="1" applyNumberFormat="1" applyFont="1" applyFill="1" applyBorder="1"/>
    <xf numFmtId="3" fontId="17" fillId="2" borderId="16" xfId="0" applyNumberFormat="1" applyFont="1" applyFill="1" applyBorder="1"/>
    <xf numFmtId="3" fontId="17" fillId="2" borderId="15" xfId="1" applyNumberFormat="1" applyFont="1" applyFill="1" applyBorder="1" applyAlignment="1">
      <alignment horizontal="center"/>
    </xf>
    <xf numFmtId="3" fontId="18" fillId="2" borderId="0" xfId="0" applyNumberFormat="1" applyFont="1" applyFill="1"/>
    <xf numFmtId="3" fontId="18" fillId="2" borderId="13" xfId="0" applyNumberFormat="1" applyFont="1" applyFill="1" applyBorder="1"/>
    <xf numFmtId="3" fontId="18" fillId="2" borderId="9" xfId="0" applyNumberFormat="1" applyFont="1" applyFill="1" applyBorder="1"/>
    <xf numFmtId="3" fontId="18" fillId="2" borderId="10" xfId="0" applyNumberFormat="1" applyFont="1" applyFill="1" applyBorder="1"/>
    <xf numFmtId="3" fontId="18" fillId="2" borderId="11" xfId="0" applyNumberFormat="1" applyFont="1" applyFill="1" applyBorder="1"/>
    <xf numFmtId="3" fontId="17" fillId="2" borderId="12" xfId="0" applyNumberFormat="1" applyFont="1" applyFill="1" applyBorder="1"/>
    <xf numFmtId="3" fontId="12" fillId="2" borderId="15" xfId="0" applyNumberFormat="1" applyFont="1" applyFill="1" applyBorder="1"/>
    <xf numFmtId="3" fontId="12" fillId="2" borderId="16" xfId="0" applyNumberFormat="1" applyFont="1" applyFill="1" applyBorder="1"/>
    <xf numFmtId="3" fontId="12" fillId="2" borderId="14" xfId="0" applyNumberFormat="1" applyFont="1" applyFill="1" applyBorder="1"/>
    <xf numFmtId="0" fontId="11" fillId="3" borderId="9" xfId="0" applyFont="1" applyFill="1" applyBorder="1" applyAlignment="1">
      <alignment horizontal="center" vertical="top"/>
    </xf>
    <xf numFmtId="0" fontId="11" fillId="3" borderId="12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wrapText="1"/>
    </xf>
    <xf numFmtId="0" fontId="14" fillId="3" borderId="17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2" fillId="3" borderId="17" xfId="0" applyFont="1" applyFill="1" applyBorder="1"/>
    <xf numFmtId="0" fontId="14" fillId="3" borderId="23" xfId="0" applyFont="1" applyFill="1" applyBorder="1" applyAlignment="1">
      <alignment horizontal="center"/>
    </xf>
    <xf numFmtId="0" fontId="12" fillId="4" borderId="10" xfId="0" applyFont="1" applyFill="1" applyBorder="1"/>
    <xf numFmtId="0" fontId="12" fillId="4" borderId="10" xfId="0" applyFont="1" applyFill="1" applyBorder="1" applyAlignment="1">
      <alignment horizontal="center"/>
    </xf>
    <xf numFmtId="0" fontId="12" fillId="4" borderId="11" xfId="0" applyFont="1" applyFill="1" applyBorder="1"/>
    <xf numFmtId="0" fontId="12" fillId="4" borderId="13" xfId="0" applyFont="1" applyFill="1" applyBorder="1"/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 wrapText="1"/>
    </xf>
    <xf numFmtId="0" fontId="15" fillId="4" borderId="15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6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9" fillId="2" borderId="0" xfId="0" applyFont="1" applyFill="1"/>
    <xf numFmtId="0" fontId="21" fillId="2" borderId="24" xfId="0" applyFont="1" applyFill="1" applyBorder="1"/>
    <xf numFmtId="3" fontId="19" fillId="2" borderId="9" xfId="0" applyNumberFormat="1" applyFont="1" applyFill="1" applyBorder="1"/>
    <xf numFmtId="3" fontId="19" fillId="2" borderId="10" xfId="0" applyNumberFormat="1" applyFont="1" applyFill="1" applyBorder="1"/>
    <xf numFmtId="3" fontId="19" fillId="2" borderId="11" xfId="0" applyNumberFormat="1" applyFont="1" applyFill="1" applyBorder="1"/>
    <xf numFmtId="3" fontId="19" fillId="2" borderId="0" xfId="0" applyNumberFormat="1" applyFont="1" applyFill="1"/>
    <xf numFmtId="3" fontId="19" fillId="2" borderId="24" xfId="0" applyNumberFormat="1" applyFont="1" applyFill="1" applyBorder="1"/>
    <xf numFmtId="3" fontId="19" fillId="2" borderId="13" xfId="0" applyNumberFormat="1" applyFont="1" applyFill="1" applyBorder="1"/>
    <xf numFmtId="0" fontId="21" fillId="2" borderId="26" xfId="0" applyFont="1" applyFill="1" applyBorder="1"/>
    <xf numFmtId="3" fontId="19" fillId="2" borderId="12" xfId="0" applyNumberFormat="1" applyFont="1" applyFill="1" applyBorder="1"/>
    <xf numFmtId="3" fontId="19" fillId="2" borderId="26" xfId="0" applyNumberFormat="1" applyFont="1" applyFill="1" applyBorder="1"/>
    <xf numFmtId="0" fontId="21" fillId="2" borderId="26" xfId="0" applyFont="1" applyFill="1" applyBorder="1" applyAlignment="1">
      <alignment wrapText="1"/>
    </xf>
    <xf numFmtId="3" fontId="19" fillId="2" borderId="12" xfId="0" applyNumberFormat="1" applyFont="1" applyFill="1" applyBorder="1" applyAlignment="1">
      <alignment vertical="center"/>
    </xf>
    <xf numFmtId="3" fontId="19" fillId="2" borderId="0" xfId="0" applyNumberFormat="1" applyFont="1" applyFill="1" applyAlignment="1">
      <alignment vertical="center"/>
    </xf>
    <xf numFmtId="3" fontId="19" fillId="2" borderId="13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3" fontId="19" fillId="2" borderId="14" xfId="0" applyNumberFormat="1" applyFont="1" applyFill="1" applyBorder="1"/>
    <xf numFmtId="3" fontId="19" fillId="2" borderId="15" xfId="0" applyNumberFormat="1" applyFont="1" applyFill="1" applyBorder="1"/>
    <xf numFmtId="3" fontId="19" fillId="2" borderId="16" xfId="0" applyNumberFormat="1" applyFont="1" applyFill="1" applyBorder="1"/>
    <xf numFmtId="0" fontId="21" fillId="2" borderId="26" xfId="0" applyFont="1" applyFill="1" applyBorder="1" applyAlignment="1">
      <alignment vertical="center"/>
    </xf>
    <xf numFmtId="0" fontId="19" fillId="2" borderId="13" xfId="0" applyFont="1" applyFill="1" applyBorder="1"/>
    <xf numFmtId="0" fontId="21" fillId="2" borderId="25" xfId="0" applyFont="1" applyFill="1" applyBorder="1"/>
    <xf numFmtId="3" fontId="19" fillId="2" borderId="25" xfId="0" applyNumberFormat="1" applyFont="1" applyFill="1" applyBorder="1"/>
    <xf numFmtId="0" fontId="19" fillId="2" borderId="12" xfId="0" applyFont="1" applyFill="1" applyBorder="1"/>
    <xf numFmtId="3" fontId="19" fillId="2" borderId="27" xfId="0" applyNumberFormat="1" applyFont="1" applyFill="1" applyBorder="1"/>
    <xf numFmtId="0" fontId="19" fillId="2" borderId="14" xfId="0" applyFont="1" applyFill="1" applyBorder="1"/>
    <xf numFmtId="0" fontId="20" fillId="2" borderId="0" xfId="0" applyFont="1" applyFill="1"/>
    <xf numFmtId="0" fontId="22" fillId="5" borderId="14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center" vertical="center"/>
    </xf>
    <xf numFmtId="0" fontId="22" fillId="11" borderId="15" xfId="0" applyFont="1" applyFill="1" applyBorder="1" applyAlignment="1">
      <alignment horizontal="center" vertical="center" wrapText="1"/>
    </xf>
    <xf numFmtId="0" fontId="22" fillId="12" borderId="15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13" borderId="16" xfId="0" applyFont="1" applyFill="1" applyBorder="1" applyAlignment="1">
      <alignment horizontal="center" vertical="center" wrapText="1"/>
    </xf>
    <xf numFmtId="3" fontId="0" fillId="0" borderId="0" xfId="0" applyNumberFormat="1"/>
    <xf numFmtId="3" fontId="19" fillId="4" borderId="13" xfId="0" applyNumberFormat="1" applyFont="1" applyFill="1" applyBorder="1"/>
    <xf numFmtId="166" fontId="0" fillId="0" borderId="0" xfId="1" applyNumberFormat="1" applyFont="1"/>
    <xf numFmtId="165" fontId="0" fillId="0" borderId="0" xfId="1" applyNumberFormat="1" applyFont="1"/>
    <xf numFmtId="0" fontId="4" fillId="14" borderId="0" xfId="0" applyFont="1" applyFill="1" applyAlignment="1">
      <alignment horizontal="center"/>
    </xf>
    <xf numFmtId="0" fontId="5" fillId="14" borderId="0" xfId="0" applyFont="1" applyFill="1"/>
    <xf numFmtId="0" fontId="5" fillId="14" borderId="0" xfId="0" applyFont="1" applyFill="1" applyAlignment="1">
      <alignment horizontal="center"/>
    </xf>
    <xf numFmtId="167" fontId="5" fillId="14" borderId="0" xfId="1" applyNumberFormat="1" applyFont="1" applyFill="1" applyBorder="1" applyAlignment="1">
      <alignment horizontal="center"/>
    </xf>
    <xf numFmtId="3" fontId="5" fillId="14" borderId="0" xfId="1" applyNumberFormat="1" applyFont="1" applyFill="1" applyBorder="1" applyAlignment="1">
      <alignment horizontal="center"/>
    </xf>
    <xf numFmtId="165" fontId="5" fillId="14" borderId="0" xfId="1" applyNumberFormat="1" applyFont="1" applyFill="1" applyBorder="1"/>
    <xf numFmtId="168" fontId="5" fillId="14" borderId="6" xfId="0" applyNumberFormat="1" applyFont="1" applyFill="1" applyBorder="1" applyAlignment="1">
      <alignment horizontal="center"/>
    </xf>
    <xf numFmtId="168" fontId="5" fillId="14" borderId="7" xfId="0" applyNumberFormat="1" applyFont="1" applyFill="1" applyBorder="1" applyAlignment="1">
      <alignment horizontal="center"/>
    </xf>
    <xf numFmtId="168" fontId="5" fillId="14" borderId="8" xfId="0" applyNumberFormat="1" applyFont="1" applyFill="1" applyBorder="1" applyAlignment="1">
      <alignment horizontal="center"/>
    </xf>
    <xf numFmtId="168" fontId="5" fillId="14" borderId="0" xfId="0" applyNumberFormat="1" applyFont="1" applyFill="1" applyAlignment="1">
      <alignment horizontal="center"/>
    </xf>
    <xf numFmtId="168" fontId="5" fillId="14" borderId="3" xfId="0" applyNumberFormat="1" applyFont="1" applyFill="1" applyBorder="1" applyAlignment="1">
      <alignment horizontal="center"/>
    </xf>
    <xf numFmtId="168" fontId="5" fillId="14" borderId="2" xfId="0" applyNumberFormat="1" applyFont="1" applyFill="1" applyBorder="1" applyAlignment="1">
      <alignment horizontal="center"/>
    </xf>
    <xf numFmtId="1" fontId="4" fillId="15" borderId="28" xfId="0" applyNumberFormat="1" applyFont="1" applyFill="1" applyBorder="1" applyAlignment="1">
      <alignment horizontal="center" vertical="center"/>
    </xf>
    <xf numFmtId="1" fontId="4" fillId="15" borderId="4" xfId="0" applyNumberFormat="1" applyFont="1" applyFill="1" applyBorder="1" applyAlignment="1">
      <alignment horizontal="center" vertical="center"/>
    </xf>
    <xf numFmtId="168" fontId="8" fillId="2" borderId="0" xfId="0" applyNumberFormat="1" applyFont="1" applyFill="1"/>
    <xf numFmtId="1" fontId="4" fillId="15" borderId="5" xfId="0" applyNumberFormat="1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/>
    </xf>
    <xf numFmtId="168" fontId="8" fillId="0" borderId="29" xfId="0" applyNumberFormat="1" applyFont="1" applyBorder="1"/>
    <xf numFmtId="168" fontId="8" fillId="0" borderId="2" xfId="0" applyNumberFormat="1" applyFont="1" applyBorder="1"/>
    <xf numFmtId="168" fontId="8" fillId="0" borderId="3" xfId="0" applyNumberFormat="1" applyFont="1" applyBorder="1"/>
    <xf numFmtId="168" fontId="8" fillId="14" borderId="0" xfId="0" applyNumberFormat="1" applyFont="1" applyFill="1"/>
    <xf numFmtId="168" fontId="8" fillId="16" borderId="0" xfId="0" applyNumberFormat="1" applyFont="1" applyFill="1"/>
    <xf numFmtId="0" fontId="5" fillId="14" borderId="0" xfId="0" applyFont="1" applyFill="1" applyAlignment="1">
      <alignment horizontal="left"/>
    </xf>
    <xf numFmtId="0" fontId="0" fillId="2" borderId="0" xfId="0" applyFill="1"/>
    <xf numFmtId="0" fontId="13" fillId="4" borderId="0" xfId="0" applyFont="1" applyFill="1" applyAlignment="1">
      <alignment horizontal="center"/>
    </xf>
    <xf numFmtId="3" fontId="19" fillId="4" borderId="27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2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iaz_v_jp_pr_gov/Documents/2012/MTTI%202012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TI (PL &amp; I)"/>
      <sheetName val="Produccion Local"/>
      <sheetName val="Produccion Total"/>
      <sheetName val="Requisitos Directos (PL &amp; I)"/>
      <sheetName val="Requisitos Directos Local"/>
      <sheetName val="Requisitos Directos Total"/>
      <sheetName val="Matriz i"/>
      <sheetName val="i - A Local"/>
      <sheetName val="i - A Total"/>
      <sheetName val="Demanda Final"/>
      <sheetName val="Matriz Agrupada"/>
    </sheetNames>
    <sheetDataSet>
      <sheetData sheetId="0">
        <row r="5">
          <cell r="B5">
            <v>4650.4109415174726</v>
          </cell>
          <cell r="C5">
            <v>44.123810061050364</v>
          </cell>
          <cell r="D5">
            <v>0</v>
          </cell>
          <cell r="E5">
            <v>526.57248305565122</v>
          </cell>
          <cell r="F5">
            <v>0</v>
          </cell>
          <cell r="G5">
            <v>29.395536578239437</v>
          </cell>
          <cell r="H5">
            <v>0</v>
          </cell>
          <cell r="I5">
            <v>329.71314473249987</v>
          </cell>
          <cell r="J5">
            <v>54062.386433516447</v>
          </cell>
          <cell r="K5">
            <v>10.414108280633727</v>
          </cell>
          <cell r="L5">
            <v>122.72393021734884</v>
          </cell>
          <cell r="M5">
            <v>65.948413004122699</v>
          </cell>
          <cell r="N5">
            <v>26623.611220311228</v>
          </cell>
          <cell r="O5">
            <v>97.076407046294918</v>
          </cell>
          <cell r="P5">
            <v>443.19579475192484</v>
          </cell>
          <cell r="Q5">
            <v>619.33455138124805</v>
          </cell>
          <cell r="R5">
            <v>0</v>
          </cell>
          <cell r="S5">
            <v>53.671859543681528</v>
          </cell>
          <cell r="T5">
            <v>2553.1531310641408</v>
          </cell>
          <cell r="U5">
            <v>2184.3646175316599</v>
          </cell>
          <cell r="V5">
            <v>9.1834778221393254</v>
          </cell>
          <cell r="W5">
            <v>3077.851187300686</v>
          </cell>
          <cell r="X5">
            <v>262.71529456937918</v>
          </cell>
          <cell r="Y5">
            <v>15.584096127857581</v>
          </cell>
          <cell r="Z5">
            <v>98.22815812342948</v>
          </cell>
          <cell r="AA5">
            <v>536.88188195432747</v>
          </cell>
          <cell r="AB5">
            <v>0.69177727345608997</v>
          </cell>
          <cell r="AC5">
            <v>7076.7748308910213</v>
          </cell>
          <cell r="AD5">
            <v>3081.1986891462898</v>
          </cell>
          <cell r="AE5">
            <v>32.438780399634297</v>
          </cell>
          <cell r="AF5">
            <v>0</v>
          </cell>
          <cell r="AG5">
            <v>71588.703250463004</v>
          </cell>
          <cell r="AH5">
            <v>0</v>
          </cell>
          <cell r="AI5">
            <v>8.4350373194184769</v>
          </cell>
          <cell r="AJ5">
            <v>613.90761649638353</v>
          </cell>
          <cell r="AK5">
            <v>0</v>
          </cell>
          <cell r="AL5">
            <v>245.3716833571882</v>
          </cell>
          <cell r="AM5">
            <v>2642.458887216746</v>
          </cell>
          <cell r="AN5">
            <v>0</v>
          </cell>
          <cell r="AO5">
            <v>5976.559858887782</v>
          </cell>
          <cell r="AP5">
            <v>479.61720105227306</v>
          </cell>
          <cell r="AQ5">
            <v>119.25385140567202</v>
          </cell>
          <cell r="AR5">
            <v>1367.6702261297776</v>
          </cell>
          <cell r="AS5">
            <v>400096.26666424749</v>
          </cell>
          <cell r="AT5">
            <v>71.762521794978127</v>
          </cell>
          <cell r="AU5">
            <v>0</v>
          </cell>
          <cell r="AV5">
            <v>76.878174695708935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1.3503413674529103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2343.5281260002926</v>
          </cell>
          <cell r="BP5">
            <v>0</v>
          </cell>
          <cell r="BQ5">
            <v>720.35257362087896</v>
          </cell>
          <cell r="BR5">
            <v>1269.7436037658779</v>
          </cell>
          <cell r="BS5">
            <v>0.54924798120766127</v>
          </cell>
          <cell r="BT5">
            <v>1107.2963191580614</v>
          </cell>
          <cell r="BU5">
            <v>0</v>
          </cell>
          <cell r="BV5">
            <v>0</v>
          </cell>
          <cell r="BW5">
            <v>0</v>
          </cell>
          <cell r="BX5">
            <v>0.91843759291821159</v>
          </cell>
          <cell r="BY5">
            <v>0</v>
          </cell>
          <cell r="BZ5">
            <v>129.42717440571278</v>
          </cell>
          <cell r="CA5">
            <v>542.90690813285346</v>
          </cell>
          <cell r="CB5">
            <v>0</v>
          </cell>
          <cell r="CC5">
            <v>12.947271900911089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886.66445514330269</v>
          </cell>
          <cell r="CL5">
            <v>2.3852127497937414</v>
          </cell>
          <cell r="CM5">
            <v>0</v>
          </cell>
          <cell r="CN5">
            <v>0</v>
          </cell>
          <cell r="CO5">
            <v>0</v>
          </cell>
          <cell r="CP5">
            <v>518.00763761075632</v>
          </cell>
          <cell r="CQ5">
            <v>16.622323048520169</v>
          </cell>
          <cell r="CR5">
            <v>409381.08234604559</v>
          </cell>
          <cell r="CS5">
            <v>36.336776058088155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89.855784678935777</v>
          </cell>
          <cell r="DB5">
            <v>4.1561566777330361</v>
          </cell>
          <cell r="DC5">
            <v>9084.1519494744844</v>
          </cell>
          <cell r="DD5">
            <v>3.1620306270445124</v>
          </cell>
          <cell r="DF5">
            <v>1016045.9742053085</v>
          </cell>
        </row>
        <row r="6">
          <cell r="B6">
            <v>3121.1941613882814</v>
          </cell>
          <cell r="C6">
            <v>29.61436743390615</v>
          </cell>
          <cell r="D6">
            <v>0</v>
          </cell>
          <cell r="E6">
            <v>353.41714535118643</v>
          </cell>
          <cell r="F6">
            <v>0</v>
          </cell>
          <cell r="G6">
            <v>19.729262272236518</v>
          </cell>
          <cell r="H6">
            <v>0</v>
          </cell>
          <cell r="I6">
            <v>221.29200090352518</v>
          </cell>
          <cell r="J6">
            <v>36284.794399685321</v>
          </cell>
          <cell r="K6">
            <v>6.9895874515925742</v>
          </cell>
          <cell r="L6">
            <v>82.368035701382723</v>
          </cell>
          <cell r="M6">
            <v>44.262282239109801</v>
          </cell>
          <cell r="N6">
            <v>17868.842332628661</v>
          </cell>
          <cell r="O6">
            <v>65.154309735598986</v>
          </cell>
          <cell r="P6">
            <v>297.4576105913261</v>
          </cell>
          <cell r="Q6">
            <v>415.67582091710915</v>
          </cell>
          <cell r="R6">
            <v>0</v>
          </cell>
          <cell r="S6">
            <v>36.022686327141493</v>
          </cell>
          <cell r="T6">
            <v>1713.587626130796</v>
          </cell>
          <cell r="U6">
            <v>1466.06959606848</v>
          </cell>
          <cell r="V6">
            <v>6.163631068343153</v>
          </cell>
          <cell r="W6">
            <v>2065.7467213618279</v>
          </cell>
          <cell r="X6">
            <v>176.32537292495263</v>
          </cell>
          <cell r="Y6">
            <v>10.459503570002955</v>
          </cell>
          <cell r="Z6">
            <v>65.927325020169079</v>
          </cell>
          <cell r="AA6">
            <v>360.33645550562863</v>
          </cell>
          <cell r="AB6">
            <v>0.46429685764236883</v>
          </cell>
          <cell r="AC6">
            <v>4749.6852560795587</v>
          </cell>
          <cell r="AD6">
            <v>2067.9934482311583</v>
          </cell>
          <cell r="AE6">
            <v>21.771781732660617</v>
          </cell>
          <cell r="AF6">
            <v>0</v>
          </cell>
          <cell r="AG6">
            <v>48047.848978652211</v>
          </cell>
          <cell r="AH6">
            <v>0</v>
          </cell>
          <cell r="AI6">
            <v>5.66130382100605</v>
          </cell>
          <cell r="AJ6">
            <v>412.03345087930194</v>
          </cell>
          <cell r="AK6">
            <v>0</v>
          </cell>
          <cell r="AL6">
            <v>164.68494399649015</v>
          </cell>
          <cell r="AM6">
            <v>1773.5265451182265</v>
          </cell>
          <cell r="AN6">
            <v>0</v>
          </cell>
          <cell r="AO6">
            <v>4011.2592137203983</v>
          </cell>
          <cell r="AP6">
            <v>321.90239238024543</v>
          </cell>
          <cell r="AQ6">
            <v>80.039039433575766</v>
          </cell>
          <cell r="AR6">
            <v>917.93271136333476</v>
          </cell>
          <cell r="AS6">
            <v>268530.70561076264</v>
          </cell>
          <cell r="AT6">
            <v>48.16450994326464</v>
          </cell>
          <cell r="AU6">
            <v>0</v>
          </cell>
          <cell r="AV6">
            <v>51.597958334438395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0.90630218382373784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1572.8946099405375</v>
          </cell>
          <cell r="BP6">
            <v>0</v>
          </cell>
          <cell r="BQ6">
            <v>483.47560574783267</v>
          </cell>
          <cell r="BR6">
            <v>852.20776666265363</v>
          </cell>
          <cell r="BS6">
            <v>0.36863615144089984</v>
          </cell>
          <cell r="BT6">
            <v>743.17879640011381</v>
          </cell>
          <cell r="BU6">
            <v>0</v>
          </cell>
          <cell r="BV6">
            <v>0</v>
          </cell>
          <cell r="BW6">
            <v>0</v>
          </cell>
          <cell r="BX6">
            <v>0.61642338465693181</v>
          </cell>
          <cell r="BY6">
            <v>0</v>
          </cell>
          <cell r="BZ6">
            <v>86.867020175269744</v>
          </cell>
          <cell r="CA6">
            <v>364.38024362825217</v>
          </cell>
          <cell r="CB6">
            <v>0</v>
          </cell>
          <cell r="CC6">
            <v>8.6897588129800365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595.098359114206</v>
          </cell>
          <cell r="CL6">
            <v>1.6008718803452309</v>
          </cell>
          <cell r="CM6">
            <v>0</v>
          </cell>
          <cell r="CN6">
            <v>0</v>
          </cell>
          <cell r="CO6">
            <v>0</v>
          </cell>
          <cell r="CP6">
            <v>347.66871882888938</v>
          </cell>
          <cell r="CQ6">
            <v>11.156325387197198</v>
          </cell>
          <cell r="CR6">
            <v>274762.35112769378</v>
          </cell>
          <cell r="CS6">
            <v>24.387980912321297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60.308079013623924</v>
          </cell>
          <cell r="DB6">
            <v>2.7894678813314351</v>
          </cell>
          <cell r="DC6">
            <v>6096.9669954827141</v>
          </cell>
          <cell r="DD6">
            <v>2.1222450349821789</v>
          </cell>
          <cell r="DF6">
            <v>681934.73700989957</v>
          </cell>
        </row>
        <row r="7">
          <cell r="B7">
            <v>1529.2167801291916</v>
          </cell>
          <cell r="C7">
            <v>14.50944262714421</v>
          </cell>
          <cell r="D7">
            <v>0</v>
          </cell>
          <cell r="E7">
            <v>173.15533770446484</v>
          </cell>
          <cell r="F7">
            <v>0</v>
          </cell>
          <cell r="G7">
            <v>9.6662743060029186</v>
          </cell>
          <cell r="H7">
            <v>0</v>
          </cell>
          <cell r="I7">
            <v>108.42114382897471</v>
          </cell>
          <cell r="J7">
            <v>17777.592033831126</v>
          </cell>
          <cell r="K7">
            <v>3.424520829041152</v>
          </cell>
          <cell r="L7">
            <v>40.355894515966114</v>
          </cell>
          <cell r="M7">
            <v>21.686130765012887</v>
          </cell>
          <cell r="N7">
            <v>8754.7688876825632</v>
          </cell>
          <cell r="O7">
            <v>31.922097310695939</v>
          </cell>
          <cell r="P7">
            <v>145.73818416059871</v>
          </cell>
          <cell r="Q7">
            <v>203.65873046413893</v>
          </cell>
          <cell r="R7">
            <v>0</v>
          </cell>
          <cell r="S7">
            <v>17.649173216540035</v>
          </cell>
          <cell r="T7">
            <v>839.56550493334498</v>
          </cell>
          <cell r="U7">
            <v>718.29502146317964</v>
          </cell>
          <cell r="V7">
            <v>3.019846753796172</v>
          </cell>
          <cell r="W7">
            <v>1012.1044659388584</v>
          </cell>
          <cell r="X7">
            <v>86.389921644426494</v>
          </cell>
          <cell r="Y7">
            <v>5.1245925578546281</v>
          </cell>
          <cell r="Z7">
            <v>32.300833103260402</v>
          </cell>
          <cell r="AA7">
            <v>176.54542644869892</v>
          </cell>
          <cell r="AB7">
            <v>0.22748041581372119</v>
          </cell>
          <cell r="AC7">
            <v>2327.0895748114635</v>
          </cell>
          <cell r="AD7">
            <v>1013.2052409151316</v>
          </cell>
          <cell r="AE7">
            <v>10.666998666973678</v>
          </cell>
          <cell r="AF7">
            <v>0</v>
          </cell>
          <cell r="AG7">
            <v>23540.854271810789</v>
          </cell>
          <cell r="AH7">
            <v>0</v>
          </cell>
          <cell r="AI7">
            <v>2.7737334984124278</v>
          </cell>
          <cell r="AJ7">
            <v>201.8741656170815</v>
          </cell>
          <cell r="AK7">
            <v>0</v>
          </cell>
          <cell r="AL7">
            <v>80.686739360698098</v>
          </cell>
          <cell r="AM7">
            <v>868.9323420985196</v>
          </cell>
          <cell r="AN7">
            <v>0</v>
          </cell>
          <cell r="AO7">
            <v>1965.3006451673839</v>
          </cell>
          <cell r="AP7">
            <v>157.7148086720276</v>
          </cell>
          <cell r="AQ7">
            <v>39.214811972096264</v>
          </cell>
          <cell r="AR7">
            <v>449.73751476644287</v>
          </cell>
          <cell r="AS7">
            <v>131565.56105348485</v>
          </cell>
          <cell r="AT7">
            <v>23.598011851713487</v>
          </cell>
          <cell r="AU7">
            <v>0</v>
          </cell>
          <cell r="AV7">
            <v>25.280216361270533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0.44403918362917227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770.63351605975492</v>
          </cell>
          <cell r="BP7">
            <v>0</v>
          </cell>
          <cell r="BQ7">
            <v>236.8769678730462</v>
          </cell>
          <cell r="BR7">
            <v>417.53583710322442</v>
          </cell>
          <cell r="BS7">
            <v>0.18061182976676146</v>
          </cell>
          <cell r="BT7">
            <v>364.11752275794743</v>
          </cell>
          <cell r="BU7">
            <v>0</v>
          </cell>
          <cell r="BV7">
            <v>0</v>
          </cell>
          <cell r="BW7">
            <v>0</v>
          </cell>
          <cell r="BX7">
            <v>0.30201420826127989</v>
          </cell>
          <cell r="BY7">
            <v>0</v>
          </cell>
          <cell r="BZ7">
            <v>42.560154230443032</v>
          </cell>
          <cell r="CA7">
            <v>178.52666450460131</v>
          </cell>
          <cell r="CB7">
            <v>0</v>
          </cell>
          <cell r="CC7">
            <v>4.257513087931053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291.56609602909668</v>
          </cell>
          <cell r="CL7">
            <v>0.78434086944851056</v>
          </cell>
          <cell r="CM7">
            <v>0</v>
          </cell>
          <cell r="CN7">
            <v>0</v>
          </cell>
          <cell r="CO7">
            <v>0</v>
          </cell>
          <cell r="CP7">
            <v>170.33891878186691</v>
          </cell>
          <cell r="CQ7">
            <v>5.4659976613229722</v>
          </cell>
          <cell r="CR7">
            <v>134618.73121835187</v>
          </cell>
          <cell r="CS7">
            <v>11.948795145766859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29.547705665311863</v>
          </cell>
          <cell r="DB7">
            <v>1.3666887964016015</v>
          </cell>
          <cell r="DC7">
            <v>2987.1849539917689</v>
          </cell>
          <cell r="DD7">
            <v>1.0397855920623333</v>
          </cell>
          <cell r="DF7">
            <v>334111.23719540914</v>
          </cell>
        </row>
        <row r="8">
          <cell r="B8">
            <v>202.62359885368369</v>
          </cell>
          <cell r="C8">
            <v>11150.072786042805</v>
          </cell>
          <cell r="D8">
            <v>0</v>
          </cell>
          <cell r="E8">
            <v>47580.980299215727</v>
          </cell>
          <cell r="F8">
            <v>0</v>
          </cell>
          <cell r="G8">
            <v>617.65898544703202</v>
          </cell>
          <cell r="H8">
            <v>0</v>
          </cell>
          <cell r="I8">
            <v>0</v>
          </cell>
          <cell r="J8">
            <v>2499.927318574611</v>
          </cell>
          <cell r="K8">
            <v>411.66105286793089</v>
          </cell>
          <cell r="L8">
            <v>4713.1685523550323</v>
          </cell>
          <cell r="M8">
            <v>3264.7908223102932</v>
          </cell>
          <cell r="N8">
            <v>1594.5428977059346</v>
          </cell>
          <cell r="O8">
            <v>5651.0760872638512</v>
          </cell>
          <cell r="P8">
            <v>0</v>
          </cell>
          <cell r="Q8">
            <v>50530.691195599844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73.528970916652369</v>
          </cell>
          <cell r="W8">
            <v>23.02511944570454</v>
          </cell>
          <cell r="X8">
            <v>205.87030682162199</v>
          </cell>
          <cell r="Y8">
            <v>163.69231945785521</v>
          </cell>
          <cell r="Z8">
            <v>1262.572931368863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10980.943600186638</v>
          </cell>
          <cell r="AH8">
            <v>0</v>
          </cell>
          <cell r="AI8">
            <v>25.021061909906667</v>
          </cell>
          <cell r="AJ8">
            <v>0</v>
          </cell>
          <cell r="AK8">
            <v>0</v>
          </cell>
          <cell r="AL8">
            <v>6312.4985116176458</v>
          </cell>
          <cell r="AM8">
            <v>308.93861587423095</v>
          </cell>
          <cell r="AN8">
            <v>0</v>
          </cell>
          <cell r="AO8">
            <v>6725.8876368962055</v>
          </cell>
          <cell r="AP8">
            <v>0</v>
          </cell>
          <cell r="AQ8">
            <v>0</v>
          </cell>
          <cell r="AR8">
            <v>2610.0133955382239</v>
          </cell>
          <cell r="AS8">
            <v>0</v>
          </cell>
          <cell r="AT8">
            <v>2593.6302370385451</v>
          </cell>
          <cell r="AU8">
            <v>0</v>
          </cell>
          <cell r="AV8">
            <v>3697.1319262926377</v>
          </cell>
          <cell r="AW8">
            <v>0</v>
          </cell>
          <cell r="AX8">
            <v>0</v>
          </cell>
          <cell r="AY8">
            <v>0</v>
          </cell>
          <cell r="AZ8">
            <v>978.66130543596887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11253.225856575507</v>
          </cell>
          <cell r="BH8">
            <v>0</v>
          </cell>
          <cell r="BI8">
            <v>0</v>
          </cell>
          <cell r="BJ8">
            <v>23355.558764640649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185905.5262356397</v>
          </cell>
          <cell r="BP8">
            <v>0</v>
          </cell>
          <cell r="BQ8">
            <v>229361.72877180987</v>
          </cell>
          <cell r="BR8">
            <v>9389.040672571904</v>
          </cell>
          <cell r="BS8">
            <v>1883.4817301035514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353.57517347329275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9296.432995449537</v>
          </cell>
          <cell r="CR8">
            <v>0</v>
          </cell>
          <cell r="CS8">
            <v>12529.185118734422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6174.4925071375037</v>
          </cell>
          <cell r="DB8">
            <v>0</v>
          </cell>
          <cell r="DC8">
            <v>0</v>
          </cell>
          <cell r="DD8">
            <v>11733.161778337169</v>
          </cell>
          <cell r="DF8">
            <v>665414.01913951058</v>
          </cell>
        </row>
        <row r="9">
          <cell r="B9">
            <v>50.140138111261841</v>
          </cell>
          <cell r="C9">
            <v>2759.1366089915082</v>
          </cell>
          <cell r="D9">
            <v>0</v>
          </cell>
          <cell r="E9">
            <v>11774.131627158848</v>
          </cell>
          <cell r="F9">
            <v>0</v>
          </cell>
          <cell r="G9">
            <v>152.84254653052238</v>
          </cell>
          <cell r="H9">
            <v>0</v>
          </cell>
          <cell r="I9">
            <v>0</v>
          </cell>
          <cell r="J9">
            <v>618.61847154319605</v>
          </cell>
          <cell r="K9">
            <v>101.86741407515113</v>
          </cell>
          <cell r="L9">
            <v>1166.295157591122</v>
          </cell>
          <cell r="M9">
            <v>807.88745072692768</v>
          </cell>
          <cell r="N9">
            <v>394.57694744154782</v>
          </cell>
          <cell r="O9">
            <v>1398.3846753075647</v>
          </cell>
          <cell r="P9">
            <v>0</v>
          </cell>
          <cell r="Q9">
            <v>12504.051106280303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18.195080818805025</v>
          </cell>
          <cell r="W9">
            <v>5.6976713253898339</v>
          </cell>
          <cell r="X9">
            <v>50.943550876805084</v>
          </cell>
          <cell r="Y9">
            <v>40.50641461213214</v>
          </cell>
          <cell r="Z9">
            <v>312.4294579334217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2717.2848168732712</v>
          </cell>
          <cell r="AH9">
            <v>0</v>
          </cell>
          <cell r="AI9">
            <v>6.1915764350779385</v>
          </cell>
          <cell r="AJ9">
            <v>0</v>
          </cell>
          <cell r="AK9">
            <v>0</v>
          </cell>
          <cell r="AL9">
            <v>1562.0566853528148</v>
          </cell>
          <cell r="AM9">
            <v>76.448276288990598</v>
          </cell>
          <cell r="AN9">
            <v>0</v>
          </cell>
          <cell r="AO9">
            <v>1664.3517188653136</v>
          </cell>
          <cell r="AP9">
            <v>0</v>
          </cell>
          <cell r="AQ9">
            <v>0</v>
          </cell>
          <cell r="AR9">
            <v>645.85977578569134</v>
          </cell>
          <cell r="AS9">
            <v>0</v>
          </cell>
          <cell r="AT9">
            <v>641.80568813489515</v>
          </cell>
          <cell r="AU9">
            <v>0</v>
          </cell>
          <cell r="AV9">
            <v>914.87223822201008</v>
          </cell>
          <cell r="AW9">
            <v>0</v>
          </cell>
          <cell r="AX9">
            <v>0</v>
          </cell>
          <cell r="AY9">
            <v>0</v>
          </cell>
          <cell r="AZ9">
            <v>242.17422499805321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2784.6623090203839</v>
          </cell>
          <cell r="BH9">
            <v>0</v>
          </cell>
          <cell r="BI9">
            <v>0</v>
          </cell>
          <cell r="BJ9">
            <v>5779.4400491840051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46003.17442704588</v>
          </cell>
          <cell r="BP9">
            <v>0</v>
          </cell>
          <cell r="BQ9">
            <v>56756.610893880839</v>
          </cell>
          <cell r="BR9">
            <v>2323.3611421291339</v>
          </cell>
          <cell r="BS9">
            <v>466.07618565508255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87.493797025419667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2300.4449480266317</v>
          </cell>
          <cell r="CR9">
            <v>0</v>
          </cell>
          <cell r="CS9">
            <v>3100.4042758541168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1527.9064670960822</v>
          </cell>
          <cell r="DB9">
            <v>0</v>
          </cell>
          <cell r="DC9">
            <v>0</v>
          </cell>
          <cell r="DD9">
            <v>2903.4246522904896</v>
          </cell>
          <cell r="DF9">
            <v>164659.74846748868</v>
          </cell>
        </row>
        <row r="10">
          <cell r="B10">
            <v>152.48346074242187</v>
          </cell>
          <cell r="C10">
            <v>8390.9361770512951</v>
          </cell>
          <cell r="D10">
            <v>0</v>
          </cell>
          <cell r="E10">
            <v>35806.848672056876</v>
          </cell>
          <cell r="F10">
            <v>0</v>
          </cell>
          <cell r="G10">
            <v>464.81643891650964</v>
          </cell>
          <cell r="H10">
            <v>0</v>
          </cell>
          <cell r="I10">
            <v>0</v>
          </cell>
          <cell r="J10">
            <v>1881.3088470314151</v>
          </cell>
          <cell r="K10">
            <v>309.7936387927798</v>
          </cell>
          <cell r="L10">
            <v>3546.8733947639103</v>
          </cell>
          <cell r="M10">
            <v>2456.9033715833652</v>
          </cell>
          <cell r="N10">
            <v>1199.9659502643867</v>
          </cell>
          <cell r="O10">
            <v>4252.6914119562862</v>
          </cell>
          <cell r="P10">
            <v>0</v>
          </cell>
          <cell r="Q10">
            <v>38026.640089319546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55.333890097847345</v>
          </cell>
          <cell r="W10">
            <v>17.327448120314706</v>
          </cell>
          <cell r="X10">
            <v>154.92675594481693</v>
          </cell>
          <cell r="Y10">
            <v>123.18590484572306</v>
          </cell>
          <cell r="Z10">
            <v>950.14347343544125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8263.6587833133672</v>
          </cell>
          <cell r="AH10">
            <v>0</v>
          </cell>
          <cell r="AI10">
            <v>18.829485474828726</v>
          </cell>
          <cell r="AJ10">
            <v>0</v>
          </cell>
          <cell r="AK10">
            <v>0</v>
          </cell>
          <cell r="AL10">
            <v>4750.4418262648305</v>
          </cell>
          <cell r="AM10">
            <v>232.49033958524038</v>
          </cell>
          <cell r="AN10">
            <v>0</v>
          </cell>
          <cell r="AO10">
            <v>5061.5359180308924</v>
          </cell>
          <cell r="AP10">
            <v>0</v>
          </cell>
          <cell r="AQ10">
            <v>0</v>
          </cell>
          <cell r="AR10">
            <v>1964.1536197525327</v>
          </cell>
          <cell r="AS10">
            <v>0</v>
          </cell>
          <cell r="AT10">
            <v>1951.8245489036501</v>
          </cell>
          <cell r="AU10">
            <v>0</v>
          </cell>
          <cell r="AV10">
            <v>2782.2596880706274</v>
          </cell>
          <cell r="AW10">
            <v>0</v>
          </cell>
          <cell r="AX10">
            <v>0</v>
          </cell>
          <cell r="AY10">
            <v>0</v>
          </cell>
          <cell r="AZ10">
            <v>736.48708043791567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8468.5635475551244</v>
          </cell>
          <cell r="BH10">
            <v>0</v>
          </cell>
          <cell r="BI10">
            <v>0</v>
          </cell>
          <cell r="BJ10">
            <v>17576.118715456643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139902.35180859384</v>
          </cell>
          <cell r="BP10">
            <v>0</v>
          </cell>
          <cell r="BQ10">
            <v>172605.11787792903</v>
          </cell>
          <cell r="BR10">
            <v>7065.6795304427706</v>
          </cell>
          <cell r="BS10">
            <v>1417.4055444484688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266.08137644787303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6995.9880474229058</v>
          </cell>
          <cell r="CR10">
            <v>0</v>
          </cell>
          <cell r="CS10">
            <v>9428.7808428803037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4646.5860400414213</v>
          </cell>
          <cell r="DB10">
            <v>0</v>
          </cell>
          <cell r="DC10">
            <v>0</v>
          </cell>
          <cell r="DD10">
            <v>8829.7371260466789</v>
          </cell>
          <cell r="DF10">
            <v>500754.27067202184</v>
          </cell>
        </row>
        <row r="11">
          <cell r="B11">
            <v>0</v>
          </cell>
          <cell r="C11">
            <v>3696.0334646486931</v>
          </cell>
          <cell r="D11">
            <v>227.70164156508415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160.31844996620282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0.26450726229268245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12.902272142208213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5.5673983027918761E-2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F11">
            <v>4097.2760095675094</v>
          </cell>
        </row>
        <row r="12">
          <cell r="B12">
            <v>0</v>
          </cell>
          <cell r="C12">
            <v>3696.0334646486931</v>
          </cell>
          <cell r="D12">
            <v>227.70164156508415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160.31844996620282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0.26450726229268245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12.902272142208213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5.5673983027918761E-2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F12">
            <v>4097.2760095675094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F13">
            <v>0</v>
          </cell>
        </row>
        <row r="14">
          <cell r="B14">
            <v>17.87712957825887</v>
          </cell>
          <cell r="C14">
            <v>0</v>
          </cell>
          <cell r="D14">
            <v>0</v>
          </cell>
          <cell r="E14">
            <v>2136400.3125473028</v>
          </cell>
          <cell r="F14">
            <v>0</v>
          </cell>
          <cell r="G14">
            <v>6163.8044301262617</v>
          </cell>
          <cell r="H14">
            <v>0</v>
          </cell>
          <cell r="I14">
            <v>0</v>
          </cell>
          <cell r="J14">
            <v>443.571483247613</v>
          </cell>
          <cell r="K14">
            <v>30.266785417546213</v>
          </cell>
          <cell r="L14">
            <v>374.93070510485813</v>
          </cell>
          <cell r="M14">
            <v>264.95218095449076</v>
          </cell>
          <cell r="N14">
            <v>127.58819834814469</v>
          </cell>
          <cell r="O14">
            <v>441.60356179701876</v>
          </cell>
          <cell r="P14">
            <v>0</v>
          </cell>
          <cell r="Q14">
            <v>2573.419799075089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1497.1325000618951</v>
          </cell>
          <cell r="W14">
            <v>0</v>
          </cell>
          <cell r="X14">
            <v>82.38066277364112</v>
          </cell>
          <cell r="Y14">
            <v>0</v>
          </cell>
          <cell r="Z14">
            <v>315750.69995030155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2890.8382669097509</v>
          </cell>
          <cell r="AM14">
            <v>0</v>
          </cell>
          <cell r="AN14">
            <v>0</v>
          </cell>
          <cell r="AO14">
            <v>4220.9578572043783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557.56010597243801</v>
          </cell>
          <cell r="AU14">
            <v>0</v>
          </cell>
          <cell r="AV14">
            <v>9017.1165751389835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3911.7942629924269</v>
          </cell>
          <cell r="BH14">
            <v>0</v>
          </cell>
          <cell r="BI14">
            <v>0</v>
          </cell>
          <cell r="BJ14">
            <v>1519.3287207050796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158717.79549571418</v>
          </cell>
          <cell r="BP14">
            <v>0</v>
          </cell>
          <cell r="BQ14">
            <v>6345.9977165423179</v>
          </cell>
          <cell r="BR14">
            <v>1856.3854522268912</v>
          </cell>
          <cell r="BS14">
            <v>119.89302542269995</v>
          </cell>
          <cell r="BT14">
            <v>866.29872497305325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4990.8737647802673</v>
          </cell>
          <cell r="CB14">
            <v>0</v>
          </cell>
          <cell r="CC14">
            <v>3163.4001595765599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681.16925858995262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F14">
            <v>2663027.9493208374</v>
          </cell>
        </row>
        <row r="15">
          <cell r="B15">
            <v>17.87712957825887</v>
          </cell>
          <cell r="C15">
            <v>0</v>
          </cell>
          <cell r="D15">
            <v>0</v>
          </cell>
          <cell r="E15">
            <v>2136400.3125473028</v>
          </cell>
          <cell r="F15">
            <v>0</v>
          </cell>
          <cell r="G15">
            <v>6163.8044301262617</v>
          </cell>
          <cell r="H15">
            <v>0</v>
          </cell>
          <cell r="I15">
            <v>0</v>
          </cell>
          <cell r="J15">
            <v>443.571483247613</v>
          </cell>
          <cell r="K15">
            <v>30.266785417546213</v>
          </cell>
          <cell r="L15">
            <v>374.93070510485813</v>
          </cell>
          <cell r="M15">
            <v>264.95218095449076</v>
          </cell>
          <cell r="N15">
            <v>127.58819834814469</v>
          </cell>
          <cell r="O15">
            <v>441.60356179701876</v>
          </cell>
          <cell r="P15">
            <v>0</v>
          </cell>
          <cell r="Q15">
            <v>2573.419799075089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1497.1325000618951</v>
          </cell>
          <cell r="W15">
            <v>0</v>
          </cell>
          <cell r="X15">
            <v>82.38066277364112</v>
          </cell>
          <cell r="Y15">
            <v>0</v>
          </cell>
          <cell r="Z15">
            <v>315750.69995030155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2890.8382669097509</v>
          </cell>
          <cell r="AM15">
            <v>0</v>
          </cell>
          <cell r="AN15">
            <v>0</v>
          </cell>
          <cell r="AO15">
            <v>4220.9578572043783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557.56010597243801</v>
          </cell>
          <cell r="AU15">
            <v>0</v>
          </cell>
          <cell r="AV15">
            <v>9017.1165751389835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3911.7942629924269</v>
          </cell>
          <cell r="BH15">
            <v>0</v>
          </cell>
          <cell r="BI15">
            <v>0</v>
          </cell>
          <cell r="BJ15">
            <v>1519.3287207050796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158717.79549571418</v>
          </cell>
          <cell r="BP15">
            <v>0</v>
          </cell>
          <cell r="BQ15">
            <v>6345.9977165423179</v>
          </cell>
          <cell r="BR15">
            <v>1856.3854522268912</v>
          </cell>
          <cell r="BS15">
            <v>119.89302542269995</v>
          </cell>
          <cell r="BT15">
            <v>866.29872497305325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4990.8737647802673</v>
          </cell>
          <cell r="CB15">
            <v>0</v>
          </cell>
          <cell r="CC15">
            <v>3163.4001595765599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681.16925858995262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F15">
            <v>2663027.9493208374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F16">
            <v>0</v>
          </cell>
        </row>
        <row r="17">
          <cell r="B17">
            <v>1.2582466003946575</v>
          </cell>
          <cell r="C17">
            <v>0</v>
          </cell>
          <cell r="D17">
            <v>0</v>
          </cell>
          <cell r="E17">
            <v>46.320502388722431</v>
          </cell>
          <cell r="F17">
            <v>4640.2411624221286</v>
          </cell>
          <cell r="G17">
            <v>60.234903271420038</v>
          </cell>
          <cell r="H17">
            <v>434.98941568230487</v>
          </cell>
          <cell r="I17">
            <v>0</v>
          </cell>
          <cell r="J17">
            <v>4.0611260262723574</v>
          </cell>
          <cell r="K17">
            <v>2.5563217868812571</v>
          </cell>
          <cell r="L17">
            <v>26.092257252995509</v>
          </cell>
          <cell r="M17">
            <v>19.044906981244079</v>
          </cell>
          <cell r="N17">
            <v>8.7079218133891043</v>
          </cell>
          <cell r="O17">
            <v>31.081398046642587</v>
          </cell>
          <cell r="P17">
            <v>2.0243770322600581</v>
          </cell>
          <cell r="Q17">
            <v>285.04932282735581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1.048484836837712</v>
          </cell>
          <cell r="W17">
            <v>0.32832621352151919</v>
          </cell>
          <cell r="X17">
            <v>2.6743193034176467</v>
          </cell>
          <cell r="Y17">
            <v>0.87149038748344609</v>
          </cell>
          <cell r="Z17">
            <v>7.3567624482607563</v>
          </cell>
          <cell r="AA17">
            <v>28.649322021664705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167.07518195516738</v>
          </cell>
          <cell r="AH17">
            <v>0</v>
          </cell>
          <cell r="AI17">
            <v>5.2128016615265726E-2</v>
          </cell>
          <cell r="AJ17">
            <v>0.13911943418416459</v>
          </cell>
          <cell r="AK17">
            <v>0</v>
          </cell>
          <cell r="AL17">
            <v>68.134270416507889</v>
          </cell>
          <cell r="AM17">
            <v>56.639620157813305</v>
          </cell>
          <cell r="AN17">
            <v>0</v>
          </cell>
          <cell r="AO17">
            <v>3.3783518521683167</v>
          </cell>
          <cell r="AP17">
            <v>0</v>
          </cell>
          <cell r="AQ17">
            <v>0</v>
          </cell>
          <cell r="AR17">
            <v>83.73922181776517</v>
          </cell>
          <cell r="AS17">
            <v>0</v>
          </cell>
          <cell r="AT17">
            <v>13.508699248758736</v>
          </cell>
          <cell r="AU17">
            <v>0</v>
          </cell>
          <cell r="AV17">
            <v>95.253965866172408</v>
          </cell>
          <cell r="AW17">
            <v>0</v>
          </cell>
          <cell r="AX17">
            <v>0</v>
          </cell>
          <cell r="AY17">
            <v>0</v>
          </cell>
          <cell r="AZ17">
            <v>333.72865437978288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111.0114444377316</v>
          </cell>
          <cell r="BH17">
            <v>0</v>
          </cell>
          <cell r="BI17">
            <v>0</v>
          </cell>
          <cell r="BJ17">
            <v>370.938893931743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2796.8079695917336</v>
          </cell>
          <cell r="BP17">
            <v>0</v>
          </cell>
          <cell r="BQ17">
            <v>2645.7293941339253</v>
          </cell>
          <cell r="BR17">
            <v>96.456058132158731</v>
          </cell>
          <cell r="BS17">
            <v>21.186369726509383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2.0027318099269791</v>
          </cell>
          <cell r="BZ17">
            <v>0</v>
          </cell>
          <cell r="CA17">
            <v>0</v>
          </cell>
          <cell r="CB17">
            <v>0</v>
          </cell>
          <cell r="CC17">
            <v>13.001442201891219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5.1093085188241041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1.2469834488511322</v>
          </cell>
          <cell r="CO17">
            <v>0</v>
          </cell>
          <cell r="CP17">
            <v>4.9540470301962403</v>
          </cell>
          <cell r="CQ17">
            <v>48.962817069835381</v>
          </cell>
          <cell r="CR17">
            <v>0</v>
          </cell>
          <cell r="CS17">
            <v>32.103208120624188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100.75258062562037</v>
          </cell>
          <cell r="DB17">
            <v>331.56501863342487</v>
          </cell>
          <cell r="DC17">
            <v>0</v>
          </cell>
          <cell r="DD17">
            <v>46.570484374920269</v>
          </cell>
          <cell r="DF17">
            <v>13052.638532276051</v>
          </cell>
        </row>
        <row r="18">
          <cell r="B18">
            <v>1.2582466003946575</v>
          </cell>
          <cell r="C18">
            <v>0</v>
          </cell>
          <cell r="D18">
            <v>0</v>
          </cell>
          <cell r="E18">
            <v>46.320502388722431</v>
          </cell>
          <cell r="F18">
            <v>4640.2411624221286</v>
          </cell>
          <cell r="G18">
            <v>60.234903271420038</v>
          </cell>
          <cell r="H18">
            <v>434.98941568230487</v>
          </cell>
          <cell r="I18">
            <v>0</v>
          </cell>
          <cell r="J18">
            <v>4.0611260262723574</v>
          </cell>
          <cell r="K18">
            <v>2.5563217868812571</v>
          </cell>
          <cell r="L18">
            <v>26.092257252995509</v>
          </cell>
          <cell r="M18">
            <v>19.044906981244079</v>
          </cell>
          <cell r="N18">
            <v>8.7079218133891043</v>
          </cell>
          <cell r="O18">
            <v>31.081398046642587</v>
          </cell>
          <cell r="P18">
            <v>2.0243770322600581</v>
          </cell>
          <cell r="Q18">
            <v>285.04932282735581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1.048484836837712</v>
          </cell>
          <cell r="W18">
            <v>0.32832621352151919</v>
          </cell>
          <cell r="X18">
            <v>2.6743193034176467</v>
          </cell>
          <cell r="Y18">
            <v>0.87149038748344609</v>
          </cell>
          <cell r="Z18">
            <v>7.3567624482607563</v>
          </cell>
          <cell r="AA18">
            <v>28.649322021664705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167.07518195516738</v>
          </cell>
          <cell r="AH18">
            <v>0</v>
          </cell>
          <cell r="AI18">
            <v>5.2128016615265726E-2</v>
          </cell>
          <cell r="AJ18">
            <v>0.13911943418416459</v>
          </cell>
          <cell r="AK18">
            <v>0</v>
          </cell>
          <cell r="AL18">
            <v>68.134270416507889</v>
          </cell>
          <cell r="AM18">
            <v>56.639620157813305</v>
          </cell>
          <cell r="AN18">
            <v>0</v>
          </cell>
          <cell r="AO18">
            <v>3.3783518521683167</v>
          </cell>
          <cell r="AP18">
            <v>0</v>
          </cell>
          <cell r="AQ18">
            <v>0</v>
          </cell>
          <cell r="AR18">
            <v>83.73922181776517</v>
          </cell>
          <cell r="AS18">
            <v>0</v>
          </cell>
          <cell r="AT18">
            <v>13.508699248758736</v>
          </cell>
          <cell r="AU18">
            <v>0</v>
          </cell>
          <cell r="AV18">
            <v>95.253965866172408</v>
          </cell>
          <cell r="AW18">
            <v>0</v>
          </cell>
          <cell r="AX18">
            <v>0</v>
          </cell>
          <cell r="AY18">
            <v>0</v>
          </cell>
          <cell r="AZ18">
            <v>333.72865437978288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111.0114444377316</v>
          </cell>
          <cell r="BH18">
            <v>0</v>
          </cell>
          <cell r="BI18">
            <v>0</v>
          </cell>
          <cell r="BJ18">
            <v>370.938893931743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2796.8079695917336</v>
          </cell>
          <cell r="BP18">
            <v>0</v>
          </cell>
          <cell r="BQ18">
            <v>2645.7293941339253</v>
          </cell>
          <cell r="BR18">
            <v>96.456058132158731</v>
          </cell>
          <cell r="BS18">
            <v>21.186369726509383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2.0027318099269791</v>
          </cell>
          <cell r="BZ18">
            <v>0</v>
          </cell>
          <cell r="CA18">
            <v>0</v>
          </cell>
          <cell r="CB18">
            <v>0</v>
          </cell>
          <cell r="CC18">
            <v>13.001442201891219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5.1093085188241041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1.2469834488511322</v>
          </cell>
          <cell r="CO18">
            <v>0</v>
          </cell>
          <cell r="CP18">
            <v>4.9540470301962403</v>
          </cell>
          <cell r="CQ18">
            <v>48.962817069835381</v>
          </cell>
          <cell r="CR18">
            <v>0</v>
          </cell>
          <cell r="CS18">
            <v>32.103208120624188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100.75258062562037</v>
          </cell>
          <cell r="DB18">
            <v>331.56501863342487</v>
          </cell>
          <cell r="DC18">
            <v>0</v>
          </cell>
          <cell r="DD18">
            <v>46.570484374920269</v>
          </cell>
          <cell r="DF18">
            <v>13052.638532276051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F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204985.88871003684</v>
          </cell>
          <cell r="F20">
            <v>0</v>
          </cell>
          <cell r="G20">
            <v>0</v>
          </cell>
          <cell r="H20">
            <v>93354.402776407485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2514.2350619087811</v>
          </cell>
          <cell r="X20">
            <v>0</v>
          </cell>
          <cell r="Y20">
            <v>0</v>
          </cell>
          <cell r="Z20">
            <v>0</v>
          </cell>
          <cell r="AA20">
            <v>74378.604466498422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54.712587938195547</v>
          </cell>
          <cell r="AJ20">
            <v>1840.5392531830475</v>
          </cell>
          <cell r="AK20">
            <v>0</v>
          </cell>
          <cell r="AL20">
            <v>2167.2995335216797</v>
          </cell>
          <cell r="AM20">
            <v>15886.885727867715</v>
          </cell>
          <cell r="AN20">
            <v>0</v>
          </cell>
          <cell r="AO20">
            <v>0</v>
          </cell>
          <cell r="AP20">
            <v>2220.3030133032871</v>
          </cell>
          <cell r="AQ20">
            <v>0</v>
          </cell>
          <cell r="AR20">
            <v>69960.498905751709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5793.0274387569953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65989.934585895709</v>
          </cell>
          <cell r="BP20">
            <v>0</v>
          </cell>
          <cell r="BQ20">
            <v>16091.293594710154</v>
          </cell>
          <cell r="BR20">
            <v>999.94941560121117</v>
          </cell>
          <cell r="BS20">
            <v>122.53134060833843</v>
          </cell>
          <cell r="BT20">
            <v>3139.6107930504427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7980.1642598947965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4245.5862927167209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F20">
            <v>571725.46775765158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204985.88871003684</v>
          </cell>
          <cell r="F21">
            <v>0</v>
          </cell>
          <cell r="G21">
            <v>0</v>
          </cell>
          <cell r="H21">
            <v>93354.402776407485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2514.2350619087811</v>
          </cell>
          <cell r="X21">
            <v>0</v>
          </cell>
          <cell r="Y21">
            <v>0</v>
          </cell>
          <cell r="Z21">
            <v>0</v>
          </cell>
          <cell r="AA21">
            <v>74378.604466498422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54.712587938195547</v>
          </cell>
          <cell r="AJ21">
            <v>1840.5392531830475</v>
          </cell>
          <cell r="AK21">
            <v>0</v>
          </cell>
          <cell r="AL21">
            <v>2167.2995335216797</v>
          </cell>
          <cell r="AM21">
            <v>15886.885727867715</v>
          </cell>
          <cell r="AN21">
            <v>0</v>
          </cell>
          <cell r="AO21">
            <v>0</v>
          </cell>
          <cell r="AP21">
            <v>2220.3030133032871</v>
          </cell>
          <cell r="AQ21">
            <v>0</v>
          </cell>
          <cell r="AR21">
            <v>69960.498905751709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5793.0274387569953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65989.934585895709</v>
          </cell>
          <cell r="BP21">
            <v>0</v>
          </cell>
          <cell r="BQ21">
            <v>16091.293594710154</v>
          </cell>
          <cell r="BR21">
            <v>999.94941560121117</v>
          </cell>
          <cell r="BS21">
            <v>122.53134060833843</v>
          </cell>
          <cell r="BT21">
            <v>3139.6107930504427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7980.1642598947965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4245.5862927167209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F21">
            <v>571725.46775765158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F22">
            <v>0</v>
          </cell>
        </row>
        <row r="23">
          <cell r="B23">
            <v>3.2965878032860303</v>
          </cell>
          <cell r="C23">
            <v>379.74776588813529</v>
          </cell>
          <cell r="D23">
            <v>0</v>
          </cell>
          <cell r="E23">
            <v>73.385083670474842</v>
          </cell>
          <cell r="F23">
            <v>0</v>
          </cell>
          <cell r="G23">
            <v>15.024057326680861</v>
          </cell>
          <cell r="H23">
            <v>1574.5227759946974</v>
          </cell>
          <cell r="I23">
            <v>0.11493100747967944</v>
          </cell>
          <cell r="J23">
            <v>64.581453811368874</v>
          </cell>
          <cell r="K23">
            <v>6.1458274527269765</v>
          </cell>
          <cell r="L23">
            <v>73.105305505819388</v>
          </cell>
          <cell r="M23">
            <v>51.299382613466946</v>
          </cell>
          <cell r="N23">
            <v>24.829323522671814</v>
          </cell>
          <cell r="O23">
            <v>84.928879415429719</v>
          </cell>
          <cell r="P23">
            <v>0</v>
          </cell>
          <cell r="Q23">
            <v>493.58230137754435</v>
          </cell>
          <cell r="R23">
            <v>0</v>
          </cell>
          <cell r="S23">
            <v>7.0441833541167315E-3</v>
          </cell>
          <cell r="T23">
            <v>0</v>
          </cell>
          <cell r="U23">
            <v>0</v>
          </cell>
          <cell r="V23">
            <v>1.8625049561449032</v>
          </cell>
          <cell r="W23">
            <v>0.67015305836684647</v>
          </cell>
          <cell r="X23">
            <v>5.1805646972305652</v>
          </cell>
          <cell r="Y23">
            <v>1.7038178933347687</v>
          </cell>
          <cell r="Z23">
            <v>156.76212417952456</v>
          </cell>
          <cell r="AA23">
            <v>0</v>
          </cell>
          <cell r="AB23">
            <v>0</v>
          </cell>
          <cell r="AC23">
            <v>13.215734299586472</v>
          </cell>
          <cell r="AD23">
            <v>5.4181605839881399</v>
          </cell>
          <cell r="AE23">
            <v>2.5052113328691021</v>
          </cell>
          <cell r="AF23">
            <v>0</v>
          </cell>
          <cell r="AG23">
            <v>98.74685572525209</v>
          </cell>
          <cell r="AH23">
            <v>8.9921010100974001</v>
          </cell>
          <cell r="AI23">
            <v>0</v>
          </cell>
          <cell r="AJ23">
            <v>299.40350807320192</v>
          </cell>
          <cell r="AK23">
            <v>0</v>
          </cell>
          <cell r="AL23">
            <v>2.899164898956812</v>
          </cell>
          <cell r="AM23">
            <v>280.85653745763648</v>
          </cell>
          <cell r="AN23">
            <v>9.248012340588275</v>
          </cell>
          <cell r="AO23">
            <v>21.780520367998577</v>
          </cell>
          <cell r="AP23">
            <v>0</v>
          </cell>
          <cell r="AQ23">
            <v>0</v>
          </cell>
          <cell r="AR23">
            <v>213.27627745738755</v>
          </cell>
          <cell r="AS23">
            <v>0</v>
          </cell>
          <cell r="AT23">
            <v>39.982144411838931</v>
          </cell>
          <cell r="AU23">
            <v>0</v>
          </cell>
          <cell r="AV23">
            <v>0</v>
          </cell>
          <cell r="AW23">
            <v>0</v>
          </cell>
          <cell r="AX23">
            <v>0.25769499495772852</v>
          </cell>
          <cell r="AY23">
            <v>0</v>
          </cell>
          <cell r="AZ23">
            <v>110.2320127200062</v>
          </cell>
          <cell r="BA23">
            <v>0</v>
          </cell>
          <cell r="BB23">
            <v>77.682291568958362</v>
          </cell>
          <cell r="BC23">
            <v>0</v>
          </cell>
          <cell r="BD23">
            <v>12.550245663518268</v>
          </cell>
          <cell r="BE23">
            <v>0</v>
          </cell>
          <cell r="BF23">
            <v>0</v>
          </cell>
          <cell r="BG23">
            <v>147.57171286976609</v>
          </cell>
          <cell r="BH23">
            <v>0</v>
          </cell>
          <cell r="BI23">
            <v>0</v>
          </cell>
          <cell r="BJ23">
            <v>321.87666290810284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1786.5200547363565</v>
          </cell>
          <cell r="BP23">
            <v>0</v>
          </cell>
          <cell r="BQ23">
            <v>78.624608068071439</v>
          </cell>
          <cell r="BR23">
            <v>39.687887271105978</v>
          </cell>
          <cell r="BS23">
            <v>8.8561781139042921</v>
          </cell>
          <cell r="BT23">
            <v>166.84201712381127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3.7184360926190863</v>
          </cell>
          <cell r="BZ23">
            <v>0</v>
          </cell>
          <cell r="CA23">
            <v>692.82571328971972</v>
          </cell>
          <cell r="CB23">
            <v>0</v>
          </cell>
          <cell r="CC23">
            <v>17.838303281598087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5.3607455760319738</v>
          </cell>
          <cell r="CO23">
            <v>0</v>
          </cell>
          <cell r="CP23">
            <v>14.823394803208544</v>
          </cell>
          <cell r="CQ23">
            <v>144.70553027857795</v>
          </cell>
          <cell r="CR23">
            <v>0</v>
          </cell>
          <cell r="CS23">
            <v>42.951173980055387</v>
          </cell>
          <cell r="CT23">
            <v>0</v>
          </cell>
          <cell r="CU23">
            <v>0</v>
          </cell>
          <cell r="CV23">
            <v>1.1466864870475924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28.679268970372789</v>
          </cell>
          <cell r="DB23">
            <v>0</v>
          </cell>
          <cell r="DC23">
            <v>43.490127120198281</v>
          </cell>
          <cell r="DD23">
            <v>0</v>
          </cell>
          <cell r="DF23">
            <v>7753.3148582351287</v>
          </cell>
        </row>
        <row r="24">
          <cell r="B24">
            <v>3.2965878032860303</v>
          </cell>
          <cell r="C24">
            <v>379.74776588813529</v>
          </cell>
          <cell r="D24">
            <v>0</v>
          </cell>
          <cell r="E24">
            <v>73.385083670474842</v>
          </cell>
          <cell r="F24">
            <v>0</v>
          </cell>
          <cell r="G24">
            <v>15.024057326680861</v>
          </cell>
          <cell r="H24">
            <v>1574.5227759946974</v>
          </cell>
          <cell r="I24">
            <v>0.11493100747967944</v>
          </cell>
          <cell r="J24">
            <v>64.581453811368874</v>
          </cell>
          <cell r="K24">
            <v>6.1458274527269765</v>
          </cell>
          <cell r="L24">
            <v>73.105305505819388</v>
          </cell>
          <cell r="M24">
            <v>51.299382613466946</v>
          </cell>
          <cell r="N24">
            <v>24.829323522671814</v>
          </cell>
          <cell r="O24">
            <v>84.928879415429719</v>
          </cell>
          <cell r="P24">
            <v>0</v>
          </cell>
          <cell r="Q24">
            <v>493.58230137754435</v>
          </cell>
          <cell r="R24">
            <v>0</v>
          </cell>
          <cell r="S24">
            <v>7.0441833541167315E-3</v>
          </cell>
          <cell r="T24">
            <v>0</v>
          </cell>
          <cell r="U24">
            <v>0</v>
          </cell>
          <cell r="V24">
            <v>1.8625049561449032</v>
          </cell>
          <cell r="W24">
            <v>0.67015305836684647</v>
          </cell>
          <cell r="X24">
            <v>5.1805646972305652</v>
          </cell>
          <cell r="Y24">
            <v>1.7038178933347687</v>
          </cell>
          <cell r="Z24">
            <v>156.76212417952456</v>
          </cell>
          <cell r="AA24">
            <v>0</v>
          </cell>
          <cell r="AB24">
            <v>0</v>
          </cell>
          <cell r="AC24">
            <v>13.215734299586472</v>
          </cell>
          <cell r="AD24">
            <v>5.4181605839881399</v>
          </cell>
          <cell r="AE24">
            <v>2.5052113328691021</v>
          </cell>
          <cell r="AF24">
            <v>0</v>
          </cell>
          <cell r="AG24">
            <v>98.74685572525209</v>
          </cell>
          <cell r="AH24">
            <v>8.9921010100974001</v>
          </cell>
          <cell r="AI24">
            <v>0</v>
          </cell>
          <cell r="AJ24">
            <v>299.40350807320192</v>
          </cell>
          <cell r="AK24">
            <v>0</v>
          </cell>
          <cell r="AL24">
            <v>2.899164898956812</v>
          </cell>
          <cell r="AM24">
            <v>280.85653745763648</v>
          </cell>
          <cell r="AN24">
            <v>9.248012340588275</v>
          </cell>
          <cell r="AO24">
            <v>21.780520367998577</v>
          </cell>
          <cell r="AP24">
            <v>0</v>
          </cell>
          <cell r="AQ24">
            <v>0</v>
          </cell>
          <cell r="AR24">
            <v>213.27627745738755</v>
          </cell>
          <cell r="AS24">
            <v>0</v>
          </cell>
          <cell r="AT24">
            <v>39.982144411838931</v>
          </cell>
          <cell r="AU24">
            <v>0</v>
          </cell>
          <cell r="AV24">
            <v>0</v>
          </cell>
          <cell r="AW24">
            <v>0</v>
          </cell>
          <cell r="AX24">
            <v>0.25769499495772852</v>
          </cell>
          <cell r="AY24">
            <v>0</v>
          </cell>
          <cell r="AZ24">
            <v>110.2320127200062</v>
          </cell>
          <cell r="BA24">
            <v>0</v>
          </cell>
          <cell r="BB24">
            <v>77.682291568958362</v>
          </cell>
          <cell r="BC24">
            <v>0</v>
          </cell>
          <cell r="BD24">
            <v>12.550245663518268</v>
          </cell>
          <cell r="BE24">
            <v>0</v>
          </cell>
          <cell r="BF24">
            <v>0</v>
          </cell>
          <cell r="BG24">
            <v>147.57171286976609</v>
          </cell>
          <cell r="BH24">
            <v>0</v>
          </cell>
          <cell r="BI24">
            <v>0</v>
          </cell>
          <cell r="BJ24">
            <v>321.87666290810284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1786.5200547363565</v>
          </cell>
          <cell r="BP24">
            <v>0</v>
          </cell>
          <cell r="BQ24">
            <v>78.624608068071439</v>
          </cell>
          <cell r="BR24">
            <v>39.687887271105978</v>
          </cell>
          <cell r="BS24">
            <v>8.8561781139042921</v>
          </cell>
          <cell r="BT24">
            <v>166.84201712381127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3.7184360926190863</v>
          </cell>
          <cell r="BZ24">
            <v>0</v>
          </cell>
          <cell r="CA24">
            <v>692.82571328971972</v>
          </cell>
          <cell r="CB24">
            <v>0</v>
          </cell>
          <cell r="CC24">
            <v>17.838303281598087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5.3607455760319738</v>
          </cell>
          <cell r="CO24">
            <v>0</v>
          </cell>
          <cell r="CP24">
            <v>14.823394803208544</v>
          </cell>
          <cell r="CQ24">
            <v>144.70553027857795</v>
          </cell>
          <cell r="CR24">
            <v>0</v>
          </cell>
          <cell r="CS24">
            <v>42.951173980055387</v>
          </cell>
          <cell r="CT24">
            <v>0</v>
          </cell>
          <cell r="CU24">
            <v>0</v>
          </cell>
          <cell r="CV24">
            <v>1.1466864870475924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28.679268970372789</v>
          </cell>
          <cell r="DB24">
            <v>0</v>
          </cell>
          <cell r="DC24">
            <v>43.490127120198281</v>
          </cell>
          <cell r="DD24">
            <v>0</v>
          </cell>
          <cell r="DF24">
            <v>7753.3148582351287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F25">
            <v>0</v>
          </cell>
        </row>
        <row r="26">
          <cell r="B26">
            <v>28.455373281593115</v>
          </cell>
          <cell r="C26">
            <v>0</v>
          </cell>
          <cell r="D26">
            <v>0</v>
          </cell>
          <cell r="E26">
            <v>73.723349908772036</v>
          </cell>
          <cell r="F26">
            <v>0</v>
          </cell>
          <cell r="G26">
            <v>62.747854934233395</v>
          </cell>
          <cell r="H26">
            <v>20764.388528127911</v>
          </cell>
          <cell r="I26">
            <v>451.0577570269092</v>
          </cell>
          <cell r="J26">
            <v>1954.8770412447</v>
          </cell>
          <cell r="K26">
            <v>0.33381953513424978</v>
          </cell>
          <cell r="L26">
            <v>7.0961542754737055</v>
          </cell>
          <cell r="M26">
            <v>10.965391344965736</v>
          </cell>
          <cell r="N26">
            <v>2.8169852241385676</v>
          </cell>
          <cell r="O26">
            <v>628.74374432153218</v>
          </cell>
          <cell r="P26">
            <v>0</v>
          </cell>
          <cell r="Q26">
            <v>415.37949677005867</v>
          </cell>
          <cell r="R26">
            <v>5.5526065506267983</v>
          </cell>
          <cell r="S26">
            <v>1.4189740511116017E-2</v>
          </cell>
          <cell r="T26">
            <v>196.31865580004472</v>
          </cell>
          <cell r="U26">
            <v>0</v>
          </cell>
          <cell r="V26">
            <v>0.5414457541788289</v>
          </cell>
          <cell r="W26">
            <v>2.712803513046576</v>
          </cell>
          <cell r="X26">
            <v>0.36127070162193459</v>
          </cell>
          <cell r="Y26">
            <v>3.4941744277659108</v>
          </cell>
          <cell r="Z26">
            <v>7.260846157964103</v>
          </cell>
          <cell r="AA26">
            <v>7.8791875874903381</v>
          </cell>
          <cell r="AB26">
            <v>0</v>
          </cell>
          <cell r="AC26">
            <v>0</v>
          </cell>
          <cell r="AD26">
            <v>112660.42160612048</v>
          </cell>
          <cell r="AE26">
            <v>0</v>
          </cell>
          <cell r="AF26">
            <v>0</v>
          </cell>
          <cell r="AG26">
            <v>148.23935780176012</v>
          </cell>
          <cell r="AH26">
            <v>4.2765994458482171</v>
          </cell>
          <cell r="AI26">
            <v>0</v>
          </cell>
          <cell r="AJ26">
            <v>34.271283889076336</v>
          </cell>
          <cell r="AK26">
            <v>14.602120286854657</v>
          </cell>
          <cell r="AL26">
            <v>71.292229659601304</v>
          </cell>
          <cell r="AM26">
            <v>58.175534799920499</v>
          </cell>
          <cell r="AN26">
            <v>10.383440638889935</v>
          </cell>
          <cell r="AO26">
            <v>9.0839895665899846</v>
          </cell>
          <cell r="AP26">
            <v>0.49718007152326654</v>
          </cell>
          <cell r="AQ26">
            <v>0</v>
          </cell>
          <cell r="AR26">
            <v>625.47308515712461</v>
          </cell>
          <cell r="AS26">
            <v>924081.09739911405</v>
          </cell>
          <cell r="AT26">
            <v>35.54391124603373</v>
          </cell>
          <cell r="AU26">
            <v>415.78414337749695</v>
          </cell>
          <cell r="AV26">
            <v>183.34996000771736</v>
          </cell>
          <cell r="AW26">
            <v>6.5391764888923332</v>
          </cell>
          <cell r="AX26">
            <v>0</v>
          </cell>
          <cell r="AY26">
            <v>0</v>
          </cell>
          <cell r="AZ26">
            <v>127.03451368387596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101.69260920144804</v>
          </cell>
          <cell r="BF26">
            <v>0</v>
          </cell>
          <cell r="BG26">
            <v>382.57530458095283</v>
          </cell>
          <cell r="BH26">
            <v>0</v>
          </cell>
          <cell r="BI26">
            <v>0</v>
          </cell>
          <cell r="BJ26">
            <v>247.24260759896507</v>
          </cell>
          <cell r="BK26">
            <v>6096.4070718967314</v>
          </cell>
          <cell r="BL26">
            <v>40511.963116554609</v>
          </cell>
          <cell r="BM26">
            <v>3678.0030884145908</v>
          </cell>
          <cell r="BN26">
            <v>0</v>
          </cell>
          <cell r="BO26">
            <v>644.82067686274991</v>
          </cell>
          <cell r="BP26">
            <v>964.90923629104145</v>
          </cell>
          <cell r="BQ26">
            <v>3435.2663236988433</v>
          </cell>
          <cell r="BR26">
            <v>1.9366329801306508</v>
          </cell>
          <cell r="BS26">
            <v>4.3042985633445232</v>
          </cell>
          <cell r="BT26">
            <v>13.098248100032507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22.43914527811717</v>
          </cell>
          <cell r="BZ26">
            <v>0</v>
          </cell>
          <cell r="CA26">
            <v>252.95302604490814</v>
          </cell>
          <cell r="CB26">
            <v>0</v>
          </cell>
          <cell r="CC26">
            <v>1318.7827380655065</v>
          </cell>
          <cell r="CD26">
            <v>1298.6309576099995</v>
          </cell>
          <cell r="CE26">
            <v>0</v>
          </cell>
          <cell r="CF26">
            <v>191.60063567279406</v>
          </cell>
          <cell r="CG26">
            <v>0</v>
          </cell>
          <cell r="CH26">
            <v>255.29634368909171</v>
          </cell>
          <cell r="CI26">
            <v>0</v>
          </cell>
          <cell r="CJ26">
            <v>0</v>
          </cell>
          <cell r="CK26">
            <v>25989.471397423556</v>
          </cell>
          <cell r="CL26">
            <v>0</v>
          </cell>
          <cell r="CM26">
            <v>0</v>
          </cell>
          <cell r="CN26">
            <v>371.93778553461817</v>
          </cell>
          <cell r="CO26">
            <v>0</v>
          </cell>
          <cell r="CP26">
            <v>881.94011789490912</v>
          </cell>
          <cell r="CQ26">
            <v>563.82155192615164</v>
          </cell>
          <cell r="CR26">
            <v>0</v>
          </cell>
          <cell r="CS26">
            <v>86.052901169642098</v>
          </cell>
          <cell r="CT26">
            <v>0</v>
          </cell>
          <cell r="CU26">
            <v>0</v>
          </cell>
          <cell r="CV26">
            <v>4.0597804711279615</v>
          </cell>
          <cell r="CW26">
            <v>2398.1178225426634</v>
          </cell>
          <cell r="CX26">
            <v>767.96010790936532</v>
          </cell>
          <cell r="CY26">
            <v>58.229140743818931</v>
          </cell>
          <cell r="CZ26">
            <v>3.3583062194653235</v>
          </cell>
          <cell r="DA26">
            <v>585.65827023711176</v>
          </cell>
          <cell r="DB26">
            <v>0</v>
          </cell>
          <cell r="DC26">
            <v>45232.590098299042</v>
          </cell>
          <cell r="DD26">
            <v>44.78156998530563</v>
          </cell>
          <cell r="DF26">
            <v>1199520.6871190453</v>
          </cell>
        </row>
        <row r="27">
          <cell r="B27">
            <v>28.455373281593115</v>
          </cell>
          <cell r="C27">
            <v>0</v>
          </cell>
          <cell r="D27">
            <v>0</v>
          </cell>
          <cell r="E27">
            <v>73.723349908772036</v>
          </cell>
          <cell r="F27">
            <v>0</v>
          </cell>
          <cell r="G27">
            <v>62.747854934233395</v>
          </cell>
          <cell r="H27">
            <v>20764.388528127911</v>
          </cell>
          <cell r="I27">
            <v>451.0577570269092</v>
          </cell>
          <cell r="J27">
            <v>1954.8770412447</v>
          </cell>
          <cell r="K27">
            <v>0.33381953513424978</v>
          </cell>
          <cell r="L27">
            <v>7.0961542754737055</v>
          </cell>
          <cell r="M27">
            <v>10.965391344965736</v>
          </cell>
          <cell r="N27">
            <v>2.8169852241385676</v>
          </cell>
          <cell r="O27">
            <v>628.74374432153218</v>
          </cell>
          <cell r="P27">
            <v>0</v>
          </cell>
          <cell r="Q27">
            <v>415.37949677005867</v>
          </cell>
          <cell r="R27">
            <v>5.5526065506267983</v>
          </cell>
          <cell r="S27">
            <v>1.4189740511116017E-2</v>
          </cell>
          <cell r="T27">
            <v>196.31865580004472</v>
          </cell>
          <cell r="U27">
            <v>0</v>
          </cell>
          <cell r="V27">
            <v>0.5414457541788289</v>
          </cell>
          <cell r="W27">
            <v>2.712803513046576</v>
          </cell>
          <cell r="X27">
            <v>0.36127070162193459</v>
          </cell>
          <cell r="Y27">
            <v>3.4941744277659108</v>
          </cell>
          <cell r="Z27">
            <v>7.260846157964103</v>
          </cell>
          <cell r="AA27">
            <v>7.8791875874903381</v>
          </cell>
          <cell r="AB27">
            <v>0</v>
          </cell>
          <cell r="AC27">
            <v>0</v>
          </cell>
          <cell r="AD27">
            <v>112660.42160612048</v>
          </cell>
          <cell r="AE27">
            <v>0</v>
          </cell>
          <cell r="AF27">
            <v>0</v>
          </cell>
          <cell r="AG27">
            <v>148.23935780176012</v>
          </cell>
          <cell r="AH27">
            <v>4.2765994458482171</v>
          </cell>
          <cell r="AI27">
            <v>0</v>
          </cell>
          <cell r="AJ27">
            <v>34.271283889076336</v>
          </cell>
          <cell r="AK27">
            <v>14.602120286854657</v>
          </cell>
          <cell r="AL27">
            <v>71.292229659601304</v>
          </cell>
          <cell r="AM27">
            <v>58.175534799920499</v>
          </cell>
          <cell r="AN27">
            <v>10.383440638889935</v>
          </cell>
          <cell r="AO27">
            <v>9.0839895665899846</v>
          </cell>
          <cell r="AP27">
            <v>0.49718007152326654</v>
          </cell>
          <cell r="AQ27">
            <v>0</v>
          </cell>
          <cell r="AR27">
            <v>625.47308515712461</v>
          </cell>
          <cell r="AS27">
            <v>924081.09739911405</v>
          </cell>
          <cell r="AT27">
            <v>35.54391124603373</v>
          </cell>
          <cell r="AU27">
            <v>415.78414337749695</v>
          </cell>
          <cell r="AV27">
            <v>183.34996000771736</v>
          </cell>
          <cell r="AW27">
            <v>6.5391764888923332</v>
          </cell>
          <cell r="AX27">
            <v>0</v>
          </cell>
          <cell r="AY27">
            <v>0</v>
          </cell>
          <cell r="AZ27">
            <v>127.03451368387596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101.69260920144804</v>
          </cell>
          <cell r="BF27">
            <v>0</v>
          </cell>
          <cell r="BG27">
            <v>382.57530458095283</v>
          </cell>
          <cell r="BH27">
            <v>0</v>
          </cell>
          <cell r="BI27">
            <v>0</v>
          </cell>
          <cell r="BJ27">
            <v>247.24260759896507</v>
          </cell>
          <cell r="BK27">
            <v>6096.4070718967314</v>
          </cell>
          <cell r="BL27">
            <v>40511.963116554609</v>
          </cell>
          <cell r="BM27">
            <v>3678.0030884145908</v>
          </cell>
          <cell r="BN27">
            <v>0</v>
          </cell>
          <cell r="BO27">
            <v>644.82067686274991</v>
          </cell>
          <cell r="BP27">
            <v>964.90923629104145</v>
          </cell>
          <cell r="BQ27">
            <v>3435.2663236988433</v>
          </cell>
          <cell r="BR27">
            <v>1.9366329801306508</v>
          </cell>
          <cell r="BS27">
            <v>4.3042985633445232</v>
          </cell>
          <cell r="BT27">
            <v>13.098248100032507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22.43914527811717</v>
          </cell>
          <cell r="BZ27">
            <v>0</v>
          </cell>
          <cell r="CA27">
            <v>252.95302604490814</v>
          </cell>
          <cell r="CB27">
            <v>0</v>
          </cell>
          <cell r="CC27">
            <v>1318.7827380655065</v>
          </cell>
          <cell r="CD27">
            <v>1298.6309576099995</v>
          </cell>
          <cell r="CE27">
            <v>0</v>
          </cell>
          <cell r="CF27">
            <v>191.60063567279406</v>
          </cell>
          <cell r="CG27">
            <v>0</v>
          </cell>
          <cell r="CH27">
            <v>255.29634368909171</v>
          </cell>
          <cell r="CI27">
            <v>0</v>
          </cell>
          <cell r="CJ27">
            <v>0</v>
          </cell>
          <cell r="CK27">
            <v>25989.471397423556</v>
          </cell>
          <cell r="CL27">
            <v>0</v>
          </cell>
          <cell r="CM27">
            <v>0</v>
          </cell>
          <cell r="CN27">
            <v>371.93778553461817</v>
          </cell>
          <cell r="CO27">
            <v>0</v>
          </cell>
          <cell r="CP27">
            <v>881.94011789490912</v>
          </cell>
          <cell r="CQ27">
            <v>563.82155192615164</v>
          </cell>
          <cell r="CR27">
            <v>0</v>
          </cell>
          <cell r="CS27">
            <v>86.052901169642098</v>
          </cell>
          <cell r="CT27">
            <v>0</v>
          </cell>
          <cell r="CU27">
            <v>0</v>
          </cell>
          <cell r="CV27">
            <v>4.0597804711279615</v>
          </cell>
          <cell r="CW27">
            <v>2398.1178225426634</v>
          </cell>
          <cell r="CX27">
            <v>767.96010790936532</v>
          </cell>
          <cell r="CY27">
            <v>58.229140743818931</v>
          </cell>
          <cell r="CZ27">
            <v>3.3583062194653235</v>
          </cell>
          <cell r="DA27">
            <v>585.65827023711176</v>
          </cell>
          <cell r="DB27">
            <v>0</v>
          </cell>
          <cell r="DC27">
            <v>45232.590098299042</v>
          </cell>
          <cell r="DD27">
            <v>44.78156998530563</v>
          </cell>
          <cell r="DF27">
            <v>1199520.6871190453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F28">
            <v>0</v>
          </cell>
        </row>
        <row r="29">
          <cell r="B29">
            <v>202862.73814522036</v>
          </cell>
          <cell r="C29">
            <v>0</v>
          </cell>
          <cell r="D29">
            <v>0</v>
          </cell>
          <cell r="E29">
            <v>2362.760812484441</v>
          </cell>
          <cell r="F29">
            <v>0</v>
          </cell>
          <cell r="G29">
            <v>206.5120813587063</v>
          </cell>
          <cell r="H29">
            <v>0</v>
          </cell>
          <cell r="I29">
            <v>4674.3256669136545</v>
          </cell>
          <cell r="J29">
            <v>148.51572410393641</v>
          </cell>
          <cell r="K29">
            <v>105.94955912899651</v>
          </cell>
          <cell r="L29">
            <v>1262.141160559966</v>
          </cell>
          <cell r="M29">
            <v>882.20023244387176</v>
          </cell>
          <cell r="N29">
            <v>428.57987289754209</v>
          </cell>
          <cell r="O29">
            <v>1458.7000241402448</v>
          </cell>
          <cell r="P29">
            <v>104.38461268950937</v>
          </cell>
          <cell r="Q29">
            <v>13725.299332346567</v>
          </cell>
          <cell r="R29">
            <v>0</v>
          </cell>
          <cell r="S29">
            <v>0</v>
          </cell>
          <cell r="T29">
            <v>1031.6352485118832</v>
          </cell>
          <cell r="U29">
            <v>717.38441608503967</v>
          </cell>
          <cell r="V29">
            <v>32.591702691678798</v>
          </cell>
          <cell r="W29">
            <v>12.307090485176275</v>
          </cell>
          <cell r="X29">
            <v>266.08367770358956</v>
          </cell>
          <cell r="Y29">
            <v>49.566979595821081</v>
          </cell>
          <cell r="Z29">
            <v>652.58391199246159</v>
          </cell>
          <cell r="AA29">
            <v>0</v>
          </cell>
          <cell r="AB29">
            <v>0</v>
          </cell>
          <cell r="AC29">
            <v>0</v>
          </cell>
          <cell r="AD29">
            <v>78563.806047952225</v>
          </cell>
          <cell r="AE29">
            <v>69.700931928771723</v>
          </cell>
          <cell r="AF29">
            <v>629.61693604566904</v>
          </cell>
          <cell r="AG29">
            <v>39.84752354826518</v>
          </cell>
          <cell r="AH29">
            <v>2.5201533174150432</v>
          </cell>
          <cell r="AI29">
            <v>12.753320940920092</v>
          </cell>
          <cell r="AJ29">
            <v>15.517209089779346</v>
          </cell>
          <cell r="AK29">
            <v>0</v>
          </cell>
          <cell r="AL29">
            <v>92.19201431926453</v>
          </cell>
          <cell r="AM29">
            <v>0</v>
          </cell>
          <cell r="AN29">
            <v>393.73087811259745</v>
          </cell>
          <cell r="AO29">
            <v>623.91040322358583</v>
          </cell>
          <cell r="AP29">
            <v>0</v>
          </cell>
          <cell r="AQ29">
            <v>262.87737450268969</v>
          </cell>
          <cell r="AR29">
            <v>4565.6861438484684</v>
          </cell>
          <cell r="AS29">
            <v>0</v>
          </cell>
          <cell r="AT29">
            <v>395.21142415237199</v>
          </cell>
          <cell r="AU29">
            <v>0</v>
          </cell>
          <cell r="AV29">
            <v>37741.161653481497</v>
          </cell>
          <cell r="AW29">
            <v>340.01001480478271</v>
          </cell>
          <cell r="AX29">
            <v>0</v>
          </cell>
          <cell r="AY29">
            <v>0</v>
          </cell>
          <cell r="AZ29">
            <v>662.71667315902835</v>
          </cell>
          <cell r="BA29">
            <v>4.5756156686028877</v>
          </cell>
          <cell r="BB29">
            <v>0</v>
          </cell>
          <cell r="BC29">
            <v>0</v>
          </cell>
          <cell r="BD29">
            <v>350.76390184968471</v>
          </cell>
          <cell r="BE29">
            <v>0</v>
          </cell>
          <cell r="BF29">
            <v>0</v>
          </cell>
          <cell r="BG29">
            <v>8534.850996956482</v>
          </cell>
          <cell r="BH29">
            <v>65.096265346627334</v>
          </cell>
          <cell r="BI29">
            <v>0</v>
          </cell>
          <cell r="BJ29">
            <v>6748.196842659062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56802.807344742374</v>
          </cell>
          <cell r="BP29">
            <v>0</v>
          </cell>
          <cell r="BQ29">
            <v>6713.6906440536186</v>
          </cell>
          <cell r="BR29">
            <v>992.72417440438846</v>
          </cell>
          <cell r="BS29">
            <v>1712.9843788439205</v>
          </cell>
          <cell r="BT29">
            <v>2145.8947309299401</v>
          </cell>
          <cell r="BU29">
            <v>0</v>
          </cell>
          <cell r="BV29">
            <v>0</v>
          </cell>
          <cell r="BW29">
            <v>0</v>
          </cell>
          <cell r="BX29">
            <v>0.20031612120767342</v>
          </cell>
          <cell r="BY29">
            <v>0</v>
          </cell>
          <cell r="BZ29">
            <v>0</v>
          </cell>
          <cell r="CA29">
            <v>3524.5288910273775</v>
          </cell>
          <cell r="CB29">
            <v>0</v>
          </cell>
          <cell r="CC29">
            <v>372.44668003543933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75.243779749398314</v>
          </cell>
          <cell r="CO29">
            <v>0</v>
          </cell>
          <cell r="CP29">
            <v>205.32591062957107</v>
          </cell>
          <cell r="CQ29">
            <v>1996.4904377361365</v>
          </cell>
          <cell r="CR29">
            <v>0</v>
          </cell>
          <cell r="CS29">
            <v>239.24563682879094</v>
          </cell>
          <cell r="CT29">
            <v>0</v>
          </cell>
          <cell r="CU29">
            <v>1550.1714919883975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2509.4639757668438</v>
          </cell>
          <cell r="DB29">
            <v>0</v>
          </cell>
          <cell r="DC29">
            <v>0</v>
          </cell>
          <cell r="DD29">
            <v>0</v>
          </cell>
          <cell r="DF29">
            <v>449940.22096911864</v>
          </cell>
        </row>
        <row r="30">
          <cell r="B30">
            <v>124500.30820001327</v>
          </cell>
          <cell r="C30">
            <v>0</v>
          </cell>
          <cell r="D30">
            <v>0</v>
          </cell>
          <cell r="E30">
            <v>1450.0664441719575</v>
          </cell>
          <cell r="F30">
            <v>0</v>
          </cell>
          <cell r="G30">
            <v>126.73997211740249</v>
          </cell>
          <cell r="H30">
            <v>0</v>
          </cell>
          <cell r="I30">
            <v>2868.7130592774852</v>
          </cell>
          <cell r="J30">
            <v>91.146622551510049</v>
          </cell>
          <cell r="K30">
            <v>65.02304408300418</v>
          </cell>
          <cell r="L30">
            <v>774.59746880253022</v>
          </cell>
          <cell r="M30">
            <v>541.42126759010807</v>
          </cell>
          <cell r="N30">
            <v>263.02674779963615</v>
          </cell>
          <cell r="O30">
            <v>895.22898210523908</v>
          </cell>
          <cell r="P30">
            <v>64.062609871112628</v>
          </cell>
          <cell r="Q30">
            <v>8423.4493364243535</v>
          </cell>
          <cell r="R30">
            <v>0</v>
          </cell>
          <cell r="S30">
            <v>0</v>
          </cell>
          <cell r="T30">
            <v>633.13207523494555</v>
          </cell>
          <cell r="U30">
            <v>440.27100155050488</v>
          </cell>
          <cell r="V30">
            <v>20.002081540339372</v>
          </cell>
          <cell r="W30">
            <v>7.5530704774034811</v>
          </cell>
          <cell r="X30">
            <v>163.30007266970537</v>
          </cell>
          <cell r="Y30">
            <v>30.420097316274397</v>
          </cell>
          <cell r="Z30">
            <v>400.50183149588946</v>
          </cell>
          <cell r="AA30">
            <v>0</v>
          </cell>
          <cell r="AB30">
            <v>0</v>
          </cell>
          <cell r="AC30">
            <v>0</v>
          </cell>
          <cell r="AD30">
            <v>48215.94224629947</v>
          </cell>
          <cell r="AE30">
            <v>42.776645855722322</v>
          </cell>
          <cell r="AF30">
            <v>386.40660824325323</v>
          </cell>
          <cell r="AG30">
            <v>24.455102046463175</v>
          </cell>
          <cell r="AH30">
            <v>1.5466608978966458</v>
          </cell>
          <cell r="AI30">
            <v>7.8269296877064001</v>
          </cell>
          <cell r="AJ30">
            <v>9.523174791708751</v>
          </cell>
          <cell r="AK30">
            <v>0</v>
          </cell>
          <cell r="AL30">
            <v>56.579805149390857</v>
          </cell>
          <cell r="AM30">
            <v>0</v>
          </cell>
          <cell r="AN30">
            <v>241.6393277595873</v>
          </cell>
          <cell r="AO30">
            <v>382.90441211991072</v>
          </cell>
          <cell r="AP30">
            <v>0</v>
          </cell>
          <cell r="AQ30">
            <v>161.33230993346072</v>
          </cell>
          <cell r="AR30">
            <v>2802.0391386354609</v>
          </cell>
          <cell r="AS30">
            <v>0</v>
          </cell>
          <cell r="AT30">
            <v>242.54796401256093</v>
          </cell>
          <cell r="AU30">
            <v>0</v>
          </cell>
          <cell r="AV30">
            <v>23162.391973243099</v>
          </cell>
          <cell r="AW30">
            <v>208.66992145192972</v>
          </cell>
          <cell r="AX30">
            <v>0</v>
          </cell>
          <cell r="AY30">
            <v>0</v>
          </cell>
          <cell r="AZ30">
            <v>406.72047913758507</v>
          </cell>
          <cell r="BA30">
            <v>2.8081330566388742</v>
          </cell>
          <cell r="BB30">
            <v>0</v>
          </cell>
          <cell r="BC30">
            <v>0</v>
          </cell>
          <cell r="BD30">
            <v>215.2697645955237</v>
          </cell>
          <cell r="BE30">
            <v>0</v>
          </cell>
          <cell r="BF30">
            <v>0</v>
          </cell>
          <cell r="BG30">
            <v>5237.9830287098393</v>
          </cell>
          <cell r="BH30">
            <v>39.950683759987967</v>
          </cell>
          <cell r="BI30">
            <v>0</v>
          </cell>
          <cell r="BJ30">
            <v>4141.4830263406084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34860.847712623785</v>
          </cell>
          <cell r="BP30">
            <v>0</v>
          </cell>
          <cell r="BQ30">
            <v>4120.30598613861</v>
          </cell>
          <cell r="BR30">
            <v>609.25168811669255</v>
          </cell>
          <cell r="BS30">
            <v>1051.2876098281192</v>
          </cell>
          <cell r="BT30">
            <v>1316.9720462626849</v>
          </cell>
          <cell r="BU30">
            <v>0</v>
          </cell>
          <cell r="BV30">
            <v>0</v>
          </cell>
          <cell r="BW30">
            <v>0</v>
          </cell>
          <cell r="BX30">
            <v>0.12293740612893403</v>
          </cell>
          <cell r="BY30">
            <v>0</v>
          </cell>
          <cell r="BZ30">
            <v>0</v>
          </cell>
          <cell r="CA30">
            <v>2163.0632476164183</v>
          </cell>
          <cell r="CB30">
            <v>0</v>
          </cell>
          <cell r="CC30">
            <v>228.57685386899348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46.17838571333867</v>
          </cell>
          <cell r="CO30">
            <v>0</v>
          </cell>
          <cell r="CP30">
            <v>126.01199899278924</v>
          </cell>
          <cell r="CQ30">
            <v>1225.2800937676036</v>
          </cell>
          <cell r="CR30">
            <v>0</v>
          </cell>
          <cell r="CS30">
            <v>146.82911111734248</v>
          </cell>
          <cell r="CT30">
            <v>0</v>
          </cell>
          <cell r="CU30">
            <v>951.36657564619918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1540.1006673593683</v>
          </cell>
          <cell r="DB30">
            <v>0</v>
          </cell>
          <cell r="DC30">
            <v>0</v>
          </cell>
          <cell r="DD30">
            <v>0</v>
          </cell>
          <cell r="DF30">
            <v>276135.95623527851</v>
          </cell>
        </row>
        <row r="31">
          <cell r="B31">
            <v>78362.429945207085</v>
          </cell>
          <cell r="C31">
            <v>0</v>
          </cell>
          <cell r="D31">
            <v>0</v>
          </cell>
          <cell r="E31">
            <v>912.69436831248311</v>
          </cell>
          <cell r="F31">
            <v>0</v>
          </cell>
          <cell r="G31">
            <v>79.772109241303824</v>
          </cell>
          <cell r="H31">
            <v>0</v>
          </cell>
          <cell r="I31">
            <v>1805.6126076361693</v>
          </cell>
          <cell r="J31">
            <v>57.369101552426358</v>
          </cell>
          <cell r="K31">
            <v>40.926515045992353</v>
          </cell>
          <cell r="L31">
            <v>487.54369175743585</v>
          </cell>
          <cell r="M31">
            <v>340.77896485376374</v>
          </cell>
          <cell r="N31">
            <v>165.55312509790599</v>
          </cell>
          <cell r="O31">
            <v>563.47104203500578</v>
          </cell>
          <cell r="P31">
            <v>40.322002818396733</v>
          </cell>
          <cell r="Q31">
            <v>5301.8499959222145</v>
          </cell>
          <cell r="R31">
            <v>0</v>
          </cell>
          <cell r="S31">
            <v>0</v>
          </cell>
          <cell r="T31">
            <v>398.50317327693762</v>
          </cell>
          <cell r="U31">
            <v>277.11341453453468</v>
          </cell>
          <cell r="V31">
            <v>12.589621151339424</v>
          </cell>
          <cell r="W31">
            <v>4.7540200077727937</v>
          </cell>
          <cell r="X31">
            <v>102.7836050338842</v>
          </cell>
          <cell r="Y31">
            <v>19.146882279546684</v>
          </cell>
          <cell r="Z31">
            <v>252.08208049657213</v>
          </cell>
          <cell r="AA31">
            <v>0</v>
          </cell>
          <cell r="AB31">
            <v>0</v>
          </cell>
          <cell r="AC31">
            <v>0</v>
          </cell>
          <cell r="AD31">
            <v>30347.863801652744</v>
          </cell>
          <cell r="AE31">
            <v>26.924286073049398</v>
          </cell>
          <cell r="AF31">
            <v>243.2103278024158</v>
          </cell>
          <cell r="AG31">
            <v>15.392421501802007</v>
          </cell>
          <cell r="AH31">
            <v>0.97349241951839705</v>
          </cell>
          <cell r="AI31">
            <v>4.9263912532136933</v>
          </cell>
          <cell r="AJ31">
            <v>5.994034298070595</v>
          </cell>
          <cell r="AK31">
            <v>0</v>
          </cell>
          <cell r="AL31">
            <v>35.612209169873665</v>
          </cell>
          <cell r="AM31">
            <v>0</v>
          </cell>
          <cell r="AN31">
            <v>152.09155035301015</v>
          </cell>
          <cell r="AO31">
            <v>241.00599110367517</v>
          </cell>
          <cell r="AP31">
            <v>0</v>
          </cell>
          <cell r="AQ31">
            <v>101.54506456922896</v>
          </cell>
          <cell r="AR31">
            <v>1763.6470052130076</v>
          </cell>
          <cell r="AS31">
            <v>0</v>
          </cell>
          <cell r="AT31">
            <v>152.66346013981106</v>
          </cell>
          <cell r="AU31">
            <v>0</v>
          </cell>
          <cell r="AV31">
            <v>14578.769680238402</v>
          </cell>
          <cell r="AW31">
            <v>131.34009335285299</v>
          </cell>
          <cell r="AX31">
            <v>0</v>
          </cell>
          <cell r="AY31">
            <v>0</v>
          </cell>
          <cell r="AZ31">
            <v>255.99619402144324</v>
          </cell>
          <cell r="BA31">
            <v>1.767482611964013</v>
          </cell>
          <cell r="BB31">
            <v>0</v>
          </cell>
          <cell r="BC31">
            <v>0</v>
          </cell>
          <cell r="BD31">
            <v>135.49413725416105</v>
          </cell>
          <cell r="BE31">
            <v>0</v>
          </cell>
          <cell r="BF31">
            <v>0</v>
          </cell>
          <cell r="BG31">
            <v>3296.8679682466422</v>
          </cell>
          <cell r="BH31">
            <v>25.145581586639373</v>
          </cell>
          <cell r="BI31">
            <v>0</v>
          </cell>
          <cell r="BJ31">
            <v>2606.7138163184541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21941.959632118593</v>
          </cell>
          <cell r="BP31">
            <v>0</v>
          </cell>
          <cell r="BQ31">
            <v>2593.3846579150072</v>
          </cell>
          <cell r="BR31">
            <v>383.47248628769586</v>
          </cell>
          <cell r="BS31">
            <v>661.69676901580112</v>
          </cell>
          <cell r="BT31">
            <v>828.92268466725523</v>
          </cell>
          <cell r="BU31">
            <v>0</v>
          </cell>
          <cell r="BV31">
            <v>0</v>
          </cell>
          <cell r="BW31">
            <v>0</v>
          </cell>
          <cell r="BX31">
            <v>7.7378715078739391E-2</v>
          </cell>
          <cell r="BY31">
            <v>0</v>
          </cell>
          <cell r="BZ31">
            <v>0</v>
          </cell>
          <cell r="CA31">
            <v>1361.4656434109588</v>
          </cell>
          <cell r="CB31">
            <v>0</v>
          </cell>
          <cell r="CC31">
            <v>143.86982616644585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29.065394036059654</v>
          </cell>
          <cell r="CO31">
            <v>0</v>
          </cell>
          <cell r="CP31">
            <v>79.313911636781839</v>
          </cell>
          <cell r="CQ31">
            <v>771.21034396853304</v>
          </cell>
          <cell r="CR31">
            <v>0</v>
          </cell>
          <cell r="CS31">
            <v>92.416525711448429</v>
          </cell>
          <cell r="CT31">
            <v>0</v>
          </cell>
          <cell r="CU31">
            <v>598.80491634219845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969.36330840747564</v>
          </cell>
          <cell r="DB31">
            <v>0</v>
          </cell>
          <cell r="DC31">
            <v>0</v>
          </cell>
          <cell r="DD31">
            <v>0</v>
          </cell>
          <cell r="DF31">
            <v>173804.2647338401</v>
          </cell>
        </row>
        <row r="32">
          <cell r="B32">
            <v>11.937391328870959</v>
          </cell>
          <cell r="C32">
            <v>0</v>
          </cell>
          <cell r="D32">
            <v>0</v>
          </cell>
          <cell r="E32">
            <v>1517.7021888433678</v>
          </cell>
          <cell r="F32">
            <v>0</v>
          </cell>
          <cell r="G32">
            <v>108.52396266769782</v>
          </cell>
          <cell r="H32">
            <v>0</v>
          </cell>
          <cell r="I32">
            <v>749.37057800686887</v>
          </cell>
          <cell r="J32">
            <v>31.119748536809084</v>
          </cell>
          <cell r="K32">
            <v>3464.397673110886</v>
          </cell>
          <cell r="L32">
            <v>254.47001440783887</v>
          </cell>
          <cell r="M32">
            <v>180.6851752158509</v>
          </cell>
          <cell r="N32">
            <v>87.381104958140199</v>
          </cell>
          <cell r="O32">
            <v>294.87924816550407</v>
          </cell>
          <cell r="P32">
            <v>3465.043054228453</v>
          </cell>
          <cell r="Q32">
            <v>2808.368513218752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2.2955339589467187</v>
          </cell>
          <cell r="W32">
            <v>0</v>
          </cell>
          <cell r="X32">
            <v>111.65083112751371</v>
          </cell>
          <cell r="Y32">
            <v>177.24552443478873</v>
          </cell>
          <cell r="Z32">
            <v>316.09524730644489</v>
          </cell>
          <cell r="AA32">
            <v>63501.398046456932</v>
          </cell>
          <cell r="AB32">
            <v>0</v>
          </cell>
          <cell r="AC32">
            <v>0</v>
          </cell>
          <cell r="AD32">
            <v>32.029057682702856</v>
          </cell>
          <cell r="AE32">
            <v>25.964484232125336</v>
          </cell>
          <cell r="AF32">
            <v>51.189355960633513</v>
          </cell>
          <cell r="AG32">
            <v>15.903974639957839</v>
          </cell>
          <cell r="AH32">
            <v>12.070146663069941</v>
          </cell>
          <cell r="AI32">
            <v>6.299873754780335</v>
          </cell>
          <cell r="AJ32">
            <v>1.2183424091564008</v>
          </cell>
          <cell r="AK32">
            <v>0</v>
          </cell>
          <cell r="AL32">
            <v>40.276427492110244</v>
          </cell>
          <cell r="AM32">
            <v>0</v>
          </cell>
          <cell r="AN32">
            <v>29.204156376934282</v>
          </cell>
          <cell r="AO32">
            <v>255.179358791006</v>
          </cell>
          <cell r="AP32">
            <v>0</v>
          </cell>
          <cell r="AQ32">
            <v>22.753696444482031</v>
          </cell>
          <cell r="AR32">
            <v>750.01563538623327</v>
          </cell>
          <cell r="AS32">
            <v>0</v>
          </cell>
          <cell r="AT32">
            <v>106.47253674826818</v>
          </cell>
          <cell r="AU32">
            <v>0</v>
          </cell>
          <cell r="AV32">
            <v>100.33880976386045</v>
          </cell>
          <cell r="AW32">
            <v>92.177023230336502</v>
          </cell>
          <cell r="AX32">
            <v>0</v>
          </cell>
          <cell r="AY32">
            <v>0</v>
          </cell>
          <cell r="AZ32">
            <v>329.97528070405002</v>
          </cell>
          <cell r="BA32">
            <v>11.857943006788405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660.99554534485458</v>
          </cell>
          <cell r="BH32">
            <v>0</v>
          </cell>
          <cell r="BI32">
            <v>0</v>
          </cell>
          <cell r="BJ32">
            <v>561.42978302195024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12298.127219895039</v>
          </cell>
          <cell r="BP32">
            <v>0</v>
          </cell>
          <cell r="BQ32">
            <v>6983.1957939929825</v>
          </cell>
          <cell r="BR32">
            <v>210.23429617462301</v>
          </cell>
          <cell r="BS32">
            <v>105.63143015394067</v>
          </cell>
          <cell r="BT32">
            <v>94.764147418546116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98.581348067788426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19.110862901947076</v>
          </cell>
          <cell r="CO32">
            <v>0</v>
          </cell>
          <cell r="CP32">
            <v>54.231510044216556</v>
          </cell>
          <cell r="CQ32">
            <v>539.56485935529463</v>
          </cell>
          <cell r="CR32">
            <v>0</v>
          </cell>
          <cell r="CS32">
            <v>118.15678423488845</v>
          </cell>
          <cell r="CT32">
            <v>0</v>
          </cell>
          <cell r="CU32">
            <v>379.24738873098306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F32">
            <v>101088.76090859725</v>
          </cell>
        </row>
        <row r="33">
          <cell r="B33">
            <v>3.5441054977366897</v>
          </cell>
          <cell r="C33">
            <v>0</v>
          </cell>
          <cell r="D33">
            <v>0</v>
          </cell>
          <cell r="E33">
            <v>450.59230473560433</v>
          </cell>
          <cell r="F33">
            <v>0</v>
          </cell>
          <cell r="G33">
            <v>32.219800970798573</v>
          </cell>
          <cell r="H33">
            <v>0</v>
          </cell>
          <cell r="I33">
            <v>222.48147121833983</v>
          </cell>
          <cell r="J33">
            <v>9.2391770395215644</v>
          </cell>
          <cell r="K33">
            <v>1028.548910005429</v>
          </cell>
          <cell r="L33">
            <v>75.549887929933107</v>
          </cell>
          <cell r="M33">
            <v>53.64382428288711</v>
          </cell>
          <cell r="N33">
            <v>25.942674236661862</v>
          </cell>
          <cell r="O33">
            <v>87.547030653527955</v>
          </cell>
          <cell r="P33">
            <v>1028.7405179291277</v>
          </cell>
          <cell r="Q33">
            <v>833.77967708046629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0.68152365119069935</v>
          </cell>
          <cell r="W33">
            <v>0</v>
          </cell>
          <cell r="X33">
            <v>33.148140454177224</v>
          </cell>
          <cell r="Y33">
            <v>52.622622505412181</v>
          </cell>
          <cell r="Z33">
            <v>93.845872429245858</v>
          </cell>
          <cell r="AA33">
            <v>18853.001273913975</v>
          </cell>
          <cell r="AB33">
            <v>0</v>
          </cell>
          <cell r="AC33">
            <v>0</v>
          </cell>
          <cell r="AD33">
            <v>9.5091428515084928</v>
          </cell>
          <cell r="AE33">
            <v>7.7086248391989605</v>
          </cell>
          <cell r="AF33">
            <v>15.197665292827452</v>
          </cell>
          <cell r="AG33">
            <v>4.7217488649314898</v>
          </cell>
          <cell r="AH33">
            <v>3.5835193777734906</v>
          </cell>
          <cell r="AI33">
            <v>1.8703765834805544</v>
          </cell>
          <cell r="AJ33">
            <v>0.36171504405438237</v>
          </cell>
          <cell r="AK33">
            <v>0</v>
          </cell>
          <cell r="AL33">
            <v>11.957713722490633</v>
          </cell>
          <cell r="AM33">
            <v>0</v>
          </cell>
          <cell r="AN33">
            <v>8.670454735108704</v>
          </cell>
          <cell r="AO33">
            <v>75.760485979281711</v>
          </cell>
          <cell r="AP33">
            <v>0</v>
          </cell>
          <cell r="AQ33">
            <v>6.7553704524778784</v>
          </cell>
          <cell r="AR33">
            <v>222.67298302704069</v>
          </cell>
          <cell r="AS33">
            <v>0</v>
          </cell>
          <cell r="AT33">
            <v>31.610750829192984</v>
          </cell>
          <cell r="AU33">
            <v>0</v>
          </cell>
          <cell r="AV33">
            <v>29.789701746678638</v>
          </cell>
          <cell r="AW33">
            <v>27.366539790443142</v>
          </cell>
          <cell r="AX33">
            <v>0</v>
          </cell>
          <cell r="AY33">
            <v>0</v>
          </cell>
          <cell r="AZ33">
            <v>97.966731109169316</v>
          </cell>
          <cell r="BA33">
            <v>3.5205179963034618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196.24370867112441</v>
          </cell>
          <cell r="BH33">
            <v>0</v>
          </cell>
          <cell r="BI33">
            <v>0</v>
          </cell>
          <cell r="BJ33">
            <v>166.68351784605548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3651.2047809374772</v>
          </cell>
          <cell r="BP33">
            <v>0</v>
          </cell>
          <cell r="BQ33">
            <v>2073.248829952116</v>
          </cell>
          <cell r="BR33">
            <v>62.416695939526981</v>
          </cell>
          <cell r="BS33">
            <v>31.361033749220148</v>
          </cell>
          <cell r="BT33">
            <v>28.134633991777211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29.267926972985293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5.673845517108365</v>
          </cell>
          <cell r="CO33">
            <v>0</v>
          </cell>
          <cell r="CP33">
            <v>16.100853830051062</v>
          </cell>
          <cell r="CQ33">
            <v>160.19201614022032</v>
          </cell>
          <cell r="CR33">
            <v>0</v>
          </cell>
          <cell r="CS33">
            <v>35.079700167738594</v>
          </cell>
          <cell r="CT33">
            <v>0</v>
          </cell>
          <cell r="CU33">
            <v>112.59518251303608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F33">
            <v>30012.355583004439</v>
          </cell>
        </row>
        <row r="34">
          <cell r="B34">
            <v>8.3932858311342713</v>
          </cell>
          <cell r="C34">
            <v>0</v>
          </cell>
          <cell r="D34">
            <v>0</v>
          </cell>
          <cell r="E34">
            <v>1067.1098841077635</v>
          </cell>
          <cell r="F34">
            <v>0</v>
          </cell>
          <cell r="G34">
            <v>76.304161696899243</v>
          </cell>
          <cell r="H34">
            <v>0</v>
          </cell>
          <cell r="I34">
            <v>526.88910678852892</v>
          </cell>
          <cell r="J34">
            <v>21.880571497287523</v>
          </cell>
          <cell r="K34">
            <v>2435.8487631054568</v>
          </cell>
          <cell r="L34">
            <v>178.92012647790577</v>
          </cell>
          <cell r="M34">
            <v>127.04135093296379</v>
          </cell>
          <cell r="N34">
            <v>61.438430721478341</v>
          </cell>
          <cell r="O34">
            <v>207.3322175119761</v>
          </cell>
          <cell r="P34">
            <v>2436.3025362993258</v>
          </cell>
          <cell r="Q34">
            <v>1974.5888361382861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1.6140103077560193</v>
          </cell>
          <cell r="W34">
            <v>0</v>
          </cell>
          <cell r="X34">
            <v>78.502690673336488</v>
          </cell>
          <cell r="Y34">
            <v>124.62290192937655</v>
          </cell>
          <cell r="Z34">
            <v>222.24937487719905</v>
          </cell>
          <cell r="AA34">
            <v>44648.396772542961</v>
          </cell>
          <cell r="AB34">
            <v>0</v>
          </cell>
          <cell r="AC34">
            <v>0</v>
          </cell>
          <cell r="AD34">
            <v>22.519914831194363</v>
          </cell>
          <cell r="AE34">
            <v>18.255859392926375</v>
          </cell>
          <cell r="AF34">
            <v>35.991690667806061</v>
          </cell>
          <cell r="AG34">
            <v>11.18222577502635</v>
          </cell>
          <cell r="AH34">
            <v>8.4866272852964499</v>
          </cell>
          <cell r="AI34">
            <v>4.429497171299781</v>
          </cell>
          <cell r="AJ34">
            <v>0.85662736510201831</v>
          </cell>
          <cell r="AK34">
            <v>0</v>
          </cell>
          <cell r="AL34">
            <v>28.318713769619606</v>
          </cell>
          <cell r="AM34">
            <v>0</v>
          </cell>
          <cell r="AN34">
            <v>20.53370164182558</v>
          </cell>
          <cell r="AO34">
            <v>179.4188728117243</v>
          </cell>
          <cell r="AP34">
            <v>0</v>
          </cell>
          <cell r="AQ34">
            <v>15.998325992004153</v>
          </cell>
          <cell r="AR34">
            <v>527.3426523591927</v>
          </cell>
          <cell r="AS34">
            <v>0</v>
          </cell>
          <cell r="AT34">
            <v>74.861785919075203</v>
          </cell>
          <cell r="AU34">
            <v>0</v>
          </cell>
          <cell r="AV34">
            <v>70.549108017181823</v>
          </cell>
          <cell r="AW34">
            <v>64.81048343989336</v>
          </cell>
          <cell r="AX34">
            <v>0</v>
          </cell>
          <cell r="AY34">
            <v>0</v>
          </cell>
          <cell r="AZ34">
            <v>232.00854959488069</v>
          </cell>
          <cell r="BA34">
            <v>8.3374250104849441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464.75183667373011</v>
          </cell>
          <cell r="BH34">
            <v>0</v>
          </cell>
          <cell r="BI34">
            <v>0</v>
          </cell>
          <cell r="BJ34">
            <v>394.74626517589479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8646.9224389575611</v>
          </cell>
          <cell r="BP34">
            <v>0</v>
          </cell>
          <cell r="BQ34">
            <v>4909.946964040867</v>
          </cell>
          <cell r="BR34">
            <v>147.81760023509602</v>
          </cell>
          <cell r="BS34">
            <v>74.270396404720529</v>
          </cell>
          <cell r="BT34">
            <v>66.629513426768924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69.313421094803118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13.437017384838711</v>
          </cell>
          <cell r="CO34">
            <v>0</v>
          </cell>
          <cell r="CP34">
            <v>38.130656214165491</v>
          </cell>
          <cell r="CQ34">
            <v>379.37284321507434</v>
          </cell>
          <cell r="CR34">
            <v>0</v>
          </cell>
          <cell r="CS34">
            <v>83.077084067149855</v>
          </cell>
          <cell r="CT34">
            <v>0</v>
          </cell>
          <cell r="CU34">
            <v>266.65220621794703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F34">
            <v>71076.405325592801</v>
          </cell>
        </row>
        <row r="35">
          <cell r="B35">
            <v>13625.556892148123</v>
          </cell>
          <cell r="C35">
            <v>0</v>
          </cell>
          <cell r="D35">
            <v>0</v>
          </cell>
          <cell r="E35">
            <v>788.26111111642581</v>
          </cell>
          <cell r="F35">
            <v>0</v>
          </cell>
          <cell r="G35">
            <v>58.427948089970968</v>
          </cell>
          <cell r="H35">
            <v>0</v>
          </cell>
          <cell r="I35">
            <v>1224.4015114420658</v>
          </cell>
          <cell r="J35">
            <v>8414.0567049238525</v>
          </cell>
          <cell r="K35">
            <v>2030.5530357697546</v>
          </cell>
          <cell r="L35">
            <v>2051.8183181544332</v>
          </cell>
          <cell r="M35">
            <v>114.8478534726289</v>
          </cell>
          <cell r="N35">
            <v>55.565021759917279</v>
          </cell>
          <cell r="O35">
            <v>191.7912514004725</v>
          </cell>
          <cell r="P35">
            <v>447.48480795226516</v>
          </cell>
          <cell r="Q35">
            <v>1778.9166327201963</v>
          </cell>
          <cell r="R35">
            <v>0</v>
          </cell>
          <cell r="S35">
            <v>0</v>
          </cell>
          <cell r="T35">
            <v>0</v>
          </cell>
          <cell r="U35">
            <v>3319.6236883012848</v>
          </cell>
          <cell r="V35">
            <v>3.5289781302002377</v>
          </cell>
          <cell r="W35">
            <v>0</v>
          </cell>
          <cell r="X35">
            <v>40.42777184148612</v>
          </cell>
          <cell r="Y35">
            <v>20.667849811564047</v>
          </cell>
          <cell r="Z35">
            <v>130.84802592851634</v>
          </cell>
          <cell r="AA35">
            <v>601.33295660185388</v>
          </cell>
          <cell r="AB35">
            <v>0</v>
          </cell>
          <cell r="AC35">
            <v>0</v>
          </cell>
          <cell r="AD35">
            <v>12.309755171847121</v>
          </cell>
          <cell r="AE35">
            <v>0</v>
          </cell>
          <cell r="AF35">
            <v>66.175001247946412</v>
          </cell>
          <cell r="AG35">
            <v>3.056194097506554</v>
          </cell>
          <cell r="AH35">
            <v>0.2899331128131325</v>
          </cell>
          <cell r="AI35">
            <v>1.6711791100449092</v>
          </cell>
          <cell r="AJ35">
            <v>1.6388630356435829</v>
          </cell>
          <cell r="AK35">
            <v>0</v>
          </cell>
          <cell r="AL35">
            <v>9.7463354024684197</v>
          </cell>
          <cell r="AM35">
            <v>0</v>
          </cell>
          <cell r="AN35">
            <v>38.482486057692817</v>
          </cell>
          <cell r="AO35">
            <v>73.910314191550995</v>
          </cell>
          <cell r="AP35">
            <v>0</v>
          </cell>
          <cell r="AQ35">
            <v>27.692334202461414</v>
          </cell>
          <cell r="AR35">
            <v>598.92807040310083</v>
          </cell>
          <cell r="AS35">
            <v>0</v>
          </cell>
          <cell r="AT35">
            <v>66.155101340282457</v>
          </cell>
          <cell r="AU35">
            <v>0</v>
          </cell>
          <cell r="AV35">
            <v>486.20004602998694</v>
          </cell>
          <cell r="AW35">
            <v>57.075986351378219</v>
          </cell>
          <cell r="AX35">
            <v>0</v>
          </cell>
          <cell r="AY35">
            <v>0</v>
          </cell>
          <cell r="AZ35">
            <v>86.056212958346165</v>
          </cell>
          <cell r="BA35">
            <v>0.43626754781400884</v>
          </cell>
          <cell r="BB35">
            <v>47.879670075811759</v>
          </cell>
          <cell r="BC35">
            <v>0</v>
          </cell>
          <cell r="BD35">
            <v>9.9283458426876532</v>
          </cell>
          <cell r="BE35">
            <v>0</v>
          </cell>
          <cell r="BF35">
            <v>0</v>
          </cell>
          <cell r="BG35">
            <v>864.26314171629508</v>
          </cell>
          <cell r="BH35">
            <v>0</v>
          </cell>
          <cell r="BI35">
            <v>0</v>
          </cell>
          <cell r="BJ35">
            <v>1553.4643839818646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24720.251641332608</v>
          </cell>
          <cell r="BP35">
            <v>0</v>
          </cell>
          <cell r="BQ35">
            <v>1137.856687058337</v>
          </cell>
          <cell r="BR35">
            <v>228.68989752525289</v>
          </cell>
          <cell r="BS35">
            <v>183.70129073758321</v>
          </cell>
          <cell r="BT35">
            <v>1062.0911828644748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601.75267025273854</v>
          </cell>
          <cell r="CB35">
            <v>909.08954862407393</v>
          </cell>
          <cell r="CC35">
            <v>26.742285596566401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12.591247384148236</v>
          </cell>
          <cell r="CO35">
            <v>0</v>
          </cell>
          <cell r="CP35">
            <v>34.043309750170316</v>
          </cell>
          <cell r="CQ35">
            <v>334.40358856227988</v>
          </cell>
          <cell r="CR35">
            <v>0</v>
          </cell>
          <cell r="CS35">
            <v>31.393662663552114</v>
          </cell>
          <cell r="CT35">
            <v>0</v>
          </cell>
          <cell r="CU35">
            <v>202.05163873848883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104.25398703218386</v>
          </cell>
          <cell r="DB35">
            <v>0</v>
          </cell>
          <cell r="DC35">
            <v>0</v>
          </cell>
          <cell r="DD35">
            <v>26.124399561752803</v>
          </cell>
          <cell r="DF35">
            <v>68518.507019126773</v>
          </cell>
        </row>
        <row r="36">
          <cell r="B36">
            <v>2880.5305330908418</v>
          </cell>
          <cell r="C36">
            <v>0</v>
          </cell>
          <cell r="D36">
            <v>0</v>
          </cell>
          <cell r="E36">
            <v>166.64347861828986</v>
          </cell>
          <cell r="F36">
            <v>0</v>
          </cell>
          <cell r="G36">
            <v>12.352044748790766</v>
          </cell>
          <cell r="H36">
            <v>0</v>
          </cell>
          <cell r="I36">
            <v>258.84636983196458</v>
          </cell>
          <cell r="J36">
            <v>1778.7858094561761</v>
          </cell>
          <cell r="K36">
            <v>429.27199709287976</v>
          </cell>
          <cell r="L36">
            <v>433.7676148271658</v>
          </cell>
          <cell r="M36">
            <v>24.279576328985925</v>
          </cell>
          <cell r="N36">
            <v>11.746803673289362</v>
          </cell>
          <cell r="O36">
            <v>40.545906491141238</v>
          </cell>
          <cell r="P36">
            <v>94.601172091805481</v>
          </cell>
          <cell r="Q36">
            <v>376.07443988777891</v>
          </cell>
          <cell r="R36">
            <v>0</v>
          </cell>
          <cell r="S36">
            <v>0</v>
          </cell>
          <cell r="T36">
            <v>0</v>
          </cell>
          <cell r="U36">
            <v>701.78984009335079</v>
          </cell>
          <cell r="V36">
            <v>0.74604871823694008</v>
          </cell>
          <cell r="W36">
            <v>0</v>
          </cell>
          <cell r="X36">
            <v>8.5466914927593525</v>
          </cell>
          <cell r="Y36">
            <v>4.3693166383425686</v>
          </cell>
          <cell r="Z36">
            <v>27.662115894797154</v>
          </cell>
          <cell r="AA36">
            <v>127.12566214769572</v>
          </cell>
          <cell r="AB36">
            <v>0</v>
          </cell>
          <cell r="AC36">
            <v>0</v>
          </cell>
          <cell r="AD36">
            <v>2.6023615701030134</v>
          </cell>
          <cell r="AE36">
            <v>0</v>
          </cell>
          <cell r="AF36">
            <v>13.989821710104239</v>
          </cell>
          <cell r="AG36">
            <v>0.64609912700102046</v>
          </cell>
          <cell r="AH36">
            <v>6.129372844155604E-2</v>
          </cell>
          <cell r="AI36">
            <v>0.35329803330988946</v>
          </cell>
          <cell r="AJ36">
            <v>0.34646620692954544</v>
          </cell>
          <cell r="AK36">
            <v>0</v>
          </cell>
          <cell r="AL36">
            <v>2.0604381116145647</v>
          </cell>
          <cell r="AM36">
            <v>0</v>
          </cell>
          <cell r="AN36">
            <v>8.1354455422152512</v>
          </cell>
          <cell r="AO36">
            <v>15.625116714443172</v>
          </cell>
          <cell r="AP36">
            <v>0</v>
          </cell>
          <cell r="AQ36">
            <v>5.8543379059033898</v>
          </cell>
          <cell r="AR36">
            <v>126.61725370766281</v>
          </cell>
          <cell r="AS36">
            <v>0</v>
          </cell>
          <cell r="AT36">
            <v>13.985614741384685</v>
          </cell>
          <cell r="AU36">
            <v>0</v>
          </cell>
          <cell r="AV36">
            <v>102.78582291096018</v>
          </cell>
          <cell r="AW36">
            <v>12.066231324912943</v>
          </cell>
          <cell r="AX36">
            <v>0</v>
          </cell>
          <cell r="AY36">
            <v>0</v>
          </cell>
          <cell r="AZ36">
            <v>18.192837984591421</v>
          </cell>
          <cell r="BA36">
            <v>9.2229771012082254E-2</v>
          </cell>
          <cell r="BB36">
            <v>10.12207080116989</v>
          </cell>
          <cell r="BC36">
            <v>0</v>
          </cell>
          <cell r="BD36">
            <v>2.0989162915922903</v>
          </cell>
          <cell r="BE36">
            <v>0</v>
          </cell>
          <cell r="BF36">
            <v>0</v>
          </cell>
          <cell r="BG36">
            <v>182.71079766093288</v>
          </cell>
          <cell r="BH36">
            <v>0</v>
          </cell>
          <cell r="BI36">
            <v>0</v>
          </cell>
          <cell r="BJ36">
            <v>328.41238164053084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5226.0204997258961</v>
          </cell>
          <cell r="BP36">
            <v>0</v>
          </cell>
          <cell r="BQ36">
            <v>240.55023624332748</v>
          </cell>
          <cell r="BR36">
            <v>48.346518064925291</v>
          </cell>
          <cell r="BS36">
            <v>38.83563667351747</v>
          </cell>
          <cell r="BT36">
            <v>224.5329204071426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127.21439231822006</v>
          </cell>
          <cell r="CB36">
            <v>192.18738895247998</v>
          </cell>
          <cell r="CC36">
            <v>5.6534915082946409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2.6618708377813061</v>
          </cell>
          <cell r="CO36">
            <v>0</v>
          </cell>
          <cell r="CP36">
            <v>7.19697506377479</v>
          </cell>
          <cell r="CQ36">
            <v>70.695073592469697</v>
          </cell>
          <cell r="CR36">
            <v>0</v>
          </cell>
          <cell r="CS36">
            <v>6.6368225947540793</v>
          </cell>
          <cell r="CT36">
            <v>0</v>
          </cell>
          <cell r="CU36">
            <v>42.715018494594545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22.039964694266363</v>
          </cell>
          <cell r="DB36">
            <v>0</v>
          </cell>
          <cell r="DC36">
            <v>0</v>
          </cell>
          <cell r="DD36">
            <v>5.5228664187412999</v>
          </cell>
          <cell r="DF36">
            <v>14485.25393219929</v>
          </cell>
        </row>
        <row r="37">
          <cell r="B37">
            <v>10745.026359057279</v>
          </cell>
          <cell r="C37">
            <v>0</v>
          </cell>
          <cell r="D37">
            <v>0</v>
          </cell>
          <cell r="E37">
            <v>621.61763249813589</v>
          </cell>
          <cell r="F37">
            <v>0</v>
          </cell>
          <cell r="G37">
            <v>46.075903341180208</v>
          </cell>
          <cell r="H37">
            <v>0</v>
          </cell>
          <cell r="I37">
            <v>965.55514161010126</v>
          </cell>
          <cell r="J37">
            <v>6635.2708954676755</v>
          </cell>
          <cell r="K37">
            <v>1601.2810386768747</v>
          </cell>
          <cell r="L37">
            <v>1618.0507033272672</v>
          </cell>
          <cell r="M37">
            <v>90.568277143642973</v>
          </cell>
          <cell r="N37">
            <v>43.818218086627923</v>
          </cell>
          <cell r="O37">
            <v>151.24534490933129</v>
          </cell>
          <cell r="P37">
            <v>352.88363586045961</v>
          </cell>
          <cell r="Q37">
            <v>1402.8421928324174</v>
          </cell>
          <cell r="R37">
            <v>0</v>
          </cell>
          <cell r="S37">
            <v>0</v>
          </cell>
          <cell r="T37">
            <v>0</v>
          </cell>
          <cell r="U37">
            <v>2617.8338482079334</v>
          </cell>
          <cell r="V37">
            <v>2.7829294119632975</v>
          </cell>
          <cell r="W37">
            <v>0</v>
          </cell>
          <cell r="X37">
            <v>31.881080348726766</v>
          </cell>
          <cell r="Y37">
            <v>16.298533173221479</v>
          </cell>
          <cell r="Z37">
            <v>103.18591003371918</v>
          </cell>
          <cell r="AA37">
            <v>474.20729445415816</v>
          </cell>
          <cell r="AB37">
            <v>0</v>
          </cell>
          <cell r="AC37">
            <v>0</v>
          </cell>
          <cell r="AD37">
            <v>9.7073936017441085</v>
          </cell>
          <cell r="AE37">
            <v>0</v>
          </cell>
          <cell r="AF37">
            <v>52.185179537842181</v>
          </cell>
          <cell r="AG37">
            <v>2.4100949705055337</v>
          </cell>
          <cell r="AH37">
            <v>0.22863938437157644</v>
          </cell>
          <cell r="AI37">
            <v>1.3178810767350198</v>
          </cell>
          <cell r="AJ37">
            <v>1.2923968287140375</v>
          </cell>
          <cell r="AK37">
            <v>0</v>
          </cell>
          <cell r="AL37">
            <v>7.6858972908538536</v>
          </cell>
          <cell r="AM37">
            <v>0</v>
          </cell>
          <cell r="AN37">
            <v>30.347040515477559</v>
          </cell>
          <cell r="AO37">
            <v>58.285197477107822</v>
          </cell>
          <cell r="AP37">
            <v>0</v>
          </cell>
          <cell r="AQ37">
            <v>21.837996296558025</v>
          </cell>
          <cell r="AR37">
            <v>472.31081669543801</v>
          </cell>
          <cell r="AS37">
            <v>0</v>
          </cell>
          <cell r="AT37">
            <v>52.16948659889777</v>
          </cell>
          <cell r="AU37">
            <v>0</v>
          </cell>
          <cell r="AV37">
            <v>383.41422311902676</v>
          </cell>
          <cell r="AW37">
            <v>45.009755026465278</v>
          </cell>
          <cell r="AX37">
            <v>0</v>
          </cell>
          <cell r="AY37">
            <v>0</v>
          </cell>
          <cell r="AZ37">
            <v>67.86337497375473</v>
          </cell>
          <cell r="BA37">
            <v>0.3440377768019266</v>
          </cell>
          <cell r="BB37">
            <v>37.757599274641869</v>
          </cell>
          <cell r="BC37">
            <v>0</v>
          </cell>
          <cell r="BD37">
            <v>7.8294295510953642</v>
          </cell>
          <cell r="BE37">
            <v>0</v>
          </cell>
          <cell r="BF37">
            <v>0</v>
          </cell>
          <cell r="BG37">
            <v>681.55234405536203</v>
          </cell>
          <cell r="BH37">
            <v>0</v>
          </cell>
          <cell r="BI37">
            <v>0</v>
          </cell>
          <cell r="BJ37">
            <v>1225.0520023413335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19494.231141606713</v>
          </cell>
          <cell r="BP37">
            <v>0</v>
          </cell>
          <cell r="BQ37">
            <v>897.30645081500938</v>
          </cell>
          <cell r="BR37">
            <v>180.34337946032758</v>
          </cell>
          <cell r="BS37">
            <v>144.86565406406572</v>
          </cell>
          <cell r="BT37">
            <v>837.55826245733238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474.53827793451848</v>
          </cell>
          <cell r="CB37">
            <v>716.90215967159395</v>
          </cell>
          <cell r="CC37">
            <v>21.088794088271761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9.9293765463669299</v>
          </cell>
          <cell r="CO37">
            <v>0</v>
          </cell>
          <cell r="CP37">
            <v>26.846334686395526</v>
          </cell>
          <cell r="CQ37">
            <v>263.70851496981021</v>
          </cell>
          <cell r="CR37">
            <v>0</v>
          </cell>
          <cell r="CS37">
            <v>24.756840068798034</v>
          </cell>
          <cell r="CT37">
            <v>0</v>
          </cell>
          <cell r="CU37">
            <v>159.33662024389429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82.214022337917498</v>
          </cell>
          <cell r="DB37">
            <v>0</v>
          </cell>
          <cell r="DC37">
            <v>0</v>
          </cell>
          <cell r="DD37">
            <v>20.601533143011501</v>
          </cell>
          <cell r="DF37">
            <v>54033.253086927471</v>
          </cell>
        </row>
        <row r="38">
          <cell r="B38">
            <v>1762.8856477276279</v>
          </cell>
          <cell r="C38">
            <v>0</v>
          </cell>
          <cell r="D38">
            <v>0</v>
          </cell>
          <cell r="E38">
            <v>1663.5734809644641</v>
          </cell>
          <cell r="F38">
            <v>0</v>
          </cell>
          <cell r="G38">
            <v>141.35705338112922</v>
          </cell>
          <cell r="H38">
            <v>0</v>
          </cell>
          <cell r="I38">
            <v>409.32509288175692</v>
          </cell>
          <cell r="J38">
            <v>10082.796806000764</v>
          </cell>
          <cell r="K38">
            <v>1705.6351193512419</v>
          </cell>
          <cell r="L38">
            <v>6608.117667952969</v>
          </cell>
          <cell r="M38">
            <v>47658.412869257147</v>
          </cell>
          <cell r="N38">
            <v>4754.67420746485</v>
          </cell>
          <cell r="O38">
            <v>31.613116665193168</v>
          </cell>
          <cell r="P38">
            <v>1139.867186200647</v>
          </cell>
          <cell r="Q38">
            <v>16622.409405015111</v>
          </cell>
          <cell r="R38">
            <v>0</v>
          </cell>
          <cell r="S38">
            <v>0</v>
          </cell>
          <cell r="T38">
            <v>0</v>
          </cell>
          <cell r="U38">
            <v>4965.9031556925111</v>
          </cell>
          <cell r="V38">
            <v>5.3321078766946091</v>
          </cell>
          <cell r="W38">
            <v>0</v>
          </cell>
          <cell r="X38">
            <v>452.21158269660788</v>
          </cell>
          <cell r="Y38">
            <v>107.67418013478306</v>
          </cell>
          <cell r="Z38">
            <v>652.15681588656071</v>
          </cell>
          <cell r="AA38">
            <v>1374.4099892138784</v>
          </cell>
          <cell r="AB38">
            <v>0</v>
          </cell>
          <cell r="AC38">
            <v>0</v>
          </cell>
          <cell r="AD38">
            <v>22.319302673013933</v>
          </cell>
          <cell r="AE38">
            <v>0</v>
          </cell>
          <cell r="AF38">
            <v>585.87028618131683</v>
          </cell>
          <cell r="AG38">
            <v>3.6942040486031797</v>
          </cell>
          <cell r="AH38">
            <v>1449.412638770584</v>
          </cell>
          <cell r="AI38">
            <v>2.0889795655728092</v>
          </cell>
          <cell r="AJ38">
            <v>2.4762393471344466</v>
          </cell>
          <cell r="AK38">
            <v>0</v>
          </cell>
          <cell r="AL38">
            <v>443.17262657910874</v>
          </cell>
          <cell r="AM38">
            <v>0</v>
          </cell>
          <cell r="AN38">
            <v>53.299669998358326</v>
          </cell>
          <cell r="AO38">
            <v>121.9831940404713</v>
          </cell>
          <cell r="AP38">
            <v>0</v>
          </cell>
          <cell r="AQ38">
            <v>42.282158732675626</v>
          </cell>
          <cell r="AR38">
            <v>480.05908596372552</v>
          </cell>
          <cell r="AS38">
            <v>0</v>
          </cell>
          <cell r="AT38">
            <v>11.266633162968725</v>
          </cell>
          <cell r="AU38">
            <v>0</v>
          </cell>
          <cell r="AV38">
            <v>2085.2803130642465</v>
          </cell>
          <cell r="AW38">
            <v>9.5160204390433645</v>
          </cell>
          <cell r="AX38">
            <v>0</v>
          </cell>
          <cell r="AY38">
            <v>0</v>
          </cell>
          <cell r="AZ38">
            <v>107.67114553379439</v>
          </cell>
          <cell r="BA38">
            <v>8.7164066111642624E-2</v>
          </cell>
          <cell r="BB38">
            <v>0</v>
          </cell>
          <cell r="BC38">
            <v>0</v>
          </cell>
          <cell r="BD38">
            <v>20.130682258521183</v>
          </cell>
          <cell r="BE38">
            <v>0</v>
          </cell>
          <cell r="BF38">
            <v>0</v>
          </cell>
          <cell r="BG38">
            <v>708.06522395250659</v>
          </cell>
          <cell r="BH38">
            <v>0</v>
          </cell>
          <cell r="BI38">
            <v>0</v>
          </cell>
          <cell r="BJ38">
            <v>2134.2174597735957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4788.0014779854537</v>
          </cell>
          <cell r="BP38">
            <v>0</v>
          </cell>
          <cell r="BQ38">
            <v>1640.0093108875292</v>
          </cell>
          <cell r="BR38">
            <v>924.32683235057789</v>
          </cell>
          <cell r="BS38">
            <v>886.14588541639125</v>
          </cell>
          <cell r="BT38">
            <v>616.7310856379388</v>
          </cell>
          <cell r="BU38">
            <v>0</v>
          </cell>
          <cell r="BV38">
            <v>0</v>
          </cell>
          <cell r="BW38">
            <v>2653.552281560892</v>
          </cell>
          <cell r="BX38">
            <v>0</v>
          </cell>
          <cell r="BY38">
            <v>0</v>
          </cell>
          <cell r="BZ38">
            <v>0</v>
          </cell>
          <cell r="CA38">
            <v>2840.1917220344039</v>
          </cell>
          <cell r="CB38">
            <v>25.407416116861882</v>
          </cell>
          <cell r="CC38">
            <v>659.72376692531168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31.180289774931666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1.902473942240545</v>
          </cell>
          <cell r="CO38">
            <v>0</v>
          </cell>
          <cell r="CP38">
            <v>5.878596931557885</v>
          </cell>
          <cell r="CQ38">
            <v>57.270504140668223</v>
          </cell>
          <cell r="CR38">
            <v>0</v>
          </cell>
          <cell r="CS38">
            <v>39.27113832263381</v>
          </cell>
          <cell r="CT38">
            <v>0</v>
          </cell>
          <cell r="CU38">
            <v>135.5671470944834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144.02058384279275</v>
          </cell>
          <cell r="DB38">
            <v>0</v>
          </cell>
          <cell r="DC38">
            <v>0</v>
          </cell>
          <cell r="DD38">
            <v>0</v>
          </cell>
          <cell r="DF38">
            <v>123870.42902547994</v>
          </cell>
        </row>
        <row r="39">
          <cell r="B39">
            <v>915.22331332328679</v>
          </cell>
          <cell r="C39">
            <v>0</v>
          </cell>
          <cell r="D39">
            <v>0</v>
          </cell>
          <cell r="E39">
            <v>863.66420599522007</v>
          </cell>
          <cell r="F39">
            <v>0</v>
          </cell>
          <cell r="G39">
            <v>73.38721653548933</v>
          </cell>
          <cell r="H39">
            <v>0</v>
          </cell>
          <cell r="I39">
            <v>212.50605121012612</v>
          </cell>
          <cell r="J39">
            <v>5234.6053825149957</v>
          </cell>
          <cell r="K39">
            <v>885.50101208515218</v>
          </cell>
          <cell r="L39">
            <v>3430.6838646567107</v>
          </cell>
          <cell r="M39">
            <v>24742.438960890471</v>
          </cell>
          <cell r="N39">
            <v>2468.4463723089366</v>
          </cell>
          <cell r="O39">
            <v>16.412330213300354</v>
          </cell>
          <cell r="P39">
            <v>591.77577640828986</v>
          </cell>
          <cell r="Q39">
            <v>8629.7240156694443</v>
          </cell>
          <cell r="R39">
            <v>0</v>
          </cell>
          <cell r="S39">
            <v>0</v>
          </cell>
          <cell r="T39">
            <v>0</v>
          </cell>
          <cell r="U39">
            <v>2578.1084244765889</v>
          </cell>
          <cell r="V39">
            <v>2.7682280153543029</v>
          </cell>
          <cell r="W39">
            <v>0</v>
          </cell>
          <cell r="X39">
            <v>234.7710888521012</v>
          </cell>
          <cell r="Y39">
            <v>55.900347268327337</v>
          </cell>
          <cell r="Z39">
            <v>338.5750644753569</v>
          </cell>
          <cell r="AA39">
            <v>713.54149704172846</v>
          </cell>
          <cell r="AB39">
            <v>0</v>
          </cell>
          <cell r="AC39">
            <v>0</v>
          </cell>
          <cell r="AD39">
            <v>11.587334759796724</v>
          </cell>
          <cell r="AE39">
            <v>0</v>
          </cell>
          <cell r="AF39">
            <v>304.1616143325549</v>
          </cell>
          <cell r="AG39">
            <v>1.9178905187713473</v>
          </cell>
          <cell r="AH39">
            <v>752.48002576807892</v>
          </cell>
          <cell r="AI39">
            <v>1.0845188977133131</v>
          </cell>
          <cell r="AJ39">
            <v>1.2855694768331534</v>
          </cell>
          <cell r="AK39">
            <v>0</v>
          </cell>
          <cell r="AL39">
            <v>230.0784059333283</v>
          </cell>
          <cell r="AM39">
            <v>0</v>
          </cell>
          <cell r="AN39">
            <v>27.671165533518568</v>
          </cell>
          <cell r="AO39">
            <v>63.329044151777339</v>
          </cell>
          <cell r="AP39">
            <v>0</v>
          </cell>
          <cell r="AQ39">
            <v>21.951291883090676</v>
          </cell>
          <cell r="AR39">
            <v>249.22845552291452</v>
          </cell>
          <cell r="AS39">
            <v>0</v>
          </cell>
          <cell r="AT39">
            <v>5.849208283419765</v>
          </cell>
          <cell r="AU39">
            <v>0</v>
          </cell>
          <cell r="AV39">
            <v>1082.5983862257583</v>
          </cell>
          <cell r="AW39">
            <v>4.9403566062834043</v>
          </cell>
          <cell r="AX39">
            <v>0</v>
          </cell>
          <cell r="AY39">
            <v>0</v>
          </cell>
          <cell r="AZ39">
            <v>55.898771818680309</v>
          </cell>
          <cell r="BA39">
            <v>4.5252274583015409E-2</v>
          </cell>
          <cell r="BB39">
            <v>0</v>
          </cell>
          <cell r="BC39">
            <v>0</v>
          </cell>
          <cell r="BD39">
            <v>10.451086115455542</v>
          </cell>
          <cell r="BE39">
            <v>0</v>
          </cell>
          <cell r="BF39">
            <v>0</v>
          </cell>
          <cell r="BG39">
            <v>367.60058779202922</v>
          </cell>
          <cell r="BH39">
            <v>0</v>
          </cell>
          <cell r="BI39">
            <v>0</v>
          </cell>
          <cell r="BJ39">
            <v>1108.0046952587072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2485.7486261387326</v>
          </cell>
          <cell r="BP39">
            <v>0</v>
          </cell>
          <cell r="BQ39">
            <v>851.43058333153476</v>
          </cell>
          <cell r="BR39">
            <v>479.87540609226102</v>
          </cell>
          <cell r="BS39">
            <v>460.05330770262924</v>
          </cell>
          <cell r="BT39">
            <v>320.18337000735011</v>
          </cell>
          <cell r="BU39">
            <v>0</v>
          </cell>
          <cell r="BV39">
            <v>0</v>
          </cell>
          <cell r="BW39">
            <v>1377.6236220070205</v>
          </cell>
          <cell r="BX39">
            <v>0</v>
          </cell>
          <cell r="BY39">
            <v>0</v>
          </cell>
          <cell r="BZ39">
            <v>0</v>
          </cell>
          <cell r="CA39">
            <v>1474.5197351083755</v>
          </cell>
          <cell r="CB39">
            <v>13.190566042347491</v>
          </cell>
          <cell r="CC39">
            <v>342.50353823108094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16.187622920963399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0.98769225739231092</v>
          </cell>
          <cell r="CO39">
            <v>0</v>
          </cell>
          <cell r="CP39">
            <v>3.0519443892050897</v>
          </cell>
          <cell r="CQ39">
            <v>29.732671896717228</v>
          </cell>
          <cell r="CR39">
            <v>0</v>
          </cell>
          <cell r="CS39">
            <v>20.388084377422516</v>
          </cell>
          <cell r="CT39">
            <v>0</v>
          </cell>
          <cell r="CU39">
            <v>70.381316962635097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74.770020449857483</v>
          </cell>
          <cell r="DB39">
            <v>0</v>
          </cell>
          <cell r="DC39">
            <v>0</v>
          </cell>
          <cell r="DD39">
            <v>0</v>
          </cell>
          <cell r="DF39">
            <v>64308.824921009684</v>
          </cell>
        </row>
        <row r="40">
          <cell r="B40">
            <v>847.66233440434132</v>
          </cell>
          <cell r="C40">
            <v>0</v>
          </cell>
          <cell r="D40">
            <v>0</v>
          </cell>
          <cell r="E40">
            <v>799.90927496924428</v>
          </cell>
          <cell r="F40">
            <v>0</v>
          </cell>
          <cell r="G40">
            <v>67.96983684563989</v>
          </cell>
          <cell r="H40">
            <v>0</v>
          </cell>
          <cell r="I40">
            <v>196.81904167163077</v>
          </cell>
          <cell r="J40">
            <v>4848.1914234857695</v>
          </cell>
          <cell r="K40">
            <v>820.1341072660897</v>
          </cell>
          <cell r="L40">
            <v>3177.4338032962587</v>
          </cell>
          <cell r="M40">
            <v>22915.973908366672</v>
          </cell>
          <cell r="N40">
            <v>2286.227835155913</v>
          </cell>
          <cell r="O40">
            <v>15.200786451892817</v>
          </cell>
          <cell r="P40">
            <v>548.09140979235713</v>
          </cell>
          <cell r="Q40">
            <v>7992.6853893456673</v>
          </cell>
          <cell r="R40">
            <v>0</v>
          </cell>
          <cell r="S40">
            <v>0</v>
          </cell>
          <cell r="T40">
            <v>0</v>
          </cell>
          <cell r="U40">
            <v>2387.7947312159222</v>
          </cell>
          <cell r="V40">
            <v>2.5638798613403062</v>
          </cell>
          <cell r="W40">
            <v>0</v>
          </cell>
          <cell r="X40">
            <v>217.44049384450665</v>
          </cell>
          <cell r="Y40">
            <v>51.773832866455713</v>
          </cell>
          <cell r="Z40">
            <v>313.58175141120387</v>
          </cell>
          <cell r="AA40">
            <v>660.86849217215001</v>
          </cell>
          <cell r="AB40">
            <v>0</v>
          </cell>
          <cell r="AC40">
            <v>0</v>
          </cell>
          <cell r="AD40">
            <v>10.731967913217209</v>
          </cell>
          <cell r="AE40">
            <v>0</v>
          </cell>
          <cell r="AF40">
            <v>281.70867184876192</v>
          </cell>
          <cell r="AG40">
            <v>1.7763135298318324</v>
          </cell>
          <cell r="AH40">
            <v>696.93261300250492</v>
          </cell>
          <cell r="AI40">
            <v>1.0044606678594965</v>
          </cell>
          <cell r="AJ40">
            <v>1.1906698703012935</v>
          </cell>
          <cell r="AK40">
            <v>0</v>
          </cell>
          <cell r="AL40">
            <v>213.09422064578038</v>
          </cell>
          <cell r="AM40">
            <v>0</v>
          </cell>
          <cell r="AN40">
            <v>25.628504464839757</v>
          </cell>
          <cell r="AO40">
            <v>58.654149888693951</v>
          </cell>
          <cell r="AP40">
            <v>0</v>
          </cell>
          <cell r="AQ40">
            <v>20.330866849584943</v>
          </cell>
          <cell r="AR40">
            <v>230.83063044081098</v>
          </cell>
          <cell r="AS40">
            <v>0</v>
          </cell>
          <cell r="AT40">
            <v>5.4174248795489603</v>
          </cell>
          <cell r="AU40">
            <v>0</v>
          </cell>
          <cell r="AV40">
            <v>1002.6819268384882</v>
          </cell>
          <cell r="AW40">
            <v>4.5756638327599592</v>
          </cell>
          <cell r="AX40">
            <v>0</v>
          </cell>
          <cell r="AY40">
            <v>0</v>
          </cell>
          <cell r="AZ40">
            <v>51.772373715114071</v>
          </cell>
          <cell r="BA40">
            <v>4.1911791528627222E-2</v>
          </cell>
          <cell r="BB40">
            <v>0</v>
          </cell>
          <cell r="BC40">
            <v>0</v>
          </cell>
          <cell r="BD40">
            <v>9.6795961430656394</v>
          </cell>
          <cell r="BE40">
            <v>0</v>
          </cell>
          <cell r="BF40">
            <v>0</v>
          </cell>
          <cell r="BG40">
            <v>340.46463616047737</v>
          </cell>
          <cell r="BH40">
            <v>0</v>
          </cell>
          <cell r="BI40">
            <v>0</v>
          </cell>
          <cell r="BJ40">
            <v>1026.2127645148885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2302.2528518467207</v>
          </cell>
          <cell r="BP40">
            <v>0</v>
          </cell>
          <cell r="BQ40">
            <v>788.57872755599442</v>
          </cell>
          <cell r="BR40">
            <v>444.45142625831676</v>
          </cell>
          <cell r="BS40">
            <v>426.09257771376201</v>
          </cell>
          <cell r="BT40">
            <v>296.54771563058875</v>
          </cell>
          <cell r="BU40">
            <v>0</v>
          </cell>
          <cell r="BV40">
            <v>0</v>
          </cell>
          <cell r="BW40">
            <v>1275.9286595538715</v>
          </cell>
          <cell r="BX40">
            <v>0</v>
          </cell>
          <cell r="BY40">
            <v>0</v>
          </cell>
          <cell r="BZ40">
            <v>0</v>
          </cell>
          <cell r="CA40">
            <v>1365.6719869260282</v>
          </cell>
          <cell r="CB40">
            <v>12.216850074514392</v>
          </cell>
          <cell r="CC40">
            <v>317.22022869423068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14.992666853968263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0.91478168484823408</v>
          </cell>
          <cell r="CO40">
            <v>0</v>
          </cell>
          <cell r="CP40">
            <v>2.8266525423527953</v>
          </cell>
          <cell r="CQ40">
            <v>27.537832243950998</v>
          </cell>
          <cell r="CR40">
            <v>0</v>
          </cell>
          <cell r="CS40">
            <v>18.883053945211294</v>
          </cell>
          <cell r="CT40">
            <v>0</v>
          </cell>
          <cell r="CU40">
            <v>65.185830131848277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69.250563392935248</v>
          </cell>
          <cell r="DB40">
            <v>0</v>
          </cell>
          <cell r="DC40">
            <v>0</v>
          </cell>
          <cell r="DD40">
            <v>0</v>
          </cell>
          <cell r="DF40">
            <v>59561.604104470272</v>
          </cell>
        </row>
        <row r="41">
          <cell r="B41">
            <v>71.583063662258198</v>
          </cell>
          <cell r="C41">
            <v>0</v>
          </cell>
          <cell r="D41">
            <v>0</v>
          </cell>
          <cell r="E41">
            <v>3423.4140969788245</v>
          </cell>
          <cell r="F41">
            <v>0</v>
          </cell>
          <cell r="G41">
            <v>129.60923350678573</v>
          </cell>
          <cell r="H41">
            <v>0</v>
          </cell>
          <cell r="I41">
            <v>465.52523189778384</v>
          </cell>
          <cell r="J41">
            <v>17.848740151752452</v>
          </cell>
          <cell r="K41">
            <v>13.107606985597227</v>
          </cell>
          <cell r="L41">
            <v>154.63892535127479</v>
          </cell>
          <cell r="M41">
            <v>109.27864795928146</v>
          </cell>
          <cell r="N41">
            <v>109909.40406320806</v>
          </cell>
          <cell r="O41">
            <v>182.13792388246196</v>
          </cell>
          <cell r="P41">
            <v>153.92125813069461</v>
          </cell>
          <cell r="Q41">
            <v>1687.7975477615826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5.7601430258205655</v>
          </cell>
          <cell r="W41">
            <v>0</v>
          </cell>
          <cell r="X41">
            <v>461.12981758969437</v>
          </cell>
          <cell r="Y41">
            <v>59.737990106850674</v>
          </cell>
          <cell r="Z41">
            <v>235.82981281311532</v>
          </cell>
          <cell r="AA41">
            <v>4801.0699756434096</v>
          </cell>
          <cell r="AB41">
            <v>0</v>
          </cell>
          <cell r="AC41">
            <v>0</v>
          </cell>
          <cell r="AD41">
            <v>21.431987100061907</v>
          </cell>
          <cell r="AE41">
            <v>0</v>
          </cell>
          <cell r="AF41">
            <v>1301.6119875936156</v>
          </cell>
          <cell r="AG41">
            <v>5.3210085463639052</v>
          </cell>
          <cell r="AH41">
            <v>0.50479011539588836</v>
          </cell>
          <cell r="AI41">
            <v>4.6966279923466505</v>
          </cell>
          <cell r="AJ41">
            <v>2.7514486786095445</v>
          </cell>
          <cell r="AK41">
            <v>0</v>
          </cell>
          <cell r="AL41">
            <v>159.20846040898982</v>
          </cell>
          <cell r="AM41">
            <v>0</v>
          </cell>
          <cell r="AN41">
            <v>60.02101878056385</v>
          </cell>
          <cell r="AO41">
            <v>191.78579236953635</v>
          </cell>
          <cell r="AP41">
            <v>0</v>
          </cell>
          <cell r="AQ41">
            <v>46.945148318626451</v>
          </cell>
          <cell r="AR41">
            <v>786.25821833319924</v>
          </cell>
          <cell r="AS41">
            <v>0</v>
          </cell>
          <cell r="AT41">
            <v>64.516526635667944</v>
          </cell>
          <cell r="AU41">
            <v>0</v>
          </cell>
          <cell r="AV41">
            <v>4756.4726964343035</v>
          </cell>
          <cell r="AW41">
            <v>55.68289630403396</v>
          </cell>
          <cell r="AX41">
            <v>0</v>
          </cell>
          <cell r="AY41">
            <v>0</v>
          </cell>
          <cell r="AZ41">
            <v>244.45748932208704</v>
          </cell>
          <cell r="BA41">
            <v>2.2598679507274224</v>
          </cell>
          <cell r="BB41">
            <v>0</v>
          </cell>
          <cell r="BC41">
            <v>0</v>
          </cell>
          <cell r="BD41">
            <v>22.861887516803275</v>
          </cell>
          <cell r="BE41">
            <v>0</v>
          </cell>
          <cell r="BF41">
            <v>0</v>
          </cell>
          <cell r="BG41">
            <v>1262.3025456488961</v>
          </cell>
          <cell r="BH41">
            <v>1.994180106136016</v>
          </cell>
          <cell r="BI41">
            <v>0</v>
          </cell>
          <cell r="BJ41">
            <v>2709.3055064542646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7763.3898185902399</v>
          </cell>
          <cell r="BP41">
            <v>0</v>
          </cell>
          <cell r="BQ41">
            <v>3606.8457857443696</v>
          </cell>
          <cell r="BR41">
            <v>293.36601942909613</v>
          </cell>
          <cell r="BS41">
            <v>281.17778810204135</v>
          </cell>
          <cell r="BT41">
            <v>195.73772472578548</v>
          </cell>
          <cell r="BU41">
            <v>0</v>
          </cell>
          <cell r="BV41">
            <v>0</v>
          </cell>
          <cell r="BW41">
            <v>196.22982488598444</v>
          </cell>
          <cell r="BX41">
            <v>0</v>
          </cell>
          <cell r="BY41">
            <v>209.02776140250054</v>
          </cell>
          <cell r="BZ41">
            <v>0</v>
          </cell>
          <cell r="CA41">
            <v>240.63855539277583</v>
          </cell>
          <cell r="CB41">
            <v>0</v>
          </cell>
          <cell r="CC41">
            <v>263.48640804630338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11.87446060957882</v>
          </cell>
          <cell r="CO41">
            <v>0</v>
          </cell>
          <cell r="CP41">
            <v>33.869341381156737</v>
          </cell>
          <cell r="CQ41">
            <v>326.37556674533624</v>
          </cell>
          <cell r="CR41">
            <v>0</v>
          </cell>
          <cell r="CS41">
            <v>88.21572871918687</v>
          </cell>
          <cell r="CT41">
            <v>0</v>
          </cell>
          <cell r="CU41">
            <v>154.23766714461036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163.56039728979036</v>
          </cell>
          <cell r="DB41">
            <v>0</v>
          </cell>
          <cell r="DC41">
            <v>0</v>
          </cell>
          <cell r="DD41">
            <v>0</v>
          </cell>
          <cell r="DF41">
            <v>147410.21701147419</v>
          </cell>
        </row>
        <row r="42">
          <cell r="B42">
            <v>28.306845360614513</v>
          </cell>
          <cell r="C42">
            <v>0</v>
          </cell>
          <cell r="D42">
            <v>0</v>
          </cell>
          <cell r="E42">
            <v>1353.7567196864838</v>
          </cell>
          <cell r="F42">
            <v>0</v>
          </cell>
          <cell r="G42">
            <v>51.252745307110011</v>
          </cell>
          <cell r="H42">
            <v>0</v>
          </cell>
          <cell r="I42">
            <v>184.08754915784047</v>
          </cell>
          <cell r="J42">
            <v>7.0581154467105343</v>
          </cell>
          <cell r="K42">
            <v>5.183279186535259</v>
          </cell>
          <cell r="L42">
            <v>61.150500170029432</v>
          </cell>
          <cell r="M42">
            <v>43.213207576520063</v>
          </cell>
          <cell r="N42">
            <v>43462.634110963394</v>
          </cell>
          <cell r="O42">
            <v>72.024719002947236</v>
          </cell>
          <cell r="P42">
            <v>60.866705456671049</v>
          </cell>
          <cell r="Q42">
            <v>667.42357396057207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2.2777940695054806</v>
          </cell>
          <cell r="W42">
            <v>0</v>
          </cell>
          <cell r="X42">
            <v>182.34942414964081</v>
          </cell>
          <cell r="Y42">
            <v>23.622823075678308</v>
          </cell>
          <cell r="Z42">
            <v>93.256668563673102</v>
          </cell>
          <cell r="AA42">
            <v>1898.5377044944996</v>
          </cell>
          <cell r="AB42">
            <v>0</v>
          </cell>
          <cell r="AC42">
            <v>0</v>
          </cell>
          <cell r="AD42">
            <v>8.4750765554618521</v>
          </cell>
          <cell r="AE42">
            <v>0</v>
          </cell>
          <cell r="AF42">
            <v>514.71014744735874</v>
          </cell>
          <cell r="AG42">
            <v>2.1041424937480775</v>
          </cell>
          <cell r="AH42">
            <v>0.19961447589748776</v>
          </cell>
          <cell r="AI42">
            <v>1.8572371102046805</v>
          </cell>
          <cell r="AJ42">
            <v>1.0880343516804789</v>
          </cell>
          <cell r="AK42">
            <v>0</v>
          </cell>
          <cell r="AL42">
            <v>62.95747958151339</v>
          </cell>
          <cell r="AM42">
            <v>0</v>
          </cell>
          <cell r="AN42">
            <v>23.734744087291045</v>
          </cell>
          <cell r="AO42">
            <v>75.839877328828592</v>
          </cell>
          <cell r="AP42">
            <v>0</v>
          </cell>
          <cell r="AQ42">
            <v>18.564014808814491</v>
          </cell>
          <cell r="AR42">
            <v>310.91837455966248</v>
          </cell>
          <cell r="AS42">
            <v>0</v>
          </cell>
          <cell r="AT42">
            <v>25.512450141788303</v>
          </cell>
          <cell r="AU42">
            <v>0</v>
          </cell>
          <cell r="AV42">
            <v>1880.9021323145696</v>
          </cell>
          <cell r="AW42">
            <v>22.019274591909795</v>
          </cell>
          <cell r="AX42">
            <v>0</v>
          </cell>
          <cell r="AY42">
            <v>0</v>
          </cell>
          <cell r="AZ42">
            <v>96.668401622670885</v>
          </cell>
          <cell r="BA42">
            <v>0.89364340311656276</v>
          </cell>
          <cell r="BB42">
            <v>0</v>
          </cell>
          <cell r="BC42">
            <v>0</v>
          </cell>
          <cell r="BD42">
            <v>9.0405171486271438</v>
          </cell>
          <cell r="BE42">
            <v>0</v>
          </cell>
          <cell r="BF42">
            <v>0</v>
          </cell>
          <cell r="BG42">
            <v>499.16560049151343</v>
          </cell>
          <cell r="BH42">
            <v>0.78857965833849153</v>
          </cell>
          <cell r="BI42">
            <v>0</v>
          </cell>
          <cell r="BJ42">
            <v>1071.3692329195135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3069.9590633038097</v>
          </cell>
          <cell r="BP42">
            <v>0</v>
          </cell>
          <cell r="BQ42">
            <v>1426.2930457736322</v>
          </cell>
          <cell r="BR42">
            <v>116.00881718641557</v>
          </cell>
          <cell r="BS42">
            <v>111.18909640690049</v>
          </cell>
          <cell r="BT42">
            <v>77.402631594443164</v>
          </cell>
          <cell r="BU42">
            <v>0</v>
          </cell>
          <cell r="BV42">
            <v>0</v>
          </cell>
          <cell r="BW42">
            <v>77.597227947603017</v>
          </cell>
          <cell r="BX42">
            <v>0</v>
          </cell>
          <cell r="BY42">
            <v>82.658050876574535</v>
          </cell>
          <cell r="BZ42">
            <v>0</v>
          </cell>
          <cell r="CA42">
            <v>95.158240326844506</v>
          </cell>
          <cell r="CB42">
            <v>0</v>
          </cell>
          <cell r="CC42">
            <v>104.19320752155689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4.6956431175113016</v>
          </cell>
          <cell r="CO42">
            <v>0</v>
          </cell>
          <cell r="CP42">
            <v>13.393310650487759</v>
          </cell>
          <cell r="CQ42">
            <v>129.06213040744993</v>
          </cell>
          <cell r="CR42">
            <v>0</v>
          </cell>
          <cell r="CS42">
            <v>34.884075414957863</v>
          </cell>
          <cell r="CT42">
            <v>0</v>
          </cell>
          <cell r="CU42">
            <v>60.991826408044091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64.678411852381359</v>
          </cell>
          <cell r="DB42">
            <v>0</v>
          </cell>
          <cell r="DC42">
            <v>0</v>
          </cell>
          <cell r="DD42">
            <v>0</v>
          </cell>
          <cell r="DF42">
            <v>58291.975839509541</v>
          </cell>
        </row>
        <row r="43">
          <cell r="B43">
            <v>43.276218301643674</v>
          </cell>
          <cell r="C43">
            <v>0</v>
          </cell>
          <cell r="D43">
            <v>0</v>
          </cell>
          <cell r="E43">
            <v>2069.6573772923407</v>
          </cell>
          <cell r="F43">
            <v>0</v>
          </cell>
          <cell r="G43">
            <v>78.356488199675709</v>
          </cell>
          <cell r="H43">
            <v>0</v>
          </cell>
          <cell r="I43">
            <v>281.43768273994334</v>
          </cell>
          <cell r="J43">
            <v>10.790624705041916</v>
          </cell>
          <cell r="K43">
            <v>7.9243277990619676</v>
          </cell>
          <cell r="L43">
            <v>93.488425181245333</v>
          </cell>
          <cell r="M43">
            <v>66.065440382761381</v>
          </cell>
          <cell r="N43">
            <v>66446.769952244664</v>
          </cell>
          <cell r="O43">
            <v>110.11320487951474</v>
          </cell>
          <cell r="P43">
            <v>93.05455267402354</v>
          </cell>
          <cell r="Q43">
            <v>1020.3739738010106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3.4823489563150853</v>
          </cell>
          <cell r="W43">
            <v>0</v>
          </cell>
          <cell r="X43">
            <v>278.78039344005361</v>
          </cell>
          <cell r="Y43">
            <v>36.115167031172369</v>
          </cell>
          <cell r="Z43">
            <v>142.57314424944224</v>
          </cell>
          <cell r="AA43">
            <v>2902.5322711489098</v>
          </cell>
          <cell r="AB43">
            <v>0</v>
          </cell>
          <cell r="AC43">
            <v>0</v>
          </cell>
          <cell r="AD43">
            <v>12.956910544600055</v>
          </cell>
          <cell r="AE43">
            <v>0</v>
          </cell>
          <cell r="AF43">
            <v>786.90184014625697</v>
          </cell>
          <cell r="AG43">
            <v>3.2168660526158277</v>
          </cell>
          <cell r="AH43">
            <v>0.3051756394984006</v>
          </cell>
          <cell r="AI43">
            <v>2.83939088214197</v>
          </cell>
          <cell r="AJ43">
            <v>1.6634143269290655</v>
          </cell>
          <cell r="AK43">
            <v>0</v>
          </cell>
          <cell r="AL43">
            <v>96.25098082747644</v>
          </cell>
          <cell r="AM43">
            <v>0</v>
          </cell>
          <cell r="AN43">
            <v>36.286274693272809</v>
          </cell>
          <cell r="AO43">
            <v>115.94591504070775</v>
          </cell>
          <cell r="AP43">
            <v>0</v>
          </cell>
          <cell r="AQ43">
            <v>28.38113350981196</v>
          </cell>
          <cell r="AR43">
            <v>475.33984377353676</v>
          </cell>
          <cell r="AS43">
            <v>0</v>
          </cell>
          <cell r="AT43">
            <v>39.004076493879644</v>
          </cell>
          <cell r="AU43">
            <v>0</v>
          </cell>
          <cell r="AV43">
            <v>2875.5705641197346</v>
          </cell>
          <cell r="AW43">
            <v>33.663621712124169</v>
          </cell>
          <cell r="AX43">
            <v>0</v>
          </cell>
          <cell r="AY43">
            <v>0</v>
          </cell>
          <cell r="AZ43">
            <v>147.78908769941617</v>
          </cell>
          <cell r="BA43">
            <v>1.3662245476108597</v>
          </cell>
          <cell r="BB43">
            <v>0</v>
          </cell>
          <cell r="BC43">
            <v>0</v>
          </cell>
          <cell r="BD43">
            <v>13.821370368176131</v>
          </cell>
          <cell r="BE43">
            <v>0</v>
          </cell>
          <cell r="BF43">
            <v>0</v>
          </cell>
          <cell r="BG43">
            <v>763.13694515738257</v>
          </cell>
          <cell r="BH43">
            <v>1.2056004477975246</v>
          </cell>
          <cell r="BI43">
            <v>0</v>
          </cell>
          <cell r="BJ43">
            <v>1637.9362735347509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4693.4307552864311</v>
          </cell>
          <cell r="BP43">
            <v>0</v>
          </cell>
          <cell r="BQ43">
            <v>2180.5527399707371</v>
          </cell>
          <cell r="BR43">
            <v>177.35720224268059</v>
          </cell>
          <cell r="BS43">
            <v>169.98869169514089</v>
          </cell>
          <cell r="BT43">
            <v>118.33509313134232</v>
          </cell>
          <cell r="BU43">
            <v>0</v>
          </cell>
          <cell r="BV43">
            <v>0</v>
          </cell>
          <cell r="BW43">
            <v>118.63259693838141</v>
          </cell>
          <cell r="BX43">
            <v>0</v>
          </cell>
          <cell r="BY43">
            <v>126.369710525926</v>
          </cell>
          <cell r="BZ43">
            <v>0</v>
          </cell>
          <cell r="CA43">
            <v>145.48031506593131</v>
          </cell>
          <cell r="CB43">
            <v>0</v>
          </cell>
          <cell r="CC43">
            <v>159.29320052474645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7.1788174920675187</v>
          </cell>
          <cell r="CO43">
            <v>0</v>
          </cell>
          <cell r="CP43">
            <v>20.476030730668985</v>
          </cell>
          <cell r="CQ43">
            <v>197.31343633788632</v>
          </cell>
          <cell r="CR43">
            <v>0</v>
          </cell>
          <cell r="CS43">
            <v>53.331653304229022</v>
          </cell>
          <cell r="CT43">
            <v>0</v>
          </cell>
          <cell r="CU43">
            <v>93.245840736566265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98.881985437409</v>
          </cell>
          <cell r="DB43">
            <v>0</v>
          </cell>
          <cell r="DC43">
            <v>0</v>
          </cell>
          <cell r="DD43">
            <v>0</v>
          </cell>
          <cell r="DF43">
            <v>89118.241171964662</v>
          </cell>
        </row>
        <row r="44">
          <cell r="B44">
            <v>5.966364767336076</v>
          </cell>
          <cell r="C44">
            <v>0</v>
          </cell>
          <cell r="D44">
            <v>0</v>
          </cell>
          <cell r="E44">
            <v>1608.9793890887074</v>
          </cell>
          <cell r="F44">
            <v>0</v>
          </cell>
          <cell r="G44">
            <v>95.765320477372072</v>
          </cell>
          <cell r="H44">
            <v>0</v>
          </cell>
          <cell r="I44">
            <v>452.50695806758955</v>
          </cell>
          <cell r="J44">
            <v>228172.96417403684</v>
          </cell>
          <cell r="K44">
            <v>6222.9207906527517</v>
          </cell>
          <cell r="L44">
            <v>9051.5715282692472</v>
          </cell>
          <cell r="M44">
            <v>2841.8580668196446</v>
          </cell>
          <cell r="N44">
            <v>29876.191110306347</v>
          </cell>
          <cell r="O44">
            <v>147.38204590965819</v>
          </cell>
          <cell r="P44">
            <v>1861.0466002451844</v>
          </cell>
          <cell r="Q44">
            <v>1415.0079441546789</v>
          </cell>
          <cell r="R44">
            <v>0</v>
          </cell>
          <cell r="S44">
            <v>0</v>
          </cell>
          <cell r="T44">
            <v>0</v>
          </cell>
          <cell r="U44">
            <v>7829.0691956101737</v>
          </cell>
          <cell r="V44">
            <v>5.1270806779815912</v>
          </cell>
          <cell r="W44">
            <v>0</v>
          </cell>
          <cell r="X44">
            <v>30.090308009889672</v>
          </cell>
          <cell r="Y44">
            <v>37.599773532641706</v>
          </cell>
          <cell r="Z44">
            <v>100.31979045414704</v>
          </cell>
          <cell r="AA44">
            <v>36215.240927399413</v>
          </cell>
          <cell r="AB44">
            <v>0</v>
          </cell>
          <cell r="AC44">
            <v>0</v>
          </cell>
          <cell r="AD44">
            <v>26.013446618247201</v>
          </cell>
          <cell r="AE44">
            <v>0</v>
          </cell>
          <cell r="AF44">
            <v>128.50488375123157</v>
          </cell>
          <cell r="AG44">
            <v>6.4584665495470803</v>
          </cell>
          <cell r="AH44">
            <v>0.45952332810866131</v>
          </cell>
          <cell r="AI44">
            <v>0.81569758532921988</v>
          </cell>
          <cell r="AJ44">
            <v>2.3501019964778598</v>
          </cell>
          <cell r="AK44">
            <v>0</v>
          </cell>
          <cell r="AL44">
            <v>1330.2805871273488</v>
          </cell>
          <cell r="AM44">
            <v>0</v>
          </cell>
          <cell r="AN44">
            <v>177.8933298167079</v>
          </cell>
          <cell r="AO44">
            <v>45.054839385487504</v>
          </cell>
          <cell r="AP44">
            <v>0</v>
          </cell>
          <cell r="AQ44">
            <v>40.040343771430166</v>
          </cell>
          <cell r="AR44">
            <v>656.52803743381412</v>
          </cell>
          <cell r="AS44">
            <v>0</v>
          </cell>
          <cell r="AT44">
            <v>53.806761622916262</v>
          </cell>
          <cell r="AU44">
            <v>0</v>
          </cell>
          <cell r="AV44">
            <v>1091.373007449034</v>
          </cell>
          <cell r="AW44">
            <v>46.790364881040389</v>
          </cell>
          <cell r="AX44">
            <v>0</v>
          </cell>
          <cell r="AY44">
            <v>0</v>
          </cell>
          <cell r="AZ44">
            <v>41.476223772826792</v>
          </cell>
          <cell r="BA44">
            <v>0.38858514706825625</v>
          </cell>
          <cell r="BB44">
            <v>480.61048453738096</v>
          </cell>
          <cell r="BC44">
            <v>0</v>
          </cell>
          <cell r="BD44">
            <v>9.8136753598831241</v>
          </cell>
          <cell r="BE44">
            <v>0</v>
          </cell>
          <cell r="BF44">
            <v>0</v>
          </cell>
          <cell r="BG44">
            <v>668.75538217367227</v>
          </cell>
          <cell r="BH44">
            <v>0</v>
          </cell>
          <cell r="BI44">
            <v>0</v>
          </cell>
          <cell r="BJ44">
            <v>1350.2685862130222</v>
          </cell>
          <cell r="BK44">
            <v>0</v>
          </cell>
          <cell r="BL44">
            <v>0</v>
          </cell>
          <cell r="BM44">
            <v>0</v>
          </cell>
          <cell r="BN44">
            <v>8.6975365709150534</v>
          </cell>
          <cell r="BO44">
            <v>6130.1519798131912</v>
          </cell>
          <cell r="BP44">
            <v>0</v>
          </cell>
          <cell r="BQ44">
            <v>7965.112882343592</v>
          </cell>
          <cell r="BR44">
            <v>240.00738440042923</v>
          </cell>
          <cell r="BS44">
            <v>66.184862030933274</v>
          </cell>
          <cell r="BT44">
            <v>78.578857040186776</v>
          </cell>
          <cell r="BU44">
            <v>0</v>
          </cell>
          <cell r="BV44">
            <v>0</v>
          </cell>
          <cell r="BW44">
            <v>122.64356519009024</v>
          </cell>
          <cell r="BX44">
            <v>0</v>
          </cell>
          <cell r="BY44">
            <v>5.0874488917853379E-2</v>
          </cell>
          <cell r="BZ44">
            <v>0</v>
          </cell>
          <cell r="CA44">
            <v>290.50977524197458</v>
          </cell>
          <cell r="CB44">
            <v>233.19988851371357</v>
          </cell>
          <cell r="CC44">
            <v>166.96970518614643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9.978115032918712</v>
          </cell>
          <cell r="CO44">
            <v>0</v>
          </cell>
          <cell r="CP44">
            <v>27.895733102961458</v>
          </cell>
          <cell r="CQ44">
            <v>272.80247070442823</v>
          </cell>
          <cell r="CR44">
            <v>0</v>
          </cell>
          <cell r="CS44">
            <v>15.274155521266371</v>
          </cell>
          <cell r="CT44">
            <v>0</v>
          </cell>
          <cell r="CU44">
            <v>146.93880716232582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0.25482668668471681</v>
          </cell>
          <cell r="DA44">
            <v>169.47194059576219</v>
          </cell>
          <cell r="DB44">
            <v>0</v>
          </cell>
          <cell r="DC44">
            <v>0</v>
          </cell>
          <cell r="DD44">
            <v>0</v>
          </cell>
          <cell r="DF44">
            <v>348072.01305662649</v>
          </cell>
        </row>
        <row r="45">
          <cell r="B45">
            <v>5.5400600486031353</v>
          </cell>
          <cell r="C45">
            <v>0</v>
          </cell>
          <cell r="D45">
            <v>0</v>
          </cell>
          <cell r="E45">
            <v>1494.015666175263</v>
          </cell>
          <cell r="F45">
            <v>0</v>
          </cell>
          <cell r="G45">
            <v>88.922760626861262</v>
          </cell>
          <cell r="H45">
            <v>0</v>
          </cell>
          <cell r="I45">
            <v>420.17473249871387</v>
          </cell>
          <cell r="J45">
            <v>211869.70161670831</v>
          </cell>
          <cell r="K45">
            <v>5778.2848019381245</v>
          </cell>
          <cell r="L45">
            <v>8404.8246723654302</v>
          </cell>
          <cell r="M45">
            <v>2638.8035183470056</v>
          </cell>
          <cell r="N45">
            <v>27741.497415777605</v>
          </cell>
          <cell r="O45">
            <v>136.85140219645874</v>
          </cell>
          <cell r="P45">
            <v>1728.0723389647005</v>
          </cell>
          <cell r="Q45">
            <v>1313.9037396413717</v>
          </cell>
          <cell r="R45">
            <v>0</v>
          </cell>
          <cell r="S45">
            <v>0</v>
          </cell>
          <cell r="T45">
            <v>0</v>
          </cell>
          <cell r="U45">
            <v>7269.6717615733805</v>
          </cell>
          <cell r="V45">
            <v>4.7607439266126441</v>
          </cell>
          <cell r="W45">
            <v>0</v>
          </cell>
          <cell r="X45">
            <v>27.940315377362278</v>
          </cell>
          <cell r="Y45">
            <v>34.913219574692555</v>
          </cell>
          <cell r="Z45">
            <v>93.151807650440972</v>
          </cell>
          <cell r="AA45">
            <v>33627.61367035962</v>
          </cell>
          <cell r="AB45">
            <v>0</v>
          </cell>
          <cell r="AC45">
            <v>0</v>
          </cell>
          <cell r="AD45">
            <v>24.154751168619562</v>
          </cell>
          <cell r="AE45">
            <v>0</v>
          </cell>
          <cell r="AF45">
            <v>119.32303844681887</v>
          </cell>
          <cell r="AG45">
            <v>5.9970005022607875</v>
          </cell>
          <cell r="AH45">
            <v>0.42668977354406945</v>
          </cell>
          <cell r="AI45">
            <v>0.7574149051302731</v>
          </cell>
          <cell r="AJ45">
            <v>2.1821840749845118</v>
          </cell>
          <cell r="AK45">
            <v>0</v>
          </cell>
          <cell r="AL45">
            <v>1235.2302652569977</v>
          </cell>
          <cell r="AM45">
            <v>0</v>
          </cell>
          <cell r="AN45">
            <v>165.1826141817605</v>
          </cell>
          <cell r="AO45">
            <v>41.835611031072986</v>
          </cell>
          <cell r="AP45">
            <v>0</v>
          </cell>
          <cell r="AQ45">
            <v>37.179407815435788</v>
          </cell>
          <cell r="AR45">
            <v>609.6182336835019</v>
          </cell>
          <cell r="AS45">
            <v>0</v>
          </cell>
          <cell r="AT45">
            <v>49.962196754008758</v>
          </cell>
          <cell r="AU45">
            <v>0</v>
          </cell>
          <cell r="AV45">
            <v>1013.392950728329</v>
          </cell>
          <cell r="AW45">
            <v>43.447130915657183</v>
          </cell>
          <cell r="AX45">
            <v>0</v>
          </cell>
          <cell r="AY45">
            <v>0</v>
          </cell>
          <cell r="AZ45">
            <v>38.512692275996429</v>
          </cell>
          <cell r="BA45">
            <v>0.36082022013458254</v>
          </cell>
          <cell r="BB45">
            <v>446.27022452637755</v>
          </cell>
          <cell r="BC45">
            <v>0</v>
          </cell>
          <cell r="BD45">
            <v>9.1124751689502279</v>
          </cell>
          <cell r="BE45">
            <v>0</v>
          </cell>
          <cell r="BF45">
            <v>0</v>
          </cell>
          <cell r="BG45">
            <v>620.97191833661634</v>
          </cell>
          <cell r="BH45">
            <v>0</v>
          </cell>
          <cell r="BI45">
            <v>0</v>
          </cell>
          <cell r="BJ45">
            <v>1253.7900951541392</v>
          </cell>
          <cell r="BK45">
            <v>0</v>
          </cell>
          <cell r="BL45">
            <v>0</v>
          </cell>
          <cell r="BM45">
            <v>0</v>
          </cell>
          <cell r="BN45">
            <v>8.0760859848173965</v>
          </cell>
          <cell r="BO45">
            <v>5692.1444463396283</v>
          </cell>
          <cell r="BP45">
            <v>0</v>
          </cell>
          <cell r="BQ45">
            <v>7395.9949454763655</v>
          </cell>
          <cell r="BR45">
            <v>222.8585367368062</v>
          </cell>
          <cell r="BS45">
            <v>61.455865381760383</v>
          </cell>
          <cell r="BT45">
            <v>72.96429292029481</v>
          </cell>
          <cell r="BU45">
            <v>0</v>
          </cell>
          <cell r="BV45">
            <v>0</v>
          </cell>
          <cell r="BW45">
            <v>113.88051891289948</v>
          </cell>
          <cell r="BX45">
            <v>0</v>
          </cell>
          <cell r="BY45">
            <v>4.7239438843888301E-2</v>
          </cell>
          <cell r="BZ45">
            <v>0</v>
          </cell>
          <cell r="CA45">
            <v>269.75246440812901</v>
          </cell>
          <cell r="CB45">
            <v>216.53744550894581</v>
          </cell>
          <cell r="CC45">
            <v>155.03949709763168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9.2651654080682384</v>
          </cell>
          <cell r="CO45">
            <v>0</v>
          </cell>
          <cell r="CP45">
            <v>25.902545773984773</v>
          </cell>
          <cell r="CQ45">
            <v>253.31037039236028</v>
          </cell>
          <cell r="CR45">
            <v>0</v>
          </cell>
          <cell r="CS45">
            <v>14.182796741289538</v>
          </cell>
          <cell r="CT45">
            <v>0</v>
          </cell>
          <cell r="CU45">
            <v>136.43983344867911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0.23661898011144283</v>
          </cell>
          <cell r="DA45">
            <v>157.36294445051649</v>
          </cell>
          <cell r="DB45">
            <v>0</v>
          </cell>
          <cell r="DC45">
            <v>0</v>
          </cell>
          <cell r="DD45">
            <v>0</v>
          </cell>
          <cell r="DF45">
            <v>323201.80357207212</v>
          </cell>
        </row>
        <row r="46">
          <cell r="B46">
            <v>0.42630471873294135</v>
          </cell>
          <cell r="C46">
            <v>0</v>
          </cell>
          <cell r="D46">
            <v>0</v>
          </cell>
          <cell r="E46">
            <v>114.96372291344429</v>
          </cell>
          <cell r="F46">
            <v>0</v>
          </cell>
          <cell r="G46">
            <v>6.8425598505108072</v>
          </cell>
          <cell r="H46">
            <v>0</v>
          </cell>
          <cell r="I46">
            <v>32.332225568875707</v>
          </cell>
          <cell r="J46">
            <v>16303.262557328508</v>
          </cell>
          <cell r="K46">
            <v>444.63598871462744</v>
          </cell>
          <cell r="L46">
            <v>646.74685590381785</v>
          </cell>
          <cell r="M46">
            <v>203.05454847263903</v>
          </cell>
          <cell r="N46">
            <v>2134.6936945287389</v>
          </cell>
          <cell r="O46">
            <v>10.530643713199439</v>
          </cell>
          <cell r="P46">
            <v>132.97426128048374</v>
          </cell>
          <cell r="Q46">
            <v>101.10420451330732</v>
          </cell>
          <cell r="R46">
            <v>0</v>
          </cell>
          <cell r="S46">
            <v>0</v>
          </cell>
          <cell r="T46">
            <v>0</v>
          </cell>
          <cell r="U46">
            <v>559.39743403679324</v>
          </cell>
          <cell r="V46">
            <v>0.36633675136894683</v>
          </cell>
          <cell r="W46">
            <v>0</v>
          </cell>
          <cell r="X46">
            <v>2.149992632527395</v>
          </cell>
          <cell r="Y46">
            <v>2.6865539579491529</v>
          </cell>
          <cell r="Z46">
            <v>7.16798280370607</v>
          </cell>
          <cell r="AA46">
            <v>2587.6272570397928</v>
          </cell>
          <cell r="AB46">
            <v>0</v>
          </cell>
          <cell r="AC46">
            <v>0</v>
          </cell>
          <cell r="AD46">
            <v>1.8586954496276431</v>
          </cell>
          <cell r="AE46">
            <v>0</v>
          </cell>
          <cell r="AF46">
            <v>9.1818453044126969</v>
          </cell>
          <cell r="AG46">
            <v>0.46146604728629226</v>
          </cell>
          <cell r="AH46">
            <v>3.283355456459195E-2</v>
          </cell>
          <cell r="AI46">
            <v>5.8282680198946848E-2</v>
          </cell>
          <cell r="AJ46">
            <v>0.16791792149334822</v>
          </cell>
          <cell r="AK46">
            <v>0</v>
          </cell>
          <cell r="AL46">
            <v>95.050321870351084</v>
          </cell>
          <cell r="AM46">
            <v>0</v>
          </cell>
          <cell r="AN46">
            <v>12.710715634947409</v>
          </cell>
          <cell r="AO46">
            <v>3.2192283544145215</v>
          </cell>
          <cell r="AP46">
            <v>0</v>
          </cell>
          <cell r="AQ46">
            <v>2.8609359559943783</v>
          </cell>
          <cell r="AR46">
            <v>46.909803750312143</v>
          </cell>
          <cell r="AS46">
            <v>0</v>
          </cell>
          <cell r="AT46">
            <v>3.844564868907498</v>
          </cell>
          <cell r="AU46">
            <v>0</v>
          </cell>
          <cell r="AV46">
            <v>77.980056720705278</v>
          </cell>
          <cell r="AW46">
            <v>3.3432339653832019</v>
          </cell>
          <cell r="AX46">
            <v>0</v>
          </cell>
          <cell r="AY46">
            <v>0</v>
          </cell>
          <cell r="AZ46">
            <v>2.9635314968303694</v>
          </cell>
          <cell r="BA46">
            <v>2.7764926933673769E-2</v>
          </cell>
          <cell r="BB46">
            <v>34.34026001100343</v>
          </cell>
          <cell r="BC46">
            <v>0</v>
          </cell>
          <cell r="BD46">
            <v>0.70120019093289798</v>
          </cell>
          <cell r="BE46">
            <v>0</v>
          </cell>
          <cell r="BF46">
            <v>0</v>
          </cell>
          <cell r="BG46">
            <v>47.783463837055926</v>
          </cell>
          <cell r="BH46">
            <v>0</v>
          </cell>
          <cell r="BI46">
            <v>0</v>
          </cell>
          <cell r="BJ46">
            <v>96.478491058883108</v>
          </cell>
          <cell r="BK46">
            <v>0</v>
          </cell>
          <cell r="BL46">
            <v>0</v>
          </cell>
          <cell r="BM46">
            <v>0</v>
          </cell>
          <cell r="BN46">
            <v>0.62145058609765669</v>
          </cell>
          <cell r="BO46">
            <v>438.0075334735634</v>
          </cell>
          <cell r="BP46">
            <v>0</v>
          </cell>
          <cell r="BQ46">
            <v>569.11793686722569</v>
          </cell>
          <cell r="BR46">
            <v>17.148847663623005</v>
          </cell>
          <cell r="BS46">
            <v>4.7289966491728972</v>
          </cell>
          <cell r="BT46">
            <v>5.6145641198919858</v>
          </cell>
          <cell r="BU46">
            <v>0</v>
          </cell>
          <cell r="BV46">
            <v>0</v>
          </cell>
          <cell r="BW46">
            <v>8.7630462771907691</v>
          </cell>
          <cell r="BX46">
            <v>0</v>
          </cell>
          <cell r="BY46">
            <v>3.6350500739650757E-3</v>
          </cell>
          <cell r="BZ46">
            <v>0</v>
          </cell>
          <cell r="CA46">
            <v>20.757310833845622</v>
          </cell>
          <cell r="CB46">
            <v>16.662443004767781</v>
          </cell>
          <cell r="CC46">
            <v>11.93020808851475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0.71294962485047475</v>
          </cell>
          <cell r="CO46">
            <v>0</v>
          </cell>
          <cell r="CP46">
            <v>1.9931873289766833</v>
          </cell>
          <cell r="CQ46">
            <v>19.492100312067944</v>
          </cell>
          <cell r="CR46">
            <v>0</v>
          </cell>
          <cell r="CS46">
            <v>1.0913587799768334</v>
          </cell>
          <cell r="CT46">
            <v>0</v>
          </cell>
          <cell r="CU46">
            <v>10.498973713646688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1.8207706573274012E-2</v>
          </cell>
          <cell r="DA46">
            <v>12.108996145245671</v>
          </cell>
          <cell r="DB46">
            <v>0</v>
          </cell>
          <cell r="DC46">
            <v>0</v>
          </cell>
          <cell r="DD46">
            <v>0</v>
          </cell>
          <cell r="DF46">
            <v>24870.209484554562</v>
          </cell>
        </row>
        <row r="47">
          <cell r="B47">
            <v>6.7389745088806636</v>
          </cell>
          <cell r="C47">
            <v>0</v>
          </cell>
          <cell r="D47">
            <v>0</v>
          </cell>
          <cell r="E47">
            <v>2757.0482487862478</v>
          </cell>
          <cell r="F47">
            <v>0</v>
          </cell>
          <cell r="G47">
            <v>196.15769719094814</v>
          </cell>
          <cell r="H47">
            <v>0</v>
          </cell>
          <cell r="I47">
            <v>913.72146396221603</v>
          </cell>
          <cell r="J47">
            <v>16.779160744462345</v>
          </cell>
          <cell r="K47">
            <v>12.126548800743992</v>
          </cell>
          <cell r="L47">
            <v>145.91670806165303</v>
          </cell>
          <cell r="M47">
            <v>102.00158111323466</v>
          </cell>
          <cell r="N47">
            <v>528.67826971825377</v>
          </cell>
          <cell r="O47">
            <v>171.22337355482293</v>
          </cell>
          <cell r="P47">
            <v>448.31158188156013</v>
          </cell>
          <cell r="Q47">
            <v>1592.1093089660899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36.099790020510234</v>
          </cell>
          <cell r="W47">
            <v>0</v>
          </cell>
          <cell r="X47">
            <v>2356.8364299485065</v>
          </cell>
          <cell r="Y47">
            <v>583.92327897199959</v>
          </cell>
          <cell r="Z47">
            <v>126.1416760648293</v>
          </cell>
          <cell r="AA47">
            <v>0</v>
          </cell>
          <cell r="AB47">
            <v>0</v>
          </cell>
          <cell r="AC47">
            <v>0</v>
          </cell>
          <cell r="AD47">
            <v>161.18146314763834</v>
          </cell>
          <cell r="AE47">
            <v>0</v>
          </cell>
          <cell r="AF47">
            <v>695.72274322452085</v>
          </cell>
          <cell r="AG47">
            <v>36.682426008525226</v>
          </cell>
          <cell r="AH47">
            <v>2.8472444832847357</v>
          </cell>
          <cell r="AI47">
            <v>2.5127064722665584</v>
          </cell>
          <cell r="AJ47">
            <v>17.243793965665507</v>
          </cell>
          <cell r="AK47">
            <v>0</v>
          </cell>
          <cell r="AL47">
            <v>1090.0581104383762</v>
          </cell>
          <cell r="AM47">
            <v>0</v>
          </cell>
          <cell r="AN47">
            <v>377.91146057010485</v>
          </cell>
          <cell r="AO47">
            <v>126.39903141235698</v>
          </cell>
          <cell r="AP47">
            <v>0</v>
          </cell>
          <cell r="AQ47">
            <v>290.23732619954131</v>
          </cell>
          <cell r="AR47">
            <v>3246.6330685404992</v>
          </cell>
          <cell r="AS47">
            <v>0</v>
          </cell>
          <cell r="AT47">
            <v>61.022485039956337</v>
          </cell>
          <cell r="AU47">
            <v>0</v>
          </cell>
          <cell r="AV47">
            <v>1566.7994840361971</v>
          </cell>
          <cell r="AW47">
            <v>52.614560175189737</v>
          </cell>
          <cell r="AX47">
            <v>0</v>
          </cell>
          <cell r="AY47">
            <v>0</v>
          </cell>
          <cell r="AZ47">
            <v>130.14242605242725</v>
          </cell>
          <cell r="BA47">
            <v>0.26752285069696707</v>
          </cell>
          <cell r="BB47">
            <v>4174.6140581974732</v>
          </cell>
          <cell r="BC47">
            <v>0</v>
          </cell>
          <cell r="BD47">
            <v>63.077844146716181</v>
          </cell>
          <cell r="BE47">
            <v>0</v>
          </cell>
          <cell r="BF47">
            <v>0</v>
          </cell>
          <cell r="BG47">
            <v>1352.1679154943668</v>
          </cell>
          <cell r="BH47">
            <v>2.2111605212063532</v>
          </cell>
          <cell r="BI47">
            <v>0</v>
          </cell>
          <cell r="BJ47">
            <v>2918.5481724652627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24394.813808400944</v>
          </cell>
          <cell r="BP47">
            <v>0</v>
          </cell>
          <cell r="BQ47">
            <v>4230.1176408727606</v>
          </cell>
          <cell r="BR47">
            <v>509.07510849819039</v>
          </cell>
          <cell r="BS47">
            <v>185.90074257794316</v>
          </cell>
          <cell r="BT47">
            <v>0</v>
          </cell>
          <cell r="BU47">
            <v>0</v>
          </cell>
          <cell r="BV47">
            <v>0</v>
          </cell>
          <cell r="BW47">
            <v>31.204019709660852</v>
          </cell>
          <cell r="BX47">
            <v>0</v>
          </cell>
          <cell r="BY47">
            <v>0</v>
          </cell>
          <cell r="BZ47">
            <v>0</v>
          </cell>
          <cell r="CA47">
            <v>3366.1751544397544</v>
          </cell>
          <cell r="CB47">
            <v>0</v>
          </cell>
          <cell r="CC47">
            <v>45.0961214286529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11.44911567142233</v>
          </cell>
          <cell r="CO47">
            <v>0</v>
          </cell>
          <cell r="CP47">
            <v>31.839733141484643</v>
          </cell>
          <cell r="CQ47">
            <v>307.19225165145713</v>
          </cell>
          <cell r="CR47">
            <v>0</v>
          </cell>
          <cell r="CS47">
            <v>47.160637910362659</v>
          </cell>
          <cell r="CT47">
            <v>0</v>
          </cell>
          <cell r="CU47">
            <v>331.89338508337892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155.00917261045117</v>
          </cell>
          <cell r="DB47">
            <v>0</v>
          </cell>
          <cell r="DC47">
            <v>0</v>
          </cell>
          <cell r="DD47">
            <v>0</v>
          </cell>
          <cell r="DF47">
            <v>60009.63598773368</v>
          </cell>
        </row>
        <row r="48">
          <cell r="B48">
            <v>0.37586941828590448</v>
          </cell>
          <cell r="C48">
            <v>0</v>
          </cell>
          <cell r="D48">
            <v>0</v>
          </cell>
          <cell r="E48">
            <v>153.77564050610783</v>
          </cell>
          <cell r="F48">
            <v>0</v>
          </cell>
          <cell r="G48">
            <v>10.940786233618017</v>
          </cell>
          <cell r="H48">
            <v>0</v>
          </cell>
          <cell r="I48">
            <v>50.963237015103061</v>
          </cell>
          <cell r="J48">
            <v>0.93586544659512161</v>
          </cell>
          <cell r="K48">
            <v>0.67636386479051336</v>
          </cell>
          <cell r="L48">
            <v>8.1385718413167627</v>
          </cell>
          <cell r="M48">
            <v>5.6891853362481575</v>
          </cell>
          <cell r="N48">
            <v>29.487274872093991</v>
          </cell>
          <cell r="O48">
            <v>9.5500628070622078</v>
          </cell>
          <cell r="P48">
            <v>25.004785708952706</v>
          </cell>
          <cell r="Q48">
            <v>88.800632651162275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2.0134824753189684</v>
          </cell>
          <cell r="W48">
            <v>0</v>
          </cell>
          <cell r="X48">
            <v>131.45364131476967</v>
          </cell>
          <cell r="Y48">
            <v>32.568590799916628</v>
          </cell>
          <cell r="Z48">
            <v>7.0356102907965523</v>
          </cell>
          <cell r="AA48">
            <v>0</v>
          </cell>
          <cell r="AB48">
            <v>0</v>
          </cell>
          <cell r="AC48">
            <v>0</v>
          </cell>
          <cell r="AD48">
            <v>8.9899706122848357</v>
          </cell>
          <cell r="AE48">
            <v>0</v>
          </cell>
          <cell r="AF48">
            <v>38.804257597274947</v>
          </cell>
          <cell r="AG48">
            <v>2.0459792668707153</v>
          </cell>
          <cell r="AH48">
            <v>0.15880637717796361</v>
          </cell>
          <cell r="AI48">
            <v>0.14014736497510993</v>
          </cell>
          <cell r="AJ48">
            <v>0.96178057928182392</v>
          </cell>
          <cell r="AK48">
            <v>0</v>
          </cell>
          <cell r="AL48">
            <v>60.798494982934542</v>
          </cell>
          <cell r="AM48">
            <v>0</v>
          </cell>
          <cell r="AN48">
            <v>21.078186400745956</v>
          </cell>
          <cell r="AO48">
            <v>7.0499644042659693</v>
          </cell>
          <cell r="AP48">
            <v>0</v>
          </cell>
          <cell r="AQ48">
            <v>16.188121029351979</v>
          </cell>
          <cell r="AR48">
            <v>181.08246013573233</v>
          </cell>
          <cell r="AS48">
            <v>0</v>
          </cell>
          <cell r="AT48">
            <v>3.4035573104042558</v>
          </cell>
          <cell r="AU48">
            <v>0</v>
          </cell>
          <cell r="AV48">
            <v>87.388965466373264</v>
          </cell>
          <cell r="AW48">
            <v>2.9346014145558907</v>
          </cell>
          <cell r="AX48">
            <v>0</v>
          </cell>
          <cell r="AY48">
            <v>0</v>
          </cell>
          <cell r="AZ48">
            <v>7.2587539706790229</v>
          </cell>
          <cell r="BA48">
            <v>1.4921210658557274E-2</v>
          </cell>
          <cell r="BB48">
            <v>232.84102878784637</v>
          </cell>
          <cell r="BC48">
            <v>0</v>
          </cell>
          <cell r="BD48">
            <v>3.5181959146619763</v>
          </cell>
          <cell r="BE48">
            <v>0</v>
          </cell>
          <cell r="BF48">
            <v>0</v>
          </cell>
          <cell r="BG48">
            <v>75.417790518716359</v>
          </cell>
          <cell r="BH48">
            <v>0.12332850016680598</v>
          </cell>
          <cell r="BI48">
            <v>0</v>
          </cell>
          <cell r="BJ48">
            <v>162.78337340173701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1360.6320165291188</v>
          </cell>
          <cell r="BP48">
            <v>0</v>
          </cell>
          <cell r="BQ48">
            <v>235.93676676777929</v>
          </cell>
          <cell r="BR48">
            <v>28.393899493593867</v>
          </cell>
          <cell r="BS48">
            <v>10.368699848858036</v>
          </cell>
          <cell r="BT48">
            <v>0</v>
          </cell>
          <cell r="BU48">
            <v>0</v>
          </cell>
          <cell r="BV48">
            <v>0</v>
          </cell>
          <cell r="BW48">
            <v>1.7404186231890422</v>
          </cell>
          <cell r="BX48">
            <v>0</v>
          </cell>
          <cell r="BY48">
            <v>0</v>
          </cell>
          <cell r="BZ48">
            <v>0</v>
          </cell>
          <cell r="CA48">
            <v>187.74997523442045</v>
          </cell>
          <cell r="CB48">
            <v>0</v>
          </cell>
          <cell r="CC48">
            <v>2.5152570181117491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0.6385797188629414</v>
          </cell>
          <cell r="CO48">
            <v>0</v>
          </cell>
          <cell r="CP48">
            <v>1.7758758337039722</v>
          </cell>
          <cell r="CQ48">
            <v>17.133789833751564</v>
          </cell>
          <cell r="CR48">
            <v>0</v>
          </cell>
          <cell r="CS48">
            <v>2.6304063791902519</v>
          </cell>
          <cell r="CT48">
            <v>0</v>
          </cell>
          <cell r="CU48">
            <v>18.511506968877082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8.6457082544666299</v>
          </cell>
          <cell r="DB48">
            <v>0</v>
          </cell>
          <cell r="DC48">
            <v>0</v>
          </cell>
          <cell r="DD48">
            <v>0</v>
          </cell>
          <cell r="DF48">
            <v>3347.0651863327575</v>
          </cell>
        </row>
        <row r="49">
          <cell r="B49">
            <v>6.3631050905947584</v>
          </cell>
          <cell r="C49">
            <v>0</v>
          </cell>
          <cell r="D49">
            <v>0</v>
          </cell>
          <cell r="E49">
            <v>2603.2726082801396</v>
          </cell>
          <cell r="F49">
            <v>0</v>
          </cell>
          <cell r="G49">
            <v>185.2169109573301</v>
          </cell>
          <cell r="H49">
            <v>0</v>
          </cell>
          <cell r="I49">
            <v>862.75822694711292</v>
          </cell>
          <cell r="J49">
            <v>15.84329529786722</v>
          </cell>
          <cell r="K49">
            <v>11.450184935953478</v>
          </cell>
          <cell r="L49">
            <v>137.77813622033625</v>
          </cell>
          <cell r="M49">
            <v>96.31239577698652</v>
          </cell>
          <cell r="N49">
            <v>499.19099484615987</v>
          </cell>
          <cell r="O49">
            <v>161.67331074776069</v>
          </cell>
          <cell r="P49">
            <v>423.30679617260751</v>
          </cell>
          <cell r="Q49">
            <v>1503.3086763149274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34.086307545191268</v>
          </cell>
          <cell r="W49">
            <v>0</v>
          </cell>
          <cell r="X49">
            <v>2225.3827886337372</v>
          </cell>
          <cell r="Y49">
            <v>551.354688172083</v>
          </cell>
          <cell r="Z49">
            <v>119.10606577403274</v>
          </cell>
          <cell r="AA49">
            <v>0</v>
          </cell>
          <cell r="AB49">
            <v>0</v>
          </cell>
          <cell r="AC49">
            <v>0</v>
          </cell>
          <cell r="AD49">
            <v>152.19149253535352</v>
          </cell>
          <cell r="AE49">
            <v>0</v>
          </cell>
          <cell r="AF49">
            <v>656.9184856272459</v>
          </cell>
          <cell r="AG49">
            <v>34.636446741654503</v>
          </cell>
          <cell r="AH49">
            <v>2.6884381061067724</v>
          </cell>
          <cell r="AI49">
            <v>2.3725591072914485</v>
          </cell>
          <cell r="AJ49">
            <v>16.282013386383678</v>
          </cell>
          <cell r="AK49">
            <v>0</v>
          </cell>
          <cell r="AL49">
            <v>1029.2596154554417</v>
          </cell>
          <cell r="AM49">
            <v>0</v>
          </cell>
          <cell r="AN49">
            <v>356.8332741693589</v>
          </cell>
          <cell r="AO49">
            <v>119.34906700809101</v>
          </cell>
          <cell r="AP49">
            <v>0</v>
          </cell>
          <cell r="AQ49">
            <v>274.04920517018928</v>
          </cell>
          <cell r="AR49">
            <v>3065.5506084047665</v>
          </cell>
          <cell r="AS49">
            <v>0</v>
          </cell>
          <cell r="AT49">
            <v>57.618927729552091</v>
          </cell>
          <cell r="AU49">
            <v>0</v>
          </cell>
          <cell r="AV49">
            <v>1479.4105185698238</v>
          </cell>
          <cell r="AW49">
            <v>49.679958760633852</v>
          </cell>
          <cell r="AX49">
            <v>0</v>
          </cell>
          <cell r="AY49">
            <v>0</v>
          </cell>
          <cell r="AZ49">
            <v>122.88367208174822</v>
          </cell>
          <cell r="BA49">
            <v>0.25260164003840974</v>
          </cell>
          <cell r="BB49">
            <v>3941.7730294096268</v>
          </cell>
          <cell r="BC49">
            <v>0</v>
          </cell>
          <cell r="BD49">
            <v>59.559648232054208</v>
          </cell>
          <cell r="BE49">
            <v>0</v>
          </cell>
          <cell r="BF49">
            <v>0</v>
          </cell>
          <cell r="BG49">
            <v>1276.7501249756504</v>
          </cell>
          <cell r="BH49">
            <v>2.0878320210395471</v>
          </cell>
          <cell r="BI49">
            <v>0</v>
          </cell>
          <cell r="BJ49">
            <v>2755.764799063526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23034.181791871826</v>
          </cell>
          <cell r="BP49">
            <v>0</v>
          </cell>
          <cell r="BQ49">
            <v>3994.1808741049808</v>
          </cell>
          <cell r="BR49">
            <v>480.68120900459655</v>
          </cell>
          <cell r="BS49">
            <v>175.53204272908513</v>
          </cell>
          <cell r="BT49">
            <v>0</v>
          </cell>
          <cell r="BU49">
            <v>0</v>
          </cell>
          <cell r="BV49">
            <v>0</v>
          </cell>
          <cell r="BW49">
            <v>29.463601086471808</v>
          </cell>
          <cell r="BX49">
            <v>0</v>
          </cell>
          <cell r="BY49">
            <v>0</v>
          </cell>
          <cell r="BZ49">
            <v>0</v>
          </cell>
          <cell r="CA49">
            <v>3178.4251792053346</v>
          </cell>
          <cell r="CB49">
            <v>0</v>
          </cell>
          <cell r="CC49">
            <v>42.580864410541153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10.810535952559388</v>
          </cell>
          <cell r="CO49">
            <v>0</v>
          </cell>
          <cell r="CP49">
            <v>30.063857307780673</v>
          </cell>
          <cell r="CQ49">
            <v>290.05846181770556</v>
          </cell>
          <cell r="CR49">
            <v>0</v>
          </cell>
          <cell r="CS49">
            <v>44.530231531172412</v>
          </cell>
          <cell r="CT49">
            <v>0</v>
          </cell>
          <cell r="CU49">
            <v>313.38187811450183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146.36346435598452</v>
          </cell>
          <cell r="DB49">
            <v>0</v>
          </cell>
          <cell r="DC49">
            <v>0</v>
          </cell>
          <cell r="DD49">
            <v>0</v>
          </cell>
          <cell r="DF49">
            <v>56662.570801400936</v>
          </cell>
        </row>
        <row r="50">
          <cell r="B50">
            <v>273.72442266950168</v>
          </cell>
          <cell r="C50">
            <v>0</v>
          </cell>
          <cell r="D50">
            <v>0</v>
          </cell>
          <cell r="E50">
            <v>9006.6419820802439</v>
          </cell>
          <cell r="F50">
            <v>0</v>
          </cell>
          <cell r="G50">
            <v>821.29306075323029</v>
          </cell>
          <cell r="H50">
            <v>0</v>
          </cell>
          <cell r="I50">
            <v>4885.592413517069</v>
          </cell>
          <cell r="J50">
            <v>112.03486932290376</v>
          </cell>
          <cell r="K50">
            <v>10028.845681347395</v>
          </cell>
          <cell r="L50">
            <v>946.03713486160689</v>
          </cell>
          <cell r="M50">
            <v>660.49606262412476</v>
          </cell>
          <cell r="N50">
            <v>321.44619636846494</v>
          </cell>
          <cell r="O50">
            <v>1094.2657080214758</v>
          </cell>
          <cell r="P50">
            <v>354362.82502427412</v>
          </cell>
          <cell r="Q50">
            <v>10260.251981937447</v>
          </cell>
          <cell r="R50">
            <v>0</v>
          </cell>
          <cell r="S50">
            <v>0</v>
          </cell>
          <cell r="T50">
            <v>0</v>
          </cell>
          <cell r="U50">
            <v>6184.7857559708091</v>
          </cell>
          <cell r="V50">
            <v>14.875561229642807</v>
          </cell>
          <cell r="W50">
            <v>874.96247904571942</v>
          </cell>
          <cell r="X50">
            <v>112.66412810399616</v>
          </cell>
          <cell r="Y50">
            <v>32.104112363702804</v>
          </cell>
          <cell r="Z50">
            <v>670.61161416849598</v>
          </cell>
          <cell r="AA50">
            <v>1578.1968989217378</v>
          </cell>
          <cell r="AB50">
            <v>0</v>
          </cell>
          <cell r="AC50">
            <v>0</v>
          </cell>
          <cell r="AD50">
            <v>69.185095524270579</v>
          </cell>
          <cell r="AE50">
            <v>0</v>
          </cell>
          <cell r="AF50">
            <v>281.45786888356366</v>
          </cell>
          <cell r="AG50">
            <v>11.451247547163867</v>
          </cell>
          <cell r="AH50">
            <v>137.15166226468713</v>
          </cell>
          <cell r="AI50">
            <v>13.361660681751108</v>
          </cell>
          <cell r="AJ50">
            <v>267.9956254151312</v>
          </cell>
          <cell r="AK50">
            <v>0</v>
          </cell>
          <cell r="AL50">
            <v>469.37044870008742</v>
          </cell>
          <cell r="AM50">
            <v>0</v>
          </cell>
          <cell r="AN50">
            <v>183.24139477801015</v>
          </cell>
          <cell r="AO50">
            <v>569.8458017300344</v>
          </cell>
          <cell r="AP50">
            <v>0</v>
          </cell>
          <cell r="AQ50">
            <v>117.41302944064419</v>
          </cell>
          <cell r="AR50">
            <v>2952.1610027586585</v>
          </cell>
          <cell r="AS50">
            <v>0</v>
          </cell>
          <cell r="AT50">
            <v>369.68510272868542</v>
          </cell>
          <cell r="AU50">
            <v>0</v>
          </cell>
          <cell r="AV50">
            <v>9570.5200720269859</v>
          </cell>
          <cell r="AW50">
            <v>318.94324596107413</v>
          </cell>
          <cell r="AX50">
            <v>0</v>
          </cell>
          <cell r="AY50">
            <v>0</v>
          </cell>
          <cell r="AZ50">
            <v>695.79989136815982</v>
          </cell>
          <cell r="BA50">
            <v>1.0402318192902338</v>
          </cell>
          <cell r="BB50">
            <v>0</v>
          </cell>
          <cell r="BC50">
            <v>4408.0458925016601</v>
          </cell>
          <cell r="BD50">
            <v>67.20090172102546</v>
          </cell>
          <cell r="BE50">
            <v>0</v>
          </cell>
          <cell r="BF50">
            <v>0</v>
          </cell>
          <cell r="BG50">
            <v>5544.3721130274871</v>
          </cell>
          <cell r="BH50">
            <v>0</v>
          </cell>
          <cell r="BI50">
            <v>0</v>
          </cell>
          <cell r="BJ50">
            <v>12454.344010431354</v>
          </cell>
          <cell r="BK50">
            <v>0</v>
          </cell>
          <cell r="BL50">
            <v>0</v>
          </cell>
          <cell r="BM50">
            <v>0</v>
          </cell>
          <cell r="BN50">
            <v>5.1404175464862467</v>
          </cell>
          <cell r="BO50">
            <v>77550.426293960278</v>
          </cell>
          <cell r="BP50">
            <v>0</v>
          </cell>
          <cell r="BQ50">
            <v>15512.871497820664</v>
          </cell>
          <cell r="BR50">
            <v>1370.8682845949215</v>
          </cell>
          <cell r="BS50">
            <v>1890.347618557741</v>
          </cell>
          <cell r="BT50">
            <v>2037.5772609414491</v>
          </cell>
          <cell r="BU50">
            <v>0</v>
          </cell>
          <cell r="BV50">
            <v>0</v>
          </cell>
          <cell r="BW50">
            <v>0</v>
          </cell>
          <cell r="BX50">
            <v>0.34994174463054273</v>
          </cell>
          <cell r="BY50">
            <v>16.326835714881799</v>
          </cell>
          <cell r="BZ50">
            <v>0</v>
          </cell>
          <cell r="CA50">
            <v>72076.908399302818</v>
          </cell>
          <cell r="CB50">
            <v>9135.880554667121</v>
          </cell>
          <cell r="CC50">
            <v>241.39239400333781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68.801424450299052</v>
          </cell>
          <cell r="CO50">
            <v>0</v>
          </cell>
          <cell r="CP50">
            <v>192.636813844546</v>
          </cell>
          <cell r="CQ50">
            <v>1865.3135505226592</v>
          </cell>
          <cell r="CR50">
            <v>0</v>
          </cell>
          <cell r="CS50">
            <v>250.8503653536221</v>
          </cell>
          <cell r="CT50">
            <v>0</v>
          </cell>
          <cell r="CU50">
            <v>1774.1200122310927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480.77422197290201</v>
          </cell>
          <cell r="DB50">
            <v>0</v>
          </cell>
          <cell r="DC50">
            <v>0</v>
          </cell>
          <cell r="DD50">
            <v>0</v>
          </cell>
          <cell r="DF50">
            <v>625214.82727412088</v>
          </cell>
        </row>
        <row r="51">
          <cell r="B51">
            <v>225.73448797776771</v>
          </cell>
          <cell r="C51">
            <v>0</v>
          </cell>
          <cell r="D51">
            <v>0</v>
          </cell>
          <cell r="E51">
            <v>7427.578790361551</v>
          </cell>
          <cell r="F51">
            <v>0</v>
          </cell>
          <cell r="G51">
            <v>677.30225436504588</v>
          </cell>
          <cell r="H51">
            <v>0</v>
          </cell>
          <cell r="I51">
            <v>4029.0401973554735</v>
          </cell>
          <cell r="J51">
            <v>92.392683179744708</v>
          </cell>
          <cell r="K51">
            <v>8270.5676125232349</v>
          </cell>
          <cell r="L51">
            <v>780.17593813244093</v>
          </cell>
          <cell r="M51">
            <v>544.69652014869598</v>
          </cell>
          <cell r="N51">
            <v>265.08958112681114</v>
          </cell>
          <cell r="O51">
            <v>902.41676976739689</v>
          </cell>
          <cell r="P51">
            <v>292235.19803270552</v>
          </cell>
          <cell r="Q51">
            <v>8461.403279538581</v>
          </cell>
          <cell r="R51">
            <v>0</v>
          </cell>
          <cell r="S51">
            <v>0</v>
          </cell>
          <cell r="T51">
            <v>0</v>
          </cell>
          <cell r="U51">
            <v>5100.4562627645173</v>
          </cell>
          <cell r="V51">
            <v>12.267546917469456</v>
          </cell>
          <cell r="W51">
            <v>721.56223869588325</v>
          </cell>
          <cell r="X51">
            <v>92.911619003483437</v>
          </cell>
          <cell r="Y51">
            <v>26.475552658855367</v>
          </cell>
          <cell r="Z51">
            <v>553.03859217212823</v>
          </cell>
          <cell r="AA51">
            <v>1301.504138475595</v>
          </cell>
          <cell r="AB51">
            <v>0</v>
          </cell>
          <cell r="AC51">
            <v>0</v>
          </cell>
          <cell r="AD51">
            <v>57.055420782532387</v>
          </cell>
          <cell r="AE51">
            <v>0</v>
          </cell>
          <cell r="AF51">
            <v>232.11209032837226</v>
          </cell>
          <cell r="AG51">
            <v>9.4435910269022472</v>
          </cell>
          <cell r="AH51">
            <v>113.10594778018842</v>
          </cell>
          <cell r="AI51">
            <v>11.019066560127666</v>
          </cell>
          <cell r="AJ51">
            <v>221.01007536477567</v>
          </cell>
          <cell r="AK51">
            <v>0</v>
          </cell>
          <cell r="AL51">
            <v>387.07944609362994</v>
          </cell>
          <cell r="AM51">
            <v>0</v>
          </cell>
          <cell r="AN51">
            <v>151.1151325962953</v>
          </cell>
          <cell r="AO51">
            <v>469.93925140221785</v>
          </cell>
          <cell r="AP51">
            <v>0</v>
          </cell>
          <cell r="AQ51">
            <v>96.827933087665542</v>
          </cell>
          <cell r="AR51">
            <v>2434.5819999784399</v>
          </cell>
          <cell r="AS51">
            <v>0</v>
          </cell>
          <cell r="AT51">
            <v>304.87114216413079</v>
          </cell>
          <cell r="AU51">
            <v>0</v>
          </cell>
          <cell r="AV51">
            <v>7892.5966016136244</v>
          </cell>
          <cell r="AW51">
            <v>263.02545318698066</v>
          </cell>
          <cell r="AX51">
            <v>0</v>
          </cell>
          <cell r="AY51">
            <v>0</v>
          </cell>
          <cell r="AZ51">
            <v>573.81080826178766</v>
          </cell>
          <cell r="BA51">
            <v>0.85785621471264462</v>
          </cell>
          <cell r="BB51">
            <v>0</v>
          </cell>
          <cell r="BC51">
            <v>3635.2181249380073</v>
          </cell>
          <cell r="BD51">
            <v>55.419099960824077</v>
          </cell>
          <cell r="BE51">
            <v>0</v>
          </cell>
          <cell r="BF51">
            <v>0</v>
          </cell>
          <cell r="BG51">
            <v>4572.3212707388502</v>
          </cell>
          <cell r="BH51">
            <v>0</v>
          </cell>
          <cell r="BI51">
            <v>0</v>
          </cell>
          <cell r="BJ51">
            <v>10270.822533392244</v>
          </cell>
          <cell r="BK51">
            <v>0</v>
          </cell>
          <cell r="BL51">
            <v>0</v>
          </cell>
          <cell r="BM51">
            <v>0</v>
          </cell>
          <cell r="BN51">
            <v>4.2391888583834945</v>
          </cell>
          <cell r="BO51">
            <v>63954.124375162064</v>
          </cell>
          <cell r="BP51">
            <v>0</v>
          </cell>
          <cell r="BQ51">
            <v>12793.122624843601</v>
          </cell>
          <cell r="BR51">
            <v>1130.5248077247093</v>
          </cell>
          <cell r="BS51">
            <v>1558.9279451704144</v>
          </cell>
          <cell r="BT51">
            <v>1680.344980649066</v>
          </cell>
          <cell r="BU51">
            <v>0</v>
          </cell>
          <cell r="BV51">
            <v>0</v>
          </cell>
          <cell r="BW51">
            <v>0</v>
          </cell>
          <cell r="BX51">
            <v>0.28858923064238429</v>
          </cell>
          <cell r="BY51">
            <v>13.464380943624931</v>
          </cell>
          <cell r="BZ51">
            <v>0</v>
          </cell>
          <cell r="CA51">
            <v>59440.235013965081</v>
          </cell>
          <cell r="CB51">
            <v>7534.1589877928218</v>
          </cell>
          <cell r="CC51">
            <v>199.07097777630042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56.739015718672185</v>
          </cell>
          <cell r="CO51">
            <v>0</v>
          </cell>
          <cell r="CP51">
            <v>158.86332726463075</v>
          </cell>
          <cell r="CQ51">
            <v>1538.2829019740936</v>
          </cell>
          <cell r="CR51">
            <v>0</v>
          </cell>
          <cell r="CS51">
            <v>206.87075793198875</v>
          </cell>
          <cell r="CT51">
            <v>0</v>
          </cell>
          <cell r="CU51">
            <v>1463.0776043526134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396.48388613463237</v>
          </cell>
          <cell r="DB51">
            <v>0</v>
          </cell>
          <cell r="DC51">
            <v>0</v>
          </cell>
          <cell r="DD51">
            <v>0</v>
          </cell>
          <cell r="DF51">
            <v>515600.86430883571</v>
          </cell>
        </row>
        <row r="52">
          <cell r="B52">
            <v>47.989934691733929</v>
          </cell>
          <cell r="C52">
            <v>0</v>
          </cell>
          <cell r="D52">
            <v>0</v>
          </cell>
          <cell r="E52">
            <v>1579.0631917186934</v>
          </cell>
          <cell r="F52">
            <v>0</v>
          </cell>
          <cell r="G52">
            <v>143.9908063881845</v>
          </cell>
          <cell r="H52">
            <v>0</v>
          </cell>
          <cell r="I52">
            <v>856.55221616159542</v>
          </cell>
          <cell r="J52">
            <v>19.642186143159051</v>
          </cell>
          <cell r="K52">
            <v>1758.2780688241596</v>
          </cell>
          <cell r="L52">
            <v>165.86119672916601</v>
          </cell>
          <cell r="M52">
            <v>115.79954247542868</v>
          </cell>
          <cell r="N52">
            <v>56.356615241653756</v>
          </cell>
          <cell r="O52">
            <v>191.84893825407889</v>
          </cell>
          <cell r="P52">
            <v>62127.626991568555</v>
          </cell>
          <cell r="Q52">
            <v>1798.8487023988655</v>
          </cell>
          <cell r="R52">
            <v>0</v>
          </cell>
          <cell r="S52">
            <v>0</v>
          </cell>
          <cell r="T52">
            <v>0</v>
          </cell>
          <cell r="U52">
            <v>1084.3294932062913</v>
          </cell>
          <cell r="V52">
            <v>2.6080143121733497</v>
          </cell>
          <cell r="W52">
            <v>153.40024034983614</v>
          </cell>
          <cell r="X52">
            <v>19.752509100512718</v>
          </cell>
          <cell r="Y52">
            <v>5.6285597048474374</v>
          </cell>
          <cell r="Z52">
            <v>117.57302199636781</v>
          </cell>
          <cell r="AA52">
            <v>276.69276044614298</v>
          </cell>
          <cell r="AB52">
            <v>0</v>
          </cell>
          <cell r="AC52">
            <v>0</v>
          </cell>
          <cell r="AD52">
            <v>12.129674741738176</v>
          </cell>
          <cell r="AE52">
            <v>0</v>
          </cell>
          <cell r="AF52">
            <v>49.345778555191359</v>
          </cell>
          <cell r="AG52">
            <v>2.007656520261619</v>
          </cell>
          <cell r="AH52">
            <v>24.045714484498713</v>
          </cell>
          <cell r="AI52">
            <v>2.3425941216234407</v>
          </cell>
          <cell r="AJ52">
            <v>46.985550050355506</v>
          </cell>
          <cell r="AK52">
            <v>0</v>
          </cell>
          <cell r="AL52">
            <v>82.291002606457539</v>
          </cell>
          <cell r="AM52">
            <v>0</v>
          </cell>
          <cell r="AN52">
            <v>32.126262181714857</v>
          </cell>
          <cell r="AO52">
            <v>99.906550327816618</v>
          </cell>
          <cell r="AP52">
            <v>0</v>
          </cell>
          <cell r="AQ52">
            <v>20.58509635297866</v>
          </cell>
          <cell r="AR52">
            <v>517.57900278021873</v>
          </cell>
          <cell r="AS52">
            <v>0</v>
          </cell>
          <cell r="AT52">
            <v>64.813960564554634</v>
          </cell>
          <cell r="AU52">
            <v>0</v>
          </cell>
          <cell r="AV52">
            <v>1677.9234704133607</v>
          </cell>
          <cell r="AW52">
            <v>55.91779277409352</v>
          </cell>
          <cell r="AX52">
            <v>0</v>
          </cell>
          <cell r="AY52">
            <v>0</v>
          </cell>
          <cell r="AZ52">
            <v>121.98908310637209</v>
          </cell>
          <cell r="BA52">
            <v>0.18237560457758908</v>
          </cell>
          <cell r="BB52">
            <v>0</v>
          </cell>
          <cell r="BC52">
            <v>772.82776756365274</v>
          </cell>
          <cell r="BD52">
            <v>11.781801760201386</v>
          </cell>
          <cell r="BE52">
            <v>0</v>
          </cell>
          <cell r="BF52">
            <v>0</v>
          </cell>
          <cell r="BG52">
            <v>972.05084228863711</v>
          </cell>
          <cell r="BH52">
            <v>0</v>
          </cell>
          <cell r="BI52">
            <v>0</v>
          </cell>
          <cell r="BJ52">
            <v>2183.5214770391121</v>
          </cell>
          <cell r="BK52">
            <v>0</v>
          </cell>
          <cell r="BL52">
            <v>0</v>
          </cell>
          <cell r="BM52">
            <v>0</v>
          </cell>
          <cell r="BN52">
            <v>0.90122868810275192</v>
          </cell>
          <cell r="BO52">
            <v>13596.301918798219</v>
          </cell>
          <cell r="BP52">
            <v>0</v>
          </cell>
          <cell r="BQ52">
            <v>2719.7488729770635</v>
          </cell>
          <cell r="BR52">
            <v>240.34347687021244</v>
          </cell>
          <cell r="BS52">
            <v>331.41967338732655</v>
          </cell>
          <cell r="BT52">
            <v>357.23228029238339</v>
          </cell>
          <cell r="BU52">
            <v>0</v>
          </cell>
          <cell r="BV52">
            <v>0</v>
          </cell>
          <cell r="BW52">
            <v>0</v>
          </cell>
          <cell r="BX52">
            <v>6.1352513988158379E-2</v>
          </cell>
          <cell r="BY52">
            <v>2.8624547712568678</v>
          </cell>
          <cell r="BZ52">
            <v>0</v>
          </cell>
          <cell r="CA52">
            <v>12636.673385337746</v>
          </cell>
          <cell r="CB52">
            <v>1601.721566874299</v>
          </cell>
          <cell r="CC52">
            <v>42.321416227037382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12.06240873162686</v>
          </cell>
          <cell r="CO52">
            <v>0</v>
          </cell>
          <cell r="CP52">
            <v>33.773486579915271</v>
          </cell>
          <cell r="CQ52">
            <v>327.03064854856535</v>
          </cell>
          <cell r="CR52">
            <v>0</v>
          </cell>
          <cell r="CS52">
            <v>43.979607421633361</v>
          </cell>
          <cell r="CT52">
            <v>0</v>
          </cell>
          <cell r="CU52">
            <v>311.04240787847908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84.290335838269641</v>
          </cell>
          <cell r="DB52">
            <v>0</v>
          </cell>
          <cell r="DC52">
            <v>0</v>
          </cell>
          <cell r="DD52">
            <v>0</v>
          </cell>
          <cell r="DF52">
            <v>109613.96296528498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410.58789113277686</v>
          </cell>
          <cell r="F53">
            <v>0</v>
          </cell>
          <cell r="G53">
            <v>0</v>
          </cell>
          <cell r="H53">
            <v>0</v>
          </cell>
          <cell r="I53">
            <v>544.32949874826977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31477.880822453593</v>
          </cell>
          <cell r="S53">
            <v>0</v>
          </cell>
          <cell r="T53">
            <v>0</v>
          </cell>
          <cell r="U53">
            <v>0</v>
          </cell>
          <cell r="V53">
            <v>3.0351493232481288</v>
          </cell>
          <cell r="W53">
            <v>0</v>
          </cell>
          <cell r="X53">
            <v>635.91168438696809</v>
          </cell>
          <cell r="Y53">
            <v>4.535704687058927</v>
          </cell>
          <cell r="Z53">
            <v>2.4703735587476845</v>
          </cell>
          <cell r="AA53">
            <v>0</v>
          </cell>
          <cell r="AB53">
            <v>0</v>
          </cell>
          <cell r="AC53">
            <v>0</v>
          </cell>
          <cell r="AD53">
            <v>13.551597073410974</v>
          </cell>
          <cell r="AE53">
            <v>5879.4841712974812</v>
          </cell>
          <cell r="AF53">
            <v>57.591603363784579</v>
          </cell>
          <cell r="AG53">
            <v>3.3645113496868224</v>
          </cell>
          <cell r="AH53">
            <v>0.23938677099378533</v>
          </cell>
          <cell r="AI53">
            <v>4.8287985494734995E-2</v>
          </cell>
          <cell r="AJ53">
            <v>1.4175826017805369</v>
          </cell>
          <cell r="AK53">
            <v>0</v>
          </cell>
          <cell r="AL53">
            <v>8.5205428510669652</v>
          </cell>
          <cell r="AM53">
            <v>0</v>
          </cell>
          <cell r="AN53">
            <v>30.890930667531691</v>
          </cell>
          <cell r="AO53">
            <v>3.1294842164748853</v>
          </cell>
          <cell r="AP53">
            <v>0</v>
          </cell>
          <cell r="AQ53">
            <v>24.067904931905513</v>
          </cell>
          <cell r="AR53">
            <v>245.05238351548729</v>
          </cell>
          <cell r="AS53">
            <v>0</v>
          </cell>
          <cell r="AT53">
            <v>0</v>
          </cell>
          <cell r="AU53">
            <v>0</v>
          </cell>
          <cell r="AV53">
            <v>270.33000191644231</v>
          </cell>
          <cell r="AW53">
            <v>0</v>
          </cell>
          <cell r="AX53">
            <v>0</v>
          </cell>
          <cell r="AY53">
            <v>0</v>
          </cell>
          <cell r="AZ53">
            <v>2.4931000003329333</v>
          </cell>
          <cell r="BA53">
            <v>0</v>
          </cell>
          <cell r="BB53">
            <v>0</v>
          </cell>
          <cell r="BC53">
            <v>0</v>
          </cell>
          <cell r="BD53">
            <v>8.1093137594556381</v>
          </cell>
          <cell r="BE53">
            <v>0</v>
          </cell>
          <cell r="BF53">
            <v>0</v>
          </cell>
          <cell r="BG53">
            <v>101.6324133743103</v>
          </cell>
          <cell r="BH53">
            <v>0</v>
          </cell>
          <cell r="BI53">
            <v>0</v>
          </cell>
          <cell r="BJ53">
            <v>9.4905443573016139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1615.8285763236427</v>
          </cell>
          <cell r="BP53">
            <v>0</v>
          </cell>
          <cell r="BQ53">
            <v>1011.6484433733353</v>
          </cell>
          <cell r="BR53">
            <v>45.025098620331121</v>
          </cell>
          <cell r="BS53">
            <v>12.065325045237614</v>
          </cell>
          <cell r="BT53">
            <v>129.88864086077172</v>
          </cell>
          <cell r="BU53">
            <v>0</v>
          </cell>
          <cell r="BV53">
            <v>0</v>
          </cell>
          <cell r="BW53">
            <v>0</v>
          </cell>
          <cell r="BX53">
            <v>1.0789109052353796</v>
          </cell>
          <cell r="BY53">
            <v>0</v>
          </cell>
          <cell r="BZ53">
            <v>0</v>
          </cell>
          <cell r="CA53">
            <v>312.81957899318741</v>
          </cell>
          <cell r="CB53">
            <v>0</v>
          </cell>
          <cell r="CC53">
            <v>1380.340209133574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261.9784583535764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58.016319924121085</v>
          </cell>
          <cell r="DB53">
            <v>0</v>
          </cell>
          <cell r="DC53">
            <v>0</v>
          </cell>
          <cell r="DD53">
            <v>0</v>
          </cell>
          <cell r="DF53">
            <v>44566.854445856625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365.42090050026883</v>
          </cell>
          <cell r="F54">
            <v>0</v>
          </cell>
          <cell r="G54">
            <v>0</v>
          </cell>
          <cell r="H54">
            <v>0</v>
          </cell>
          <cell r="I54">
            <v>484.4501747303816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28015.135868342917</v>
          </cell>
          <cell r="S54">
            <v>0</v>
          </cell>
          <cell r="T54">
            <v>0</v>
          </cell>
          <cell r="U54">
            <v>0</v>
          </cell>
          <cell r="V54">
            <v>2.7012657285001302</v>
          </cell>
          <cell r="W54">
            <v>0</v>
          </cell>
          <cell r="X54">
            <v>565.95780188798244</v>
          </cell>
          <cell r="Y54">
            <v>4.0367515139709171</v>
          </cell>
          <cell r="Z54">
            <v>2.1986184929104664</v>
          </cell>
          <cell r="AA54">
            <v>0</v>
          </cell>
          <cell r="AB54">
            <v>0</v>
          </cell>
          <cell r="AC54">
            <v>0</v>
          </cell>
          <cell r="AD54">
            <v>12.06084473684891</v>
          </cell>
          <cell r="AE54">
            <v>5232.7076534700327</v>
          </cell>
          <cell r="AF54">
            <v>51.256201210383075</v>
          </cell>
          <cell r="AG54">
            <v>2.9943960689000129</v>
          </cell>
          <cell r="AH54">
            <v>0.21305287202469439</v>
          </cell>
          <cell r="AI54">
            <v>4.2976033935505802E-2</v>
          </cell>
          <cell r="AJ54">
            <v>1.2616404966230264</v>
          </cell>
          <cell r="AK54">
            <v>0</v>
          </cell>
          <cell r="AL54">
            <v>7.5832349385606701</v>
          </cell>
          <cell r="AM54">
            <v>0</v>
          </cell>
          <cell r="AN54">
            <v>27.492753550713939</v>
          </cell>
          <cell r="AO54">
            <v>2.7852232498396243</v>
          </cell>
          <cell r="AP54">
            <v>0</v>
          </cell>
          <cell r="AQ54">
            <v>21.420299242404237</v>
          </cell>
          <cell r="AR54">
            <v>218.0952351198506</v>
          </cell>
          <cell r="AS54">
            <v>0</v>
          </cell>
          <cell r="AT54">
            <v>0</v>
          </cell>
          <cell r="AU54">
            <v>0</v>
          </cell>
          <cell r="AV54">
            <v>240.59217250661848</v>
          </cell>
          <cell r="AW54">
            <v>0</v>
          </cell>
          <cell r="AX54">
            <v>0</v>
          </cell>
          <cell r="AY54">
            <v>0</v>
          </cell>
          <cell r="AZ54">
            <v>2.2188448973627173</v>
          </cell>
          <cell r="BA54">
            <v>0</v>
          </cell>
          <cell r="BB54">
            <v>0</v>
          </cell>
          <cell r="BC54">
            <v>0</v>
          </cell>
          <cell r="BD54">
            <v>7.2172433732616241</v>
          </cell>
          <cell r="BE54">
            <v>0</v>
          </cell>
          <cell r="BF54">
            <v>0</v>
          </cell>
          <cell r="BG54">
            <v>90.452272990306142</v>
          </cell>
          <cell r="BH54">
            <v>0</v>
          </cell>
          <cell r="BI54">
            <v>0</v>
          </cell>
          <cell r="BJ54">
            <v>8.4465307920184056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1438.0782925313042</v>
          </cell>
          <cell r="BP54">
            <v>0</v>
          </cell>
          <cell r="BQ54">
            <v>900.36139192334872</v>
          </cell>
          <cell r="BR54">
            <v>40.072083074739687</v>
          </cell>
          <cell r="BS54">
            <v>10.738071039297669</v>
          </cell>
          <cell r="BT54">
            <v>115.60015561382004</v>
          </cell>
          <cell r="BU54">
            <v>0</v>
          </cell>
          <cell r="BV54">
            <v>0</v>
          </cell>
          <cell r="BW54">
            <v>0</v>
          </cell>
          <cell r="BX54">
            <v>0.96022460249120434</v>
          </cell>
          <cell r="BY54">
            <v>0</v>
          </cell>
          <cell r="BZ54">
            <v>0</v>
          </cell>
          <cell r="CA54">
            <v>278.40765575046981</v>
          </cell>
          <cell r="CB54">
            <v>0</v>
          </cell>
          <cell r="CC54">
            <v>1228.494977839481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233.15934597856395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51.634196546551799</v>
          </cell>
          <cell r="DB54">
            <v>0</v>
          </cell>
          <cell r="DC54">
            <v>0</v>
          </cell>
          <cell r="DD54">
            <v>0</v>
          </cell>
          <cell r="DF54">
            <v>39664.248351646675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45.166990632508082</v>
          </cell>
          <cell r="F55">
            <v>0</v>
          </cell>
          <cell r="G55">
            <v>0</v>
          </cell>
          <cell r="H55">
            <v>0</v>
          </cell>
          <cell r="I55">
            <v>59.879324017888123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3462.7449541106776</v>
          </cell>
          <cell r="S55">
            <v>0</v>
          </cell>
          <cell r="T55">
            <v>0</v>
          </cell>
          <cell r="U55">
            <v>0</v>
          </cell>
          <cell r="V55">
            <v>0.33388359474799861</v>
          </cell>
          <cell r="W55">
            <v>0</v>
          </cell>
          <cell r="X55">
            <v>69.953882498985749</v>
          </cell>
          <cell r="Y55">
            <v>0.49895317308801029</v>
          </cell>
          <cell r="Z55">
            <v>0.27175506583721809</v>
          </cell>
          <cell r="AA55">
            <v>0</v>
          </cell>
          <cell r="AB55">
            <v>0</v>
          </cell>
          <cell r="AC55">
            <v>0</v>
          </cell>
          <cell r="AD55">
            <v>1.4907523365620639</v>
          </cell>
          <cell r="AE55">
            <v>646.77651782744817</v>
          </cell>
          <cell r="AF55">
            <v>6.3354021534015086</v>
          </cell>
          <cell r="AG55">
            <v>0.37011528078680983</v>
          </cell>
          <cell r="AH55">
            <v>2.6333898969090948E-2</v>
          </cell>
          <cell r="AI55">
            <v>5.3119515592291973E-3</v>
          </cell>
          <cell r="AJ55">
            <v>0.15594210515751045</v>
          </cell>
          <cell r="AK55">
            <v>0</v>
          </cell>
          <cell r="AL55">
            <v>0.93730791250629575</v>
          </cell>
          <cell r="AM55">
            <v>0</v>
          </cell>
          <cell r="AN55">
            <v>3.398177116817751</v>
          </cell>
          <cell r="AO55">
            <v>0.34426096663526085</v>
          </cell>
          <cell r="AP55">
            <v>0</v>
          </cell>
          <cell r="AQ55">
            <v>2.6476056895012783</v>
          </cell>
          <cell r="AR55">
            <v>26.9571483956367</v>
          </cell>
          <cell r="AS55">
            <v>0</v>
          </cell>
          <cell r="AT55">
            <v>0</v>
          </cell>
          <cell r="AU55">
            <v>0</v>
          </cell>
          <cell r="AV55">
            <v>29.737829409823838</v>
          </cell>
          <cell r="AW55">
            <v>0</v>
          </cell>
          <cell r="AX55">
            <v>0</v>
          </cell>
          <cell r="AY55">
            <v>0</v>
          </cell>
          <cell r="AZ55">
            <v>0.27425510297021582</v>
          </cell>
          <cell r="BA55">
            <v>0</v>
          </cell>
          <cell r="BB55">
            <v>0</v>
          </cell>
          <cell r="BC55">
            <v>0</v>
          </cell>
          <cell r="BD55">
            <v>0.89207038619401324</v>
          </cell>
          <cell r="BE55">
            <v>0</v>
          </cell>
          <cell r="BF55">
            <v>0</v>
          </cell>
          <cell r="BG55">
            <v>11.18014038400416</v>
          </cell>
          <cell r="BH55">
            <v>0</v>
          </cell>
          <cell r="BI55">
            <v>0</v>
          </cell>
          <cell r="BJ55">
            <v>1.0440135652832088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177.75028379233842</v>
          </cell>
          <cell r="BP55">
            <v>0</v>
          </cell>
          <cell r="BQ55">
            <v>111.28705144998656</v>
          </cell>
          <cell r="BR55">
            <v>4.9530155455914375</v>
          </cell>
          <cell r="BS55">
            <v>1.3272540059399458</v>
          </cell>
          <cell r="BT55">
            <v>14.288485246951673</v>
          </cell>
          <cell r="BU55">
            <v>0</v>
          </cell>
          <cell r="BV55">
            <v>0</v>
          </cell>
          <cell r="BW55">
            <v>0</v>
          </cell>
          <cell r="BX55">
            <v>0.1186863027441752</v>
          </cell>
          <cell r="BY55">
            <v>0</v>
          </cell>
          <cell r="BZ55">
            <v>0</v>
          </cell>
          <cell r="CA55">
            <v>34.411923242717627</v>
          </cell>
          <cell r="CB55">
            <v>0</v>
          </cell>
          <cell r="CC55">
            <v>151.84523129409297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28.819112375012498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6.3821233775692869</v>
          </cell>
          <cell r="DB55">
            <v>0</v>
          </cell>
          <cell r="DC55">
            <v>0</v>
          </cell>
          <cell r="DD55">
            <v>0</v>
          </cell>
          <cell r="DF55">
            <v>4902.6060942099339</v>
          </cell>
        </row>
        <row r="56">
          <cell r="B56">
            <v>0.86514663259798719</v>
          </cell>
          <cell r="C56">
            <v>0</v>
          </cell>
          <cell r="D56">
            <v>0</v>
          </cell>
          <cell r="E56">
            <v>336.06295800783926</v>
          </cell>
          <cell r="F56">
            <v>0</v>
          </cell>
          <cell r="G56">
            <v>0</v>
          </cell>
          <cell r="H56">
            <v>0</v>
          </cell>
          <cell r="I56">
            <v>38.610760075834506</v>
          </cell>
          <cell r="J56">
            <v>4.1885304976189293</v>
          </cell>
          <cell r="K56">
            <v>1.7576786498477417</v>
          </cell>
          <cell r="L56">
            <v>4.8928756368141961</v>
          </cell>
          <cell r="M56">
            <v>6.5474594319576189</v>
          </cell>
          <cell r="N56">
            <v>2.9937014061540714</v>
          </cell>
          <cell r="O56">
            <v>21.370983118934134</v>
          </cell>
          <cell r="P56">
            <v>0.83515408125203483</v>
          </cell>
          <cell r="Q56">
            <v>97.997269251938647</v>
          </cell>
          <cell r="R56">
            <v>0</v>
          </cell>
          <cell r="S56">
            <v>47.576236244394778</v>
          </cell>
          <cell r="T56">
            <v>0</v>
          </cell>
          <cell r="U56">
            <v>0</v>
          </cell>
          <cell r="V56">
            <v>1.0813775999502193</v>
          </cell>
          <cell r="W56">
            <v>0</v>
          </cell>
          <cell r="X56">
            <v>21.304850677990956</v>
          </cell>
          <cell r="Y56">
            <v>5.4875969316734174</v>
          </cell>
          <cell r="Z56">
            <v>36.230583110919</v>
          </cell>
          <cell r="AA56">
            <v>0</v>
          </cell>
          <cell r="AB56">
            <v>12.767964991137292</v>
          </cell>
          <cell r="AC56">
            <v>0</v>
          </cell>
          <cell r="AD56">
            <v>30.176426177968999</v>
          </cell>
          <cell r="AE56">
            <v>125.80786832427114</v>
          </cell>
          <cell r="AF56">
            <v>17.537618343563182</v>
          </cell>
          <cell r="AG56">
            <v>14.984053587007683</v>
          </cell>
          <cell r="AH56">
            <v>0.35537445924854255</v>
          </cell>
          <cell r="AI56">
            <v>3.0107482540094606</v>
          </cell>
          <cell r="AJ56">
            <v>0.28696769768886943</v>
          </cell>
          <cell r="AK56">
            <v>0</v>
          </cell>
          <cell r="AL56">
            <v>9.8380462664023405</v>
          </cell>
          <cell r="AM56">
            <v>0</v>
          </cell>
          <cell r="AN56">
            <v>271.21853074475149</v>
          </cell>
          <cell r="AO56">
            <v>452.9637488430165</v>
          </cell>
          <cell r="AP56">
            <v>0</v>
          </cell>
          <cell r="AQ56">
            <v>7.1458574464361639</v>
          </cell>
          <cell r="AR56">
            <v>94.217743058060378</v>
          </cell>
          <cell r="AS56">
            <v>0</v>
          </cell>
          <cell r="AT56">
            <v>3.3437976612721774</v>
          </cell>
          <cell r="AU56">
            <v>0</v>
          </cell>
          <cell r="AV56">
            <v>0</v>
          </cell>
          <cell r="AW56">
            <v>2.412369456277061</v>
          </cell>
          <cell r="AX56">
            <v>0</v>
          </cell>
          <cell r="AY56">
            <v>0</v>
          </cell>
          <cell r="AZ56">
            <v>37.010569163567425</v>
          </cell>
          <cell r="BA56">
            <v>0.30051409376705823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327.43162048332857</v>
          </cell>
          <cell r="BH56">
            <v>0</v>
          </cell>
          <cell r="BI56">
            <v>0</v>
          </cell>
          <cell r="BJ56">
            <v>32.321601698965566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3036.3669689105786</v>
          </cell>
          <cell r="BP56">
            <v>0</v>
          </cell>
          <cell r="BQ56">
            <v>3723.2011051063059</v>
          </cell>
          <cell r="BR56">
            <v>79.674661725071005</v>
          </cell>
          <cell r="BS56">
            <v>65.950358489619802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30.246182674167208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2.5722069060403587</v>
          </cell>
          <cell r="CO56">
            <v>0</v>
          </cell>
          <cell r="CP56">
            <v>3.4063093073822039</v>
          </cell>
          <cell r="CQ56">
            <v>13.466363842252495</v>
          </cell>
          <cell r="CR56">
            <v>0</v>
          </cell>
          <cell r="CS56">
            <v>13.602085902019919</v>
          </cell>
          <cell r="CT56">
            <v>0</v>
          </cell>
          <cell r="CU56">
            <v>21.395861158330174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F56">
            <v>9060.8166861282225</v>
          </cell>
        </row>
        <row r="57">
          <cell r="B57">
            <v>0.13846054935223695</v>
          </cell>
          <cell r="C57">
            <v>0</v>
          </cell>
          <cell r="D57">
            <v>0</v>
          </cell>
          <cell r="E57">
            <v>53.784480028514686</v>
          </cell>
          <cell r="F57">
            <v>0</v>
          </cell>
          <cell r="G57">
            <v>0</v>
          </cell>
          <cell r="H57">
            <v>0</v>
          </cell>
          <cell r="I57">
            <v>6.1793768241962868</v>
          </cell>
          <cell r="J57">
            <v>0.67034443853450454</v>
          </cell>
          <cell r="K57">
            <v>0.281303934238052</v>
          </cell>
          <cell r="L57">
            <v>0.78306985551231323</v>
          </cell>
          <cell r="M57">
            <v>1.0478741934046167</v>
          </cell>
          <cell r="N57">
            <v>0.47912056254314672</v>
          </cell>
          <cell r="O57">
            <v>3.4202734557946273</v>
          </cell>
          <cell r="P57">
            <v>0.13366045538046109</v>
          </cell>
          <cell r="Q57">
            <v>15.683764143999817</v>
          </cell>
          <cell r="R57">
            <v>0</v>
          </cell>
          <cell r="S57">
            <v>7.6142373538795525</v>
          </cell>
          <cell r="T57">
            <v>0</v>
          </cell>
          <cell r="U57">
            <v>0</v>
          </cell>
          <cell r="V57">
            <v>0.17306677377531432</v>
          </cell>
          <cell r="W57">
            <v>0</v>
          </cell>
          <cell r="X57">
            <v>3.4096894301994514</v>
          </cell>
          <cell r="Y57">
            <v>0.87825075791079132</v>
          </cell>
          <cell r="Z57">
            <v>5.7984464735479921</v>
          </cell>
          <cell r="AA57">
            <v>0</v>
          </cell>
          <cell r="AB57">
            <v>2.0434217509166221</v>
          </cell>
          <cell r="AC57">
            <v>0</v>
          </cell>
          <cell r="AD57">
            <v>4.8295218274638314</v>
          </cell>
          <cell r="AE57">
            <v>20.134652213466854</v>
          </cell>
          <cell r="AF57">
            <v>2.8067707584871155</v>
          </cell>
          <cell r="AG57">
            <v>2.3980909281820018</v>
          </cell>
          <cell r="AH57">
            <v>5.6875148095469598E-2</v>
          </cell>
          <cell r="AI57">
            <v>0.48184878898459249</v>
          </cell>
          <cell r="AJ57">
            <v>4.5927133703369337E-2</v>
          </cell>
          <cell r="AK57">
            <v>0</v>
          </cell>
          <cell r="AL57">
            <v>1.5745091517125098</v>
          </cell>
          <cell r="AM57">
            <v>0</v>
          </cell>
          <cell r="AN57">
            <v>43.406591838258763</v>
          </cell>
          <cell r="AO57">
            <v>72.49361800451706</v>
          </cell>
          <cell r="AP57">
            <v>0</v>
          </cell>
          <cell r="AQ57">
            <v>1.1436435285601849</v>
          </cell>
          <cell r="AR57">
            <v>15.078877927747598</v>
          </cell>
          <cell r="AS57">
            <v>0</v>
          </cell>
          <cell r="AT57">
            <v>0.53515097170540393</v>
          </cell>
          <cell r="AU57">
            <v>0</v>
          </cell>
          <cell r="AV57">
            <v>0</v>
          </cell>
          <cell r="AW57">
            <v>0.38608252933221471</v>
          </cell>
          <cell r="AX57">
            <v>0</v>
          </cell>
          <cell r="AY57">
            <v>0</v>
          </cell>
          <cell r="AZ57">
            <v>5.9232776793431041</v>
          </cell>
          <cell r="BA57">
            <v>4.8095137798925464E-2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52.403096006132849</v>
          </cell>
          <cell r="BH57">
            <v>0</v>
          </cell>
          <cell r="BI57">
            <v>0</v>
          </cell>
          <cell r="BJ57">
            <v>5.1728418727632199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485.94888162236316</v>
          </cell>
          <cell r="BP57">
            <v>0</v>
          </cell>
          <cell r="BQ57">
            <v>595.87178743770596</v>
          </cell>
          <cell r="BR57">
            <v>12.751361464332469</v>
          </cell>
          <cell r="BS57">
            <v>10.554884596878415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4.8406858572601337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0.41166337339656461</v>
          </cell>
          <cell r="CO57">
            <v>0</v>
          </cell>
          <cell r="CP57">
            <v>0.54515551490672842</v>
          </cell>
          <cell r="CQ57">
            <v>2.1551955068890569</v>
          </cell>
          <cell r="CR57">
            <v>0</v>
          </cell>
          <cell r="CS57">
            <v>2.1769168547467981</v>
          </cell>
          <cell r="CT57">
            <v>0</v>
          </cell>
          <cell r="CU57">
            <v>3.4242550085994257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F57">
            <v>1450.1190996650341</v>
          </cell>
        </row>
        <row r="58">
          <cell r="B58">
            <v>0.72668608324575024</v>
          </cell>
          <cell r="C58">
            <v>0</v>
          </cell>
          <cell r="D58">
            <v>0</v>
          </cell>
          <cell r="E58">
            <v>282.27847797932458</v>
          </cell>
          <cell r="F58">
            <v>0</v>
          </cell>
          <cell r="G58">
            <v>0</v>
          </cell>
          <cell r="H58">
            <v>0</v>
          </cell>
          <cell r="I58">
            <v>32.431383251638216</v>
          </cell>
          <cell r="J58">
            <v>3.5181860590844249</v>
          </cell>
          <cell r="K58">
            <v>1.4763747156096898</v>
          </cell>
          <cell r="L58">
            <v>4.1098057813018833</v>
          </cell>
          <cell r="M58">
            <v>5.4995852385530011</v>
          </cell>
          <cell r="N58">
            <v>2.5145808436109247</v>
          </cell>
          <cell r="O58">
            <v>17.950709663139506</v>
          </cell>
          <cell r="P58">
            <v>0.70149362587157382</v>
          </cell>
          <cell r="Q58">
            <v>82.313505107938838</v>
          </cell>
          <cell r="R58">
            <v>0</v>
          </cell>
          <cell r="S58">
            <v>39.961998890515218</v>
          </cell>
          <cell r="T58">
            <v>0</v>
          </cell>
          <cell r="U58">
            <v>0</v>
          </cell>
          <cell r="V58">
            <v>0.90831082617490511</v>
          </cell>
          <cell r="W58">
            <v>0</v>
          </cell>
          <cell r="X58">
            <v>17.895161247791503</v>
          </cell>
          <cell r="Y58">
            <v>4.609346173762626</v>
          </cell>
          <cell r="Z58">
            <v>30.432136637371009</v>
          </cell>
          <cell r="AA58">
            <v>0</v>
          </cell>
          <cell r="AB58">
            <v>10.724543240220671</v>
          </cell>
          <cell r="AC58">
            <v>0</v>
          </cell>
          <cell r="AD58">
            <v>25.34690435050517</v>
          </cell>
          <cell r="AE58">
            <v>105.67321611080428</v>
          </cell>
          <cell r="AF58">
            <v>14.730847585076068</v>
          </cell>
          <cell r="AG58">
            <v>12.585962658825682</v>
          </cell>
          <cell r="AH58">
            <v>0.29849931115307293</v>
          </cell>
          <cell r="AI58">
            <v>2.528899465024868</v>
          </cell>
          <cell r="AJ58">
            <v>0.24104056398550006</v>
          </cell>
          <cell r="AK58">
            <v>0</v>
          </cell>
          <cell r="AL58">
            <v>8.2635371146898322</v>
          </cell>
          <cell r="AM58">
            <v>0</v>
          </cell>
          <cell r="AN58">
            <v>227.81193890649274</v>
          </cell>
          <cell r="AO58">
            <v>380.47013083849947</v>
          </cell>
          <cell r="AP58">
            <v>0</v>
          </cell>
          <cell r="AQ58">
            <v>6.002213917875979</v>
          </cell>
          <cell r="AR58">
            <v>79.138865130312766</v>
          </cell>
          <cell r="AS58">
            <v>0</v>
          </cell>
          <cell r="AT58">
            <v>2.8086466895667739</v>
          </cell>
          <cell r="AU58">
            <v>0</v>
          </cell>
          <cell r="AV58">
            <v>0</v>
          </cell>
          <cell r="AW58">
            <v>2.026286926944846</v>
          </cell>
          <cell r="AX58">
            <v>0</v>
          </cell>
          <cell r="AY58">
            <v>0</v>
          </cell>
          <cell r="AZ58">
            <v>31.08729148422432</v>
          </cell>
          <cell r="BA58">
            <v>0.2524189559681328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275.02852447719573</v>
          </cell>
          <cell r="BH58">
            <v>0</v>
          </cell>
          <cell r="BI58">
            <v>0</v>
          </cell>
          <cell r="BJ58">
            <v>27.148759826202344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2550.4180872882152</v>
          </cell>
          <cell r="BP58">
            <v>0</v>
          </cell>
          <cell r="BQ58">
            <v>3127.3293176686002</v>
          </cell>
          <cell r="BR58">
            <v>66.923300260738515</v>
          </cell>
          <cell r="BS58">
            <v>55.395473892741386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25.405496816907075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2.1605435326437941</v>
          </cell>
          <cell r="CO58">
            <v>0</v>
          </cell>
          <cell r="CP58">
            <v>2.8611537924754757</v>
          </cell>
          <cell r="CQ58">
            <v>11.311168335363437</v>
          </cell>
          <cell r="CR58">
            <v>0</v>
          </cell>
          <cell r="CS58">
            <v>11.425169047273121</v>
          </cell>
          <cell r="CT58">
            <v>0</v>
          </cell>
          <cell r="CU58">
            <v>17.97160614973075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F58">
            <v>7610.6975864631904</v>
          </cell>
        </row>
        <row r="59">
          <cell r="B59">
            <v>3.9731340990640081</v>
          </cell>
          <cell r="C59">
            <v>0</v>
          </cell>
          <cell r="D59">
            <v>0</v>
          </cell>
          <cell r="E59">
            <v>756.54363176838979</v>
          </cell>
          <cell r="F59">
            <v>0</v>
          </cell>
          <cell r="G59">
            <v>62.905435239448202</v>
          </cell>
          <cell r="H59">
            <v>0</v>
          </cell>
          <cell r="I59">
            <v>92.880649379548885</v>
          </cell>
          <cell r="J59">
            <v>9.6177877356382684</v>
          </cell>
          <cell r="K59">
            <v>8.0720339371093672</v>
          </cell>
          <cell r="L59">
            <v>95.498512952765793</v>
          </cell>
          <cell r="M59">
            <v>67.654834498712773</v>
          </cell>
          <cell r="N59">
            <v>32.652436756050385</v>
          </cell>
          <cell r="O59">
            <v>98.144960127023964</v>
          </cell>
          <cell r="P59">
            <v>7.6707902063506301</v>
          </cell>
          <cell r="Q59">
            <v>1068.86065187955</v>
          </cell>
          <cell r="R59">
            <v>0</v>
          </cell>
          <cell r="S59">
            <v>826.26089016983838</v>
          </cell>
          <cell r="T59">
            <v>1998.2233446342584</v>
          </cell>
          <cell r="U59">
            <v>60084.874720418047</v>
          </cell>
          <cell r="V59">
            <v>3.7246214003840494</v>
          </cell>
          <cell r="W59">
            <v>0</v>
          </cell>
          <cell r="X59">
            <v>407.5262814524923</v>
          </cell>
          <cell r="Y59">
            <v>5.6486031644858006</v>
          </cell>
          <cell r="Z59">
            <v>36.805453349959173</v>
          </cell>
          <cell r="AA59">
            <v>0</v>
          </cell>
          <cell r="AB59">
            <v>0</v>
          </cell>
          <cell r="AC59">
            <v>0</v>
          </cell>
          <cell r="AD59">
            <v>34.645857510748918</v>
          </cell>
          <cell r="AE59">
            <v>0</v>
          </cell>
          <cell r="AF59">
            <v>70.4729042196535</v>
          </cell>
          <cell r="AG59">
            <v>17.203342186620539</v>
          </cell>
          <cell r="AH59">
            <v>449.21788746036782</v>
          </cell>
          <cell r="AI59">
            <v>0.74071505632978818</v>
          </cell>
          <cell r="AJ59">
            <v>1.6473524574581357</v>
          </cell>
          <cell r="AK59">
            <v>0</v>
          </cell>
          <cell r="AL59">
            <v>2699.543138793787</v>
          </cell>
          <cell r="AM59">
            <v>2870.5348685147469</v>
          </cell>
          <cell r="AN59">
            <v>58.667439055518663</v>
          </cell>
          <cell r="AO59">
            <v>32.003213690247676</v>
          </cell>
          <cell r="AP59">
            <v>0</v>
          </cell>
          <cell r="AQ59">
            <v>7658.6492599468074</v>
          </cell>
          <cell r="AR59">
            <v>33443.280435724926</v>
          </cell>
          <cell r="AS59">
            <v>0</v>
          </cell>
          <cell r="AT59">
            <v>38.390476272431961</v>
          </cell>
          <cell r="AU59">
            <v>0</v>
          </cell>
          <cell r="AV59">
            <v>172.38161339124559</v>
          </cell>
          <cell r="AW59">
            <v>33.23598677426277</v>
          </cell>
          <cell r="AX59">
            <v>0</v>
          </cell>
          <cell r="AY59">
            <v>0</v>
          </cell>
          <cell r="AZ59">
            <v>33.993764485439918</v>
          </cell>
          <cell r="BA59">
            <v>2.0295484980895733</v>
          </cell>
          <cell r="BB59">
            <v>0</v>
          </cell>
          <cell r="BC59">
            <v>0</v>
          </cell>
          <cell r="BD59">
            <v>7.2111925097789724</v>
          </cell>
          <cell r="BE59">
            <v>0</v>
          </cell>
          <cell r="BF59">
            <v>0</v>
          </cell>
          <cell r="BG59">
            <v>707.6282861798411</v>
          </cell>
          <cell r="BH59">
            <v>13.390711786980487</v>
          </cell>
          <cell r="BI59">
            <v>0</v>
          </cell>
          <cell r="BJ59">
            <v>690.08011773882549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3555.805033687624</v>
          </cell>
          <cell r="BP59">
            <v>0</v>
          </cell>
          <cell r="BQ59">
            <v>5043.9413012677933</v>
          </cell>
          <cell r="BR59">
            <v>45.993156597423948</v>
          </cell>
          <cell r="BS59">
            <v>39.911737622453622</v>
          </cell>
          <cell r="BT59">
            <v>206.24053149607141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29.214583142483409</v>
          </cell>
          <cell r="CB59">
            <v>0</v>
          </cell>
          <cell r="CC59">
            <v>30.790748808584922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5.9063530869603156</v>
          </cell>
          <cell r="CO59">
            <v>0</v>
          </cell>
          <cell r="CP59">
            <v>19.554089375113112</v>
          </cell>
          <cell r="CQ59">
            <v>193.26084213676654</v>
          </cell>
          <cell r="CR59">
            <v>0</v>
          </cell>
          <cell r="CS59">
            <v>13.972828994199233</v>
          </cell>
          <cell r="CT59">
            <v>0</v>
          </cell>
          <cell r="CU59">
            <v>56.499046344018829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51.590906961015897</v>
          </cell>
          <cell r="DB59">
            <v>0</v>
          </cell>
          <cell r="DC59">
            <v>0</v>
          </cell>
          <cell r="DD59">
            <v>0</v>
          </cell>
          <cell r="DF59">
            <v>123995.16804494374</v>
          </cell>
        </row>
        <row r="60">
          <cell r="B60">
            <v>0.63571153575539507</v>
          </cell>
          <cell r="C60">
            <v>0</v>
          </cell>
          <cell r="D60">
            <v>0</v>
          </cell>
          <cell r="E60">
            <v>121.04890044631215</v>
          </cell>
          <cell r="F60">
            <v>0</v>
          </cell>
          <cell r="G60">
            <v>10.065029230413323</v>
          </cell>
          <cell r="H60">
            <v>0</v>
          </cell>
          <cell r="I60">
            <v>14.861139540430127</v>
          </cell>
          <cell r="J60">
            <v>1.5388704381843987</v>
          </cell>
          <cell r="K60">
            <v>1.2915459088175096</v>
          </cell>
          <cell r="L60">
            <v>15.280004353706852</v>
          </cell>
          <cell r="M60">
            <v>10.824945161198018</v>
          </cell>
          <cell r="N60">
            <v>5.2244727207256245</v>
          </cell>
          <cell r="O60">
            <v>15.703442615667235</v>
          </cell>
          <cell r="P60">
            <v>1.2273458939343087</v>
          </cell>
          <cell r="Q60">
            <v>171.02041601740416</v>
          </cell>
          <cell r="R60">
            <v>0</v>
          </cell>
          <cell r="S60">
            <v>132.20383866435043</v>
          </cell>
          <cell r="T60">
            <v>319.72080466626642</v>
          </cell>
          <cell r="U60">
            <v>9613.7323915610741</v>
          </cell>
          <cell r="V60">
            <v>0.59594887348588521</v>
          </cell>
          <cell r="W60">
            <v>0</v>
          </cell>
          <cell r="X60">
            <v>65.205238933133629</v>
          </cell>
          <cell r="Y60">
            <v>0.90379083691486639</v>
          </cell>
          <cell r="Z60">
            <v>5.8889659120209732</v>
          </cell>
          <cell r="AA60">
            <v>0</v>
          </cell>
          <cell r="AB60">
            <v>0</v>
          </cell>
          <cell r="AC60">
            <v>0</v>
          </cell>
          <cell r="AD60">
            <v>5.5434250988179272</v>
          </cell>
          <cell r="AE60">
            <v>0</v>
          </cell>
          <cell r="AF60">
            <v>11.275843466036772</v>
          </cell>
          <cell r="AG60">
            <v>2.7525783950152896</v>
          </cell>
          <cell r="AH60">
            <v>71.876001666669183</v>
          </cell>
          <cell r="AI60">
            <v>0.11851628821878529</v>
          </cell>
          <cell r="AJ60">
            <v>0.26358057255299899</v>
          </cell>
          <cell r="AK60">
            <v>0</v>
          </cell>
          <cell r="AL60">
            <v>431.93375099139604</v>
          </cell>
          <cell r="AM60">
            <v>459.29286155551978</v>
          </cell>
          <cell r="AN60">
            <v>9.3869390891200766</v>
          </cell>
          <cell r="AO60">
            <v>5.1205953831078261</v>
          </cell>
          <cell r="AP60">
            <v>0</v>
          </cell>
          <cell r="AQ60">
            <v>1225.4033117079216</v>
          </cell>
          <cell r="AR60">
            <v>5351.009715856695</v>
          </cell>
          <cell r="AS60">
            <v>0</v>
          </cell>
          <cell r="AT60">
            <v>6.1425736008452763</v>
          </cell>
          <cell r="AU60">
            <v>0</v>
          </cell>
          <cell r="AV60">
            <v>27.581495477526815</v>
          </cell>
          <cell r="AW60">
            <v>5.3178422041153963</v>
          </cell>
          <cell r="AX60">
            <v>0</v>
          </cell>
          <cell r="AY60">
            <v>0</v>
          </cell>
          <cell r="AZ60">
            <v>5.4390885603979919</v>
          </cell>
          <cell r="BA60">
            <v>0.32473290869153537</v>
          </cell>
          <cell r="BB60">
            <v>0</v>
          </cell>
          <cell r="BC60">
            <v>0</v>
          </cell>
          <cell r="BD60">
            <v>1.1538090964760914</v>
          </cell>
          <cell r="BE60">
            <v>0</v>
          </cell>
          <cell r="BF60">
            <v>0</v>
          </cell>
          <cell r="BG60">
            <v>113.22232105312528</v>
          </cell>
          <cell r="BH60">
            <v>2.1425478583681938</v>
          </cell>
          <cell r="BI60">
            <v>0</v>
          </cell>
          <cell r="BJ60">
            <v>110.41456958257706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568.937826524618</v>
          </cell>
          <cell r="BP60">
            <v>0</v>
          </cell>
          <cell r="BQ60">
            <v>807.04340476310665</v>
          </cell>
          <cell r="BR60">
            <v>7.359021740966341</v>
          </cell>
          <cell r="BS60">
            <v>6.3859792763132779</v>
          </cell>
          <cell r="BT60">
            <v>32.999008274919099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4.6744074206649611</v>
          </cell>
          <cell r="CB60">
            <v>0</v>
          </cell>
          <cell r="CC60">
            <v>4.9265979259988635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0.94503147842648993</v>
          </cell>
          <cell r="CO60">
            <v>0</v>
          </cell>
          <cell r="CP60">
            <v>3.128703909057549</v>
          </cell>
          <cell r="CQ60">
            <v>30.9222250477495</v>
          </cell>
          <cell r="CR60">
            <v>0</v>
          </cell>
          <cell r="CS60">
            <v>2.2356880883639159</v>
          </cell>
          <cell r="CT60">
            <v>0</v>
          </cell>
          <cell r="CU60">
            <v>9.039990754032889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8.2546760007238156</v>
          </cell>
          <cell r="DB60">
            <v>0</v>
          </cell>
          <cell r="DC60">
            <v>0</v>
          </cell>
          <cell r="DD60">
            <v>0</v>
          </cell>
          <cell r="DF60">
            <v>19839.541464927934</v>
          </cell>
        </row>
        <row r="61">
          <cell r="B61">
            <v>3.3374225633086132</v>
          </cell>
          <cell r="C61">
            <v>0</v>
          </cell>
          <cell r="D61">
            <v>0</v>
          </cell>
          <cell r="E61">
            <v>635.49473132207766</v>
          </cell>
          <cell r="F61">
            <v>0</v>
          </cell>
          <cell r="G61">
            <v>52.840406009034879</v>
          </cell>
          <cell r="H61">
            <v>0</v>
          </cell>
          <cell r="I61">
            <v>78.019509839118754</v>
          </cell>
          <cell r="J61">
            <v>8.0789172974538701</v>
          </cell>
          <cell r="K61">
            <v>6.7804880282918578</v>
          </cell>
          <cell r="L61">
            <v>80.21850859905895</v>
          </cell>
          <cell r="M61">
            <v>56.829889337514757</v>
          </cell>
          <cell r="N61">
            <v>27.427964035324756</v>
          </cell>
          <cell r="O61">
            <v>82.441517511356722</v>
          </cell>
          <cell r="P61">
            <v>6.4434443124163217</v>
          </cell>
          <cell r="Q61">
            <v>897.84023586214585</v>
          </cell>
          <cell r="R61">
            <v>0</v>
          </cell>
          <cell r="S61">
            <v>694.05705150548795</v>
          </cell>
          <cell r="T61">
            <v>1678.5025399679921</v>
          </cell>
          <cell r="U61">
            <v>50471.142328856979</v>
          </cell>
          <cell r="V61">
            <v>3.1286725268981637</v>
          </cell>
          <cell r="W61">
            <v>0</v>
          </cell>
          <cell r="X61">
            <v>342.32104251935868</v>
          </cell>
          <cell r="Y61">
            <v>4.7448123275709344</v>
          </cell>
          <cell r="Z61">
            <v>30.916487437938201</v>
          </cell>
          <cell r="AA61">
            <v>0</v>
          </cell>
          <cell r="AB61">
            <v>0</v>
          </cell>
          <cell r="AC61">
            <v>0</v>
          </cell>
          <cell r="AD61">
            <v>29.102432411930991</v>
          </cell>
          <cell r="AE61">
            <v>0</v>
          </cell>
          <cell r="AF61">
            <v>59.197060753616725</v>
          </cell>
          <cell r="AG61">
            <v>14.450763791605249</v>
          </cell>
          <cell r="AH61">
            <v>377.34188579369868</v>
          </cell>
          <cell r="AI61">
            <v>0.62219876811100294</v>
          </cell>
          <cell r="AJ61">
            <v>1.3837718849051366</v>
          </cell>
          <cell r="AK61">
            <v>0</v>
          </cell>
          <cell r="AL61">
            <v>2267.6093878023908</v>
          </cell>
          <cell r="AM61">
            <v>2411.2420069592272</v>
          </cell>
          <cell r="AN61">
            <v>49.280499966398594</v>
          </cell>
          <cell r="AO61">
            <v>26.88261830713985</v>
          </cell>
          <cell r="AP61">
            <v>0</v>
          </cell>
          <cell r="AQ61">
            <v>6433.2459482388858</v>
          </cell>
          <cell r="AR61">
            <v>28092.270719868229</v>
          </cell>
          <cell r="AS61">
            <v>0</v>
          </cell>
          <cell r="AT61">
            <v>32.247902671586687</v>
          </cell>
          <cell r="AU61">
            <v>0</v>
          </cell>
          <cell r="AV61">
            <v>144.80011791371879</v>
          </cell>
          <cell r="AW61">
            <v>27.918144570147376</v>
          </cell>
          <cell r="AX61">
            <v>0</v>
          </cell>
          <cell r="AY61">
            <v>0</v>
          </cell>
          <cell r="AZ61">
            <v>28.554675925041927</v>
          </cell>
          <cell r="BA61">
            <v>1.7048155893980377</v>
          </cell>
          <cell r="BB61">
            <v>0</v>
          </cell>
          <cell r="BC61">
            <v>0</v>
          </cell>
          <cell r="BD61">
            <v>6.0573834133028805</v>
          </cell>
          <cell r="BE61">
            <v>0</v>
          </cell>
          <cell r="BF61">
            <v>0</v>
          </cell>
          <cell r="BG61">
            <v>594.40596512671584</v>
          </cell>
          <cell r="BH61">
            <v>11.248163928612295</v>
          </cell>
          <cell r="BI61">
            <v>0</v>
          </cell>
          <cell r="BJ61">
            <v>579.66554815624852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2986.8672071630058</v>
          </cell>
          <cell r="BP61">
            <v>0</v>
          </cell>
          <cell r="BQ61">
            <v>4236.8978965046863</v>
          </cell>
          <cell r="BR61">
            <v>38.634134856457599</v>
          </cell>
          <cell r="BS61">
            <v>33.525758346140343</v>
          </cell>
          <cell r="BT61">
            <v>173.24152322115228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24.540175721818443</v>
          </cell>
          <cell r="CB61">
            <v>0</v>
          </cell>
          <cell r="CC61">
            <v>25.86415088258606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4.961321608533825</v>
          </cell>
          <cell r="CO61">
            <v>0</v>
          </cell>
          <cell r="CP61">
            <v>16.425385466055562</v>
          </cell>
          <cell r="CQ61">
            <v>162.33861708901702</v>
          </cell>
          <cell r="CR61">
            <v>0</v>
          </cell>
          <cell r="CS61">
            <v>11.737140905835316</v>
          </cell>
          <cell r="CT61">
            <v>0</v>
          </cell>
          <cell r="CU61">
            <v>47.459055589985937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43.336230960292077</v>
          </cell>
          <cell r="DB61">
            <v>0</v>
          </cell>
          <cell r="DC61">
            <v>0</v>
          </cell>
          <cell r="DD61">
            <v>0</v>
          </cell>
          <cell r="DF61">
            <v>104155.62658001579</v>
          </cell>
        </row>
        <row r="62">
          <cell r="B62">
            <v>28.950469412110387</v>
          </cell>
          <cell r="C62">
            <v>0</v>
          </cell>
          <cell r="D62">
            <v>0</v>
          </cell>
          <cell r="E62">
            <v>2661.3719019189789</v>
          </cell>
          <cell r="F62">
            <v>0</v>
          </cell>
          <cell r="G62">
            <v>140.63205238399533</v>
          </cell>
          <cell r="H62">
            <v>0</v>
          </cell>
          <cell r="I62">
            <v>850.66683533320827</v>
          </cell>
          <cell r="J62">
            <v>81.174395873408201</v>
          </cell>
          <cell r="K62">
            <v>58.136056183673062</v>
          </cell>
          <cell r="L62">
            <v>690.95611292439139</v>
          </cell>
          <cell r="M62">
            <v>484.7229273446444</v>
          </cell>
          <cell r="N62">
            <v>234.78118837032321</v>
          </cell>
          <cell r="O62">
            <v>803.49580624510872</v>
          </cell>
          <cell r="P62">
            <v>57.080583490252842</v>
          </cell>
          <cell r="Q62">
            <v>7520.8433525400396</v>
          </cell>
          <cell r="R62">
            <v>0</v>
          </cell>
          <cell r="S62">
            <v>727.45798657521448</v>
          </cell>
          <cell r="T62">
            <v>1757.6237834858739</v>
          </cell>
          <cell r="U62">
            <v>23154.323024850451</v>
          </cell>
          <cell r="V62">
            <v>17.743823721288024</v>
          </cell>
          <cell r="W62">
            <v>0</v>
          </cell>
          <cell r="X62">
            <v>443.9074502831831</v>
          </cell>
          <cell r="Y62">
            <v>150.9810553905391</v>
          </cell>
          <cell r="Z62">
            <v>130.0150025734668</v>
          </cell>
          <cell r="AA62">
            <v>0</v>
          </cell>
          <cell r="AB62">
            <v>0</v>
          </cell>
          <cell r="AC62">
            <v>0</v>
          </cell>
          <cell r="AD62">
            <v>77.976533488539445</v>
          </cell>
          <cell r="AE62">
            <v>0</v>
          </cell>
          <cell r="AF62">
            <v>342.71421795718351</v>
          </cell>
          <cell r="AG62">
            <v>17.4236023591315</v>
          </cell>
          <cell r="AH62">
            <v>361.57874948595276</v>
          </cell>
          <cell r="AI62">
            <v>2.5895747034008894</v>
          </cell>
          <cell r="AJ62">
            <v>8.4905264625307524</v>
          </cell>
          <cell r="AK62">
            <v>0</v>
          </cell>
          <cell r="AL62">
            <v>1172.6677602406401</v>
          </cell>
          <cell r="AM62">
            <v>2528.1021575632803</v>
          </cell>
          <cell r="AN62">
            <v>202.12473541001114</v>
          </cell>
          <cell r="AO62">
            <v>142.70706701030349</v>
          </cell>
          <cell r="AP62">
            <v>0</v>
          </cell>
          <cell r="AQ62">
            <v>3326.9402301762148</v>
          </cell>
          <cell r="AR62">
            <v>31686.406464831423</v>
          </cell>
          <cell r="AS62">
            <v>599.92681435233555</v>
          </cell>
          <cell r="AT62">
            <v>237.32422232605805</v>
          </cell>
          <cell r="AU62">
            <v>0</v>
          </cell>
          <cell r="AV62">
            <v>740.74453496502372</v>
          </cell>
          <cell r="AW62">
            <v>204.4625555053824</v>
          </cell>
          <cell r="AX62">
            <v>0</v>
          </cell>
          <cell r="AY62">
            <v>0</v>
          </cell>
          <cell r="AZ62">
            <v>134.84690914018481</v>
          </cell>
          <cell r="BA62">
            <v>2.8914504421712879</v>
          </cell>
          <cell r="BB62">
            <v>58.763461373701283</v>
          </cell>
          <cell r="BC62">
            <v>427.30922158627465</v>
          </cell>
          <cell r="BD62">
            <v>17.853048476640847</v>
          </cell>
          <cell r="BE62">
            <v>0</v>
          </cell>
          <cell r="BF62">
            <v>0</v>
          </cell>
          <cell r="BG62">
            <v>2090.6173429706237</v>
          </cell>
          <cell r="BH62">
            <v>16.24110227633426</v>
          </cell>
          <cell r="BI62">
            <v>0</v>
          </cell>
          <cell r="BJ62">
            <v>2716.0369783424053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18968.580198024563</v>
          </cell>
          <cell r="BP62">
            <v>0</v>
          </cell>
          <cell r="BQ62">
            <v>4705.43280214067</v>
          </cell>
          <cell r="BR62">
            <v>223.13363835863953</v>
          </cell>
          <cell r="BS62">
            <v>179.22031778100273</v>
          </cell>
          <cell r="BT62">
            <v>1036.185633681732</v>
          </cell>
          <cell r="BU62">
            <v>0</v>
          </cell>
          <cell r="BV62">
            <v>0</v>
          </cell>
          <cell r="BW62">
            <v>1205.453024544109</v>
          </cell>
          <cell r="BX62">
            <v>0</v>
          </cell>
          <cell r="BY62">
            <v>0</v>
          </cell>
          <cell r="BZ62">
            <v>0</v>
          </cell>
          <cell r="CA62">
            <v>2731.3043922409429</v>
          </cell>
          <cell r="CB62">
            <v>139.80553352325069</v>
          </cell>
          <cell r="CC62">
            <v>167.85985528654845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44.532473936054068</v>
          </cell>
          <cell r="CO62">
            <v>0</v>
          </cell>
          <cell r="CP62">
            <v>123.22766993616341</v>
          </cell>
          <cell r="CQ62">
            <v>1197.8995810312099</v>
          </cell>
          <cell r="CR62">
            <v>0</v>
          </cell>
          <cell r="CS62">
            <v>48.652345317354481</v>
          </cell>
          <cell r="CT62">
            <v>0</v>
          </cell>
          <cell r="CU62">
            <v>282.14985197792265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173.44576113127314</v>
          </cell>
          <cell r="DB62">
            <v>0</v>
          </cell>
          <cell r="DC62">
            <v>0</v>
          </cell>
          <cell r="DD62">
            <v>0</v>
          </cell>
          <cell r="DF62">
            <v>118338.48614925734</v>
          </cell>
        </row>
        <row r="63">
          <cell r="B63">
            <v>17.119592342098581</v>
          </cell>
          <cell r="C63">
            <v>0</v>
          </cell>
          <cell r="D63">
            <v>0</v>
          </cell>
          <cell r="E63">
            <v>1573.7776608385295</v>
          </cell>
          <cell r="F63">
            <v>0</v>
          </cell>
          <cell r="G63">
            <v>83.161463559535079</v>
          </cell>
          <cell r="H63">
            <v>0</v>
          </cell>
          <cell r="I63">
            <v>503.03396578971154</v>
          </cell>
          <cell r="J63">
            <v>48.001728268611707</v>
          </cell>
          <cell r="K63">
            <v>34.37821916025613</v>
          </cell>
          <cell r="L63">
            <v>408.59050715766375</v>
          </cell>
          <cell r="M63">
            <v>286.63642018659993</v>
          </cell>
          <cell r="N63">
            <v>138.83568439867977</v>
          </cell>
          <cell r="O63">
            <v>475.13981399375734</v>
          </cell>
          <cell r="P63">
            <v>33.754075144407729</v>
          </cell>
          <cell r="Q63">
            <v>4447.3811609565118</v>
          </cell>
          <cell r="R63">
            <v>0</v>
          </cell>
          <cell r="S63">
            <v>430.17555255811851</v>
          </cell>
          <cell r="T63">
            <v>1039.3545692032239</v>
          </cell>
          <cell r="U63">
            <v>13692.094780918826</v>
          </cell>
          <cell r="V63">
            <v>10.492646056075333</v>
          </cell>
          <cell r="W63">
            <v>0</v>
          </cell>
          <cell r="X63">
            <v>262.5005653030795</v>
          </cell>
          <cell r="Y63">
            <v>89.281250776010026</v>
          </cell>
          <cell r="Z63">
            <v>76.883169344520709</v>
          </cell>
          <cell r="AA63">
            <v>0</v>
          </cell>
          <cell r="AB63">
            <v>0</v>
          </cell>
          <cell r="AC63">
            <v>0</v>
          </cell>
          <cell r="AD63">
            <v>46.110701922345179</v>
          </cell>
          <cell r="AE63">
            <v>0</v>
          </cell>
          <cell r="AF63">
            <v>202.6608832399036</v>
          </cell>
          <cell r="AG63">
            <v>10.30328611509082</v>
          </cell>
          <cell r="AH63">
            <v>213.8162494932086</v>
          </cell>
          <cell r="AI63">
            <v>1.5313210515021625</v>
          </cell>
          <cell r="AJ63">
            <v>5.0207943000579824</v>
          </cell>
          <cell r="AK63">
            <v>0</v>
          </cell>
          <cell r="AL63">
            <v>693.44623474891409</v>
          </cell>
          <cell r="AM63">
            <v>1494.9698300421539</v>
          </cell>
          <cell r="AN63">
            <v>119.52459295967201</v>
          </cell>
          <cell r="AO63">
            <v>84.388504268292223</v>
          </cell>
          <cell r="AP63">
            <v>0</v>
          </cell>
          <cell r="AQ63">
            <v>1967.355336328985</v>
          </cell>
          <cell r="AR63">
            <v>18737.463415257553</v>
          </cell>
          <cell r="AS63">
            <v>354.76117332002724</v>
          </cell>
          <cell r="AT63">
            <v>140.33948400947583</v>
          </cell>
          <cell r="AU63">
            <v>0</v>
          </cell>
          <cell r="AV63">
            <v>438.03243006947082</v>
          </cell>
          <cell r="AW63">
            <v>120.90704125203649</v>
          </cell>
          <cell r="AX63">
            <v>0</v>
          </cell>
          <cell r="AY63">
            <v>0</v>
          </cell>
          <cell r="AZ63">
            <v>79.740472605472959</v>
          </cell>
          <cell r="BA63">
            <v>1.7098324777644678</v>
          </cell>
          <cell r="BB63">
            <v>34.749229416901812</v>
          </cell>
          <cell r="BC63">
            <v>252.68535626978044</v>
          </cell>
          <cell r="BD63">
            <v>10.557235105001897</v>
          </cell>
          <cell r="BE63">
            <v>0</v>
          </cell>
          <cell r="BF63">
            <v>0</v>
          </cell>
          <cell r="BG63">
            <v>1236.2672309557338</v>
          </cell>
          <cell r="BH63">
            <v>9.6040256273310511</v>
          </cell>
          <cell r="BI63">
            <v>0</v>
          </cell>
          <cell r="BJ63">
            <v>1606.103348218481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11216.894471588195</v>
          </cell>
          <cell r="BP63">
            <v>0</v>
          </cell>
          <cell r="BQ63">
            <v>2782.5141699460519</v>
          </cell>
          <cell r="BR63">
            <v>131.94801342016302</v>
          </cell>
          <cell r="BS63">
            <v>105.98027742336595</v>
          </cell>
          <cell r="BT63">
            <v>612.73879144598061</v>
          </cell>
          <cell r="BU63">
            <v>0</v>
          </cell>
          <cell r="BV63">
            <v>0</v>
          </cell>
          <cell r="BW63">
            <v>712.83349758440227</v>
          </cell>
          <cell r="BX63">
            <v>0</v>
          </cell>
          <cell r="BY63">
            <v>0</v>
          </cell>
          <cell r="BZ63">
            <v>0</v>
          </cell>
          <cell r="CA63">
            <v>1615.131592228636</v>
          </cell>
          <cell r="CB63">
            <v>82.672709275188836</v>
          </cell>
          <cell r="CC63">
            <v>99.262372993070215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26.333866609135619</v>
          </cell>
          <cell r="CO63">
            <v>0</v>
          </cell>
          <cell r="CP63">
            <v>72.869542961238352</v>
          </cell>
          <cell r="CQ63">
            <v>708.36683862011603</v>
          </cell>
          <cell r="CR63">
            <v>0</v>
          </cell>
          <cell r="CS63">
            <v>28.770114448358488</v>
          </cell>
          <cell r="CT63">
            <v>0</v>
          </cell>
          <cell r="CU63">
            <v>166.84670553994243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102.5655467538048</v>
          </cell>
          <cell r="DB63">
            <v>0</v>
          </cell>
          <cell r="DC63">
            <v>0</v>
          </cell>
          <cell r="DD63">
            <v>0</v>
          </cell>
          <cell r="DF63">
            <v>69978.369345848987</v>
          </cell>
        </row>
        <row r="64">
          <cell r="B64">
            <v>11.830877070011805</v>
          </cell>
          <cell r="C64">
            <v>0</v>
          </cell>
          <cell r="D64">
            <v>0</v>
          </cell>
          <cell r="E64">
            <v>1087.5942410804491</v>
          </cell>
          <cell r="F64">
            <v>0</v>
          </cell>
          <cell r="G64">
            <v>57.470588824460236</v>
          </cell>
          <cell r="H64">
            <v>0</v>
          </cell>
          <cell r="I64">
            <v>347.63286954349672</v>
          </cell>
          <cell r="J64">
            <v>33.172667604796487</v>
          </cell>
          <cell r="K64">
            <v>23.757837023416936</v>
          </cell>
          <cell r="L64">
            <v>282.36560576672764</v>
          </cell>
          <cell r="M64">
            <v>198.08650715804444</v>
          </cell>
          <cell r="N64">
            <v>95.945503971643447</v>
          </cell>
          <cell r="O64">
            <v>328.35599225135138</v>
          </cell>
          <cell r="P64">
            <v>23.32650834584512</v>
          </cell>
          <cell r="Q64">
            <v>3073.4621915835273</v>
          </cell>
          <cell r="R64">
            <v>0</v>
          </cell>
          <cell r="S64">
            <v>297.28243401709591</v>
          </cell>
          <cell r="T64">
            <v>718.26921428264984</v>
          </cell>
          <cell r="U64">
            <v>9462.2282439316277</v>
          </cell>
          <cell r="V64">
            <v>7.2511776652126896</v>
          </cell>
          <cell r="W64">
            <v>0</v>
          </cell>
          <cell r="X64">
            <v>181.40688498010354</v>
          </cell>
          <cell r="Y64">
            <v>61.699804614529064</v>
          </cell>
          <cell r="Z64">
            <v>53.131833228946093</v>
          </cell>
          <cell r="AA64">
            <v>0</v>
          </cell>
          <cell r="AB64">
            <v>0</v>
          </cell>
          <cell r="AC64">
            <v>0</v>
          </cell>
          <cell r="AD64">
            <v>31.865831566194274</v>
          </cell>
          <cell r="AE64">
            <v>0</v>
          </cell>
          <cell r="AF64">
            <v>140.05333471727994</v>
          </cell>
          <cell r="AG64">
            <v>7.12031624404068</v>
          </cell>
          <cell r="AH64">
            <v>147.76249999274415</v>
          </cell>
          <cell r="AI64">
            <v>1.0582536518987269</v>
          </cell>
          <cell r="AJ64">
            <v>3.4697321624727686</v>
          </cell>
          <cell r="AK64">
            <v>0</v>
          </cell>
          <cell r="AL64">
            <v>479.2215254917258</v>
          </cell>
          <cell r="AM64">
            <v>1033.1323275211264</v>
          </cell>
          <cell r="AN64">
            <v>82.600142450339149</v>
          </cell>
          <cell r="AO64">
            <v>58.318562742011267</v>
          </cell>
          <cell r="AP64">
            <v>0</v>
          </cell>
          <cell r="AQ64">
            <v>1359.5848938472298</v>
          </cell>
          <cell r="AR64">
            <v>12948.943049573876</v>
          </cell>
          <cell r="AS64">
            <v>245.16564103230829</v>
          </cell>
          <cell r="AT64">
            <v>96.984738316582224</v>
          </cell>
          <cell r="AU64">
            <v>0</v>
          </cell>
          <cell r="AV64">
            <v>302.71210489555295</v>
          </cell>
          <cell r="AW64">
            <v>83.555514253345905</v>
          </cell>
          <cell r="AX64">
            <v>0</v>
          </cell>
          <cell r="AY64">
            <v>0</v>
          </cell>
          <cell r="AZ64">
            <v>55.10643653471184</v>
          </cell>
          <cell r="BA64">
            <v>1.1816179644068201</v>
          </cell>
          <cell r="BB64">
            <v>24.014231956799474</v>
          </cell>
          <cell r="BC64">
            <v>174.62386531649426</v>
          </cell>
          <cell r="BD64">
            <v>7.2958133716389488</v>
          </cell>
          <cell r="BE64">
            <v>0</v>
          </cell>
          <cell r="BF64">
            <v>0</v>
          </cell>
          <cell r="BG64">
            <v>854.3501120148901</v>
          </cell>
          <cell r="BH64">
            <v>6.6370766490032098</v>
          </cell>
          <cell r="BI64">
            <v>0</v>
          </cell>
          <cell r="BJ64">
            <v>1109.9336301239239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7751.6857264363698</v>
          </cell>
          <cell r="BP64">
            <v>0</v>
          </cell>
          <cell r="BQ64">
            <v>1922.9186321946186</v>
          </cell>
          <cell r="BR64">
            <v>91.185624938476522</v>
          </cell>
          <cell r="BS64">
            <v>73.240040357636786</v>
          </cell>
          <cell r="BT64">
            <v>423.44684223575149</v>
          </cell>
          <cell r="BU64">
            <v>0</v>
          </cell>
          <cell r="BV64">
            <v>0</v>
          </cell>
          <cell r="BW64">
            <v>492.61952695970677</v>
          </cell>
          <cell r="BX64">
            <v>0</v>
          </cell>
          <cell r="BY64">
            <v>0</v>
          </cell>
          <cell r="BZ64">
            <v>0</v>
          </cell>
          <cell r="CA64">
            <v>1116.1728000123069</v>
          </cell>
          <cell r="CB64">
            <v>57.132824248061844</v>
          </cell>
          <cell r="CC64">
            <v>68.597482293478251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18.198607326918442</v>
          </cell>
          <cell r="CO64">
            <v>0</v>
          </cell>
          <cell r="CP64">
            <v>50.358126974925042</v>
          </cell>
          <cell r="CQ64">
            <v>489.53274241109409</v>
          </cell>
          <cell r="CR64">
            <v>0</v>
          </cell>
          <cell r="CS64">
            <v>19.88223086899599</v>
          </cell>
          <cell r="CT64">
            <v>0</v>
          </cell>
          <cell r="CU64">
            <v>115.30314643798016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70.880214377468334</v>
          </cell>
          <cell r="DB64">
            <v>0</v>
          </cell>
          <cell r="DC64">
            <v>0</v>
          </cell>
          <cell r="DD64">
            <v>0</v>
          </cell>
          <cell r="DF64">
            <v>48360.116803408317</v>
          </cell>
        </row>
        <row r="65">
          <cell r="B65">
            <v>5.9722747642458174</v>
          </cell>
          <cell r="C65">
            <v>0</v>
          </cell>
          <cell r="D65">
            <v>0</v>
          </cell>
          <cell r="E65">
            <v>217.10366054399486</v>
          </cell>
          <cell r="F65">
            <v>0</v>
          </cell>
          <cell r="G65">
            <v>18.410569634048144</v>
          </cell>
          <cell r="H65">
            <v>0</v>
          </cell>
          <cell r="I65">
            <v>431.53699354772385</v>
          </cell>
          <cell r="J65">
            <v>14.457118624553114</v>
          </cell>
          <cell r="K65">
            <v>10.479014850492165</v>
          </cell>
          <cell r="L65">
            <v>124.3588145919061</v>
          </cell>
          <cell r="M65">
            <v>88.342289265152118</v>
          </cell>
          <cell r="N65">
            <v>42.741253553415092</v>
          </cell>
          <cell r="O65">
            <v>147.52803554821429</v>
          </cell>
          <cell r="P65">
            <v>10.220181116522369</v>
          </cell>
          <cell r="Q65">
            <v>1352.9882590210923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4393.8070105800771</v>
          </cell>
          <cell r="W65">
            <v>0</v>
          </cell>
          <cell r="X65">
            <v>74.341544775882184</v>
          </cell>
          <cell r="Y65">
            <v>1.068769592444232</v>
          </cell>
          <cell r="Z65">
            <v>4.7021494166496076</v>
          </cell>
          <cell r="AA65">
            <v>0</v>
          </cell>
          <cell r="AB65">
            <v>166.91949852251065</v>
          </cell>
          <cell r="AC65">
            <v>0</v>
          </cell>
          <cell r="AD65">
            <v>9.4688052000353338</v>
          </cell>
          <cell r="AE65">
            <v>0</v>
          </cell>
          <cell r="AF65">
            <v>13.757451825839626</v>
          </cell>
          <cell r="AG65">
            <v>4.7017192720405623</v>
          </cell>
          <cell r="AH65">
            <v>393.85311453767628</v>
          </cell>
          <cell r="AI65">
            <v>9.4471719598045567E-2</v>
          </cell>
          <cell r="AJ65">
            <v>0.36018065387773707</v>
          </cell>
          <cell r="AK65">
            <v>0</v>
          </cell>
          <cell r="AL65">
            <v>1.7639984100002688</v>
          </cell>
          <cell r="AM65">
            <v>0</v>
          </cell>
          <cell r="AN65">
            <v>7.4002926745189725</v>
          </cell>
          <cell r="AO65">
            <v>4.3732818001985194</v>
          </cell>
          <cell r="AP65">
            <v>0</v>
          </cell>
          <cell r="AQ65">
            <v>5.6055952209579978</v>
          </cell>
          <cell r="AR65">
            <v>310.41977027015469</v>
          </cell>
          <cell r="AS65">
            <v>832.57138089993271</v>
          </cell>
          <cell r="AT65">
            <v>52.111356791473135</v>
          </cell>
          <cell r="AU65">
            <v>0</v>
          </cell>
          <cell r="AV65">
            <v>41.877648348659164</v>
          </cell>
          <cell r="AW65">
            <v>44.660461869141706</v>
          </cell>
          <cell r="AX65">
            <v>0</v>
          </cell>
          <cell r="AY65">
            <v>0</v>
          </cell>
          <cell r="AZ65">
            <v>4.6452932190904184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114.82928864769973</v>
          </cell>
          <cell r="BH65">
            <v>9.7592459251554864</v>
          </cell>
          <cell r="BI65">
            <v>0</v>
          </cell>
          <cell r="BJ65">
            <v>19.308658542785562</v>
          </cell>
          <cell r="BK65">
            <v>0</v>
          </cell>
          <cell r="BL65">
            <v>0</v>
          </cell>
          <cell r="BM65">
            <v>0</v>
          </cell>
          <cell r="BN65">
            <v>165.15306400936663</v>
          </cell>
          <cell r="BO65">
            <v>3548.0628805821639</v>
          </cell>
          <cell r="BP65">
            <v>0</v>
          </cell>
          <cell r="BQ65">
            <v>2069.2109440726445</v>
          </cell>
          <cell r="BR65">
            <v>174.58405950865867</v>
          </cell>
          <cell r="BS65">
            <v>41.948990934822312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2.7233276134512634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9.685332245975447</v>
          </cell>
          <cell r="CO65">
            <v>0</v>
          </cell>
          <cell r="CP65">
            <v>26.720923720762617</v>
          </cell>
          <cell r="CQ65">
            <v>263.03714222607965</v>
          </cell>
          <cell r="CR65">
            <v>0</v>
          </cell>
          <cell r="CS65">
            <v>1.7970877205626716</v>
          </cell>
          <cell r="CT65">
            <v>0</v>
          </cell>
          <cell r="CU65">
            <v>131.36328337628254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F65">
            <v>15410.826489788531</v>
          </cell>
        </row>
        <row r="66">
          <cell r="B66">
            <v>1.1888758912840951</v>
          </cell>
          <cell r="C66">
            <v>0</v>
          </cell>
          <cell r="D66">
            <v>0</v>
          </cell>
          <cell r="E66">
            <v>43.217922503415764</v>
          </cell>
          <cell r="F66">
            <v>0</v>
          </cell>
          <cell r="G66">
            <v>3.6649155048530169</v>
          </cell>
          <cell r="H66">
            <v>0</v>
          </cell>
          <cell r="I66">
            <v>85.904274012566518</v>
          </cell>
          <cell r="J66">
            <v>2.8779184596567942</v>
          </cell>
          <cell r="K66">
            <v>2.0860138911795993</v>
          </cell>
          <cell r="L66">
            <v>24.755591859587891</v>
          </cell>
          <cell r="M66">
            <v>17.585931999806121</v>
          </cell>
          <cell r="N66">
            <v>8.5083235314496903</v>
          </cell>
          <cell r="O66">
            <v>29.367792286081059</v>
          </cell>
          <cell r="P66">
            <v>2.0344889365659964</v>
          </cell>
          <cell r="Q66">
            <v>269.33374398151017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874.656882350145</v>
          </cell>
          <cell r="W66">
            <v>0</v>
          </cell>
          <cell r="X66">
            <v>14.798862040638957</v>
          </cell>
          <cell r="Y66">
            <v>0.21275551644096735</v>
          </cell>
          <cell r="Z66">
            <v>0.93603732235119874</v>
          </cell>
          <cell r="AA66">
            <v>0</v>
          </cell>
          <cell r="AB66">
            <v>33.227970147435762</v>
          </cell>
          <cell r="AC66">
            <v>0</v>
          </cell>
          <cell r="AD66">
            <v>1.8849156587672591</v>
          </cell>
          <cell r="AE66">
            <v>0</v>
          </cell>
          <cell r="AF66">
            <v>2.7386387008114346</v>
          </cell>
          <cell r="AG66">
            <v>0.9359516952533764</v>
          </cell>
          <cell r="AH66">
            <v>78.402700991625707</v>
          </cell>
          <cell r="AI66">
            <v>1.8806092196337658E-2</v>
          </cell>
          <cell r="AJ66">
            <v>7.1699664333219518E-2</v>
          </cell>
          <cell r="AK66">
            <v>0</v>
          </cell>
          <cell r="AL66">
            <v>0.35115182484033425</v>
          </cell>
          <cell r="AM66">
            <v>0</v>
          </cell>
          <cell r="AN66">
            <v>1.4731454757997766</v>
          </cell>
          <cell r="AO66">
            <v>0.87057101410907656</v>
          </cell>
          <cell r="AP66">
            <v>0</v>
          </cell>
          <cell r="AQ66">
            <v>1.1158825200728826</v>
          </cell>
          <cell r="AR66">
            <v>61.793972250159555</v>
          </cell>
          <cell r="AS66">
            <v>165.73652110763754</v>
          </cell>
          <cell r="AT66">
            <v>10.373591001268959</v>
          </cell>
          <cell r="AU66">
            <v>0</v>
          </cell>
          <cell r="AV66">
            <v>8.3364092361348803</v>
          </cell>
          <cell r="AW66">
            <v>8.8903723465141269</v>
          </cell>
          <cell r="AX66">
            <v>0</v>
          </cell>
          <cell r="AY66">
            <v>0</v>
          </cell>
          <cell r="AZ66">
            <v>0.92471919563792748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22.858588774890737</v>
          </cell>
          <cell r="BH66">
            <v>1.9427324856168224</v>
          </cell>
          <cell r="BI66">
            <v>0</v>
          </cell>
          <cell r="BJ66">
            <v>3.8436943276593021</v>
          </cell>
          <cell r="BK66">
            <v>0</v>
          </cell>
          <cell r="BL66">
            <v>0</v>
          </cell>
          <cell r="BM66">
            <v>0</v>
          </cell>
          <cell r="BN66">
            <v>32.876333377677376</v>
          </cell>
          <cell r="BO66">
            <v>706.29811688123334</v>
          </cell>
          <cell r="BP66">
            <v>0</v>
          </cell>
          <cell r="BQ66">
            <v>411.90921424390018</v>
          </cell>
          <cell r="BR66">
            <v>34.753722416614693</v>
          </cell>
          <cell r="BS66">
            <v>8.3506111079608338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0.54212149834156498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1.9280187970003304</v>
          </cell>
          <cell r="CO66">
            <v>0</v>
          </cell>
          <cell r="CP66">
            <v>5.3192231199141151</v>
          </cell>
          <cell r="CQ66">
            <v>52.361709608037785</v>
          </cell>
          <cell r="CR66">
            <v>0</v>
          </cell>
          <cell r="CS66">
            <v>0.35773877623486211</v>
          </cell>
          <cell r="CT66">
            <v>0</v>
          </cell>
          <cell r="CU66">
            <v>26.149942320295246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F66">
            <v>3067.7691167455091</v>
          </cell>
        </row>
        <row r="67">
          <cell r="B67">
            <v>4.7833988729617216</v>
          </cell>
          <cell r="C67">
            <v>0</v>
          </cell>
          <cell r="D67">
            <v>0</v>
          </cell>
          <cell r="E67">
            <v>173.88573804057907</v>
          </cell>
          <cell r="F67">
            <v>0</v>
          </cell>
          <cell r="G67">
            <v>14.745654129195128</v>
          </cell>
          <cell r="H67">
            <v>0</v>
          </cell>
          <cell r="I67">
            <v>345.63271953515726</v>
          </cell>
          <cell r="J67">
            <v>11.579200164896321</v>
          </cell>
          <cell r="K67">
            <v>8.3930009593125661</v>
          </cell>
          <cell r="L67">
            <v>99.603222732318216</v>
          </cell>
          <cell r="M67">
            <v>70.756357265345997</v>
          </cell>
          <cell r="N67">
            <v>34.232930021965402</v>
          </cell>
          <cell r="O67">
            <v>118.16024326213324</v>
          </cell>
          <cell r="P67">
            <v>8.1856921799563729</v>
          </cell>
          <cell r="Q67">
            <v>1083.6545150395821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3519.1501282299328</v>
          </cell>
          <cell r="W67">
            <v>0</v>
          </cell>
          <cell r="X67">
            <v>59.542682735243233</v>
          </cell>
          <cell r="Y67">
            <v>0.85601407600326473</v>
          </cell>
          <cell r="Z67">
            <v>3.7661120942984092</v>
          </cell>
          <cell r="AA67">
            <v>0</v>
          </cell>
          <cell r="AB67">
            <v>133.69152837507488</v>
          </cell>
          <cell r="AC67">
            <v>0</v>
          </cell>
          <cell r="AD67">
            <v>7.5838895412680749</v>
          </cell>
          <cell r="AE67">
            <v>0</v>
          </cell>
          <cell r="AF67">
            <v>11.018813125028192</v>
          </cell>
          <cell r="AG67">
            <v>3.7657675767871859</v>
          </cell>
          <cell r="AH67">
            <v>315.45041354605058</v>
          </cell>
          <cell r="AI67">
            <v>7.5665627401707916E-2</v>
          </cell>
          <cell r="AJ67">
            <v>0.28848098954451756</v>
          </cell>
          <cell r="AK67">
            <v>0</v>
          </cell>
          <cell r="AL67">
            <v>1.4128465851599343</v>
          </cell>
          <cell r="AM67">
            <v>0</v>
          </cell>
          <cell r="AN67">
            <v>5.9271471987191964</v>
          </cell>
          <cell r="AO67">
            <v>3.5027107860894438</v>
          </cell>
          <cell r="AP67">
            <v>0</v>
          </cell>
          <cell r="AQ67">
            <v>4.4897127008851152</v>
          </cell>
          <cell r="AR67">
            <v>248.6257980199951</v>
          </cell>
          <cell r="AS67">
            <v>666.83485979229533</v>
          </cell>
          <cell r="AT67">
            <v>41.737765790204179</v>
          </cell>
          <cell r="AU67">
            <v>0</v>
          </cell>
          <cell r="AV67">
            <v>33.541239112524288</v>
          </cell>
          <cell r="AW67">
            <v>35.770089522627579</v>
          </cell>
          <cell r="AX67">
            <v>0</v>
          </cell>
          <cell r="AY67">
            <v>0</v>
          </cell>
          <cell r="AZ67">
            <v>3.7205740234524916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91.970699872808993</v>
          </cell>
          <cell r="BH67">
            <v>7.8165134395386637</v>
          </cell>
          <cell r="BI67">
            <v>0</v>
          </cell>
          <cell r="BJ67">
            <v>15.464964215126262</v>
          </cell>
          <cell r="BK67">
            <v>0</v>
          </cell>
          <cell r="BL67">
            <v>0</v>
          </cell>
          <cell r="BM67">
            <v>0</v>
          </cell>
          <cell r="BN67">
            <v>132.27673063168925</v>
          </cell>
          <cell r="BO67">
            <v>2841.76476370093</v>
          </cell>
          <cell r="BP67">
            <v>0</v>
          </cell>
          <cell r="BQ67">
            <v>1657.3017298287443</v>
          </cell>
          <cell r="BR67">
            <v>139.83033709204398</v>
          </cell>
          <cell r="BS67">
            <v>33.598379826861482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2.1812061151096986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7.7573134489751165</v>
          </cell>
          <cell r="CO67">
            <v>0</v>
          </cell>
          <cell r="CP67">
            <v>21.401700600848503</v>
          </cell>
          <cell r="CQ67">
            <v>210.67543261804187</v>
          </cell>
          <cell r="CR67">
            <v>0</v>
          </cell>
          <cell r="CS67">
            <v>1.4393489443278096</v>
          </cell>
          <cell r="CT67">
            <v>0</v>
          </cell>
          <cell r="CU67">
            <v>105.2133410559873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F67">
            <v>12343.057373043024</v>
          </cell>
        </row>
        <row r="68">
          <cell r="B68">
            <v>1.8263529226516317</v>
          </cell>
          <cell r="C68">
            <v>0</v>
          </cell>
          <cell r="D68">
            <v>0</v>
          </cell>
          <cell r="E68">
            <v>1.2578722144317505</v>
          </cell>
          <cell r="F68">
            <v>0</v>
          </cell>
          <cell r="G68">
            <v>0.28097395638752115</v>
          </cell>
          <cell r="H68">
            <v>0</v>
          </cell>
          <cell r="I68">
            <v>16.805467339566139</v>
          </cell>
          <cell r="J68">
            <v>3.1041503662600221</v>
          </cell>
          <cell r="K68">
            <v>2.3684152919259001</v>
          </cell>
          <cell r="L68">
            <v>5.5307878300787561</v>
          </cell>
          <cell r="M68">
            <v>32.25110385242931</v>
          </cell>
          <cell r="N68">
            <v>4.4821289908644084E-2</v>
          </cell>
          <cell r="O68">
            <v>40.475376417545291</v>
          </cell>
          <cell r="P68">
            <v>0.78774023233774437</v>
          </cell>
          <cell r="Q68">
            <v>590.91551467505974</v>
          </cell>
          <cell r="R68">
            <v>0</v>
          </cell>
          <cell r="S68">
            <v>2.3160164209906009</v>
          </cell>
          <cell r="T68">
            <v>0</v>
          </cell>
          <cell r="U68">
            <v>174.34291496805218</v>
          </cell>
          <cell r="V68">
            <v>5.771819923393565</v>
          </cell>
          <cell r="W68">
            <v>39.288941224442702</v>
          </cell>
          <cell r="X68">
            <v>2.064782677925435E-2</v>
          </cell>
          <cell r="Y68">
            <v>8.5700914308342896E-2</v>
          </cell>
          <cell r="Z68">
            <v>9.2299890780522878E-2</v>
          </cell>
          <cell r="AA68">
            <v>0</v>
          </cell>
          <cell r="AB68">
            <v>2.7760525972765153</v>
          </cell>
          <cell r="AC68">
            <v>0</v>
          </cell>
          <cell r="AD68">
            <v>34.788395542015266</v>
          </cell>
          <cell r="AE68">
            <v>0</v>
          </cell>
          <cell r="AF68">
            <v>4.9888458531282707</v>
          </cell>
          <cell r="AG68">
            <v>189.00578481827242</v>
          </cell>
          <cell r="AH68">
            <v>9.9096510722190825</v>
          </cell>
          <cell r="AI68">
            <v>1.0142215423668203E-2</v>
          </cell>
          <cell r="AJ68">
            <v>6.5434801056286194</v>
          </cell>
          <cell r="AK68">
            <v>0</v>
          </cell>
          <cell r="AL68">
            <v>17.275469029233939</v>
          </cell>
          <cell r="AM68">
            <v>0</v>
          </cell>
          <cell r="AN68">
            <v>62.851752331133206</v>
          </cell>
          <cell r="AO68">
            <v>23.762074049913146</v>
          </cell>
          <cell r="AP68">
            <v>0</v>
          </cell>
          <cell r="AQ68">
            <v>2.9688838358220333</v>
          </cell>
          <cell r="AR68">
            <v>474.43691994683735</v>
          </cell>
          <cell r="AS68">
            <v>0</v>
          </cell>
          <cell r="AT68">
            <v>0.15853246403761148</v>
          </cell>
          <cell r="AU68">
            <v>0</v>
          </cell>
          <cell r="AV68">
            <v>0.80481540271560614</v>
          </cell>
          <cell r="AW68">
            <v>4.6411202215893015</v>
          </cell>
          <cell r="AX68">
            <v>0</v>
          </cell>
          <cell r="AY68">
            <v>0</v>
          </cell>
          <cell r="AZ68">
            <v>34.355266593640394</v>
          </cell>
          <cell r="BA68">
            <v>1.0255657290685551</v>
          </cell>
          <cell r="BB68">
            <v>0</v>
          </cell>
          <cell r="BC68">
            <v>0</v>
          </cell>
          <cell r="BD68">
            <v>0.24097019158167951</v>
          </cell>
          <cell r="BE68">
            <v>0</v>
          </cell>
          <cell r="BF68">
            <v>0</v>
          </cell>
          <cell r="BG68">
            <v>2.6914377671603531</v>
          </cell>
          <cell r="BH68">
            <v>0</v>
          </cell>
          <cell r="BI68">
            <v>0</v>
          </cell>
          <cell r="BJ68">
            <v>5.5696711617610131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80.737089481063904</v>
          </cell>
          <cell r="BP68">
            <v>0</v>
          </cell>
          <cell r="BQ68">
            <v>52.066383815299211</v>
          </cell>
          <cell r="BR68">
            <v>0.30988176416184343</v>
          </cell>
          <cell r="BS68">
            <v>0.73757574616885635</v>
          </cell>
          <cell r="BT68">
            <v>4.8026213972355597E-2</v>
          </cell>
          <cell r="BU68">
            <v>0</v>
          </cell>
          <cell r="BV68">
            <v>0</v>
          </cell>
          <cell r="BW68">
            <v>1.2502488855680691</v>
          </cell>
          <cell r="BX68">
            <v>0</v>
          </cell>
          <cell r="BY68">
            <v>1.0602959005059667E-2</v>
          </cell>
          <cell r="BZ68">
            <v>0</v>
          </cell>
          <cell r="CA68">
            <v>9.8967306815659679</v>
          </cell>
          <cell r="CB68">
            <v>0</v>
          </cell>
          <cell r="CC68">
            <v>0</v>
          </cell>
          <cell r="CD68">
            <v>4.1789355747112573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13.514681797514191</v>
          </cell>
          <cell r="CQ68">
            <v>0</v>
          </cell>
          <cell r="CR68">
            <v>0</v>
          </cell>
          <cell r="CS68">
            <v>1.1093488350764291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F68">
            <v>1960.2312542398947</v>
          </cell>
        </row>
        <row r="69">
          <cell r="B69">
            <v>0.60222410987629427</v>
          </cell>
          <cell r="C69">
            <v>0</v>
          </cell>
          <cell r="D69">
            <v>0</v>
          </cell>
          <cell r="E69">
            <v>0.41477250386768638</v>
          </cell>
          <cell r="F69">
            <v>0</v>
          </cell>
          <cell r="G69">
            <v>9.2648736553187838E-2</v>
          </cell>
          <cell r="H69">
            <v>0</v>
          </cell>
          <cell r="I69">
            <v>5.5414577785609218</v>
          </cell>
          <cell r="J69">
            <v>1.0235667860563296</v>
          </cell>
          <cell r="K69">
            <v>0.78096449667934353</v>
          </cell>
          <cell r="L69">
            <v>1.8237295413024341</v>
          </cell>
          <cell r="M69">
            <v>10.634523081036461</v>
          </cell>
          <cell r="N69">
            <v>1.4779433418350986E-2</v>
          </cell>
          <cell r="O69">
            <v>13.346405961655224</v>
          </cell>
          <cell r="P69">
            <v>0.25975054128343428</v>
          </cell>
          <cell r="Q69">
            <v>194.8492897641118</v>
          </cell>
          <cell r="R69">
            <v>0</v>
          </cell>
          <cell r="S69">
            <v>0.76368642133248277</v>
          </cell>
          <cell r="T69">
            <v>0</v>
          </cell>
          <cell r="U69">
            <v>57.488071159563461</v>
          </cell>
          <cell r="V69">
            <v>1.9032077933137612</v>
          </cell>
          <cell r="W69">
            <v>12.955189198876012</v>
          </cell>
          <cell r="X69">
            <v>6.808442633838196E-3</v>
          </cell>
          <cell r="Y69">
            <v>2.8259136662367297E-2</v>
          </cell>
          <cell r="Z69">
            <v>3.0435092187043961E-2</v>
          </cell>
          <cell r="AA69">
            <v>0</v>
          </cell>
          <cell r="AB69">
            <v>0.91537937910564171</v>
          </cell>
          <cell r="AC69">
            <v>0</v>
          </cell>
          <cell r="AD69">
            <v>11.471173111983889</v>
          </cell>
          <cell r="AE69">
            <v>0</v>
          </cell>
          <cell r="AF69">
            <v>1.6450288528288413</v>
          </cell>
          <cell r="AG69">
            <v>62.323025912427077</v>
          </cell>
          <cell r="AH69">
            <v>3.267621893958629</v>
          </cell>
          <cell r="AI69">
            <v>3.3443079811892725E-3</v>
          </cell>
          <cell r="AJ69">
            <v>2.1576560768901807</v>
          </cell>
          <cell r="AK69">
            <v>0</v>
          </cell>
          <cell r="AL69">
            <v>5.6964367783424068</v>
          </cell>
          <cell r="AM69">
            <v>0</v>
          </cell>
          <cell r="AN69">
            <v>20.724822750483199</v>
          </cell>
          <cell r="AO69">
            <v>7.8353387869564157</v>
          </cell>
          <cell r="AP69">
            <v>0</v>
          </cell>
          <cell r="AQ69">
            <v>0.97896381536061017</v>
          </cell>
          <cell r="AR69">
            <v>156.44147867795982</v>
          </cell>
          <cell r="AS69">
            <v>0</v>
          </cell>
          <cell r="AT69">
            <v>5.2274711452227382E-2</v>
          </cell>
          <cell r="AU69">
            <v>0</v>
          </cell>
          <cell r="AV69">
            <v>0.26538093131060608</v>
          </cell>
          <cell r="AW69">
            <v>1.5303693276420596</v>
          </cell>
          <cell r="AX69">
            <v>0</v>
          </cell>
          <cell r="AY69">
            <v>0</v>
          </cell>
          <cell r="AZ69">
            <v>11.328352580332208</v>
          </cell>
          <cell r="BA69">
            <v>0.33817144575279429</v>
          </cell>
          <cell r="BB69">
            <v>0</v>
          </cell>
          <cell r="BC69">
            <v>0</v>
          </cell>
          <cell r="BD69">
            <v>7.9457840449207437E-2</v>
          </cell>
          <cell r="BE69">
            <v>0</v>
          </cell>
          <cell r="BF69">
            <v>0</v>
          </cell>
          <cell r="BG69">
            <v>0.8874783693298004</v>
          </cell>
          <cell r="BH69">
            <v>0</v>
          </cell>
          <cell r="BI69">
            <v>0</v>
          </cell>
          <cell r="BJ69">
            <v>1.8365509842562826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26.622358276813085</v>
          </cell>
          <cell r="BP69">
            <v>0</v>
          </cell>
          <cell r="BQ69">
            <v>17.168440589303898</v>
          </cell>
          <cell r="BR69">
            <v>0.10218083661416107</v>
          </cell>
          <cell r="BS69">
            <v>0.24320923502451097</v>
          </cell>
          <cell r="BT69">
            <v>1.5836229461192227E-2</v>
          </cell>
          <cell r="BU69">
            <v>0</v>
          </cell>
          <cell r="BV69">
            <v>0</v>
          </cell>
          <cell r="BW69">
            <v>0.41225877698484542</v>
          </cell>
          <cell r="BX69">
            <v>0</v>
          </cell>
          <cell r="BY69">
            <v>3.4962341996891662E-3</v>
          </cell>
          <cell r="BZ69">
            <v>0</v>
          </cell>
          <cell r="CA69">
            <v>3.2633615066787005</v>
          </cell>
          <cell r="CB69">
            <v>0</v>
          </cell>
          <cell r="CC69">
            <v>0</v>
          </cell>
          <cell r="CD69">
            <v>1.3779679302382604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4.4563496544538301</v>
          </cell>
          <cell r="CQ69">
            <v>0</v>
          </cell>
          <cell r="CR69">
            <v>0</v>
          </cell>
          <cell r="CS69">
            <v>0.36579820168395744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F69">
            <v>646.36933398522933</v>
          </cell>
        </row>
        <row r="70">
          <cell r="B70">
            <v>1.2241288127753374</v>
          </cell>
          <cell r="C70">
            <v>0</v>
          </cell>
          <cell r="D70">
            <v>0</v>
          </cell>
          <cell r="E70">
            <v>0.84309971056406408</v>
          </cell>
          <cell r="F70">
            <v>0</v>
          </cell>
          <cell r="G70">
            <v>0.18832521983433331</v>
          </cell>
          <cell r="H70">
            <v>0</v>
          </cell>
          <cell r="I70">
            <v>11.264009561005217</v>
          </cell>
          <cell r="J70">
            <v>2.0805835802036925</v>
          </cell>
          <cell r="K70">
            <v>1.5874507952465566</v>
          </cell>
          <cell r="L70">
            <v>3.7070582887763219</v>
          </cell>
          <cell r="M70">
            <v>21.616580771392847</v>
          </cell>
          <cell r="N70">
            <v>3.0041856490293097E-2</v>
          </cell>
          <cell r="O70">
            <v>27.12897045589007</v>
          </cell>
          <cell r="P70">
            <v>0.52798969105431004</v>
          </cell>
          <cell r="Q70">
            <v>396.06622491094794</v>
          </cell>
          <cell r="R70">
            <v>0</v>
          </cell>
          <cell r="S70">
            <v>1.5523299996581179</v>
          </cell>
          <cell r="T70">
            <v>0</v>
          </cell>
          <cell r="U70">
            <v>116.85484380848872</v>
          </cell>
          <cell r="V70">
            <v>3.8686121300798035</v>
          </cell>
          <cell r="W70">
            <v>26.333752025566692</v>
          </cell>
          <cell r="X70">
            <v>1.3839384145416151E-2</v>
          </cell>
          <cell r="Y70">
            <v>5.7441777645975599E-2</v>
          </cell>
          <cell r="Z70">
            <v>6.1864798593478917E-2</v>
          </cell>
          <cell r="AA70">
            <v>0</v>
          </cell>
          <cell r="AB70">
            <v>1.8606732181708732</v>
          </cell>
          <cell r="AC70">
            <v>0</v>
          </cell>
          <cell r="AD70">
            <v>23.317222430031379</v>
          </cell>
          <cell r="AE70">
            <v>0</v>
          </cell>
          <cell r="AF70">
            <v>3.3438170002994294</v>
          </cell>
          <cell r="AG70">
            <v>126.68275890584536</v>
          </cell>
          <cell r="AH70">
            <v>6.6420291782604552</v>
          </cell>
          <cell r="AI70">
            <v>6.79790744247893E-3</v>
          </cell>
          <cell r="AJ70">
            <v>4.3858240287384387</v>
          </cell>
          <cell r="AK70">
            <v>0</v>
          </cell>
          <cell r="AL70">
            <v>11.579032250891531</v>
          </cell>
          <cell r="AM70">
            <v>0</v>
          </cell>
          <cell r="AN70">
            <v>42.126929580650014</v>
          </cell>
          <cell r="AO70">
            <v>15.926735262956733</v>
          </cell>
          <cell r="AP70">
            <v>0</v>
          </cell>
          <cell r="AQ70">
            <v>1.9899200204614231</v>
          </cell>
          <cell r="AR70">
            <v>317.99544126887753</v>
          </cell>
          <cell r="AS70">
            <v>0</v>
          </cell>
          <cell r="AT70">
            <v>0.10625775258538409</v>
          </cell>
          <cell r="AU70">
            <v>0</v>
          </cell>
          <cell r="AV70">
            <v>0.539434471405</v>
          </cell>
          <cell r="AW70">
            <v>3.1107508939472424</v>
          </cell>
          <cell r="AX70">
            <v>0</v>
          </cell>
          <cell r="AY70">
            <v>0</v>
          </cell>
          <cell r="AZ70">
            <v>23.02691401330819</v>
          </cell>
          <cell r="BA70">
            <v>0.6873942833157608</v>
          </cell>
          <cell r="BB70">
            <v>0</v>
          </cell>
          <cell r="BC70">
            <v>0</v>
          </cell>
          <cell r="BD70">
            <v>0.16151235113247206</v>
          </cell>
          <cell r="BE70">
            <v>0</v>
          </cell>
          <cell r="BF70">
            <v>0</v>
          </cell>
          <cell r="BG70">
            <v>1.8039593978305528</v>
          </cell>
          <cell r="BH70">
            <v>0</v>
          </cell>
          <cell r="BI70">
            <v>0</v>
          </cell>
          <cell r="BJ70">
            <v>3.7331201775047309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54.114731204250823</v>
          </cell>
          <cell r="BP70">
            <v>0</v>
          </cell>
          <cell r="BQ70">
            <v>34.89794322599532</v>
          </cell>
          <cell r="BR70">
            <v>0.20770092754768238</v>
          </cell>
          <cell r="BS70">
            <v>0.49436651114434543</v>
          </cell>
          <cell r="BT70">
            <v>3.2189984511163373E-2</v>
          </cell>
          <cell r="BU70">
            <v>0</v>
          </cell>
          <cell r="BV70">
            <v>0</v>
          </cell>
          <cell r="BW70">
            <v>0.83799010858322365</v>
          </cell>
          <cell r="BX70">
            <v>0</v>
          </cell>
          <cell r="BY70">
            <v>7.1067248053705012E-3</v>
          </cell>
          <cell r="BZ70">
            <v>0</v>
          </cell>
          <cell r="CA70">
            <v>6.6333691748872656</v>
          </cell>
          <cell r="CB70">
            <v>0</v>
          </cell>
          <cell r="CC70">
            <v>0</v>
          </cell>
          <cell r="CD70">
            <v>2.8009676444729967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9.0583321430603618</v>
          </cell>
          <cell r="CQ70">
            <v>0</v>
          </cell>
          <cell r="CR70">
            <v>0</v>
          </cell>
          <cell r="CS70">
            <v>0.74355063339247174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F70">
            <v>1313.8619202546652</v>
          </cell>
        </row>
        <row r="71">
          <cell r="B71">
            <v>58.12804073756184</v>
          </cell>
          <cell r="C71">
            <v>0</v>
          </cell>
          <cell r="D71">
            <v>0</v>
          </cell>
          <cell r="E71">
            <v>5613.0640216749016</v>
          </cell>
          <cell r="F71">
            <v>0</v>
          </cell>
          <cell r="G71">
            <v>253.33472425507622</v>
          </cell>
          <cell r="H71">
            <v>0</v>
          </cell>
          <cell r="I71">
            <v>3450.4789726282788</v>
          </cell>
          <cell r="J71">
            <v>161.91387827057434</v>
          </cell>
          <cell r="K71">
            <v>114.86055997189574</v>
          </cell>
          <cell r="L71">
            <v>1373.5267431602422</v>
          </cell>
          <cell r="M71">
            <v>964.19727980417338</v>
          </cell>
          <cell r="N71">
            <v>467.03699886335266</v>
          </cell>
          <cell r="O71">
            <v>1593.2452162711929</v>
          </cell>
          <cell r="P71">
            <v>113.7631021771475</v>
          </cell>
          <cell r="Q71">
            <v>14927.431095115942</v>
          </cell>
          <cell r="R71">
            <v>0</v>
          </cell>
          <cell r="S71">
            <v>0</v>
          </cell>
          <cell r="T71">
            <v>0</v>
          </cell>
          <cell r="U71">
            <v>15145.473581997303</v>
          </cell>
          <cell r="V71">
            <v>88.580979626748231</v>
          </cell>
          <cell r="W71">
            <v>0</v>
          </cell>
          <cell r="X71">
            <v>8677.3432997659347</v>
          </cell>
          <cell r="Y71">
            <v>1871.9970953348823</v>
          </cell>
          <cell r="Z71">
            <v>1631.1781992874453</v>
          </cell>
          <cell r="AA71">
            <v>0</v>
          </cell>
          <cell r="AB71">
            <v>1574.9143629888954</v>
          </cell>
          <cell r="AC71">
            <v>0</v>
          </cell>
          <cell r="AD71">
            <v>388.83821725369603</v>
          </cell>
          <cell r="AE71">
            <v>2074.6178998669102</v>
          </cell>
          <cell r="AF71">
            <v>23744.137055206465</v>
          </cell>
          <cell r="AG71">
            <v>72886.553074266893</v>
          </cell>
          <cell r="AH71">
            <v>7.1958482432811683</v>
          </cell>
          <cell r="AI71">
            <v>7.541269932317463</v>
          </cell>
          <cell r="AJ71">
            <v>42.52379271778463</v>
          </cell>
          <cell r="AK71">
            <v>0</v>
          </cell>
          <cell r="AL71">
            <v>3491.2971042946192</v>
          </cell>
          <cell r="AM71">
            <v>7008.9506499698982</v>
          </cell>
          <cell r="AN71">
            <v>1334.9645631134854</v>
          </cell>
          <cell r="AO71">
            <v>952.46636126177589</v>
          </cell>
          <cell r="AP71">
            <v>0</v>
          </cell>
          <cell r="AQ71">
            <v>713.6038580982256</v>
          </cell>
          <cell r="AR71">
            <v>9553.357035699637</v>
          </cell>
          <cell r="AS71">
            <v>0</v>
          </cell>
          <cell r="AT71">
            <v>478.05487873682415</v>
          </cell>
          <cell r="AU71">
            <v>0</v>
          </cell>
          <cell r="AV71">
            <v>21057.957457623765</v>
          </cell>
          <cell r="AW71">
            <v>410.76047986864893</v>
          </cell>
          <cell r="AX71">
            <v>0</v>
          </cell>
          <cell r="AY71">
            <v>0</v>
          </cell>
          <cell r="AZ71">
            <v>388.33248176160151</v>
          </cell>
          <cell r="BA71">
            <v>2.6682890528519332</v>
          </cell>
          <cell r="BB71">
            <v>1363.8733024003905</v>
          </cell>
          <cell r="BC71">
            <v>3044.03221445906</v>
          </cell>
          <cell r="BD71">
            <v>104.05649362327489</v>
          </cell>
          <cell r="BE71">
            <v>0</v>
          </cell>
          <cell r="BF71">
            <v>0</v>
          </cell>
          <cell r="BG71">
            <v>4382.6047490849251</v>
          </cell>
          <cell r="BH71">
            <v>68.782125836773716</v>
          </cell>
          <cell r="BI71">
            <v>0</v>
          </cell>
          <cell r="BJ71">
            <v>7803.5626866509438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81458.446282177261</v>
          </cell>
          <cell r="BP71">
            <v>0</v>
          </cell>
          <cell r="BQ71">
            <v>27029.355841353623</v>
          </cell>
          <cell r="BR71">
            <v>4018.9195042424544</v>
          </cell>
          <cell r="BS71">
            <v>2330.3765105199896</v>
          </cell>
          <cell r="BT71">
            <v>1204.0882098245204</v>
          </cell>
          <cell r="BU71">
            <v>0</v>
          </cell>
          <cell r="BV71">
            <v>0</v>
          </cell>
          <cell r="BW71">
            <v>510.49438121267434</v>
          </cell>
          <cell r="BX71">
            <v>0</v>
          </cell>
          <cell r="BY71">
            <v>0</v>
          </cell>
          <cell r="BZ71">
            <v>0</v>
          </cell>
          <cell r="CA71">
            <v>556.26358217300583</v>
          </cell>
          <cell r="CB71">
            <v>0</v>
          </cell>
          <cell r="CC71">
            <v>660.97400022366355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89.962724522689015</v>
          </cell>
          <cell r="CO71">
            <v>0</v>
          </cell>
          <cell r="CP71">
            <v>247.6761998260659</v>
          </cell>
          <cell r="CQ71">
            <v>2410.6993624157171</v>
          </cell>
          <cell r="CR71">
            <v>0</v>
          </cell>
          <cell r="CS71">
            <v>141.33584243005515</v>
          </cell>
          <cell r="CT71">
            <v>0</v>
          </cell>
          <cell r="CU71">
            <v>1345.6604253576402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2786.5159525040572</v>
          </cell>
          <cell r="DB71">
            <v>0</v>
          </cell>
          <cell r="DC71">
            <v>0</v>
          </cell>
          <cell r="DD71">
            <v>0</v>
          </cell>
          <cell r="DF71">
            <v>344181.96885973902</v>
          </cell>
        </row>
        <row r="72">
          <cell r="B72">
            <v>12.196634347063569</v>
          </cell>
          <cell r="C72">
            <v>0</v>
          </cell>
          <cell r="D72">
            <v>0</v>
          </cell>
          <cell r="E72">
            <v>1177.7532593626238</v>
          </cell>
          <cell r="F72">
            <v>0</v>
          </cell>
          <cell r="G72">
            <v>53.155602011486998</v>
          </cell>
          <cell r="H72">
            <v>0</v>
          </cell>
          <cell r="I72">
            <v>723.99189474459934</v>
          </cell>
          <cell r="J72">
            <v>33.97335165479015</v>
          </cell>
          <cell r="K72">
            <v>24.100455358560193</v>
          </cell>
          <cell r="L72">
            <v>288.19831598785174</v>
          </cell>
          <cell r="M72">
            <v>202.31133736812248</v>
          </cell>
          <cell r="N72">
            <v>97.995381048605793</v>
          </cell>
          <cell r="O72">
            <v>334.30043540949794</v>
          </cell>
          <cell r="P72">
            <v>23.870182821174836</v>
          </cell>
          <cell r="Q72">
            <v>3132.12722290272</v>
          </cell>
          <cell r="R72">
            <v>0</v>
          </cell>
          <cell r="S72">
            <v>0</v>
          </cell>
          <cell r="T72">
            <v>0</v>
          </cell>
          <cell r="U72">
            <v>3177.8776808722751</v>
          </cell>
          <cell r="V72">
            <v>18.586379394583599</v>
          </cell>
          <cell r="W72">
            <v>0</v>
          </cell>
          <cell r="X72">
            <v>1820.7113466805333</v>
          </cell>
          <cell r="Y72">
            <v>392.78915616040649</v>
          </cell>
          <cell r="Z72">
            <v>342.25967018968595</v>
          </cell>
          <cell r="AA72">
            <v>0</v>
          </cell>
          <cell r="AB72">
            <v>330.45418991563628</v>
          </cell>
          <cell r="AC72">
            <v>0</v>
          </cell>
          <cell r="AD72">
            <v>81.587431742608501</v>
          </cell>
          <cell r="AE72">
            <v>435.30378133317714</v>
          </cell>
          <cell r="AF72">
            <v>4982.080143667733</v>
          </cell>
          <cell r="AG72">
            <v>15293.31842919367</v>
          </cell>
          <cell r="AH72">
            <v>1.5098587312877898</v>
          </cell>
          <cell r="AI72">
            <v>1.5823363510950994</v>
          </cell>
          <cell r="AJ72">
            <v>8.9224949653945274</v>
          </cell>
          <cell r="AK72">
            <v>0</v>
          </cell>
          <cell r="AL72">
            <v>732.55650178016674</v>
          </cell>
          <cell r="AM72">
            <v>1470.6432067829235</v>
          </cell>
          <cell r="AN72">
            <v>280.10706082617537</v>
          </cell>
          <cell r="AO72">
            <v>199.84991389330102</v>
          </cell>
          <cell r="AP72">
            <v>0</v>
          </cell>
          <cell r="AQ72">
            <v>149.73092530630791</v>
          </cell>
          <cell r="AR72">
            <v>2004.519696052341</v>
          </cell>
          <cell r="AS72">
            <v>0</v>
          </cell>
          <cell r="AT72">
            <v>100.30719218814366</v>
          </cell>
          <cell r="AU72">
            <v>0</v>
          </cell>
          <cell r="AV72">
            <v>4418.4562897316437</v>
          </cell>
          <cell r="AW72">
            <v>86.187239645683178</v>
          </cell>
          <cell r="AX72">
            <v>0</v>
          </cell>
          <cell r="AY72">
            <v>0</v>
          </cell>
          <cell r="AZ72">
            <v>81.48131650467613</v>
          </cell>
          <cell r="BA72">
            <v>0.55986999556442751</v>
          </cell>
          <cell r="BB72">
            <v>286.1727963652221</v>
          </cell>
          <cell r="BC72">
            <v>638.70977568401372</v>
          </cell>
          <cell r="BD72">
            <v>21.833507340985054</v>
          </cell>
          <cell r="BE72">
            <v>0</v>
          </cell>
          <cell r="BF72">
            <v>0</v>
          </cell>
          <cell r="BG72">
            <v>919.57387405545603</v>
          </cell>
          <cell r="BH72">
            <v>14.432112760042603</v>
          </cell>
          <cell r="BI72">
            <v>0</v>
          </cell>
          <cell r="BJ72">
            <v>1637.3715591615983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17091.903858745271</v>
          </cell>
          <cell r="BP72">
            <v>0</v>
          </cell>
          <cell r="BQ72">
            <v>5671.3965523463548</v>
          </cell>
          <cell r="BR72">
            <v>843.26412935250767</v>
          </cell>
          <cell r="BS72">
            <v>488.96797189711054</v>
          </cell>
          <cell r="BT72">
            <v>252.64611417308927</v>
          </cell>
          <cell r="BU72">
            <v>0</v>
          </cell>
          <cell r="BV72">
            <v>0</v>
          </cell>
          <cell r="BW72">
            <v>107.11376514464342</v>
          </cell>
          <cell r="BX72">
            <v>0</v>
          </cell>
          <cell r="BY72">
            <v>0</v>
          </cell>
          <cell r="BZ72">
            <v>0</v>
          </cell>
          <cell r="CA72">
            <v>116.71722332742902</v>
          </cell>
          <cell r="CB72">
            <v>0</v>
          </cell>
          <cell r="CC72">
            <v>138.6879394411545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18.876302072913624</v>
          </cell>
          <cell r="CO72">
            <v>0</v>
          </cell>
          <cell r="CP72">
            <v>51.968310086129357</v>
          </cell>
          <cell r="CQ72">
            <v>505.82160126178456</v>
          </cell>
          <cell r="CR72">
            <v>0</v>
          </cell>
          <cell r="CS72">
            <v>29.655594242997704</v>
          </cell>
          <cell r="CT72">
            <v>0</v>
          </cell>
          <cell r="CU72">
            <v>282.35130506980113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584.67678840910935</v>
          </cell>
          <cell r="DB72">
            <v>0</v>
          </cell>
          <cell r="DC72">
            <v>0</v>
          </cell>
          <cell r="DD72">
            <v>0</v>
          </cell>
          <cell r="DF72">
            <v>72217.497265859711</v>
          </cell>
        </row>
        <row r="73">
          <cell r="B73">
            <v>45.931406390498275</v>
          </cell>
          <cell r="C73">
            <v>0</v>
          </cell>
          <cell r="D73">
            <v>0</v>
          </cell>
          <cell r="E73">
            <v>4435.3107623122769</v>
          </cell>
          <cell r="F73">
            <v>0</v>
          </cell>
          <cell r="G73">
            <v>200.17912224358921</v>
          </cell>
          <cell r="H73">
            <v>0</v>
          </cell>
          <cell r="I73">
            <v>2726.4870778836794</v>
          </cell>
          <cell r="J73">
            <v>127.94052661578419</v>
          </cell>
          <cell r="K73">
            <v>90.760104613335542</v>
          </cell>
          <cell r="L73">
            <v>1085.3284271723905</v>
          </cell>
          <cell r="M73">
            <v>761.88594243605087</v>
          </cell>
          <cell r="N73">
            <v>369.04161781474687</v>
          </cell>
          <cell r="O73">
            <v>1258.9447808616951</v>
          </cell>
          <cell r="P73">
            <v>89.89291935597268</v>
          </cell>
          <cell r="Q73">
            <v>11795.303872213222</v>
          </cell>
          <cell r="R73">
            <v>0</v>
          </cell>
          <cell r="S73">
            <v>0</v>
          </cell>
          <cell r="T73">
            <v>0</v>
          </cell>
          <cell r="U73">
            <v>11967.595901125029</v>
          </cell>
          <cell r="V73">
            <v>69.994600232164629</v>
          </cell>
          <cell r="W73">
            <v>0</v>
          </cell>
          <cell r="X73">
            <v>6856.6319530854016</v>
          </cell>
          <cell r="Y73">
            <v>1479.2079391744758</v>
          </cell>
          <cell r="Z73">
            <v>1288.9185290977591</v>
          </cell>
          <cell r="AA73">
            <v>0</v>
          </cell>
          <cell r="AB73">
            <v>1244.4601730732591</v>
          </cell>
          <cell r="AC73">
            <v>0</v>
          </cell>
          <cell r="AD73">
            <v>307.25078551108749</v>
          </cell>
          <cell r="AE73">
            <v>1639.3141185337329</v>
          </cell>
          <cell r="AF73">
            <v>18762.056911538733</v>
          </cell>
          <cell r="AG73">
            <v>57593.234645073215</v>
          </cell>
          <cell r="AH73">
            <v>5.6859895119933794</v>
          </cell>
          <cell r="AI73">
            <v>5.9589335812223645</v>
          </cell>
          <cell r="AJ73">
            <v>33.601297752390103</v>
          </cell>
          <cell r="AK73">
            <v>0</v>
          </cell>
          <cell r="AL73">
            <v>2758.7406025144523</v>
          </cell>
          <cell r="AM73">
            <v>5538.3074431869754</v>
          </cell>
          <cell r="AN73">
            <v>1054.8575022873099</v>
          </cell>
          <cell r="AO73">
            <v>752.61644736847484</v>
          </cell>
          <cell r="AP73">
            <v>0</v>
          </cell>
          <cell r="AQ73">
            <v>563.87293279191761</v>
          </cell>
          <cell r="AR73">
            <v>7548.8373396472953</v>
          </cell>
          <cell r="AS73">
            <v>0</v>
          </cell>
          <cell r="AT73">
            <v>377.74768654868058</v>
          </cell>
          <cell r="AU73">
            <v>0</v>
          </cell>
          <cell r="AV73">
            <v>16639.501167892122</v>
          </cell>
          <cell r="AW73">
            <v>324.57324022296575</v>
          </cell>
          <cell r="AX73">
            <v>0</v>
          </cell>
          <cell r="AY73">
            <v>0</v>
          </cell>
          <cell r="AZ73">
            <v>306.85116525692541</v>
          </cell>
          <cell r="BA73">
            <v>2.1084190572875059</v>
          </cell>
          <cell r="BB73">
            <v>1077.7005060351685</v>
          </cell>
          <cell r="BC73">
            <v>2405.3224387750465</v>
          </cell>
          <cell r="BD73">
            <v>82.222986282289838</v>
          </cell>
          <cell r="BE73">
            <v>0</v>
          </cell>
          <cell r="BF73">
            <v>0</v>
          </cell>
          <cell r="BG73">
            <v>3463.0308750294694</v>
          </cell>
          <cell r="BH73">
            <v>54.350013076731116</v>
          </cell>
          <cell r="BI73">
            <v>0</v>
          </cell>
          <cell r="BJ73">
            <v>6166.1911274893464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64366.542423431994</v>
          </cell>
          <cell r="BP73">
            <v>0</v>
          </cell>
          <cell r="BQ73">
            <v>21357.959289007271</v>
          </cell>
          <cell r="BR73">
            <v>3175.6553748899464</v>
          </cell>
          <cell r="BS73">
            <v>1841.408538622879</v>
          </cell>
          <cell r="BT73">
            <v>951.44209565143137</v>
          </cell>
          <cell r="BU73">
            <v>0</v>
          </cell>
          <cell r="BV73">
            <v>0</v>
          </cell>
          <cell r="BW73">
            <v>403.38061606803086</v>
          </cell>
          <cell r="BX73">
            <v>0</v>
          </cell>
          <cell r="BY73">
            <v>0</v>
          </cell>
          <cell r="BZ73">
            <v>0</v>
          </cell>
          <cell r="CA73">
            <v>439.54635884557689</v>
          </cell>
          <cell r="CB73">
            <v>0</v>
          </cell>
          <cell r="CC73">
            <v>522.28606078250914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71.086422449775384</v>
          </cell>
          <cell r="CO73">
            <v>0</v>
          </cell>
          <cell r="CP73">
            <v>195.70788973993655</v>
          </cell>
          <cell r="CQ73">
            <v>1904.8777611539331</v>
          </cell>
          <cell r="CR73">
            <v>0</v>
          </cell>
          <cell r="CS73">
            <v>111.68024818705744</v>
          </cell>
          <cell r="CT73">
            <v>0</v>
          </cell>
          <cell r="CU73">
            <v>1063.3091202878388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2201.839164094948</v>
          </cell>
          <cell r="DB73">
            <v>0</v>
          </cell>
          <cell r="DC73">
            <v>0</v>
          </cell>
          <cell r="DD73">
            <v>0</v>
          </cell>
          <cell r="DF73">
            <v>271964.47159387928</v>
          </cell>
        </row>
        <row r="74">
          <cell r="B74">
            <v>8.1111289800587549</v>
          </cell>
          <cell r="C74">
            <v>0</v>
          </cell>
          <cell r="D74">
            <v>0</v>
          </cell>
          <cell r="E74">
            <v>2936.2265687179265</v>
          </cell>
          <cell r="F74">
            <v>0</v>
          </cell>
          <cell r="G74">
            <v>211.90036931476729</v>
          </cell>
          <cell r="H74">
            <v>0</v>
          </cell>
          <cell r="I74">
            <v>723.98560704731494</v>
          </cell>
          <cell r="J74">
            <v>21.816283199862308</v>
          </cell>
          <cell r="K74">
            <v>14.64800706452197</v>
          </cell>
          <cell r="L74">
            <v>178.39443315642237</v>
          </cell>
          <cell r="M74">
            <v>122.77060545177709</v>
          </cell>
          <cell r="N74">
            <v>60.032757373738313</v>
          </cell>
          <cell r="O74">
            <v>200.36233625252004</v>
          </cell>
          <cell r="P74">
            <v>14.789878472272655</v>
          </cell>
          <cell r="Q74">
            <v>1939.6199894233769</v>
          </cell>
          <cell r="R74">
            <v>0</v>
          </cell>
          <cell r="S74">
            <v>0</v>
          </cell>
          <cell r="T74">
            <v>0</v>
          </cell>
          <cell r="U74">
            <v>2248.117379377461</v>
          </cell>
          <cell r="V74">
            <v>3.9427068720017244</v>
          </cell>
          <cell r="W74">
            <v>0</v>
          </cell>
          <cell r="X74">
            <v>1982.6109160759265</v>
          </cell>
          <cell r="Y74">
            <v>931.64396137513188</v>
          </cell>
          <cell r="Z74">
            <v>123.99516846970535</v>
          </cell>
          <cell r="AA74">
            <v>0</v>
          </cell>
          <cell r="AB74">
            <v>520.72380776020509</v>
          </cell>
          <cell r="AC74">
            <v>0</v>
          </cell>
          <cell r="AD74">
            <v>15.717623635128309</v>
          </cell>
          <cell r="AE74">
            <v>0</v>
          </cell>
          <cell r="AF74">
            <v>5380.2813911918756</v>
          </cell>
          <cell r="AG74">
            <v>59853.167111956907</v>
          </cell>
          <cell r="AH74">
            <v>0.37019903994355513</v>
          </cell>
          <cell r="AI74">
            <v>94.112685315241364</v>
          </cell>
          <cell r="AJ74">
            <v>1.9431013180439676</v>
          </cell>
          <cell r="AK74">
            <v>0</v>
          </cell>
          <cell r="AL74">
            <v>674.9332476326681</v>
          </cell>
          <cell r="AM74">
            <v>25844.425616319328</v>
          </cell>
          <cell r="AN74">
            <v>268.20115543223017</v>
          </cell>
          <cell r="AO74">
            <v>355.70932137197195</v>
          </cell>
          <cell r="AP74">
            <v>0</v>
          </cell>
          <cell r="AQ74">
            <v>31.636785829548433</v>
          </cell>
          <cell r="AR74">
            <v>654.32048023365849</v>
          </cell>
          <cell r="AS74">
            <v>3224.7048198579355</v>
          </cell>
          <cell r="AT74">
            <v>68.504613892412962</v>
          </cell>
          <cell r="AU74">
            <v>0</v>
          </cell>
          <cell r="AV74">
            <v>114.8916466668076</v>
          </cell>
          <cell r="AW74">
            <v>59.055555587467985</v>
          </cell>
          <cell r="AX74">
            <v>0</v>
          </cell>
          <cell r="AY74">
            <v>0</v>
          </cell>
          <cell r="AZ74">
            <v>80.964406171133959</v>
          </cell>
          <cell r="BA74">
            <v>0.84707688582191287</v>
          </cell>
          <cell r="BB74">
            <v>324.77871715963278</v>
          </cell>
          <cell r="BC74">
            <v>0</v>
          </cell>
          <cell r="BD74">
            <v>10.632270591960131</v>
          </cell>
          <cell r="BE74">
            <v>0</v>
          </cell>
          <cell r="BF74">
            <v>0</v>
          </cell>
          <cell r="BG74">
            <v>1665.3244745791019</v>
          </cell>
          <cell r="BH74">
            <v>0</v>
          </cell>
          <cell r="BI74">
            <v>0</v>
          </cell>
          <cell r="BJ74">
            <v>2140.3055037564536</v>
          </cell>
          <cell r="BK74">
            <v>0</v>
          </cell>
          <cell r="BL74">
            <v>0</v>
          </cell>
          <cell r="BM74">
            <v>0</v>
          </cell>
          <cell r="BN74">
            <v>5.2551516291007534</v>
          </cell>
          <cell r="BO74">
            <v>9406.8517302366581</v>
          </cell>
          <cell r="BP74">
            <v>41.017723395844968</v>
          </cell>
          <cell r="BQ74">
            <v>10158.995315417327</v>
          </cell>
          <cell r="BR74">
            <v>446.9853686880403</v>
          </cell>
          <cell r="BS74">
            <v>109.57061963018342</v>
          </cell>
          <cell r="BT74">
            <v>0</v>
          </cell>
          <cell r="BU74">
            <v>297.59799498692689</v>
          </cell>
          <cell r="BV74">
            <v>185.77087074226623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407.34138113576597</v>
          </cell>
          <cell r="CB74">
            <v>1261.4088710167623</v>
          </cell>
          <cell r="CC74">
            <v>197.11380096453055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13.397537475904405</v>
          </cell>
          <cell r="CO74">
            <v>0</v>
          </cell>
          <cell r="CP74">
            <v>35.484047953535061</v>
          </cell>
          <cell r="CQ74">
            <v>345.44241388554559</v>
          </cell>
          <cell r="CR74">
            <v>0</v>
          </cell>
          <cell r="CS74">
            <v>29.83053071047372</v>
          </cell>
          <cell r="CT74">
            <v>0</v>
          </cell>
          <cell r="CU74">
            <v>181.27896748911749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2.6687997254947526</v>
          </cell>
          <cell r="DA74">
            <v>119.95064919601228</v>
          </cell>
          <cell r="DB74">
            <v>0</v>
          </cell>
          <cell r="DC74">
            <v>0</v>
          </cell>
          <cell r="DD74">
            <v>0</v>
          </cell>
          <cell r="DF74">
            <v>136354.48148308974</v>
          </cell>
        </row>
        <row r="75">
          <cell r="B75">
            <v>4.4559293814432896</v>
          </cell>
          <cell r="C75">
            <v>0</v>
          </cell>
          <cell r="D75">
            <v>0</v>
          </cell>
          <cell r="E75">
            <v>1613.0452703058668</v>
          </cell>
          <cell r="F75">
            <v>0</v>
          </cell>
          <cell r="G75">
            <v>116.40957552144809</v>
          </cell>
          <cell r="H75">
            <v>0</v>
          </cell>
          <cell r="I75">
            <v>397.72869425642131</v>
          </cell>
          <cell r="J75">
            <v>11.984992168556284</v>
          </cell>
          <cell r="K75">
            <v>8.0470283753174296</v>
          </cell>
          <cell r="L75">
            <v>98.002756230596333</v>
          </cell>
          <cell r="M75">
            <v>67.445253226165875</v>
          </cell>
          <cell r="N75">
            <v>32.979592370969691</v>
          </cell>
          <cell r="O75">
            <v>110.07104229721629</v>
          </cell>
          <cell r="P75">
            <v>8.1249668442700482</v>
          </cell>
          <cell r="Q75">
            <v>1065.5495333577771</v>
          </cell>
          <cell r="R75">
            <v>0</v>
          </cell>
          <cell r="S75">
            <v>0</v>
          </cell>
          <cell r="T75">
            <v>0</v>
          </cell>
          <cell r="U75">
            <v>1235.0256429566423</v>
          </cell>
          <cell r="V75">
            <v>2.1659652357351109</v>
          </cell>
          <cell r="W75">
            <v>0</v>
          </cell>
          <cell r="X75">
            <v>1089.1670265177959</v>
          </cell>
          <cell r="Y75">
            <v>511.80787665215956</v>
          </cell>
          <cell r="Z75">
            <v>68.11797910001529</v>
          </cell>
          <cell r="AA75">
            <v>0</v>
          </cell>
          <cell r="AB75">
            <v>286.06480310203585</v>
          </cell>
          <cell r="AC75">
            <v>0</v>
          </cell>
          <cell r="AD75">
            <v>8.6346328771766601</v>
          </cell>
          <cell r="AE75">
            <v>0</v>
          </cell>
          <cell r="AF75">
            <v>2955.7110964928575</v>
          </cell>
          <cell r="AG75">
            <v>32880.932674389813</v>
          </cell>
          <cell r="AH75">
            <v>0.20337252472770273</v>
          </cell>
          <cell r="AI75">
            <v>51.701739757031042</v>
          </cell>
          <cell r="AJ75">
            <v>1.067462035862063</v>
          </cell>
          <cell r="AK75">
            <v>0</v>
          </cell>
          <cell r="AL75">
            <v>370.78129271932255</v>
          </cell>
          <cell r="AM75">
            <v>14197.892270411005</v>
          </cell>
          <cell r="AN75">
            <v>147.3389723632352</v>
          </cell>
          <cell r="AO75">
            <v>195.41245371037638</v>
          </cell>
          <cell r="AP75">
            <v>0</v>
          </cell>
          <cell r="AQ75">
            <v>17.379982966476323</v>
          </cell>
          <cell r="AR75">
            <v>359.45746392657196</v>
          </cell>
          <cell r="AS75">
            <v>1771.5236668795619</v>
          </cell>
          <cell r="AT75">
            <v>37.633691013679318</v>
          </cell>
          <cell r="AU75">
            <v>0</v>
          </cell>
          <cell r="AV75">
            <v>63.11686885064433</v>
          </cell>
          <cell r="AW75">
            <v>32.442756850076606</v>
          </cell>
          <cell r="AX75">
            <v>0</v>
          </cell>
          <cell r="AY75">
            <v>0</v>
          </cell>
          <cell r="AZ75">
            <v>44.4786018316344</v>
          </cell>
          <cell r="BA75">
            <v>0.4653501125620127</v>
          </cell>
          <cell r="BB75">
            <v>178.42041863925394</v>
          </cell>
          <cell r="BC75">
            <v>0</v>
          </cell>
          <cell r="BD75">
            <v>5.8409436021355683</v>
          </cell>
          <cell r="BE75">
            <v>0</v>
          </cell>
          <cell r="BF75">
            <v>0</v>
          </cell>
          <cell r="BG75">
            <v>914.86256403481275</v>
          </cell>
          <cell r="BH75">
            <v>0</v>
          </cell>
          <cell r="BI75">
            <v>0</v>
          </cell>
          <cell r="BJ75">
            <v>1175.7981167479945</v>
          </cell>
          <cell r="BK75">
            <v>0</v>
          </cell>
          <cell r="BL75">
            <v>0</v>
          </cell>
          <cell r="BM75">
            <v>0</v>
          </cell>
          <cell r="BN75">
            <v>2.8869698171018352</v>
          </cell>
          <cell r="BO75">
            <v>5167.7475619847119</v>
          </cell>
          <cell r="BP75">
            <v>22.533494324748791</v>
          </cell>
          <cell r="BQ75">
            <v>5580.9451215982135</v>
          </cell>
          <cell r="BR75">
            <v>245.55585816832524</v>
          </cell>
          <cell r="BS75">
            <v>60.193709723198673</v>
          </cell>
          <cell r="BT75">
            <v>0</v>
          </cell>
          <cell r="BU75">
            <v>163.48841856429888</v>
          </cell>
          <cell r="BV75">
            <v>102.05507558711902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223.77703929291985</v>
          </cell>
          <cell r="CB75">
            <v>692.96750972588814</v>
          </cell>
          <cell r="CC75">
            <v>108.28642712564215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7.3600704691836336</v>
          </cell>
          <cell r="CO75">
            <v>0</v>
          </cell>
          <cell r="CP75">
            <v>19.493514680561052</v>
          </cell>
          <cell r="CQ75">
            <v>189.77222596430045</v>
          </cell>
          <cell r="CR75">
            <v>0</v>
          </cell>
          <cell r="CS75">
            <v>16.387698751140235</v>
          </cell>
          <cell r="CT75">
            <v>0</v>
          </cell>
          <cell r="CU75">
            <v>99.587403856893204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1.4661316740562687</v>
          </cell>
          <cell r="DA75">
            <v>65.896082208747757</v>
          </cell>
          <cell r="DB75">
            <v>0</v>
          </cell>
          <cell r="DC75">
            <v>0</v>
          </cell>
          <cell r="DD75">
            <v>0</v>
          </cell>
          <cell r="DF75">
            <v>74907.690634154322</v>
          </cell>
        </row>
        <row r="76">
          <cell r="B76">
            <v>3.6551995986154653</v>
          </cell>
          <cell r="C76">
            <v>0</v>
          </cell>
          <cell r="D76">
            <v>0</v>
          </cell>
          <cell r="E76">
            <v>1323.1812984120597</v>
          </cell>
          <cell r="F76">
            <v>0</v>
          </cell>
          <cell r="G76">
            <v>95.490793793319227</v>
          </cell>
          <cell r="H76">
            <v>0</v>
          </cell>
          <cell r="I76">
            <v>326.25691279089369</v>
          </cell>
          <cell r="J76">
            <v>9.8312910313060264</v>
          </cell>
          <cell r="K76">
            <v>6.600978689204541</v>
          </cell>
          <cell r="L76">
            <v>80.391676925826062</v>
          </cell>
          <cell r="M76">
            <v>55.325352225611205</v>
          </cell>
          <cell r="N76">
            <v>27.053165002768626</v>
          </cell>
          <cell r="O76">
            <v>90.291293955303743</v>
          </cell>
          <cell r="P76">
            <v>6.6649116280026073</v>
          </cell>
          <cell r="Q76">
            <v>874.07045606559996</v>
          </cell>
          <cell r="R76">
            <v>0</v>
          </cell>
          <cell r="S76">
            <v>0</v>
          </cell>
          <cell r="T76">
            <v>0</v>
          </cell>
          <cell r="U76">
            <v>1013.0917364208184</v>
          </cell>
          <cell r="V76">
            <v>1.7767416362666133</v>
          </cell>
          <cell r="W76">
            <v>0</v>
          </cell>
          <cell r="X76">
            <v>893.44388955813054</v>
          </cell>
          <cell r="Y76">
            <v>419.83608472297237</v>
          </cell>
          <cell r="Z76">
            <v>55.877189369690051</v>
          </cell>
          <cell r="AA76">
            <v>0</v>
          </cell>
          <cell r="AB76">
            <v>234.65900465816912</v>
          </cell>
          <cell r="AC76">
            <v>0</v>
          </cell>
          <cell r="AD76">
            <v>7.0829907579516487</v>
          </cell>
          <cell r="AE76">
            <v>0</v>
          </cell>
          <cell r="AF76">
            <v>2424.5702946990177</v>
          </cell>
          <cell r="AG76">
            <v>26972.234437567095</v>
          </cell>
          <cell r="AH76">
            <v>0.16682651521585243</v>
          </cell>
          <cell r="AI76">
            <v>42.410945558210322</v>
          </cell>
          <cell r="AJ76">
            <v>0.87563928218190457</v>
          </cell>
          <cell r="AK76">
            <v>0</v>
          </cell>
          <cell r="AL76">
            <v>304.15195491334555</v>
          </cell>
          <cell r="AM76">
            <v>11646.533345908323</v>
          </cell>
          <cell r="AN76">
            <v>120.86218306899497</v>
          </cell>
          <cell r="AO76">
            <v>160.2968676615956</v>
          </cell>
          <cell r="AP76">
            <v>0</v>
          </cell>
          <cell r="AQ76">
            <v>14.256802863072116</v>
          </cell>
          <cell r="AR76">
            <v>294.86301630708653</v>
          </cell>
          <cell r="AS76">
            <v>1453.1811529783736</v>
          </cell>
          <cell r="AT76">
            <v>30.870922878733641</v>
          </cell>
          <cell r="AU76">
            <v>0</v>
          </cell>
          <cell r="AV76">
            <v>51.774777816163265</v>
          </cell>
          <cell r="AW76">
            <v>26.61279873739138</v>
          </cell>
          <cell r="AX76">
            <v>0</v>
          </cell>
          <cell r="AY76">
            <v>0</v>
          </cell>
          <cell r="AZ76">
            <v>36.485804339499552</v>
          </cell>
          <cell r="BA76">
            <v>0.38172677325990023</v>
          </cell>
          <cell r="BB76">
            <v>146.35829852037887</v>
          </cell>
          <cell r="BC76">
            <v>0</v>
          </cell>
          <cell r="BD76">
            <v>4.7913269898245616</v>
          </cell>
          <cell r="BE76">
            <v>0</v>
          </cell>
          <cell r="BF76">
            <v>0</v>
          </cell>
          <cell r="BG76">
            <v>750.46191054428891</v>
          </cell>
          <cell r="BH76">
            <v>0</v>
          </cell>
          <cell r="BI76">
            <v>0</v>
          </cell>
          <cell r="BJ76">
            <v>964.50738700845943</v>
          </cell>
          <cell r="BK76">
            <v>0</v>
          </cell>
          <cell r="BL76">
            <v>0</v>
          </cell>
          <cell r="BM76">
            <v>0</v>
          </cell>
          <cell r="BN76">
            <v>2.3681818119989182</v>
          </cell>
          <cell r="BO76">
            <v>4239.1041682519462</v>
          </cell>
          <cell r="BP76">
            <v>18.484229071096173</v>
          </cell>
          <cell r="BQ76">
            <v>4578.0501938191119</v>
          </cell>
          <cell r="BR76">
            <v>201.42951051971505</v>
          </cell>
          <cell r="BS76">
            <v>49.376909906984757</v>
          </cell>
          <cell r="BT76">
            <v>0</v>
          </cell>
          <cell r="BU76">
            <v>134.10957642262801</v>
          </cell>
          <cell r="BV76">
            <v>83.715795155147234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183.56434184284615</v>
          </cell>
          <cell r="CB76">
            <v>568.44136129087394</v>
          </cell>
          <cell r="CC76">
            <v>88.82737383888842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6.0374670067207719</v>
          </cell>
          <cell r="CO76">
            <v>0</v>
          </cell>
          <cell r="CP76">
            <v>15.990533272974009</v>
          </cell>
          <cell r="CQ76">
            <v>155.67018792124512</v>
          </cell>
          <cell r="CR76">
            <v>0</v>
          </cell>
          <cell r="CS76">
            <v>13.442831959333486</v>
          </cell>
          <cell r="CT76">
            <v>0</v>
          </cell>
          <cell r="CU76">
            <v>81.691563632224288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1.2026680514384844</v>
          </cell>
          <cell r="DA76">
            <v>54.054566987264522</v>
          </cell>
          <cell r="DB76">
            <v>0</v>
          </cell>
          <cell r="DC76">
            <v>0</v>
          </cell>
          <cell r="DD76">
            <v>0</v>
          </cell>
          <cell r="DF76">
            <v>61446.790848935467</v>
          </cell>
        </row>
        <row r="77">
          <cell r="B77">
            <v>523.30043753964765</v>
          </cell>
          <cell r="C77">
            <v>0</v>
          </cell>
          <cell r="D77">
            <v>0</v>
          </cell>
          <cell r="E77">
            <v>172213.10621037718</v>
          </cell>
          <cell r="F77">
            <v>0</v>
          </cell>
          <cell r="G77">
            <v>15033.257105557537</v>
          </cell>
          <cell r="H77">
            <v>0</v>
          </cell>
          <cell r="I77">
            <v>172091.35051803975</v>
          </cell>
          <cell r="J77">
            <v>1470.467536694651</v>
          </cell>
          <cell r="K77">
            <v>1052.3569259946426</v>
          </cell>
          <cell r="L77">
            <v>12532.952034854487</v>
          </cell>
          <cell r="M77">
            <v>8788.1829960833711</v>
          </cell>
          <cell r="N77">
            <v>4259.2230428216853</v>
          </cell>
          <cell r="O77">
            <v>14551.437721938355</v>
          </cell>
          <cell r="P77">
            <v>1035.528997943002</v>
          </cell>
          <cell r="Q77">
            <v>136328.21063614506</v>
          </cell>
          <cell r="R77">
            <v>0</v>
          </cell>
          <cell r="S77">
            <v>0</v>
          </cell>
          <cell r="T77">
            <v>0</v>
          </cell>
          <cell r="U77">
            <v>34886.086302836404</v>
          </cell>
          <cell r="V77">
            <v>680.08626981922248</v>
          </cell>
          <cell r="W77">
            <v>0</v>
          </cell>
          <cell r="X77">
            <v>3990.6021719604432</v>
          </cell>
          <cell r="Y77">
            <v>1031.9189689013781</v>
          </cell>
          <cell r="Z77">
            <v>87392.871897119519</v>
          </cell>
          <cell r="AA77">
            <v>0</v>
          </cell>
          <cell r="AB77">
            <v>0</v>
          </cell>
          <cell r="AC77">
            <v>0</v>
          </cell>
          <cell r="AD77">
            <v>3002.7689904593162</v>
          </cell>
          <cell r="AE77">
            <v>0</v>
          </cell>
          <cell r="AF77">
            <v>13093.285035190796</v>
          </cell>
          <cell r="AG77">
            <v>695.25084483345177</v>
          </cell>
          <cell r="AH77">
            <v>54.036751299629032</v>
          </cell>
          <cell r="AI77">
            <v>99.326632910093963</v>
          </cell>
          <cell r="AJ77">
            <v>325.01736858281112</v>
          </cell>
          <cell r="AK77">
            <v>0</v>
          </cell>
          <cell r="AL77">
            <v>1926.4839796254037</v>
          </cell>
          <cell r="AM77">
            <v>0</v>
          </cell>
          <cell r="AN77">
            <v>8437.9239721657868</v>
          </cell>
          <cell r="AO77">
            <v>6628.5137044927314</v>
          </cell>
          <cell r="AP77">
            <v>0</v>
          </cell>
          <cell r="AQ77">
            <v>5464.8036313370767</v>
          </cell>
          <cell r="AR77">
            <v>76161.432684393949</v>
          </cell>
          <cell r="AS77">
            <v>28182.649348716466</v>
          </cell>
          <cell r="AT77">
            <v>4289.3719950771929</v>
          </cell>
          <cell r="AU77">
            <v>0</v>
          </cell>
          <cell r="AV77">
            <v>80203.233336074176</v>
          </cell>
          <cell r="AW77">
            <v>3693.7710120966822</v>
          </cell>
          <cell r="AX77">
            <v>0</v>
          </cell>
          <cell r="AY77">
            <v>0</v>
          </cell>
          <cell r="AZ77">
            <v>5155.940741539659</v>
          </cell>
          <cell r="BA77">
            <v>20.347281118052965</v>
          </cell>
          <cell r="BB77">
            <v>393.69047191987346</v>
          </cell>
          <cell r="BC77">
            <v>1419.9448487890095</v>
          </cell>
          <cell r="BD77">
            <v>851.0312676752344</v>
          </cell>
          <cell r="BE77">
            <v>0</v>
          </cell>
          <cell r="BF77">
            <v>0</v>
          </cell>
          <cell r="BG77">
            <v>97287.116475587201</v>
          </cell>
          <cell r="BH77">
            <v>0</v>
          </cell>
          <cell r="BI77">
            <v>0</v>
          </cell>
          <cell r="BJ77">
            <v>103983.82455936479</v>
          </cell>
          <cell r="BK77">
            <v>0</v>
          </cell>
          <cell r="BL77">
            <v>0</v>
          </cell>
          <cell r="BM77">
            <v>0</v>
          </cell>
          <cell r="BN77">
            <v>348.75700979297994</v>
          </cell>
          <cell r="BO77">
            <v>530517.2866189268</v>
          </cell>
          <cell r="BP77">
            <v>392236.53445374424</v>
          </cell>
          <cell r="BQ77">
            <v>446050.13292232103</v>
          </cell>
          <cell r="BR77">
            <v>22338.888683829955</v>
          </cell>
          <cell r="BS77">
            <v>4984.7507567092507</v>
          </cell>
          <cell r="BT77">
            <v>4472.0229414059168</v>
          </cell>
          <cell r="BU77">
            <v>0</v>
          </cell>
          <cell r="BV77">
            <v>0</v>
          </cell>
          <cell r="BW77">
            <v>51326.617062761397</v>
          </cell>
          <cell r="BX77">
            <v>0</v>
          </cell>
          <cell r="BY77">
            <v>157.96403682537837</v>
          </cell>
          <cell r="BZ77">
            <v>0</v>
          </cell>
          <cell r="CA77">
            <v>1088.3531435336909</v>
          </cell>
          <cell r="CB77">
            <v>0</v>
          </cell>
          <cell r="CC77">
            <v>8374.0824309610671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7193.7794327437023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803.80707259754854</v>
          </cell>
          <cell r="CO77">
            <v>0</v>
          </cell>
          <cell r="CP77">
            <v>2542.1399886281961</v>
          </cell>
          <cell r="CQ77">
            <v>21643.241663877376</v>
          </cell>
          <cell r="CR77">
            <v>0</v>
          </cell>
          <cell r="CS77">
            <v>1865.5707170147109</v>
          </cell>
          <cell r="CT77">
            <v>0</v>
          </cell>
          <cell r="CU77">
            <v>57071.03919340334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6914.345796750813</v>
          </cell>
          <cell r="DB77">
            <v>0</v>
          </cell>
          <cell r="DC77">
            <v>0</v>
          </cell>
          <cell r="DD77">
            <v>0</v>
          </cell>
          <cell r="DF77">
            <v>2669160.0186337037</v>
          </cell>
        </row>
        <row r="78">
          <cell r="B78">
            <v>212.99183620302739</v>
          </cell>
          <cell r="C78">
            <v>0</v>
          </cell>
          <cell r="D78">
            <v>0</v>
          </cell>
          <cell r="E78">
            <v>70093.550623481322</v>
          </cell>
          <cell r="F78">
            <v>0</v>
          </cell>
          <cell r="G78">
            <v>6118.7814978318511</v>
          </cell>
          <cell r="H78">
            <v>0</v>
          </cell>
          <cell r="I78">
            <v>70043.994065491323</v>
          </cell>
          <cell r="J78">
            <v>598.50433565480637</v>
          </cell>
          <cell r="K78">
            <v>428.32647926381713</v>
          </cell>
          <cell r="L78">
            <v>5101.1164437367361</v>
          </cell>
          <cell r="M78">
            <v>3576.9342025100123</v>
          </cell>
          <cell r="N78">
            <v>1733.5734343239569</v>
          </cell>
          <cell r="O78">
            <v>5922.6731289610825</v>
          </cell>
          <cell r="P78">
            <v>421.47723734064419</v>
          </cell>
          <cell r="Q78">
            <v>55487.811258452581</v>
          </cell>
          <cell r="R78">
            <v>0</v>
          </cell>
          <cell r="S78">
            <v>0</v>
          </cell>
          <cell r="T78">
            <v>0</v>
          </cell>
          <cell r="U78">
            <v>14199.207656912084</v>
          </cell>
          <cell r="V78">
            <v>276.80623403699906</v>
          </cell>
          <cell r="W78">
            <v>0</v>
          </cell>
          <cell r="X78">
            <v>1624.2403468222719</v>
          </cell>
          <cell r="Y78">
            <v>420.00789648181194</v>
          </cell>
          <cell r="Z78">
            <v>35570.328096683763</v>
          </cell>
          <cell r="AA78">
            <v>0</v>
          </cell>
          <cell r="AB78">
            <v>0</v>
          </cell>
          <cell r="AC78">
            <v>0</v>
          </cell>
          <cell r="AD78">
            <v>1222.1760867971457</v>
          </cell>
          <cell r="AE78">
            <v>0</v>
          </cell>
          <cell r="AF78">
            <v>5329.181138633423</v>
          </cell>
          <cell r="AG78">
            <v>282.9784640712507</v>
          </cell>
          <cell r="AH78">
            <v>21.993841503108449</v>
          </cell>
          <cell r="AI78">
            <v>40.427563995266318</v>
          </cell>
          <cell r="AJ78">
            <v>132.28738439012713</v>
          </cell>
          <cell r="AK78">
            <v>0</v>
          </cell>
          <cell r="AL78">
            <v>784.11048568068918</v>
          </cell>
          <cell r="AM78">
            <v>0</v>
          </cell>
          <cell r="AN78">
            <v>3434.3730515932702</v>
          </cell>
          <cell r="AO78">
            <v>2697.9134813161177</v>
          </cell>
          <cell r="AP78">
            <v>0</v>
          </cell>
          <cell r="AQ78">
            <v>2224.2644500737092</v>
          </cell>
          <cell r="AR78">
            <v>30998.948656665889</v>
          </cell>
          <cell r="AS78">
            <v>11470.799187692986</v>
          </cell>
          <cell r="AT78">
            <v>1745.8445509518911</v>
          </cell>
          <cell r="AU78">
            <v>0</v>
          </cell>
          <cell r="AV78">
            <v>32644.027622040809</v>
          </cell>
          <cell r="AW78">
            <v>1503.4252103417743</v>
          </cell>
          <cell r="AX78">
            <v>0</v>
          </cell>
          <cell r="AY78">
            <v>0</v>
          </cell>
          <cell r="AZ78">
            <v>2098.5522027417146</v>
          </cell>
          <cell r="BA78">
            <v>8.2816761771672311</v>
          </cell>
          <cell r="BB78">
            <v>160.23846053730307</v>
          </cell>
          <cell r="BC78">
            <v>577.94077542250704</v>
          </cell>
          <cell r="BD78">
            <v>346.38364382144238</v>
          </cell>
          <cell r="BE78">
            <v>0</v>
          </cell>
          <cell r="BF78">
            <v>0</v>
          </cell>
          <cell r="BG78">
            <v>39597.447451901229</v>
          </cell>
          <cell r="BH78">
            <v>0</v>
          </cell>
          <cell r="BI78">
            <v>0</v>
          </cell>
          <cell r="BJ78">
            <v>42323.117160846152</v>
          </cell>
          <cell r="BK78">
            <v>0</v>
          </cell>
          <cell r="BL78">
            <v>0</v>
          </cell>
          <cell r="BM78">
            <v>0</v>
          </cell>
          <cell r="BN78">
            <v>141.94980660388998</v>
          </cell>
          <cell r="BO78">
            <v>215929.21180359594</v>
          </cell>
          <cell r="BP78">
            <v>159646.68421070333</v>
          </cell>
          <cell r="BQ78">
            <v>181549.69886210261</v>
          </cell>
          <cell r="BR78">
            <v>9092.2930274513346</v>
          </cell>
          <cell r="BS78">
            <v>2028.8750792521423</v>
          </cell>
          <cell r="BT78">
            <v>1820.1864732053536</v>
          </cell>
          <cell r="BU78">
            <v>0</v>
          </cell>
          <cell r="BV78">
            <v>0</v>
          </cell>
          <cell r="BW78">
            <v>20890.772546810487</v>
          </cell>
          <cell r="BX78">
            <v>0</v>
          </cell>
          <cell r="BY78">
            <v>64.293946352626307</v>
          </cell>
          <cell r="BZ78">
            <v>0</v>
          </cell>
          <cell r="CA78">
            <v>442.97752848910011</v>
          </cell>
          <cell r="CB78">
            <v>0</v>
          </cell>
          <cell r="CC78">
            <v>3408.3885002499628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2927.9858771445533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327.16262411410804</v>
          </cell>
          <cell r="CO78">
            <v>0</v>
          </cell>
          <cell r="CP78">
            <v>1034.6925498644162</v>
          </cell>
          <cell r="CQ78">
            <v>8809.1533136275011</v>
          </cell>
          <cell r="CR78">
            <v>0</v>
          </cell>
          <cell r="CS78">
            <v>759.31779161460497</v>
          </cell>
          <cell r="CT78">
            <v>0</v>
          </cell>
          <cell r="CU78">
            <v>23228.846299019104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2814.2518174009015</v>
          </cell>
          <cell r="DB78">
            <v>0</v>
          </cell>
          <cell r="DC78">
            <v>0</v>
          </cell>
          <cell r="DD78">
            <v>0</v>
          </cell>
          <cell r="DF78">
            <v>1086391.7793789853</v>
          </cell>
        </row>
        <row r="79">
          <cell r="B79">
            <v>310.30860133662031</v>
          </cell>
          <cell r="C79">
            <v>0</v>
          </cell>
          <cell r="D79">
            <v>0</v>
          </cell>
          <cell r="E79">
            <v>102119.55558689586</v>
          </cell>
          <cell r="F79">
            <v>0</v>
          </cell>
          <cell r="G79">
            <v>8914.4756077256861</v>
          </cell>
          <cell r="H79">
            <v>0</v>
          </cell>
          <cell r="I79">
            <v>102047.35645254843</v>
          </cell>
          <cell r="J79">
            <v>871.96320103984476</v>
          </cell>
          <cell r="K79">
            <v>624.03044673082536</v>
          </cell>
          <cell r="L79">
            <v>7431.8355911177505</v>
          </cell>
          <cell r="M79">
            <v>5211.2487935733589</v>
          </cell>
          <cell r="N79">
            <v>2525.6496084977284</v>
          </cell>
          <cell r="O79">
            <v>8628.7645929772734</v>
          </cell>
          <cell r="P79">
            <v>614.05176060235783</v>
          </cell>
          <cell r="Q79">
            <v>80840.399377692462</v>
          </cell>
          <cell r="R79">
            <v>0</v>
          </cell>
          <cell r="S79">
            <v>0</v>
          </cell>
          <cell r="T79">
            <v>0</v>
          </cell>
          <cell r="U79">
            <v>20686.87864592432</v>
          </cell>
          <cell r="V79">
            <v>403.28003578222342</v>
          </cell>
          <cell r="W79">
            <v>0</v>
          </cell>
          <cell r="X79">
            <v>2366.3618251381713</v>
          </cell>
          <cell r="Y79">
            <v>611.91107241956615</v>
          </cell>
          <cell r="Z79">
            <v>51822.543800435749</v>
          </cell>
          <cell r="AA79">
            <v>0</v>
          </cell>
          <cell r="AB79">
            <v>0</v>
          </cell>
          <cell r="AC79">
            <v>0</v>
          </cell>
          <cell r="AD79">
            <v>1780.5929036621703</v>
          </cell>
          <cell r="AE79">
            <v>0</v>
          </cell>
          <cell r="AF79">
            <v>7764.1038965573744</v>
          </cell>
          <cell r="AG79">
            <v>412.27238076220101</v>
          </cell>
          <cell r="AH79">
            <v>32.042909796520583</v>
          </cell>
          <cell r="AI79">
            <v>58.899068914827659</v>
          </cell>
          <cell r="AJ79">
            <v>192.72998419268396</v>
          </cell>
          <cell r="AK79">
            <v>0</v>
          </cell>
          <cell r="AL79">
            <v>1142.3734939447145</v>
          </cell>
          <cell r="AM79">
            <v>0</v>
          </cell>
          <cell r="AN79">
            <v>5003.5509205725157</v>
          </cell>
          <cell r="AO79">
            <v>3930.6002231766142</v>
          </cell>
          <cell r="AP79">
            <v>0</v>
          </cell>
          <cell r="AQ79">
            <v>3240.5391812633675</v>
          </cell>
          <cell r="AR79">
            <v>45162.484027728067</v>
          </cell>
          <cell r="AS79">
            <v>16711.850161023482</v>
          </cell>
          <cell r="AT79">
            <v>2543.5274441253018</v>
          </cell>
          <cell r="AU79">
            <v>0</v>
          </cell>
          <cell r="AV79">
            <v>47559.205714033364</v>
          </cell>
          <cell r="AW79">
            <v>2190.3458017549078</v>
          </cell>
          <cell r="AX79">
            <v>0</v>
          </cell>
          <cell r="AY79">
            <v>0</v>
          </cell>
          <cell r="AZ79">
            <v>3057.3885387979444</v>
          </cell>
          <cell r="BA79">
            <v>12.065604940885734</v>
          </cell>
          <cell r="BB79">
            <v>233.45201138257042</v>
          </cell>
          <cell r="BC79">
            <v>842.00407336650244</v>
          </cell>
          <cell r="BD79">
            <v>504.64762385379203</v>
          </cell>
          <cell r="BE79">
            <v>0</v>
          </cell>
          <cell r="BF79">
            <v>0</v>
          </cell>
          <cell r="BG79">
            <v>57689.669023685987</v>
          </cell>
          <cell r="BH79">
            <v>0</v>
          </cell>
          <cell r="BI79">
            <v>0</v>
          </cell>
          <cell r="BJ79">
            <v>61660.707398518636</v>
          </cell>
          <cell r="BK79">
            <v>0</v>
          </cell>
          <cell r="BL79">
            <v>0</v>
          </cell>
          <cell r="BM79">
            <v>0</v>
          </cell>
          <cell r="BN79">
            <v>206.8072031890899</v>
          </cell>
          <cell r="BO79">
            <v>314588.07481533085</v>
          </cell>
          <cell r="BP79">
            <v>232589.85024304094</v>
          </cell>
          <cell r="BQ79">
            <v>264500.43406021839</v>
          </cell>
          <cell r="BR79">
            <v>13246.595656378619</v>
          </cell>
          <cell r="BS79">
            <v>2955.8756774571079</v>
          </cell>
          <cell r="BT79">
            <v>2651.8364682005631</v>
          </cell>
          <cell r="BU79">
            <v>0</v>
          </cell>
          <cell r="BV79">
            <v>0</v>
          </cell>
          <cell r="BW79">
            <v>30435.84451595091</v>
          </cell>
          <cell r="BX79">
            <v>0</v>
          </cell>
          <cell r="BY79">
            <v>93.670090472752065</v>
          </cell>
          <cell r="BZ79">
            <v>0</v>
          </cell>
          <cell r="CA79">
            <v>645.37561504459075</v>
          </cell>
          <cell r="CB79">
            <v>0</v>
          </cell>
          <cell r="CC79">
            <v>4965.6939307111052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4265.793555599148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476.6444484834405</v>
          </cell>
          <cell r="CO79">
            <v>0</v>
          </cell>
          <cell r="CP79">
            <v>1507.4474387637802</v>
          </cell>
          <cell r="CQ79">
            <v>12834.088350249873</v>
          </cell>
          <cell r="CR79">
            <v>0</v>
          </cell>
          <cell r="CS79">
            <v>1106.2529254001061</v>
          </cell>
          <cell r="CT79">
            <v>0</v>
          </cell>
          <cell r="CU79">
            <v>33842.192894384243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4100.0939793499119</v>
          </cell>
          <cell r="DB79">
            <v>0</v>
          </cell>
          <cell r="DC79">
            <v>0</v>
          </cell>
          <cell r="DD79">
            <v>0</v>
          </cell>
          <cell r="DF79">
            <v>1582768.2392547179</v>
          </cell>
        </row>
        <row r="80">
          <cell r="B80">
            <v>22.951233752065647</v>
          </cell>
          <cell r="C80">
            <v>0</v>
          </cell>
          <cell r="D80">
            <v>0</v>
          </cell>
          <cell r="E80">
            <v>7870.3924897890411</v>
          </cell>
          <cell r="F80">
            <v>0</v>
          </cell>
          <cell r="G80">
            <v>685.27167510688082</v>
          </cell>
          <cell r="H80">
            <v>0</v>
          </cell>
          <cell r="I80">
            <v>3161.1666550022246</v>
          </cell>
          <cell r="J80">
            <v>76.670286683636604</v>
          </cell>
          <cell r="K80">
            <v>44.297518399745314</v>
          </cell>
          <cell r="L80">
            <v>391.35222586615839</v>
          </cell>
          <cell r="M80">
            <v>300.49360489911078</v>
          </cell>
          <cell r="N80">
            <v>131.63710810727716</v>
          </cell>
          <cell r="O80">
            <v>586.78792121889512</v>
          </cell>
          <cell r="P80">
            <v>36.002800797365069</v>
          </cell>
          <cell r="Q80">
            <v>4640.5398759243835</v>
          </cell>
          <cell r="R80">
            <v>0</v>
          </cell>
          <cell r="S80">
            <v>0</v>
          </cell>
          <cell r="T80">
            <v>0</v>
          </cell>
          <cell r="U80">
            <v>489.02249883863783</v>
          </cell>
          <cell r="V80">
            <v>7.7456424918020144</v>
          </cell>
          <cell r="W80">
            <v>0</v>
          </cell>
          <cell r="X80">
            <v>54.323884926298184</v>
          </cell>
          <cell r="Y80">
            <v>11.721613739452801</v>
          </cell>
          <cell r="Z80">
            <v>88.264864744219892</v>
          </cell>
          <cell r="AA80">
            <v>101021.67307089426</v>
          </cell>
          <cell r="AB80">
            <v>0</v>
          </cell>
          <cell r="AC80">
            <v>0</v>
          </cell>
          <cell r="AD80">
            <v>36.024389763816671</v>
          </cell>
          <cell r="AE80">
            <v>0</v>
          </cell>
          <cell r="AF80">
            <v>397.78925129237939</v>
          </cell>
          <cell r="AG80">
            <v>7.9501555798968013</v>
          </cell>
          <cell r="AH80">
            <v>0.61279594518010694</v>
          </cell>
          <cell r="AI80">
            <v>1.2180373375182372</v>
          </cell>
          <cell r="AJ80">
            <v>3.6922497221633077</v>
          </cell>
          <cell r="AK80">
            <v>0</v>
          </cell>
          <cell r="AL80">
            <v>21.811372818102502</v>
          </cell>
          <cell r="AM80">
            <v>17577.488429897156</v>
          </cell>
          <cell r="AN80">
            <v>972.90005156502161</v>
          </cell>
          <cell r="AO80">
            <v>52.225770543876003</v>
          </cell>
          <cell r="AP80">
            <v>0</v>
          </cell>
          <cell r="AQ80">
            <v>62.084325461878024</v>
          </cell>
          <cell r="AR80">
            <v>1408.0382768026898</v>
          </cell>
          <cell r="AS80">
            <v>0</v>
          </cell>
          <cell r="AT80">
            <v>94.916142965175837</v>
          </cell>
          <cell r="AU80">
            <v>0</v>
          </cell>
          <cell r="AV80">
            <v>1913.1285200738423</v>
          </cell>
          <cell r="AW80">
            <v>81.596272621897455</v>
          </cell>
          <cell r="AX80">
            <v>0</v>
          </cell>
          <cell r="AY80">
            <v>0</v>
          </cell>
          <cell r="AZ80">
            <v>62.83795636310775</v>
          </cell>
          <cell r="BA80">
            <v>6.7928298659317763</v>
          </cell>
          <cell r="BB80">
            <v>0</v>
          </cell>
          <cell r="BC80">
            <v>0</v>
          </cell>
          <cell r="BD80">
            <v>10.830618299578335</v>
          </cell>
          <cell r="BE80">
            <v>0</v>
          </cell>
          <cell r="BF80">
            <v>0</v>
          </cell>
          <cell r="BG80">
            <v>4328.9777048194883</v>
          </cell>
          <cell r="BH80">
            <v>0</v>
          </cell>
          <cell r="BI80">
            <v>0</v>
          </cell>
          <cell r="BJ80">
            <v>320.84323312022735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25837.517129282634</v>
          </cell>
          <cell r="BP80">
            <v>71.379154044928697</v>
          </cell>
          <cell r="BQ80">
            <v>1752.6357766725118</v>
          </cell>
          <cell r="BR80">
            <v>728.15233674068361</v>
          </cell>
          <cell r="BS80">
            <v>286.78334684627595</v>
          </cell>
          <cell r="BT80">
            <v>0</v>
          </cell>
          <cell r="BU80">
            <v>0</v>
          </cell>
          <cell r="BV80">
            <v>167.40149579424371</v>
          </cell>
          <cell r="BW80">
            <v>1618.5527683543585</v>
          </cell>
          <cell r="BX80">
            <v>0</v>
          </cell>
          <cell r="BY80">
            <v>93.952839004027226</v>
          </cell>
          <cell r="BZ80">
            <v>0</v>
          </cell>
          <cell r="CA80">
            <v>2744.8600754104459</v>
          </cell>
          <cell r="CB80">
            <v>117818.13329130289</v>
          </cell>
          <cell r="CC80">
            <v>474.30947001324182</v>
          </cell>
          <cell r="CD80">
            <v>0</v>
          </cell>
          <cell r="CE80">
            <v>0</v>
          </cell>
          <cell r="CF80">
            <v>0</v>
          </cell>
          <cell r="CG80">
            <v>103209.02037271974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47.083778190908234</v>
          </cell>
          <cell r="CO80">
            <v>0</v>
          </cell>
          <cell r="CP80">
            <v>98.497882367952514</v>
          </cell>
          <cell r="CQ80">
            <v>478.70885073406475</v>
          </cell>
          <cell r="CR80">
            <v>0</v>
          </cell>
          <cell r="CS80">
            <v>22.885229585400943</v>
          </cell>
          <cell r="CT80">
            <v>0</v>
          </cell>
          <cell r="CU80">
            <v>1048.3661283769477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1094.4798743423651</v>
          </cell>
          <cell r="DB80">
            <v>0</v>
          </cell>
          <cell r="DC80">
            <v>0</v>
          </cell>
          <cell r="DD80">
            <v>0</v>
          </cell>
          <cell r="DF80">
            <v>404574.79315582401</v>
          </cell>
        </row>
        <row r="81">
          <cell r="B81">
            <v>6.9992908762547952</v>
          </cell>
          <cell r="C81">
            <v>0</v>
          </cell>
          <cell r="D81">
            <v>0</v>
          </cell>
          <cell r="E81">
            <v>2400.1832294251626</v>
          </cell>
          <cell r="F81">
            <v>0</v>
          </cell>
          <cell r="G81">
            <v>208.98291722116019</v>
          </cell>
          <cell r="H81">
            <v>0</v>
          </cell>
          <cell r="I81">
            <v>964.04076424373466</v>
          </cell>
          <cell r="J81">
            <v>23.381646662734159</v>
          </cell>
          <cell r="K81">
            <v>13.509130695344913</v>
          </cell>
          <cell r="L81">
            <v>119.3481837838228</v>
          </cell>
          <cell r="M81">
            <v>91.639611615822844</v>
          </cell>
          <cell r="N81">
            <v>40.144526420890422</v>
          </cell>
          <cell r="O81">
            <v>178.94895706485869</v>
          </cell>
          <cell r="P81">
            <v>10.979543751888123</v>
          </cell>
          <cell r="Q81">
            <v>1415.1957478769878</v>
          </cell>
          <cell r="R81">
            <v>0</v>
          </cell>
          <cell r="S81">
            <v>0</v>
          </cell>
          <cell r="T81">
            <v>0</v>
          </cell>
          <cell r="U81">
            <v>149.13406187135985</v>
          </cell>
          <cell r="V81">
            <v>2.3621390209021751</v>
          </cell>
          <cell r="W81">
            <v>0</v>
          </cell>
          <cell r="X81">
            <v>16.566807529165317</v>
          </cell>
          <cell r="Y81">
            <v>3.5746655272573689</v>
          </cell>
          <cell r="Z81">
            <v>26.917570931997489</v>
          </cell>
          <cell r="AA81">
            <v>30807.933127580407</v>
          </cell>
          <cell r="AB81">
            <v>0</v>
          </cell>
          <cell r="AC81">
            <v>0</v>
          </cell>
          <cell r="AD81">
            <v>10.986127600823865</v>
          </cell>
          <cell r="AE81">
            <v>0</v>
          </cell>
          <cell r="AF81">
            <v>121.3112422329972</v>
          </cell>
          <cell r="AG81">
            <v>2.4245080685551237</v>
          </cell>
          <cell r="AH81">
            <v>0.18688045768864289</v>
          </cell>
          <cell r="AI81">
            <v>0.37145705174397359</v>
          </cell>
          <cell r="AJ81">
            <v>1.1260017684611847</v>
          </cell>
          <cell r="AK81">
            <v>0</v>
          </cell>
          <cell r="AL81">
            <v>6.6516747819971416</v>
          </cell>
          <cell r="AM81">
            <v>5360.4941557348975</v>
          </cell>
          <cell r="AN81">
            <v>296.69910245300002</v>
          </cell>
          <cell r="AO81">
            <v>15.926959013269963</v>
          </cell>
          <cell r="AP81">
            <v>0</v>
          </cell>
          <cell r="AQ81">
            <v>18.933459414775307</v>
          </cell>
          <cell r="AR81">
            <v>429.40042224769735</v>
          </cell>
          <cell r="AS81">
            <v>0</v>
          </cell>
          <cell r="AT81">
            <v>28.94596868482763</v>
          </cell>
          <cell r="AU81">
            <v>0</v>
          </cell>
          <cell r="AV81">
            <v>583.43456130982588</v>
          </cell>
          <cell r="AW81">
            <v>24.883893069471458</v>
          </cell>
          <cell r="AX81">
            <v>0</v>
          </cell>
          <cell r="AY81">
            <v>0</v>
          </cell>
          <cell r="AZ81">
            <v>19.163289407708312</v>
          </cell>
          <cell r="BA81">
            <v>2.0715658521097255</v>
          </cell>
          <cell r="BB81">
            <v>0</v>
          </cell>
          <cell r="BC81">
            <v>0</v>
          </cell>
          <cell r="BD81">
            <v>3.3029443500663294</v>
          </cell>
          <cell r="BE81">
            <v>0</v>
          </cell>
          <cell r="BF81">
            <v>0</v>
          </cell>
          <cell r="BG81">
            <v>1320.1806264609388</v>
          </cell>
          <cell r="BH81">
            <v>0</v>
          </cell>
          <cell r="BI81">
            <v>0</v>
          </cell>
          <cell r="BJ81">
            <v>97.845507502810548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7879.5022464441008</v>
          </cell>
          <cell r="BP81">
            <v>21.768043803592473</v>
          </cell>
          <cell r="BQ81">
            <v>534.49011646084534</v>
          </cell>
          <cell r="BR81">
            <v>222.05995817606015</v>
          </cell>
          <cell r="BS81">
            <v>87.458481959049166</v>
          </cell>
          <cell r="BT81">
            <v>0</v>
          </cell>
          <cell r="BU81">
            <v>0</v>
          </cell>
          <cell r="BV81">
            <v>51.051362852273748</v>
          </cell>
          <cell r="BW81">
            <v>493.59967950568239</v>
          </cell>
          <cell r="BX81">
            <v>0</v>
          </cell>
          <cell r="BY81">
            <v>28.652196040656779</v>
          </cell>
          <cell r="BZ81">
            <v>0</v>
          </cell>
          <cell r="CA81">
            <v>837.08241090469767</v>
          </cell>
          <cell r="CB81">
            <v>35930.242108617298</v>
          </cell>
          <cell r="CC81">
            <v>144.64712362951474</v>
          </cell>
          <cell r="CD81">
            <v>0</v>
          </cell>
          <cell r="CE81">
            <v>0</v>
          </cell>
          <cell r="CF81">
            <v>0</v>
          </cell>
          <cell r="CG81">
            <v>31474.994435841883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14.358838512616702</v>
          </cell>
          <cell r="CO81">
            <v>0</v>
          </cell>
          <cell r="CP81">
            <v>30.038268828418847</v>
          </cell>
          <cell r="CQ81">
            <v>145.98877461320777</v>
          </cell>
          <cell r="CR81">
            <v>0</v>
          </cell>
          <cell r="CS81">
            <v>6.9791620079542165</v>
          </cell>
          <cell r="CT81">
            <v>0</v>
          </cell>
          <cell r="CU81">
            <v>319.71350893774587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333.77652293047413</v>
          </cell>
          <cell r="DB81">
            <v>0</v>
          </cell>
          <cell r="DC81">
            <v>0</v>
          </cell>
          <cell r="DD81">
            <v>0</v>
          </cell>
          <cell r="DF81">
            <v>123380.58550962947</v>
          </cell>
        </row>
        <row r="82">
          <cell r="B82">
            <v>15.951942875810852</v>
          </cell>
          <cell r="C82">
            <v>0</v>
          </cell>
          <cell r="D82">
            <v>0</v>
          </cell>
          <cell r="E82">
            <v>5470.2092603638794</v>
          </cell>
          <cell r="F82">
            <v>0</v>
          </cell>
          <cell r="G82">
            <v>476.28875788572066</v>
          </cell>
          <cell r="H82">
            <v>0</v>
          </cell>
          <cell r="I82">
            <v>2197.1258907584902</v>
          </cell>
          <cell r="J82">
            <v>53.288640020902442</v>
          </cell>
          <cell r="K82">
            <v>30.788387704400403</v>
          </cell>
          <cell r="L82">
            <v>272.00404208233556</v>
          </cell>
          <cell r="M82">
            <v>208.85399328328796</v>
          </cell>
          <cell r="N82">
            <v>91.492581686386742</v>
          </cell>
          <cell r="O82">
            <v>407.83896415403643</v>
          </cell>
          <cell r="P82">
            <v>25.023257045476942</v>
          </cell>
          <cell r="Q82">
            <v>3225.3441280473962</v>
          </cell>
          <cell r="R82">
            <v>0</v>
          </cell>
          <cell r="S82">
            <v>0</v>
          </cell>
          <cell r="T82">
            <v>0</v>
          </cell>
          <cell r="U82">
            <v>339.88843696727804</v>
          </cell>
          <cell r="V82">
            <v>5.3835034708998402</v>
          </cell>
          <cell r="W82">
            <v>0</v>
          </cell>
          <cell r="X82">
            <v>37.757077397132868</v>
          </cell>
          <cell r="Y82">
            <v>8.1469482121954329</v>
          </cell>
          <cell r="Z82">
            <v>61.347293812222397</v>
          </cell>
          <cell r="AA82">
            <v>70213.739943313849</v>
          </cell>
          <cell r="AB82">
            <v>0</v>
          </cell>
          <cell r="AC82">
            <v>0</v>
          </cell>
          <cell r="AD82">
            <v>25.038262162992808</v>
          </cell>
          <cell r="AE82">
            <v>0</v>
          </cell>
          <cell r="AF82">
            <v>276.47800905938215</v>
          </cell>
          <cell r="AG82">
            <v>5.5256475113416776</v>
          </cell>
          <cell r="AH82">
            <v>0.42591548749146402</v>
          </cell>
          <cell r="AI82">
            <v>0.84658028577426359</v>
          </cell>
          <cell r="AJ82">
            <v>2.5662479537021228</v>
          </cell>
          <cell r="AK82">
            <v>0</v>
          </cell>
          <cell r="AL82">
            <v>15.159698036105361</v>
          </cell>
          <cell r="AM82">
            <v>12216.994274162258</v>
          </cell>
          <cell r="AN82">
            <v>676.20094911202148</v>
          </cell>
          <cell r="AO82">
            <v>36.298811530606038</v>
          </cell>
          <cell r="AP82">
            <v>0</v>
          </cell>
          <cell r="AQ82">
            <v>43.150866047102717</v>
          </cell>
          <cell r="AR82">
            <v>978.63785455499271</v>
          </cell>
          <cell r="AS82">
            <v>0</v>
          </cell>
          <cell r="AT82">
            <v>65.970174280348218</v>
          </cell>
          <cell r="AU82">
            <v>0</v>
          </cell>
          <cell r="AV82">
            <v>1329.6939587640165</v>
          </cell>
          <cell r="AW82">
            <v>56.712379552426</v>
          </cell>
          <cell r="AX82">
            <v>0</v>
          </cell>
          <cell r="AY82">
            <v>0</v>
          </cell>
          <cell r="AZ82">
            <v>43.674666955399431</v>
          </cell>
          <cell r="BA82">
            <v>4.7212640138220507</v>
          </cell>
          <cell r="BB82">
            <v>0</v>
          </cell>
          <cell r="BC82">
            <v>0</v>
          </cell>
          <cell r="BD82">
            <v>7.5276739495120069</v>
          </cell>
          <cell r="BE82">
            <v>0</v>
          </cell>
          <cell r="BF82">
            <v>0</v>
          </cell>
          <cell r="BG82">
            <v>3008.7970783585492</v>
          </cell>
          <cell r="BH82">
            <v>0</v>
          </cell>
          <cell r="BI82">
            <v>0</v>
          </cell>
          <cell r="BJ82">
            <v>222.99772561741679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17958.014882838532</v>
          </cell>
          <cell r="BP82">
            <v>49.611110241336227</v>
          </cell>
          <cell r="BQ82">
            <v>1218.1456602116666</v>
          </cell>
          <cell r="BR82">
            <v>506.09237856462346</v>
          </cell>
          <cell r="BS82">
            <v>199.32486488722677</v>
          </cell>
          <cell r="BT82">
            <v>0</v>
          </cell>
          <cell r="BU82">
            <v>0</v>
          </cell>
          <cell r="BV82">
            <v>116.35013294196995</v>
          </cell>
          <cell r="BW82">
            <v>1124.9530888486761</v>
          </cell>
          <cell r="BX82">
            <v>0</v>
          </cell>
          <cell r="BY82">
            <v>65.30064296337045</v>
          </cell>
          <cell r="BZ82">
            <v>0</v>
          </cell>
          <cell r="CA82">
            <v>1907.7776645057479</v>
          </cell>
          <cell r="CB82">
            <v>81887.891182685591</v>
          </cell>
          <cell r="CC82">
            <v>329.66234638372708</v>
          </cell>
          <cell r="CD82">
            <v>0</v>
          </cell>
          <cell r="CE82">
            <v>0</v>
          </cell>
          <cell r="CF82">
            <v>0</v>
          </cell>
          <cell r="CG82">
            <v>71734.02593687785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32.724939678291527</v>
          </cell>
          <cell r="CO82">
            <v>0</v>
          </cell>
          <cell r="CP82">
            <v>68.459613539533649</v>
          </cell>
          <cell r="CQ82">
            <v>332.72007612085702</v>
          </cell>
          <cell r="CR82">
            <v>0</v>
          </cell>
          <cell r="CS82">
            <v>15.906067577446724</v>
          </cell>
          <cell r="CT82">
            <v>0</v>
          </cell>
          <cell r="CU82">
            <v>728.65261943920177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760.70335141189071</v>
          </cell>
          <cell r="DB82">
            <v>0</v>
          </cell>
          <cell r="DC82">
            <v>0</v>
          </cell>
          <cell r="DD82">
            <v>0</v>
          </cell>
          <cell r="DF82">
            <v>281194.20764619444</v>
          </cell>
        </row>
        <row r="83">
          <cell r="B83">
            <v>57.097439433695868</v>
          </cell>
          <cell r="C83">
            <v>0</v>
          </cell>
          <cell r="D83">
            <v>0</v>
          </cell>
          <cell r="E83">
            <v>8607.7823039977065</v>
          </cell>
          <cell r="F83">
            <v>0</v>
          </cell>
          <cell r="G83">
            <v>752.07061949624369</v>
          </cell>
          <cell r="H83">
            <v>0</v>
          </cell>
          <cell r="I83">
            <v>5054.5780083826658</v>
          </cell>
          <cell r="J83">
            <v>162.04644813270488</v>
          </cell>
          <cell r="K83">
            <v>116.00224340261205</v>
          </cell>
          <cell r="L83">
            <v>1391.8841944959188</v>
          </cell>
          <cell r="M83">
            <v>968.53447878699319</v>
          </cell>
          <cell r="N83">
            <v>473.50241547860281</v>
          </cell>
          <cell r="O83">
            <v>1604.971607631368</v>
          </cell>
          <cell r="P83">
            <v>114.03725925921241</v>
          </cell>
          <cell r="Q83">
            <v>15165.327713868559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41.836486391066622</v>
          </cell>
          <cell r="W83">
            <v>0</v>
          </cell>
          <cell r="X83">
            <v>250.86658920720535</v>
          </cell>
          <cell r="Y83">
            <v>64.811133872780331</v>
          </cell>
          <cell r="Z83">
            <v>214.98106608809132</v>
          </cell>
          <cell r="AA83">
            <v>106597.89501155433</v>
          </cell>
          <cell r="AB83">
            <v>0</v>
          </cell>
          <cell r="AC83">
            <v>0</v>
          </cell>
          <cell r="AD83">
            <v>206.02407464827002</v>
          </cell>
          <cell r="AE83">
            <v>0</v>
          </cell>
          <cell r="AF83">
            <v>828.16644209019341</v>
          </cell>
          <cell r="AG83">
            <v>34.100302407547709</v>
          </cell>
          <cell r="AH83">
            <v>3.2350061905282095</v>
          </cell>
          <cell r="AI83">
            <v>4.3068326079328392</v>
          </cell>
          <cell r="AJ83">
            <v>20.245272194372479</v>
          </cell>
          <cell r="AK83">
            <v>0</v>
          </cell>
          <cell r="AL83">
            <v>121.541146886188</v>
          </cell>
          <cell r="AM83">
            <v>20233.877325433321</v>
          </cell>
          <cell r="AN83">
            <v>438.32401056280077</v>
          </cell>
          <cell r="AO83">
            <v>190.30940377961497</v>
          </cell>
          <cell r="AP83">
            <v>0</v>
          </cell>
          <cell r="AQ83">
            <v>341.50931641192858</v>
          </cell>
          <cell r="AR83">
            <v>5753.5545526966871</v>
          </cell>
          <cell r="AS83">
            <v>0</v>
          </cell>
          <cell r="AT83">
            <v>466.7297355586436</v>
          </cell>
          <cell r="AU83">
            <v>0</v>
          </cell>
          <cell r="AV83">
            <v>1050.3902259378087</v>
          </cell>
          <cell r="AW83">
            <v>400.7703594696714</v>
          </cell>
          <cell r="AX83">
            <v>0</v>
          </cell>
          <cell r="AY83">
            <v>0</v>
          </cell>
          <cell r="AZ83">
            <v>218.99188646811166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4553.7555169657371</v>
          </cell>
          <cell r="BH83">
            <v>0</v>
          </cell>
          <cell r="BI83">
            <v>0</v>
          </cell>
          <cell r="BJ83">
            <v>1029.7927327631753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24130.004685054893</v>
          </cell>
          <cell r="BP83">
            <v>0</v>
          </cell>
          <cell r="BQ83">
            <v>43759.593460504562</v>
          </cell>
          <cell r="BR83">
            <v>3922.215564920984</v>
          </cell>
          <cell r="BS83">
            <v>1166.7988551660826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874.82185013127435</v>
          </cell>
          <cell r="CB83">
            <v>15068.533324512448</v>
          </cell>
          <cell r="CC83">
            <v>379.76170704314177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87.806379803806465</v>
          </cell>
          <cell r="CO83">
            <v>0</v>
          </cell>
          <cell r="CP83">
            <v>240.31157395612311</v>
          </cell>
          <cell r="CQ83">
            <v>2359.7716669057031</v>
          </cell>
          <cell r="CR83">
            <v>0</v>
          </cell>
          <cell r="CS83">
            <v>80.646592855950317</v>
          </cell>
          <cell r="CT83">
            <v>0</v>
          </cell>
          <cell r="CU83">
            <v>2559.5824428206456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F83">
            <v>272163.69726622791</v>
          </cell>
        </row>
        <row r="84">
          <cell r="B84">
            <v>2.6975589911685685</v>
          </cell>
          <cell r="C84">
            <v>0</v>
          </cell>
          <cell r="D84">
            <v>0</v>
          </cell>
          <cell r="E84">
            <v>406.67323751242611</v>
          </cell>
          <cell r="F84">
            <v>0</v>
          </cell>
          <cell r="G84">
            <v>35.531450827522555</v>
          </cell>
          <cell r="H84">
            <v>0</v>
          </cell>
          <cell r="I84">
            <v>238.80269392656766</v>
          </cell>
          <cell r="J84">
            <v>7.6558573813966584</v>
          </cell>
          <cell r="K84">
            <v>5.4805066179863005</v>
          </cell>
          <cell r="L84">
            <v>65.759336333952547</v>
          </cell>
          <cell r="M84">
            <v>45.75824971175085</v>
          </cell>
          <cell r="N84">
            <v>22.370542547667192</v>
          </cell>
          <cell r="O84">
            <v>75.82661558341681</v>
          </cell>
          <cell r="P84">
            <v>5.3876712702701059</v>
          </cell>
          <cell r="Q84">
            <v>716.48337533716949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1.9765578131428734</v>
          </cell>
          <cell r="W84">
            <v>0</v>
          </cell>
          <cell r="X84">
            <v>11.852150114113913</v>
          </cell>
          <cell r="Y84">
            <v>3.0619911968096485</v>
          </cell>
          <cell r="Z84">
            <v>10.156744566984845</v>
          </cell>
          <cell r="AA84">
            <v>5036.1997487117242</v>
          </cell>
          <cell r="AB84">
            <v>0</v>
          </cell>
          <cell r="AC84">
            <v>0</v>
          </cell>
          <cell r="AD84">
            <v>9.7335730021659383</v>
          </cell>
          <cell r="AE84">
            <v>0</v>
          </cell>
          <cell r="AF84">
            <v>39.126585258499155</v>
          </cell>
          <cell r="AG84">
            <v>1.6110630927305907</v>
          </cell>
          <cell r="AH84">
            <v>0.15283732724790797</v>
          </cell>
          <cell r="AI84">
            <v>0.20347558735061111</v>
          </cell>
          <cell r="AJ84">
            <v>0.95648450400308205</v>
          </cell>
          <cell r="AK84">
            <v>0</v>
          </cell>
          <cell r="AL84">
            <v>5.7421911881093761</v>
          </cell>
          <cell r="AM84">
            <v>955.94615532291675</v>
          </cell>
          <cell r="AN84">
            <v>20.708544681969762</v>
          </cell>
          <cell r="AO84">
            <v>8.9911360012173809</v>
          </cell>
          <cell r="AP84">
            <v>0</v>
          </cell>
          <cell r="AQ84">
            <v>16.134550624194226</v>
          </cell>
          <cell r="AR84">
            <v>271.82572403844819</v>
          </cell>
          <cell r="AS84">
            <v>0</v>
          </cell>
          <cell r="AT84">
            <v>22.050568415839269</v>
          </cell>
          <cell r="AU84">
            <v>0</v>
          </cell>
          <cell r="AV84">
            <v>49.625510816548946</v>
          </cell>
          <cell r="AW84">
            <v>18.934328707274091</v>
          </cell>
          <cell r="AX84">
            <v>0</v>
          </cell>
          <cell r="AY84">
            <v>0</v>
          </cell>
          <cell r="AZ84">
            <v>10.346235106059718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215.14141895345691</v>
          </cell>
          <cell r="BH84">
            <v>0</v>
          </cell>
          <cell r="BI84">
            <v>0</v>
          </cell>
          <cell r="BJ84">
            <v>48.652385691152013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1140.0180418019906</v>
          </cell>
          <cell r="BP84">
            <v>0</v>
          </cell>
          <cell r="BQ84">
            <v>2067.4146854929277</v>
          </cell>
          <cell r="BR84">
            <v>185.30441938189551</v>
          </cell>
          <cell r="BS84">
            <v>55.125217065005216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41.330812220270431</v>
          </cell>
          <cell r="CB84">
            <v>711.91034057603292</v>
          </cell>
          <cell r="CC84">
            <v>17.941778431681982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4.1483977507743885</v>
          </cell>
          <cell r="CO84">
            <v>0</v>
          </cell>
          <cell r="CP84">
            <v>11.35348018119088</v>
          </cell>
          <cell r="CQ84">
            <v>111.48701833745776</v>
          </cell>
          <cell r="CR84">
            <v>0</v>
          </cell>
          <cell r="CS84">
            <v>3.8101348120576959</v>
          </cell>
          <cell r="CT84">
            <v>0</v>
          </cell>
          <cell r="CU84">
            <v>120.92704507854558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F84">
            <v>12858.328427893082</v>
          </cell>
        </row>
        <row r="85">
          <cell r="B85">
            <v>54.399880442527298</v>
          </cell>
          <cell r="C85">
            <v>0</v>
          </cell>
          <cell r="D85">
            <v>0</v>
          </cell>
          <cell r="E85">
            <v>8201.1090664852818</v>
          </cell>
          <cell r="F85">
            <v>0</v>
          </cell>
          <cell r="G85">
            <v>716.53916866872123</v>
          </cell>
          <cell r="H85">
            <v>0</v>
          </cell>
          <cell r="I85">
            <v>4815.7753144560984</v>
          </cell>
          <cell r="J85">
            <v>154.39059075130822</v>
          </cell>
          <cell r="K85">
            <v>110.52173678462574</v>
          </cell>
          <cell r="L85">
            <v>1326.1248581619661</v>
          </cell>
          <cell r="M85">
            <v>922.77622907524233</v>
          </cell>
          <cell r="N85">
            <v>451.13187293093557</v>
          </cell>
          <cell r="O85">
            <v>1529.1449920479511</v>
          </cell>
          <cell r="P85">
            <v>108.6495879889423</v>
          </cell>
          <cell r="Q85">
            <v>14448.844338531389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39.859928577923753</v>
          </cell>
          <cell r="W85">
            <v>0</v>
          </cell>
          <cell r="X85">
            <v>239.01443909309143</v>
          </cell>
          <cell r="Y85">
            <v>61.749142675970688</v>
          </cell>
          <cell r="Z85">
            <v>204.8243215211065</v>
          </cell>
          <cell r="AA85">
            <v>101561.69526284261</v>
          </cell>
          <cell r="AB85">
            <v>0</v>
          </cell>
          <cell r="AC85">
            <v>0</v>
          </cell>
          <cell r="AD85">
            <v>196.29050164610405</v>
          </cell>
          <cell r="AE85">
            <v>0</v>
          </cell>
          <cell r="AF85">
            <v>789.03985683169424</v>
          </cell>
          <cell r="AG85">
            <v>32.489239314817119</v>
          </cell>
          <cell r="AH85">
            <v>3.0821688632803017</v>
          </cell>
          <cell r="AI85">
            <v>4.1033570205822283</v>
          </cell>
          <cell r="AJ85">
            <v>19.2887876903694</v>
          </cell>
          <cell r="AK85">
            <v>0</v>
          </cell>
          <cell r="AL85">
            <v>115.79895569807863</v>
          </cell>
          <cell r="AM85">
            <v>19277.931170110402</v>
          </cell>
          <cell r="AN85">
            <v>417.61546588083104</v>
          </cell>
          <cell r="AO85">
            <v>181.31826777839757</v>
          </cell>
          <cell r="AP85">
            <v>0</v>
          </cell>
          <cell r="AQ85">
            <v>325.37476578773442</v>
          </cell>
          <cell r="AR85">
            <v>5481.7288286582379</v>
          </cell>
          <cell r="AS85">
            <v>0</v>
          </cell>
          <cell r="AT85">
            <v>444.67916714280432</v>
          </cell>
          <cell r="AU85">
            <v>0</v>
          </cell>
          <cell r="AV85">
            <v>1000.7647151212598</v>
          </cell>
          <cell r="AW85">
            <v>381.83603076239729</v>
          </cell>
          <cell r="AX85">
            <v>0</v>
          </cell>
          <cell r="AY85">
            <v>0</v>
          </cell>
          <cell r="AZ85">
            <v>208.64565136205195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4338.61409801228</v>
          </cell>
          <cell r="BH85">
            <v>0</v>
          </cell>
          <cell r="BI85">
            <v>0</v>
          </cell>
          <cell r="BJ85">
            <v>981.14034707202313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22989.986643252902</v>
          </cell>
          <cell r="BP85">
            <v>0</v>
          </cell>
          <cell r="BQ85">
            <v>41692.178775011635</v>
          </cell>
          <cell r="BR85">
            <v>3736.9111455390885</v>
          </cell>
          <cell r="BS85">
            <v>1111.6736381010776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833.4910379110039</v>
          </cell>
          <cell r="CB85">
            <v>14356.622983936415</v>
          </cell>
          <cell r="CC85">
            <v>361.81992861145983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83.657982053032072</v>
          </cell>
          <cell r="CO85">
            <v>0</v>
          </cell>
          <cell r="CP85">
            <v>228.95809377493219</v>
          </cell>
          <cell r="CQ85">
            <v>2248.2846485682453</v>
          </cell>
          <cell r="CR85">
            <v>0</v>
          </cell>
          <cell r="CS85">
            <v>76.83645804389262</v>
          </cell>
          <cell r="CT85">
            <v>0</v>
          </cell>
          <cell r="CU85">
            <v>2438.6553977421004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F85">
            <v>259305.36883833492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27248.148989322766</v>
          </cell>
          <cell r="F86">
            <v>0</v>
          </cell>
          <cell r="G86">
            <v>2378.5427241771717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63.458282369190854</v>
          </cell>
          <cell r="W86">
            <v>17218.008388723665</v>
          </cell>
          <cell r="X86">
            <v>2005.6487678868582</v>
          </cell>
          <cell r="Y86">
            <v>1612.007253758369</v>
          </cell>
          <cell r="Z86">
            <v>0</v>
          </cell>
          <cell r="AA86">
            <v>82633.290525293836</v>
          </cell>
          <cell r="AB86">
            <v>0</v>
          </cell>
          <cell r="AC86">
            <v>0</v>
          </cell>
          <cell r="AD86">
            <v>280.52873743002448</v>
          </cell>
          <cell r="AE86">
            <v>0</v>
          </cell>
          <cell r="AF86">
            <v>1836.6882933589027</v>
          </cell>
          <cell r="AG86">
            <v>60.94203151099012</v>
          </cell>
          <cell r="AH86">
            <v>7729.9524275939084</v>
          </cell>
          <cell r="AI86">
            <v>0</v>
          </cell>
          <cell r="AJ86">
            <v>30.345477191114266</v>
          </cell>
          <cell r="AK86">
            <v>0</v>
          </cell>
          <cell r="AL86">
            <v>25906.915606470098</v>
          </cell>
          <cell r="AM86">
            <v>0</v>
          </cell>
          <cell r="AN86">
            <v>655.45327052882624</v>
          </cell>
          <cell r="AO86">
            <v>28.342470259657574</v>
          </cell>
          <cell r="AP86">
            <v>0</v>
          </cell>
          <cell r="AQ86">
            <v>510.68021135974664</v>
          </cell>
          <cell r="AR86">
            <v>5209.632934489654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8.6671589860627662</v>
          </cell>
          <cell r="BE86">
            <v>0</v>
          </cell>
          <cell r="BF86">
            <v>0</v>
          </cell>
          <cell r="BG86">
            <v>14010.885851003521</v>
          </cell>
          <cell r="BH86">
            <v>0</v>
          </cell>
          <cell r="BI86">
            <v>0</v>
          </cell>
          <cell r="BJ86">
            <v>57.602295098256285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637.69978186815047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12779.737849960491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62.007302157019097</v>
          </cell>
          <cell r="DB86">
            <v>0</v>
          </cell>
          <cell r="DC86">
            <v>0</v>
          </cell>
          <cell r="DD86">
            <v>0</v>
          </cell>
          <cell r="DF86">
            <v>202965.18663079827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19834.023271738526</v>
          </cell>
          <cell r="F87">
            <v>0</v>
          </cell>
          <cell r="G87">
            <v>1731.3495959905533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46.191506431805088</v>
          </cell>
          <cell r="W87">
            <v>12533.048729612887</v>
          </cell>
          <cell r="X87">
            <v>1459.9187766034877</v>
          </cell>
          <cell r="Y87">
            <v>1173.3857370562425</v>
          </cell>
          <cell r="Z87">
            <v>0</v>
          </cell>
          <cell r="AA87">
            <v>60149.062159827234</v>
          </cell>
          <cell r="AB87">
            <v>0</v>
          </cell>
          <cell r="AC87">
            <v>0</v>
          </cell>
          <cell r="AD87">
            <v>204.1978524397675</v>
          </cell>
          <cell r="AE87">
            <v>0</v>
          </cell>
          <cell r="AF87">
            <v>1336.9318542586113</v>
          </cell>
          <cell r="AG87">
            <v>44.359918601797204</v>
          </cell>
          <cell r="AH87">
            <v>5626.6594989041823</v>
          </cell>
          <cell r="AI87">
            <v>0</v>
          </cell>
          <cell r="AJ87">
            <v>22.088579339331122</v>
          </cell>
          <cell r="AK87">
            <v>0</v>
          </cell>
          <cell r="AL87">
            <v>18857.734785546072</v>
          </cell>
          <cell r="AM87">
            <v>0</v>
          </cell>
          <cell r="AN87">
            <v>477.10673581167106</v>
          </cell>
          <cell r="AO87">
            <v>20.630583564736199</v>
          </cell>
          <cell r="AP87">
            <v>0</v>
          </cell>
          <cell r="AQ87">
            <v>371.72591798784458</v>
          </cell>
          <cell r="AR87">
            <v>3792.1100952718853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6.3088554417691896</v>
          </cell>
          <cell r="BE87">
            <v>0</v>
          </cell>
          <cell r="BF87">
            <v>0</v>
          </cell>
          <cell r="BG87">
            <v>10198.57297959463</v>
          </cell>
          <cell r="BH87">
            <v>0</v>
          </cell>
          <cell r="BI87">
            <v>0</v>
          </cell>
          <cell r="BJ87">
            <v>41.928912746772269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464.18390911293375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9302.4160291459848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45.13533284341478</v>
          </cell>
          <cell r="DB87">
            <v>0</v>
          </cell>
          <cell r="DC87">
            <v>0</v>
          </cell>
          <cell r="DD87">
            <v>0</v>
          </cell>
          <cell r="DF87">
            <v>147739.0716178721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7414.1257175842402</v>
          </cell>
          <cell r="F88">
            <v>0</v>
          </cell>
          <cell r="G88">
            <v>647.19312818661854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17.266775937385759</v>
          </cell>
          <cell r="W88">
            <v>4684.9596591107793</v>
          </cell>
          <cell r="X88">
            <v>545.72999128337062</v>
          </cell>
          <cell r="Y88">
            <v>438.62151670212648</v>
          </cell>
          <cell r="Z88">
            <v>0</v>
          </cell>
          <cell r="AA88">
            <v>22484.228365466603</v>
          </cell>
          <cell r="AB88">
            <v>0</v>
          </cell>
          <cell r="AC88">
            <v>0</v>
          </cell>
          <cell r="AD88">
            <v>76.330884990256905</v>
          </cell>
          <cell r="AE88">
            <v>0</v>
          </cell>
          <cell r="AF88">
            <v>499.75643910029135</v>
          </cell>
          <cell r="AG88">
            <v>16.582112909192919</v>
          </cell>
          <cell r="AH88">
            <v>2103.2929286897274</v>
          </cell>
          <cell r="AI88">
            <v>0</v>
          </cell>
          <cell r="AJ88">
            <v>8.2568978517831475</v>
          </cell>
          <cell r="AK88">
            <v>0</v>
          </cell>
          <cell r="AL88">
            <v>7049.180820924028</v>
          </cell>
          <cell r="AM88">
            <v>0</v>
          </cell>
          <cell r="AN88">
            <v>178.34653471715521</v>
          </cell>
          <cell r="AO88">
            <v>7.7118866949213798</v>
          </cell>
          <cell r="AP88">
            <v>0</v>
          </cell>
          <cell r="AQ88">
            <v>138.95429337190205</v>
          </cell>
          <cell r="AR88">
            <v>1417.5228392177692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2.3583035442935754</v>
          </cell>
          <cell r="BE88">
            <v>0</v>
          </cell>
          <cell r="BF88">
            <v>0</v>
          </cell>
          <cell r="BG88">
            <v>3812.3128714088903</v>
          </cell>
          <cell r="BH88">
            <v>0</v>
          </cell>
          <cell r="BI88">
            <v>0</v>
          </cell>
          <cell r="BJ88">
            <v>15.673382351484017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173.51587275521661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3477.3218208145067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16.871969313604307</v>
          </cell>
          <cell r="DB88">
            <v>0</v>
          </cell>
          <cell r="DC88">
            <v>0</v>
          </cell>
          <cell r="DD88">
            <v>0</v>
          </cell>
          <cell r="DF88">
            <v>55226.115012926137</v>
          </cell>
        </row>
        <row r="89">
          <cell r="B89">
            <v>1710.8850488167602</v>
          </cell>
          <cell r="C89">
            <v>0</v>
          </cell>
          <cell r="D89">
            <v>0</v>
          </cell>
          <cell r="E89">
            <v>359145.16992727667</v>
          </cell>
          <cell r="F89">
            <v>0</v>
          </cell>
          <cell r="G89">
            <v>31578.197819147121</v>
          </cell>
          <cell r="H89">
            <v>0</v>
          </cell>
          <cell r="I89">
            <v>151893.29272633957</v>
          </cell>
          <cell r="J89">
            <v>5844.3422612333334</v>
          </cell>
          <cell r="K89">
            <v>7381.226844074462</v>
          </cell>
          <cell r="L89">
            <v>26475.385117444108</v>
          </cell>
          <cell r="M89">
            <v>55492.554539164797</v>
          </cell>
          <cell r="N89">
            <v>8871.8439999709135</v>
          </cell>
          <cell r="O89">
            <v>42616.480645435862</v>
          </cell>
          <cell r="P89">
            <v>2513.8830938731298</v>
          </cell>
          <cell r="Q89">
            <v>321936.89807477989</v>
          </cell>
          <cell r="R89">
            <v>0</v>
          </cell>
          <cell r="S89">
            <v>0</v>
          </cell>
          <cell r="T89">
            <v>0</v>
          </cell>
          <cell r="U89">
            <v>556554.37697344914</v>
          </cell>
          <cell r="V89">
            <v>2622.0504049994975</v>
          </cell>
          <cell r="W89">
            <v>0</v>
          </cell>
          <cell r="X89">
            <v>55102.414137506712</v>
          </cell>
          <cell r="Y89">
            <v>41418.997452722979</v>
          </cell>
          <cell r="Z89">
            <v>1172.7853671996852</v>
          </cell>
          <cell r="AA89">
            <v>1093605.1221177517</v>
          </cell>
          <cell r="AB89">
            <v>0</v>
          </cell>
          <cell r="AC89">
            <v>0</v>
          </cell>
          <cell r="AD89">
            <v>20986375.766398404</v>
          </cell>
          <cell r="AE89">
            <v>0</v>
          </cell>
          <cell r="AF89">
            <v>200947.5366106891</v>
          </cell>
          <cell r="AG89">
            <v>2675.4847770437109</v>
          </cell>
          <cell r="AH89">
            <v>177771.04038682481</v>
          </cell>
          <cell r="AI89">
            <v>21.336471110937971</v>
          </cell>
          <cell r="AJ89">
            <v>128704.05750355517</v>
          </cell>
          <cell r="AK89">
            <v>0</v>
          </cell>
          <cell r="AL89">
            <v>29077.252294107511</v>
          </cell>
          <cell r="AM89">
            <v>0</v>
          </cell>
          <cell r="AN89">
            <v>42043.782367484768</v>
          </cell>
          <cell r="AO89">
            <v>7157.399599103881</v>
          </cell>
          <cell r="AP89">
            <v>0</v>
          </cell>
          <cell r="AQ89">
            <v>83823.182043778943</v>
          </cell>
          <cell r="AR89">
            <v>248160.9496036504</v>
          </cell>
          <cell r="AS89">
            <v>0</v>
          </cell>
          <cell r="AT89">
            <v>7048.1141210817041</v>
          </cell>
          <cell r="AU89">
            <v>0</v>
          </cell>
          <cell r="AV89">
            <v>158851.83294765095</v>
          </cell>
          <cell r="AW89">
            <v>6067.8405795360768</v>
          </cell>
          <cell r="AX89">
            <v>0</v>
          </cell>
          <cell r="AY89">
            <v>0</v>
          </cell>
          <cell r="AZ89">
            <v>3030.3048069023898</v>
          </cell>
          <cell r="BA89">
            <v>88.213920149415685</v>
          </cell>
          <cell r="BB89">
            <v>72767.107366660697</v>
          </cell>
          <cell r="BC89">
            <v>120696.10245277877</v>
          </cell>
          <cell r="BD89">
            <v>771.22992412656413</v>
          </cell>
          <cell r="BE89">
            <v>0</v>
          </cell>
          <cell r="BF89">
            <v>0</v>
          </cell>
          <cell r="BG89">
            <v>159357.17180741596</v>
          </cell>
          <cell r="BH89">
            <v>4.4713684234037858</v>
          </cell>
          <cell r="BI89">
            <v>0</v>
          </cell>
          <cell r="BJ89">
            <v>166952.03357828836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658795.0443559105</v>
          </cell>
          <cell r="BP89">
            <v>0</v>
          </cell>
          <cell r="BQ89">
            <v>252951.48722819873</v>
          </cell>
          <cell r="BR89">
            <v>189943.5586743461</v>
          </cell>
          <cell r="BS89">
            <v>71312.251367132281</v>
          </cell>
          <cell r="BT89">
            <v>47554.069880427647</v>
          </cell>
          <cell r="BU89">
            <v>0</v>
          </cell>
          <cell r="BV89">
            <v>24389.794617926524</v>
          </cell>
          <cell r="BW89">
            <v>221476.54761286749</v>
          </cell>
          <cell r="BX89">
            <v>20891.445483760624</v>
          </cell>
          <cell r="BY89">
            <v>42873.633779586438</v>
          </cell>
          <cell r="BZ89">
            <v>0</v>
          </cell>
          <cell r="CA89">
            <v>495288.31704967265</v>
          </cell>
          <cell r="CB89">
            <v>114499.73492532138</v>
          </cell>
          <cell r="CC89">
            <v>38392.198986800264</v>
          </cell>
          <cell r="CD89">
            <v>0</v>
          </cell>
          <cell r="CE89">
            <v>0</v>
          </cell>
          <cell r="CF89">
            <v>0</v>
          </cell>
          <cell r="CG89">
            <v>175778.95082487733</v>
          </cell>
          <cell r="CH89">
            <v>58565.838199355421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1321.9323178205536</v>
          </cell>
          <cell r="CO89">
            <v>0</v>
          </cell>
          <cell r="CP89">
            <v>3652.8169042788877</v>
          </cell>
          <cell r="CQ89">
            <v>35562.102499720881</v>
          </cell>
          <cell r="CR89">
            <v>0</v>
          </cell>
          <cell r="CS89">
            <v>400.71214709992353</v>
          </cell>
          <cell r="CT89">
            <v>0</v>
          </cell>
          <cell r="CU89">
            <v>11046.527335951254</v>
          </cell>
          <cell r="CV89">
            <v>0</v>
          </cell>
          <cell r="CW89">
            <v>0</v>
          </cell>
          <cell r="CX89">
            <v>0</v>
          </cell>
          <cell r="CY89">
            <v>210.20261751422066</v>
          </cell>
          <cell r="CZ89">
            <v>41.205860932986454</v>
          </cell>
          <cell r="DA89">
            <v>12081.734174003865</v>
          </cell>
          <cell r="DB89">
            <v>0</v>
          </cell>
          <cell r="DC89">
            <v>0</v>
          </cell>
          <cell r="DD89">
            <v>31122.627046083813</v>
          </cell>
          <cell r="DF89">
            <v>27876480.851369552</v>
          </cell>
        </row>
        <row r="90">
          <cell r="B90">
            <v>1511.5148654756031</v>
          </cell>
          <cell r="C90">
            <v>0</v>
          </cell>
          <cell r="D90">
            <v>0</v>
          </cell>
          <cell r="E90">
            <v>317293.82613067713</v>
          </cell>
          <cell r="F90">
            <v>0</v>
          </cell>
          <cell r="G90">
            <v>27898.376610153093</v>
          </cell>
          <cell r="H90">
            <v>0</v>
          </cell>
          <cell r="I90">
            <v>134193.10086360399</v>
          </cell>
          <cell r="J90">
            <v>5163.2985003235026</v>
          </cell>
          <cell r="K90">
            <v>6521.0892502580064</v>
          </cell>
          <cell r="L90">
            <v>23390.196905329507</v>
          </cell>
          <cell r="M90">
            <v>49025.982877793402</v>
          </cell>
          <cell r="N90">
            <v>7838.0041367541362</v>
          </cell>
          <cell r="O90">
            <v>37650.363508862873</v>
          </cell>
          <cell r="P90">
            <v>2220.9391969875123</v>
          </cell>
          <cell r="Q90">
            <v>284421.4504777352</v>
          </cell>
          <cell r="R90">
            <v>0</v>
          </cell>
          <cell r="S90">
            <v>0</v>
          </cell>
          <cell r="T90">
            <v>0</v>
          </cell>
          <cell r="U90">
            <v>491698.85190280812</v>
          </cell>
          <cell r="V90">
            <v>2316.5017240194143</v>
          </cell>
          <cell r="W90">
            <v>0</v>
          </cell>
          <cell r="X90">
            <v>48681.305707847569</v>
          </cell>
          <cell r="Y90">
            <v>36592.423556558941</v>
          </cell>
          <cell r="Z90">
            <v>1036.1201752043869</v>
          </cell>
          <cell r="AA90">
            <v>966166.83872738888</v>
          </cell>
          <cell r="AB90">
            <v>0</v>
          </cell>
          <cell r="AC90">
            <v>0</v>
          </cell>
          <cell r="AD90">
            <v>18540824.215692557</v>
          </cell>
          <cell r="AE90">
            <v>0</v>
          </cell>
          <cell r="AF90">
            <v>177531.0322442886</v>
          </cell>
          <cell r="AG90">
            <v>2363.7093653089564</v>
          </cell>
          <cell r="AH90">
            <v>157055.30326633199</v>
          </cell>
          <cell r="AI90">
            <v>18.850122796547733</v>
          </cell>
          <cell r="AJ90">
            <v>113706.11736784541</v>
          </cell>
          <cell r="AK90">
            <v>0</v>
          </cell>
          <cell r="AL90">
            <v>25688.867361442059</v>
          </cell>
          <cell r="AM90">
            <v>0</v>
          </cell>
          <cell r="AN90">
            <v>37144.402011827144</v>
          </cell>
          <cell r="AO90">
            <v>6323.3446920800843</v>
          </cell>
          <cell r="AP90">
            <v>0</v>
          </cell>
          <cell r="AQ90">
            <v>74055.229963149526</v>
          </cell>
          <cell r="AR90">
            <v>219242.64556281918</v>
          </cell>
          <cell r="AS90">
            <v>0</v>
          </cell>
          <cell r="AT90">
            <v>6226.7942986299986</v>
          </cell>
          <cell r="AU90">
            <v>0</v>
          </cell>
          <cell r="AV90">
            <v>140340.7593481972</v>
          </cell>
          <cell r="AW90">
            <v>5360.7524618021143</v>
          </cell>
          <cell r="AX90">
            <v>0</v>
          </cell>
          <cell r="AY90">
            <v>0</v>
          </cell>
          <cell r="AZ90">
            <v>2677.1820618357069</v>
          </cell>
          <cell r="BA90">
            <v>77.934313436156671</v>
          </cell>
          <cell r="BB90">
            <v>64287.524505772293</v>
          </cell>
          <cell r="BC90">
            <v>106631.33282303911</v>
          </cell>
          <cell r="BD90">
            <v>681.35816361428431</v>
          </cell>
          <cell r="BE90">
            <v>0</v>
          </cell>
          <cell r="BF90">
            <v>0</v>
          </cell>
          <cell r="BG90">
            <v>140787.21084952133</v>
          </cell>
          <cell r="BH90">
            <v>3.9503179045647774</v>
          </cell>
          <cell r="BI90">
            <v>0</v>
          </cell>
          <cell r="BJ90">
            <v>147497.04005508099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582025.36957950122</v>
          </cell>
          <cell r="BP90">
            <v>0</v>
          </cell>
          <cell r="BQ90">
            <v>223474.9397418657</v>
          </cell>
          <cell r="BR90">
            <v>167809.35267168895</v>
          </cell>
          <cell r="BS90">
            <v>63002.203512445223</v>
          </cell>
          <cell r="BT90">
            <v>42012.573309845073</v>
          </cell>
          <cell r="BU90">
            <v>0</v>
          </cell>
          <cell r="BV90">
            <v>21547.641179276667</v>
          </cell>
          <cell r="BW90">
            <v>195667.7886118569</v>
          </cell>
          <cell r="BX90">
            <v>18456.956200427572</v>
          </cell>
          <cell r="BY90">
            <v>37877.550475772798</v>
          </cell>
          <cell r="BZ90">
            <v>0</v>
          </cell>
          <cell r="CA90">
            <v>437572.15274908545</v>
          </cell>
          <cell r="CB90">
            <v>101157.03071479428</v>
          </cell>
          <cell r="CC90">
            <v>33918.339240254332</v>
          </cell>
          <cell r="CD90">
            <v>0</v>
          </cell>
          <cell r="CE90">
            <v>0</v>
          </cell>
          <cell r="CF90">
            <v>0</v>
          </cell>
          <cell r="CG90">
            <v>155295.35277268259</v>
          </cell>
          <cell r="CH90">
            <v>51741.135448338158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1167.8869664097399</v>
          </cell>
          <cell r="CO90">
            <v>0</v>
          </cell>
          <cell r="CP90">
            <v>3227.1525521230114</v>
          </cell>
          <cell r="CQ90">
            <v>31418.035135130951</v>
          </cell>
          <cell r="CR90">
            <v>0</v>
          </cell>
          <cell r="CS90">
            <v>354.0169852656482</v>
          </cell>
          <cell r="CT90">
            <v>0</v>
          </cell>
          <cell r="CU90">
            <v>9759.2706720539081</v>
          </cell>
          <cell r="CV90">
            <v>0</v>
          </cell>
          <cell r="CW90">
            <v>0</v>
          </cell>
          <cell r="CX90">
            <v>0</v>
          </cell>
          <cell r="CY90">
            <v>185.70761452054504</v>
          </cell>
          <cell r="CZ90">
            <v>36.404123928725795</v>
          </cell>
          <cell r="DA90">
            <v>10673.844404310599</v>
          </cell>
          <cell r="DB90">
            <v>0</v>
          </cell>
          <cell r="DC90">
            <v>0</v>
          </cell>
          <cell r="DD90">
            <v>27495.893698611122</v>
          </cell>
          <cell r="DF90">
            <v>24628022.340327248</v>
          </cell>
        </row>
        <row r="91">
          <cell r="B91">
            <v>199.37018334115746</v>
          </cell>
          <cell r="C91">
            <v>0</v>
          </cell>
          <cell r="D91">
            <v>0</v>
          </cell>
          <cell r="E91">
            <v>41851.343796599584</v>
          </cell>
          <cell r="F91">
            <v>0</v>
          </cell>
          <cell r="G91">
            <v>3679.8212089940293</v>
          </cell>
          <cell r="H91">
            <v>0</v>
          </cell>
          <cell r="I91">
            <v>17700.191862735599</v>
          </cell>
          <cell r="J91">
            <v>681.04376090982987</v>
          </cell>
          <cell r="K91">
            <v>860.13759381645627</v>
          </cell>
          <cell r="L91">
            <v>3085.1882121146014</v>
          </cell>
          <cell r="M91">
            <v>6466.5716613713867</v>
          </cell>
          <cell r="N91">
            <v>1033.8398632167773</v>
          </cell>
          <cell r="O91">
            <v>4966.1171365729933</v>
          </cell>
          <cell r="P91">
            <v>292.94389688561768</v>
          </cell>
          <cell r="Q91">
            <v>37515.447597044666</v>
          </cell>
          <cell r="R91">
            <v>0</v>
          </cell>
          <cell r="S91">
            <v>0</v>
          </cell>
          <cell r="T91">
            <v>0</v>
          </cell>
          <cell r="U91">
            <v>64855.525070640979</v>
          </cell>
          <cell r="V91">
            <v>305.54868098008296</v>
          </cell>
          <cell r="W91">
            <v>0</v>
          </cell>
          <cell r="X91">
            <v>6421.1084296591471</v>
          </cell>
          <cell r="Y91">
            <v>4826.57389616404</v>
          </cell>
          <cell r="Z91">
            <v>136.66519199529833</v>
          </cell>
          <cell r="AA91">
            <v>127438.28339036282</v>
          </cell>
          <cell r="AB91">
            <v>0</v>
          </cell>
          <cell r="AC91">
            <v>0</v>
          </cell>
          <cell r="AD91">
            <v>2445551.550705845</v>
          </cell>
          <cell r="AE91">
            <v>0</v>
          </cell>
          <cell r="AF91">
            <v>23416.504366400517</v>
          </cell>
          <cell r="AG91">
            <v>311.77541173475413</v>
          </cell>
          <cell r="AH91">
            <v>20715.737120492842</v>
          </cell>
          <cell r="AI91">
            <v>2.4863483143902383</v>
          </cell>
          <cell r="AJ91">
            <v>14997.940135709776</v>
          </cell>
          <cell r="AK91">
            <v>0</v>
          </cell>
          <cell r="AL91">
            <v>3388.3849326654513</v>
          </cell>
          <cell r="AM91">
            <v>0</v>
          </cell>
          <cell r="AN91">
            <v>4899.3803556576177</v>
          </cell>
          <cell r="AO91">
            <v>834.054907023797</v>
          </cell>
          <cell r="AP91">
            <v>0</v>
          </cell>
          <cell r="AQ91">
            <v>9767.9520806294095</v>
          </cell>
          <cell r="AR91">
            <v>28918.304040831263</v>
          </cell>
          <cell r="AS91">
            <v>0</v>
          </cell>
          <cell r="AT91">
            <v>821.31982245170627</v>
          </cell>
          <cell r="AU91">
            <v>0</v>
          </cell>
          <cell r="AV91">
            <v>18511.073599453757</v>
          </cell>
          <cell r="AW91">
            <v>707.08811773396314</v>
          </cell>
          <cell r="AX91">
            <v>0</v>
          </cell>
          <cell r="AY91">
            <v>0</v>
          </cell>
          <cell r="AZ91">
            <v>353.12274506668285</v>
          </cell>
          <cell r="BA91">
            <v>10.279606713259001</v>
          </cell>
          <cell r="BB91">
            <v>8479.5828608884112</v>
          </cell>
          <cell r="BC91">
            <v>14064.769629739661</v>
          </cell>
          <cell r="BD91">
            <v>89.871760512279806</v>
          </cell>
          <cell r="BE91">
            <v>0</v>
          </cell>
          <cell r="BF91">
            <v>0</v>
          </cell>
          <cell r="BG91">
            <v>18569.960957894607</v>
          </cell>
          <cell r="BH91">
            <v>0.52105051883900821</v>
          </cell>
          <cell r="BI91">
            <v>0</v>
          </cell>
          <cell r="BJ91">
            <v>19454.993523207391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76769.674776409302</v>
          </cell>
          <cell r="BP91">
            <v>0</v>
          </cell>
          <cell r="BQ91">
            <v>29476.547486333024</v>
          </cell>
          <cell r="BR91">
            <v>22134.206002657131</v>
          </cell>
          <cell r="BS91">
            <v>8310.0478546870509</v>
          </cell>
          <cell r="BT91">
            <v>5541.4965705825725</v>
          </cell>
          <cell r="BU91">
            <v>0</v>
          </cell>
          <cell r="BV91">
            <v>2842.1534386498588</v>
          </cell>
          <cell r="BW91">
            <v>25808.759001010574</v>
          </cell>
          <cell r="BX91">
            <v>2434.4892833330541</v>
          </cell>
          <cell r="BY91">
            <v>4996.0833038136334</v>
          </cell>
          <cell r="BZ91">
            <v>0</v>
          </cell>
          <cell r="CA91">
            <v>57716.16430058737</v>
          </cell>
          <cell r="CB91">
            <v>13342.704210527105</v>
          </cell>
          <cell r="CC91">
            <v>4473.8597465459261</v>
          </cell>
          <cell r="CD91">
            <v>0</v>
          </cell>
          <cell r="CE91">
            <v>0</v>
          </cell>
          <cell r="CF91">
            <v>0</v>
          </cell>
          <cell r="CG91">
            <v>20483.598052194739</v>
          </cell>
          <cell r="CH91">
            <v>6824.7027510172647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154.04535141081368</v>
          </cell>
          <cell r="CO91">
            <v>0</v>
          </cell>
          <cell r="CP91">
            <v>425.66435215587626</v>
          </cell>
          <cell r="CQ91">
            <v>4144.0673645899296</v>
          </cell>
          <cell r="CR91">
            <v>0</v>
          </cell>
          <cell r="CS91">
            <v>46.695161834275289</v>
          </cell>
          <cell r="CT91">
            <v>0</v>
          </cell>
          <cell r="CU91">
            <v>1287.2566638973451</v>
          </cell>
          <cell r="CV91">
            <v>0</v>
          </cell>
          <cell r="CW91">
            <v>0</v>
          </cell>
          <cell r="CX91">
            <v>0</v>
          </cell>
          <cell r="CY91">
            <v>24.495002993675598</v>
          </cell>
          <cell r="CZ91">
            <v>4.8017370042606613</v>
          </cell>
          <cell r="DA91">
            <v>1407.8897696932645</v>
          </cell>
          <cell r="DB91">
            <v>0</v>
          </cell>
          <cell r="DC91">
            <v>0</v>
          </cell>
          <cell r="DD91">
            <v>3626.7333474726956</v>
          </cell>
          <cell r="DF91">
            <v>3248458.5110422932</v>
          </cell>
        </row>
        <row r="92">
          <cell r="B92">
            <v>10.453789252392774</v>
          </cell>
          <cell r="C92">
            <v>0</v>
          </cell>
          <cell r="D92">
            <v>0</v>
          </cell>
          <cell r="E92">
            <v>10.891723942969966</v>
          </cell>
          <cell r="F92">
            <v>0</v>
          </cell>
          <cell r="G92">
            <v>0.93439970950363049</v>
          </cell>
          <cell r="H92">
            <v>0</v>
          </cell>
          <cell r="I92">
            <v>45.480679404423263</v>
          </cell>
          <cell r="J92">
            <v>26.260471834385907</v>
          </cell>
          <cell r="K92">
            <v>18.834126567213769</v>
          </cell>
          <cell r="L92">
            <v>223.1014136824015</v>
          </cell>
          <cell r="M92">
            <v>156.73654328372396</v>
          </cell>
          <cell r="N92">
            <v>75.759937777903062</v>
          </cell>
          <cell r="O92">
            <v>258.23108502532108</v>
          </cell>
          <cell r="P92">
            <v>18.469132254762926</v>
          </cell>
          <cell r="Q92">
            <v>175233.92204971332</v>
          </cell>
          <cell r="R92">
            <v>0</v>
          </cell>
          <cell r="S92">
            <v>0</v>
          </cell>
          <cell r="T92">
            <v>0</v>
          </cell>
          <cell r="U92">
            <v>2890.5862124889541</v>
          </cell>
          <cell r="V92">
            <v>1.725772556129413</v>
          </cell>
          <cell r="W92">
            <v>0</v>
          </cell>
          <cell r="X92">
            <v>122.59027577168673</v>
          </cell>
          <cell r="Y92">
            <v>107.30298299832232</v>
          </cell>
          <cell r="Z92">
            <v>23.785527931787385</v>
          </cell>
          <cell r="AA92">
            <v>5699.4978587011974</v>
          </cell>
          <cell r="AB92">
            <v>0</v>
          </cell>
          <cell r="AC92">
            <v>0</v>
          </cell>
          <cell r="AD92">
            <v>6.8798022266626111</v>
          </cell>
          <cell r="AE92">
            <v>0</v>
          </cell>
          <cell r="AF92">
            <v>4876.4646671075488</v>
          </cell>
          <cell r="AG92">
            <v>1.7080771033713162</v>
          </cell>
          <cell r="AH92">
            <v>532.91165408695417</v>
          </cell>
          <cell r="AI92">
            <v>0.43881108706765853</v>
          </cell>
          <cell r="AJ92">
            <v>92.412265915085712</v>
          </cell>
          <cell r="AK92">
            <v>0</v>
          </cell>
          <cell r="AL92">
            <v>1779.1294024321228</v>
          </cell>
          <cell r="AM92">
            <v>0</v>
          </cell>
          <cell r="AN92">
            <v>18.819050693927274</v>
          </cell>
          <cell r="AO92">
            <v>18.270737551303789</v>
          </cell>
          <cell r="AP92">
            <v>0</v>
          </cell>
          <cell r="AQ92">
            <v>13.84782042420996</v>
          </cell>
          <cell r="AR92">
            <v>583.5488263224596</v>
          </cell>
          <cell r="AS92">
            <v>0</v>
          </cell>
          <cell r="AT92">
            <v>92.75124515902742</v>
          </cell>
          <cell r="AU92">
            <v>0</v>
          </cell>
          <cell r="AV92">
            <v>265.81605392920721</v>
          </cell>
          <cell r="AW92">
            <v>79.748031643884829</v>
          </cell>
          <cell r="AX92">
            <v>0</v>
          </cell>
          <cell r="AY92">
            <v>0</v>
          </cell>
          <cell r="AZ92">
            <v>22.782305814733419</v>
          </cell>
          <cell r="BA92">
            <v>0.60654157194049341</v>
          </cell>
          <cell r="BB92">
            <v>0</v>
          </cell>
          <cell r="BC92">
            <v>0</v>
          </cell>
          <cell r="BD92">
            <v>4.3853860004107643</v>
          </cell>
          <cell r="BE92">
            <v>0</v>
          </cell>
          <cell r="BF92">
            <v>0</v>
          </cell>
          <cell r="BG92">
            <v>357.14815989827156</v>
          </cell>
          <cell r="BH92">
            <v>0.44317683453730555</v>
          </cell>
          <cell r="BI92">
            <v>0</v>
          </cell>
          <cell r="BJ92">
            <v>209.05632082159607</v>
          </cell>
          <cell r="BK92">
            <v>0</v>
          </cell>
          <cell r="BL92">
            <v>0</v>
          </cell>
          <cell r="BM92">
            <v>0</v>
          </cell>
          <cell r="BN92">
            <v>1.3418102773804652</v>
          </cell>
          <cell r="BO92">
            <v>4463.6222760228547</v>
          </cell>
          <cell r="BP92">
            <v>200.48605626028004</v>
          </cell>
          <cell r="BQ92">
            <v>610.36128799328731</v>
          </cell>
          <cell r="BR92">
            <v>193.72303967252455</v>
          </cell>
          <cell r="BS92">
            <v>36.728913405818325</v>
          </cell>
          <cell r="BT92">
            <v>76.301612112994718</v>
          </cell>
          <cell r="BU92">
            <v>0</v>
          </cell>
          <cell r="BV92">
            <v>78.88177691112169</v>
          </cell>
          <cell r="BW92">
            <v>301.08759770961535</v>
          </cell>
          <cell r="BX92">
            <v>0</v>
          </cell>
          <cell r="BY92">
            <v>0</v>
          </cell>
          <cell r="BZ92">
            <v>0</v>
          </cell>
          <cell r="CA92">
            <v>74.147421064735809</v>
          </cell>
          <cell r="CB92">
            <v>0</v>
          </cell>
          <cell r="CC92">
            <v>106.66011131270098</v>
          </cell>
          <cell r="CD92">
            <v>0</v>
          </cell>
          <cell r="CE92">
            <v>0</v>
          </cell>
          <cell r="CF92">
            <v>0</v>
          </cell>
          <cell r="CG92">
            <v>788.72361457353884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17.592813703565366</v>
          </cell>
          <cell r="CO92">
            <v>0</v>
          </cell>
          <cell r="CP92">
            <v>48.148628389726355</v>
          </cell>
          <cell r="CQ92">
            <v>466.277849105266</v>
          </cell>
          <cell r="CR92">
            <v>0</v>
          </cell>
          <cell r="CS92">
            <v>8.2423573504308507</v>
          </cell>
          <cell r="CT92">
            <v>0</v>
          </cell>
          <cell r="CU92">
            <v>15.040365774544792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31.374289457468397</v>
          </cell>
          <cell r="DB92">
            <v>0</v>
          </cell>
          <cell r="DC92">
            <v>0</v>
          </cell>
          <cell r="DD92">
            <v>0</v>
          </cell>
          <cell r="DF92">
            <v>201400.47414061852</v>
          </cell>
        </row>
        <row r="93">
          <cell r="B93">
            <v>9.4148351810953006</v>
          </cell>
          <cell r="C93">
            <v>0</v>
          </cell>
          <cell r="D93">
            <v>0</v>
          </cell>
          <cell r="E93">
            <v>9.8092455553932645</v>
          </cell>
          <cell r="F93">
            <v>0</v>
          </cell>
          <cell r="G93">
            <v>0.84153401659847016</v>
          </cell>
          <cell r="H93">
            <v>0</v>
          </cell>
          <cell r="I93">
            <v>40.960563694056802</v>
          </cell>
          <cell r="J93">
            <v>23.650564224063373</v>
          </cell>
          <cell r="K93">
            <v>16.96228928372733</v>
          </cell>
          <cell r="L93">
            <v>200.92838948407098</v>
          </cell>
          <cell r="M93">
            <v>141.15921856116518</v>
          </cell>
          <cell r="N93">
            <v>68.230505732237972</v>
          </cell>
          <cell r="O93">
            <v>232.56668423771083</v>
          </cell>
          <cell r="P93">
            <v>16.633570078585965</v>
          </cell>
          <cell r="Q93">
            <v>157818.2278600393</v>
          </cell>
          <cell r="R93">
            <v>0</v>
          </cell>
          <cell r="S93">
            <v>0</v>
          </cell>
          <cell r="T93">
            <v>0</v>
          </cell>
          <cell r="U93">
            <v>2603.3041331018712</v>
          </cell>
          <cell r="V93">
            <v>1.5542559529117141</v>
          </cell>
          <cell r="W93">
            <v>0</v>
          </cell>
          <cell r="X93">
            <v>110.40659165108704</v>
          </cell>
          <cell r="Y93">
            <v>96.638632650628722</v>
          </cell>
          <cell r="Z93">
            <v>21.421593621840028</v>
          </cell>
          <cell r="AA93">
            <v>5133.0509597173241</v>
          </cell>
          <cell r="AB93">
            <v>0</v>
          </cell>
          <cell r="AC93">
            <v>0</v>
          </cell>
          <cell r="AD93">
            <v>6.196050300873936</v>
          </cell>
          <cell r="AE93">
            <v>0</v>
          </cell>
          <cell r="AF93">
            <v>4391.8152546210667</v>
          </cell>
          <cell r="AG93">
            <v>1.5383191698802208</v>
          </cell>
          <cell r="AH93">
            <v>479.94801389028765</v>
          </cell>
          <cell r="AI93">
            <v>0.3951996697688967</v>
          </cell>
          <cell r="AJ93">
            <v>83.227835505000073</v>
          </cell>
          <cell r="AK93">
            <v>0</v>
          </cell>
          <cell r="AL93">
            <v>1602.309907472551</v>
          </cell>
          <cell r="AM93">
            <v>0</v>
          </cell>
          <cell r="AN93">
            <v>16.948711732202561</v>
          </cell>
          <cell r="AO93">
            <v>16.454892912940739</v>
          </cell>
          <cell r="AP93">
            <v>0</v>
          </cell>
          <cell r="AQ93">
            <v>12.471549192700667</v>
          </cell>
          <cell r="AR93">
            <v>525.5525902906486</v>
          </cell>
          <cell r="AS93">
            <v>0</v>
          </cell>
          <cell r="AT93">
            <v>83.533125159733899</v>
          </cell>
          <cell r="AU93">
            <v>0</v>
          </cell>
          <cell r="AV93">
            <v>239.39781794049478</v>
          </cell>
          <cell r="AW93">
            <v>71.822241276969876</v>
          </cell>
          <cell r="AX93">
            <v>0</v>
          </cell>
          <cell r="AY93">
            <v>0</v>
          </cell>
          <cell r="AZ93">
            <v>20.518077140490387</v>
          </cell>
          <cell r="BA93">
            <v>0.54626019258950786</v>
          </cell>
          <cell r="BB93">
            <v>0</v>
          </cell>
          <cell r="BC93">
            <v>0</v>
          </cell>
          <cell r="BD93">
            <v>3.9495426397561753</v>
          </cell>
          <cell r="BE93">
            <v>0</v>
          </cell>
          <cell r="BF93">
            <v>0</v>
          </cell>
          <cell r="BG93">
            <v>321.65284563241556</v>
          </cell>
          <cell r="BH93">
            <v>0.39913152566120885</v>
          </cell>
          <cell r="BI93">
            <v>0</v>
          </cell>
          <cell r="BJ93">
            <v>188.27917385564277</v>
          </cell>
          <cell r="BK93">
            <v>0</v>
          </cell>
          <cell r="BL93">
            <v>0</v>
          </cell>
          <cell r="BM93">
            <v>0</v>
          </cell>
          <cell r="BN93">
            <v>1.208453920471497</v>
          </cell>
          <cell r="BO93">
            <v>4020.0033714857695</v>
          </cell>
          <cell r="BP93">
            <v>180.56066850269588</v>
          </cell>
          <cell r="BQ93">
            <v>549.70028461809056</v>
          </cell>
          <cell r="BR93">
            <v>174.46979705279008</v>
          </cell>
          <cell r="BS93">
            <v>33.078595497546665</v>
          </cell>
          <cell r="BT93">
            <v>68.718345544538579</v>
          </cell>
          <cell r="BU93">
            <v>0</v>
          </cell>
          <cell r="BV93">
            <v>71.042079621047662</v>
          </cell>
          <cell r="BW93">
            <v>271.16388508206455</v>
          </cell>
          <cell r="BX93">
            <v>0</v>
          </cell>
          <cell r="BY93">
            <v>0</v>
          </cell>
          <cell r="BZ93">
            <v>0</v>
          </cell>
          <cell r="CA93">
            <v>66.778249644546491</v>
          </cell>
          <cell r="CB93">
            <v>0</v>
          </cell>
          <cell r="CC93">
            <v>96.059653027394745</v>
          </cell>
          <cell r="CD93">
            <v>0</v>
          </cell>
          <cell r="CE93">
            <v>0</v>
          </cell>
          <cell r="CF93">
            <v>0</v>
          </cell>
          <cell r="CG93">
            <v>710.3359992595922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15.844344800893207</v>
          </cell>
          <cell r="CO93">
            <v>0</v>
          </cell>
          <cell r="CP93">
            <v>43.363357490808511</v>
          </cell>
          <cell r="CQ93">
            <v>419.93663655663346</v>
          </cell>
          <cell r="CR93">
            <v>0</v>
          </cell>
          <cell r="CS93">
            <v>7.4231873327878528</v>
          </cell>
          <cell r="CT93">
            <v>0</v>
          </cell>
          <cell r="CU93">
            <v>13.545572941248508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28.256143015168437</v>
          </cell>
          <cell r="DB93">
            <v>0</v>
          </cell>
          <cell r="DC93">
            <v>0</v>
          </cell>
          <cell r="DD93">
            <v>0</v>
          </cell>
          <cell r="DF93">
            <v>181384.20659229942</v>
          </cell>
        </row>
        <row r="94">
          <cell r="B94">
            <v>1.0389540712974712</v>
          </cell>
          <cell r="C94">
            <v>0</v>
          </cell>
          <cell r="D94">
            <v>0</v>
          </cell>
          <cell r="E94">
            <v>1.0824783875767026</v>
          </cell>
          <cell r="F94">
            <v>0</v>
          </cell>
          <cell r="G94">
            <v>9.2865692905160169E-2</v>
          </cell>
          <cell r="H94">
            <v>0</v>
          </cell>
          <cell r="I94">
            <v>4.5201157103664587</v>
          </cell>
          <cell r="J94">
            <v>2.609907610322534</v>
          </cell>
          <cell r="K94">
            <v>1.8718372834864383</v>
          </cell>
          <cell r="L94">
            <v>22.173024198330513</v>
          </cell>
          <cell r="M94">
            <v>15.577324722558792</v>
          </cell>
          <cell r="N94">
            <v>7.5294320456650938</v>
          </cell>
          <cell r="O94">
            <v>25.664400787610258</v>
          </cell>
          <cell r="P94">
            <v>1.8355621761769594</v>
          </cell>
          <cell r="Q94">
            <v>17415.694189674003</v>
          </cell>
          <cell r="R94">
            <v>0</v>
          </cell>
          <cell r="S94">
            <v>0</v>
          </cell>
          <cell r="T94">
            <v>0</v>
          </cell>
          <cell r="U94">
            <v>287.28207938708306</v>
          </cell>
          <cell r="V94">
            <v>0.17151660321769896</v>
          </cell>
          <cell r="W94">
            <v>0</v>
          </cell>
          <cell r="X94">
            <v>12.183684120599704</v>
          </cell>
          <cell r="Y94">
            <v>10.664350347693581</v>
          </cell>
          <cell r="Z94">
            <v>2.3639343099473589</v>
          </cell>
          <cell r="AA94">
            <v>566.4468989838731</v>
          </cell>
          <cell r="AB94">
            <v>0</v>
          </cell>
          <cell r="AC94">
            <v>0</v>
          </cell>
          <cell r="AD94">
            <v>0.6837519257886765</v>
          </cell>
          <cell r="AE94">
            <v>0</v>
          </cell>
          <cell r="AF94">
            <v>484.64941248648182</v>
          </cell>
          <cell r="AG94">
            <v>0.16975793349109544</v>
          </cell>
          <cell r="AH94">
            <v>52.963640196666553</v>
          </cell>
          <cell r="AI94">
            <v>4.3611417298761855E-2</v>
          </cell>
          <cell r="AJ94">
            <v>9.1844304100856604</v>
          </cell>
          <cell r="AK94">
            <v>0</v>
          </cell>
          <cell r="AL94">
            <v>176.8194949595719</v>
          </cell>
          <cell r="AM94">
            <v>0</v>
          </cell>
          <cell r="AN94">
            <v>1.870338961724711</v>
          </cell>
          <cell r="AO94">
            <v>1.8158446383630467</v>
          </cell>
          <cell r="AP94">
            <v>0</v>
          </cell>
          <cell r="AQ94">
            <v>1.3762712315092933</v>
          </cell>
          <cell r="AR94">
            <v>57.996236031811002</v>
          </cell>
          <cell r="AS94">
            <v>0</v>
          </cell>
          <cell r="AT94">
            <v>9.2181199992935134</v>
          </cell>
          <cell r="AU94">
            <v>0</v>
          </cell>
          <cell r="AV94">
            <v>26.418235988712432</v>
          </cell>
          <cell r="AW94">
            <v>7.9257903669149528</v>
          </cell>
          <cell r="AX94">
            <v>0</v>
          </cell>
          <cell r="AY94">
            <v>0</v>
          </cell>
          <cell r="AZ94">
            <v>2.2642286742430313</v>
          </cell>
          <cell r="BA94">
            <v>6.0281379350985466E-2</v>
          </cell>
          <cell r="BB94">
            <v>0</v>
          </cell>
          <cell r="BC94">
            <v>0</v>
          </cell>
          <cell r="BD94">
            <v>0.43584336065458978</v>
          </cell>
          <cell r="BE94">
            <v>0</v>
          </cell>
          <cell r="BF94">
            <v>0</v>
          </cell>
          <cell r="BG94">
            <v>35.49531426585601</v>
          </cell>
          <cell r="BH94">
            <v>4.4045308876096666E-2</v>
          </cell>
          <cell r="BI94">
            <v>0</v>
          </cell>
          <cell r="BJ94">
            <v>20.777146965953282</v>
          </cell>
          <cell r="BK94">
            <v>0</v>
          </cell>
          <cell r="BL94">
            <v>0</v>
          </cell>
          <cell r="BM94">
            <v>0</v>
          </cell>
          <cell r="BN94">
            <v>0.13335635690896788</v>
          </cell>
          <cell r="BO94">
            <v>443.61890453708452</v>
          </cell>
          <cell r="BP94">
            <v>19.925387757584158</v>
          </cell>
          <cell r="BQ94">
            <v>60.661003375196813</v>
          </cell>
          <cell r="BR94">
            <v>19.25324261973449</v>
          </cell>
          <cell r="BS94">
            <v>3.6503179082716666</v>
          </cell>
          <cell r="BT94">
            <v>7.583266568456148</v>
          </cell>
          <cell r="BU94">
            <v>0</v>
          </cell>
          <cell r="BV94">
            <v>7.8396972900740396</v>
          </cell>
          <cell r="BW94">
            <v>29.923712627550753</v>
          </cell>
          <cell r="BX94">
            <v>0</v>
          </cell>
          <cell r="BY94">
            <v>0</v>
          </cell>
          <cell r="BZ94">
            <v>0</v>
          </cell>
          <cell r="CA94">
            <v>7.3691714201893239</v>
          </cell>
          <cell r="CB94">
            <v>0</v>
          </cell>
          <cell r="CC94">
            <v>10.600458285306225</v>
          </cell>
          <cell r="CD94">
            <v>0</v>
          </cell>
          <cell r="CE94">
            <v>0</v>
          </cell>
          <cell r="CF94">
            <v>0</v>
          </cell>
          <cell r="CG94">
            <v>78.387615313946739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1.7484689026721565</v>
          </cell>
          <cell r="CO94">
            <v>0</v>
          </cell>
          <cell r="CP94">
            <v>4.7852708989178367</v>
          </cell>
          <cell r="CQ94">
            <v>46.341212548632555</v>
          </cell>
          <cell r="CR94">
            <v>0</v>
          </cell>
          <cell r="CS94">
            <v>0.81917001764299791</v>
          </cell>
          <cell r="CT94">
            <v>0</v>
          </cell>
          <cell r="CU94">
            <v>1.4947928332962857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3.1181464422999636</v>
          </cell>
          <cell r="DB94">
            <v>0</v>
          </cell>
          <cell r="DC94">
            <v>0</v>
          </cell>
          <cell r="DD94">
            <v>0</v>
          </cell>
          <cell r="DF94">
            <v>20016.267548319123</v>
          </cell>
        </row>
        <row r="95">
          <cell r="B95">
            <v>4.766055971166419</v>
          </cell>
          <cell r="C95">
            <v>0</v>
          </cell>
          <cell r="D95">
            <v>0</v>
          </cell>
          <cell r="E95">
            <v>15520.373905117864</v>
          </cell>
          <cell r="F95">
            <v>0</v>
          </cell>
          <cell r="G95">
            <v>1343.4712880932482</v>
          </cell>
          <cell r="H95">
            <v>0</v>
          </cell>
          <cell r="I95">
            <v>5705.2830674444413</v>
          </cell>
          <cell r="J95">
            <v>12.586056116065423</v>
          </cell>
          <cell r="K95">
            <v>8.8027062369366416</v>
          </cell>
          <cell r="L95">
            <v>102.91773011612625</v>
          </cell>
          <cell r="M95">
            <v>72.139350592957797</v>
          </cell>
          <cell r="N95">
            <v>34.483635729461149</v>
          </cell>
          <cell r="O95">
            <v>117.73183627592347</v>
          </cell>
          <cell r="P95">
            <v>8.3651423318787401</v>
          </cell>
          <cell r="Q95">
            <v>25005.46262010514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38.992995266573772</v>
          </cell>
          <cell r="W95">
            <v>10672.909832746333</v>
          </cell>
          <cell r="X95">
            <v>349.72090040968652</v>
          </cell>
          <cell r="Y95">
            <v>171.43500520126332</v>
          </cell>
          <cell r="Z95">
            <v>110.1987522595835</v>
          </cell>
          <cell r="AA95">
            <v>6123.1296941198234</v>
          </cell>
          <cell r="AB95">
            <v>0</v>
          </cell>
          <cell r="AC95">
            <v>0</v>
          </cell>
          <cell r="AD95">
            <v>166.24064725546097</v>
          </cell>
          <cell r="AE95">
            <v>0</v>
          </cell>
          <cell r="AF95">
            <v>5954.9351992510119</v>
          </cell>
          <cell r="AG95">
            <v>37.52114243874199</v>
          </cell>
          <cell r="AH95">
            <v>575.39839726957041</v>
          </cell>
          <cell r="AI95">
            <v>2.1971176166624478</v>
          </cell>
          <cell r="AJ95">
            <v>646.29773275453795</v>
          </cell>
          <cell r="AK95">
            <v>0</v>
          </cell>
          <cell r="AL95">
            <v>2016.5647822828735</v>
          </cell>
          <cell r="AM95">
            <v>0</v>
          </cell>
          <cell r="AN95">
            <v>417.33312806233135</v>
          </cell>
          <cell r="AO95">
            <v>130.87542013019106</v>
          </cell>
          <cell r="AP95">
            <v>0</v>
          </cell>
          <cell r="AQ95">
            <v>313.1404220434224</v>
          </cell>
          <cell r="AR95">
            <v>3397.3627799016176</v>
          </cell>
          <cell r="AS95">
            <v>0</v>
          </cell>
          <cell r="AT95">
            <v>42.42375036940215</v>
          </cell>
          <cell r="AU95">
            <v>0</v>
          </cell>
          <cell r="AV95">
            <v>885.620208715746</v>
          </cell>
          <cell r="AW95">
            <v>36.24447448412446</v>
          </cell>
          <cell r="AX95">
            <v>0</v>
          </cell>
          <cell r="AY95">
            <v>0</v>
          </cell>
          <cell r="AZ95">
            <v>114.91962093463357</v>
          </cell>
          <cell r="BA95">
            <v>0.86759837603568424</v>
          </cell>
          <cell r="BB95">
            <v>99.195061559787987</v>
          </cell>
          <cell r="BC95">
            <v>3180.1975688103321</v>
          </cell>
          <cell r="BD95">
            <v>7.8639423193894498</v>
          </cell>
          <cell r="BE95">
            <v>0</v>
          </cell>
          <cell r="BF95">
            <v>0</v>
          </cell>
          <cell r="BG95">
            <v>9067.2644251072124</v>
          </cell>
          <cell r="BH95">
            <v>0</v>
          </cell>
          <cell r="BI95">
            <v>0</v>
          </cell>
          <cell r="BJ95">
            <v>410.43689740433092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17530.122764948523</v>
          </cell>
          <cell r="BP95">
            <v>0</v>
          </cell>
          <cell r="BQ95">
            <v>11107.317593223943</v>
          </cell>
          <cell r="BR95">
            <v>1334.8292672098394</v>
          </cell>
          <cell r="BS95">
            <v>323.72285126687933</v>
          </cell>
          <cell r="BT95">
            <v>684.36661009845227</v>
          </cell>
          <cell r="BU95">
            <v>0</v>
          </cell>
          <cell r="BV95">
            <v>0</v>
          </cell>
          <cell r="BW95">
            <v>27337.694077549142</v>
          </cell>
          <cell r="BX95">
            <v>0.34249648097089086</v>
          </cell>
          <cell r="BY95">
            <v>0</v>
          </cell>
          <cell r="BZ95">
            <v>0</v>
          </cell>
          <cell r="CA95">
            <v>7863.6882291120928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7.7291881914095297</v>
          </cell>
          <cell r="CO95">
            <v>0</v>
          </cell>
          <cell r="CP95">
            <v>22.177069877883564</v>
          </cell>
          <cell r="CQ95">
            <v>215.81272775807631</v>
          </cell>
          <cell r="CR95">
            <v>0</v>
          </cell>
          <cell r="CS95">
            <v>41.231248348869499</v>
          </cell>
          <cell r="CT95">
            <v>0</v>
          </cell>
          <cell r="CU95">
            <v>1850.1843684247658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92.830424564841735</v>
          </cell>
          <cell r="DB95">
            <v>0</v>
          </cell>
          <cell r="DC95">
            <v>0</v>
          </cell>
          <cell r="DD95">
            <v>0</v>
          </cell>
          <cell r="DF95">
            <v>161317.71980827753</v>
          </cell>
        </row>
        <row r="96">
          <cell r="B96">
            <v>3.2790115821976378</v>
          </cell>
          <cell r="C96">
            <v>0</v>
          </cell>
          <cell r="D96">
            <v>0</v>
          </cell>
          <cell r="E96">
            <v>10677.903512422361</v>
          </cell>
          <cell r="F96">
            <v>0</v>
          </cell>
          <cell r="G96">
            <v>924.29840116410196</v>
          </cell>
          <cell r="H96">
            <v>0</v>
          </cell>
          <cell r="I96">
            <v>3925.1929417203164</v>
          </cell>
          <cell r="J96">
            <v>8.6591143764238669</v>
          </cell>
          <cell r="K96">
            <v>6.0561973842146415</v>
          </cell>
          <cell r="L96">
            <v>70.806644132145692</v>
          </cell>
          <cell r="M96">
            <v>49.631344566151562</v>
          </cell>
          <cell r="N96">
            <v>23.724488683567589</v>
          </cell>
          <cell r="O96">
            <v>80.99864061136293</v>
          </cell>
          <cell r="P96">
            <v>5.7551566240312599</v>
          </cell>
          <cell r="Q96">
            <v>17203.575040993124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26.826895000224198</v>
          </cell>
          <cell r="W96">
            <v>7342.883753159409</v>
          </cell>
          <cell r="X96">
            <v>240.6054167046012</v>
          </cell>
          <cell r="Y96">
            <v>117.94602729171902</v>
          </cell>
          <cell r="Z96">
            <v>75.815934011045485</v>
          </cell>
          <cell r="AA96">
            <v>4212.6683588660098</v>
          </cell>
          <cell r="AB96">
            <v>0</v>
          </cell>
          <cell r="AC96">
            <v>0</v>
          </cell>
          <cell r="AD96">
            <v>114.37234708959627</v>
          </cell>
          <cell r="AE96">
            <v>0</v>
          </cell>
          <cell r="AF96">
            <v>4096.951778936349</v>
          </cell>
          <cell r="AG96">
            <v>25.814271040508167</v>
          </cell>
          <cell r="AH96">
            <v>395.8698807649817</v>
          </cell>
          <cell r="AI96">
            <v>1.5116008196444819</v>
          </cell>
          <cell r="AJ96">
            <v>444.64810402374655</v>
          </cell>
          <cell r="AK96">
            <v>0</v>
          </cell>
          <cell r="AL96">
            <v>1387.3817926941244</v>
          </cell>
          <cell r="AM96">
            <v>0</v>
          </cell>
          <cell r="AN96">
            <v>287.12213386286567</v>
          </cell>
          <cell r="AO96">
            <v>90.04132998607075</v>
          </cell>
          <cell r="AP96">
            <v>0</v>
          </cell>
          <cell r="AQ96">
            <v>215.43831565271097</v>
          </cell>
          <cell r="AR96">
            <v>2337.360696479238</v>
          </cell>
          <cell r="AS96">
            <v>0</v>
          </cell>
          <cell r="AT96">
            <v>29.18722937017596</v>
          </cell>
          <cell r="AU96">
            <v>0</v>
          </cell>
          <cell r="AV96">
            <v>609.30021371455314</v>
          </cell>
          <cell r="AW96">
            <v>24.935932843236234</v>
          </cell>
          <cell r="AX96">
            <v>0</v>
          </cell>
          <cell r="AY96">
            <v>0</v>
          </cell>
          <cell r="AZ96">
            <v>79.063857064650477</v>
          </cell>
          <cell r="BA96">
            <v>0.59690132489582026</v>
          </cell>
          <cell r="BB96">
            <v>68.245475445339721</v>
          </cell>
          <cell r="BC96">
            <v>2187.9526226490752</v>
          </cell>
          <cell r="BD96">
            <v>5.4103346882645722</v>
          </cell>
          <cell r="BE96">
            <v>0</v>
          </cell>
          <cell r="BF96">
            <v>0</v>
          </cell>
          <cell r="BG96">
            <v>6238.2114789765674</v>
          </cell>
          <cell r="BH96">
            <v>0</v>
          </cell>
          <cell r="BI96">
            <v>0</v>
          </cell>
          <cell r="BJ96">
            <v>282.37757770618339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12060.596000416879</v>
          </cell>
          <cell r="BP96">
            <v>0</v>
          </cell>
          <cell r="BQ96">
            <v>7641.7531089999811</v>
          </cell>
          <cell r="BR96">
            <v>918.35275412560168</v>
          </cell>
          <cell r="BS96">
            <v>222.71894940972697</v>
          </cell>
          <cell r="BT96">
            <v>470.83921266517655</v>
          </cell>
          <cell r="BU96">
            <v>0</v>
          </cell>
          <cell r="BV96">
            <v>0</v>
          </cell>
          <cell r="BW96">
            <v>18808.133192972397</v>
          </cell>
          <cell r="BX96">
            <v>0.2356350690717203</v>
          </cell>
          <cell r="BY96">
            <v>0</v>
          </cell>
          <cell r="BZ96">
            <v>0</v>
          </cell>
          <cell r="CA96">
            <v>5410.1598760157412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5.3176248357013076</v>
          </cell>
          <cell r="CO96">
            <v>0</v>
          </cell>
          <cell r="CP96">
            <v>15.257661560988707</v>
          </cell>
          <cell r="CQ96">
            <v>148.47757520799971</v>
          </cell>
          <cell r="CR96">
            <v>0</v>
          </cell>
          <cell r="CS96">
            <v>28.366796718781039</v>
          </cell>
          <cell r="CT96">
            <v>0</v>
          </cell>
          <cell r="CU96">
            <v>1272.9132872061257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63.866651833286156</v>
          </cell>
          <cell r="DB96">
            <v>0</v>
          </cell>
          <cell r="DC96">
            <v>0</v>
          </cell>
          <cell r="DD96">
            <v>0</v>
          </cell>
          <cell r="DF96">
            <v>110985.40908146324</v>
          </cell>
        </row>
        <row r="97">
          <cell r="B97">
            <v>1.4870443889687806</v>
          </cell>
          <cell r="C97">
            <v>0</v>
          </cell>
          <cell r="D97">
            <v>0</v>
          </cell>
          <cell r="E97">
            <v>4842.4703926955035</v>
          </cell>
          <cell r="F97">
            <v>0</v>
          </cell>
          <cell r="G97">
            <v>419.17288692914644</v>
          </cell>
          <cell r="H97">
            <v>0</v>
          </cell>
          <cell r="I97">
            <v>1780.0901257241255</v>
          </cell>
          <cell r="J97">
            <v>3.9269417396415571</v>
          </cell>
          <cell r="K97">
            <v>2.7465088527220005</v>
          </cell>
          <cell r="L97">
            <v>32.111085983980544</v>
          </cell>
          <cell r="M97">
            <v>22.508006026806221</v>
          </cell>
          <cell r="N97">
            <v>10.759147045893563</v>
          </cell>
          <cell r="O97">
            <v>36.733195664560526</v>
          </cell>
          <cell r="P97">
            <v>2.6099857078474811</v>
          </cell>
          <cell r="Q97">
            <v>7801.8875791120126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12.166100266349572</v>
          </cell>
          <cell r="W97">
            <v>3330.026079586924</v>
          </cell>
          <cell r="X97">
            <v>109.11548370508531</v>
          </cell>
          <cell r="Y97">
            <v>53.488977909544289</v>
          </cell>
          <cell r="Z97">
            <v>34.382818248538022</v>
          </cell>
          <cell r="AA97">
            <v>1910.4613352538138</v>
          </cell>
          <cell r="AB97">
            <v>0</v>
          </cell>
          <cell r="AC97">
            <v>0</v>
          </cell>
          <cell r="AD97">
            <v>51.868300165864682</v>
          </cell>
          <cell r="AE97">
            <v>0</v>
          </cell>
          <cell r="AF97">
            <v>1857.983420314662</v>
          </cell>
          <cell r="AG97">
            <v>11.706871398233821</v>
          </cell>
          <cell r="AH97">
            <v>179.52851650458871</v>
          </cell>
          <cell r="AI97">
            <v>0.68551679701796564</v>
          </cell>
          <cell r="AJ97">
            <v>201.64962873079145</v>
          </cell>
          <cell r="AK97">
            <v>0</v>
          </cell>
          <cell r="AL97">
            <v>629.18298958874925</v>
          </cell>
          <cell r="AM97">
            <v>0</v>
          </cell>
          <cell r="AN97">
            <v>130.21099419946569</v>
          </cell>
          <cell r="AO97">
            <v>40.834090144120303</v>
          </cell>
          <cell r="AP97">
            <v>0</v>
          </cell>
          <cell r="AQ97">
            <v>97.702106390711478</v>
          </cell>
          <cell r="AR97">
            <v>1060.0020834223799</v>
          </cell>
          <cell r="AS97">
            <v>0</v>
          </cell>
          <cell r="AT97">
            <v>13.236520999226196</v>
          </cell>
          <cell r="AU97">
            <v>0</v>
          </cell>
          <cell r="AV97">
            <v>276.31999500119292</v>
          </cell>
          <cell r="AW97">
            <v>11.308541640888224</v>
          </cell>
          <cell r="AX97">
            <v>0</v>
          </cell>
          <cell r="AY97">
            <v>0</v>
          </cell>
          <cell r="AZ97">
            <v>35.855763869983086</v>
          </cell>
          <cell r="BA97">
            <v>0.27069705113986398</v>
          </cell>
          <cell r="BB97">
            <v>30.949586114448277</v>
          </cell>
          <cell r="BC97">
            <v>992.24494616125719</v>
          </cell>
          <cell r="BD97">
            <v>2.4536076311248785</v>
          </cell>
          <cell r="BE97">
            <v>0</v>
          </cell>
          <cell r="BF97">
            <v>0</v>
          </cell>
          <cell r="BG97">
            <v>2829.052946130646</v>
          </cell>
          <cell r="BH97">
            <v>0</v>
          </cell>
          <cell r="BI97">
            <v>0</v>
          </cell>
          <cell r="BJ97">
            <v>128.0593196981475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5469.5267645316426</v>
          </cell>
          <cell r="BP97">
            <v>0</v>
          </cell>
          <cell r="BQ97">
            <v>3465.5644842239612</v>
          </cell>
          <cell r="BR97">
            <v>416.47651308423781</v>
          </cell>
          <cell r="BS97">
            <v>101.00390185715234</v>
          </cell>
          <cell r="BT97">
            <v>213.52739743327564</v>
          </cell>
          <cell r="BU97">
            <v>0</v>
          </cell>
          <cell r="BV97">
            <v>0</v>
          </cell>
          <cell r="BW97">
            <v>8529.560884576742</v>
          </cell>
          <cell r="BX97">
            <v>0.10686141189917052</v>
          </cell>
          <cell r="BY97">
            <v>0</v>
          </cell>
          <cell r="BZ97">
            <v>0</v>
          </cell>
          <cell r="CA97">
            <v>2453.5283530963534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2.4115633557082217</v>
          </cell>
          <cell r="CO97">
            <v>0</v>
          </cell>
          <cell r="CP97">
            <v>6.919408316894855</v>
          </cell>
          <cell r="CQ97">
            <v>67.335152550076614</v>
          </cell>
          <cell r="CR97">
            <v>0</v>
          </cell>
          <cell r="CS97">
            <v>12.864451630088462</v>
          </cell>
          <cell r="CT97">
            <v>0</v>
          </cell>
          <cell r="CU97">
            <v>577.27108121864023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28.963772731555576</v>
          </cell>
          <cell r="DB97">
            <v>0</v>
          </cell>
          <cell r="DC97">
            <v>0</v>
          </cell>
          <cell r="DD97">
            <v>0</v>
          </cell>
          <cell r="DF97">
            <v>50332.310726814321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57.170490108779283</v>
          </cell>
          <cell r="F98">
            <v>0</v>
          </cell>
          <cell r="G98">
            <v>5.3433954410785498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31.117973247086962</v>
          </cell>
          <cell r="Y98">
            <v>28.576801912369788</v>
          </cell>
          <cell r="Z98">
            <v>0</v>
          </cell>
          <cell r="AA98">
            <v>1652.7045305258757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1324.2501679794143</v>
          </cell>
          <cell r="AG98">
            <v>0</v>
          </cell>
          <cell r="AH98">
            <v>152.0485149733272</v>
          </cell>
          <cell r="AI98">
            <v>0</v>
          </cell>
          <cell r="AJ98">
            <v>0</v>
          </cell>
          <cell r="AK98">
            <v>0</v>
          </cell>
          <cell r="AL98">
            <v>495.24149234148888</v>
          </cell>
          <cell r="AM98">
            <v>0</v>
          </cell>
          <cell r="AN98">
            <v>4048.4879503726465</v>
          </cell>
          <cell r="AO98">
            <v>6619.8876138698197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657.23053872106004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3527.6688125704973</v>
          </cell>
          <cell r="BR98">
            <v>34.85163045609977</v>
          </cell>
          <cell r="BS98">
            <v>8.708635721227143</v>
          </cell>
          <cell r="BT98">
            <v>18.422669158214916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F98">
            <v>18661.711217398988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40.688800116276987</v>
          </cell>
          <cell r="F99">
            <v>0</v>
          </cell>
          <cell r="G99">
            <v>3.8029470908958265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22.146967623773119</v>
          </cell>
          <cell r="Y99">
            <v>20.338390990919628</v>
          </cell>
          <cell r="Z99">
            <v>0</v>
          </cell>
          <cell r="AA99">
            <v>1176.2460697097672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942.48186934095031</v>
          </cell>
          <cell r="AG99">
            <v>0</v>
          </cell>
          <cell r="AH99">
            <v>108.21442359432237</v>
          </cell>
          <cell r="AI99">
            <v>0</v>
          </cell>
          <cell r="AJ99">
            <v>0</v>
          </cell>
          <cell r="AK99">
            <v>0</v>
          </cell>
          <cell r="AL99">
            <v>352.46824109480815</v>
          </cell>
          <cell r="AM99">
            <v>0</v>
          </cell>
          <cell r="AN99">
            <v>2881.3486935731607</v>
          </cell>
          <cell r="AO99">
            <v>4711.4391253330168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467.75743866200776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2510.6765906326068</v>
          </cell>
          <cell r="BR99">
            <v>24.804248182172419</v>
          </cell>
          <cell r="BS99">
            <v>6.1980216974222975</v>
          </cell>
          <cell r="BT99">
            <v>13.111594837837448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F99">
            <v>13281.723422479938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16.4816899925023</v>
          </cell>
          <cell r="F100">
            <v>0</v>
          </cell>
          <cell r="G100">
            <v>1.5404483501827233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8.9710056233138431</v>
          </cell>
          <cell r="Y100">
            <v>8.2384109214501606</v>
          </cell>
          <cell r="Z100">
            <v>0</v>
          </cell>
          <cell r="AA100">
            <v>476.45846081610858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381.76829863846393</v>
          </cell>
          <cell r="AG100">
            <v>0</v>
          </cell>
          <cell r="AH100">
            <v>43.834091379004825</v>
          </cell>
          <cell r="AI100">
            <v>0</v>
          </cell>
          <cell r="AJ100">
            <v>0</v>
          </cell>
          <cell r="AK100">
            <v>0</v>
          </cell>
          <cell r="AL100">
            <v>142.77325124668076</v>
          </cell>
          <cell r="AM100">
            <v>0</v>
          </cell>
          <cell r="AN100">
            <v>1167.1392567994851</v>
          </cell>
          <cell r="AO100">
            <v>1908.4484885368038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189.47310005905214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1016.9922219378903</v>
          </cell>
          <cell r="BR100">
            <v>10.047382273927349</v>
          </cell>
          <cell r="BS100">
            <v>2.5106140238048442</v>
          </cell>
          <cell r="BT100">
            <v>5.3110743203774646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F100">
            <v>5379.9877949190486</v>
          </cell>
        </row>
        <row r="101">
          <cell r="B101">
            <v>22.514951952362704</v>
          </cell>
          <cell r="C101">
            <v>0</v>
          </cell>
          <cell r="D101">
            <v>0</v>
          </cell>
          <cell r="E101">
            <v>10095.920621719681</v>
          </cell>
          <cell r="F101">
            <v>0</v>
          </cell>
          <cell r="G101">
            <v>957.80600823448844</v>
          </cell>
          <cell r="H101">
            <v>0</v>
          </cell>
          <cell r="I101">
            <v>6178.5752098237062</v>
          </cell>
          <cell r="J101">
            <v>57.474909112005655</v>
          </cell>
          <cell r="K101">
            <v>41.584175505787869</v>
          </cell>
          <cell r="L101">
            <v>497.76144045196935</v>
          </cell>
          <cell r="M101">
            <v>350.08207380777492</v>
          </cell>
          <cell r="N101">
            <v>169.27584870190196</v>
          </cell>
          <cell r="O101">
            <v>576.39203424448795</v>
          </cell>
          <cell r="P101">
            <v>41.097798676515502</v>
          </cell>
          <cell r="Q101">
            <v>5402.0489186414316</v>
          </cell>
          <cell r="R101">
            <v>0</v>
          </cell>
          <cell r="S101">
            <v>0</v>
          </cell>
          <cell r="T101">
            <v>0</v>
          </cell>
          <cell r="U101">
            <v>4807.903272772176</v>
          </cell>
          <cell r="V101">
            <v>22.002115392991463</v>
          </cell>
          <cell r="W101">
            <v>26.277450978580529</v>
          </cell>
          <cell r="X101">
            <v>1662.9800485522505</v>
          </cell>
          <cell r="Y101">
            <v>635.39973167209848</v>
          </cell>
          <cell r="Z101">
            <v>149.7120013874688</v>
          </cell>
          <cell r="AA101">
            <v>0</v>
          </cell>
          <cell r="AB101">
            <v>2392.3558383823552</v>
          </cell>
          <cell r="AC101">
            <v>0</v>
          </cell>
          <cell r="AD101">
            <v>99.950381908726229</v>
          </cell>
          <cell r="AE101">
            <v>0</v>
          </cell>
          <cell r="AF101">
            <v>3541.3003123771778</v>
          </cell>
          <cell r="AG101">
            <v>21.270083045188056</v>
          </cell>
          <cell r="AH101">
            <v>1.6815307946018445</v>
          </cell>
          <cell r="AI101">
            <v>114.25295063471835</v>
          </cell>
          <cell r="AJ101">
            <v>10.591225856730125</v>
          </cell>
          <cell r="AK101">
            <v>0</v>
          </cell>
          <cell r="AL101">
            <v>62.511121058916501</v>
          </cell>
          <cell r="AM101">
            <v>0</v>
          </cell>
          <cell r="AN101">
            <v>926.22867955167214</v>
          </cell>
          <cell r="AO101">
            <v>331.38646381798321</v>
          </cell>
          <cell r="AP101">
            <v>0</v>
          </cell>
          <cell r="AQ101">
            <v>177.51385882087595</v>
          </cell>
          <cell r="AR101">
            <v>129760.88005251384</v>
          </cell>
          <cell r="AS101">
            <v>466100.07888273231</v>
          </cell>
          <cell r="AT101">
            <v>194.60935551729352</v>
          </cell>
          <cell r="AU101">
            <v>0</v>
          </cell>
          <cell r="AV101">
            <v>1161.2587792312941</v>
          </cell>
          <cell r="AW101">
            <v>167.79529119168203</v>
          </cell>
          <cell r="AX101">
            <v>0</v>
          </cell>
          <cell r="AY101">
            <v>0</v>
          </cell>
          <cell r="AZ101">
            <v>154.10866182441086</v>
          </cell>
          <cell r="BA101">
            <v>0.46004172806794136</v>
          </cell>
          <cell r="BB101">
            <v>225.62204208214317</v>
          </cell>
          <cell r="BC101">
            <v>0</v>
          </cell>
          <cell r="BD101">
            <v>53.495185484524995</v>
          </cell>
          <cell r="BE101">
            <v>0</v>
          </cell>
          <cell r="BF101">
            <v>0</v>
          </cell>
          <cell r="BG101">
            <v>5354.7505783075385</v>
          </cell>
          <cell r="BH101">
            <v>4.2923417859732993</v>
          </cell>
          <cell r="BI101">
            <v>0</v>
          </cell>
          <cell r="BJ101">
            <v>3364.1644739412586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23705.920073735026</v>
          </cell>
          <cell r="BP101">
            <v>2509.0031090785201</v>
          </cell>
          <cell r="BQ101">
            <v>7508.7986646382915</v>
          </cell>
          <cell r="BR101">
            <v>356.14710476031496</v>
          </cell>
          <cell r="BS101">
            <v>294.29355947721723</v>
          </cell>
          <cell r="BT101">
            <v>364.2774911839802</v>
          </cell>
          <cell r="BU101">
            <v>0</v>
          </cell>
          <cell r="BV101">
            <v>0</v>
          </cell>
          <cell r="BW101">
            <v>177.56427178089081</v>
          </cell>
          <cell r="BX101">
            <v>0.26168757561698502</v>
          </cell>
          <cell r="BY101">
            <v>0</v>
          </cell>
          <cell r="BZ101">
            <v>0</v>
          </cell>
          <cell r="CA101">
            <v>175.83066221130474</v>
          </cell>
          <cell r="CB101">
            <v>1792.0284274570784</v>
          </cell>
          <cell r="CC101">
            <v>479.39308064414371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49.868459420957983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36.512852936086212</v>
          </cell>
          <cell r="CO101">
            <v>0</v>
          </cell>
          <cell r="CP101">
            <v>101.54142268132327</v>
          </cell>
          <cell r="CQ101">
            <v>982.8655890285786</v>
          </cell>
          <cell r="CR101">
            <v>0</v>
          </cell>
          <cell r="CS101">
            <v>55.384505513022994</v>
          </cell>
          <cell r="CT101">
            <v>0</v>
          </cell>
          <cell r="CU101">
            <v>253.43527704660937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310.95972281000718</v>
          </cell>
          <cell r="DB101">
            <v>0</v>
          </cell>
          <cell r="DC101">
            <v>0</v>
          </cell>
          <cell r="DD101">
            <v>3401.4936902818786</v>
          </cell>
          <cell r="DF101">
            <v>688470.94639647775</v>
          </cell>
        </row>
        <row r="102">
          <cell r="B102">
            <v>7.9147864937948746</v>
          </cell>
          <cell r="C102">
            <v>0</v>
          </cell>
          <cell r="D102">
            <v>0</v>
          </cell>
          <cell r="E102">
            <v>3549.0662537623903</v>
          </cell>
          <cell r="F102">
            <v>0</v>
          </cell>
          <cell r="G102">
            <v>336.70203132964656</v>
          </cell>
          <cell r="H102">
            <v>0</v>
          </cell>
          <cell r="I102">
            <v>2171.9834768058108</v>
          </cell>
          <cell r="J102">
            <v>20.204423946108108</v>
          </cell>
          <cell r="K102">
            <v>14.618279947706796</v>
          </cell>
          <cell r="L102">
            <v>174.98041010066214</v>
          </cell>
          <cell r="M102">
            <v>123.06599078496856</v>
          </cell>
          <cell r="N102">
            <v>59.506331786370211</v>
          </cell>
          <cell r="O102">
            <v>202.62179095125677</v>
          </cell>
          <cell r="P102">
            <v>14.447301623286437</v>
          </cell>
          <cell r="Q102">
            <v>1899.0075533159479</v>
          </cell>
          <cell r="R102">
            <v>0</v>
          </cell>
          <cell r="S102">
            <v>0</v>
          </cell>
          <cell r="T102">
            <v>0</v>
          </cell>
          <cell r="U102">
            <v>1690.1447521328641</v>
          </cell>
          <cell r="V102">
            <v>7.7345066565461122</v>
          </cell>
          <cell r="W102">
            <v>9.2374353956727333</v>
          </cell>
          <cell r="X102">
            <v>584.59516394173227</v>
          </cell>
          <cell r="Y102">
            <v>223.36504315175628</v>
          </cell>
          <cell r="Z102">
            <v>52.628960925505829</v>
          </cell>
          <cell r="AA102">
            <v>0</v>
          </cell>
          <cell r="AB102">
            <v>840.99605089288059</v>
          </cell>
          <cell r="AC102">
            <v>0</v>
          </cell>
          <cell r="AD102">
            <v>35.136025804301582</v>
          </cell>
          <cell r="AE102">
            <v>0</v>
          </cell>
          <cell r="AF102">
            <v>1244.8898821626474</v>
          </cell>
          <cell r="AG102">
            <v>7.477171897330364</v>
          </cell>
          <cell r="AH102">
            <v>0.59111639457077381</v>
          </cell>
          <cell r="AI102">
            <v>40.16387476523068</v>
          </cell>
          <cell r="AJ102">
            <v>3.7231832224621688</v>
          </cell>
          <cell r="AK102">
            <v>0</v>
          </cell>
          <cell r="AL102">
            <v>21.974827115594572</v>
          </cell>
          <cell r="AM102">
            <v>0</v>
          </cell>
          <cell r="AN102">
            <v>325.60150510610958</v>
          </cell>
          <cell r="AO102">
            <v>116.49383545665432</v>
          </cell>
          <cell r="AP102">
            <v>0</v>
          </cell>
          <cell r="AQ102">
            <v>62.402278060799567</v>
          </cell>
          <cell r="AR102">
            <v>45615.449814664062</v>
          </cell>
          <cell r="AS102">
            <v>163850.34340304896</v>
          </cell>
          <cell r="AT102">
            <v>68.411938070014969</v>
          </cell>
          <cell r="AU102">
            <v>0</v>
          </cell>
          <cell r="AV102">
            <v>408.22273665549898</v>
          </cell>
          <cell r="AW102">
            <v>58.985864471584506</v>
          </cell>
          <cell r="AX102">
            <v>0</v>
          </cell>
          <cell r="AY102">
            <v>0</v>
          </cell>
          <cell r="AZ102">
            <v>54.174539557773777</v>
          </cell>
          <cell r="BA102">
            <v>0.16172062297082093</v>
          </cell>
          <cell r="BB102">
            <v>79.313973005692802</v>
          </cell>
          <cell r="BC102">
            <v>0</v>
          </cell>
          <cell r="BD102">
            <v>18.805413062919662</v>
          </cell>
          <cell r="BE102">
            <v>0</v>
          </cell>
          <cell r="BF102">
            <v>0</v>
          </cell>
          <cell r="BG102">
            <v>1882.3805462476819</v>
          </cell>
          <cell r="BH102">
            <v>1.5089070083850546</v>
          </cell>
          <cell r="BI102">
            <v>0</v>
          </cell>
          <cell r="BJ102">
            <v>1182.6204913779816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8333.4530946173873</v>
          </cell>
          <cell r="BP102">
            <v>882.00161220153609</v>
          </cell>
          <cell r="BQ102">
            <v>2639.6031571041194</v>
          </cell>
          <cell r="BR102">
            <v>125.19805951730156</v>
          </cell>
          <cell r="BS102">
            <v>103.45439309350451</v>
          </cell>
          <cell r="BT102">
            <v>128.0561723301341</v>
          </cell>
          <cell r="BU102">
            <v>0</v>
          </cell>
          <cell r="BV102">
            <v>0</v>
          </cell>
          <cell r="BW102">
            <v>62.419999964709554</v>
          </cell>
          <cell r="BX102">
            <v>9.1992258898420068E-2</v>
          </cell>
          <cell r="BY102">
            <v>0</v>
          </cell>
          <cell r="BZ102">
            <v>0</v>
          </cell>
          <cell r="CA102">
            <v>61.810576074491856</v>
          </cell>
          <cell r="CB102">
            <v>629.96014489141953</v>
          </cell>
          <cell r="CC102">
            <v>168.52329456127561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17.530493066405889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12.835534176573148</v>
          </cell>
          <cell r="CO102">
            <v>0</v>
          </cell>
          <cell r="CP102">
            <v>35.695331817686466</v>
          </cell>
          <cell r="CQ102">
            <v>345.51134311627072</v>
          </cell>
          <cell r="CR102">
            <v>0</v>
          </cell>
          <cell r="CS102">
            <v>19.469574579926274</v>
          </cell>
          <cell r="CT102">
            <v>0</v>
          </cell>
          <cell r="CU102">
            <v>89.091289737758927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109.31312753490326</v>
          </cell>
          <cell r="DB102">
            <v>0</v>
          </cell>
          <cell r="DC102">
            <v>0</v>
          </cell>
          <cell r="DD102">
            <v>1195.7430056050518</v>
          </cell>
          <cell r="DF102">
            <v>242021.41578797356</v>
          </cell>
        </row>
        <row r="103">
          <cell r="B103">
            <v>14.600165458567828</v>
          </cell>
          <cell r="C103">
            <v>0</v>
          </cell>
          <cell r="D103">
            <v>0</v>
          </cell>
          <cell r="E103">
            <v>6546.8543679572895</v>
          </cell>
          <cell r="F103">
            <v>0</v>
          </cell>
          <cell r="G103">
            <v>621.10397690484194</v>
          </cell>
          <cell r="H103">
            <v>0</v>
          </cell>
          <cell r="I103">
            <v>4006.5917330178963</v>
          </cell>
          <cell r="J103">
            <v>37.270485165897547</v>
          </cell>
          <cell r="K103">
            <v>26.965895558081076</v>
          </cell>
          <cell r="L103">
            <v>322.78103035130715</v>
          </cell>
          <cell r="M103">
            <v>227.01608302280633</v>
          </cell>
          <cell r="N103">
            <v>109.76951691553175</v>
          </cell>
          <cell r="O103">
            <v>373.77024329323115</v>
          </cell>
          <cell r="P103">
            <v>26.650497053229067</v>
          </cell>
          <cell r="Q103">
            <v>3503.0413653254832</v>
          </cell>
          <cell r="R103">
            <v>0</v>
          </cell>
          <cell r="S103">
            <v>0</v>
          </cell>
          <cell r="T103">
            <v>0</v>
          </cell>
          <cell r="U103">
            <v>3117.7585206393123</v>
          </cell>
          <cell r="V103">
            <v>14.267608736445352</v>
          </cell>
          <cell r="W103">
            <v>17.040015582907795</v>
          </cell>
          <cell r="X103">
            <v>1078.3848846105182</v>
          </cell>
          <cell r="Y103">
            <v>412.03468852034229</v>
          </cell>
          <cell r="Z103">
            <v>97.08304046196298</v>
          </cell>
          <cell r="AA103">
            <v>0</v>
          </cell>
          <cell r="AB103">
            <v>1551.3597874894749</v>
          </cell>
          <cell r="AC103">
            <v>0</v>
          </cell>
          <cell r="AD103">
            <v>64.814356104424647</v>
          </cell>
          <cell r="AE103">
            <v>0</v>
          </cell>
          <cell r="AF103">
            <v>2296.4104302145306</v>
          </cell>
          <cell r="AG103">
            <v>13.792911147857692</v>
          </cell>
          <cell r="AH103">
            <v>1.0904144000310707</v>
          </cell>
          <cell r="AI103">
            <v>74.089075869487672</v>
          </cell>
          <cell r="AJ103">
            <v>6.8680426342679572</v>
          </cell>
          <cell r="AK103">
            <v>0</v>
          </cell>
          <cell r="AL103">
            <v>40.53629394332193</v>
          </cell>
          <cell r="AM103">
            <v>0</v>
          </cell>
          <cell r="AN103">
            <v>600.62717444556256</v>
          </cell>
          <cell r="AO103">
            <v>214.89262836132889</v>
          </cell>
          <cell r="AP103">
            <v>0</v>
          </cell>
          <cell r="AQ103">
            <v>115.11158076007641</v>
          </cell>
          <cell r="AR103">
            <v>84145.430237849767</v>
          </cell>
          <cell r="AS103">
            <v>302249.73547968332</v>
          </cell>
          <cell r="AT103">
            <v>126.19741744727853</v>
          </cell>
          <cell r="AU103">
            <v>0</v>
          </cell>
          <cell r="AV103">
            <v>753.03604257579502</v>
          </cell>
          <cell r="AW103">
            <v>108.80942672009753</v>
          </cell>
          <cell r="AX103">
            <v>0</v>
          </cell>
          <cell r="AY103">
            <v>0</v>
          </cell>
          <cell r="AZ103">
            <v>99.934122266637075</v>
          </cell>
          <cell r="BA103">
            <v>0.2983211050971204</v>
          </cell>
          <cell r="BB103">
            <v>146.30806907645035</v>
          </cell>
          <cell r="BC103">
            <v>0</v>
          </cell>
          <cell r="BD103">
            <v>34.689772421605333</v>
          </cell>
          <cell r="BE103">
            <v>0</v>
          </cell>
          <cell r="BF103">
            <v>0</v>
          </cell>
          <cell r="BG103">
            <v>3472.3700320598577</v>
          </cell>
          <cell r="BH103">
            <v>2.7834347775882446</v>
          </cell>
          <cell r="BI103">
            <v>0</v>
          </cell>
          <cell r="BJ103">
            <v>2181.543982563277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15372.466979117637</v>
          </cell>
          <cell r="BP103">
            <v>1627.001496876984</v>
          </cell>
          <cell r="BQ103">
            <v>4869.1955075341712</v>
          </cell>
          <cell r="BR103">
            <v>230.94904524301339</v>
          </cell>
          <cell r="BS103">
            <v>190.83916638371269</v>
          </cell>
          <cell r="BT103">
            <v>236.22131885384604</v>
          </cell>
          <cell r="BU103">
            <v>0</v>
          </cell>
          <cell r="BV103">
            <v>0</v>
          </cell>
          <cell r="BW103">
            <v>115.14427181618126</v>
          </cell>
          <cell r="BX103">
            <v>0.16969531671856494</v>
          </cell>
          <cell r="BY103">
            <v>0</v>
          </cell>
          <cell r="BZ103">
            <v>0</v>
          </cell>
          <cell r="CA103">
            <v>114.02008613681286</v>
          </cell>
          <cell r="CB103">
            <v>1162.0682825656588</v>
          </cell>
          <cell r="CC103">
            <v>310.86978608286807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32.337966354552087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23.677318759513064</v>
          </cell>
          <cell r="CO103">
            <v>0</v>
          </cell>
          <cell r="CP103">
            <v>65.846090863636803</v>
          </cell>
          <cell r="CQ103">
            <v>637.35424591230787</v>
          </cell>
          <cell r="CR103">
            <v>0</v>
          </cell>
          <cell r="CS103">
            <v>35.914930933096713</v>
          </cell>
          <cell r="CT103">
            <v>0</v>
          </cell>
          <cell r="CU103">
            <v>164.34398730885044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201.64659527510395</v>
          </cell>
          <cell r="DB103">
            <v>0</v>
          </cell>
          <cell r="DC103">
            <v>0</v>
          </cell>
          <cell r="DD103">
            <v>2205.7506846768269</v>
          </cell>
          <cell r="DF103">
            <v>446449.53060850425</v>
          </cell>
        </row>
        <row r="104">
          <cell r="B104">
            <v>3.3027914098553518E-2</v>
          </cell>
          <cell r="C104">
            <v>0</v>
          </cell>
          <cell r="D104">
            <v>0</v>
          </cell>
          <cell r="E104">
            <v>2.180188213904831</v>
          </cell>
          <cell r="F104">
            <v>0</v>
          </cell>
          <cell r="G104">
            <v>0.15371956313953494</v>
          </cell>
          <cell r="H104">
            <v>0</v>
          </cell>
          <cell r="I104">
            <v>0.23396948884747693</v>
          </cell>
          <cell r="J104">
            <v>5.3300569815587964E-2</v>
          </cell>
          <cell r="K104">
            <v>4.473419670351475E-2</v>
          </cell>
          <cell r="L104">
            <v>0.62263617186805431</v>
          </cell>
          <cell r="M104">
            <v>0.41659398059316427</v>
          </cell>
          <cell r="N104">
            <v>0.20952764935828072</v>
          </cell>
          <cell r="O104">
            <v>0.8158605351490521</v>
          </cell>
          <cell r="P104">
            <v>5.3138193024800148E-2</v>
          </cell>
          <cell r="Q104">
            <v>6.85877937849106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1.4148655016828411</v>
          </cell>
          <cell r="Y104">
            <v>1.0583108681082529</v>
          </cell>
          <cell r="Z104">
            <v>0.41035624573145485</v>
          </cell>
          <cell r="AA104">
            <v>0</v>
          </cell>
          <cell r="AB104">
            <v>4.363873020743755</v>
          </cell>
          <cell r="AC104">
            <v>0</v>
          </cell>
          <cell r="AD104">
            <v>0</v>
          </cell>
          <cell r="AE104">
            <v>0</v>
          </cell>
          <cell r="AF104">
            <v>0.89269021815800687</v>
          </cell>
          <cell r="AG104">
            <v>0</v>
          </cell>
          <cell r="AH104">
            <v>0</v>
          </cell>
          <cell r="AI104">
            <v>0.21126807625207414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0.31037612306353313</v>
          </cell>
          <cell r="AP104">
            <v>0</v>
          </cell>
          <cell r="AQ104">
            <v>0</v>
          </cell>
          <cell r="AR104">
            <v>230.59900289431795</v>
          </cell>
          <cell r="AS104">
            <v>0</v>
          </cell>
          <cell r="AT104">
            <v>0.24112254910703029</v>
          </cell>
          <cell r="AU104">
            <v>0</v>
          </cell>
          <cell r="AV104">
            <v>0.3302331122713979</v>
          </cell>
          <cell r="AW104">
            <v>0.21488793429788192</v>
          </cell>
          <cell r="AX104">
            <v>0</v>
          </cell>
          <cell r="AY104">
            <v>0</v>
          </cell>
          <cell r="AZ104">
            <v>0.47097291681146786</v>
          </cell>
          <cell r="BA104">
            <v>5.1738511411749764E-3</v>
          </cell>
          <cell r="BB104">
            <v>0</v>
          </cell>
          <cell r="BC104">
            <v>0</v>
          </cell>
          <cell r="BD104">
            <v>4.9954402247422321E-2</v>
          </cell>
          <cell r="BE104">
            <v>0</v>
          </cell>
          <cell r="BF104">
            <v>0</v>
          </cell>
          <cell r="BG104">
            <v>3.5675547947031747</v>
          </cell>
          <cell r="BH104">
            <v>4.9473093542961658E-2</v>
          </cell>
          <cell r="BI104">
            <v>0</v>
          </cell>
          <cell r="BJ104">
            <v>4.9435589552422616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36.938760684011299</v>
          </cell>
          <cell r="BP104">
            <v>10.856372784952889</v>
          </cell>
          <cell r="BQ104">
            <v>37.579176154377258</v>
          </cell>
          <cell r="BR104">
            <v>0.69103047080967384</v>
          </cell>
          <cell r="BS104">
            <v>0.57381923749758945</v>
          </cell>
          <cell r="BT104">
            <v>0.70754609880668429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1.1068967178270659</v>
          </cell>
          <cell r="CB104">
            <v>0</v>
          </cell>
          <cell r="CC104">
            <v>0.7204734840502115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3.27322658515867E-2</v>
          </cell>
          <cell r="CO104">
            <v>0</v>
          </cell>
          <cell r="CP104">
            <v>0.13003956434469585</v>
          </cell>
          <cell r="CQ104">
            <v>1.1995505502010364</v>
          </cell>
          <cell r="CR104">
            <v>0</v>
          </cell>
          <cell r="CS104">
            <v>0.15487132130540116</v>
          </cell>
          <cell r="CT104">
            <v>0</v>
          </cell>
          <cell r="CU104">
            <v>0.11798370730954032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0.35738789598877618</v>
          </cell>
          <cell r="DB104">
            <v>0</v>
          </cell>
          <cell r="DC104">
            <v>0</v>
          </cell>
          <cell r="DD104">
            <v>0</v>
          </cell>
          <cell r="DF104">
            <v>351.97579134975018</v>
          </cell>
        </row>
        <row r="105">
          <cell r="B105">
            <v>1.5564620994373481E-2</v>
          </cell>
          <cell r="C105">
            <v>0</v>
          </cell>
          <cell r="D105">
            <v>0</v>
          </cell>
          <cell r="E105">
            <v>1.0274279854480701</v>
          </cell>
          <cell r="F105">
            <v>0</v>
          </cell>
          <cell r="G105">
            <v>7.244135165630429E-2</v>
          </cell>
          <cell r="H105">
            <v>0</v>
          </cell>
          <cell r="I105">
            <v>0.11025965512965168</v>
          </cell>
          <cell r="J105">
            <v>2.511824287444489E-2</v>
          </cell>
          <cell r="K105">
            <v>2.1081283398652541E-2</v>
          </cell>
          <cell r="L105">
            <v>0.2934213769478794</v>
          </cell>
          <cell r="M105">
            <v>0.19632264384368009</v>
          </cell>
          <cell r="N105">
            <v>9.8741278070795552E-2</v>
          </cell>
          <cell r="O105">
            <v>0.38447962459784479</v>
          </cell>
          <cell r="P105">
            <v>2.5041721747517117E-2</v>
          </cell>
          <cell r="Q105">
            <v>3.2322447367305354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0.66676464114553269</v>
          </cell>
          <cell r="Y105">
            <v>0.49873593310128994</v>
          </cell>
          <cell r="Z105">
            <v>0.19338307040600575</v>
          </cell>
          <cell r="AA105">
            <v>0</v>
          </cell>
          <cell r="AB105">
            <v>2.0565037632341112</v>
          </cell>
          <cell r="AC105">
            <v>0</v>
          </cell>
          <cell r="AD105">
            <v>0</v>
          </cell>
          <cell r="AE105">
            <v>0</v>
          </cell>
          <cell r="AF105">
            <v>0.42068611628193836</v>
          </cell>
          <cell r="AG105">
            <v>0</v>
          </cell>
          <cell r="AH105">
            <v>0</v>
          </cell>
          <cell r="AI105">
            <v>9.9561465651805861E-2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0.14626678229729584</v>
          </cell>
          <cell r="AP105">
            <v>0</v>
          </cell>
          <cell r="AQ105">
            <v>0</v>
          </cell>
          <cell r="AR105">
            <v>108.67129153299096</v>
          </cell>
          <cell r="AS105">
            <v>0</v>
          </cell>
          <cell r="AT105">
            <v>0.11363058166039311</v>
          </cell>
          <cell r="AU105">
            <v>0</v>
          </cell>
          <cell r="AV105">
            <v>0.15562451861051083</v>
          </cell>
          <cell r="AW105">
            <v>0.10126734748159115</v>
          </cell>
          <cell r="AX105">
            <v>0</v>
          </cell>
          <cell r="AY105">
            <v>0</v>
          </cell>
          <cell r="AZ105">
            <v>0.22194907395336036</v>
          </cell>
          <cell r="BA105">
            <v>2.4382112613409658E-3</v>
          </cell>
          <cell r="BB105">
            <v>0</v>
          </cell>
          <cell r="BC105">
            <v>0</v>
          </cell>
          <cell r="BD105">
            <v>2.3541339476102714E-2</v>
          </cell>
          <cell r="BE105">
            <v>0</v>
          </cell>
          <cell r="BF105">
            <v>0</v>
          </cell>
          <cell r="BG105">
            <v>1.6812335798901292</v>
          </cell>
          <cell r="BH105">
            <v>2.3314519594475638E-2</v>
          </cell>
          <cell r="BI105">
            <v>0</v>
          </cell>
          <cell r="BJ105">
            <v>2.3296845593121054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17.407633080700055</v>
          </cell>
          <cell r="BP105">
            <v>5.1161368310214606</v>
          </cell>
          <cell r="BQ105">
            <v>17.70943306859624</v>
          </cell>
          <cell r="BR105">
            <v>0.32565263860205723</v>
          </cell>
          <cell r="BS105">
            <v>0.27041607666411838</v>
          </cell>
          <cell r="BT105">
            <v>0.33343573654431535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0.52163233322835778</v>
          </cell>
          <cell r="CB105">
            <v>0</v>
          </cell>
          <cell r="CC105">
            <v>0.33952785157051291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1.5425294820217936E-2</v>
          </cell>
          <cell r="CO105">
            <v>0</v>
          </cell>
          <cell r="CP105">
            <v>6.1281997018009612E-2</v>
          </cell>
          <cell r="CQ105">
            <v>0.5652960590172118</v>
          </cell>
          <cell r="CR105">
            <v>0</v>
          </cell>
          <cell r="CS105">
            <v>7.2984125240957251E-2</v>
          </cell>
          <cell r="CT105">
            <v>0</v>
          </cell>
          <cell r="CU105">
            <v>5.5600595372279724E-2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0.16842138841839518</v>
          </cell>
          <cell r="DB105">
            <v>0</v>
          </cell>
          <cell r="DC105">
            <v>0</v>
          </cell>
          <cell r="DD105">
            <v>0</v>
          </cell>
          <cell r="DF105">
            <v>165.8708986346029</v>
          </cell>
        </row>
        <row r="106">
          <cell r="B106">
            <v>1.7463293104180037E-2</v>
          </cell>
          <cell r="C106">
            <v>0</v>
          </cell>
          <cell r="D106">
            <v>0</v>
          </cell>
          <cell r="E106">
            <v>1.1527602284567608</v>
          </cell>
          <cell r="F106">
            <v>0</v>
          </cell>
          <cell r="G106">
            <v>8.1278211483230653E-2</v>
          </cell>
          <cell r="H106">
            <v>0</v>
          </cell>
          <cell r="I106">
            <v>0.12370983371782523</v>
          </cell>
          <cell r="J106">
            <v>2.8182326941143074E-2</v>
          </cell>
          <cell r="K106">
            <v>2.3652913304862203E-2</v>
          </cell>
          <cell r="L106">
            <v>0.32921479492017486</v>
          </cell>
          <cell r="M106">
            <v>0.22027133674948415</v>
          </cell>
          <cell r="N106">
            <v>0.11078637128748518</v>
          </cell>
          <cell r="O106">
            <v>0.43138091055120731</v>
          </cell>
          <cell r="P106">
            <v>2.8096471277283031E-2</v>
          </cell>
          <cell r="Q106">
            <v>3.6265346417605251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0.74810086053730829</v>
          </cell>
          <cell r="Y106">
            <v>0.55957493500696298</v>
          </cell>
          <cell r="Z106">
            <v>0.21697317532544913</v>
          </cell>
          <cell r="AA106">
            <v>0</v>
          </cell>
          <cell r="AB106">
            <v>2.3073692575096443</v>
          </cell>
          <cell r="AC106">
            <v>0</v>
          </cell>
          <cell r="AD106">
            <v>0</v>
          </cell>
          <cell r="AE106">
            <v>0</v>
          </cell>
          <cell r="AF106">
            <v>0.4720041018760685</v>
          </cell>
          <cell r="AG106">
            <v>0</v>
          </cell>
          <cell r="AH106">
            <v>0</v>
          </cell>
          <cell r="AI106">
            <v>0.11170661060026828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0.16410934076623729</v>
          </cell>
          <cell r="AP106">
            <v>0</v>
          </cell>
          <cell r="AQ106">
            <v>0</v>
          </cell>
          <cell r="AR106">
            <v>121.92771136132698</v>
          </cell>
          <cell r="AS106">
            <v>0</v>
          </cell>
          <cell r="AT106">
            <v>0.12749196744663721</v>
          </cell>
          <cell r="AU106">
            <v>0</v>
          </cell>
          <cell r="AV106">
            <v>0.17460859366088707</v>
          </cell>
          <cell r="AW106">
            <v>0.11362058681629078</v>
          </cell>
          <cell r="AX106">
            <v>0</v>
          </cell>
          <cell r="AY106">
            <v>0</v>
          </cell>
          <cell r="AZ106">
            <v>0.24902384285810747</v>
          </cell>
          <cell r="BA106">
            <v>2.735639879834011E-3</v>
          </cell>
          <cell r="BB106">
            <v>0</v>
          </cell>
          <cell r="BC106">
            <v>0</v>
          </cell>
          <cell r="BD106">
            <v>2.641306277131961E-2</v>
          </cell>
          <cell r="BE106">
            <v>0</v>
          </cell>
          <cell r="BF106">
            <v>0</v>
          </cell>
          <cell r="BG106">
            <v>1.886321214813045</v>
          </cell>
          <cell r="BH106">
            <v>2.615857394848602E-2</v>
          </cell>
          <cell r="BI106">
            <v>0</v>
          </cell>
          <cell r="BJ106">
            <v>2.6138743959301562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19.531127603311244</v>
          </cell>
          <cell r="BP106">
            <v>5.7402359539314274</v>
          </cell>
          <cell r="BQ106">
            <v>19.869743085781018</v>
          </cell>
          <cell r="BR106">
            <v>0.36537783220761655</v>
          </cell>
          <cell r="BS106">
            <v>0.30340316083347113</v>
          </cell>
          <cell r="BT106">
            <v>0.37411036226236882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0.585264384598708</v>
          </cell>
          <cell r="CB106">
            <v>0</v>
          </cell>
          <cell r="CC106">
            <v>0.38094563247969859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1.730697103136877E-2</v>
          </cell>
          <cell r="CO106">
            <v>0</v>
          </cell>
          <cell r="CP106">
            <v>6.8757567326686239E-2</v>
          </cell>
          <cell r="CQ106">
            <v>0.63425449118382471</v>
          </cell>
          <cell r="CR106">
            <v>0</v>
          </cell>
          <cell r="CS106">
            <v>8.1887196064443904E-2</v>
          </cell>
          <cell r="CT106">
            <v>0</v>
          </cell>
          <cell r="CU106">
            <v>6.238311193726058E-2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0.18896650757038103</v>
          </cell>
          <cell r="DB106">
            <v>0</v>
          </cell>
          <cell r="DC106">
            <v>0</v>
          </cell>
          <cell r="DD106">
            <v>0</v>
          </cell>
          <cell r="DF106">
            <v>186.1048927151474</v>
          </cell>
        </row>
        <row r="107">
          <cell r="B107">
            <v>51.110080855486764</v>
          </cell>
          <cell r="C107">
            <v>5399.4350895715179</v>
          </cell>
          <cell r="D107">
            <v>0</v>
          </cell>
          <cell r="E107">
            <v>4116.3250722007515</v>
          </cell>
          <cell r="F107">
            <v>0</v>
          </cell>
          <cell r="G107">
            <v>286.96412465609626</v>
          </cell>
          <cell r="H107">
            <v>0</v>
          </cell>
          <cell r="I107">
            <v>7249.314228754768</v>
          </cell>
          <cell r="J107">
            <v>128.30476920236867</v>
          </cell>
          <cell r="K107">
            <v>92.300446371897834</v>
          </cell>
          <cell r="L107">
            <v>1091.9869071498588</v>
          </cell>
          <cell r="M107">
            <v>766.44267924013388</v>
          </cell>
          <cell r="N107">
            <v>371.72984390023623</v>
          </cell>
          <cell r="O107">
            <v>1262.5289563804142</v>
          </cell>
          <cell r="P107">
            <v>90.453398519164665</v>
          </cell>
          <cell r="Q107">
            <v>11846.753130946336</v>
          </cell>
          <cell r="R107">
            <v>0</v>
          </cell>
          <cell r="S107">
            <v>0</v>
          </cell>
          <cell r="T107">
            <v>0</v>
          </cell>
          <cell r="U107">
            <v>5017.0904135657729</v>
          </cell>
          <cell r="V107">
            <v>23.660855939314931</v>
          </cell>
          <cell r="W107">
            <v>0</v>
          </cell>
          <cell r="X107">
            <v>2129.7516877492285</v>
          </cell>
          <cell r="Y107">
            <v>826.93184842344181</v>
          </cell>
          <cell r="Z107">
            <v>10011.919608954462</v>
          </cell>
          <cell r="AA107">
            <v>48061.653911833004</v>
          </cell>
          <cell r="AB107">
            <v>0</v>
          </cell>
          <cell r="AC107">
            <v>0</v>
          </cell>
          <cell r="AD107">
            <v>99.040345286396516</v>
          </cell>
          <cell r="AE107">
            <v>0</v>
          </cell>
          <cell r="AF107">
            <v>10528.542010404373</v>
          </cell>
          <cell r="AG107">
            <v>16.392772206742844</v>
          </cell>
          <cell r="AH107">
            <v>1.9439240939471103</v>
          </cell>
          <cell r="AI107">
            <v>53.477233199039624</v>
          </cell>
          <cell r="AJ107">
            <v>61224.968617038074</v>
          </cell>
          <cell r="AK107">
            <v>0</v>
          </cell>
          <cell r="AL107">
            <v>44155.834636774023</v>
          </cell>
          <cell r="AM107">
            <v>63525.050379896667</v>
          </cell>
          <cell r="AN107">
            <v>511.72933778229503</v>
          </cell>
          <cell r="AO107">
            <v>2390.0705540091508</v>
          </cell>
          <cell r="AP107">
            <v>0</v>
          </cell>
          <cell r="AQ107">
            <v>191.53295936888125</v>
          </cell>
          <cell r="AR107">
            <v>4123.0231614318309</v>
          </cell>
          <cell r="AS107">
            <v>967.60016235667661</v>
          </cell>
          <cell r="AT107">
            <v>454.83162410064722</v>
          </cell>
          <cell r="AU107">
            <v>0</v>
          </cell>
          <cell r="AV107">
            <v>835.49280536169601</v>
          </cell>
          <cell r="AW107">
            <v>390.59674782612478</v>
          </cell>
          <cell r="AX107">
            <v>0</v>
          </cell>
          <cell r="AY107">
            <v>0</v>
          </cell>
          <cell r="AZ107">
            <v>2777.6208663955758</v>
          </cell>
          <cell r="BA107">
            <v>0.17405300240923463</v>
          </cell>
          <cell r="BB107">
            <v>1219.877525532138</v>
          </cell>
          <cell r="BC107">
            <v>0</v>
          </cell>
          <cell r="BD107">
            <v>65.27851572441952</v>
          </cell>
          <cell r="BE107">
            <v>0</v>
          </cell>
          <cell r="BF107">
            <v>0</v>
          </cell>
          <cell r="BG107">
            <v>2081.3927337248801</v>
          </cell>
          <cell r="BH107">
            <v>0</v>
          </cell>
          <cell r="BI107">
            <v>0</v>
          </cell>
          <cell r="BJ107">
            <v>18622.638838134349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77704.236948067599</v>
          </cell>
          <cell r="BP107">
            <v>143.59003704277316</v>
          </cell>
          <cell r="BQ107">
            <v>26658.467688656696</v>
          </cell>
          <cell r="BR107">
            <v>1633.252539048907</v>
          </cell>
          <cell r="BS107">
            <v>368.14217121698454</v>
          </cell>
          <cell r="BT107">
            <v>325.19893118061253</v>
          </cell>
          <cell r="BU107">
            <v>0</v>
          </cell>
          <cell r="BV107">
            <v>0</v>
          </cell>
          <cell r="BW107">
            <v>4606.2171452963621</v>
          </cell>
          <cell r="BX107">
            <v>0</v>
          </cell>
          <cell r="BY107">
            <v>243.66600837160044</v>
          </cell>
          <cell r="BZ107">
            <v>0</v>
          </cell>
          <cell r="CA107">
            <v>435.87509221265657</v>
          </cell>
          <cell r="CB107">
            <v>56.371816402930548</v>
          </cell>
          <cell r="CC107">
            <v>185.81987907845343</v>
          </cell>
          <cell r="CD107">
            <v>0</v>
          </cell>
          <cell r="CE107">
            <v>0</v>
          </cell>
          <cell r="CF107">
            <v>0</v>
          </cell>
          <cell r="CG107">
            <v>3291.1065345539582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84.420951182177703</v>
          </cell>
          <cell r="CO107">
            <v>0</v>
          </cell>
          <cell r="CP107">
            <v>234.77276624081097</v>
          </cell>
          <cell r="CQ107">
            <v>2298.2540236808231</v>
          </cell>
          <cell r="CR107">
            <v>0</v>
          </cell>
          <cell r="CS107">
            <v>1004.4593657029236</v>
          </cell>
          <cell r="CT107">
            <v>0</v>
          </cell>
          <cell r="CU107">
            <v>1333.4405732359828</v>
          </cell>
          <cell r="CV107">
            <v>0</v>
          </cell>
          <cell r="CW107">
            <v>0</v>
          </cell>
          <cell r="CX107">
            <v>0</v>
          </cell>
          <cell r="CY107">
            <v>28.122248889211207</v>
          </cell>
          <cell r="CZ107">
            <v>0</v>
          </cell>
          <cell r="DA107">
            <v>467.02092985657589</v>
          </cell>
          <cell r="DB107">
            <v>0</v>
          </cell>
          <cell r="DC107">
            <v>0</v>
          </cell>
          <cell r="DD107">
            <v>0</v>
          </cell>
          <cell r="DF107">
            <v>434164.2025077829</v>
          </cell>
        </row>
        <row r="108">
          <cell r="B108">
            <v>36.288220845756904</v>
          </cell>
          <cell r="C108">
            <v>3833.6056154304906</v>
          </cell>
          <cell r="D108">
            <v>0</v>
          </cell>
          <cell r="E108">
            <v>2922.5959104878134</v>
          </cell>
          <cell r="F108">
            <v>0</v>
          </cell>
          <cell r="G108">
            <v>203.74488468866971</v>
          </cell>
          <cell r="H108">
            <v>0</v>
          </cell>
          <cell r="I108">
            <v>5147.0221003397301</v>
          </cell>
          <cell r="J108">
            <v>91.096545386889119</v>
          </cell>
          <cell r="K108">
            <v>65.533431488316722</v>
          </cell>
          <cell r="L108">
            <v>775.31205946184991</v>
          </cell>
          <cell r="M108">
            <v>544.17525357708053</v>
          </cell>
          <cell r="N108">
            <v>263.92865056409704</v>
          </cell>
          <cell r="O108">
            <v>896.39712609410083</v>
          </cell>
          <cell r="P108">
            <v>64.222025220301262</v>
          </cell>
          <cell r="Q108">
            <v>8411.2094272844879</v>
          </cell>
          <cell r="R108">
            <v>0</v>
          </cell>
          <cell r="S108">
            <v>0</v>
          </cell>
          <cell r="T108">
            <v>0</v>
          </cell>
          <cell r="U108">
            <v>3562.1404208962426</v>
          </cell>
          <cell r="V108">
            <v>16.799237085012859</v>
          </cell>
          <cell r="W108">
            <v>0</v>
          </cell>
          <cell r="X108">
            <v>1512.1263417717882</v>
          </cell>
          <cell r="Y108">
            <v>587.12263877701196</v>
          </cell>
          <cell r="Z108">
            <v>7108.4753492559003</v>
          </cell>
          <cell r="AA108">
            <v>34123.833932023663</v>
          </cell>
          <cell r="AB108">
            <v>0</v>
          </cell>
          <cell r="AC108">
            <v>0</v>
          </cell>
          <cell r="AD108">
            <v>70.318768083243086</v>
          </cell>
          <cell r="AE108">
            <v>0</v>
          </cell>
          <cell r="AF108">
            <v>7475.2778955224094</v>
          </cell>
          <cell r="AG108">
            <v>11.638888613665934</v>
          </cell>
          <cell r="AH108">
            <v>1.3801885195211516</v>
          </cell>
          <cell r="AI108">
            <v>37.968901947813421</v>
          </cell>
          <cell r="AJ108">
            <v>43469.803711161701</v>
          </cell>
          <cell r="AK108">
            <v>0</v>
          </cell>
          <cell r="AL108">
            <v>31350.697398788478</v>
          </cell>
          <cell r="AM108">
            <v>45102.864617676583</v>
          </cell>
          <cell r="AN108">
            <v>363.32846498917945</v>
          </cell>
          <cell r="AO108">
            <v>1696.9530599268037</v>
          </cell>
          <cell r="AP108">
            <v>0</v>
          </cell>
          <cell r="AQ108">
            <v>135.98863888459704</v>
          </cell>
          <cell r="AR108">
            <v>2927.3515621556171</v>
          </cell>
          <cell r="AS108">
            <v>686.99731626857567</v>
          </cell>
          <cell r="AT108">
            <v>322.93101765317846</v>
          </cell>
          <cell r="AU108">
            <v>0</v>
          </cell>
          <cell r="AV108">
            <v>593.20092882912081</v>
          </cell>
          <cell r="AW108">
            <v>277.32417576927435</v>
          </cell>
          <cell r="AX108">
            <v>0</v>
          </cell>
          <cell r="AY108">
            <v>0</v>
          </cell>
          <cell r="AZ108">
            <v>1972.1142627526242</v>
          </cell>
          <cell r="BA108">
            <v>0.12357784774694447</v>
          </cell>
          <cell r="BB108">
            <v>866.11455725242729</v>
          </cell>
          <cell r="BC108">
            <v>0</v>
          </cell>
          <cell r="BD108">
            <v>46.34782718870715</v>
          </cell>
          <cell r="BE108">
            <v>0</v>
          </cell>
          <cell r="BF108">
            <v>0</v>
          </cell>
          <cell r="BG108">
            <v>1477.7914243908665</v>
          </cell>
          <cell r="BH108">
            <v>0</v>
          </cell>
          <cell r="BI108">
            <v>0</v>
          </cell>
          <cell r="BJ108">
            <v>13222.096689687442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55170.104680431061</v>
          </cell>
          <cell r="BP108">
            <v>101.94910452580898</v>
          </cell>
          <cell r="BQ108">
            <v>18927.545147712244</v>
          </cell>
          <cell r="BR108">
            <v>1159.611329934678</v>
          </cell>
          <cell r="BS108">
            <v>261.38139850593183</v>
          </cell>
          <cell r="BT108">
            <v>230.89164477851378</v>
          </cell>
          <cell r="BU108">
            <v>0</v>
          </cell>
          <cell r="BV108">
            <v>0</v>
          </cell>
          <cell r="BW108">
            <v>3270.4198904448081</v>
          </cell>
          <cell r="BX108">
            <v>0</v>
          </cell>
          <cell r="BY108">
            <v>173.00316838460765</v>
          </cell>
          <cell r="BZ108">
            <v>0</v>
          </cell>
          <cell r="CA108">
            <v>309.4718564836615</v>
          </cell>
          <cell r="CB108">
            <v>40.024059615362603</v>
          </cell>
          <cell r="CC108">
            <v>131.93234478725893</v>
          </cell>
          <cell r="CD108">
            <v>0</v>
          </cell>
          <cell r="CE108">
            <v>0</v>
          </cell>
          <cell r="CF108">
            <v>0</v>
          </cell>
          <cell r="CG108">
            <v>2336.6897244888009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59.93898012350445</v>
          </cell>
          <cell r="CO108">
            <v>0</v>
          </cell>
          <cell r="CP108">
            <v>166.68895543336293</v>
          </cell>
          <cell r="CQ108">
            <v>1631.7632094300632</v>
          </cell>
          <cell r="CR108">
            <v>0</v>
          </cell>
          <cell r="CS108">
            <v>713.16739639443563</v>
          </cell>
          <cell r="CT108">
            <v>0</v>
          </cell>
          <cell r="CU108">
            <v>946.74446207778715</v>
          </cell>
          <cell r="CV108">
            <v>0</v>
          </cell>
          <cell r="CW108">
            <v>0</v>
          </cell>
          <cell r="CX108">
            <v>0</v>
          </cell>
          <cell r="CY108">
            <v>19.966831616966317</v>
          </cell>
          <cell r="CZ108">
            <v>0</v>
          </cell>
          <cell r="DA108">
            <v>331.58543986938025</v>
          </cell>
          <cell r="DB108">
            <v>0</v>
          </cell>
          <cell r="DC108">
            <v>0</v>
          </cell>
          <cell r="DD108">
            <v>0</v>
          </cell>
          <cell r="DF108">
            <v>308257.12266962684</v>
          </cell>
        </row>
        <row r="109">
          <cell r="B109">
            <v>14.821860009729861</v>
          </cell>
          <cell r="C109">
            <v>1565.8294741410277</v>
          </cell>
          <cell r="D109">
            <v>0</v>
          </cell>
          <cell r="E109">
            <v>1193.7291617129381</v>
          </cell>
          <cell r="F109">
            <v>0</v>
          </cell>
          <cell r="G109">
            <v>83.21923996742656</v>
          </cell>
          <cell r="H109">
            <v>0</v>
          </cell>
          <cell r="I109">
            <v>2102.292128415038</v>
          </cell>
          <cell r="J109">
            <v>37.208223815479542</v>
          </cell>
          <cell r="K109">
            <v>26.767014883581108</v>
          </cell>
          <cell r="L109">
            <v>316.67484768800875</v>
          </cell>
          <cell r="M109">
            <v>222.26742566305339</v>
          </cell>
          <cell r="N109">
            <v>107.80119333613921</v>
          </cell>
          <cell r="O109">
            <v>366.1318302863134</v>
          </cell>
          <cell r="P109">
            <v>26.231373298863403</v>
          </cell>
          <cell r="Q109">
            <v>3435.5437036618478</v>
          </cell>
          <cell r="R109">
            <v>0</v>
          </cell>
          <cell r="S109">
            <v>0</v>
          </cell>
          <cell r="T109">
            <v>0</v>
          </cell>
          <cell r="U109">
            <v>1454.9499926695303</v>
          </cell>
          <cell r="V109">
            <v>6.8616188543020691</v>
          </cell>
          <cell r="W109">
            <v>0</v>
          </cell>
          <cell r="X109">
            <v>617.62534597744047</v>
          </cell>
          <cell r="Y109">
            <v>239.80920964642985</v>
          </cell>
          <cell r="Z109">
            <v>2903.4442596985609</v>
          </cell>
          <cell r="AA109">
            <v>13937.819979809339</v>
          </cell>
          <cell r="AB109">
            <v>0</v>
          </cell>
          <cell r="AC109">
            <v>0</v>
          </cell>
          <cell r="AD109">
            <v>28.721577203153444</v>
          </cell>
          <cell r="AE109">
            <v>0</v>
          </cell>
          <cell r="AF109">
            <v>3053.2641148819639</v>
          </cell>
          <cell r="AG109">
            <v>4.7538835930769121</v>
          </cell>
          <cell r="AH109">
            <v>0.56373557442595879</v>
          </cell>
          <cell r="AI109">
            <v>15.508331251226204</v>
          </cell>
          <cell r="AJ109">
            <v>17755.164905876372</v>
          </cell>
          <cell r="AK109">
            <v>0</v>
          </cell>
          <cell r="AL109">
            <v>12805.137237985542</v>
          </cell>
          <cell r="AM109">
            <v>18422.185762220073</v>
          </cell>
          <cell r="AN109">
            <v>148.40087279311555</v>
          </cell>
          <cell r="AO109">
            <v>693.11749408234687</v>
          </cell>
          <cell r="AP109">
            <v>0</v>
          </cell>
          <cell r="AQ109">
            <v>55.544320484284192</v>
          </cell>
          <cell r="AR109">
            <v>1195.6715992762133</v>
          </cell>
          <cell r="AS109">
            <v>280.60284608810093</v>
          </cell>
          <cell r="AT109">
            <v>131.90060644746876</v>
          </cell>
          <cell r="AU109">
            <v>0</v>
          </cell>
          <cell r="AV109">
            <v>242.2918765325752</v>
          </cell>
          <cell r="AW109">
            <v>113.27257205685045</v>
          </cell>
          <cell r="AX109">
            <v>0</v>
          </cell>
          <cell r="AY109">
            <v>0</v>
          </cell>
          <cell r="AZ109">
            <v>805.50660364295163</v>
          </cell>
          <cell r="BA109">
            <v>5.0475154662290161E-2</v>
          </cell>
          <cell r="BB109">
            <v>353.76296827971066</v>
          </cell>
          <cell r="BC109">
            <v>0</v>
          </cell>
          <cell r="BD109">
            <v>18.93068853571237</v>
          </cell>
          <cell r="BE109">
            <v>0</v>
          </cell>
          <cell r="BF109">
            <v>0</v>
          </cell>
          <cell r="BG109">
            <v>603.60130933401365</v>
          </cell>
          <cell r="BH109">
            <v>0</v>
          </cell>
          <cell r="BI109">
            <v>0</v>
          </cell>
          <cell r="BJ109">
            <v>5400.5421484469089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22534.132267636534</v>
          </cell>
          <cell r="BP109">
            <v>41.640932516964213</v>
          </cell>
          <cell r="BQ109">
            <v>7730.9225409444552</v>
          </cell>
          <cell r="BR109">
            <v>473.64120911422884</v>
          </cell>
          <cell r="BS109">
            <v>106.76077271105265</v>
          </cell>
          <cell r="BT109">
            <v>94.30728640209874</v>
          </cell>
          <cell r="BU109">
            <v>0</v>
          </cell>
          <cell r="BV109">
            <v>0</v>
          </cell>
          <cell r="BW109">
            <v>1335.7972548515538</v>
          </cell>
          <cell r="BX109">
            <v>0</v>
          </cell>
          <cell r="BY109">
            <v>70.662839986992807</v>
          </cell>
          <cell r="BZ109">
            <v>0</v>
          </cell>
          <cell r="CA109">
            <v>126.40323572899503</v>
          </cell>
          <cell r="CB109">
            <v>16.347756787567942</v>
          </cell>
          <cell r="CC109">
            <v>53.88753429119452</v>
          </cell>
          <cell r="CD109">
            <v>0</v>
          </cell>
          <cell r="CE109">
            <v>0</v>
          </cell>
          <cell r="CF109">
            <v>0</v>
          </cell>
          <cell r="CG109">
            <v>954.41681006515728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24.481971058673246</v>
          </cell>
          <cell r="CO109">
            <v>0</v>
          </cell>
          <cell r="CP109">
            <v>68.083810807448046</v>
          </cell>
          <cell r="CQ109">
            <v>666.49081425075974</v>
          </cell>
          <cell r="CR109">
            <v>0</v>
          </cell>
          <cell r="CS109">
            <v>291.29196930848786</v>
          </cell>
          <cell r="CT109">
            <v>0</v>
          </cell>
          <cell r="CU109">
            <v>386.69611115819566</v>
          </cell>
          <cell r="CV109">
            <v>0</v>
          </cell>
          <cell r="CW109">
            <v>0</v>
          </cell>
          <cell r="CX109">
            <v>0</v>
          </cell>
          <cell r="CY109">
            <v>8.1554172722448897</v>
          </cell>
          <cell r="CZ109">
            <v>0</v>
          </cell>
          <cell r="DA109">
            <v>135.43548998719561</v>
          </cell>
          <cell r="DB109">
            <v>0</v>
          </cell>
          <cell r="DC109">
            <v>0</v>
          </cell>
          <cell r="DD109">
            <v>0</v>
          </cell>
          <cell r="DF109">
            <v>125907.07983815564</v>
          </cell>
        </row>
        <row r="110">
          <cell r="B110">
            <v>153.2748506299898</v>
          </cell>
          <cell r="C110">
            <v>0</v>
          </cell>
          <cell r="D110">
            <v>0</v>
          </cell>
          <cell r="E110">
            <v>39425.156588287093</v>
          </cell>
          <cell r="F110">
            <v>0</v>
          </cell>
          <cell r="G110">
            <v>3401.2780086529228</v>
          </cell>
          <cell r="H110">
            <v>0</v>
          </cell>
          <cell r="I110">
            <v>7986.4310467195855</v>
          </cell>
          <cell r="J110">
            <v>397.53565765936298</v>
          </cell>
          <cell r="K110">
            <v>278.03702611940633</v>
          </cell>
          <cell r="L110">
            <v>3209.4193016816134</v>
          </cell>
          <cell r="M110">
            <v>2271.6457797160979</v>
          </cell>
          <cell r="N110">
            <v>1090.7580608565902</v>
          </cell>
          <cell r="O110">
            <v>3808.7555844315907</v>
          </cell>
          <cell r="P110">
            <v>267.73927898354805</v>
          </cell>
          <cell r="Q110">
            <v>35188.681014298039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100.35336496613239</v>
          </cell>
          <cell r="W110">
            <v>2496.859419481174</v>
          </cell>
          <cell r="X110">
            <v>591.67166375099828</v>
          </cell>
          <cell r="Y110">
            <v>163.13376750682741</v>
          </cell>
          <cell r="Z110">
            <v>32277.031852629825</v>
          </cell>
          <cell r="AA110">
            <v>0</v>
          </cell>
          <cell r="AB110">
            <v>0</v>
          </cell>
          <cell r="AC110">
            <v>0</v>
          </cell>
          <cell r="AD110">
            <v>445.52054729782594</v>
          </cell>
          <cell r="AE110">
            <v>38626.016538660966</v>
          </cell>
          <cell r="AF110">
            <v>1941.9221340139136</v>
          </cell>
          <cell r="AG110">
            <v>110.6112386445777</v>
          </cell>
          <cell r="AH110">
            <v>7.8700484268579336</v>
          </cell>
          <cell r="AI110">
            <v>21.431378878908006</v>
          </cell>
          <cell r="AJ110">
            <v>48.117387089236885</v>
          </cell>
          <cell r="AK110">
            <v>4849.4690557715676</v>
          </cell>
          <cell r="AL110">
            <v>114916.00246496627</v>
          </cell>
          <cell r="AM110">
            <v>0</v>
          </cell>
          <cell r="AN110">
            <v>1036.2920704658786</v>
          </cell>
          <cell r="AO110">
            <v>907.58841873751066</v>
          </cell>
          <cell r="AP110">
            <v>0</v>
          </cell>
          <cell r="AQ110">
            <v>810.09268490815782</v>
          </cell>
          <cell r="AR110">
            <v>269807.73863069067</v>
          </cell>
          <cell r="AS110">
            <v>0</v>
          </cell>
          <cell r="AT110">
            <v>1334.0941955384001</v>
          </cell>
          <cell r="AU110">
            <v>0</v>
          </cell>
          <cell r="AV110">
            <v>594.24822566465355</v>
          </cell>
          <cell r="AW110">
            <v>1157.5163012499943</v>
          </cell>
          <cell r="AX110">
            <v>0</v>
          </cell>
          <cell r="AY110">
            <v>0</v>
          </cell>
          <cell r="AZ110">
            <v>1116.2557143685949</v>
          </cell>
          <cell r="BA110">
            <v>22.631144010506087</v>
          </cell>
          <cell r="BB110">
            <v>0</v>
          </cell>
          <cell r="BC110">
            <v>0</v>
          </cell>
          <cell r="BD110">
            <v>544.79283105349487</v>
          </cell>
          <cell r="BE110">
            <v>0</v>
          </cell>
          <cell r="BF110">
            <v>0</v>
          </cell>
          <cell r="BG110">
            <v>32773.854188268582</v>
          </cell>
          <cell r="BH110">
            <v>0</v>
          </cell>
          <cell r="BI110">
            <v>0</v>
          </cell>
          <cell r="BJ110">
            <v>13795.950570785149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230316.01683247197</v>
          </cell>
          <cell r="BP110">
            <v>0</v>
          </cell>
          <cell r="BQ110">
            <v>18797.21402625239</v>
          </cell>
          <cell r="BR110">
            <v>8668.7995595336106</v>
          </cell>
          <cell r="BS110">
            <v>3095.1269342817877</v>
          </cell>
          <cell r="BT110">
            <v>2082.6678875069961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7784.4520049400644</v>
          </cell>
          <cell r="CB110">
            <v>16491.856068849389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263.11737776708139</v>
          </cell>
          <cell r="CO110">
            <v>0</v>
          </cell>
          <cell r="CP110">
            <v>707.65601990648452</v>
          </cell>
          <cell r="CQ110">
            <v>6422.4512730659671</v>
          </cell>
          <cell r="CR110">
            <v>0</v>
          </cell>
          <cell r="CS110">
            <v>402.39355804126023</v>
          </cell>
          <cell r="CT110">
            <v>0</v>
          </cell>
          <cell r="CU110">
            <v>2648.173525489573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3897.6017103682643</v>
          </cell>
          <cell r="DB110">
            <v>0</v>
          </cell>
          <cell r="DC110">
            <v>0</v>
          </cell>
          <cell r="DD110">
            <v>0</v>
          </cell>
          <cell r="DF110">
            <v>919553.30481433717</v>
          </cell>
        </row>
        <row r="111">
          <cell r="B111">
            <v>59.039194035316392</v>
          </cell>
          <cell r="C111">
            <v>0</v>
          </cell>
          <cell r="D111">
            <v>0</v>
          </cell>
          <cell r="E111">
            <v>15185.984263704047</v>
          </cell>
          <cell r="F111">
            <v>0</v>
          </cell>
          <cell r="G111">
            <v>1310.1217290087131</v>
          </cell>
          <cell r="H111">
            <v>0</v>
          </cell>
          <cell r="I111">
            <v>3076.2545210707667</v>
          </cell>
          <cell r="J111">
            <v>153.12482597139166</v>
          </cell>
          <cell r="K111">
            <v>107.09572944678625</v>
          </cell>
          <cell r="L111">
            <v>1236.2206070589145</v>
          </cell>
          <cell r="M111">
            <v>875.00418638101792</v>
          </cell>
          <cell r="N111">
            <v>420.14379094686029</v>
          </cell>
          <cell r="O111">
            <v>1467.076034053262</v>
          </cell>
          <cell r="P111">
            <v>103.12919032584317</v>
          </cell>
          <cell r="Q111">
            <v>13554.156847721692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38.65462443434388</v>
          </cell>
          <cell r="W111">
            <v>961.75313262261761</v>
          </cell>
          <cell r="X111">
            <v>227.90312969033738</v>
          </cell>
          <cell r="Y111">
            <v>62.836702263687052</v>
          </cell>
          <cell r="Z111">
            <v>12432.632872249218</v>
          </cell>
          <cell r="AA111">
            <v>0</v>
          </cell>
          <cell r="AB111">
            <v>0</v>
          </cell>
          <cell r="AC111">
            <v>0</v>
          </cell>
          <cell r="AD111">
            <v>171.60789216577589</v>
          </cell>
          <cell r="AE111">
            <v>14878.167395787705</v>
          </cell>
          <cell r="AF111">
            <v>747.99953939143336</v>
          </cell>
          <cell r="AG111">
            <v>42.605804892209562</v>
          </cell>
          <cell r="AH111">
            <v>3.0314256659251977</v>
          </cell>
          <cell r="AI111">
            <v>8.255048567169597</v>
          </cell>
          <cell r="AJ111">
            <v>18.534102242850594</v>
          </cell>
          <cell r="AK111">
            <v>1867.943393030069</v>
          </cell>
          <cell r="AL111">
            <v>44263.935925601705</v>
          </cell>
          <cell r="AM111">
            <v>0</v>
          </cell>
          <cell r="AN111">
            <v>399.16430108413294</v>
          </cell>
          <cell r="AO111">
            <v>349.5895676153786</v>
          </cell>
          <cell r="AP111">
            <v>0</v>
          </cell>
          <cell r="AQ111">
            <v>312.03566021629689</v>
          </cell>
          <cell r="AR111">
            <v>103925.93023431435</v>
          </cell>
          <cell r="AS111">
            <v>0</v>
          </cell>
          <cell r="AT111">
            <v>513.87325283988866</v>
          </cell>
          <cell r="AU111">
            <v>0</v>
          </cell>
          <cell r="AV111">
            <v>228.89558303893998</v>
          </cell>
          <cell r="AW111">
            <v>445.8580727865928</v>
          </cell>
          <cell r="AX111">
            <v>0</v>
          </cell>
          <cell r="AY111">
            <v>0</v>
          </cell>
          <cell r="AZ111">
            <v>429.96510805761375</v>
          </cell>
          <cell r="BA111">
            <v>8.7171802613783189</v>
          </cell>
          <cell r="BB111">
            <v>0</v>
          </cell>
          <cell r="BC111">
            <v>0</v>
          </cell>
          <cell r="BD111">
            <v>209.84610018809818</v>
          </cell>
          <cell r="BE111">
            <v>0</v>
          </cell>
          <cell r="BF111">
            <v>0</v>
          </cell>
          <cell r="BG111">
            <v>12624.00145068394</v>
          </cell>
          <cell r="BH111">
            <v>0</v>
          </cell>
          <cell r="BI111">
            <v>0</v>
          </cell>
          <cell r="BJ111">
            <v>5313.9950833581352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88714.306041235075</v>
          </cell>
          <cell r="BP111">
            <v>0</v>
          </cell>
          <cell r="BQ111">
            <v>7240.4074227304927</v>
          </cell>
          <cell r="BR111">
            <v>3339.0927288134735</v>
          </cell>
          <cell r="BS111">
            <v>1192.1968860900829</v>
          </cell>
          <cell r="BT111">
            <v>802.21271145437231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2998.4551965914043</v>
          </cell>
          <cell r="CB111">
            <v>6352.4178066352742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101.34890268172234</v>
          </cell>
          <cell r="CO111">
            <v>0</v>
          </cell>
          <cell r="CP111">
            <v>272.57857957647281</v>
          </cell>
          <cell r="CQ111">
            <v>2473.832760785067</v>
          </cell>
          <cell r="CR111">
            <v>0</v>
          </cell>
          <cell r="CS111">
            <v>154.99601698591388</v>
          </cell>
          <cell r="CT111">
            <v>0</v>
          </cell>
          <cell r="CU111">
            <v>1020.0370769761238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1501.2982410683189</v>
          </cell>
          <cell r="DB111">
            <v>0</v>
          </cell>
          <cell r="DC111">
            <v>0</v>
          </cell>
          <cell r="DD111">
            <v>0</v>
          </cell>
          <cell r="DF111">
            <v>354198.26387439814</v>
          </cell>
        </row>
        <row r="112">
          <cell r="B112">
            <v>94.235656594673429</v>
          </cell>
          <cell r="C112">
            <v>0</v>
          </cell>
          <cell r="D112">
            <v>0</v>
          </cell>
          <cell r="E112">
            <v>24239.172324583047</v>
          </cell>
          <cell r="F112">
            <v>0</v>
          </cell>
          <cell r="G112">
            <v>2091.1562796442099</v>
          </cell>
          <cell r="H112">
            <v>0</v>
          </cell>
          <cell r="I112">
            <v>4910.1765256488188</v>
          </cell>
          <cell r="J112">
            <v>244.4108316879713</v>
          </cell>
          <cell r="K112">
            <v>170.94129667262007</v>
          </cell>
          <cell r="L112">
            <v>1973.1986946226991</v>
          </cell>
          <cell r="M112">
            <v>1396.64159333508</v>
          </cell>
          <cell r="N112">
            <v>670.61426990972984</v>
          </cell>
          <cell r="O112">
            <v>2341.6795503783292</v>
          </cell>
          <cell r="P112">
            <v>164.61008865770486</v>
          </cell>
          <cell r="Q112">
            <v>21634.524166576342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61.698740531788509</v>
          </cell>
          <cell r="W112">
            <v>1535.1062868585564</v>
          </cell>
          <cell r="X112">
            <v>363.76853406066084</v>
          </cell>
          <cell r="Y112">
            <v>100.29706524314038</v>
          </cell>
          <cell r="Z112">
            <v>19844.398980380607</v>
          </cell>
          <cell r="AA112">
            <v>0</v>
          </cell>
          <cell r="AB112">
            <v>0</v>
          </cell>
          <cell r="AC112">
            <v>0</v>
          </cell>
          <cell r="AD112">
            <v>273.91265513205008</v>
          </cell>
          <cell r="AE112">
            <v>23747.849142873256</v>
          </cell>
          <cell r="AF112">
            <v>1193.9225946224801</v>
          </cell>
          <cell r="AG112">
            <v>68.005433752368148</v>
          </cell>
          <cell r="AH112">
            <v>4.8386227609327364</v>
          </cell>
          <cell r="AI112">
            <v>13.176330311738411</v>
          </cell>
          <cell r="AJ112">
            <v>29.583284846386295</v>
          </cell>
          <cell r="AK112">
            <v>2981.5256627414988</v>
          </cell>
          <cell r="AL112">
            <v>70652.066539364576</v>
          </cell>
          <cell r="AM112">
            <v>0</v>
          </cell>
          <cell r="AN112">
            <v>637.12776938174568</v>
          </cell>
          <cell r="AO112">
            <v>557.99885112213201</v>
          </cell>
          <cell r="AP112">
            <v>0</v>
          </cell>
          <cell r="AQ112">
            <v>498.05702469186093</v>
          </cell>
          <cell r="AR112">
            <v>165881.80839637632</v>
          </cell>
          <cell r="AS112">
            <v>0</v>
          </cell>
          <cell r="AT112">
            <v>820.22094269851141</v>
          </cell>
          <cell r="AU112">
            <v>0</v>
          </cell>
          <cell r="AV112">
            <v>365.35264262571349</v>
          </cell>
          <cell r="AW112">
            <v>711.65822846340143</v>
          </cell>
          <cell r="AX112">
            <v>0</v>
          </cell>
          <cell r="AY112">
            <v>0</v>
          </cell>
          <cell r="AZ112">
            <v>686.29060631098105</v>
          </cell>
          <cell r="BA112">
            <v>13.91396374912777</v>
          </cell>
          <cell r="BB112">
            <v>0</v>
          </cell>
          <cell r="BC112">
            <v>0</v>
          </cell>
          <cell r="BD112">
            <v>334.94673086539672</v>
          </cell>
          <cell r="BE112">
            <v>0</v>
          </cell>
          <cell r="BF112">
            <v>0</v>
          </cell>
          <cell r="BG112">
            <v>20149.852737584639</v>
          </cell>
          <cell r="BH112">
            <v>0</v>
          </cell>
          <cell r="BI112">
            <v>0</v>
          </cell>
          <cell r="BJ112">
            <v>8481.9554874270143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141601.7107912369</v>
          </cell>
          <cell r="BP112">
            <v>0</v>
          </cell>
          <cell r="BQ112">
            <v>11556.806603521898</v>
          </cell>
          <cell r="BR112">
            <v>5329.706830720138</v>
          </cell>
          <cell r="BS112">
            <v>1902.9300481917048</v>
          </cell>
          <cell r="BT112">
            <v>1280.455176052624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4785.9968083486592</v>
          </cell>
          <cell r="CB112">
            <v>10139.438262214115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161.76847508535909</v>
          </cell>
          <cell r="CO112">
            <v>0</v>
          </cell>
          <cell r="CP112">
            <v>435.07744033001177</v>
          </cell>
          <cell r="CQ112">
            <v>3948.6185122809002</v>
          </cell>
          <cell r="CR112">
            <v>0</v>
          </cell>
          <cell r="CS112">
            <v>247.39754105534635</v>
          </cell>
          <cell r="CT112">
            <v>0</v>
          </cell>
          <cell r="CU112">
            <v>1628.1364485134491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2396.3034692999454</v>
          </cell>
          <cell r="DB112">
            <v>0</v>
          </cell>
          <cell r="DC112">
            <v>0</v>
          </cell>
          <cell r="DD112">
            <v>0</v>
          </cell>
          <cell r="DF112">
            <v>565355.04093993921</v>
          </cell>
        </row>
        <row r="113">
          <cell r="B113">
            <v>31.590505959386835</v>
          </cell>
          <cell r="C113">
            <v>0</v>
          </cell>
          <cell r="D113">
            <v>0</v>
          </cell>
          <cell r="E113">
            <v>8127.2272072980777</v>
          </cell>
          <cell r="F113">
            <v>0</v>
          </cell>
          <cell r="G113">
            <v>610.79915708593524</v>
          </cell>
          <cell r="H113">
            <v>0</v>
          </cell>
          <cell r="I113">
            <v>2643.1301587681819</v>
          </cell>
          <cell r="J113">
            <v>79.684393246572839</v>
          </cell>
          <cell r="K113">
            <v>56.630275592324914</v>
          </cell>
          <cell r="L113">
            <v>675.6108098495946</v>
          </cell>
          <cell r="M113">
            <v>474.13795015024147</v>
          </cell>
          <cell r="N113">
            <v>229.65102524005283</v>
          </cell>
          <cell r="O113">
            <v>786.91105375766983</v>
          </cell>
          <cell r="P113">
            <v>55.865411227067462</v>
          </cell>
          <cell r="Q113">
            <v>7352.122524774928</v>
          </cell>
          <cell r="R113">
            <v>0</v>
          </cell>
          <cell r="S113">
            <v>0</v>
          </cell>
          <cell r="T113">
            <v>0</v>
          </cell>
          <cell r="U113">
            <v>8470.6539328767976</v>
          </cell>
          <cell r="V113">
            <v>17.254429780423528</v>
          </cell>
          <cell r="W113">
            <v>0</v>
          </cell>
          <cell r="X113">
            <v>2538.5151766305039</v>
          </cell>
          <cell r="Y113">
            <v>26.389915088344956</v>
          </cell>
          <cell r="Z113">
            <v>3271.4237880018886</v>
          </cell>
          <cell r="AA113">
            <v>0</v>
          </cell>
          <cell r="AB113">
            <v>0</v>
          </cell>
          <cell r="AC113">
            <v>0</v>
          </cell>
          <cell r="AD113">
            <v>74.076028510850904</v>
          </cell>
          <cell r="AE113">
            <v>16040.328098851651</v>
          </cell>
          <cell r="AF113">
            <v>334.98847751569286</v>
          </cell>
          <cell r="AG113">
            <v>18.391163588643398</v>
          </cell>
          <cell r="AH113">
            <v>1.4175861542587551</v>
          </cell>
          <cell r="AI113">
            <v>6.9617554858293591</v>
          </cell>
          <cell r="AJ113">
            <v>8.2771488564062405</v>
          </cell>
          <cell r="AK113">
            <v>29114.397167340208</v>
          </cell>
          <cell r="AL113">
            <v>15740.252142252035</v>
          </cell>
          <cell r="AM113">
            <v>0</v>
          </cell>
          <cell r="AN113">
            <v>254.49111360128668</v>
          </cell>
          <cell r="AO113">
            <v>410.55487843338227</v>
          </cell>
          <cell r="AP113">
            <v>0</v>
          </cell>
          <cell r="AQ113">
            <v>3476.486066557195</v>
          </cell>
          <cell r="AR113">
            <v>2760.9336306688506</v>
          </cell>
          <cell r="AS113">
            <v>0</v>
          </cell>
          <cell r="AT113">
            <v>280.10607971938907</v>
          </cell>
          <cell r="AU113">
            <v>0</v>
          </cell>
          <cell r="AV113">
            <v>246.28060221515514</v>
          </cell>
          <cell r="AW113">
            <v>241.31333390493376</v>
          </cell>
          <cell r="AX113">
            <v>0</v>
          </cell>
          <cell r="AY113">
            <v>0</v>
          </cell>
          <cell r="AZ113">
            <v>361.13766231188464</v>
          </cell>
          <cell r="BA113">
            <v>0</v>
          </cell>
          <cell r="BB113">
            <v>0</v>
          </cell>
          <cell r="BC113">
            <v>0</v>
          </cell>
          <cell r="BD113">
            <v>16.863648094965431</v>
          </cell>
          <cell r="BE113">
            <v>0</v>
          </cell>
          <cell r="BF113">
            <v>0</v>
          </cell>
          <cell r="BG113">
            <v>1907.6347363872771</v>
          </cell>
          <cell r="BH113">
            <v>0</v>
          </cell>
          <cell r="BI113">
            <v>0</v>
          </cell>
          <cell r="BJ113">
            <v>3814.7065840182727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34342.308703591349</v>
          </cell>
          <cell r="BP113">
            <v>0</v>
          </cell>
          <cell r="BQ113">
            <v>15916.122321857254</v>
          </cell>
          <cell r="BR113">
            <v>794.34925711973438</v>
          </cell>
          <cell r="BS113">
            <v>248.87332804452464</v>
          </cell>
          <cell r="BT113">
            <v>406.01897768647621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434.41942971018386</v>
          </cell>
          <cell r="CB113">
            <v>332.03061946723852</v>
          </cell>
          <cell r="CC113">
            <v>242.30367635081294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52.881114698287888</v>
          </cell>
          <cell r="CO113">
            <v>0</v>
          </cell>
          <cell r="CP113">
            <v>145.28433171492713</v>
          </cell>
          <cell r="CQ113">
            <v>1413.1763116319798</v>
          </cell>
          <cell r="CR113">
            <v>0</v>
          </cell>
          <cell r="CS113">
            <v>130.70396926986373</v>
          </cell>
          <cell r="CT113">
            <v>0</v>
          </cell>
          <cell r="CU113">
            <v>860.48226565459026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120.64729914100471</v>
          </cell>
          <cell r="DB113">
            <v>0</v>
          </cell>
          <cell r="DC113">
            <v>0</v>
          </cell>
          <cell r="DD113">
            <v>0</v>
          </cell>
          <cell r="DF113">
            <v>165996.79722573436</v>
          </cell>
        </row>
        <row r="114">
          <cell r="B114">
            <v>18.954278081344416</v>
          </cell>
          <cell r="C114">
            <v>0</v>
          </cell>
          <cell r="D114">
            <v>0</v>
          </cell>
          <cell r="E114">
            <v>4876.3297655136994</v>
          </cell>
          <cell r="F114">
            <v>0</v>
          </cell>
          <cell r="G114">
            <v>366.47900132215221</v>
          </cell>
          <cell r="H114">
            <v>0</v>
          </cell>
          <cell r="I114">
            <v>1585.8759621921711</v>
          </cell>
          <cell r="J114">
            <v>47.810571640748108</v>
          </cell>
          <cell r="K114">
            <v>33.978119653419185</v>
          </cell>
          <cell r="L114">
            <v>405.36594067580666</v>
          </cell>
          <cell r="M114">
            <v>284.48238744957177</v>
          </cell>
          <cell r="N114">
            <v>137.79042981020663</v>
          </cell>
          <cell r="O114">
            <v>472.14599719871478</v>
          </cell>
          <cell r="P114">
            <v>33.519201651528398</v>
          </cell>
          <cell r="Q114">
            <v>4411.2675815276743</v>
          </cell>
          <cell r="R114">
            <v>0</v>
          </cell>
          <cell r="S114">
            <v>0</v>
          </cell>
          <cell r="T114">
            <v>0</v>
          </cell>
          <cell r="U114">
            <v>5082.3855237074167</v>
          </cell>
          <cell r="V114">
            <v>10.352643943519979</v>
          </cell>
          <cell r="W114">
            <v>0</v>
          </cell>
          <cell r="X114">
            <v>1523.107057336337</v>
          </cell>
          <cell r="Y114">
            <v>15.833927755719486</v>
          </cell>
          <cell r="Z114">
            <v>1962.8516326845327</v>
          </cell>
          <cell r="AA114">
            <v>0</v>
          </cell>
          <cell r="AB114">
            <v>0</v>
          </cell>
          <cell r="AC114">
            <v>0</v>
          </cell>
          <cell r="AD114">
            <v>44.445557325398326</v>
          </cell>
          <cell r="AE114">
            <v>9624.1839143857105</v>
          </cell>
          <cell r="AF114">
            <v>200.99281616576789</v>
          </cell>
          <cell r="AG114">
            <v>11.034683311080753</v>
          </cell>
          <cell r="AH114">
            <v>0.8505505485295991</v>
          </cell>
          <cell r="AI114">
            <v>4.1770476731957933</v>
          </cell>
          <cell r="AJ114">
            <v>4.9662826339882704</v>
          </cell>
          <cell r="AK114">
            <v>17468.614804394969</v>
          </cell>
          <cell r="AL114">
            <v>9444.1385825943562</v>
          </cell>
          <cell r="AM114">
            <v>0</v>
          </cell>
          <cell r="AN114">
            <v>152.69446278040638</v>
          </cell>
          <cell r="AO114">
            <v>246.33259573250342</v>
          </cell>
          <cell r="AP114">
            <v>0</v>
          </cell>
          <cell r="AQ114">
            <v>2085.8888343275935</v>
          </cell>
          <cell r="AR114">
            <v>1656.5579502623764</v>
          </cell>
          <cell r="AS114">
            <v>0</v>
          </cell>
          <cell r="AT114">
            <v>168.06342177938251</v>
          </cell>
          <cell r="AU114">
            <v>0</v>
          </cell>
          <cell r="AV114">
            <v>147.76816257480496</v>
          </cell>
          <cell r="AW114">
            <v>144.78780559737544</v>
          </cell>
          <cell r="AX114">
            <v>0</v>
          </cell>
          <cell r="AY114">
            <v>0</v>
          </cell>
          <cell r="AZ114">
            <v>216.68230594047048</v>
          </cell>
          <cell r="BA114">
            <v>0</v>
          </cell>
          <cell r="BB114">
            <v>0</v>
          </cell>
          <cell r="BC114">
            <v>0</v>
          </cell>
          <cell r="BD114">
            <v>10.118175247615213</v>
          </cell>
          <cell r="BE114">
            <v>0</v>
          </cell>
          <cell r="BF114">
            <v>0</v>
          </cell>
          <cell r="BG114">
            <v>1144.5793023258818</v>
          </cell>
          <cell r="BH114">
            <v>0</v>
          </cell>
          <cell r="BI114">
            <v>0</v>
          </cell>
          <cell r="BJ114">
            <v>2288.8208718522592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20605.357507097029</v>
          </cell>
          <cell r="BP114">
            <v>0</v>
          </cell>
          <cell r="BQ114">
            <v>9549.6605484260817</v>
          </cell>
          <cell r="BR114">
            <v>476.60891321314688</v>
          </cell>
          <cell r="BS114">
            <v>149.32379598003538</v>
          </cell>
          <cell r="BT114">
            <v>243.61105894493923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260.65130723932543</v>
          </cell>
          <cell r="CB114">
            <v>199.21810372375685</v>
          </cell>
          <cell r="CC114">
            <v>145.38201026567307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31.728626142658744</v>
          </cell>
          <cell r="CO114">
            <v>0</v>
          </cell>
          <cell r="CP114">
            <v>87.170481781054207</v>
          </cell>
          <cell r="CQ114">
            <v>847.90464651238153</v>
          </cell>
          <cell r="CR114">
            <v>0</v>
          </cell>
          <cell r="CS114">
            <v>78.422276080714525</v>
          </cell>
          <cell r="CT114">
            <v>0</v>
          </cell>
          <cell r="CU114">
            <v>516.28866496315356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72.388282119370473</v>
          </cell>
          <cell r="DB114">
            <v>0</v>
          </cell>
          <cell r="DC114">
            <v>0</v>
          </cell>
          <cell r="DD114">
            <v>0</v>
          </cell>
          <cell r="DF114">
            <v>99597.944372087557</v>
          </cell>
        </row>
        <row r="115">
          <cell r="B115">
            <v>12.636227878042423</v>
          </cell>
          <cell r="C115">
            <v>0</v>
          </cell>
          <cell r="D115">
            <v>0</v>
          </cell>
          <cell r="E115">
            <v>3250.8974417843788</v>
          </cell>
          <cell r="F115">
            <v>0</v>
          </cell>
          <cell r="G115">
            <v>244.32015576378305</v>
          </cell>
          <cell r="H115">
            <v>0</v>
          </cell>
          <cell r="I115">
            <v>1057.2541965760101</v>
          </cell>
          <cell r="J115">
            <v>31.87382160582473</v>
          </cell>
          <cell r="K115">
            <v>22.652155938905732</v>
          </cell>
          <cell r="L115">
            <v>270.244869173788</v>
          </cell>
          <cell r="M115">
            <v>189.65556270066972</v>
          </cell>
          <cell r="N115">
            <v>91.860595429846214</v>
          </cell>
          <cell r="O115">
            <v>314.76505655895522</v>
          </cell>
          <cell r="P115">
            <v>22.346209575539064</v>
          </cell>
          <cell r="Q115">
            <v>2940.8549432472532</v>
          </cell>
          <cell r="R115">
            <v>0</v>
          </cell>
          <cell r="S115">
            <v>0</v>
          </cell>
          <cell r="T115">
            <v>0</v>
          </cell>
          <cell r="U115">
            <v>3388.2684091693809</v>
          </cell>
          <cell r="V115">
            <v>6.9017858369035467</v>
          </cell>
          <cell r="W115">
            <v>0</v>
          </cell>
          <cell r="X115">
            <v>1015.4081192941669</v>
          </cell>
          <cell r="Y115">
            <v>10.55598733262547</v>
          </cell>
          <cell r="Z115">
            <v>1308.572155317356</v>
          </cell>
          <cell r="AA115">
            <v>0</v>
          </cell>
          <cell r="AB115">
            <v>0</v>
          </cell>
          <cell r="AC115">
            <v>0</v>
          </cell>
          <cell r="AD115">
            <v>29.630471185452571</v>
          </cell>
          <cell r="AE115">
            <v>6416.1441844659394</v>
          </cell>
          <cell r="AF115">
            <v>133.99566134992497</v>
          </cell>
          <cell r="AG115">
            <v>7.3564802775626443</v>
          </cell>
          <cell r="AH115">
            <v>0.5670356057291559</v>
          </cell>
          <cell r="AI115">
            <v>2.7847078126335649</v>
          </cell>
          <cell r="AJ115">
            <v>3.3108662224179715</v>
          </cell>
          <cell r="AK115">
            <v>11645.78236294524</v>
          </cell>
          <cell r="AL115">
            <v>6296.113559657676</v>
          </cell>
          <cell r="AM115">
            <v>0</v>
          </cell>
          <cell r="AN115">
            <v>101.79665082088029</v>
          </cell>
          <cell r="AO115">
            <v>164.22228270087885</v>
          </cell>
          <cell r="AP115">
            <v>0</v>
          </cell>
          <cell r="AQ115">
            <v>1390.5972322296016</v>
          </cell>
          <cell r="AR115">
            <v>1104.3756804064742</v>
          </cell>
          <cell r="AS115">
            <v>0</v>
          </cell>
          <cell r="AT115">
            <v>112.04265794000654</v>
          </cell>
          <cell r="AU115">
            <v>0</v>
          </cell>
          <cell r="AV115">
            <v>98.512439640350237</v>
          </cell>
          <cell r="AW115">
            <v>96.525528307558318</v>
          </cell>
          <cell r="AX115">
            <v>0</v>
          </cell>
          <cell r="AY115">
            <v>0</v>
          </cell>
          <cell r="AZ115">
            <v>144.45535637141413</v>
          </cell>
          <cell r="BA115">
            <v>0</v>
          </cell>
          <cell r="BB115">
            <v>0</v>
          </cell>
          <cell r="BC115">
            <v>0</v>
          </cell>
          <cell r="BD115">
            <v>6.7454728473502188</v>
          </cell>
          <cell r="BE115">
            <v>0</v>
          </cell>
          <cell r="BF115">
            <v>0</v>
          </cell>
          <cell r="BG115">
            <v>763.05543406139543</v>
          </cell>
          <cell r="BH115">
            <v>0</v>
          </cell>
          <cell r="BI115">
            <v>0</v>
          </cell>
          <cell r="BJ115">
            <v>1525.8857121660137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13736.951196494319</v>
          </cell>
          <cell r="BP115">
            <v>0</v>
          </cell>
          <cell r="BQ115">
            <v>6366.4617734311723</v>
          </cell>
          <cell r="BR115">
            <v>317.74034390658755</v>
          </cell>
          <cell r="BS115">
            <v>99.549532064489298</v>
          </cell>
          <cell r="BT115">
            <v>162.40791874153692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173.76812247085849</v>
          </cell>
          <cell r="CB115">
            <v>132.81251574348164</v>
          </cell>
          <cell r="CC115">
            <v>96.921666085139833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21.152488555629148</v>
          </cell>
          <cell r="CO115">
            <v>0</v>
          </cell>
          <cell r="CP115">
            <v>58.11384993387292</v>
          </cell>
          <cell r="CQ115">
            <v>565.27166511959842</v>
          </cell>
          <cell r="CR115">
            <v>0</v>
          </cell>
          <cell r="CS115">
            <v>52.281693189149209</v>
          </cell>
          <cell r="CT115">
            <v>0</v>
          </cell>
          <cell r="CU115">
            <v>344.19360069143653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48.259017021634243</v>
          </cell>
          <cell r="DB115">
            <v>0</v>
          </cell>
          <cell r="DC115">
            <v>0</v>
          </cell>
          <cell r="DD115">
            <v>0</v>
          </cell>
          <cell r="DF115">
            <v>66398.852853646822</v>
          </cell>
        </row>
        <row r="116">
          <cell r="B116">
            <v>2.3228712533774316</v>
          </cell>
          <cell r="C116">
            <v>0</v>
          </cell>
          <cell r="D116">
            <v>0</v>
          </cell>
          <cell r="E116">
            <v>12.199170940036602</v>
          </cell>
          <cell r="F116">
            <v>0</v>
          </cell>
          <cell r="G116">
            <v>0.85941415043702207</v>
          </cell>
          <cell r="H116">
            <v>0</v>
          </cell>
          <cell r="I116">
            <v>327.16657367959795</v>
          </cell>
          <cell r="J116">
            <v>6.1671473811564432</v>
          </cell>
          <cell r="K116">
            <v>4.1864498698689969</v>
          </cell>
          <cell r="L116">
            <v>46.827414463346464</v>
          </cell>
          <cell r="M116">
            <v>33.457890210460604</v>
          </cell>
          <cell r="N116">
            <v>15.881382224374482</v>
          </cell>
          <cell r="O116">
            <v>57.379917430082557</v>
          </cell>
          <cell r="P116">
            <v>3.9602668927345204</v>
          </cell>
          <cell r="Q116">
            <v>517.74693056276158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4.6829669999772443E-2</v>
          </cell>
          <cell r="W116">
            <v>0</v>
          </cell>
          <cell r="X116">
            <v>39.273074542814946</v>
          </cell>
          <cell r="Y116">
            <v>10.155162154469688</v>
          </cell>
          <cell r="Z116">
            <v>16.006120971659918</v>
          </cell>
          <cell r="AA116">
            <v>0</v>
          </cell>
          <cell r="AB116">
            <v>0</v>
          </cell>
          <cell r="AC116">
            <v>0</v>
          </cell>
          <cell r="AD116">
            <v>0.65340362133996488</v>
          </cell>
          <cell r="AE116">
            <v>0</v>
          </cell>
          <cell r="AF116">
            <v>128.82620206894669</v>
          </cell>
          <cell r="AG116">
            <v>6.8133758181168149</v>
          </cell>
          <cell r="AH116">
            <v>203.81339156237379</v>
          </cell>
          <cell r="AI116">
            <v>18.819267835012916</v>
          </cell>
          <cell r="AJ116">
            <v>2.4854597661321788E-2</v>
          </cell>
          <cell r="AK116">
            <v>2792.6230493898279</v>
          </cell>
          <cell r="AL116">
            <v>18.958876598988105</v>
          </cell>
          <cell r="AM116">
            <v>3350.2114096188543</v>
          </cell>
          <cell r="AN116">
            <v>4611.6364521602009</v>
          </cell>
          <cell r="AO116">
            <v>12.901194922666813</v>
          </cell>
          <cell r="AP116">
            <v>0</v>
          </cell>
          <cell r="AQ116">
            <v>53.767877089767751</v>
          </cell>
          <cell r="AR116">
            <v>99.283717531134002</v>
          </cell>
          <cell r="AS116">
            <v>0</v>
          </cell>
          <cell r="AT116">
            <v>19.355608794211179</v>
          </cell>
          <cell r="AU116">
            <v>0</v>
          </cell>
          <cell r="AV116">
            <v>10.515681793196903</v>
          </cell>
          <cell r="AW116">
            <v>16.976216867752932</v>
          </cell>
          <cell r="AX116">
            <v>0</v>
          </cell>
          <cell r="AY116">
            <v>0</v>
          </cell>
          <cell r="AZ116">
            <v>16.508465893216318</v>
          </cell>
          <cell r="BA116">
            <v>0.70275239238370835</v>
          </cell>
          <cell r="BB116">
            <v>0</v>
          </cell>
          <cell r="BC116">
            <v>0</v>
          </cell>
          <cell r="BD116">
            <v>1.121995875365783</v>
          </cell>
          <cell r="BE116">
            <v>0</v>
          </cell>
          <cell r="BF116">
            <v>0</v>
          </cell>
          <cell r="BG116">
            <v>24.32776559415748</v>
          </cell>
          <cell r="BH116">
            <v>2.4505942605961608</v>
          </cell>
          <cell r="BI116">
            <v>0</v>
          </cell>
          <cell r="BJ116">
            <v>42.987102686454087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441.02280261283545</v>
          </cell>
          <cell r="BP116">
            <v>0</v>
          </cell>
          <cell r="BQ116">
            <v>953.29735052688306</v>
          </cell>
          <cell r="BR116">
            <v>129.55220850090669</v>
          </cell>
          <cell r="BS116">
            <v>17.897423931289246</v>
          </cell>
          <cell r="BT116">
            <v>166.72002648937007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0.11078770695457336</v>
          </cell>
          <cell r="CB116">
            <v>0</v>
          </cell>
          <cell r="CC116">
            <v>110.01004614650354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4.1214624953414827</v>
          </cell>
          <cell r="CO116">
            <v>0</v>
          </cell>
          <cell r="CP116">
            <v>10.620875202910439</v>
          </cell>
          <cell r="CQ116">
            <v>86.673421326978612</v>
          </cell>
          <cell r="CR116">
            <v>0</v>
          </cell>
          <cell r="CS116">
            <v>5.9912182856542326</v>
          </cell>
          <cell r="CT116">
            <v>0</v>
          </cell>
          <cell r="CU116">
            <v>166.81166675286877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8.0270752359118429</v>
          </cell>
          <cell r="DB116">
            <v>0</v>
          </cell>
          <cell r="DC116">
            <v>0</v>
          </cell>
          <cell r="DD116">
            <v>0</v>
          </cell>
          <cell r="DF116">
            <v>14627.772238583815</v>
          </cell>
        </row>
        <row r="117">
          <cell r="B117">
            <v>1.8117691539115499</v>
          </cell>
          <cell r="C117">
            <v>0</v>
          </cell>
          <cell r="D117">
            <v>0</v>
          </cell>
          <cell r="E117">
            <v>9.514983484476927</v>
          </cell>
          <cell r="F117">
            <v>0</v>
          </cell>
          <cell r="G117">
            <v>0.67031698202513246</v>
          </cell>
          <cell r="H117">
            <v>0</v>
          </cell>
          <cell r="I117">
            <v>255.1800085871194</v>
          </cell>
          <cell r="J117">
            <v>4.8101879846158324</v>
          </cell>
          <cell r="K117">
            <v>3.2653039756711997</v>
          </cell>
          <cell r="L117">
            <v>36.523963589788067</v>
          </cell>
          <cell r="M117">
            <v>26.096140003512378</v>
          </cell>
          <cell r="N117">
            <v>12.386996650703152</v>
          </cell>
          <cell r="O117">
            <v>44.754595977999067</v>
          </cell>
          <cell r="P117">
            <v>3.0888881108158861</v>
          </cell>
          <cell r="Q117">
            <v>403.82690902997683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3.6525722839818031E-2</v>
          </cell>
          <cell r="W117">
            <v>0</v>
          </cell>
          <cell r="X117">
            <v>30.631807480713459</v>
          </cell>
          <cell r="Y117">
            <v>7.9207186010358743</v>
          </cell>
          <cell r="Z117">
            <v>12.484289091814869</v>
          </cell>
          <cell r="AA117">
            <v>0</v>
          </cell>
          <cell r="AB117">
            <v>0</v>
          </cell>
          <cell r="AC117">
            <v>0</v>
          </cell>
          <cell r="AD117">
            <v>0.50963501506017317</v>
          </cell>
          <cell r="AE117">
            <v>0</v>
          </cell>
          <cell r="AF117">
            <v>100.48053192131408</v>
          </cell>
          <cell r="AG117">
            <v>5.3142265733938023</v>
          </cell>
          <cell r="AH117">
            <v>158.96826629969308</v>
          </cell>
          <cell r="AI117">
            <v>14.678458357561016</v>
          </cell>
          <cell r="AJ117">
            <v>1.9385832645778641E-2</v>
          </cell>
          <cell r="AK117">
            <v>2178.1613130862547</v>
          </cell>
          <cell r="AL117">
            <v>14.787348960868536</v>
          </cell>
          <cell r="AM117">
            <v>2613.0633293621113</v>
          </cell>
          <cell r="AN117">
            <v>3596.9366192506536</v>
          </cell>
          <cell r="AO117">
            <v>10.062540907294148</v>
          </cell>
          <cell r="AP117">
            <v>0</v>
          </cell>
          <cell r="AQ117">
            <v>41.937314020701017</v>
          </cell>
          <cell r="AR117">
            <v>77.438289637031502</v>
          </cell>
          <cell r="AS117">
            <v>0</v>
          </cell>
          <cell r="AT117">
            <v>15.096788045201627</v>
          </cell>
          <cell r="AU117">
            <v>0</v>
          </cell>
          <cell r="AV117">
            <v>8.2019129891775275</v>
          </cell>
          <cell r="AW117">
            <v>13.240934479854342</v>
          </cell>
          <cell r="AX117">
            <v>0</v>
          </cell>
          <cell r="AY117">
            <v>0</v>
          </cell>
          <cell r="AZ117">
            <v>12.876102900770778</v>
          </cell>
          <cell r="BA117">
            <v>0.54812556034136295</v>
          </cell>
          <cell r="BB117">
            <v>0</v>
          </cell>
          <cell r="BC117">
            <v>0</v>
          </cell>
          <cell r="BD117">
            <v>0.87512276663979816</v>
          </cell>
          <cell r="BE117">
            <v>0</v>
          </cell>
          <cell r="BF117">
            <v>0</v>
          </cell>
          <cell r="BG117">
            <v>18.974919605638373</v>
          </cell>
          <cell r="BH117">
            <v>1.9113892272958388</v>
          </cell>
          <cell r="BI117">
            <v>0</v>
          </cell>
          <cell r="BJ117">
            <v>33.528636832586024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343.98441531521536</v>
          </cell>
          <cell r="BP117">
            <v>0</v>
          </cell>
          <cell r="BQ117">
            <v>743.54303178832981</v>
          </cell>
          <cell r="BR117">
            <v>101.04679492751987</v>
          </cell>
          <cell r="BS117">
            <v>13.959448060688322</v>
          </cell>
          <cell r="BT117">
            <v>130.03656612202144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8.6411052614750267E-2</v>
          </cell>
          <cell r="CB117">
            <v>0</v>
          </cell>
          <cell r="CC117">
            <v>85.804500761211983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3.2146157937965256</v>
          </cell>
          <cell r="CO117">
            <v>0</v>
          </cell>
          <cell r="CP117">
            <v>8.2839606595495514</v>
          </cell>
          <cell r="CQ117">
            <v>67.602640910845139</v>
          </cell>
          <cell r="CR117">
            <v>0</v>
          </cell>
          <cell r="CS117">
            <v>4.6729686238600365</v>
          </cell>
          <cell r="CT117">
            <v>0</v>
          </cell>
          <cell r="CU117">
            <v>130.10804274924382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6.2608753229033569</v>
          </cell>
          <cell r="DB117">
            <v>0</v>
          </cell>
          <cell r="DC117">
            <v>0</v>
          </cell>
          <cell r="DD117">
            <v>0</v>
          </cell>
          <cell r="DF117">
            <v>11409.218868146911</v>
          </cell>
        </row>
        <row r="118">
          <cell r="B118">
            <v>0.51110209946588181</v>
          </cell>
          <cell r="C118">
            <v>0</v>
          </cell>
          <cell r="D118">
            <v>0</v>
          </cell>
          <cell r="E118">
            <v>2.6841874555596754</v>
          </cell>
          <cell r="F118">
            <v>0</v>
          </cell>
          <cell r="G118">
            <v>0.18909716841188956</v>
          </cell>
          <cell r="H118">
            <v>0</v>
          </cell>
          <cell r="I118">
            <v>71.9865650924785</v>
          </cell>
          <cell r="J118">
            <v>1.3569593965406115</v>
          </cell>
          <cell r="K118">
            <v>0.92114589419779724</v>
          </cell>
          <cell r="L118">
            <v>10.303450873558395</v>
          </cell>
          <cell r="M118">
            <v>7.3617502069482263</v>
          </cell>
          <cell r="N118">
            <v>3.4943855736713281</v>
          </cell>
          <cell r="O118">
            <v>12.625321452083487</v>
          </cell>
          <cell r="P118">
            <v>0.87137878191863427</v>
          </cell>
          <cell r="Q118">
            <v>113.92002153278469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1.0303947159954406E-2</v>
          </cell>
          <cell r="W118">
            <v>0</v>
          </cell>
          <cell r="X118">
            <v>8.6412670621014858</v>
          </cell>
          <cell r="Y118">
            <v>2.2344435534338136</v>
          </cell>
          <cell r="Z118">
            <v>3.5218318798450485</v>
          </cell>
          <cell r="AA118">
            <v>0</v>
          </cell>
          <cell r="AB118">
            <v>0</v>
          </cell>
          <cell r="AC118">
            <v>0</v>
          </cell>
          <cell r="AD118">
            <v>0.14376860627979166</v>
          </cell>
          <cell r="AE118">
            <v>0</v>
          </cell>
          <cell r="AF118">
            <v>28.3456701476326</v>
          </cell>
          <cell r="AG118">
            <v>1.4991492447230126</v>
          </cell>
          <cell r="AH118">
            <v>44.845125262680732</v>
          </cell>
          <cell r="AI118">
            <v>4.1408094774519002</v>
          </cell>
          <cell r="AJ118">
            <v>5.4687650155431497E-3</v>
          </cell>
          <cell r="AK118">
            <v>614.46173630357328</v>
          </cell>
          <cell r="AL118">
            <v>4.1715276381195681</v>
          </cell>
          <cell r="AM118">
            <v>737.14808025674279</v>
          </cell>
          <cell r="AN118">
            <v>1014.6998329095466</v>
          </cell>
          <cell r="AO118">
            <v>2.8386540153726654</v>
          </cell>
          <cell r="AP118">
            <v>0</v>
          </cell>
          <cell r="AQ118">
            <v>11.830563069066731</v>
          </cell>
          <cell r="AR118">
            <v>21.845427894102496</v>
          </cell>
          <cell r="AS118">
            <v>0</v>
          </cell>
          <cell r="AT118">
            <v>4.2588207490095469</v>
          </cell>
          <cell r="AU118">
            <v>0</v>
          </cell>
          <cell r="AV118">
            <v>2.3137688040193747</v>
          </cell>
          <cell r="AW118">
            <v>3.735282387898589</v>
          </cell>
          <cell r="AX118">
            <v>0</v>
          </cell>
          <cell r="AY118">
            <v>0</v>
          </cell>
          <cell r="AZ118">
            <v>3.632362992445537</v>
          </cell>
          <cell r="BA118">
            <v>0.15462683204234542</v>
          </cell>
          <cell r="BB118">
            <v>0</v>
          </cell>
          <cell r="BC118">
            <v>0</v>
          </cell>
          <cell r="BD118">
            <v>0.24687310872598497</v>
          </cell>
          <cell r="BE118">
            <v>0</v>
          </cell>
          <cell r="BF118">
            <v>0</v>
          </cell>
          <cell r="BG118">
            <v>5.3528459885191069</v>
          </cell>
          <cell r="BH118">
            <v>0.53920503330032177</v>
          </cell>
          <cell r="BI118">
            <v>0</v>
          </cell>
          <cell r="BJ118">
            <v>9.4584658538680557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97.038387297620062</v>
          </cell>
          <cell r="BP118">
            <v>0</v>
          </cell>
          <cell r="BQ118">
            <v>209.75431873855331</v>
          </cell>
          <cell r="BR118">
            <v>28.505413573386814</v>
          </cell>
          <cell r="BS118">
            <v>3.9379758706009236</v>
          </cell>
          <cell r="BT118">
            <v>36.683460367348644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2.4376654339823115E-2</v>
          </cell>
          <cell r="CB118">
            <v>0</v>
          </cell>
          <cell r="CC118">
            <v>24.205545385291558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0.90684670154495695</v>
          </cell>
          <cell r="CO118">
            <v>0</v>
          </cell>
          <cell r="CP118">
            <v>2.3369145433608858</v>
          </cell>
          <cell r="CQ118">
            <v>19.070780416133459</v>
          </cell>
          <cell r="CR118">
            <v>0</v>
          </cell>
          <cell r="CS118">
            <v>1.3182496617941961</v>
          </cell>
          <cell r="CT118">
            <v>0</v>
          </cell>
          <cell r="CU118">
            <v>36.703624003624959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1.7661999130084853</v>
          </cell>
          <cell r="DB118">
            <v>0</v>
          </cell>
          <cell r="DC118">
            <v>0</v>
          </cell>
          <cell r="DD118">
            <v>0</v>
          </cell>
          <cell r="DF118">
            <v>3218.5533704369036</v>
          </cell>
        </row>
        <row r="119">
          <cell r="B119">
            <v>4402.9396668486497</v>
          </cell>
          <cell r="C119">
            <v>0</v>
          </cell>
          <cell r="D119">
            <v>0</v>
          </cell>
          <cell r="E119">
            <v>444209.46317859611</v>
          </cell>
          <cell r="F119">
            <v>0</v>
          </cell>
          <cell r="G119">
            <v>41547.108667067732</v>
          </cell>
          <cell r="H119">
            <v>0</v>
          </cell>
          <cell r="I119">
            <v>0</v>
          </cell>
          <cell r="J119">
            <v>11038.309705970067</v>
          </cell>
          <cell r="K119">
            <v>7906.7473600675175</v>
          </cell>
          <cell r="L119">
            <v>94159.356514587009</v>
          </cell>
          <cell r="M119">
            <v>66050.49204069034</v>
          </cell>
          <cell r="N119">
            <v>32002.173147359612</v>
          </cell>
          <cell r="O119">
            <v>109252.80930948579</v>
          </cell>
          <cell r="P119">
            <v>7779.6169899089527</v>
          </cell>
          <cell r="Q119">
            <v>1024185.0647339129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109.8290643579404</v>
          </cell>
          <cell r="W119">
            <v>0</v>
          </cell>
          <cell r="X119">
            <v>34425.060098142589</v>
          </cell>
          <cell r="Y119">
            <v>30245.395266885462</v>
          </cell>
          <cell r="Z119">
            <v>80845.20188289402</v>
          </cell>
          <cell r="AA119">
            <v>0</v>
          </cell>
          <cell r="AB119">
            <v>27017.986308936579</v>
          </cell>
          <cell r="AC119">
            <v>0</v>
          </cell>
          <cell r="AD119">
            <v>239.85699494316788</v>
          </cell>
          <cell r="AE119">
            <v>0</v>
          </cell>
          <cell r="AF119">
            <v>1020.3127581126047</v>
          </cell>
          <cell r="AG119">
            <v>112.48388753721646</v>
          </cell>
          <cell r="AH119">
            <v>62324.431390797596</v>
          </cell>
          <cell r="AI119">
            <v>7266.6936707273908</v>
          </cell>
          <cell r="AJ119">
            <v>52.46207127947649</v>
          </cell>
          <cell r="AK119">
            <v>808920.41842394567</v>
          </cell>
          <cell r="AL119">
            <v>310.92856685884192</v>
          </cell>
          <cell r="AM119">
            <v>0</v>
          </cell>
          <cell r="AN119">
            <v>5013324.888640075</v>
          </cell>
          <cell r="AO119">
            <v>64794.484689618614</v>
          </cell>
          <cell r="AP119">
            <v>0</v>
          </cell>
          <cell r="AQ119">
            <v>425.99077586739861</v>
          </cell>
          <cell r="AR119">
            <v>192360.38485027634</v>
          </cell>
          <cell r="AS119">
            <v>0</v>
          </cell>
          <cell r="AT119">
            <v>39277.568017375481</v>
          </cell>
          <cell r="AU119">
            <v>0</v>
          </cell>
          <cell r="AV119">
            <v>0</v>
          </cell>
          <cell r="AW119">
            <v>33817.765758247493</v>
          </cell>
          <cell r="AX119">
            <v>0</v>
          </cell>
          <cell r="AY119">
            <v>0</v>
          </cell>
          <cell r="AZ119">
            <v>83611.955033641396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164876.79514918878</v>
          </cell>
          <cell r="BH119">
            <v>0</v>
          </cell>
          <cell r="BI119">
            <v>0</v>
          </cell>
          <cell r="BJ119">
            <v>4100.3708401765225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310439.77514240443</v>
          </cell>
          <cell r="BP119">
            <v>0</v>
          </cell>
          <cell r="BQ119">
            <v>22017.301240625005</v>
          </cell>
          <cell r="BR119">
            <v>48404.472960593012</v>
          </cell>
          <cell r="BS119">
            <v>40804.186224991427</v>
          </cell>
          <cell r="BT119">
            <v>155038.2735506664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7363.6646184366218</v>
          </cell>
          <cell r="CO119">
            <v>0</v>
          </cell>
          <cell r="CP119">
            <v>20354.392689245287</v>
          </cell>
          <cell r="CQ119">
            <v>198185.40820680425</v>
          </cell>
          <cell r="CR119">
            <v>0</v>
          </cell>
          <cell r="CS119">
            <v>30243.563097140101</v>
          </cell>
          <cell r="CT119">
            <v>0</v>
          </cell>
          <cell r="CU119">
            <v>7365.379192234991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F119">
            <v>9332231.762377521</v>
          </cell>
        </row>
        <row r="120">
          <cell r="B120">
            <v>4119.2548277098813</v>
          </cell>
          <cell r="C120">
            <v>0</v>
          </cell>
          <cell r="D120">
            <v>0</v>
          </cell>
          <cell r="E120">
            <v>415588.70076966379</v>
          </cell>
          <cell r="F120">
            <v>0</v>
          </cell>
          <cell r="G120">
            <v>38870.196028986116</v>
          </cell>
          <cell r="H120">
            <v>0</v>
          </cell>
          <cell r="I120">
            <v>0</v>
          </cell>
          <cell r="J120">
            <v>10327.102796441079</v>
          </cell>
          <cell r="K120">
            <v>7397.3094566049313</v>
          </cell>
          <cell r="L120">
            <v>88092.595684914093</v>
          </cell>
          <cell r="M120">
            <v>61794.807287460251</v>
          </cell>
          <cell r="N120">
            <v>29940.24815443833</v>
          </cell>
          <cell r="O120">
            <v>102213.56553610857</v>
          </cell>
          <cell r="P120">
            <v>7278.3701954183171</v>
          </cell>
          <cell r="Q120">
            <v>958196.02165776177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102.75269202203603</v>
          </cell>
          <cell r="W120">
            <v>0</v>
          </cell>
          <cell r="X120">
            <v>32207.026607969005</v>
          </cell>
          <cell r="Y120">
            <v>28296.660843932077</v>
          </cell>
          <cell r="Z120">
            <v>75636.282427564496</v>
          </cell>
          <cell r="AA120">
            <v>0</v>
          </cell>
          <cell r="AB120">
            <v>25277.196364070052</v>
          </cell>
          <cell r="AC120">
            <v>0</v>
          </cell>
          <cell r="AD120">
            <v>224.40282155553606</v>
          </cell>
          <cell r="AE120">
            <v>0</v>
          </cell>
          <cell r="AF120">
            <v>954.57321077432005</v>
          </cell>
          <cell r="AG120">
            <v>105.23646287183655</v>
          </cell>
          <cell r="AH120">
            <v>58308.819633353683</v>
          </cell>
          <cell r="AI120">
            <v>6798.4949260177073</v>
          </cell>
          <cell r="AJ120">
            <v>49.081899081373898</v>
          </cell>
          <cell r="AK120">
            <v>756801.04451916798</v>
          </cell>
          <cell r="AL120">
            <v>290.89519662278536</v>
          </cell>
          <cell r="AM120">
            <v>0</v>
          </cell>
          <cell r="AN120">
            <v>4690312.4532681927</v>
          </cell>
          <cell r="AO120">
            <v>60619.725470305944</v>
          </cell>
          <cell r="AP120">
            <v>0</v>
          </cell>
          <cell r="AQ120">
            <v>398.5438577012369</v>
          </cell>
          <cell r="AR120">
            <v>179966.45512105527</v>
          </cell>
          <cell r="AS120">
            <v>0</v>
          </cell>
          <cell r="AT120">
            <v>36746.883654683261</v>
          </cell>
          <cell r="AU120">
            <v>0</v>
          </cell>
          <cell r="AV120">
            <v>0</v>
          </cell>
          <cell r="AW120">
            <v>31638.860716374071</v>
          </cell>
          <cell r="AX120">
            <v>0</v>
          </cell>
          <cell r="AY120">
            <v>0</v>
          </cell>
          <cell r="AZ120">
            <v>78224.77151341537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154253.65455478439</v>
          </cell>
          <cell r="BH120">
            <v>0</v>
          </cell>
          <cell r="BI120">
            <v>0</v>
          </cell>
          <cell r="BJ120">
            <v>3836.180746688975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290437.89813812979</v>
          </cell>
          <cell r="BP120">
            <v>0</v>
          </cell>
          <cell r="BQ120">
            <v>20598.70933764147</v>
          </cell>
          <cell r="BR120">
            <v>45285.734989047982</v>
          </cell>
          <cell r="BS120">
            <v>38175.140659688448</v>
          </cell>
          <cell r="BT120">
            <v>145049.03658161822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6889.2179598822058</v>
          </cell>
          <cell r="CO120">
            <v>0</v>
          </cell>
          <cell r="CP120">
            <v>19042.943282093016</v>
          </cell>
          <cell r="CQ120">
            <v>185416.16767641134</v>
          </cell>
          <cell r="CR120">
            <v>0</v>
          </cell>
          <cell r="CS120">
            <v>28294.94672231338</v>
          </cell>
          <cell r="CT120">
            <v>0</v>
          </cell>
          <cell r="CU120">
            <v>6890.8220623525567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F120">
            <v>8730948.7863128912</v>
          </cell>
        </row>
        <row r="121">
          <cell r="B121">
            <v>283.6848391387685</v>
          </cell>
          <cell r="C121">
            <v>0</v>
          </cell>
          <cell r="D121">
            <v>0</v>
          </cell>
          <cell r="E121">
            <v>28620.762408932304</v>
          </cell>
          <cell r="F121">
            <v>0</v>
          </cell>
          <cell r="G121">
            <v>2676.9126380816238</v>
          </cell>
          <cell r="H121">
            <v>0</v>
          </cell>
          <cell r="I121">
            <v>0</v>
          </cell>
          <cell r="J121">
            <v>711.20690952898929</v>
          </cell>
          <cell r="K121">
            <v>509.4379034625868</v>
          </cell>
          <cell r="L121">
            <v>6066.7608296729322</v>
          </cell>
          <cell r="M121">
            <v>4255.6847532300844</v>
          </cell>
          <cell r="N121">
            <v>2061.9249929212806</v>
          </cell>
          <cell r="O121">
            <v>7039.2437733772431</v>
          </cell>
          <cell r="P121">
            <v>501.24679449063541</v>
          </cell>
          <cell r="Q121">
            <v>65989.043076150963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7.0763723359043675</v>
          </cell>
          <cell r="W121">
            <v>0</v>
          </cell>
          <cell r="X121">
            <v>2218.0334901735823</v>
          </cell>
          <cell r="Y121">
            <v>1948.7344229533853</v>
          </cell>
          <cell r="Z121">
            <v>5208.919455329531</v>
          </cell>
          <cell r="AA121">
            <v>0</v>
          </cell>
          <cell r="AB121">
            <v>1740.7899448665307</v>
          </cell>
          <cell r="AC121">
            <v>0</v>
          </cell>
          <cell r="AD121">
            <v>15.454173387631839</v>
          </cell>
          <cell r="AE121">
            <v>0</v>
          </cell>
          <cell r="AF121">
            <v>65.739547338284524</v>
          </cell>
          <cell r="AG121">
            <v>7.2474246653799259</v>
          </cell>
          <cell r="AH121">
            <v>4015.6117574439154</v>
          </cell>
          <cell r="AI121">
            <v>468.1987447096829</v>
          </cell>
          <cell r="AJ121">
            <v>3.3801721981025925</v>
          </cell>
          <cell r="AK121">
            <v>52119.373904777749</v>
          </cell>
          <cell r="AL121">
            <v>20.03337023605653</v>
          </cell>
          <cell r="AM121">
            <v>0</v>
          </cell>
          <cell r="AN121">
            <v>323012.43537188182</v>
          </cell>
          <cell r="AO121">
            <v>4174.7592193126693</v>
          </cell>
          <cell r="AP121">
            <v>0</v>
          </cell>
          <cell r="AQ121">
            <v>27.446918166161701</v>
          </cell>
          <cell r="AR121">
            <v>12393.929729221087</v>
          </cell>
          <cell r="AS121">
            <v>0</v>
          </cell>
          <cell r="AT121">
            <v>2530.6843626922278</v>
          </cell>
          <cell r="AU121">
            <v>0</v>
          </cell>
          <cell r="AV121">
            <v>0</v>
          </cell>
          <cell r="AW121">
            <v>2178.9050418734187</v>
          </cell>
          <cell r="AX121">
            <v>0</v>
          </cell>
          <cell r="AY121">
            <v>0</v>
          </cell>
          <cell r="AZ121">
            <v>5387.1835202260245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10623.140594404409</v>
          </cell>
          <cell r="BH121">
            <v>0</v>
          </cell>
          <cell r="BI121">
            <v>0</v>
          </cell>
          <cell r="BJ121">
            <v>264.19009348754696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20001.877004274593</v>
          </cell>
          <cell r="BP121">
            <v>0</v>
          </cell>
          <cell r="BQ121">
            <v>1418.5919029835341</v>
          </cell>
          <cell r="BR121">
            <v>3118.7379715450284</v>
          </cell>
          <cell r="BS121">
            <v>2629.0455653029858</v>
          </cell>
          <cell r="BT121">
            <v>9989.2369690481755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474.44665855441576</v>
          </cell>
          <cell r="CO121">
            <v>0</v>
          </cell>
          <cell r="CP121">
            <v>1311.4494071522702</v>
          </cell>
          <cell r="CQ121">
            <v>12769.240530392912</v>
          </cell>
          <cell r="CR121">
            <v>0</v>
          </cell>
          <cell r="CS121">
            <v>1948.6163748267202</v>
          </cell>
          <cell r="CT121">
            <v>0</v>
          </cell>
          <cell r="CU121">
            <v>474.55712988243414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F121">
            <v>601282.9760646316</v>
          </cell>
        </row>
        <row r="122">
          <cell r="B122">
            <v>5.9817095855683101E-2</v>
          </cell>
          <cell r="C122">
            <v>0</v>
          </cell>
          <cell r="D122">
            <v>0</v>
          </cell>
          <cell r="E122">
            <v>357.79980810926099</v>
          </cell>
          <cell r="F122">
            <v>0</v>
          </cell>
          <cell r="G122">
            <v>1.759902281220967</v>
          </cell>
          <cell r="H122">
            <v>136.59297777525873</v>
          </cell>
          <cell r="I122">
            <v>0</v>
          </cell>
          <cell r="J122">
            <v>0.38613220130195219</v>
          </cell>
          <cell r="K122">
            <v>0.24305528871031454</v>
          </cell>
          <cell r="L122">
            <v>2.9319183587631792</v>
          </cell>
          <cell r="M122">
            <v>2.1125899016181964</v>
          </cell>
          <cell r="N122">
            <v>1.0004395015456045</v>
          </cell>
          <cell r="O122">
            <v>3.4477589051066682</v>
          </cell>
          <cell r="P122">
            <v>0.25022131819532079</v>
          </cell>
          <cell r="Q122">
            <v>31.619598954262717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1.0926049318148829</v>
          </cell>
          <cell r="X122">
            <v>8.4042107094391181</v>
          </cell>
          <cell r="Y122">
            <v>1.3563099360512296</v>
          </cell>
          <cell r="Z122">
            <v>1.7487039679545973</v>
          </cell>
          <cell r="AA122">
            <v>811.59468613426509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10.104735987423199</v>
          </cell>
          <cell r="AG122">
            <v>5.1800615985129896</v>
          </cell>
          <cell r="AH122">
            <v>0.6306541887535847</v>
          </cell>
          <cell r="AI122">
            <v>1.2390840418976546E-2</v>
          </cell>
          <cell r="AJ122">
            <v>0</v>
          </cell>
          <cell r="AK122">
            <v>115.1572195903538</v>
          </cell>
          <cell r="AL122">
            <v>945.00919213515078</v>
          </cell>
          <cell r="AM122">
            <v>5.7622707953226238</v>
          </cell>
          <cell r="AN122">
            <v>16337.708013357331</v>
          </cell>
          <cell r="AO122">
            <v>2.7303187949833196</v>
          </cell>
          <cell r="AP122">
            <v>0</v>
          </cell>
          <cell r="AQ122">
            <v>0</v>
          </cell>
          <cell r="AR122">
            <v>17.733394433921042</v>
          </cell>
          <cell r="AS122">
            <v>0</v>
          </cell>
          <cell r="AT122">
            <v>5.1633211701624848</v>
          </cell>
          <cell r="AU122">
            <v>0</v>
          </cell>
          <cell r="AV122">
            <v>85.227482375466153</v>
          </cell>
          <cell r="AW122">
            <v>0</v>
          </cell>
          <cell r="AX122">
            <v>0</v>
          </cell>
          <cell r="AY122">
            <v>0</v>
          </cell>
          <cell r="AZ122">
            <v>2.3883509468257036</v>
          </cell>
          <cell r="BA122">
            <v>4.1555684725645421E-2</v>
          </cell>
          <cell r="BB122">
            <v>0.16906896862310916</v>
          </cell>
          <cell r="BC122">
            <v>0</v>
          </cell>
          <cell r="BD122">
            <v>4.8674356642604852</v>
          </cell>
          <cell r="BE122">
            <v>0</v>
          </cell>
          <cell r="BF122">
            <v>0</v>
          </cell>
          <cell r="BG122">
            <v>51.443184225436184</v>
          </cell>
          <cell r="BH122">
            <v>0</v>
          </cell>
          <cell r="BI122">
            <v>0</v>
          </cell>
          <cell r="BJ122">
            <v>6.4392246091327108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434.68268080674335</v>
          </cell>
          <cell r="BQ122">
            <v>82.035262583329924</v>
          </cell>
          <cell r="BR122">
            <v>1.9593630424850739</v>
          </cell>
          <cell r="BS122">
            <v>2.3623439298833531</v>
          </cell>
          <cell r="BT122">
            <v>9.3274184053350542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47.829609252875613</v>
          </cell>
          <cell r="CB122">
            <v>33.251506113894621</v>
          </cell>
          <cell r="CC122">
            <v>4.6013300000160697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16.759399430927331</v>
          </cell>
          <cell r="CR122">
            <v>0</v>
          </cell>
          <cell r="CS122">
            <v>35.762293741370982</v>
          </cell>
          <cell r="CT122">
            <v>2036.6547817112698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4.6603283201979879</v>
          </cell>
          <cell r="DB122">
            <v>0</v>
          </cell>
          <cell r="DC122">
            <v>0</v>
          </cell>
          <cell r="DD122">
            <v>0</v>
          </cell>
          <cell r="DF122">
            <v>21668.054928075759</v>
          </cell>
        </row>
        <row r="123">
          <cell r="B123">
            <v>3.6487852040058825E-2</v>
          </cell>
          <cell r="C123">
            <v>0</v>
          </cell>
          <cell r="D123">
            <v>0</v>
          </cell>
          <cell r="E123">
            <v>218.25443498209876</v>
          </cell>
          <cell r="F123">
            <v>0</v>
          </cell>
          <cell r="G123">
            <v>1.0735234321151301</v>
          </cell>
          <cell r="H123">
            <v>83.32040015448473</v>
          </cell>
          <cell r="I123">
            <v>0</v>
          </cell>
          <cell r="J123">
            <v>0.23553692180241917</v>
          </cell>
          <cell r="K123">
            <v>0.148261383892865</v>
          </cell>
          <cell r="L123">
            <v>1.7884419451954907</v>
          </cell>
          <cell r="M123">
            <v>1.288659481856868</v>
          </cell>
          <cell r="N123">
            <v>0.61025845513290766</v>
          </cell>
          <cell r="O123">
            <v>2.1030997075291014</v>
          </cell>
          <cell r="P123">
            <v>0.152632592822741</v>
          </cell>
          <cell r="Q123">
            <v>19.287650657475425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0.66647847943812111</v>
          </cell>
          <cell r="X123">
            <v>5.1264875449542249</v>
          </cell>
          <cell r="Y123">
            <v>0.82733599080934128</v>
          </cell>
          <cell r="Z123">
            <v>1.066692568936026</v>
          </cell>
          <cell r="AA123">
            <v>495.06493754914624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6.1637915772857763</v>
          </cell>
          <cell r="AG123">
            <v>3.1597876570427847</v>
          </cell>
          <cell r="AH123">
            <v>0.38469297779353628</v>
          </cell>
          <cell r="AI123">
            <v>7.5582932503173708E-3</v>
          </cell>
          <cell r="AJ123">
            <v>0</v>
          </cell>
          <cell r="AK123">
            <v>70.244794228976019</v>
          </cell>
          <cell r="AL123">
            <v>576.44650055084378</v>
          </cell>
          <cell r="AM123">
            <v>3.5149296565942914</v>
          </cell>
          <cell r="AN123">
            <v>9965.8444486055541</v>
          </cell>
          <cell r="AO123">
            <v>1.6654681540190162</v>
          </cell>
          <cell r="AP123">
            <v>0</v>
          </cell>
          <cell r="AQ123">
            <v>0</v>
          </cell>
          <cell r="AR123">
            <v>10.817199715513079</v>
          </cell>
          <cell r="AS123">
            <v>0</v>
          </cell>
          <cell r="AT123">
            <v>3.1495761570693643</v>
          </cell>
          <cell r="AU123">
            <v>0</v>
          </cell>
          <cell r="AV123">
            <v>51.987942948040626</v>
          </cell>
          <cell r="AW123">
            <v>0</v>
          </cell>
          <cell r="AX123">
            <v>0</v>
          </cell>
          <cell r="AY123">
            <v>0</v>
          </cell>
          <cell r="AZ123">
            <v>1.4568710620415575</v>
          </cell>
          <cell r="BA123">
            <v>2.5348567228186899E-2</v>
          </cell>
          <cell r="BB123">
            <v>0.10313044161436423</v>
          </cell>
          <cell r="BC123">
            <v>0</v>
          </cell>
          <cell r="BD123">
            <v>2.9690888497919019</v>
          </cell>
          <cell r="BE123">
            <v>0</v>
          </cell>
          <cell r="BF123">
            <v>0</v>
          </cell>
          <cell r="BG123">
            <v>31.379846641432508</v>
          </cell>
          <cell r="BH123">
            <v>0</v>
          </cell>
          <cell r="BI123">
            <v>0</v>
          </cell>
          <cell r="BJ123">
            <v>3.9278649595025019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265.15224644002313</v>
          </cell>
          <cell r="BQ123">
            <v>50.04071963690177</v>
          </cell>
          <cell r="BR123">
            <v>1.1951925743677254</v>
          </cell>
          <cell r="BS123">
            <v>1.441007032325283</v>
          </cell>
          <cell r="BT123">
            <v>5.6896353428908917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29.175600730655439</v>
          </cell>
          <cell r="CB123">
            <v>20.283098298855769</v>
          </cell>
          <cell r="CC123">
            <v>2.8067669589498982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10.223072149662441</v>
          </cell>
          <cell r="CR123">
            <v>0</v>
          </cell>
          <cell r="CS123">
            <v>21.814654556224024</v>
          </cell>
          <cell r="CT123">
            <v>1242.3397904680921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2.8427553657191535</v>
          </cell>
          <cell r="DB123">
            <v>0</v>
          </cell>
          <cell r="DC123">
            <v>0</v>
          </cell>
          <cell r="DD123">
            <v>0</v>
          </cell>
          <cell r="DF123">
            <v>13217.304700297986</v>
          </cell>
        </row>
        <row r="124">
          <cell r="B124">
            <v>2.3329243815624269E-2</v>
          </cell>
          <cell r="C124">
            <v>0</v>
          </cell>
          <cell r="D124">
            <v>0</v>
          </cell>
          <cell r="E124">
            <v>139.54537312716224</v>
          </cell>
          <cell r="F124">
            <v>0</v>
          </cell>
          <cell r="G124">
            <v>0.68637884910583702</v>
          </cell>
          <cell r="H124">
            <v>53.27257762077403</v>
          </cell>
          <cell r="I124">
            <v>0</v>
          </cell>
          <cell r="J124">
            <v>0.150595279499533</v>
          </cell>
          <cell r="K124">
            <v>9.4793904817449523E-2</v>
          </cell>
          <cell r="L124">
            <v>1.1434764135676885</v>
          </cell>
          <cell r="M124">
            <v>0.82393041976132841</v>
          </cell>
          <cell r="N124">
            <v>0.39018104641269685</v>
          </cell>
          <cell r="O124">
            <v>1.3446591975775672</v>
          </cell>
          <cell r="P124">
            <v>9.7588725372579829E-2</v>
          </cell>
          <cell r="Q124">
            <v>12.331948296787287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0.42612645237676172</v>
          </cell>
          <cell r="X124">
            <v>3.2777231644848932</v>
          </cell>
          <cell r="Y124">
            <v>0.52897394524188834</v>
          </cell>
          <cell r="Z124">
            <v>0.68201139901857111</v>
          </cell>
          <cell r="AA124">
            <v>316.52974858511885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3.9409444101374227</v>
          </cell>
          <cell r="AG124">
            <v>2.0202739414702044</v>
          </cell>
          <cell r="AH124">
            <v>0.24596121096004844</v>
          </cell>
          <cell r="AI124">
            <v>4.8325471686591756E-3</v>
          </cell>
          <cell r="AJ124">
            <v>0</v>
          </cell>
          <cell r="AK124">
            <v>44.912425361377778</v>
          </cell>
          <cell r="AL124">
            <v>368.56269158430695</v>
          </cell>
          <cell r="AM124">
            <v>2.2473411387283329</v>
          </cell>
          <cell r="AN124">
            <v>6371.8635647517758</v>
          </cell>
          <cell r="AO124">
            <v>1.0648506409643035</v>
          </cell>
          <cell r="AP124">
            <v>0</v>
          </cell>
          <cell r="AQ124">
            <v>0</v>
          </cell>
          <cell r="AR124">
            <v>6.9161947184079642</v>
          </cell>
          <cell r="AS124">
            <v>0</v>
          </cell>
          <cell r="AT124">
            <v>2.0137450130931209</v>
          </cell>
          <cell r="AU124">
            <v>0</v>
          </cell>
          <cell r="AV124">
            <v>33.23953942742552</v>
          </cell>
          <cell r="AW124">
            <v>0</v>
          </cell>
          <cell r="AX124">
            <v>0</v>
          </cell>
          <cell r="AY124">
            <v>0</v>
          </cell>
          <cell r="AZ124">
            <v>0.93147988478414634</v>
          </cell>
          <cell r="BA124">
            <v>1.6207117497458526E-2</v>
          </cell>
          <cell r="BB124">
            <v>6.5938527008744904E-2</v>
          </cell>
          <cell r="BC124">
            <v>0</v>
          </cell>
          <cell r="BD124">
            <v>1.8983468144685838</v>
          </cell>
          <cell r="BE124">
            <v>0</v>
          </cell>
          <cell r="BF124">
            <v>0</v>
          </cell>
          <cell r="BG124">
            <v>20.063337584003676</v>
          </cell>
          <cell r="BH124">
            <v>0</v>
          </cell>
          <cell r="BI124">
            <v>0</v>
          </cell>
          <cell r="BJ124">
            <v>2.5113596496302084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169.53043436672024</v>
          </cell>
          <cell r="BQ124">
            <v>31.994542946428158</v>
          </cell>
          <cell r="BR124">
            <v>0.76417046811734846</v>
          </cell>
          <cell r="BS124">
            <v>0.9213368975580698</v>
          </cell>
          <cell r="BT124">
            <v>3.6377830624441616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18.654008522220177</v>
          </cell>
          <cell r="CB124">
            <v>12.968407815038848</v>
          </cell>
          <cell r="CC124">
            <v>1.7945630410661713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6.5363272812648896</v>
          </cell>
          <cell r="CR124">
            <v>0</v>
          </cell>
          <cell r="CS124">
            <v>13.947639185146965</v>
          </cell>
          <cell r="CT124">
            <v>794.3149912431777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1.8175729544788342</v>
          </cell>
          <cell r="DB124">
            <v>0</v>
          </cell>
          <cell r="DC124">
            <v>0</v>
          </cell>
          <cell r="DD124">
            <v>0</v>
          </cell>
          <cell r="DF124">
            <v>8450.7502277777639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92.074566517685668</v>
          </cell>
          <cell r="F125">
            <v>0</v>
          </cell>
          <cell r="G125">
            <v>7.5011283343005948</v>
          </cell>
          <cell r="H125">
            <v>0</v>
          </cell>
          <cell r="I125">
            <v>1.4236736391007816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0.32783191983774373</v>
          </cell>
          <cell r="T125">
            <v>0</v>
          </cell>
          <cell r="U125">
            <v>0</v>
          </cell>
          <cell r="V125">
            <v>3.8821851810577264</v>
          </cell>
          <cell r="W125">
            <v>0</v>
          </cell>
          <cell r="X125">
            <v>22.716584686025673</v>
          </cell>
          <cell r="Y125">
            <v>5.8742374587372037</v>
          </cell>
          <cell r="Z125">
            <v>47.61590001595102</v>
          </cell>
          <cell r="AA125">
            <v>0</v>
          </cell>
          <cell r="AB125">
            <v>233.38688929411566</v>
          </cell>
          <cell r="AC125">
            <v>0</v>
          </cell>
          <cell r="AD125">
            <v>16.993643131166387</v>
          </cell>
          <cell r="AE125">
            <v>0</v>
          </cell>
          <cell r="AF125">
            <v>74.688664081189572</v>
          </cell>
          <cell r="AG125">
            <v>4.2190824356428145</v>
          </cell>
          <cell r="AH125">
            <v>0.3001899580214345</v>
          </cell>
          <cell r="AI125">
            <v>5.6011452335254251E-2</v>
          </cell>
          <cell r="AJ125">
            <v>645.40537528853929</v>
          </cell>
          <cell r="AK125">
            <v>865.14803890333906</v>
          </cell>
          <cell r="AL125">
            <v>10.981521130943847</v>
          </cell>
          <cell r="AM125">
            <v>0</v>
          </cell>
          <cell r="AN125">
            <v>39.843865235444092</v>
          </cell>
          <cell r="AO125">
            <v>3.9243594442264564</v>
          </cell>
          <cell r="AP125">
            <v>1416.2269446936998</v>
          </cell>
          <cell r="AQ125">
            <v>31.18708183365807</v>
          </cell>
          <cell r="AR125">
            <v>317.24299790045905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3.1263364359537218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57.245517460893048</v>
          </cell>
          <cell r="BH125">
            <v>0.88182638322257156</v>
          </cell>
          <cell r="BI125">
            <v>0</v>
          </cell>
          <cell r="BJ125">
            <v>20.367509051976675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561.70504091613248</v>
          </cell>
          <cell r="BP125">
            <v>0</v>
          </cell>
          <cell r="BQ125">
            <v>1224.8504186789962</v>
          </cell>
          <cell r="BR125">
            <v>6.4231750881539336</v>
          </cell>
          <cell r="BS125">
            <v>5.1877816506036227</v>
          </cell>
          <cell r="BT125">
            <v>8.0160337516175915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1.237251032013003</v>
          </cell>
          <cell r="CB125">
            <v>0</v>
          </cell>
          <cell r="CC125">
            <v>43.000825628042534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1.0582783443620156</v>
          </cell>
          <cell r="CT125">
            <v>0</v>
          </cell>
          <cell r="CU125">
            <v>0.90366970610844743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F125">
            <v>5775.0244366635525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2.7622120890881101</v>
          </cell>
          <cell r="F126">
            <v>0</v>
          </cell>
          <cell r="G126">
            <v>0.22503182095162697</v>
          </cell>
          <cell r="H126">
            <v>0</v>
          </cell>
          <cell r="I126">
            <v>4.2709824065095166E-2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9.8348689156287986E-3</v>
          </cell>
          <cell r="T126">
            <v>0</v>
          </cell>
          <cell r="U126">
            <v>0</v>
          </cell>
          <cell r="V126">
            <v>0.11646450528916259</v>
          </cell>
          <cell r="W126">
            <v>0</v>
          </cell>
          <cell r="X126">
            <v>0.68149139567745287</v>
          </cell>
          <cell r="Y126">
            <v>0.17622553476351654</v>
          </cell>
          <cell r="Z126">
            <v>1.4284641202368016</v>
          </cell>
          <cell r="AA126">
            <v>0</v>
          </cell>
          <cell r="AB126">
            <v>7.0015435469799305</v>
          </cell>
          <cell r="AC126">
            <v>0</v>
          </cell>
          <cell r="AD126">
            <v>0.50980469710428344</v>
          </cell>
          <cell r="AE126">
            <v>0</v>
          </cell>
          <cell r="AF126">
            <v>2.2406397189312419</v>
          </cell>
          <cell r="AG126">
            <v>0.12657133179501195</v>
          </cell>
          <cell r="AH126">
            <v>9.0056175383718805E-3</v>
          </cell>
          <cell r="AI126">
            <v>1.6803284187941749E-3</v>
          </cell>
          <cell r="AJ126">
            <v>19.361986674594011</v>
          </cell>
          <cell r="AK126">
            <v>25.95420714199788</v>
          </cell>
          <cell r="AL126">
            <v>0.32944266339438294</v>
          </cell>
          <cell r="AM126">
            <v>0</v>
          </cell>
          <cell r="AN126">
            <v>1.1953051791799802</v>
          </cell>
          <cell r="AO126">
            <v>0.11772972177596192</v>
          </cell>
          <cell r="AP126">
            <v>42.48642524723531</v>
          </cell>
          <cell r="AQ126">
            <v>0.93560401881190114</v>
          </cell>
          <cell r="AR126">
            <v>9.5172041218449408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9.3789247395362443E-2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1.7173500387450769</v>
          </cell>
          <cell r="BH126">
            <v>2.6454552960033371E-2</v>
          </cell>
          <cell r="BI126">
            <v>0</v>
          </cell>
          <cell r="BJ126">
            <v>0.61101976208788911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16.850999284609806</v>
          </cell>
          <cell r="BP126">
            <v>0</v>
          </cell>
          <cell r="BQ126">
            <v>36.745181234710302</v>
          </cell>
          <cell r="BR126">
            <v>0.19269351515676661</v>
          </cell>
          <cell r="BS126">
            <v>0.15563204620783441</v>
          </cell>
          <cell r="BT126">
            <v>0.24047884418769874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3.7117196280328106E-2</v>
          </cell>
          <cell r="CB126">
            <v>0</v>
          </cell>
          <cell r="CC126">
            <v>1.2900131369908143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3.1748064063439635E-2</v>
          </cell>
          <cell r="CT126">
            <v>0</v>
          </cell>
          <cell r="CU126">
            <v>2.710984673792622E-2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F126">
            <v>173.24917093872264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89.312354428597558</v>
          </cell>
          <cell r="F127">
            <v>0</v>
          </cell>
          <cell r="G127">
            <v>7.2760965133489686</v>
          </cell>
          <cell r="H127">
            <v>0</v>
          </cell>
          <cell r="I127">
            <v>1.3809638150356862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0.31799705092211494</v>
          </cell>
          <cell r="T127">
            <v>0</v>
          </cell>
          <cell r="U127">
            <v>0</v>
          </cell>
          <cell r="V127">
            <v>3.7657206757685633</v>
          </cell>
          <cell r="W127">
            <v>0</v>
          </cell>
          <cell r="X127">
            <v>22.035093290348222</v>
          </cell>
          <cell r="Y127">
            <v>5.6980119239736871</v>
          </cell>
          <cell r="Z127">
            <v>46.187435895714216</v>
          </cell>
          <cell r="AA127">
            <v>0</v>
          </cell>
          <cell r="AB127">
            <v>226.38534574713574</v>
          </cell>
          <cell r="AC127">
            <v>0</v>
          </cell>
          <cell r="AD127">
            <v>16.483838434062104</v>
          </cell>
          <cell r="AE127">
            <v>0</v>
          </cell>
          <cell r="AF127">
            <v>72.448024362258337</v>
          </cell>
          <cell r="AG127">
            <v>4.0925111038478033</v>
          </cell>
          <cell r="AH127">
            <v>0.29118434048306263</v>
          </cell>
          <cell r="AI127">
            <v>5.4331123916460076E-2</v>
          </cell>
          <cell r="AJ127">
            <v>626.04338861394535</v>
          </cell>
          <cell r="AK127">
            <v>839.19383176134124</v>
          </cell>
          <cell r="AL127">
            <v>10.652078467549465</v>
          </cell>
          <cell r="AM127">
            <v>0</v>
          </cell>
          <cell r="AN127">
            <v>38.64856005626411</v>
          </cell>
          <cell r="AO127">
            <v>3.806629722450495</v>
          </cell>
          <cell r="AP127">
            <v>1373.7405194464643</v>
          </cell>
          <cell r="AQ127">
            <v>30.251477814846172</v>
          </cell>
          <cell r="AR127">
            <v>307.7257937786141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3.0325471885583588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55.528167422147966</v>
          </cell>
          <cell r="BH127">
            <v>0.85537183026253827</v>
          </cell>
          <cell r="BI127">
            <v>0</v>
          </cell>
          <cell r="BJ127">
            <v>19.756489289888787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544.85404163152259</v>
          </cell>
          <cell r="BP127">
            <v>0</v>
          </cell>
          <cell r="BQ127">
            <v>1188.1052374442859</v>
          </cell>
          <cell r="BR127">
            <v>6.2304815729971672</v>
          </cell>
          <cell r="BS127">
            <v>5.032149604395789</v>
          </cell>
          <cell r="BT127">
            <v>7.7755549074298926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1.200133835732675</v>
          </cell>
          <cell r="CB127">
            <v>0</v>
          </cell>
          <cell r="CC127">
            <v>41.710812491051719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1.0265302802985758</v>
          </cell>
          <cell r="CT127">
            <v>0</v>
          </cell>
          <cell r="CU127">
            <v>0.87655985937052128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F127">
            <v>5601.7752657248293</v>
          </cell>
        </row>
        <row r="128">
          <cell r="B128">
            <v>11.491025056611253</v>
          </cell>
          <cell r="C128">
            <v>0</v>
          </cell>
          <cell r="D128">
            <v>0</v>
          </cell>
          <cell r="E128">
            <v>1419.1141847035965</v>
          </cell>
          <cell r="F128">
            <v>0</v>
          </cell>
          <cell r="G128">
            <v>112.76220449362627</v>
          </cell>
          <cell r="H128">
            <v>0</v>
          </cell>
          <cell r="I128">
            <v>978.5723306454355</v>
          </cell>
          <cell r="J128">
            <v>29.803272906706002</v>
          </cell>
          <cell r="K128">
            <v>21.678231213397801</v>
          </cell>
          <cell r="L128">
            <v>255.31003261404405</v>
          </cell>
          <cell r="M128">
            <v>180.14069267832897</v>
          </cell>
          <cell r="N128">
            <v>87.336265127836725</v>
          </cell>
          <cell r="O128">
            <v>293.9906495236292</v>
          </cell>
          <cell r="P128">
            <v>20.996818588177373</v>
          </cell>
          <cell r="Q128">
            <v>2765.9349262885567</v>
          </cell>
          <cell r="R128">
            <v>13666.933790826899</v>
          </cell>
          <cell r="S128">
            <v>0</v>
          </cell>
          <cell r="T128">
            <v>0</v>
          </cell>
          <cell r="U128">
            <v>2090.0937357293001</v>
          </cell>
          <cell r="V128">
            <v>6.155589268329055</v>
          </cell>
          <cell r="W128">
            <v>7782.6154738059804</v>
          </cell>
          <cell r="X128">
            <v>37.041166243932018</v>
          </cell>
          <cell r="Y128">
            <v>9.649475094463801</v>
          </cell>
          <cell r="Z128">
            <v>209.92671698013646</v>
          </cell>
          <cell r="AA128">
            <v>0</v>
          </cell>
          <cell r="AB128">
            <v>299.61673437901186</v>
          </cell>
          <cell r="AC128">
            <v>0</v>
          </cell>
          <cell r="AD128">
            <v>28.629174050177806</v>
          </cell>
          <cell r="AE128">
            <v>0</v>
          </cell>
          <cell r="AF128">
            <v>128.94762020270883</v>
          </cell>
          <cell r="AG128">
            <v>33122.739787804094</v>
          </cell>
          <cell r="AH128">
            <v>1885.3604342890062</v>
          </cell>
          <cell r="AI128">
            <v>3.7744975702550754</v>
          </cell>
          <cell r="AJ128">
            <v>1271.2893460326902</v>
          </cell>
          <cell r="AK128">
            <v>0</v>
          </cell>
          <cell r="AL128">
            <v>3124.0942207720623</v>
          </cell>
          <cell r="AM128">
            <v>0</v>
          </cell>
          <cell r="AN128">
            <v>123.06235516403659</v>
          </cell>
          <cell r="AO128">
            <v>204.95230066960474</v>
          </cell>
          <cell r="AP128">
            <v>0</v>
          </cell>
          <cell r="AQ128">
            <v>50.845980409984321</v>
          </cell>
          <cell r="AR128">
            <v>1042.8467705780408</v>
          </cell>
          <cell r="AS128">
            <v>0</v>
          </cell>
          <cell r="AT128">
            <v>96.756654429223929</v>
          </cell>
          <cell r="AU128">
            <v>0</v>
          </cell>
          <cell r="AV128">
            <v>1046.3582236389109</v>
          </cell>
          <cell r="AW128">
            <v>83.536774003216337</v>
          </cell>
          <cell r="AX128">
            <v>0</v>
          </cell>
          <cell r="AY128">
            <v>0</v>
          </cell>
          <cell r="AZ128">
            <v>196.63227554426359</v>
          </cell>
          <cell r="BA128">
            <v>0.39411666565355646</v>
          </cell>
          <cell r="BB128">
            <v>0</v>
          </cell>
          <cell r="BC128">
            <v>0</v>
          </cell>
          <cell r="BD128">
            <v>30.539256755723674</v>
          </cell>
          <cell r="BE128">
            <v>0</v>
          </cell>
          <cell r="BF128">
            <v>0</v>
          </cell>
          <cell r="BG128">
            <v>1200.9500646187519</v>
          </cell>
          <cell r="BH128">
            <v>0</v>
          </cell>
          <cell r="BI128">
            <v>0</v>
          </cell>
          <cell r="BJ128">
            <v>1379.4538730808899</v>
          </cell>
          <cell r="BK128">
            <v>0</v>
          </cell>
          <cell r="BL128">
            <v>0</v>
          </cell>
          <cell r="BM128">
            <v>199.49936119492821</v>
          </cell>
          <cell r="BN128">
            <v>0</v>
          </cell>
          <cell r="BO128">
            <v>14316.988011263662</v>
          </cell>
          <cell r="BP128">
            <v>0</v>
          </cell>
          <cell r="BQ128">
            <v>11678.449197910697</v>
          </cell>
          <cell r="BR128">
            <v>248.09389786996871</v>
          </cell>
          <cell r="BS128">
            <v>76.514919332745464</v>
          </cell>
          <cell r="BT128">
            <v>179.30056739335163</v>
          </cell>
          <cell r="BU128">
            <v>0</v>
          </cell>
          <cell r="BV128">
            <v>0</v>
          </cell>
          <cell r="BW128">
            <v>936.02735215712232</v>
          </cell>
          <cell r="BX128">
            <v>0</v>
          </cell>
          <cell r="BY128">
            <v>1.9036622504042917</v>
          </cell>
          <cell r="BZ128">
            <v>0</v>
          </cell>
          <cell r="CA128">
            <v>177.6264165255235</v>
          </cell>
          <cell r="CB128">
            <v>85.549604334988516</v>
          </cell>
          <cell r="CC128">
            <v>97.533619276918444</v>
          </cell>
          <cell r="CD128">
            <v>0</v>
          </cell>
          <cell r="CE128">
            <v>0</v>
          </cell>
          <cell r="CF128">
            <v>0</v>
          </cell>
          <cell r="CG128">
            <v>499.45678500568766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18.302405685434056</v>
          </cell>
          <cell r="CO128">
            <v>0</v>
          </cell>
          <cell r="CP128">
            <v>50.09066456534952</v>
          </cell>
          <cell r="CQ128">
            <v>488.67801155727108</v>
          </cell>
          <cell r="CR128">
            <v>0</v>
          </cell>
          <cell r="CS128">
            <v>70.975623601275132</v>
          </cell>
          <cell r="CT128">
            <v>0</v>
          </cell>
          <cell r="CU128">
            <v>311.24856816338274</v>
          </cell>
          <cell r="CV128">
            <v>0</v>
          </cell>
          <cell r="CW128">
            <v>0</v>
          </cell>
          <cell r="CX128">
            <v>0</v>
          </cell>
          <cell r="CY128">
            <v>4.8775077821274389</v>
          </cell>
          <cell r="CZ128">
            <v>0</v>
          </cell>
          <cell r="DA128">
            <v>538.22275321030941</v>
          </cell>
          <cell r="DB128">
            <v>0</v>
          </cell>
          <cell r="DC128">
            <v>0</v>
          </cell>
          <cell r="DD128">
            <v>0</v>
          </cell>
          <cell r="DF128">
            <v>105279.66597152846</v>
          </cell>
        </row>
        <row r="129">
          <cell r="B129">
            <v>4.7113387682781465</v>
          </cell>
          <cell r="C129">
            <v>0</v>
          </cell>
          <cell r="D129">
            <v>0</v>
          </cell>
          <cell r="E129">
            <v>581.83909982519822</v>
          </cell>
          <cell r="F129">
            <v>0</v>
          </cell>
          <cell r="G129">
            <v>46.232685335732825</v>
          </cell>
          <cell r="H129">
            <v>0</v>
          </cell>
          <cell r="I129">
            <v>401.21623059916652</v>
          </cell>
          <cell r="J129">
            <v>12.219389860798556</v>
          </cell>
          <cell r="K129">
            <v>8.888109689101837</v>
          </cell>
          <cell r="L129">
            <v>104.67752429909233</v>
          </cell>
          <cell r="M129">
            <v>73.857973938678057</v>
          </cell>
          <cell r="N129">
            <v>35.808009272128423</v>
          </cell>
          <cell r="O129">
            <v>120.5366394893595</v>
          </cell>
          <cell r="P129">
            <v>8.6087294160122614</v>
          </cell>
          <cell r="Q129">
            <v>1134.0377716138057</v>
          </cell>
          <cell r="R129">
            <v>5603.4648514814126</v>
          </cell>
          <cell r="S129">
            <v>0</v>
          </cell>
          <cell r="T129">
            <v>0</v>
          </cell>
          <cell r="U129">
            <v>856.94179570266363</v>
          </cell>
          <cell r="V129">
            <v>2.5238015075765667</v>
          </cell>
          <cell r="W129">
            <v>3190.8848705579808</v>
          </cell>
          <cell r="X129">
            <v>15.186937778616022</v>
          </cell>
          <cell r="Y129">
            <v>3.9563003197809263</v>
          </cell>
          <cell r="Z129">
            <v>86.070291843706201</v>
          </cell>
          <cell r="AA129">
            <v>0</v>
          </cell>
          <cell r="AB129">
            <v>122.84334333537858</v>
          </cell>
          <cell r="AC129">
            <v>0</v>
          </cell>
          <cell r="AD129">
            <v>11.738007439883047</v>
          </cell>
          <cell r="AE129">
            <v>0</v>
          </cell>
          <cell r="AF129">
            <v>52.868731827253292</v>
          </cell>
          <cell r="AG129">
            <v>13580.376624806608</v>
          </cell>
          <cell r="AH129">
            <v>773.00081258921409</v>
          </cell>
          <cell r="AI129">
            <v>1.5475500789447112</v>
          </cell>
          <cell r="AJ129">
            <v>521.23067804266918</v>
          </cell>
          <cell r="AK129">
            <v>0</v>
          </cell>
          <cell r="AL129">
            <v>1280.8836588176157</v>
          </cell>
          <cell r="AM129">
            <v>0</v>
          </cell>
          <cell r="AN129">
            <v>50.455763688929054</v>
          </cell>
          <cell r="AO129">
            <v>84.030773149951415</v>
          </cell>
          <cell r="AP129">
            <v>0</v>
          </cell>
          <cell r="AQ129">
            <v>20.846933805861461</v>
          </cell>
          <cell r="AR129">
            <v>427.56885442271516</v>
          </cell>
          <cell r="AS129">
            <v>0</v>
          </cell>
          <cell r="AT129">
            <v>39.670384048029135</v>
          </cell>
          <cell r="AU129">
            <v>0</v>
          </cell>
          <cell r="AV129">
            <v>429.00855582943581</v>
          </cell>
          <cell r="AW129">
            <v>34.250211795666239</v>
          </cell>
          <cell r="AX129">
            <v>0</v>
          </cell>
          <cell r="AY129">
            <v>0</v>
          </cell>
          <cell r="AZ129">
            <v>80.619549457290887</v>
          </cell>
          <cell r="BA129">
            <v>0.1615884672577417</v>
          </cell>
          <cell r="BB129">
            <v>0</v>
          </cell>
          <cell r="BC129">
            <v>0</v>
          </cell>
          <cell r="BD129">
            <v>12.521144423478633</v>
          </cell>
          <cell r="BE129">
            <v>0</v>
          </cell>
          <cell r="BF129">
            <v>0</v>
          </cell>
          <cell r="BG129">
            <v>492.39145945027292</v>
          </cell>
          <cell r="BH129">
            <v>0</v>
          </cell>
          <cell r="BI129">
            <v>0</v>
          </cell>
          <cell r="BJ129">
            <v>565.5783082257102</v>
          </cell>
          <cell r="BK129">
            <v>0</v>
          </cell>
          <cell r="BL129">
            <v>0</v>
          </cell>
          <cell r="BM129">
            <v>81.795059188703306</v>
          </cell>
          <cell r="BN129">
            <v>0</v>
          </cell>
          <cell r="BO129">
            <v>5869.9881281376165</v>
          </cell>
          <cell r="BP129">
            <v>0</v>
          </cell>
          <cell r="BQ129">
            <v>4788.1829678743588</v>
          </cell>
          <cell r="BR129">
            <v>101.71889743948762</v>
          </cell>
          <cell r="BS129">
            <v>31.371240078937561</v>
          </cell>
          <cell r="BT129">
            <v>73.513521219636488</v>
          </cell>
          <cell r="BU129">
            <v>0</v>
          </cell>
          <cell r="BV129">
            <v>0</v>
          </cell>
          <cell r="BW129">
            <v>383.77272094184258</v>
          </cell>
          <cell r="BX129">
            <v>0</v>
          </cell>
          <cell r="BY129">
            <v>0.78050458665367262</v>
          </cell>
          <cell r="BZ129">
            <v>0</v>
          </cell>
          <cell r="CA129">
            <v>72.827116669242869</v>
          </cell>
          <cell r="CB129">
            <v>35.075475471389268</v>
          </cell>
          <cell r="CC129">
            <v>39.988940886126571</v>
          </cell>
          <cell r="CD129">
            <v>0</v>
          </cell>
          <cell r="CE129">
            <v>0</v>
          </cell>
          <cell r="CF129">
            <v>0</v>
          </cell>
          <cell r="CG129">
            <v>204.77808573944577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7.5040157891683368</v>
          </cell>
          <cell r="CO129">
            <v>0</v>
          </cell>
          <cell r="CP129">
            <v>20.537253093863082</v>
          </cell>
          <cell r="CQ129">
            <v>200.35877127691276</v>
          </cell>
          <cell r="CR129">
            <v>0</v>
          </cell>
          <cell r="CS129">
            <v>29.100119913411607</v>
          </cell>
          <cell r="CT129">
            <v>0</v>
          </cell>
          <cell r="CU129">
            <v>127.61241390867302</v>
          </cell>
          <cell r="CV129">
            <v>0</v>
          </cell>
          <cell r="CW129">
            <v>0</v>
          </cell>
          <cell r="CX129">
            <v>0</v>
          </cell>
          <cell r="CY129">
            <v>1.9997860411325332</v>
          </cell>
          <cell r="CZ129">
            <v>0</v>
          </cell>
          <cell r="DA129">
            <v>220.67219509805284</v>
          </cell>
          <cell r="DB129">
            <v>0</v>
          </cell>
          <cell r="DC129">
            <v>0</v>
          </cell>
          <cell r="DD129">
            <v>0</v>
          </cell>
          <cell r="DF129">
            <v>43164.832498355914</v>
          </cell>
        </row>
        <row r="130">
          <cell r="B130">
            <v>6.7796862883331075</v>
          </cell>
          <cell r="C130">
            <v>0</v>
          </cell>
          <cell r="D130">
            <v>0</v>
          </cell>
          <cell r="E130">
            <v>837.27508487839839</v>
          </cell>
          <cell r="F130">
            <v>0</v>
          </cell>
          <cell r="G130">
            <v>66.529519157893446</v>
          </cell>
          <cell r="H130">
            <v>0</v>
          </cell>
          <cell r="I130">
            <v>577.35610004626892</v>
          </cell>
          <cell r="J130">
            <v>17.583883045907445</v>
          </cell>
          <cell r="K130">
            <v>12.790121524295964</v>
          </cell>
          <cell r="L130">
            <v>150.63250831495171</v>
          </cell>
          <cell r="M130">
            <v>106.2827187396509</v>
          </cell>
          <cell r="N130">
            <v>51.528255855708295</v>
          </cell>
          <cell r="O130">
            <v>173.45401003426974</v>
          </cell>
          <cell r="P130">
            <v>12.388089172165111</v>
          </cell>
          <cell r="Q130">
            <v>1631.8971546747507</v>
          </cell>
          <cell r="R130">
            <v>8063.4689393454873</v>
          </cell>
          <cell r="S130">
            <v>0</v>
          </cell>
          <cell r="T130">
            <v>0</v>
          </cell>
          <cell r="U130">
            <v>1233.1519400266366</v>
          </cell>
          <cell r="V130">
            <v>3.6317877607524882</v>
          </cell>
          <cell r="W130">
            <v>4591.7306032480001</v>
          </cell>
          <cell r="X130">
            <v>21.854228465315998</v>
          </cell>
          <cell r="Y130">
            <v>5.6931747746828751</v>
          </cell>
          <cell r="Z130">
            <v>123.85642513643027</v>
          </cell>
          <cell r="AA130">
            <v>0</v>
          </cell>
          <cell r="AB130">
            <v>176.7733910436333</v>
          </cell>
          <cell r="AC130">
            <v>0</v>
          </cell>
          <cell r="AD130">
            <v>16.891166610294761</v>
          </cell>
          <cell r="AE130">
            <v>0</v>
          </cell>
          <cell r="AF130">
            <v>76.078888375455548</v>
          </cell>
          <cell r="AG130">
            <v>19542.363162997492</v>
          </cell>
          <cell r="AH130">
            <v>1112.3596216997921</v>
          </cell>
          <cell r="AI130">
            <v>2.226947491310364</v>
          </cell>
          <cell r="AJ130">
            <v>750.05866799002104</v>
          </cell>
          <cell r="AK130">
            <v>0</v>
          </cell>
          <cell r="AL130">
            <v>1843.2105619544468</v>
          </cell>
          <cell r="AM130">
            <v>0</v>
          </cell>
          <cell r="AN130">
            <v>72.60659147510755</v>
          </cell>
          <cell r="AO130">
            <v>120.92152751965332</v>
          </cell>
          <cell r="AP130">
            <v>0</v>
          </cell>
          <cell r="AQ130">
            <v>29.99904660412286</v>
          </cell>
          <cell r="AR130">
            <v>615.27791615532578</v>
          </cell>
          <cell r="AS130">
            <v>0</v>
          </cell>
          <cell r="AT130">
            <v>57.086270381194801</v>
          </cell>
          <cell r="AU130">
            <v>0</v>
          </cell>
          <cell r="AV130">
            <v>617.34966780947514</v>
          </cell>
          <cell r="AW130">
            <v>49.286562207550084</v>
          </cell>
          <cell r="AX130">
            <v>0</v>
          </cell>
          <cell r="AY130">
            <v>0</v>
          </cell>
          <cell r="AZ130">
            <v>116.01272608697269</v>
          </cell>
          <cell r="BA130">
            <v>0.23252819839581482</v>
          </cell>
          <cell r="BB130">
            <v>0</v>
          </cell>
          <cell r="BC130">
            <v>0</v>
          </cell>
          <cell r="BD130">
            <v>18.018112332245042</v>
          </cell>
          <cell r="BE130">
            <v>0</v>
          </cell>
          <cell r="BF130">
            <v>0</v>
          </cell>
          <cell r="BG130">
            <v>708.55860516847883</v>
          </cell>
          <cell r="BH130">
            <v>0</v>
          </cell>
          <cell r="BI130">
            <v>0</v>
          </cell>
          <cell r="BJ130">
            <v>813.87556485517985</v>
          </cell>
          <cell r="BK130">
            <v>0</v>
          </cell>
          <cell r="BL130">
            <v>0</v>
          </cell>
          <cell r="BM130">
            <v>117.70430200622492</v>
          </cell>
          <cell r="BN130">
            <v>0</v>
          </cell>
          <cell r="BO130">
            <v>8446.9998831260473</v>
          </cell>
          <cell r="BP130">
            <v>0</v>
          </cell>
          <cell r="BQ130">
            <v>6890.2662300363381</v>
          </cell>
          <cell r="BR130">
            <v>146.37500043048109</v>
          </cell>
          <cell r="BS130">
            <v>45.143679253807903</v>
          </cell>
          <cell r="BT130">
            <v>105.78704617371511</v>
          </cell>
          <cell r="BU130">
            <v>0</v>
          </cell>
          <cell r="BV130">
            <v>0</v>
          </cell>
          <cell r="BW130">
            <v>552.2546312152798</v>
          </cell>
          <cell r="BX130">
            <v>0</v>
          </cell>
          <cell r="BY130">
            <v>1.1231576637506191</v>
          </cell>
          <cell r="BZ130">
            <v>0</v>
          </cell>
          <cell r="CA130">
            <v>104.79929985628064</v>
          </cell>
          <cell r="CB130">
            <v>50.474128863599248</v>
          </cell>
          <cell r="CC130">
            <v>57.544678390791873</v>
          </cell>
          <cell r="CD130">
            <v>0</v>
          </cell>
          <cell r="CE130">
            <v>0</v>
          </cell>
          <cell r="CF130">
            <v>0</v>
          </cell>
          <cell r="CG130">
            <v>294.67869926624189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10.79838989626572</v>
          </cell>
          <cell r="CO130">
            <v>0</v>
          </cell>
          <cell r="CP130">
            <v>29.553411471486445</v>
          </cell>
          <cell r="CQ130">
            <v>288.31924028035837</v>
          </cell>
          <cell r="CR130">
            <v>0</v>
          </cell>
          <cell r="CS130">
            <v>41.875503687863514</v>
          </cell>
          <cell r="CT130">
            <v>0</v>
          </cell>
          <cell r="CU130">
            <v>183.63615425470968</v>
          </cell>
          <cell r="CV130">
            <v>0</v>
          </cell>
          <cell r="CW130">
            <v>0</v>
          </cell>
          <cell r="CX130">
            <v>0</v>
          </cell>
          <cell r="CY130">
            <v>2.8777217409949056</v>
          </cell>
          <cell r="CZ130">
            <v>0</v>
          </cell>
          <cell r="DA130">
            <v>317.55055811225662</v>
          </cell>
          <cell r="DB130">
            <v>0</v>
          </cell>
          <cell r="DC130">
            <v>0</v>
          </cell>
          <cell r="DD130">
            <v>0</v>
          </cell>
          <cell r="DF130">
            <v>62114.833473172541</v>
          </cell>
        </row>
        <row r="131">
          <cell r="B131">
            <v>319.12173765462734</v>
          </cell>
          <cell r="C131">
            <v>0</v>
          </cell>
          <cell r="D131">
            <v>0</v>
          </cell>
          <cell r="E131">
            <v>10251.705883811332</v>
          </cell>
          <cell r="F131">
            <v>0</v>
          </cell>
          <cell r="G131">
            <v>894.92233123417077</v>
          </cell>
          <cell r="H131">
            <v>0</v>
          </cell>
          <cell r="I131">
            <v>13728.37170670028</v>
          </cell>
          <cell r="J131">
            <v>799.52327303873574</v>
          </cell>
          <cell r="K131">
            <v>573.26521209229315</v>
          </cell>
          <cell r="L131">
            <v>6822.9989635007487</v>
          </cell>
          <cell r="M131">
            <v>4786.5490696620363</v>
          </cell>
          <cell r="N131">
            <v>2319.0995321027144</v>
          </cell>
          <cell r="O131">
            <v>7921.0296416993269</v>
          </cell>
          <cell r="P131">
            <v>563.7211437160388</v>
          </cell>
          <cell r="Q131">
            <v>74213.970209819876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55.333398573856194</v>
          </cell>
          <cell r="W131">
            <v>0</v>
          </cell>
          <cell r="X131">
            <v>2706.3450129771327</v>
          </cell>
          <cell r="Y131">
            <v>2056.8893089161215</v>
          </cell>
          <cell r="Z131">
            <v>636.30866261940503</v>
          </cell>
          <cell r="AA131">
            <v>151692.41653391457</v>
          </cell>
          <cell r="AB131">
            <v>3828.4200323943255</v>
          </cell>
          <cell r="AC131">
            <v>0</v>
          </cell>
          <cell r="AD131">
            <v>241.68652950849204</v>
          </cell>
          <cell r="AE131">
            <v>86115.663724034777</v>
          </cell>
          <cell r="AF131">
            <v>337.49618055256184</v>
          </cell>
          <cell r="AG131">
            <v>53.337350715868389</v>
          </cell>
          <cell r="AH131">
            <v>5693.1037805322612</v>
          </cell>
          <cell r="AI131">
            <v>579.79415265284024</v>
          </cell>
          <cell r="AJ131">
            <v>26.431115634897488</v>
          </cell>
          <cell r="AK131">
            <v>41681.359450132484</v>
          </cell>
          <cell r="AL131">
            <v>156.96277853079695</v>
          </cell>
          <cell r="AM131">
            <v>0</v>
          </cell>
          <cell r="AN131">
            <v>243545.84610785419</v>
          </cell>
          <cell r="AO131">
            <v>534.8737997658485</v>
          </cell>
          <cell r="AP131">
            <v>0</v>
          </cell>
          <cell r="AQ131">
            <v>445.13784571227654</v>
          </cell>
          <cell r="AR131">
            <v>18152.344657545324</v>
          </cell>
          <cell r="AS131">
            <v>0</v>
          </cell>
          <cell r="AT131">
            <v>2846.2110180713371</v>
          </cell>
          <cell r="AU131">
            <v>0</v>
          </cell>
          <cell r="AV131">
            <v>0</v>
          </cell>
          <cell r="AW131">
            <v>2450.5404093567095</v>
          </cell>
          <cell r="AX131">
            <v>0</v>
          </cell>
          <cell r="AY131">
            <v>0</v>
          </cell>
          <cell r="AZ131">
            <v>658.71551253085204</v>
          </cell>
          <cell r="BA131">
            <v>14.968105910512637</v>
          </cell>
          <cell r="BB131">
            <v>56938.729139115392</v>
          </cell>
          <cell r="BC131">
            <v>0</v>
          </cell>
          <cell r="BD131">
            <v>92.225210466692644</v>
          </cell>
          <cell r="BE131">
            <v>0</v>
          </cell>
          <cell r="BF131">
            <v>0</v>
          </cell>
          <cell r="BG131">
            <v>34203.107052232721</v>
          </cell>
          <cell r="BH131">
            <v>0</v>
          </cell>
          <cell r="BI131">
            <v>0</v>
          </cell>
          <cell r="BJ131">
            <v>9884.3960548246323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704034.81300062872</v>
          </cell>
          <cell r="BP131">
            <v>0</v>
          </cell>
          <cell r="BQ131">
            <v>53705.954731597631</v>
          </cell>
          <cell r="BR131">
            <v>3611.8751613352456</v>
          </cell>
          <cell r="BS131">
            <v>1289.4863137268117</v>
          </cell>
          <cell r="BT131">
            <v>9544.1029742519222</v>
          </cell>
          <cell r="BU131">
            <v>0</v>
          </cell>
          <cell r="BV131">
            <v>26672.067140795858</v>
          </cell>
          <cell r="BW131">
            <v>0</v>
          </cell>
          <cell r="BX131">
            <v>1741.0992620146455</v>
          </cell>
          <cell r="BY131">
            <v>1748.9702194747988</v>
          </cell>
          <cell r="BZ131">
            <v>0</v>
          </cell>
          <cell r="CA131">
            <v>217.93002723553857</v>
          </cell>
          <cell r="CB131">
            <v>0</v>
          </cell>
          <cell r="CC131">
            <v>29857.639338476885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533.3397492883596</v>
          </cell>
          <cell r="CO131">
            <v>0</v>
          </cell>
          <cell r="CP131">
            <v>1474.7182585253361</v>
          </cell>
          <cell r="CQ131">
            <v>14361.017657369959</v>
          </cell>
          <cell r="CR131">
            <v>0</v>
          </cell>
          <cell r="CS131">
            <v>238.10868968702766</v>
          </cell>
          <cell r="CT131">
            <v>0</v>
          </cell>
          <cell r="CU131">
            <v>2860.4753252637147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659.80519119341807</v>
          </cell>
          <cell r="DB131">
            <v>0</v>
          </cell>
          <cell r="DC131">
            <v>0</v>
          </cell>
          <cell r="DD131">
            <v>0</v>
          </cell>
          <cell r="DF131">
            <v>1641374.3246709749</v>
          </cell>
        </row>
        <row r="132">
          <cell r="B132">
            <v>43.074440215639719</v>
          </cell>
          <cell r="C132">
            <v>0</v>
          </cell>
          <cell r="D132">
            <v>0</v>
          </cell>
          <cell r="E132">
            <v>1383.7556020030963</v>
          </cell>
          <cell r="F132">
            <v>0</v>
          </cell>
          <cell r="G132">
            <v>120.7949002086047</v>
          </cell>
          <cell r="H132">
            <v>0</v>
          </cell>
          <cell r="I132">
            <v>1853.0292880841801</v>
          </cell>
          <cell r="J132">
            <v>107.91811826617592</v>
          </cell>
          <cell r="K132">
            <v>77.378239061545273</v>
          </cell>
          <cell r="L132">
            <v>920.95531662828193</v>
          </cell>
          <cell r="M132">
            <v>646.07921495940695</v>
          </cell>
          <cell r="N132">
            <v>313.02760784596745</v>
          </cell>
          <cell r="O132">
            <v>1069.1653920390354</v>
          </cell>
          <cell r="P132">
            <v>76.089999013379554</v>
          </cell>
          <cell r="Q132">
            <v>10017.259389668527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7.4687960347510103</v>
          </cell>
          <cell r="W132">
            <v>0</v>
          </cell>
          <cell r="X132">
            <v>365.29726029049743</v>
          </cell>
          <cell r="Y132">
            <v>277.63497472235338</v>
          </cell>
          <cell r="Z132">
            <v>85.887723124510217</v>
          </cell>
          <cell r="AA132">
            <v>20475.151505434511</v>
          </cell>
          <cell r="AB132">
            <v>516.7527947726303</v>
          </cell>
          <cell r="AC132">
            <v>0</v>
          </cell>
          <cell r="AD132">
            <v>32.622384306223196</v>
          </cell>
          <cell r="AE132">
            <v>11623.727158084066</v>
          </cell>
          <cell r="AF132">
            <v>45.554587284026944</v>
          </cell>
          <cell r="AG132">
            <v>7.1993733224082277</v>
          </cell>
          <cell r="AH132">
            <v>768.44423146557619</v>
          </cell>
          <cell r="AI132">
            <v>78.259502938815672</v>
          </cell>
          <cell r="AJ132">
            <v>3.5676213053220822</v>
          </cell>
          <cell r="AK132">
            <v>5626.0699723451989</v>
          </cell>
          <cell r="AL132">
            <v>21.186534861573005</v>
          </cell>
          <cell r="AM132">
            <v>0</v>
          </cell>
          <cell r="AN132">
            <v>32873.351295466149</v>
          </cell>
          <cell r="AO132">
            <v>72.196239843306174</v>
          </cell>
          <cell r="AP132">
            <v>0</v>
          </cell>
          <cell r="AQ132">
            <v>60.083852838641285</v>
          </cell>
          <cell r="AR132">
            <v>2450.1686737847481</v>
          </cell>
          <cell r="AS132">
            <v>0</v>
          </cell>
          <cell r="AT132">
            <v>384.17610545757549</v>
          </cell>
          <cell r="AU132">
            <v>0</v>
          </cell>
          <cell r="AV132">
            <v>0</v>
          </cell>
          <cell r="AW132">
            <v>330.76924541280698</v>
          </cell>
          <cell r="AX132">
            <v>0</v>
          </cell>
          <cell r="AY132">
            <v>0</v>
          </cell>
          <cell r="AZ132">
            <v>88.912156759225525</v>
          </cell>
          <cell r="BA132">
            <v>2.0203662336582027</v>
          </cell>
          <cell r="BB132">
            <v>7685.4804761425721</v>
          </cell>
          <cell r="BC132">
            <v>0</v>
          </cell>
          <cell r="BD132">
            <v>12.448382062025731</v>
          </cell>
          <cell r="BE132">
            <v>0</v>
          </cell>
          <cell r="BF132">
            <v>0</v>
          </cell>
          <cell r="BG132">
            <v>4616.6698036252092</v>
          </cell>
          <cell r="BH132">
            <v>0</v>
          </cell>
          <cell r="BI132">
            <v>0</v>
          </cell>
          <cell r="BJ132">
            <v>1334.1768256226931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95029.269034456025</v>
          </cell>
          <cell r="BP132">
            <v>0</v>
          </cell>
          <cell r="BQ132">
            <v>7249.1267856334644</v>
          </cell>
          <cell r="BR132">
            <v>487.52398331343574</v>
          </cell>
          <cell r="BS132">
            <v>174.05238996794415</v>
          </cell>
          <cell r="BT132">
            <v>1288.2447181371524</v>
          </cell>
          <cell r="BU132">
            <v>0</v>
          </cell>
          <cell r="BV132">
            <v>3600.1444775508571</v>
          </cell>
          <cell r="BW132">
            <v>0</v>
          </cell>
          <cell r="BX132">
            <v>235.01023973587911</v>
          </cell>
          <cell r="BY132">
            <v>236.07264648086911</v>
          </cell>
          <cell r="BZ132">
            <v>0</v>
          </cell>
          <cell r="CA132">
            <v>29.415777183782296</v>
          </cell>
          <cell r="CB132">
            <v>0</v>
          </cell>
          <cell r="CC132">
            <v>4030.1269042889589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71.989176651478445</v>
          </cell>
          <cell r="CO132">
            <v>0</v>
          </cell>
          <cell r="CP132">
            <v>199.05464268469845</v>
          </cell>
          <cell r="CQ132">
            <v>1938.4226253731633</v>
          </cell>
          <cell r="CR132">
            <v>0</v>
          </cell>
          <cell r="CS132">
            <v>32.139454347820937</v>
          </cell>
          <cell r="CT132">
            <v>0</v>
          </cell>
          <cell r="CU132">
            <v>386.10147428983134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89.059239495581579</v>
          </cell>
          <cell r="DB132">
            <v>0</v>
          </cell>
          <cell r="DC132">
            <v>0</v>
          </cell>
          <cell r="DD132">
            <v>0</v>
          </cell>
          <cell r="DF132">
            <v>221549.55892112592</v>
          </cell>
        </row>
        <row r="133">
          <cell r="B133">
            <v>276.04729743898758</v>
          </cell>
          <cell r="C133">
            <v>0</v>
          </cell>
          <cell r="D133">
            <v>0</v>
          </cell>
          <cell r="E133">
            <v>8867.9502818082365</v>
          </cell>
          <cell r="F133">
            <v>0</v>
          </cell>
          <cell r="G133">
            <v>774.12743102556612</v>
          </cell>
          <cell r="H133">
            <v>0</v>
          </cell>
          <cell r="I133">
            <v>11875.342418616101</v>
          </cell>
          <cell r="J133">
            <v>691.60515477255979</v>
          </cell>
          <cell r="K133">
            <v>495.88697303074792</v>
          </cell>
          <cell r="L133">
            <v>5902.0436468724665</v>
          </cell>
          <cell r="M133">
            <v>4140.4698547026301</v>
          </cell>
          <cell r="N133">
            <v>2006.0719242567468</v>
          </cell>
          <cell r="O133">
            <v>6851.8642496602915</v>
          </cell>
          <cell r="P133">
            <v>487.6311447026593</v>
          </cell>
          <cell r="Q133">
            <v>64196.710820151355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47.864602539105178</v>
          </cell>
          <cell r="W133">
            <v>0</v>
          </cell>
          <cell r="X133">
            <v>2341.0477526866352</v>
          </cell>
          <cell r="Y133">
            <v>1779.254334193768</v>
          </cell>
          <cell r="Z133">
            <v>550.4209394948947</v>
          </cell>
          <cell r="AA133">
            <v>131217.26502848006</v>
          </cell>
          <cell r="AB133">
            <v>3311.6672376216948</v>
          </cell>
          <cell r="AC133">
            <v>0</v>
          </cell>
          <cell r="AD133">
            <v>209.06414520226883</v>
          </cell>
          <cell r="AE133">
            <v>74491.936565950717</v>
          </cell>
          <cell r="AF133">
            <v>291.94159326853492</v>
          </cell>
          <cell r="AG133">
            <v>46.137977393460162</v>
          </cell>
          <cell r="AH133">
            <v>4924.6595490666841</v>
          </cell>
          <cell r="AI133">
            <v>501.53464971402451</v>
          </cell>
          <cell r="AJ133">
            <v>22.863494329575406</v>
          </cell>
          <cell r="AK133">
            <v>36055.289477787293</v>
          </cell>
          <cell r="AL133">
            <v>135.77624366922393</v>
          </cell>
          <cell r="AM133">
            <v>0</v>
          </cell>
          <cell r="AN133">
            <v>210672.49481238806</v>
          </cell>
          <cell r="AO133">
            <v>462.67755992254234</v>
          </cell>
          <cell r="AP133">
            <v>0</v>
          </cell>
          <cell r="AQ133">
            <v>385.05399287363531</v>
          </cell>
          <cell r="AR133">
            <v>15702.175983760575</v>
          </cell>
          <cell r="AS133">
            <v>0</v>
          </cell>
          <cell r="AT133">
            <v>2462.0349126137617</v>
          </cell>
          <cell r="AU133">
            <v>0</v>
          </cell>
          <cell r="AV133">
            <v>0</v>
          </cell>
          <cell r="AW133">
            <v>2119.7711639439026</v>
          </cell>
          <cell r="AX133">
            <v>0</v>
          </cell>
          <cell r="AY133">
            <v>0</v>
          </cell>
          <cell r="AZ133">
            <v>569.80335577162646</v>
          </cell>
          <cell r="BA133">
            <v>12.947739676854434</v>
          </cell>
          <cell r="BB133">
            <v>49253.248662972823</v>
          </cell>
          <cell r="BC133">
            <v>0</v>
          </cell>
          <cell r="BD133">
            <v>79.776828404666929</v>
          </cell>
          <cell r="BE133">
            <v>0</v>
          </cell>
          <cell r="BF133">
            <v>0</v>
          </cell>
          <cell r="BG133">
            <v>29586.437248607512</v>
          </cell>
          <cell r="BH133">
            <v>0</v>
          </cell>
          <cell r="BI133">
            <v>0</v>
          </cell>
          <cell r="BJ133">
            <v>8550.219229201939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609005.54396617261</v>
          </cell>
          <cell r="BP133">
            <v>0</v>
          </cell>
          <cell r="BQ133">
            <v>46456.827945964164</v>
          </cell>
          <cell r="BR133">
            <v>3124.35117802181</v>
          </cell>
          <cell r="BS133">
            <v>1115.4339237588674</v>
          </cell>
          <cell r="BT133">
            <v>8255.8582561147705</v>
          </cell>
          <cell r="BU133">
            <v>0</v>
          </cell>
          <cell r="BV133">
            <v>23071.922663244997</v>
          </cell>
          <cell r="BW133">
            <v>0</v>
          </cell>
          <cell r="BX133">
            <v>1506.0890222787664</v>
          </cell>
          <cell r="BY133">
            <v>1512.8975729939295</v>
          </cell>
          <cell r="BZ133">
            <v>0</v>
          </cell>
          <cell r="CA133">
            <v>188.51425005175628</v>
          </cell>
          <cell r="CB133">
            <v>0</v>
          </cell>
          <cell r="CC133">
            <v>25827.512434187927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461.35057263688122</v>
          </cell>
          <cell r="CO133">
            <v>0</v>
          </cell>
          <cell r="CP133">
            <v>1275.6636158406375</v>
          </cell>
          <cell r="CQ133">
            <v>12422.595031996794</v>
          </cell>
          <cell r="CR133">
            <v>0</v>
          </cell>
          <cell r="CS133">
            <v>205.96923533920673</v>
          </cell>
          <cell r="CT133">
            <v>0</v>
          </cell>
          <cell r="CU133">
            <v>2474.3738509738832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570.7459516978364</v>
          </cell>
          <cell r="DB133">
            <v>0</v>
          </cell>
          <cell r="DC133">
            <v>0</v>
          </cell>
          <cell r="DD133">
            <v>0</v>
          </cell>
          <cell r="DF133">
            <v>1419824.7657498489</v>
          </cell>
        </row>
        <row r="134">
          <cell r="B134">
            <v>29151.760242672237</v>
          </cell>
          <cell r="C134">
            <v>43541.671405277652</v>
          </cell>
          <cell r="D134">
            <v>33.311247455186873</v>
          </cell>
          <cell r="E134">
            <v>193087.21603423078</v>
          </cell>
          <cell r="F134">
            <v>0</v>
          </cell>
          <cell r="G134">
            <v>17665.638956680443</v>
          </cell>
          <cell r="H134">
            <v>326304.70963151485</v>
          </cell>
          <cell r="I134">
            <v>62018.72031567456</v>
          </cell>
          <cell r="J134">
            <v>94217.856350782997</v>
          </cell>
          <cell r="K134">
            <v>7662.9540809440587</v>
          </cell>
          <cell r="L134">
            <v>38075.984519420941</v>
          </cell>
          <cell r="M134">
            <v>45725.988405315744</v>
          </cell>
          <cell r="N134">
            <v>53619.088148981493</v>
          </cell>
          <cell r="O134">
            <v>44920.432364038927</v>
          </cell>
          <cell r="P134">
            <v>47177.580468060856</v>
          </cell>
          <cell r="Q134">
            <v>450683.5741757552</v>
          </cell>
          <cell r="R134">
            <v>56285.078538420428</v>
          </cell>
          <cell r="S134">
            <v>491.87709413762519</v>
          </cell>
          <cell r="T134">
            <v>3690.8640008189086</v>
          </cell>
          <cell r="U134">
            <v>110446.76164060249</v>
          </cell>
          <cell r="V134">
            <v>3322.0390373243786</v>
          </cell>
          <cell r="W134">
            <v>5704.1665930813406</v>
          </cell>
          <cell r="X134">
            <v>20406.932631480668</v>
          </cell>
          <cell r="Y134">
            <v>12813.051714574209</v>
          </cell>
          <cell r="Z134">
            <v>50901.997068183249</v>
          </cell>
          <cell r="AA134">
            <v>222745.43381636409</v>
          </cell>
          <cell r="AB134">
            <v>8925.6970283876726</v>
          </cell>
          <cell r="AC134">
            <v>3723.982396824535</v>
          </cell>
          <cell r="AD134">
            <v>3636836.2211501296</v>
          </cell>
          <cell r="AE134">
            <v>31510.853418559258</v>
          </cell>
          <cell r="AF134">
            <v>42130.58352036171</v>
          </cell>
          <cell r="AG134">
            <v>61890.57291895715</v>
          </cell>
          <cell r="AH134">
            <v>39580.819415593745</v>
          </cell>
          <cell r="AI134">
            <v>1499.8152869690941</v>
          </cell>
          <cell r="AJ134">
            <v>63188.059322287729</v>
          </cell>
          <cell r="AK134">
            <v>169529.36108532033</v>
          </cell>
          <cell r="AL134">
            <v>34094.217315070629</v>
          </cell>
          <cell r="AM134">
            <v>61588.525569364931</v>
          </cell>
          <cell r="AN134">
            <v>983212.46335884277</v>
          </cell>
          <cell r="AO134">
            <v>26535.209419684063</v>
          </cell>
          <cell r="AP134">
            <v>17826.2386163542</v>
          </cell>
          <cell r="AQ134">
            <v>16139.654716253655</v>
          </cell>
          <cell r="AR134">
            <v>206519.20614156086</v>
          </cell>
          <cell r="AS134">
            <v>7589659.0532598579</v>
          </cell>
          <cell r="AT134">
            <v>14596.699518512443</v>
          </cell>
          <cell r="AU134">
            <v>4439.4989472381249</v>
          </cell>
          <cell r="AV134">
            <v>46061.921067703028</v>
          </cell>
          <cell r="AW134">
            <v>8286.8860501790041</v>
          </cell>
          <cell r="AX134">
            <v>28.660428216043908</v>
          </cell>
          <cell r="AY134">
            <v>0</v>
          </cell>
          <cell r="AZ134">
            <v>30455.256577096447</v>
          </cell>
          <cell r="BA134">
            <v>32.634743432068873</v>
          </cell>
          <cell r="BB134">
            <v>30186.01610650323</v>
          </cell>
          <cell r="BC134">
            <v>17661.296381489585</v>
          </cell>
          <cell r="BD134">
            <v>1867.7784370206634</v>
          </cell>
          <cell r="BE134">
            <v>865.41104222511115</v>
          </cell>
          <cell r="BF134">
            <v>0</v>
          </cell>
          <cell r="BG134">
            <v>104962.05156021942</v>
          </cell>
          <cell r="BH134">
            <v>50.854254546751164</v>
          </cell>
          <cell r="BI134">
            <v>0</v>
          </cell>
          <cell r="BJ134">
            <v>92424.335329202746</v>
          </cell>
          <cell r="BK134">
            <v>44259.694730974123</v>
          </cell>
          <cell r="BL134">
            <v>294115.38621769397</v>
          </cell>
          <cell r="BM134">
            <v>26714.157724960725</v>
          </cell>
          <cell r="BN134">
            <v>148.51585496390595</v>
          </cell>
          <cell r="BO134">
            <v>673358.07548422983</v>
          </cell>
          <cell r="BP134">
            <v>67013.245060490968</v>
          </cell>
          <cell r="BQ134">
            <v>208721.91923601739</v>
          </cell>
          <cell r="BR134">
            <v>46708.857435331323</v>
          </cell>
          <cell r="BS134">
            <v>20524.495661366705</v>
          </cell>
          <cell r="BT134">
            <v>57435.615314792558</v>
          </cell>
          <cell r="BU134">
            <v>72.136930256263653</v>
          </cell>
          <cell r="BV134">
            <v>7945.9477935492459</v>
          </cell>
          <cell r="BW134">
            <v>43268.216067100097</v>
          </cell>
          <cell r="BX134">
            <v>3067.5133859096363</v>
          </cell>
          <cell r="BY134">
            <v>6666.3423203629172</v>
          </cell>
          <cell r="BZ134">
            <v>41.226151142652093</v>
          </cell>
          <cell r="CA134">
            <v>163866.07862949406</v>
          </cell>
          <cell r="CB134">
            <v>32973.55855740983</v>
          </cell>
          <cell r="CC134">
            <v>27737.444725468529</v>
          </cell>
          <cell r="CD134">
            <v>14479.06444271181</v>
          </cell>
          <cell r="CE134">
            <v>0</v>
          </cell>
          <cell r="CF134">
            <v>1391.0136815224305</v>
          </cell>
          <cell r="CG134">
            <v>35312.181192254247</v>
          </cell>
          <cell r="CH134">
            <v>10725.73024989035</v>
          </cell>
          <cell r="CI134">
            <v>0</v>
          </cell>
          <cell r="CJ134">
            <v>0</v>
          </cell>
          <cell r="CK134">
            <v>227573.35552456294</v>
          </cell>
          <cell r="CL134">
            <v>0.7597565332156192</v>
          </cell>
          <cell r="CM134">
            <v>0</v>
          </cell>
          <cell r="CN134">
            <v>5227.7165805707073</v>
          </cell>
          <cell r="CO134">
            <v>0</v>
          </cell>
          <cell r="CP134">
            <v>13941.162489658764</v>
          </cell>
          <cell r="CQ134">
            <v>68710.482904854915</v>
          </cell>
          <cell r="CR134">
            <v>130399.24925530661</v>
          </cell>
          <cell r="CS134">
            <v>12598.118618220395</v>
          </cell>
          <cell r="CT134">
            <v>6561.7192751991352</v>
          </cell>
          <cell r="CU134">
            <v>14421.686824298735</v>
          </cell>
          <cell r="CV134">
            <v>157.00650988958878</v>
          </cell>
          <cell r="CW134">
            <v>17410.248610846786</v>
          </cell>
          <cell r="CX134">
            <v>5575.3625932100813</v>
          </cell>
          <cell r="CY134">
            <v>530.88088999681474</v>
          </cell>
          <cell r="CZ134">
            <v>30.530393624511262</v>
          </cell>
          <cell r="DA134">
            <v>12316.013463443169</v>
          </cell>
          <cell r="DB134">
            <v>27682.472097098842</v>
          </cell>
          <cell r="DC134">
            <v>336117.42496814893</v>
          </cell>
          <cell r="DD134">
            <v>6683.2992800977172</v>
          </cell>
          <cell r="DF134">
            <v>17959488.429749221</v>
          </cell>
        </row>
        <row r="135">
          <cell r="B135">
            <v>29151.760242672237</v>
          </cell>
          <cell r="C135">
            <v>43541.671405277652</v>
          </cell>
          <cell r="D135">
            <v>33.311247455186873</v>
          </cell>
          <cell r="E135">
            <v>193087.21603423078</v>
          </cell>
          <cell r="F135">
            <v>0</v>
          </cell>
          <cell r="G135">
            <v>17665.638956680443</v>
          </cell>
          <cell r="H135">
            <v>326304.70963151485</v>
          </cell>
          <cell r="I135">
            <v>62018.72031567456</v>
          </cell>
          <cell r="J135">
            <v>94217.856350782997</v>
          </cell>
          <cell r="K135">
            <v>7662.9540809440587</v>
          </cell>
          <cell r="L135">
            <v>38075.984519420941</v>
          </cell>
          <cell r="M135">
            <v>45725.988405315744</v>
          </cell>
          <cell r="N135">
            <v>53619.088148981493</v>
          </cell>
          <cell r="O135">
            <v>44920.432364038927</v>
          </cell>
          <cell r="P135">
            <v>47177.580468060856</v>
          </cell>
          <cell r="Q135">
            <v>450683.5741757552</v>
          </cell>
          <cell r="R135">
            <v>56285.078538420428</v>
          </cell>
          <cell r="S135">
            <v>491.87709413762519</v>
          </cell>
          <cell r="T135">
            <v>3690.8640008189086</v>
          </cell>
          <cell r="U135">
            <v>110446.76164060249</v>
          </cell>
          <cell r="V135">
            <v>3322.0390373243786</v>
          </cell>
          <cell r="W135">
            <v>5704.1665930813406</v>
          </cell>
          <cell r="X135">
            <v>20406.932631480668</v>
          </cell>
          <cell r="Y135">
            <v>12813.051714574209</v>
          </cell>
          <cell r="Z135">
            <v>50901.997068183249</v>
          </cell>
          <cell r="AA135">
            <v>222745.43381636409</v>
          </cell>
          <cell r="AB135">
            <v>8925.6970283876726</v>
          </cell>
          <cell r="AC135">
            <v>3723.982396824535</v>
          </cell>
          <cell r="AD135">
            <v>3636836.2211501296</v>
          </cell>
          <cell r="AE135">
            <v>31510.853418559258</v>
          </cell>
          <cell r="AF135">
            <v>42130.58352036171</v>
          </cell>
          <cell r="AG135">
            <v>61890.57291895715</v>
          </cell>
          <cell r="AH135">
            <v>39580.819415593745</v>
          </cell>
          <cell r="AI135">
            <v>1499.8152869690941</v>
          </cell>
          <cell r="AJ135">
            <v>63188.059322287729</v>
          </cell>
          <cell r="AK135">
            <v>169529.36108532033</v>
          </cell>
          <cell r="AL135">
            <v>34094.217315070629</v>
          </cell>
          <cell r="AM135">
            <v>61588.525569364931</v>
          </cell>
          <cell r="AN135">
            <v>983212.46335884277</v>
          </cell>
          <cell r="AO135">
            <v>26535.209419684063</v>
          </cell>
          <cell r="AP135">
            <v>17826.2386163542</v>
          </cell>
          <cell r="AQ135">
            <v>16139.654716253655</v>
          </cell>
          <cell r="AR135">
            <v>206519.20614156086</v>
          </cell>
          <cell r="AS135">
            <v>7589659.0532598579</v>
          </cell>
          <cell r="AT135">
            <v>14596.699518512443</v>
          </cell>
          <cell r="AU135">
            <v>4439.4989472381249</v>
          </cell>
          <cell r="AV135">
            <v>46061.921067703028</v>
          </cell>
          <cell r="AW135">
            <v>8286.8860501790041</v>
          </cell>
          <cell r="AX135">
            <v>28.660428216043908</v>
          </cell>
          <cell r="AY135">
            <v>0</v>
          </cell>
          <cell r="AZ135">
            <v>30455.256577096447</v>
          </cell>
          <cell r="BA135">
            <v>32.634743432068873</v>
          </cell>
          <cell r="BB135">
            <v>30186.01610650323</v>
          </cell>
          <cell r="BC135">
            <v>17661.296381489585</v>
          </cell>
          <cell r="BD135">
            <v>1867.7784370206634</v>
          </cell>
          <cell r="BE135">
            <v>865.41104222511115</v>
          </cell>
          <cell r="BF135">
            <v>0</v>
          </cell>
          <cell r="BG135">
            <v>104962.05156021942</v>
          </cell>
          <cell r="BH135">
            <v>50.854254546751164</v>
          </cell>
          <cell r="BI135">
            <v>0</v>
          </cell>
          <cell r="BJ135">
            <v>92424.335329202746</v>
          </cell>
          <cell r="BK135">
            <v>44259.694730974123</v>
          </cell>
          <cell r="BL135">
            <v>294115.38621769397</v>
          </cell>
          <cell r="BM135">
            <v>26714.157724960725</v>
          </cell>
          <cell r="BN135">
            <v>148.51585496390595</v>
          </cell>
          <cell r="BO135">
            <v>673358.07548422983</v>
          </cell>
          <cell r="BP135">
            <v>67013.245060490968</v>
          </cell>
          <cell r="BQ135">
            <v>208721.91923601739</v>
          </cell>
          <cell r="BR135">
            <v>46708.857435331323</v>
          </cell>
          <cell r="BS135">
            <v>20524.495661366705</v>
          </cell>
          <cell r="BT135">
            <v>57435.615314792558</v>
          </cell>
          <cell r="BU135">
            <v>72.136930256263653</v>
          </cell>
          <cell r="BV135">
            <v>7945.9477935492459</v>
          </cell>
          <cell r="BW135">
            <v>43268.216067100097</v>
          </cell>
          <cell r="BX135">
            <v>3067.5133859096363</v>
          </cell>
          <cell r="BY135">
            <v>6666.3423203629172</v>
          </cell>
          <cell r="BZ135">
            <v>41.226151142652093</v>
          </cell>
          <cell r="CA135">
            <v>163866.07862949406</v>
          </cell>
          <cell r="CB135">
            <v>32973.55855740983</v>
          </cell>
          <cell r="CC135">
            <v>27737.444725468529</v>
          </cell>
          <cell r="CD135">
            <v>14479.06444271181</v>
          </cell>
          <cell r="CE135">
            <v>0</v>
          </cell>
          <cell r="CF135">
            <v>1391.0136815224305</v>
          </cell>
          <cell r="CG135">
            <v>35312.181192254247</v>
          </cell>
          <cell r="CH135">
            <v>10725.73024989035</v>
          </cell>
          <cell r="CI135">
            <v>0</v>
          </cell>
          <cell r="CJ135">
            <v>0</v>
          </cell>
          <cell r="CK135">
            <v>227573.35552456294</v>
          </cell>
          <cell r="CL135">
            <v>0.7597565332156192</v>
          </cell>
          <cell r="CM135">
            <v>0</v>
          </cell>
          <cell r="CN135">
            <v>5227.7165805707073</v>
          </cell>
          <cell r="CO135">
            <v>0</v>
          </cell>
          <cell r="CP135">
            <v>13941.162489658764</v>
          </cell>
          <cell r="CQ135">
            <v>68710.482904854915</v>
          </cell>
          <cell r="CR135">
            <v>130399.24925530661</v>
          </cell>
          <cell r="CS135">
            <v>12598.118618220395</v>
          </cell>
          <cell r="CT135">
            <v>6561.7192751991352</v>
          </cell>
          <cell r="CU135">
            <v>14421.686824298735</v>
          </cell>
          <cell r="CV135">
            <v>157.00650988958878</v>
          </cell>
          <cell r="CW135">
            <v>17410.248610846786</v>
          </cell>
          <cell r="CX135">
            <v>5575.3625932100813</v>
          </cell>
          <cell r="CY135">
            <v>530.88088999681474</v>
          </cell>
          <cell r="CZ135">
            <v>30.530393624511262</v>
          </cell>
          <cell r="DA135">
            <v>12316.013463443169</v>
          </cell>
          <cell r="DB135">
            <v>27682.472097098842</v>
          </cell>
          <cell r="DC135">
            <v>336117.42496814893</v>
          </cell>
          <cell r="DD135">
            <v>6683.2992800977172</v>
          </cell>
          <cell r="DF135">
            <v>17959488.429749221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F136">
            <v>0</v>
          </cell>
        </row>
        <row r="137">
          <cell r="B137">
            <v>39.892796735456173</v>
          </cell>
          <cell r="C137">
            <v>0</v>
          </cell>
          <cell r="D137">
            <v>0</v>
          </cell>
          <cell r="E137">
            <v>835.57978734785729</v>
          </cell>
          <cell r="F137">
            <v>0</v>
          </cell>
          <cell r="G137">
            <v>70.438338260950516</v>
          </cell>
          <cell r="H137">
            <v>599.9468126457424</v>
          </cell>
          <cell r="I137">
            <v>0</v>
          </cell>
          <cell r="J137">
            <v>124.15977536498409</v>
          </cell>
          <cell r="K137">
            <v>463.13349478318673</v>
          </cell>
          <cell r="L137">
            <v>0</v>
          </cell>
          <cell r="M137">
            <v>736.2908507355379</v>
          </cell>
          <cell r="N137">
            <v>509.912594169942</v>
          </cell>
          <cell r="O137">
            <v>1206.6586598281408</v>
          </cell>
          <cell r="P137">
            <v>0</v>
          </cell>
          <cell r="Q137">
            <v>11389.105449001017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10.685020277069338</v>
          </cell>
          <cell r="W137">
            <v>0</v>
          </cell>
          <cell r="X137">
            <v>38.754938769751824</v>
          </cell>
          <cell r="Y137">
            <v>0</v>
          </cell>
          <cell r="Z137">
            <v>4462.2705954431294</v>
          </cell>
          <cell r="AA137">
            <v>3.0895536208729051</v>
          </cell>
          <cell r="AB137">
            <v>0</v>
          </cell>
          <cell r="AC137">
            <v>141.67908585425275</v>
          </cell>
          <cell r="AD137">
            <v>28.397263217190861</v>
          </cell>
          <cell r="AE137">
            <v>0</v>
          </cell>
          <cell r="AF137">
            <v>226.92481769727814</v>
          </cell>
          <cell r="AG137">
            <v>0</v>
          </cell>
          <cell r="AH137">
            <v>0</v>
          </cell>
          <cell r="AI137">
            <v>1.4672127639242694</v>
          </cell>
          <cell r="AJ137">
            <v>0.94516959010143842</v>
          </cell>
          <cell r="AK137">
            <v>0</v>
          </cell>
          <cell r="AL137">
            <v>51.580329252326862</v>
          </cell>
          <cell r="AM137">
            <v>30.784510809435211</v>
          </cell>
          <cell r="AN137">
            <v>1.8494770857483731</v>
          </cell>
          <cell r="AO137">
            <v>113.12220751183024</v>
          </cell>
          <cell r="AP137">
            <v>287.91994336658894</v>
          </cell>
          <cell r="AQ137">
            <v>40.34728174016567</v>
          </cell>
          <cell r="AR137">
            <v>1884.0842256590006</v>
          </cell>
          <cell r="AS137">
            <v>0</v>
          </cell>
          <cell r="AT137">
            <v>7409.3158383367027</v>
          </cell>
          <cell r="AU137">
            <v>1298.0784070534339</v>
          </cell>
          <cell r="AV137">
            <v>4859.7307306747625</v>
          </cell>
          <cell r="AW137">
            <v>265.60629587780352</v>
          </cell>
          <cell r="AX137">
            <v>13.997053618761745</v>
          </cell>
          <cell r="AY137">
            <v>108.10273062497049</v>
          </cell>
          <cell r="AZ137">
            <v>473.66724631146798</v>
          </cell>
          <cell r="BA137">
            <v>2.1043362243652162</v>
          </cell>
          <cell r="BB137">
            <v>0</v>
          </cell>
          <cell r="BC137">
            <v>68234.594805378321</v>
          </cell>
          <cell r="BD137">
            <v>1518.2877950814504</v>
          </cell>
          <cell r="BE137">
            <v>86.943736073124654</v>
          </cell>
          <cell r="BF137">
            <v>0</v>
          </cell>
          <cell r="BG137">
            <v>1689.6619721572918</v>
          </cell>
          <cell r="BH137">
            <v>0</v>
          </cell>
          <cell r="BI137">
            <v>0</v>
          </cell>
          <cell r="BJ137">
            <v>147.98535343533263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18401.312808336668</v>
          </cell>
          <cell r="BP137">
            <v>0</v>
          </cell>
          <cell r="BQ137">
            <v>112996.72651749637</v>
          </cell>
          <cell r="BR137">
            <v>416.56297579525983</v>
          </cell>
          <cell r="BS137">
            <v>227.21799459444003</v>
          </cell>
          <cell r="BT137">
            <v>0</v>
          </cell>
          <cell r="BU137">
            <v>0</v>
          </cell>
          <cell r="BV137">
            <v>0</v>
          </cell>
          <cell r="BW137">
            <v>8586.9040633536388</v>
          </cell>
          <cell r="BX137">
            <v>0</v>
          </cell>
          <cell r="BY137">
            <v>273.0175237133447</v>
          </cell>
          <cell r="BZ137">
            <v>0</v>
          </cell>
          <cell r="CA137">
            <v>2179.9939941603407</v>
          </cell>
          <cell r="CB137">
            <v>0</v>
          </cell>
          <cell r="CC137">
            <v>699.63811875626561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4504.3802717945218</v>
          </cell>
          <cell r="CM137">
            <v>0</v>
          </cell>
          <cell r="CN137">
            <v>0</v>
          </cell>
          <cell r="CO137">
            <v>0</v>
          </cell>
          <cell r="CP137">
            <v>160.2738863615325</v>
          </cell>
          <cell r="CQ137">
            <v>1557.1217017782062</v>
          </cell>
          <cell r="CR137">
            <v>0</v>
          </cell>
          <cell r="CS137">
            <v>1827.3862027272719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5.0072122640812236</v>
          </cell>
          <cell r="DA137">
            <v>383.21840100039554</v>
          </cell>
          <cell r="DB137">
            <v>0</v>
          </cell>
          <cell r="DC137">
            <v>0</v>
          </cell>
          <cell r="DD137">
            <v>128.0655513312729</v>
          </cell>
          <cell r="DF137">
            <v>261753.92371584292</v>
          </cell>
        </row>
        <row r="138">
          <cell r="B138">
            <v>13.743926044044249</v>
          </cell>
          <cell r="C138">
            <v>0</v>
          </cell>
          <cell r="D138">
            <v>0</v>
          </cell>
          <cell r="E138">
            <v>287.87519905818539</v>
          </cell>
          <cell r="F138">
            <v>0</v>
          </cell>
          <cell r="G138">
            <v>24.267521731898103</v>
          </cell>
          <cell r="H138">
            <v>206.6945739112484</v>
          </cell>
          <cell r="I138">
            <v>0</v>
          </cell>
          <cell r="J138">
            <v>42.775711654851854</v>
          </cell>
          <cell r="K138">
            <v>159.55944485492805</v>
          </cell>
          <cell r="L138">
            <v>0</v>
          </cell>
          <cell r="M138">
            <v>253.66802599782531</v>
          </cell>
          <cell r="N138">
            <v>175.67585019602396</v>
          </cell>
          <cell r="O138">
            <v>415.71984764717394</v>
          </cell>
          <cell r="P138">
            <v>0</v>
          </cell>
          <cell r="Q138">
            <v>3923.7916568473815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3.681219179517496</v>
          </cell>
          <cell r="W138">
            <v>0</v>
          </cell>
          <cell r="X138">
            <v>13.351909514519566</v>
          </cell>
          <cell r="Y138">
            <v>0</v>
          </cell>
          <cell r="Z138">
            <v>1537.3481448036753</v>
          </cell>
          <cell r="AA138">
            <v>1.0644176380004502</v>
          </cell>
          <cell r="AB138">
            <v>0</v>
          </cell>
          <cell r="AC138">
            <v>48.811490728048568</v>
          </cell>
          <cell r="AD138">
            <v>9.7834676294691807</v>
          </cell>
          <cell r="AE138">
            <v>0</v>
          </cell>
          <cell r="AF138">
            <v>78.18047786099774</v>
          </cell>
          <cell r="AG138">
            <v>0</v>
          </cell>
          <cell r="AH138">
            <v>0</v>
          </cell>
          <cell r="AI138">
            <v>0.50548633759563677</v>
          </cell>
          <cell r="AJ138">
            <v>0.32563124194018084</v>
          </cell>
          <cell r="AK138">
            <v>0</v>
          </cell>
          <cell r="AL138">
            <v>17.770532241008755</v>
          </cell>
          <cell r="AM138">
            <v>10.605925743253614</v>
          </cell>
          <cell r="AN138">
            <v>0.63718461393527737</v>
          </cell>
          <cell r="AO138">
            <v>38.973032256717836</v>
          </cell>
          <cell r="AP138">
            <v>99.19460985593787</v>
          </cell>
          <cell r="AQ138">
            <v>13.900505898153664</v>
          </cell>
          <cell r="AR138">
            <v>649.10751757830019</v>
          </cell>
          <cell r="AS138">
            <v>0</v>
          </cell>
          <cell r="AT138">
            <v>2552.6685831118357</v>
          </cell>
          <cell r="AU138">
            <v>447.21591580107491</v>
          </cell>
          <cell r="AV138">
            <v>1674.2817055240307</v>
          </cell>
          <cell r="AW138">
            <v>91.507078623358979</v>
          </cell>
          <cell r="AX138">
            <v>4.8222858639490562</v>
          </cell>
          <cell r="AY138">
            <v>37.243714566352075</v>
          </cell>
          <cell r="AZ138">
            <v>163.18854869868937</v>
          </cell>
          <cell r="BA138">
            <v>0.72498906585241985</v>
          </cell>
          <cell r="BB138">
            <v>0</v>
          </cell>
          <cell r="BC138">
            <v>23508.284737954498</v>
          </cell>
          <cell r="BD138">
            <v>523.08278378056036</v>
          </cell>
          <cell r="BE138">
            <v>29.953986091927064</v>
          </cell>
          <cell r="BF138">
            <v>0</v>
          </cell>
          <cell r="BG138">
            <v>582.12487178478148</v>
          </cell>
          <cell r="BH138">
            <v>0</v>
          </cell>
          <cell r="BI138">
            <v>0</v>
          </cell>
          <cell r="BJ138">
            <v>50.984135474494302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6339.6478323697893</v>
          </cell>
          <cell r="BP138">
            <v>0</v>
          </cell>
          <cell r="BQ138">
            <v>38929.801356726195</v>
          </cell>
          <cell r="BR138">
            <v>143.5148999450459</v>
          </cell>
          <cell r="BS138">
            <v>78.281483604444006</v>
          </cell>
          <cell r="BT138">
            <v>0</v>
          </cell>
          <cell r="BU138">
            <v>0</v>
          </cell>
          <cell r="BV138">
            <v>0</v>
          </cell>
          <cell r="BW138">
            <v>2958.3730410443468</v>
          </cell>
          <cell r="BX138">
            <v>0</v>
          </cell>
          <cell r="BY138">
            <v>94.060405930609647</v>
          </cell>
          <cell r="BZ138">
            <v>0</v>
          </cell>
          <cell r="CA138">
            <v>751.05479394907479</v>
          </cell>
          <cell r="CB138">
            <v>0</v>
          </cell>
          <cell r="CC138">
            <v>241.04037191340845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1551.8558335312944</v>
          </cell>
          <cell r="CM138">
            <v>0</v>
          </cell>
          <cell r="CN138">
            <v>0</v>
          </cell>
          <cell r="CO138">
            <v>0</v>
          </cell>
          <cell r="CP138">
            <v>55.217799232076487</v>
          </cell>
          <cell r="CQ138">
            <v>536.46189944349294</v>
          </cell>
          <cell r="CR138">
            <v>0</v>
          </cell>
          <cell r="CS138">
            <v>629.57382985054528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1.7250922641680453</v>
          </cell>
          <cell r="DA138">
            <v>132.02697712555101</v>
          </cell>
          <cell r="DB138">
            <v>0</v>
          </cell>
          <cell r="DC138">
            <v>0</v>
          </cell>
          <cell r="DD138">
            <v>44.121335437041289</v>
          </cell>
          <cell r="DF138">
            <v>90179.853599773123</v>
          </cell>
        </row>
        <row r="139">
          <cell r="B139">
            <v>26.148870691411926</v>
          </cell>
          <cell r="C139">
            <v>0</v>
          </cell>
          <cell r="D139">
            <v>0</v>
          </cell>
          <cell r="E139">
            <v>547.70458828967196</v>
          </cell>
          <cell r="F139">
            <v>0</v>
          </cell>
          <cell r="G139">
            <v>46.170816529052409</v>
          </cell>
          <cell r="H139">
            <v>393.25223873449397</v>
          </cell>
          <cell r="I139">
            <v>0</v>
          </cell>
          <cell r="J139">
            <v>81.384063710132239</v>
          </cell>
          <cell r="K139">
            <v>303.57404992825872</v>
          </cell>
          <cell r="L139">
            <v>0</v>
          </cell>
          <cell r="M139">
            <v>482.62282473771256</v>
          </cell>
          <cell r="N139">
            <v>334.23674397391807</v>
          </cell>
          <cell r="O139">
            <v>790.93881218096692</v>
          </cell>
          <cell r="P139">
            <v>0</v>
          </cell>
          <cell r="Q139">
            <v>7465.3137921536363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7.0038010975518414</v>
          </cell>
          <cell r="W139">
            <v>0</v>
          </cell>
          <cell r="X139">
            <v>25.403029255232255</v>
          </cell>
          <cell r="Y139">
            <v>0</v>
          </cell>
          <cell r="Z139">
            <v>2924.9224506394539</v>
          </cell>
          <cell r="AA139">
            <v>2.0251359828724547</v>
          </cell>
          <cell r="AB139">
            <v>0</v>
          </cell>
          <cell r="AC139">
            <v>92.867595126204165</v>
          </cell>
          <cell r="AD139">
            <v>18.613795587721686</v>
          </cell>
          <cell r="AE139">
            <v>0</v>
          </cell>
          <cell r="AF139">
            <v>148.74433983628037</v>
          </cell>
          <cell r="AG139">
            <v>0</v>
          </cell>
          <cell r="AH139">
            <v>0</v>
          </cell>
          <cell r="AI139">
            <v>0.96172642632863248</v>
          </cell>
          <cell r="AJ139">
            <v>0.61953834816125752</v>
          </cell>
          <cell r="AK139">
            <v>0</v>
          </cell>
          <cell r="AL139">
            <v>33.809797011318111</v>
          </cell>
          <cell r="AM139">
            <v>20.178585066181594</v>
          </cell>
          <cell r="AN139">
            <v>1.2122924718130961</v>
          </cell>
          <cell r="AO139">
            <v>74.149175255112411</v>
          </cell>
          <cell r="AP139">
            <v>188.72533351065107</v>
          </cell>
          <cell r="AQ139">
            <v>26.446775842011998</v>
          </cell>
          <cell r="AR139">
            <v>1234.9767080807003</v>
          </cell>
          <cell r="AS139">
            <v>0</v>
          </cell>
          <cell r="AT139">
            <v>4856.6472552248661</v>
          </cell>
          <cell r="AU139">
            <v>850.86249125235906</v>
          </cell>
          <cell r="AV139">
            <v>3185.4490251507318</v>
          </cell>
          <cell r="AW139">
            <v>174.09921725444454</v>
          </cell>
          <cell r="AX139">
            <v>9.1747677548126898</v>
          </cell>
          <cell r="AY139">
            <v>70.859016058618394</v>
          </cell>
          <cell r="AZ139">
            <v>310.47869761277855</v>
          </cell>
          <cell r="BA139">
            <v>1.3793471585127961</v>
          </cell>
          <cell r="BB139">
            <v>0</v>
          </cell>
          <cell r="BC139">
            <v>44726.310067423823</v>
          </cell>
          <cell r="BD139">
            <v>995.20501130089008</v>
          </cell>
          <cell r="BE139">
            <v>56.989749981197591</v>
          </cell>
          <cell r="BF139">
            <v>0</v>
          </cell>
          <cell r="BG139">
            <v>1107.5371003725104</v>
          </cell>
          <cell r="BH139">
            <v>0</v>
          </cell>
          <cell r="BI139">
            <v>0</v>
          </cell>
          <cell r="BJ139">
            <v>97.001217960838346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12061.664975966876</v>
          </cell>
          <cell r="BP139">
            <v>0</v>
          </cell>
          <cell r="BQ139">
            <v>74066.925160770174</v>
          </cell>
          <cell r="BR139">
            <v>273.04807585021393</v>
          </cell>
          <cell r="BS139">
            <v>148.93651098999601</v>
          </cell>
          <cell r="BT139">
            <v>0</v>
          </cell>
          <cell r="BU139">
            <v>0</v>
          </cell>
          <cell r="BV139">
            <v>0</v>
          </cell>
          <cell r="BW139">
            <v>5628.5310223092911</v>
          </cell>
          <cell r="BX139">
            <v>0</v>
          </cell>
          <cell r="BY139">
            <v>178.95711778273505</v>
          </cell>
          <cell r="BZ139">
            <v>0</v>
          </cell>
          <cell r="CA139">
            <v>1428.9392002112661</v>
          </cell>
          <cell r="CB139">
            <v>0</v>
          </cell>
          <cell r="CC139">
            <v>458.59774684285708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2952.5244382632272</v>
          </cell>
          <cell r="CM139">
            <v>0</v>
          </cell>
          <cell r="CN139">
            <v>0</v>
          </cell>
          <cell r="CO139">
            <v>0</v>
          </cell>
          <cell r="CP139">
            <v>105.05608712945603</v>
          </cell>
          <cell r="CQ139">
            <v>1020.6598023347134</v>
          </cell>
          <cell r="CR139">
            <v>0</v>
          </cell>
          <cell r="CS139">
            <v>1197.8123728767266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3.2821199999131783</v>
          </cell>
          <cell r="DA139">
            <v>251.19142387484447</v>
          </cell>
          <cell r="DB139">
            <v>0</v>
          </cell>
          <cell r="DC139">
            <v>0</v>
          </cell>
          <cell r="DD139">
            <v>83.944215894231618</v>
          </cell>
          <cell r="DF139">
            <v>171574.07011606975</v>
          </cell>
        </row>
        <row r="140">
          <cell r="B140">
            <v>57.518553048509894</v>
          </cell>
          <cell r="C140">
            <v>0</v>
          </cell>
          <cell r="D140">
            <v>0</v>
          </cell>
          <cell r="E140">
            <v>1710.5634305507324</v>
          </cell>
          <cell r="F140">
            <v>402.91794718358813</v>
          </cell>
          <cell r="G140">
            <v>166.09857938775156</v>
          </cell>
          <cell r="H140">
            <v>35421.555300088097</v>
          </cell>
          <cell r="I140">
            <v>0</v>
          </cell>
          <cell r="J140">
            <v>1222.7406713522894</v>
          </cell>
          <cell r="K140">
            <v>98.797958671113221</v>
          </cell>
          <cell r="L140">
            <v>100.54688948082573</v>
          </cell>
          <cell r="M140">
            <v>866.64747587948114</v>
          </cell>
          <cell r="N140">
            <v>584.43544742984193</v>
          </cell>
          <cell r="O140">
            <v>1420.8320068632979</v>
          </cell>
          <cell r="P140">
            <v>0</v>
          </cell>
          <cell r="Q140">
            <v>13089.763292560305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38.561589422804637</v>
          </cell>
          <cell r="W140">
            <v>0</v>
          </cell>
          <cell r="X140">
            <v>110.31409246256339</v>
          </cell>
          <cell r="Y140">
            <v>0.74340094486799468</v>
          </cell>
          <cell r="Z140">
            <v>687.66031745406576</v>
          </cell>
          <cell r="AA140">
            <v>0</v>
          </cell>
          <cell r="AB140">
            <v>0</v>
          </cell>
          <cell r="AC140">
            <v>0</v>
          </cell>
          <cell r="AD140">
            <v>109.43206648122425</v>
          </cell>
          <cell r="AE140">
            <v>0</v>
          </cell>
          <cell r="AF140">
            <v>355.09206465456964</v>
          </cell>
          <cell r="AG140">
            <v>579.60862159837052</v>
          </cell>
          <cell r="AH140">
            <v>0</v>
          </cell>
          <cell r="AI140">
            <v>1.9106858512960101</v>
          </cell>
          <cell r="AJ140">
            <v>5.0298676390700479</v>
          </cell>
          <cell r="AK140">
            <v>0</v>
          </cell>
          <cell r="AL140">
            <v>56.063512216600202</v>
          </cell>
          <cell r="AM140">
            <v>586.09657130119615</v>
          </cell>
          <cell r="AN140">
            <v>35.635845936131346</v>
          </cell>
          <cell r="AO140">
            <v>155.83943292242301</v>
          </cell>
          <cell r="AP140">
            <v>175.49461579585423</v>
          </cell>
          <cell r="AQ140">
            <v>151.16384772568554</v>
          </cell>
          <cell r="AR140">
            <v>4033.6287311605456</v>
          </cell>
          <cell r="AS140">
            <v>0</v>
          </cell>
          <cell r="AT140">
            <v>14243.308803887556</v>
          </cell>
          <cell r="AU140">
            <v>23591.454516620532</v>
          </cell>
          <cell r="AV140">
            <v>61068.348039932018</v>
          </cell>
          <cell r="AW140">
            <v>408.25113221773336</v>
          </cell>
          <cell r="AX140">
            <v>3.0493522522293103E-2</v>
          </cell>
          <cell r="AY140">
            <v>0</v>
          </cell>
          <cell r="AZ140">
            <v>201.32319718690064</v>
          </cell>
          <cell r="BA140">
            <v>6.4746171446877847</v>
          </cell>
          <cell r="BB140">
            <v>0</v>
          </cell>
          <cell r="BC140">
            <v>0</v>
          </cell>
          <cell r="BD140">
            <v>15479.006921022872</v>
          </cell>
          <cell r="BE140">
            <v>132.62297792639089</v>
          </cell>
          <cell r="BF140">
            <v>0</v>
          </cell>
          <cell r="BG140">
            <v>5208.7841602538701</v>
          </cell>
          <cell r="BH140">
            <v>0</v>
          </cell>
          <cell r="BI140">
            <v>0</v>
          </cell>
          <cell r="BJ140">
            <v>2842.6431536649407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59878.409683671271</v>
          </cell>
          <cell r="BP140">
            <v>0</v>
          </cell>
          <cell r="BQ140">
            <v>27044.015704653015</v>
          </cell>
          <cell r="BR140">
            <v>1758.3478155098703</v>
          </cell>
          <cell r="BS140">
            <v>851.2377154579998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0.9274037764270654</v>
          </cell>
          <cell r="BZ140">
            <v>0</v>
          </cell>
          <cell r="CA140">
            <v>654.3365646935971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108.28836719317118</v>
          </cell>
          <cell r="CI140">
            <v>0</v>
          </cell>
          <cell r="CJ140">
            <v>0</v>
          </cell>
          <cell r="CK140">
            <v>0</v>
          </cell>
          <cell r="CL140">
            <v>56609.820764197684</v>
          </cell>
          <cell r="CM140">
            <v>0</v>
          </cell>
          <cell r="CN140">
            <v>0</v>
          </cell>
          <cell r="CO140">
            <v>0</v>
          </cell>
          <cell r="CP140">
            <v>244.99464284658129</v>
          </cell>
          <cell r="CQ140">
            <v>2571.9526703796469</v>
          </cell>
          <cell r="CR140">
            <v>0</v>
          </cell>
          <cell r="CS140">
            <v>1758.6709325346178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634.84370477791106</v>
          </cell>
          <cell r="DB140">
            <v>0</v>
          </cell>
          <cell r="DC140">
            <v>0</v>
          </cell>
          <cell r="DD140">
            <v>0</v>
          </cell>
          <cell r="DF140">
            <v>337522.78679913492</v>
          </cell>
        </row>
        <row r="141">
          <cell r="B141">
            <v>57.518553048509894</v>
          </cell>
          <cell r="C141">
            <v>0</v>
          </cell>
          <cell r="D141">
            <v>0</v>
          </cell>
          <cell r="E141">
            <v>1710.5634305507324</v>
          </cell>
          <cell r="F141">
            <v>402.91794718358813</v>
          </cell>
          <cell r="G141">
            <v>166.09857938775156</v>
          </cell>
          <cell r="H141">
            <v>35421.555300088097</v>
          </cell>
          <cell r="I141">
            <v>0</v>
          </cell>
          <cell r="J141">
            <v>1222.7406713522894</v>
          </cell>
          <cell r="K141">
            <v>98.797958671113221</v>
          </cell>
          <cell r="L141">
            <v>100.54688948082573</v>
          </cell>
          <cell r="M141">
            <v>866.64747587948114</v>
          </cell>
          <cell r="N141">
            <v>584.43544742984193</v>
          </cell>
          <cell r="O141">
            <v>1420.8320068632979</v>
          </cell>
          <cell r="P141">
            <v>0</v>
          </cell>
          <cell r="Q141">
            <v>13089.763292560305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38.561589422804637</v>
          </cell>
          <cell r="W141">
            <v>0</v>
          </cell>
          <cell r="X141">
            <v>110.31409246256339</v>
          </cell>
          <cell r="Y141">
            <v>0.74340094486799468</v>
          </cell>
          <cell r="Z141">
            <v>687.66031745406576</v>
          </cell>
          <cell r="AA141">
            <v>0</v>
          </cell>
          <cell r="AB141">
            <v>0</v>
          </cell>
          <cell r="AC141">
            <v>0</v>
          </cell>
          <cell r="AD141">
            <v>109.43206648122425</v>
          </cell>
          <cell r="AE141">
            <v>0</v>
          </cell>
          <cell r="AF141">
            <v>355.09206465456964</v>
          </cell>
          <cell r="AG141">
            <v>579.60862159837052</v>
          </cell>
          <cell r="AH141">
            <v>0</v>
          </cell>
          <cell r="AI141">
            <v>1.9106858512960101</v>
          </cell>
          <cell r="AJ141">
            <v>5.0298676390700479</v>
          </cell>
          <cell r="AK141">
            <v>0</v>
          </cell>
          <cell r="AL141">
            <v>56.063512216600202</v>
          </cell>
          <cell r="AM141">
            <v>586.09657130119615</v>
          </cell>
          <cell r="AN141">
            <v>35.635845936131346</v>
          </cell>
          <cell r="AO141">
            <v>155.83943292242301</v>
          </cell>
          <cell r="AP141">
            <v>175.49461579585423</v>
          </cell>
          <cell r="AQ141">
            <v>151.16384772568554</v>
          </cell>
          <cell r="AR141">
            <v>4033.6287311605456</v>
          </cell>
          <cell r="AS141">
            <v>0</v>
          </cell>
          <cell r="AT141">
            <v>14243.308803887556</v>
          </cell>
          <cell r="AU141">
            <v>23591.454516620532</v>
          </cell>
          <cell r="AV141">
            <v>61068.348039932018</v>
          </cell>
          <cell r="AW141">
            <v>408.25113221773336</v>
          </cell>
          <cell r="AX141">
            <v>3.0493522522293103E-2</v>
          </cell>
          <cell r="AY141">
            <v>0</v>
          </cell>
          <cell r="AZ141">
            <v>201.32319718690064</v>
          </cell>
          <cell r="BA141">
            <v>6.4746171446877847</v>
          </cell>
          <cell r="BB141">
            <v>0</v>
          </cell>
          <cell r="BC141">
            <v>0</v>
          </cell>
          <cell r="BD141">
            <v>15479.006921022872</v>
          </cell>
          <cell r="BE141">
            <v>132.62297792639089</v>
          </cell>
          <cell r="BF141">
            <v>0</v>
          </cell>
          <cell r="BG141">
            <v>5208.7841602538701</v>
          </cell>
          <cell r="BH141">
            <v>0</v>
          </cell>
          <cell r="BI141">
            <v>0</v>
          </cell>
          <cell r="BJ141">
            <v>2842.6431536649407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59878.409683671271</v>
          </cell>
          <cell r="BP141">
            <v>0</v>
          </cell>
          <cell r="BQ141">
            <v>27044.015704653015</v>
          </cell>
          <cell r="BR141">
            <v>1758.3478155098703</v>
          </cell>
          <cell r="BS141">
            <v>851.2377154579998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0.9274037764270654</v>
          </cell>
          <cell r="BZ141">
            <v>0</v>
          </cell>
          <cell r="CA141">
            <v>654.3365646935971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108.28836719317118</v>
          </cell>
          <cell r="CI141">
            <v>0</v>
          </cell>
          <cell r="CJ141">
            <v>0</v>
          </cell>
          <cell r="CK141">
            <v>0</v>
          </cell>
          <cell r="CL141">
            <v>56609.820764197684</v>
          </cell>
          <cell r="CM141">
            <v>0</v>
          </cell>
          <cell r="CN141">
            <v>0</v>
          </cell>
          <cell r="CO141">
            <v>0</v>
          </cell>
          <cell r="CP141">
            <v>244.99464284658129</v>
          </cell>
          <cell r="CQ141">
            <v>2571.9526703796469</v>
          </cell>
          <cell r="CR141">
            <v>0</v>
          </cell>
          <cell r="CS141">
            <v>1758.6709325346178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634.84370477791106</v>
          </cell>
          <cell r="DB141">
            <v>0</v>
          </cell>
          <cell r="DC141">
            <v>0</v>
          </cell>
          <cell r="DD141">
            <v>0</v>
          </cell>
          <cell r="DF141">
            <v>337522.78679913492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F142">
            <v>0</v>
          </cell>
        </row>
        <row r="143">
          <cell r="B143">
            <v>170.5080090652387</v>
          </cell>
          <cell r="C143">
            <v>0</v>
          </cell>
          <cell r="D143">
            <v>0</v>
          </cell>
          <cell r="E143">
            <v>12445.780164860516</v>
          </cell>
          <cell r="F143">
            <v>738.92856794088391</v>
          </cell>
          <cell r="G143">
            <v>1009.299996264815</v>
          </cell>
          <cell r="H143">
            <v>28921.682745186394</v>
          </cell>
          <cell r="I143">
            <v>0</v>
          </cell>
          <cell r="J143">
            <v>3341.7437267353098</v>
          </cell>
          <cell r="K143">
            <v>515.77089127029205</v>
          </cell>
          <cell r="L143">
            <v>0</v>
          </cell>
          <cell r="M143">
            <v>2728.9791776541674</v>
          </cell>
          <cell r="N143">
            <v>4964.8725660544687</v>
          </cell>
          <cell r="O143">
            <v>4570.7073883987232</v>
          </cell>
          <cell r="P143">
            <v>0</v>
          </cell>
          <cell r="Q143">
            <v>42526.254163539917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131.03181440198807</v>
          </cell>
          <cell r="W143">
            <v>0</v>
          </cell>
          <cell r="X143">
            <v>479.66382519600342</v>
          </cell>
          <cell r="Y143">
            <v>338.47781676260183</v>
          </cell>
          <cell r="Z143">
            <v>4656.9209007931577</v>
          </cell>
          <cell r="AA143">
            <v>0</v>
          </cell>
          <cell r="AB143">
            <v>0</v>
          </cell>
          <cell r="AC143">
            <v>0</v>
          </cell>
          <cell r="AD143">
            <v>374.46223361729784</v>
          </cell>
          <cell r="AE143">
            <v>0</v>
          </cell>
          <cell r="AF143">
            <v>1350.5615203124787</v>
          </cell>
          <cell r="AG143">
            <v>0</v>
          </cell>
          <cell r="AH143">
            <v>0</v>
          </cell>
          <cell r="AI143">
            <v>54.471229714957225</v>
          </cell>
          <cell r="AJ143">
            <v>12.35880052374706</v>
          </cell>
          <cell r="AK143">
            <v>0</v>
          </cell>
          <cell r="AL143">
            <v>175.42772385759804</v>
          </cell>
          <cell r="AM143">
            <v>378.65161246745072</v>
          </cell>
          <cell r="AN143">
            <v>20.08443438740229</v>
          </cell>
          <cell r="AO143">
            <v>1953.3164683553434</v>
          </cell>
          <cell r="AP143">
            <v>17528.634215869712</v>
          </cell>
          <cell r="AQ143">
            <v>498.13724814619343</v>
          </cell>
          <cell r="AR143">
            <v>11943.743355663988</v>
          </cell>
          <cell r="AS143">
            <v>0</v>
          </cell>
          <cell r="AT143">
            <v>4729.4469180595961</v>
          </cell>
          <cell r="AU143">
            <v>108159.85103923609</v>
          </cell>
          <cell r="AV143">
            <v>10176.285859311532</v>
          </cell>
          <cell r="AW143">
            <v>1230.8703049828018</v>
          </cell>
          <cell r="AX143">
            <v>324.08282801913481</v>
          </cell>
          <cell r="AY143">
            <v>1844.7688644949897</v>
          </cell>
          <cell r="AZ143">
            <v>8596.412296722312</v>
          </cell>
          <cell r="BA143">
            <v>5.7807639364180323</v>
          </cell>
          <cell r="BB143">
            <v>0</v>
          </cell>
          <cell r="BC143">
            <v>0</v>
          </cell>
          <cell r="BD143">
            <v>3357.1771396701965</v>
          </cell>
          <cell r="BE143">
            <v>401.83310134392991</v>
          </cell>
          <cell r="BF143">
            <v>0</v>
          </cell>
          <cell r="BG143">
            <v>14046.780058599452</v>
          </cell>
          <cell r="BH143">
            <v>0</v>
          </cell>
          <cell r="BI143">
            <v>0</v>
          </cell>
          <cell r="BJ143">
            <v>985.69059587860386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256125.65909808679</v>
          </cell>
          <cell r="BP143">
            <v>0</v>
          </cell>
          <cell r="BQ143">
            <v>155776.47812832106</v>
          </cell>
          <cell r="BR143">
            <v>10494.157338513283</v>
          </cell>
          <cell r="BS143">
            <v>5719.5562409691629</v>
          </cell>
          <cell r="BT143">
            <v>0</v>
          </cell>
          <cell r="BU143">
            <v>0</v>
          </cell>
          <cell r="BV143">
            <v>0</v>
          </cell>
          <cell r="BW143">
            <v>27155.989366960453</v>
          </cell>
          <cell r="BX143">
            <v>0</v>
          </cell>
          <cell r="BY143">
            <v>1526.9629421936872</v>
          </cell>
          <cell r="BZ143">
            <v>0</v>
          </cell>
          <cell r="CA143">
            <v>2030.6822661610281</v>
          </cell>
          <cell r="CB143">
            <v>15044.932070340081</v>
          </cell>
          <cell r="CC143">
            <v>648.1892029176197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107.7027200797712</v>
          </cell>
          <cell r="CI143">
            <v>0</v>
          </cell>
          <cell r="CJ143">
            <v>0</v>
          </cell>
          <cell r="CK143">
            <v>0</v>
          </cell>
          <cell r="CL143">
            <v>12527.117207553738</v>
          </cell>
          <cell r="CM143">
            <v>0</v>
          </cell>
          <cell r="CN143">
            <v>0</v>
          </cell>
          <cell r="CO143">
            <v>0</v>
          </cell>
          <cell r="CP143">
            <v>740.9546754556676</v>
          </cell>
          <cell r="CQ143">
            <v>7215.0226988966651</v>
          </cell>
          <cell r="CR143">
            <v>0</v>
          </cell>
          <cell r="CS143">
            <v>10562.415381587705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86.312975859438851</v>
          </cell>
          <cell r="CZ143">
            <v>0</v>
          </cell>
          <cell r="DA143">
            <v>897.91469223831916</v>
          </cell>
          <cell r="DB143">
            <v>0</v>
          </cell>
          <cell r="DC143">
            <v>0</v>
          </cell>
          <cell r="DD143">
            <v>0</v>
          </cell>
          <cell r="DF143">
            <v>802349.49737343017</v>
          </cell>
        </row>
        <row r="144">
          <cell r="B144">
            <v>170.5080090652387</v>
          </cell>
          <cell r="C144">
            <v>0</v>
          </cell>
          <cell r="D144">
            <v>0</v>
          </cell>
          <cell r="E144">
            <v>12445.780164860516</v>
          </cell>
          <cell r="F144">
            <v>738.92856794088391</v>
          </cell>
          <cell r="G144">
            <v>1009.299996264815</v>
          </cell>
          <cell r="H144">
            <v>28921.682745186394</v>
          </cell>
          <cell r="I144">
            <v>0</v>
          </cell>
          <cell r="J144">
            <v>3341.7437267353098</v>
          </cell>
          <cell r="K144">
            <v>515.77089127029205</v>
          </cell>
          <cell r="L144">
            <v>0</v>
          </cell>
          <cell r="M144">
            <v>2728.9791776541674</v>
          </cell>
          <cell r="N144">
            <v>4964.8725660544687</v>
          </cell>
          <cell r="O144">
            <v>4570.7073883987232</v>
          </cell>
          <cell r="P144">
            <v>0</v>
          </cell>
          <cell r="Q144">
            <v>42526.254163539917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131.03181440198807</v>
          </cell>
          <cell r="W144">
            <v>0</v>
          </cell>
          <cell r="X144">
            <v>479.66382519600342</v>
          </cell>
          <cell r="Y144">
            <v>338.47781676260183</v>
          </cell>
          <cell r="Z144">
            <v>4656.9209007931577</v>
          </cell>
          <cell r="AA144">
            <v>0</v>
          </cell>
          <cell r="AB144">
            <v>0</v>
          </cell>
          <cell r="AC144">
            <v>0</v>
          </cell>
          <cell r="AD144">
            <v>374.46223361729784</v>
          </cell>
          <cell r="AE144">
            <v>0</v>
          </cell>
          <cell r="AF144">
            <v>1350.5615203124787</v>
          </cell>
          <cell r="AG144">
            <v>0</v>
          </cell>
          <cell r="AH144">
            <v>0</v>
          </cell>
          <cell r="AI144">
            <v>54.471229714957225</v>
          </cell>
          <cell r="AJ144">
            <v>12.35880052374706</v>
          </cell>
          <cell r="AK144">
            <v>0</v>
          </cell>
          <cell r="AL144">
            <v>175.42772385759804</v>
          </cell>
          <cell r="AM144">
            <v>378.65161246745072</v>
          </cell>
          <cell r="AN144">
            <v>20.08443438740229</v>
          </cell>
          <cell r="AO144">
            <v>1953.3164683553434</v>
          </cell>
          <cell r="AP144">
            <v>17528.634215869712</v>
          </cell>
          <cell r="AQ144">
            <v>498.13724814619343</v>
          </cell>
          <cell r="AR144">
            <v>11943.743355663988</v>
          </cell>
          <cell r="AS144">
            <v>0</v>
          </cell>
          <cell r="AT144">
            <v>4729.4469180595961</v>
          </cell>
          <cell r="AU144">
            <v>108159.85103923609</v>
          </cell>
          <cell r="AV144">
            <v>10176.285859311532</v>
          </cell>
          <cell r="AW144">
            <v>1230.8703049828018</v>
          </cell>
          <cell r="AX144">
            <v>324.08282801913481</v>
          </cell>
          <cell r="AY144">
            <v>1844.7688644949897</v>
          </cell>
          <cell r="AZ144">
            <v>8596.412296722312</v>
          </cell>
          <cell r="BA144">
            <v>5.7807639364180323</v>
          </cell>
          <cell r="BB144">
            <v>0</v>
          </cell>
          <cell r="BC144">
            <v>0</v>
          </cell>
          <cell r="BD144">
            <v>3357.1771396701965</v>
          </cell>
          <cell r="BE144">
            <v>401.83310134392991</v>
          </cell>
          <cell r="BF144">
            <v>0</v>
          </cell>
          <cell r="BG144">
            <v>14046.780058599452</v>
          </cell>
          <cell r="BH144">
            <v>0</v>
          </cell>
          <cell r="BI144">
            <v>0</v>
          </cell>
          <cell r="BJ144">
            <v>985.69059587860386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256125.65909808679</v>
          </cell>
          <cell r="BP144">
            <v>0</v>
          </cell>
          <cell r="BQ144">
            <v>155776.47812832106</v>
          </cell>
          <cell r="BR144">
            <v>10494.157338513283</v>
          </cell>
          <cell r="BS144">
            <v>5719.5562409691629</v>
          </cell>
          <cell r="BT144">
            <v>0</v>
          </cell>
          <cell r="BU144">
            <v>0</v>
          </cell>
          <cell r="BV144">
            <v>0</v>
          </cell>
          <cell r="BW144">
            <v>27155.989366960453</v>
          </cell>
          <cell r="BX144">
            <v>0</v>
          </cell>
          <cell r="BY144">
            <v>1526.9629421936872</v>
          </cell>
          <cell r="BZ144">
            <v>0</v>
          </cell>
          <cell r="CA144">
            <v>2030.6822661610281</v>
          </cell>
          <cell r="CB144">
            <v>15044.932070340081</v>
          </cell>
          <cell r="CC144">
            <v>648.1892029176197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107.7027200797712</v>
          </cell>
          <cell r="CI144">
            <v>0</v>
          </cell>
          <cell r="CJ144">
            <v>0</v>
          </cell>
          <cell r="CK144">
            <v>0</v>
          </cell>
          <cell r="CL144">
            <v>12527.117207553738</v>
          </cell>
          <cell r="CM144">
            <v>0</v>
          </cell>
          <cell r="CN144">
            <v>0</v>
          </cell>
          <cell r="CO144">
            <v>0</v>
          </cell>
          <cell r="CP144">
            <v>740.9546754556676</v>
          </cell>
          <cell r="CQ144">
            <v>7215.0226988966651</v>
          </cell>
          <cell r="CR144">
            <v>0</v>
          </cell>
          <cell r="CS144">
            <v>10562.415381587705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86.312975859438851</v>
          </cell>
          <cell r="CZ144">
            <v>0</v>
          </cell>
          <cell r="DA144">
            <v>897.91469223831916</v>
          </cell>
          <cell r="DB144">
            <v>0</v>
          </cell>
          <cell r="DC144">
            <v>0</v>
          </cell>
          <cell r="DD144">
            <v>0</v>
          </cell>
          <cell r="DF144">
            <v>802349.49737343017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F145">
            <v>0</v>
          </cell>
        </row>
        <row r="146">
          <cell r="B146">
            <v>1.5943728601678768</v>
          </cell>
          <cell r="C146">
            <v>0</v>
          </cell>
          <cell r="D146">
            <v>0</v>
          </cell>
          <cell r="E146">
            <v>179.49890491612481</v>
          </cell>
          <cell r="F146">
            <v>0</v>
          </cell>
          <cell r="G146">
            <v>4.124385215176031</v>
          </cell>
          <cell r="H146">
            <v>43.515149026469736</v>
          </cell>
          <cell r="I146">
            <v>6.3531703404616238</v>
          </cell>
          <cell r="J146">
            <v>30.876057758371829</v>
          </cell>
          <cell r="K146">
            <v>2.6318614236943123</v>
          </cell>
          <cell r="L146">
            <v>10.144178233229528</v>
          </cell>
          <cell r="M146">
            <v>23.378395354386186</v>
          </cell>
          <cell r="N146">
            <v>14.309905532432346</v>
          </cell>
          <cell r="O146">
            <v>39.384439811797172</v>
          </cell>
          <cell r="P146">
            <v>0</v>
          </cell>
          <cell r="Q146">
            <v>321.69108293995805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2.9892951645260513</v>
          </cell>
          <cell r="W146">
            <v>0.42903591321433671</v>
          </cell>
          <cell r="X146">
            <v>8.325767086108586</v>
          </cell>
          <cell r="Y146">
            <v>1.0352804310664647</v>
          </cell>
          <cell r="Z146">
            <v>188.15950696976387</v>
          </cell>
          <cell r="AA146">
            <v>0</v>
          </cell>
          <cell r="AB146">
            <v>0</v>
          </cell>
          <cell r="AC146">
            <v>0</v>
          </cell>
          <cell r="AD146">
            <v>10.42723707942452</v>
          </cell>
          <cell r="AE146">
            <v>0</v>
          </cell>
          <cell r="AF146">
            <v>16.664978277922756</v>
          </cell>
          <cell r="AG146">
            <v>56.953897080184568</v>
          </cell>
          <cell r="AH146">
            <v>0</v>
          </cell>
          <cell r="AI146">
            <v>2.5934225208988302</v>
          </cell>
          <cell r="AJ146">
            <v>0.26442541165885725</v>
          </cell>
          <cell r="AK146">
            <v>0</v>
          </cell>
          <cell r="AL146">
            <v>4.0469796259537709</v>
          </cell>
          <cell r="AM146">
            <v>135.91491111488816</v>
          </cell>
          <cell r="AN146">
            <v>0</v>
          </cell>
          <cell r="AO146">
            <v>107.95743632272183</v>
          </cell>
          <cell r="AP146">
            <v>209.5088029083071</v>
          </cell>
          <cell r="AQ146">
            <v>6.9960589873225665</v>
          </cell>
          <cell r="AR146">
            <v>182.67663741195173</v>
          </cell>
          <cell r="AS146">
            <v>0</v>
          </cell>
          <cell r="AT146">
            <v>15.790796441757831</v>
          </cell>
          <cell r="AU146">
            <v>0</v>
          </cell>
          <cell r="AV146">
            <v>85.400928400486137</v>
          </cell>
          <cell r="AW146">
            <v>697.42535359097531</v>
          </cell>
          <cell r="AX146">
            <v>4.9394792423861293E-2</v>
          </cell>
          <cell r="AY146">
            <v>70.157573819148382</v>
          </cell>
          <cell r="AZ146">
            <v>66.501363665537852</v>
          </cell>
          <cell r="BA146">
            <v>0</v>
          </cell>
          <cell r="BB146">
            <v>0</v>
          </cell>
          <cell r="BC146">
            <v>0</v>
          </cell>
          <cell r="BD146">
            <v>34.001777878455115</v>
          </cell>
          <cell r="BE146">
            <v>2.660417606888041</v>
          </cell>
          <cell r="BF146">
            <v>0</v>
          </cell>
          <cell r="BG146">
            <v>132.36819935279505</v>
          </cell>
          <cell r="BH146">
            <v>0</v>
          </cell>
          <cell r="BI146">
            <v>0</v>
          </cell>
          <cell r="BJ146">
            <v>8.3047718973742874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2319.4176867537722</v>
          </cell>
          <cell r="BP146">
            <v>0</v>
          </cell>
          <cell r="BQ146">
            <v>2729.1493276696829</v>
          </cell>
          <cell r="BR146">
            <v>98.896202072420195</v>
          </cell>
          <cell r="BS146">
            <v>54.18024488765942</v>
          </cell>
          <cell r="BT146">
            <v>55.420945362991091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1.7401637628241098</v>
          </cell>
          <cell r="BZ146">
            <v>0</v>
          </cell>
          <cell r="CA146">
            <v>9.6494174144526479</v>
          </cell>
          <cell r="CB146">
            <v>0</v>
          </cell>
          <cell r="CC146">
            <v>3.4322144839021078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81.840713902261584</v>
          </cell>
          <cell r="CM146">
            <v>0</v>
          </cell>
          <cell r="CN146">
            <v>0.88880674830199513</v>
          </cell>
          <cell r="CO146">
            <v>0</v>
          </cell>
          <cell r="CP146">
            <v>7.4544888735836725</v>
          </cell>
          <cell r="CQ146">
            <v>69.798010980242239</v>
          </cell>
          <cell r="CR146">
            <v>0</v>
          </cell>
          <cell r="CS146">
            <v>270.2968908939983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5.8226724997874477</v>
          </cell>
          <cell r="DB146">
            <v>0</v>
          </cell>
          <cell r="DC146">
            <v>0</v>
          </cell>
          <cell r="DD146">
            <v>0</v>
          </cell>
          <cell r="DF146">
            <v>8433.0939394699071</v>
          </cell>
        </row>
        <row r="147">
          <cell r="B147">
            <v>1.5943728601678768</v>
          </cell>
          <cell r="C147">
            <v>0</v>
          </cell>
          <cell r="D147">
            <v>0</v>
          </cell>
          <cell r="E147">
            <v>179.49890491612481</v>
          </cell>
          <cell r="F147">
            <v>0</v>
          </cell>
          <cell r="G147">
            <v>4.124385215176031</v>
          </cell>
          <cell r="H147">
            <v>43.515149026469736</v>
          </cell>
          <cell r="I147">
            <v>6.3531703404616238</v>
          </cell>
          <cell r="J147">
            <v>30.876057758371829</v>
          </cell>
          <cell r="K147">
            <v>2.6318614236943123</v>
          </cell>
          <cell r="L147">
            <v>10.144178233229528</v>
          </cell>
          <cell r="M147">
            <v>23.378395354386186</v>
          </cell>
          <cell r="N147">
            <v>14.309905532432346</v>
          </cell>
          <cell r="O147">
            <v>39.384439811797172</v>
          </cell>
          <cell r="P147">
            <v>0</v>
          </cell>
          <cell r="Q147">
            <v>321.69108293995805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2.9892951645260513</v>
          </cell>
          <cell r="W147">
            <v>0.42903591321433671</v>
          </cell>
          <cell r="X147">
            <v>8.325767086108586</v>
          </cell>
          <cell r="Y147">
            <v>1.0352804310664647</v>
          </cell>
          <cell r="Z147">
            <v>188.15950696976387</v>
          </cell>
          <cell r="AA147">
            <v>0</v>
          </cell>
          <cell r="AB147">
            <v>0</v>
          </cell>
          <cell r="AC147">
            <v>0</v>
          </cell>
          <cell r="AD147">
            <v>10.42723707942452</v>
          </cell>
          <cell r="AE147">
            <v>0</v>
          </cell>
          <cell r="AF147">
            <v>16.664978277922756</v>
          </cell>
          <cell r="AG147">
            <v>56.953897080184568</v>
          </cell>
          <cell r="AH147">
            <v>0</v>
          </cell>
          <cell r="AI147">
            <v>2.5934225208988302</v>
          </cell>
          <cell r="AJ147">
            <v>0.26442541165885725</v>
          </cell>
          <cell r="AK147">
            <v>0</v>
          </cell>
          <cell r="AL147">
            <v>4.0469796259537709</v>
          </cell>
          <cell r="AM147">
            <v>135.91491111488816</v>
          </cell>
          <cell r="AN147">
            <v>0</v>
          </cell>
          <cell r="AO147">
            <v>107.95743632272183</v>
          </cell>
          <cell r="AP147">
            <v>209.5088029083071</v>
          </cell>
          <cell r="AQ147">
            <v>6.9960589873225665</v>
          </cell>
          <cell r="AR147">
            <v>182.67663741195173</v>
          </cell>
          <cell r="AS147">
            <v>0</v>
          </cell>
          <cell r="AT147">
            <v>15.790796441757831</v>
          </cell>
          <cell r="AU147">
            <v>0</v>
          </cell>
          <cell r="AV147">
            <v>85.400928400486137</v>
          </cell>
          <cell r="AW147">
            <v>697.42535359097531</v>
          </cell>
          <cell r="AX147">
            <v>4.9394792423861293E-2</v>
          </cell>
          <cell r="AY147">
            <v>70.157573819148382</v>
          </cell>
          <cell r="AZ147">
            <v>66.501363665537852</v>
          </cell>
          <cell r="BA147">
            <v>0</v>
          </cell>
          <cell r="BB147">
            <v>0</v>
          </cell>
          <cell r="BC147">
            <v>0</v>
          </cell>
          <cell r="BD147">
            <v>34.001777878455115</v>
          </cell>
          <cell r="BE147">
            <v>2.660417606888041</v>
          </cell>
          <cell r="BF147">
            <v>0</v>
          </cell>
          <cell r="BG147">
            <v>132.36819935279505</v>
          </cell>
          <cell r="BH147">
            <v>0</v>
          </cell>
          <cell r="BI147">
            <v>0</v>
          </cell>
          <cell r="BJ147">
            <v>8.3047718973742874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2319.4176867537722</v>
          </cell>
          <cell r="BP147">
            <v>0</v>
          </cell>
          <cell r="BQ147">
            <v>2729.1493276696829</v>
          </cell>
          <cell r="BR147">
            <v>98.896202072420195</v>
          </cell>
          <cell r="BS147">
            <v>54.18024488765942</v>
          </cell>
          <cell r="BT147">
            <v>55.420945362991091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1.7401637628241098</v>
          </cell>
          <cell r="BZ147">
            <v>0</v>
          </cell>
          <cell r="CA147">
            <v>9.6494174144526479</v>
          </cell>
          <cell r="CB147">
            <v>0</v>
          </cell>
          <cell r="CC147">
            <v>3.4322144839021078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81.840713902261584</v>
          </cell>
          <cell r="CM147">
            <v>0</v>
          </cell>
          <cell r="CN147">
            <v>0.88880674830199513</v>
          </cell>
          <cell r="CO147">
            <v>0</v>
          </cell>
          <cell r="CP147">
            <v>7.4544888735836725</v>
          </cell>
          <cell r="CQ147">
            <v>69.798010980242239</v>
          </cell>
          <cell r="CR147">
            <v>0</v>
          </cell>
          <cell r="CS147">
            <v>270.2968908939983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5.8226724997874477</v>
          </cell>
          <cell r="DB147">
            <v>0</v>
          </cell>
          <cell r="DC147">
            <v>0</v>
          </cell>
          <cell r="DD147">
            <v>0</v>
          </cell>
          <cell r="DF147">
            <v>8433.0939394699071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F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686.188097479411</v>
          </cell>
          <cell r="F149">
            <v>0</v>
          </cell>
          <cell r="G149">
            <v>109.7666128306209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1.1609094485555791</v>
          </cell>
          <cell r="W149">
            <v>0</v>
          </cell>
          <cell r="X149">
            <v>4.2884538758623805</v>
          </cell>
          <cell r="Y149">
            <v>0</v>
          </cell>
          <cell r="Z149">
            <v>2.6473190545941905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14.120590375513649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1.5088004235812849</v>
          </cell>
          <cell r="AM149">
            <v>5.017027840068379</v>
          </cell>
          <cell r="AN149">
            <v>0</v>
          </cell>
          <cell r="AO149">
            <v>0</v>
          </cell>
          <cell r="AP149">
            <v>0</v>
          </cell>
          <cell r="AQ149">
            <v>7.6714123059150596</v>
          </cell>
          <cell r="AR149">
            <v>67.431436926823395</v>
          </cell>
          <cell r="AS149">
            <v>0</v>
          </cell>
          <cell r="AT149">
            <v>0</v>
          </cell>
          <cell r="AU149">
            <v>0</v>
          </cell>
          <cell r="AV149">
            <v>5.9698668291350092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9.2714413245481069</v>
          </cell>
          <cell r="BE149">
            <v>0</v>
          </cell>
          <cell r="BF149">
            <v>0</v>
          </cell>
          <cell r="BG149">
            <v>48.246904905612091</v>
          </cell>
          <cell r="BH149">
            <v>0</v>
          </cell>
          <cell r="BI149">
            <v>0</v>
          </cell>
          <cell r="BJ149">
            <v>0.33364184300394084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6545.4414666389275</v>
          </cell>
          <cell r="BP149">
            <v>0</v>
          </cell>
          <cell r="BQ149">
            <v>133.45134691973834</v>
          </cell>
          <cell r="BR149">
            <v>81.233860974861884</v>
          </cell>
          <cell r="BS149">
            <v>44.143869479900005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35.306150663829939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6.4827122731835836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41.886048500704526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F149">
            <v>7851.5679709143906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686.188097479411</v>
          </cell>
          <cell r="F150">
            <v>0</v>
          </cell>
          <cell r="G150">
            <v>109.7666128306209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1.1609094485555791</v>
          </cell>
          <cell r="W150">
            <v>0</v>
          </cell>
          <cell r="X150">
            <v>4.2884538758623805</v>
          </cell>
          <cell r="Y150">
            <v>0</v>
          </cell>
          <cell r="Z150">
            <v>2.6473190545941905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14.120590375513649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1.5088004235812849</v>
          </cell>
          <cell r="AM150">
            <v>5.017027840068379</v>
          </cell>
          <cell r="AN150">
            <v>0</v>
          </cell>
          <cell r="AO150">
            <v>0</v>
          </cell>
          <cell r="AP150">
            <v>0</v>
          </cell>
          <cell r="AQ150">
            <v>7.6714123059150596</v>
          </cell>
          <cell r="AR150">
            <v>67.431436926823395</v>
          </cell>
          <cell r="AS150">
            <v>0</v>
          </cell>
          <cell r="AT150">
            <v>0</v>
          </cell>
          <cell r="AU150">
            <v>0</v>
          </cell>
          <cell r="AV150">
            <v>5.9698668291350092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9.2714413245481069</v>
          </cell>
          <cell r="BE150">
            <v>0</v>
          </cell>
          <cell r="BF150">
            <v>0</v>
          </cell>
          <cell r="BG150">
            <v>48.246904905612091</v>
          </cell>
          <cell r="BH150">
            <v>0</v>
          </cell>
          <cell r="BI150">
            <v>0</v>
          </cell>
          <cell r="BJ150">
            <v>0.33364184300394084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6545.4414666389275</v>
          </cell>
          <cell r="BP150">
            <v>0</v>
          </cell>
          <cell r="BQ150">
            <v>133.45134691973834</v>
          </cell>
          <cell r="BR150">
            <v>81.233860974861884</v>
          </cell>
          <cell r="BS150">
            <v>44.143869479900005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35.306150663829939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6.4827122731835836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41.886048500704526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F150">
            <v>7851.5679709143906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F151">
            <v>0</v>
          </cell>
        </row>
        <row r="152">
          <cell r="B152">
            <v>4.9528337956604274</v>
          </cell>
          <cell r="C152">
            <v>0</v>
          </cell>
          <cell r="D152">
            <v>0</v>
          </cell>
          <cell r="E152">
            <v>425.02056850637501</v>
          </cell>
          <cell r="F152">
            <v>0</v>
          </cell>
          <cell r="G152">
            <v>4.720096856381863</v>
          </cell>
          <cell r="H152">
            <v>0</v>
          </cell>
          <cell r="I152">
            <v>0</v>
          </cell>
          <cell r="J152">
            <v>775.84430374966007</v>
          </cell>
          <cell r="K152">
            <v>8.9443953618047001</v>
          </cell>
          <cell r="L152">
            <v>0</v>
          </cell>
          <cell r="M152">
            <v>74.966432575561129</v>
          </cell>
          <cell r="N152">
            <v>54.843162774349096</v>
          </cell>
          <cell r="O152">
            <v>122.34565037847196</v>
          </cell>
          <cell r="P152">
            <v>0</v>
          </cell>
          <cell r="Q152">
            <v>1159.4404332633881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2.0690839202836888</v>
          </cell>
          <cell r="Y152">
            <v>0</v>
          </cell>
          <cell r="Z152">
            <v>9.3873514336183774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20.08004320991358</v>
          </cell>
          <cell r="AG152">
            <v>0</v>
          </cell>
          <cell r="AH152">
            <v>0</v>
          </cell>
          <cell r="AI152">
            <v>0.20792730217538255</v>
          </cell>
          <cell r="AJ152">
            <v>0</v>
          </cell>
          <cell r="AK152">
            <v>0</v>
          </cell>
          <cell r="AL152">
            <v>0</v>
          </cell>
          <cell r="AM152">
            <v>5.3508104017701754</v>
          </cell>
          <cell r="AN152">
            <v>0</v>
          </cell>
          <cell r="AO152">
            <v>16.844386954261424</v>
          </cell>
          <cell r="AP152">
            <v>726.27123226189224</v>
          </cell>
          <cell r="AQ152">
            <v>0</v>
          </cell>
          <cell r="AR152">
            <v>143.83529277343553</v>
          </cell>
          <cell r="AS152">
            <v>0</v>
          </cell>
          <cell r="AT152">
            <v>49.487518925959506</v>
          </cell>
          <cell r="AU152">
            <v>0</v>
          </cell>
          <cell r="AV152">
            <v>20.987656012668879</v>
          </cell>
          <cell r="AW152">
            <v>398.04788082688293</v>
          </cell>
          <cell r="AX152">
            <v>0</v>
          </cell>
          <cell r="AY152">
            <v>0</v>
          </cell>
          <cell r="AZ152">
            <v>21.658836083148515</v>
          </cell>
          <cell r="BA152">
            <v>0</v>
          </cell>
          <cell r="BB152">
            <v>0</v>
          </cell>
          <cell r="BC152">
            <v>0</v>
          </cell>
          <cell r="BD152">
            <v>9.6885067350859746</v>
          </cell>
          <cell r="BE152">
            <v>12.243621684790456</v>
          </cell>
          <cell r="BF152">
            <v>0</v>
          </cell>
          <cell r="BG152">
            <v>73.509669427435313</v>
          </cell>
          <cell r="BH152">
            <v>0</v>
          </cell>
          <cell r="BI152">
            <v>0</v>
          </cell>
          <cell r="BJ152">
            <v>18.543166439751221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2255.8936634001666</v>
          </cell>
          <cell r="BP152">
            <v>0</v>
          </cell>
          <cell r="BQ152">
            <v>1356.5693962051141</v>
          </cell>
          <cell r="BR152">
            <v>55.550468187744009</v>
          </cell>
          <cell r="BS152">
            <v>25.29674676910685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19.461648580180288</v>
          </cell>
          <cell r="CM152">
            <v>0</v>
          </cell>
          <cell r="CN152">
            <v>0</v>
          </cell>
          <cell r="CO152">
            <v>0</v>
          </cell>
          <cell r="CP152">
            <v>22.967380728844045</v>
          </cell>
          <cell r="CQ152">
            <v>239.41628069539149</v>
          </cell>
          <cell r="CR152">
            <v>0</v>
          </cell>
          <cell r="CS152">
            <v>97.678893672924076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F152">
            <v>8232.1253398941972</v>
          </cell>
        </row>
        <row r="153">
          <cell r="B153">
            <v>4.9528337956604274</v>
          </cell>
          <cell r="C153">
            <v>0</v>
          </cell>
          <cell r="D153">
            <v>0</v>
          </cell>
          <cell r="E153">
            <v>425.02056850637501</v>
          </cell>
          <cell r="F153">
            <v>0</v>
          </cell>
          <cell r="G153">
            <v>4.720096856381863</v>
          </cell>
          <cell r="H153">
            <v>0</v>
          </cell>
          <cell r="I153">
            <v>0</v>
          </cell>
          <cell r="J153">
            <v>775.84430374966007</v>
          </cell>
          <cell r="K153">
            <v>8.9443953618047001</v>
          </cell>
          <cell r="L153">
            <v>0</v>
          </cell>
          <cell r="M153">
            <v>74.966432575561129</v>
          </cell>
          <cell r="N153">
            <v>54.843162774349096</v>
          </cell>
          <cell r="O153">
            <v>122.34565037847196</v>
          </cell>
          <cell r="P153">
            <v>0</v>
          </cell>
          <cell r="Q153">
            <v>1159.4404332633881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2.0690839202836888</v>
          </cell>
          <cell r="Y153">
            <v>0</v>
          </cell>
          <cell r="Z153">
            <v>9.3873514336183774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20.08004320991358</v>
          </cell>
          <cell r="AG153">
            <v>0</v>
          </cell>
          <cell r="AH153">
            <v>0</v>
          </cell>
          <cell r="AI153">
            <v>0.20792730217538255</v>
          </cell>
          <cell r="AJ153">
            <v>0</v>
          </cell>
          <cell r="AK153">
            <v>0</v>
          </cell>
          <cell r="AL153">
            <v>0</v>
          </cell>
          <cell r="AM153">
            <v>5.3508104017701754</v>
          </cell>
          <cell r="AN153">
            <v>0</v>
          </cell>
          <cell r="AO153">
            <v>16.844386954261424</v>
          </cell>
          <cell r="AP153">
            <v>726.27123226189224</v>
          </cell>
          <cell r="AQ153">
            <v>0</v>
          </cell>
          <cell r="AR153">
            <v>143.83529277343553</v>
          </cell>
          <cell r="AS153">
            <v>0</v>
          </cell>
          <cell r="AT153">
            <v>49.487518925959506</v>
          </cell>
          <cell r="AU153">
            <v>0</v>
          </cell>
          <cell r="AV153">
            <v>20.987656012668879</v>
          </cell>
          <cell r="AW153">
            <v>398.04788082688293</v>
          </cell>
          <cell r="AX153">
            <v>0</v>
          </cell>
          <cell r="AY153">
            <v>0</v>
          </cell>
          <cell r="AZ153">
            <v>21.658836083148515</v>
          </cell>
          <cell r="BA153">
            <v>0</v>
          </cell>
          <cell r="BB153">
            <v>0</v>
          </cell>
          <cell r="BC153">
            <v>0</v>
          </cell>
          <cell r="BD153">
            <v>9.6885067350859746</v>
          </cell>
          <cell r="BE153">
            <v>12.243621684790456</v>
          </cell>
          <cell r="BF153">
            <v>0</v>
          </cell>
          <cell r="BG153">
            <v>73.509669427435313</v>
          </cell>
          <cell r="BH153">
            <v>0</v>
          </cell>
          <cell r="BI153">
            <v>0</v>
          </cell>
          <cell r="BJ153">
            <v>18.543166439751221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2255.8936634001666</v>
          </cell>
          <cell r="BP153">
            <v>0</v>
          </cell>
          <cell r="BQ153">
            <v>1356.5693962051141</v>
          </cell>
          <cell r="BR153">
            <v>55.550468187744009</v>
          </cell>
          <cell r="BS153">
            <v>25.29674676910685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19.461648580180288</v>
          </cell>
          <cell r="CM153">
            <v>0</v>
          </cell>
          <cell r="CN153">
            <v>0</v>
          </cell>
          <cell r="CO153">
            <v>0</v>
          </cell>
          <cell r="CP153">
            <v>22.967380728844045</v>
          </cell>
          <cell r="CQ153">
            <v>239.41628069539149</v>
          </cell>
          <cell r="CR153">
            <v>0</v>
          </cell>
          <cell r="CS153">
            <v>97.678893672924076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F153">
            <v>8232.1253398941972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F154">
            <v>0</v>
          </cell>
        </row>
        <row r="155">
          <cell r="B155">
            <v>200.54062761452272</v>
          </cell>
          <cell r="C155">
            <v>0</v>
          </cell>
          <cell r="D155">
            <v>0</v>
          </cell>
          <cell r="E155">
            <v>18345.748853001129</v>
          </cell>
          <cell r="F155">
            <v>0</v>
          </cell>
          <cell r="G155">
            <v>2126.8233004077433</v>
          </cell>
          <cell r="H155">
            <v>3890.5139449268422</v>
          </cell>
          <cell r="I155">
            <v>0</v>
          </cell>
          <cell r="J155">
            <v>1385.4999948746931</v>
          </cell>
          <cell r="K155">
            <v>118.92527297655764</v>
          </cell>
          <cell r="L155">
            <v>0</v>
          </cell>
          <cell r="M155">
            <v>996.75865136718005</v>
          </cell>
          <cell r="N155">
            <v>694.87648896632163</v>
          </cell>
          <cell r="O155">
            <v>1646.7987804079801</v>
          </cell>
          <cell r="P155">
            <v>0</v>
          </cell>
          <cell r="Q155">
            <v>15440.554313745295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86.715805548847783</v>
          </cell>
          <cell r="W155">
            <v>0</v>
          </cell>
          <cell r="X155">
            <v>239.77250047800592</v>
          </cell>
          <cell r="Y155">
            <v>14.285063577400967</v>
          </cell>
          <cell r="Z155">
            <v>3893.7050718533765</v>
          </cell>
          <cell r="AA155">
            <v>0</v>
          </cell>
          <cell r="AB155">
            <v>0</v>
          </cell>
          <cell r="AC155">
            <v>0</v>
          </cell>
          <cell r="AD155">
            <v>245.7661583233988</v>
          </cell>
          <cell r="AE155">
            <v>0</v>
          </cell>
          <cell r="AF155">
            <v>1609.604447370245</v>
          </cell>
          <cell r="AG155">
            <v>0</v>
          </cell>
          <cell r="AH155">
            <v>0</v>
          </cell>
          <cell r="AI155">
            <v>8.9324554710469322</v>
          </cell>
          <cell r="AJ155">
            <v>8.0901477132114579</v>
          </cell>
          <cell r="AK155">
            <v>0</v>
          </cell>
          <cell r="AL155">
            <v>115.34347734399692</v>
          </cell>
          <cell r="AM155">
            <v>250.3240478944407</v>
          </cell>
          <cell r="AN155">
            <v>12.312640422561449</v>
          </cell>
          <cell r="AO155">
            <v>1857.6358257656793</v>
          </cell>
          <cell r="AP155">
            <v>1217.7238831808711</v>
          </cell>
          <cell r="AQ155">
            <v>329.04296598486451</v>
          </cell>
          <cell r="AR155">
            <v>6178.0584677941561</v>
          </cell>
          <cell r="AS155">
            <v>0</v>
          </cell>
          <cell r="AT155">
            <v>988.76460685265079</v>
          </cell>
          <cell r="AU155">
            <v>48616.977346640633</v>
          </cell>
          <cell r="AV155">
            <v>11879.795634537079</v>
          </cell>
          <cell r="AW155">
            <v>510.82417864736613</v>
          </cell>
          <cell r="AX155">
            <v>171.86690025995202</v>
          </cell>
          <cell r="AY155">
            <v>197.49334129440393</v>
          </cell>
          <cell r="AZ155">
            <v>927.46318416777035</v>
          </cell>
          <cell r="BA155">
            <v>12.558561650594047</v>
          </cell>
          <cell r="BB155">
            <v>0</v>
          </cell>
          <cell r="BC155">
            <v>0</v>
          </cell>
          <cell r="BD155">
            <v>3556.6643173633988</v>
          </cell>
          <cell r="BE155">
            <v>166.40960472533962</v>
          </cell>
          <cell r="BF155">
            <v>321.7020060051226</v>
          </cell>
          <cell r="BG155">
            <v>11468.572293702171</v>
          </cell>
          <cell r="BH155">
            <v>0</v>
          </cell>
          <cell r="BI155">
            <v>0</v>
          </cell>
          <cell r="BJ155">
            <v>406.92722324895936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73335.134966300946</v>
          </cell>
          <cell r="BP155">
            <v>0</v>
          </cell>
          <cell r="BQ155">
            <v>86520.183796007695</v>
          </cell>
          <cell r="BR155">
            <v>2686.765977971821</v>
          </cell>
          <cell r="BS155">
            <v>1430.5366094750368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128.96069556952716</v>
          </cell>
          <cell r="BZ155">
            <v>0</v>
          </cell>
          <cell r="CA155">
            <v>4374.7432277739181</v>
          </cell>
          <cell r="CB155">
            <v>13719.516185839229</v>
          </cell>
          <cell r="CC155">
            <v>776.60196594016293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11156.332934249866</v>
          </cell>
          <cell r="CM155">
            <v>0</v>
          </cell>
          <cell r="CN155">
            <v>0</v>
          </cell>
          <cell r="CO155">
            <v>0</v>
          </cell>
          <cell r="CP155">
            <v>307.29641754717005</v>
          </cell>
          <cell r="CQ155">
            <v>3625.5771716686386</v>
          </cell>
          <cell r="CR155">
            <v>0</v>
          </cell>
          <cell r="CS155">
            <v>5049.666021894378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312.42056610714798</v>
          </cell>
          <cell r="CZ155">
            <v>5.0619556572044049</v>
          </cell>
          <cell r="DA155">
            <v>22049.613435279345</v>
          </cell>
          <cell r="DB155">
            <v>0</v>
          </cell>
          <cell r="DC155">
            <v>0</v>
          </cell>
          <cell r="DD155">
            <v>0</v>
          </cell>
          <cell r="DF155">
            <v>365618.78431338794</v>
          </cell>
        </row>
        <row r="156">
          <cell r="B156">
            <v>200.54062761452272</v>
          </cell>
          <cell r="C156">
            <v>0</v>
          </cell>
          <cell r="D156">
            <v>0</v>
          </cell>
          <cell r="E156">
            <v>18345.748853001129</v>
          </cell>
          <cell r="F156">
            <v>0</v>
          </cell>
          <cell r="G156">
            <v>2126.8233004077433</v>
          </cell>
          <cell r="H156">
            <v>3890.5139449268422</v>
          </cell>
          <cell r="I156">
            <v>0</v>
          </cell>
          <cell r="J156">
            <v>1385.4999948746931</v>
          </cell>
          <cell r="K156">
            <v>118.92527297655764</v>
          </cell>
          <cell r="L156">
            <v>0</v>
          </cell>
          <cell r="M156">
            <v>996.75865136718005</v>
          </cell>
          <cell r="N156">
            <v>694.87648896632163</v>
          </cell>
          <cell r="O156">
            <v>1646.7987804079801</v>
          </cell>
          <cell r="P156">
            <v>0</v>
          </cell>
          <cell r="Q156">
            <v>15440.554313745295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86.715805548847783</v>
          </cell>
          <cell r="W156">
            <v>0</v>
          </cell>
          <cell r="X156">
            <v>239.77250047800592</v>
          </cell>
          <cell r="Y156">
            <v>14.285063577400967</v>
          </cell>
          <cell r="Z156">
            <v>3893.7050718533765</v>
          </cell>
          <cell r="AA156">
            <v>0</v>
          </cell>
          <cell r="AB156">
            <v>0</v>
          </cell>
          <cell r="AC156">
            <v>0</v>
          </cell>
          <cell r="AD156">
            <v>245.7661583233988</v>
          </cell>
          <cell r="AE156">
            <v>0</v>
          </cell>
          <cell r="AF156">
            <v>1609.604447370245</v>
          </cell>
          <cell r="AG156">
            <v>0</v>
          </cell>
          <cell r="AH156">
            <v>0</v>
          </cell>
          <cell r="AI156">
            <v>8.9324554710469322</v>
          </cell>
          <cell r="AJ156">
            <v>8.0901477132114579</v>
          </cell>
          <cell r="AK156">
            <v>0</v>
          </cell>
          <cell r="AL156">
            <v>115.34347734399692</v>
          </cell>
          <cell r="AM156">
            <v>250.3240478944407</v>
          </cell>
          <cell r="AN156">
            <v>12.312640422561449</v>
          </cell>
          <cell r="AO156">
            <v>1857.6358257656793</v>
          </cell>
          <cell r="AP156">
            <v>1217.7238831808711</v>
          </cell>
          <cell r="AQ156">
            <v>329.04296598486451</v>
          </cell>
          <cell r="AR156">
            <v>6178.0584677941561</v>
          </cell>
          <cell r="AS156">
            <v>0</v>
          </cell>
          <cell r="AT156">
            <v>988.76460685265079</v>
          </cell>
          <cell r="AU156">
            <v>48616.977346640633</v>
          </cell>
          <cell r="AV156">
            <v>11879.795634537079</v>
          </cell>
          <cell r="AW156">
            <v>510.82417864736613</v>
          </cell>
          <cell r="AX156">
            <v>171.86690025995202</v>
          </cell>
          <cell r="AY156">
            <v>197.49334129440393</v>
          </cell>
          <cell r="AZ156">
            <v>927.46318416777035</v>
          </cell>
          <cell r="BA156">
            <v>12.558561650594047</v>
          </cell>
          <cell r="BB156">
            <v>0</v>
          </cell>
          <cell r="BC156">
            <v>0</v>
          </cell>
          <cell r="BD156">
            <v>3556.6643173633988</v>
          </cell>
          <cell r="BE156">
            <v>166.40960472533962</v>
          </cell>
          <cell r="BF156">
            <v>321.7020060051226</v>
          </cell>
          <cell r="BG156">
            <v>11468.572293702171</v>
          </cell>
          <cell r="BH156">
            <v>0</v>
          </cell>
          <cell r="BI156">
            <v>0</v>
          </cell>
          <cell r="BJ156">
            <v>406.92722324895936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73335.134966300946</v>
          </cell>
          <cell r="BP156">
            <v>0</v>
          </cell>
          <cell r="BQ156">
            <v>86520.183796007695</v>
          </cell>
          <cell r="BR156">
            <v>2686.765977971821</v>
          </cell>
          <cell r="BS156">
            <v>1430.5366094750368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128.96069556952716</v>
          </cell>
          <cell r="BZ156">
            <v>0</v>
          </cell>
          <cell r="CA156">
            <v>4374.7432277739181</v>
          </cell>
          <cell r="CB156">
            <v>13719.516185839229</v>
          </cell>
          <cell r="CC156">
            <v>776.60196594016293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11156.332934249866</v>
          </cell>
          <cell r="CM156">
            <v>0</v>
          </cell>
          <cell r="CN156">
            <v>0</v>
          </cell>
          <cell r="CO156">
            <v>0</v>
          </cell>
          <cell r="CP156">
            <v>307.29641754717005</v>
          </cell>
          <cell r="CQ156">
            <v>3625.5771716686386</v>
          </cell>
          <cell r="CR156">
            <v>0</v>
          </cell>
          <cell r="CS156">
            <v>5049.666021894378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312.42056610714798</v>
          </cell>
          <cell r="CZ156">
            <v>5.0619556572044049</v>
          </cell>
          <cell r="DA156">
            <v>22049.613435279345</v>
          </cell>
          <cell r="DB156">
            <v>0</v>
          </cell>
          <cell r="DC156">
            <v>0</v>
          </cell>
          <cell r="DD156">
            <v>0</v>
          </cell>
          <cell r="DF156">
            <v>365618.78431338794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F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3.4176087020563635E-2</v>
          </cell>
          <cell r="F158">
            <v>4.2685258471617485E-2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4.9071132182793443E-4</v>
          </cell>
          <cell r="Z158">
            <v>0</v>
          </cell>
          <cell r="AA158">
            <v>1.7027814951140158E-2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2.4238034622912498E-2</v>
          </cell>
          <cell r="AN158">
            <v>0</v>
          </cell>
          <cell r="AO158">
            <v>1.807140675844128E-2</v>
          </cell>
          <cell r="AP158">
            <v>0</v>
          </cell>
          <cell r="AQ158">
            <v>0</v>
          </cell>
          <cell r="AR158">
            <v>0</v>
          </cell>
          <cell r="AS158">
            <v>118.11959431600248</v>
          </cell>
          <cell r="AT158">
            <v>0.18498673215089181</v>
          </cell>
          <cell r="AU158">
            <v>0.36925161148736868</v>
          </cell>
          <cell r="AV158">
            <v>0.59605449665329502</v>
          </cell>
          <cell r="AW158">
            <v>1.2511681729407143E-2</v>
          </cell>
          <cell r="AX158">
            <v>3.27087487270914E-5</v>
          </cell>
          <cell r="AY158">
            <v>0</v>
          </cell>
          <cell r="AZ158">
            <v>0</v>
          </cell>
          <cell r="BA158">
            <v>0</v>
          </cell>
          <cell r="BB158">
            <v>0.53265923207506438</v>
          </cell>
          <cell r="BC158">
            <v>0.41167950822770488</v>
          </cell>
          <cell r="BD158">
            <v>4.4791761774564197E-2</v>
          </cell>
          <cell r="BE158">
            <v>5.9897886178928585E-2</v>
          </cell>
          <cell r="BF158">
            <v>0</v>
          </cell>
          <cell r="BG158">
            <v>2.2198879283925402E-2</v>
          </cell>
          <cell r="BH158">
            <v>8.9616555370456551E-3</v>
          </cell>
          <cell r="BI158">
            <v>0.16274001152737977</v>
          </cell>
          <cell r="BJ158">
            <v>8.1721783678707513E-2</v>
          </cell>
          <cell r="BK158">
            <v>0</v>
          </cell>
          <cell r="BL158">
            <v>0</v>
          </cell>
          <cell r="BM158">
            <v>0</v>
          </cell>
          <cell r="BN158">
            <v>0.11337835197458705</v>
          </cell>
          <cell r="BO158">
            <v>0</v>
          </cell>
          <cell r="BP158">
            <v>0.20421815253924239</v>
          </cell>
          <cell r="BQ158">
            <v>0.40884937975179986</v>
          </cell>
          <cell r="BR158">
            <v>6.925646480559643E-3</v>
          </cell>
          <cell r="BS158">
            <v>2.0605394788303145E-3</v>
          </cell>
          <cell r="BT158">
            <v>8.3184872146546927E-3</v>
          </cell>
          <cell r="BU158">
            <v>0</v>
          </cell>
          <cell r="BV158">
            <v>1.5810461303872165E-2</v>
          </cell>
          <cell r="BW158">
            <v>9.6245395166164066E-2</v>
          </cell>
          <cell r="BX158">
            <v>3.0842772403424641E-5</v>
          </cell>
          <cell r="BY158">
            <v>1.8365090983825129E-3</v>
          </cell>
          <cell r="BZ158">
            <v>0.16579908115148073</v>
          </cell>
          <cell r="CA158">
            <v>3.2551950845082882E-2</v>
          </cell>
          <cell r="CB158">
            <v>0.13362287567879252</v>
          </cell>
          <cell r="CC158">
            <v>3.0909792803380756E-2</v>
          </cell>
          <cell r="CD158">
            <v>7.6191771718474813E-2</v>
          </cell>
          <cell r="CE158">
            <v>1.9335427377430698</v>
          </cell>
          <cell r="CF158">
            <v>5.7671159898915823E-2</v>
          </cell>
          <cell r="CG158">
            <v>0.78011876745114539</v>
          </cell>
          <cell r="CH158">
            <v>5.466120554540705E-2</v>
          </cell>
          <cell r="CI158">
            <v>0</v>
          </cell>
          <cell r="CJ158">
            <v>1.0967640943603558E-3</v>
          </cell>
          <cell r="CK158">
            <v>4.90203265006223</v>
          </cell>
          <cell r="CL158">
            <v>2.0879321321533952E-2</v>
          </cell>
          <cell r="CM158">
            <v>1.6591818283456117E-3</v>
          </cell>
          <cell r="CN158">
            <v>0</v>
          </cell>
          <cell r="CO158">
            <v>0.68864722051863958</v>
          </cell>
          <cell r="CP158">
            <v>1.7666720914156969E-2</v>
          </cell>
          <cell r="CQ158">
            <v>0.13968578321057007</v>
          </cell>
          <cell r="CR158">
            <v>70.243306482999586</v>
          </cell>
          <cell r="CS158">
            <v>1.8564949997856217E-3</v>
          </cell>
          <cell r="CT158">
            <v>0</v>
          </cell>
          <cell r="CU158">
            <v>0</v>
          </cell>
          <cell r="CV158">
            <v>0</v>
          </cell>
          <cell r="CW158">
            <v>0.2668081149004784</v>
          </cell>
          <cell r="CX158">
            <v>0</v>
          </cell>
          <cell r="CY158">
            <v>0</v>
          </cell>
          <cell r="CZ158">
            <v>1.0221047884744457E-3</v>
          </cell>
          <cell r="DA158">
            <v>0.55350956942355245</v>
          </cell>
          <cell r="DB158">
            <v>0.98230178004135793</v>
          </cell>
          <cell r="DC158">
            <v>0.35185619882617136</v>
          </cell>
          <cell r="DD158">
            <v>8.3037943046761223E-2</v>
          </cell>
          <cell r="DF158">
            <v>203.12188101779421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3.4176087020563635E-2</v>
          </cell>
          <cell r="F159">
            <v>4.2685258471617485E-2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4.9071132182793443E-4</v>
          </cell>
          <cell r="Z159">
            <v>0</v>
          </cell>
          <cell r="AA159">
            <v>1.7027814951140158E-2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2.4238034622912498E-2</v>
          </cell>
          <cell r="AN159">
            <v>0</v>
          </cell>
          <cell r="AO159">
            <v>1.807140675844128E-2</v>
          </cell>
          <cell r="AP159">
            <v>0</v>
          </cell>
          <cell r="AQ159">
            <v>0</v>
          </cell>
          <cell r="AR159">
            <v>0</v>
          </cell>
          <cell r="AS159">
            <v>118.11959431600248</v>
          </cell>
          <cell r="AT159">
            <v>0.18498673215089181</v>
          </cell>
          <cell r="AU159">
            <v>0.36925161148736868</v>
          </cell>
          <cell r="AV159">
            <v>0.59605449665329502</v>
          </cell>
          <cell r="AW159">
            <v>1.2511681729407143E-2</v>
          </cell>
          <cell r="AX159">
            <v>3.27087487270914E-5</v>
          </cell>
          <cell r="AY159">
            <v>0</v>
          </cell>
          <cell r="AZ159">
            <v>0</v>
          </cell>
          <cell r="BA159">
            <v>0</v>
          </cell>
          <cell r="BB159">
            <v>0.53265923207506438</v>
          </cell>
          <cell r="BC159">
            <v>0.41167950822770488</v>
          </cell>
          <cell r="BD159">
            <v>4.4791761774564197E-2</v>
          </cell>
          <cell r="BE159">
            <v>5.9897886178928585E-2</v>
          </cell>
          <cell r="BF159">
            <v>0</v>
          </cell>
          <cell r="BG159">
            <v>2.2198879283925402E-2</v>
          </cell>
          <cell r="BH159">
            <v>8.9616555370456551E-3</v>
          </cell>
          <cell r="BI159">
            <v>0.16274001152737977</v>
          </cell>
          <cell r="BJ159">
            <v>8.1721783678707513E-2</v>
          </cell>
          <cell r="BK159">
            <v>0</v>
          </cell>
          <cell r="BL159">
            <v>0</v>
          </cell>
          <cell r="BM159">
            <v>0</v>
          </cell>
          <cell r="BN159">
            <v>0.11337835197458705</v>
          </cell>
          <cell r="BO159">
            <v>0</v>
          </cell>
          <cell r="BP159">
            <v>0.20421815253924239</v>
          </cell>
          <cell r="BQ159">
            <v>0.40884937975179986</v>
          </cell>
          <cell r="BR159">
            <v>6.925646480559643E-3</v>
          </cell>
          <cell r="BS159">
            <v>2.0605394788303145E-3</v>
          </cell>
          <cell r="BT159">
            <v>8.3184872146546927E-3</v>
          </cell>
          <cell r="BU159">
            <v>0</v>
          </cell>
          <cell r="BV159">
            <v>1.5810461303872165E-2</v>
          </cell>
          <cell r="BW159">
            <v>9.6245395166164066E-2</v>
          </cell>
          <cell r="BX159">
            <v>3.0842772403424641E-5</v>
          </cell>
          <cell r="BY159">
            <v>1.8365090983825129E-3</v>
          </cell>
          <cell r="BZ159">
            <v>0.16579908115148073</v>
          </cell>
          <cell r="CA159">
            <v>3.2551950845082882E-2</v>
          </cell>
          <cell r="CB159">
            <v>0.13362287567879252</v>
          </cell>
          <cell r="CC159">
            <v>3.0909792803380756E-2</v>
          </cell>
          <cell r="CD159">
            <v>7.6191771718474813E-2</v>
          </cell>
          <cell r="CE159">
            <v>1.9335427377430698</v>
          </cell>
          <cell r="CF159">
            <v>5.7671159898915823E-2</v>
          </cell>
          <cell r="CG159">
            <v>0.78011876745114539</v>
          </cell>
          <cell r="CH159">
            <v>5.466120554540705E-2</v>
          </cell>
          <cell r="CI159">
            <v>0</v>
          </cell>
          <cell r="CJ159">
            <v>1.0967640943603558E-3</v>
          </cell>
          <cell r="CK159">
            <v>4.90203265006223</v>
          </cell>
          <cell r="CL159">
            <v>2.0879321321533952E-2</v>
          </cell>
          <cell r="CM159">
            <v>1.6591818283456117E-3</v>
          </cell>
          <cell r="CN159">
            <v>0</v>
          </cell>
          <cell r="CO159">
            <v>0.68864722051863958</v>
          </cell>
          <cell r="CP159">
            <v>1.7666720914156969E-2</v>
          </cell>
          <cell r="CQ159">
            <v>0.13968578321057007</v>
          </cell>
          <cell r="CR159">
            <v>70.243306482999586</v>
          </cell>
          <cell r="CS159">
            <v>1.8564949997856217E-3</v>
          </cell>
          <cell r="CT159">
            <v>0</v>
          </cell>
          <cell r="CU159">
            <v>0</v>
          </cell>
          <cell r="CV159">
            <v>0</v>
          </cell>
          <cell r="CW159">
            <v>0.2668081149004784</v>
          </cell>
          <cell r="CX159">
            <v>0</v>
          </cell>
          <cell r="CY159">
            <v>0</v>
          </cell>
          <cell r="CZ159">
            <v>1.0221047884744457E-3</v>
          </cell>
          <cell r="DA159">
            <v>0.55350956942355245</v>
          </cell>
          <cell r="DB159">
            <v>0.98230178004135793</v>
          </cell>
          <cell r="DC159">
            <v>0.35185619882617136</v>
          </cell>
          <cell r="DD159">
            <v>8.3037943046761223E-2</v>
          </cell>
          <cell r="DF159">
            <v>203.12188101779421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F160">
            <v>0</v>
          </cell>
        </row>
        <row r="161">
          <cell r="B161">
            <v>109.17545215788526</v>
          </cell>
          <cell r="C161">
            <v>0</v>
          </cell>
          <cell r="D161">
            <v>0</v>
          </cell>
          <cell r="E161">
            <v>41444.338223354534</v>
          </cell>
          <cell r="F161">
            <v>0</v>
          </cell>
          <cell r="G161">
            <v>639.02728967750284</v>
          </cell>
          <cell r="H161">
            <v>0</v>
          </cell>
          <cell r="I161">
            <v>0</v>
          </cell>
          <cell r="J161">
            <v>2634.1512504745201</v>
          </cell>
          <cell r="K161">
            <v>221.80674826085524</v>
          </cell>
          <cell r="L161">
            <v>0</v>
          </cell>
          <cell r="M161">
            <v>1923.386675662962</v>
          </cell>
          <cell r="N161">
            <v>1317.5997162032993</v>
          </cell>
          <cell r="O161">
            <v>2984.2397895435711</v>
          </cell>
          <cell r="P161">
            <v>0</v>
          </cell>
          <cell r="Q161">
            <v>29446.627163874808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249.43516468907777</v>
          </cell>
          <cell r="W161">
            <v>0</v>
          </cell>
          <cell r="X161">
            <v>705.87504525345059</v>
          </cell>
          <cell r="Y161">
            <v>0</v>
          </cell>
          <cell r="Z161">
            <v>8415.3745389092728</v>
          </cell>
          <cell r="AA161">
            <v>0</v>
          </cell>
          <cell r="AB161">
            <v>0</v>
          </cell>
          <cell r="AC161">
            <v>0</v>
          </cell>
          <cell r="AD161">
            <v>717.91179300805334</v>
          </cell>
          <cell r="AE161">
            <v>0</v>
          </cell>
          <cell r="AF161">
            <v>2267.5458355459323</v>
          </cell>
          <cell r="AG161">
            <v>0</v>
          </cell>
          <cell r="AH161">
            <v>0</v>
          </cell>
          <cell r="AI161">
            <v>13.524631273548145</v>
          </cell>
          <cell r="AJ161">
            <v>23.44960608062728</v>
          </cell>
          <cell r="AK161">
            <v>0</v>
          </cell>
          <cell r="AL161">
            <v>332.90609754757855</v>
          </cell>
          <cell r="AM161">
            <v>720.25660493144846</v>
          </cell>
          <cell r="AN161">
            <v>36.592175022722479</v>
          </cell>
          <cell r="AO161">
            <v>1117.2676773164562</v>
          </cell>
          <cell r="AP161">
            <v>637.9129978538972</v>
          </cell>
          <cell r="AQ161">
            <v>946.10593023988588</v>
          </cell>
          <cell r="AR161">
            <v>14049.892477855974</v>
          </cell>
          <cell r="AS161">
            <v>0</v>
          </cell>
          <cell r="AT161">
            <v>33710.99336563969</v>
          </cell>
          <cell r="AU161">
            <v>0</v>
          </cell>
          <cell r="AV161">
            <v>13187.42583712982</v>
          </cell>
          <cell r="AW161">
            <v>773.53676844265885</v>
          </cell>
          <cell r="AX161">
            <v>143.76053783425508</v>
          </cell>
          <cell r="AY161">
            <v>0</v>
          </cell>
          <cell r="AZ161">
            <v>3575.593070937196</v>
          </cell>
          <cell r="BA161">
            <v>117.84584963928744</v>
          </cell>
          <cell r="BB161">
            <v>0</v>
          </cell>
          <cell r="BC161">
            <v>0</v>
          </cell>
          <cell r="BD161">
            <v>4752.4040424690247</v>
          </cell>
          <cell r="BE161">
            <v>250.86170554447042</v>
          </cell>
          <cell r="BF161">
            <v>0</v>
          </cell>
          <cell r="BG161">
            <v>29669.255673279768</v>
          </cell>
          <cell r="BH161">
            <v>0</v>
          </cell>
          <cell r="BI161">
            <v>0</v>
          </cell>
          <cell r="BJ161">
            <v>238.20627054420535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34799.216467615493</v>
          </cell>
          <cell r="BP161">
            <v>0</v>
          </cell>
          <cell r="BQ161">
            <v>72968.255724450253</v>
          </cell>
          <cell r="BR161">
            <v>4279.9506281954182</v>
          </cell>
          <cell r="BS161">
            <v>19.519924297817582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7723.8184458353871</v>
          </cell>
          <cell r="BZ161">
            <v>0</v>
          </cell>
          <cell r="CA161">
            <v>16761.337797233922</v>
          </cell>
          <cell r="CB161">
            <v>0</v>
          </cell>
          <cell r="CC161">
            <v>6164.525785417607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12238.256283933631</v>
          </cell>
          <cell r="CM161">
            <v>0</v>
          </cell>
          <cell r="CN161">
            <v>0</v>
          </cell>
          <cell r="CO161">
            <v>0</v>
          </cell>
          <cell r="CP161">
            <v>465.08620634132757</v>
          </cell>
          <cell r="CQ161">
            <v>4533.9506016417245</v>
          </cell>
          <cell r="CR161">
            <v>0</v>
          </cell>
          <cell r="CS161">
            <v>1758.6967989404168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F161">
            <v>359086.90067010123</v>
          </cell>
        </row>
        <row r="162">
          <cell r="B162">
            <v>109.17545215788526</v>
          </cell>
          <cell r="C162">
            <v>0</v>
          </cell>
          <cell r="D162">
            <v>0</v>
          </cell>
          <cell r="E162">
            <v>41444.338223354534</v>
          </cell>
          <cell r="F162">
            <v>0</v>
          </cell>
          <cell r="G162">
            <v>639.02728967750284</v>
          </cell>
          <cell r="H162">
            <v>0</v>
          </cell>
          <cell r="I162">
            <v>0</v>
          </cell>
          <cell r="J162">
            <v>2634.1512504745201</v>
          </cell>
          <cell r="K162">
            <v>221.80674826085524</v>
          </cell>
          <cell r="L162">
            <v>0</v>
          </cell>
          <cell r="M162">
            <v>1923.386675662962</v>
          </cell>
          <cell r="N162">
            <v>1317.5997162032993</v>
          </cell>
          <cell r="O162">
            <v>2984.2397895435711</v>
          </cell>
          <cell r="P162">
            <v>0</v>
          </cell>
          <cell r="Q162">
            <v>29446.627163874808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249.43516468907777</v>
          </cell>
          <cell r="W162">
            <v>0</v>
          </cell>
          <cell r="X162">
            <v>705.87504525345059</v>
          </cell>
          <cell r="Y162">
            <v>0</v>
          </cell>
          <cell r="Z162">
            <v>8415.3745389092728</v>
          </cell>
          <cell r="AA162">
            <v>0</v>
          </cell>
          <cell r="AB162">
            <v>0</v>
          </cell>
          <cell r="AC162">
            <v>0</v>
          </cell>
          <cell r="AD162">
            <v>717.91179300805334</v>
          </cell>
          <cell r="AE162">
            <v>0</v>
          </cell>
          <cell r="AF162">
            <v>2267.5458355459323</v>
          </cell>
          <cell r="AG162">
            <v>0</v>
          </cell>
          <cell r="AH162">
            <v>0</v>
          </cell>
          <cell r="AI162">
            <v>13.524631273548145</v>
          </cell>
          <cell r="AJ162">
            <v>23.44960608062728</v>
          </cell>
          <cell r="AK162">
            <v>0</v>
          </cell>
          <cell r="AL162">
            <v>332.90609754757855</v>
          </cell>
          <cell r="AM162">
            <v>720.25660493144846</v>
          </cell>
          <cell r="AN162">
            <v>36.592175022722479</v>
          </cell>
          <cell r="AO162">
            <v>1117.2676773164562</v>
          </cell>
          <cell r="AP162">
            <v>637.9129978538972</v>
          </cell>
          <cell r="AQ162">
            <v>946.10593023988588</v>
          </cell>
          <cell r="AR162">
            <v>14049.892477855974</v>
          </cell>
          <cell r="AS162">
            <v>0</v>
          </cell>
          <cell r="AT162">
            <v>33710.99336563969</v>
          </cell>
          <cell r="AU162">
            <v>0</v>
          </cell>
          <cell r="AV162">
            <v>13187.42583712982</v>
          </cell>
          <cell r="AW162">
            <v>773.53676844265885</v>
          </cell>
          <cell r="AX162">
            <v>143.76053783425508</v>
          </cell>
          <cell r="AY162">
            <v>0</v>
          </cell>
          <cell r="AZ162">
            <v>3575.593070937196</v>
          </cell>
          <cell r="BA162">
            <v>117.84584963928744</v>
          </cell>
          <cell r="BB162">
            <v>0</v>
          </cell>
          <cell r="BC162">
            <v>0</v>
          </cell>
          <cell r="BD162">
            <v>4752.4040424690247</v>
          </cell>
          <cell r="BE162">
            <v>250.86170554447042</v>
          </cell>
          <cell r="BF162">
            <v>0</v>
          </cell>
          <cell r="BG162">
            <v>29669.255673279768</v>
          </cell>
          <cell r="BH162">
            <v>0</v>
          </cell>
          <cell r="BI162">
            <v>0</v>
          </cell>
          <cell r="BJ162">
            <v>238.20627054420535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34799.216467615493</v>
          </cell>
          <cell r="BP162">
            <v>0</v>
          </cell>
          <cell r="BQ162">
            <v>72968.255724450253</v>
          </cell>
          <cell r="BR162">
            <v>4279.9506281954182</v>
          </cell>
          <cell r="BS162">
            <v>19.519924297817582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7723.8184458353871</v>
          </cell>
          <cell r="BZ162">
            <v>0</v>
          </cell>
          <cell r="CA162">
            <v>16761.337797233922</v>
          </cell>
          <cell r="CB162">
            <v>0</v>
          </cell>
          <cell r="CC162">
            <v>6164.525785417607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12238.256283933631</v>
          </cell>
          <cell r="CM162">
            <v>0</v>
          </cell>
          <cell r="CN162">
            <v>0</v>
          </cell>
          <cell r="CO162">
            <v>0</v>
          </cell>
          <cell r="CP162">
            <v>465.08620634132757</v>
          </cell>
          <cell r="CQ162">
            <v>4533.9506016417245</v>
          </cell>
          <cell r="CR162">
            <v>0</v>
          </cell>
          <cell r="CS162">
            <v>1758.6967989404168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F162">
            <v>359086.90067010123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F163">
            <v>0</v>
          </cell>
        </row>
        <row r="164">
          <cell r="B164">
            <v>41.799749857704711</v>
          </cell>
          <cell r="C164">
            <v>0</v>
          </cell>
          <cell r="D164">
            <v>0</v>
          </cell>
          <cell r="E164">
            <v>13360.373960951043</v>
          </cell>
          <cell r="F164">
            <v>0</v>
          </cell>
          <cell r="G164">
            <v>102.01388950138478</v>
          </cell>
          <cell r="H164">
            <v>7287.9463816679709</v>
          </cell>
          <cell r="I164">
            <v>0</v>
          </cell>
          <cell r="J164">
            <v>1109.4625165444061</v>
          </cell>
          <cell r="K164">
            <v>92.915348772740359</v>
          </cell>
          <cell r="L164">
            <v>0</v>
          </cell>
          <cell r="M164">
            <v>788.99402174360841</v>
          </cell>
          <cell r="N164">
            <v>555.59291938775391</v>
          </cell>
          <cell r="O164">
            <v>1239.0525003635166</v>
          </cell>
          <cell r="P164">
            <v>0</v>
          </cell>
          <cell r="Q164">
            <v>12282.523485019192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43.026938383891348</v>
          </cell>
          <cell r="W164">
            <v>0</v>
          </cell>
          <cell r="X164">
            <v>119.3698314859741</v>
          </cell>
          <cell r="Y164">
            <v>0</v>
          </cell>
          <cell r="Z164">
            <v>223.83827028692977</v>
          </cell>
          <cell r="AA164">
            <v>0</v>
          </cell>
          <cell r="AB164">
            <v>0</v>
          </cell>
          <cell r="AC164">
            <v>0</v>
          </cell>
          <cell r="AD164">
            <v>120.06899623825117</v>
          </cell>
          <cell r="AE164">
            <v>0</v>
          </cell>
          <cell r="AF164">
            <v>476.00227235794893</v>
          </cell>
          <cell r="AG164">
            <v>0</v>
          </cell>
          <cell r="AH164">
            <v>0</v>
          </cell>
          <cell r="AI164">
            <v>2.7992837640452652</v>
          </cell>
          <cell r="AJ164">
            <v>4.0779139521379824</v>
          </cell>
          <cell r="AK164">
            <v>0</v>
          </cell>
          <cell r="AL164">
            <v>57.518606045891566</v>
          </cell>
          <cell r="AM164">
            <v>124.84996577016545</v>
          </cell>
          <cell r="AN164">
            <v>0</v>
          </cell>
          <cell r="AO164">
            <v>215.87961128560372</v>
          </cell>
          <cell r="AP164">
            <v>0</v>
          </cell>
          <cell r="AQ164">
            <v>162.47231735415698</v>
          </cell>
          <cell r="AR164">
            <v>3329.3182662379395</v>
          </cell>
          <cell r="AS164">
            <v>0</v>
          </cell>
          <cell r="AT164">
            <v>349.72191521701012</v>
          </cell>
          <cell r="AU164">
            <v>0</v>
          </cell>
          <cell r="AV164">
            <v>2061.9506792900506</v>
          </cell>
          <cell r="AW164">
            <v>301.66959297397824</v>
          </cell>
          <cell r="AX164">
            <v>33.398979265602598</v>
          </cell>
          <cell r="AY164">
            <v>0</v>
          </cell>
          <cell r="AZ164">
            <v>2356.1819353785404</v>
          </cell>
          <cell r="BA164">
            <v>0</v>
          </cell>
          <cell r="BB164">
            <v>0</v>
          </cell>
          <cell r="BC164">
            <v>0</v>
          </cell>
          <cell r="BD164">
            <v>767.58605227679277</v>
          </cell>
          <cell r="BE164">
            <v>98.468182853519352</v>
          </cell>
          <cell r="BF164">
            <v>0</v>
          </cell>
          <cell r="BG164">
            <v>5610.2668743675495</v>
          </cell>
          <cell r="BH164">
            <v>0</v>
          </cell>
          <cell r="BI164">
            <v>0</v>
          </cell>
          <cell r="BJ164">
            <v>88.32722261154791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37659.455802788747</v>
          </cell>
          <cell r="BP164">
            <v>0</v>
          </cell>
          <cell r="BQ164">
            <v>28870.202345629601</v>
          </cell>
          <cell r="BR164">
            <v>1903.1173201836807</v>
          </cell>
          <cell r="BS164">
            <v>1037.3321273009717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0.40224767141782447</v>
          </cell>
          <cell r="BY164">
            <v>19.926060611417181</v>
          </cell>
          <cell r="BZ164">
            <v>0</v>
          </cell>
          <cell r="CA164">
            <v>3183.4020313615629</v>
          </cell>
          <cell r="CB164">
            <v>5345.2355302415899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1911.8596184642715</v>
          </cell>
          <cell r="CM164">
            <v>0</v>
          </cell>
          <cell r="CN164">
            <v>0</v>
          </cell>
          <cell r="CO164">
            <v>0</v>
          </cell>
          <cell r="CP164">
            <v>182.00233935787026</v>
          </cell>
          <cell r="CQ164">
            <v>1766.2699873308238</v>
          </cell>
          <cell r="CR164">
            <v>0</v>
          </cell>
          <cell r="CS164">
            <v>356.87534140273368</v>
          </cell>
          <cell r="CT164">
            <v>0</v>
          </cell>
          <cell r="CU164">
            <v>0</v>
          </cell>
          <cell r="CV164">
            <v>23541.994427807411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756.68137939016003</v>
          </cell>
          <cell r="DB164">
            <v>0</v>
          </cell>
          <cell r="DC164">
            <v>0</v>
          </cell>
          <cell r="DD164">
            <v>0</v>
          </cell>
          <cell r="DF164">
            <v>159942.22504074909</v>
          </cell>
        </row>
        <row r="165">
          <cell r="B165">
            <v>41.799749857704711</v>
          </cell>
          <cell r="C165">
            <v>0</v>
          </cell>
          <cell r="D165">
            <v>0</v>
          </cell>
          <cell r="E165">
            <v>13360.373960951043</v>
          </cell>
          <cell r="F165">
            <v>0</v>
          </cell>
          <cell r="G165">
            <v>102.01388950138478</v>
          </cell>
          <cell r="H165">
            <v>7287.9463816679709</v>
          </cell>
          <cell r="I165">
            <v>0</v>
          </cell>
          <cell r="J165">
            <v>1109.4625165444061</v>
          </cell>
          <cell r="K165">
            <v>92.915348772740359</v>
          </cell>
          <cell r="L165">
            <v>0</v>
          </cell>
          <cell r="M165">
            <v>788.99402174360841</v>
          </cell>
          <cell r="N165">
            <v>555.59291938775391</v>
          </cell>
          <cell r="O165">
            <v>1239.0525003635166</v>
          </cell>
          <cell r="P165">
            <v>0</v>
          </cell>
          <cell r="Q165">
            <v>12282.523485019192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43.026938383891348</v>
          </cell>
          <cell r="W165">
            <v>0</v>
          </cell>
          <cell r="X165">
            <v>119.3698314859741</v>
          </cell>
          <cell r="Y165">
            <v>0</v>
          </cell>
          <cell r="Z165">
            <v>223.83827028692977</v>
          </cell>
          <cell r="AA165">
            <v>0</v>
          </cell>
          <cell r="AB165">
            <v>0</v>
          </cell>
          <cell r="AC165">
            <v>0</v>
          </cell>
          <cell r="AD165">
            <v>120.06899623825117</v>
          </cell>
          <cell r="AE165">
            <v>0</v>
          </cell>
          <cell r="AF165">
            <v>476.00227235794893</v>
          </cell>
          <cell r="AG165">
            <v>0</v>
          </cell>
          <cell r="AH165">
            <v>0</v>
          </cell>
          <cell r="AI165">
            <v>2.7992837640452652</v>
          </cell>
          <cell r="AJ165">
            <v>4.0779139521379824</v>
          </cell>
          <cell r="AK165">
            <v>0</v>
          </cell>
          <cell r="AL165">
            <v>57.518606045891566</v>
          </cell>
          <cell r="AM165">
            <v>124.84996577016545</v>
          </cell>
          <cell r="AN165">
            <v>0</v>
          </cell>
          <cell r="AO165">
            <v>215.87961128560372</v>
          </cell>
          <cell r="AP165">
            <v>0</v>
          </cell>
          <cell r="AQ165">
            <v>162.47231735415698</v>
          </cell>
          <cell r="AR165">
            <v>3329.3182662379395</v>
          </cell>
          <cell r="AS165">
            <v>0</v>
          </cell>
          <cell r="AT165">
            <v>349.72191521701012</v>
          </cell>
          <cell r="AU165">
            <v>0</v>
          </cell>
          <cell r="AV165">
            <v>2061.9506792900506</v>
          </cell>
          <cell r="AW165">
            <v>301.66959297397824</v>
          </cell>
          <cell r="AX165">
            <v>33.398979265602598</v>
          </cell>
          <cell r="AY165">
            <v>0</v>
          </cell>
          <cell r="AZ165">
            <v>2356.1819353785404</v>
          </cell>
          <cell r="BA165">
            <v>0</v>
          </cell>
          <cell r="BB165">
            <v>0</v>
          </cell>
          <cell r="BC165">
            <v>0</v>
          </cell>
          <cell r="BD165">
            <v>767.58605227679277</v>
          </cell>
          <cell r="BE165">
            <v>98.468182853519352</v>
          </cell>
          <cell r="BF165">
            <v>0</v>
          </cell>
          <cell r="BG165">
            <v>5610.2668743675495</v>
          </cell>
          <cell r="BH165">
            <v>0</v>
          </cell>
          <cell r="BI165">
            <v>0</v>
          </cell>
          <cell r="BJ165">
            <v>88.32722261154791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37659.455802788747</v>
          </cell>
          <cell r="BP165">
            <v>0</v>
          </cell>
          <cell r="BQ165">
            <v>28870.202345629601</v>
          </cell>
          <cell r="BR165">
            <v>1903.1173201836807</v>
          </cell>
          <cell r="BS165">
            <v>1037.3321273009717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0.40224767141782447</v>
          </cell>
          <cell r="BY165">
            <v>19.926060611417181</v>
          </cell>
          <cell r="BZ165">
            <v>0</v>
          </cell>
          <cell r="CA165">
            <v>3183.4020313615629</v>
          </cell>
          <cell r="CB165">
            <v>5345.2355302415899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1911.8596184642715</v>
          </cell>
          <cell r="CM165">
            <v>0</v>
          </cell>
          <cell r="CN165">
            <v>0</v>
          </cell>
          <cell r="CO165">
            <v>0</v>
          </cell>
          <cell r="CP165">
            <v>182.00233935787026</v>
          </cell>
          <cell r="CQ165">
            <v>1766.2699873308238</v>
          </cell>
          <cell r="CR165">
            <v>0</v>
          </cell>
          <cell r="CS165">
            <v>356.87534140273368</v>
          </cell>
          <cell r="CT165">
            <v>0</v>
          </cell>
          <cell r="CU165">
            <v>0</v>
          </cell>
          <cell r="CV165">
            <v>23541.994427807411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756.68137939016003</v>
          </cell>
          <cell r="DB165">
            <v>0</v>
          </cell>
          <cell r="DC165">
            <v>0</v>
          </cell>
          <cell r="DD165">
            <v>0</v>
          </cell>
          <cell r="DF165">
            <v>159942.22504074909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F166">
            <v>0</v>
          </cell>
        </row>
        <row r="167">
          <cell r="B167">
            <v>52.511389984563756</v>
          </cell>
          <cell r="C167">
            <v>7.5909605108443179</v>
          </cell>
          <cell r="D167">
            <v>0.21050976864101373</v>
          </cell>
          <cell r="E167">
            <v>68.958255880088146</v>
          </cell>
          <cell r="F167">
            <v>256.53691429890779</v>
          </cell>
          <cell r="G167">
            <v>0.19349063682155382</v>
          </cell>
          <cell r="H167">
            <v>1412.0109158722157</v>
          </cell>
          <cell r="I167">
            <v>0</v>
          </cell>
          <cell r="J167">
            <v>0</v>
          </cell>
          <cell r="K167">
            <v>1.5766252835378478</v>
          </cell>
          <cell r="L167">
            <v>4.3888747461749542</v>
          </cell>
          <cell r="M167">
            <v>2.9365123380934777</v>
          </cell>
          <cell r="N167">
            <v>2.0139966975963715</v>
          </cell>
          <cell r="O167">
            <v>67.09367103481523</v>
          </cell>
          <cell r="P167">
            <v>0.37456364400450731</v>
          </cell>
          <cell r="Q167">
            <v>153.82999717206556</v>
          </cell>
          <cell r="R167">
            <v>0</v>
          </cell>
          <cell r="S167">
            <v>8.1910837817194451E-2</v>
          </cell>
          <cell r="T167">
            <v>7.0534680389904372</v>
          </cell>
          <cell r="U167">
            <v>40.329020927269092</v>
          </cell>
          <cell r="V167">
            <v>0.48499401903774686</v>
          </cell>
          <cell r="W167">
            <v>0.75936362766824717</v>
          </cell>
          <cell r="X167">
            <v>0.12797075869515889</v>
          </cell>
          <cell r="Y167">
            <v>2.6521204363835094</v>
          </cell>
          <cell r="Z167">
            <v>8.5074806557269844E-2</v>
          </cell>
          <cell r="AA167">
            <v>5.889874752515853</v>
          </cell>
          <cell r="AB167">
            <v>0.4560839222349754</v>
          </cell>
          <cell r="AC167">
            <v>0</v>
          </cell>
          <cell r="AD167">
            <v>241.35669242374161</v>
          </cell>
          <cell r="AE167">
            <v>1.5673439675457812</v>
          </cell>
          <cell r="AF167">
            <v>25.23533717544456</v>
          </cell>
          <cell r="AG167">
            <v>53.762359205327499</v>
          </cell>
          <cell r="AH167">
            <v>2.2313785875271654</v>
          </cell>
          <cell r="AI167">
            <v>3.8580283310847528E-2</v>
          </cell>
          <cell r="AJ167">
            <v>1.673151932824422</v>
          </cell>
          <cell r="AK167">
            <v>6.574722676711759</v>
          </cell>
          <cell r="AL167">
            <v>35.823908165810813</v>
          </cell>
          <cell r="AM167">
            <v>53.44717171487013</v>
          </cell>
          <cell r="AN167">
            <v>223.00767372471924</v>
          </cell>
          <cell r="AO167">
            <v>34.379676718898835</v>
          </cell>
          <cell r="AP167">
            <v>127.35587766092421</v>
          </cell>
          <cell r="AQ167">
            <v>19.229350354089636</v>
          </cell>
          <cell r="AR167">
            <v>407.30400868497208</v>
          </cell>
          <cell r="AS167">
            <v>162933.14177125166</v>
          </cell>
          <cell r="AT167">
            <v>57.571102404977317</v>
          </cell>
          <cell r="AU167">
            <v>0</v>
          </cell>
          <cell r="AV167">
            <v>39.627457455533943</v>
          </cell>
          <cell r="AW167">
            <v>3.2458174408021128</v>
          </cell>
          <cell r="AX167">
            <v>0</v>
          </cell>
          <cell r="AY167">
            <v>0</v>
          </cell>
          <cell r="AZ167">
            <v>0</v>
          </cell>
          <cell r="BA167">
            <v>8.7210268224917412E-2</v>
          </cell>
          <cell r="BB167">
            <v>98.154530496536665</v>
          </cell>
          <cell r="BC167">
            <v>446.97407120081942</v>
          </cell>
          <cell r="BD167">
            <v>5037.6269679361203</v>
          </cell>
          <cell r="BE167">
            <v>205.74636893195807</v>
          </cell>
          <cell r="BF167">
            <v>161.43872863595436</v>
          </cell>
          <cell r="BG167">
            <v>234.35518938723334</v>
          </cell>
          <cell r="BH167">
            <v>75.396474056467156</v>
          </cell>
          <cell r="BI167">
            <v>2626.9285538935246</v>
          </cell>
          <cell r="BJ167">
            <v>34.869682290469221</v>
          </cell>
          <cell r="BK167">
            <v>0</v>
          </cell>
          <cell r="BL167">
            <v>0</v>
          </cell>
          <cell r="BM167">
            <v>847.96616352511728</v>
          </cell>
          <cell r="BN167">
            <v>0</v>
          </cell>
          <cell r="BO167">
            <v>5429.0419437621786</v>
          </cell>
          <cell r="BP167">
            <v>666.16031756336531</v>
          </cell>
          <cell r="BQ167">
            <v>2533.0930438537403</v>
          </cell>
          <cell r="BR167">
            <v>76.890893232761599</v>
          </cell>
          <cell r="BS167">
            <v>22.020541342126243</v>
          </cell>
          <cell r="BT167">
            <v>148.06322585808894</v>
          </cell>
          <cell r="BU167">
            <v>61.268306907979657</v>
          </cell>
          <cell r="BV167">
            <v>550.98114117964633</v>
          </cell>
          <cell r="BW167">
            <v>908.10503745029996</v>
          </cell>
          <cell r="BX167">
            <v>2.1394649050693486</v>
          </cell>
          <cell r="BY167">
            <v>6.5641827146420555</v>
          </cell>
          <cell r="BZ167">
            <v>10013.452925167701</v>
          </cell>
          <cell r="CA167">
            <v>313.04788024121513</v>
          </cell>
          <cell r="CB167">
            <v>194.50827565519259</v>
          </cell>
          <cell r="CC167">
            <v>801.42549352381445</v>
          </cell>
          <cell r="CD167">
            <v>961.39114796264209</v>
          </cell>
          <cell r="CE167">
            <v>7301.1448270930214</v>
          </cell>
          <cell r="CF167">
            <v>123.84567674549056</v>
          </cell>
          <cell r="CG167">
            <v>30008.562768711319</v>
          </cell>
          <cell r="CH167">
            <v>84.29443024210633</v>
          </cell>
          <cell r="CI167">
            <v>3739.7338534131918</v>
          </cell>
          <cell r="CJ167">
            <v>3.3826954060611301</v>
          </cell>
          <cell r="CK167">
            <v>22042.796419736529</v>
          </cell>
          <cell r="CL167">
            <v>112.99577764202009</v>
          </cell>
          <cell r="CM167">
            <v>83.324045529427679</v>
          </cell>
          <cell r="CN167">
            <v>40.184627726992161</v>
          </cell>
          <cell r="CO167">
            <v>823.77913431738557</v>
          </cell>
          <cell r="CP167">
            <v>139.53154497091961</v>
          </cell>
          <cell r="CQ167">
            <v>197.79743814262662</v>
          </cell>
          <cell r="CR167">
            <v>31383.583849455892</v>
          </cell>
          <cell r="CS167">
            <v>6.8496699445606577</v>
          </cell>
          <cell r="CT167">
            <v>886.11414593401446</v>
          </cell>
          <cell r="CU167">
            <v>6.9837321649836861</v>
          </cell>
          <cell r="CV167">
            <v>14.647026996523904</v>
          </cell>
          <cell r="CW167">
            <v>984.40745911501438</v>
          </cell>
          <cell r="CX167">
            <v>47.953991134767094</v>
          </cell>
          <cell r="CY167">
            <v>114.5199063337822</v>
          </cell>
          <cell r="CZ167">
            <v>42.469383963291705</v>
          </cell>
          <cell r="DA167">
            <v>927.89685442329323</v>
          </cell>
          <cell r="DB167">
            <v>0</v>
          </cell>
          <cell r="DC167">
            <v>207346.62497537411</v>
          </cell>
          <cell r="DD167">
            <v>12610.417312180158</v>
          </cell>
          <cell r="DF167">
            <v>517886.25925046555</v>
          </cell>
        </row>
        <row r="168">
          <cell r="B168">
            <v>52.511389984563756</v>
          </cell>
          <cell r="C168">
            <v>7.5909605108443179</v>
          </cell>
          <cell r="D168">
            <v>0.21050976864101373</v>
          </cell>
          <cell r="E168">
            <v>68.958255880088146</v>
          </cell>
          <cell r="F168">
            <v>256.53691429890779</v>
          </cell>
          <cell r="G168">
            <v>0.19349063682155382</v>
          </cell>
          <cell r="H168">
            <v>1412.0109158722157</v>
          </cell>
          <cell r="I168">
            <v>0</v>
          </cell>
          <cell r="J168">
            <v>0</v>
          </cell>
          <cell r="K168">
            <v>1.5766252835378478</v>
          </cell>
          <cell r="L168">
            <v>4.3888747461749542</v>
          </cell>
          <cell r="M168">
            <v>2.9365123380934777</v>
          </cell>
          <cell r="N168">
            <v>2.0139966975963715</v>
          </cell>
          <cell r="O168">
            <v>67.09367103481523</v>
          </cell>
          <cell r="P168">
            <v>0.37456364400450731</v>
          </cell>
          <cell r="Q168">
            <v>153.82999717206556</v>
          </cell>
          <cell r="R168">
            <v>0</v>
          </cell>
          <cell r="S168">
            <v>8.1910837817194451E-2</v>
          </cell>
          <cell r="T168">
            <v>7.0534680389904372</v>
          </cell>
          <cell r="U168">
            <v>40.329020927269092</v>
          </cell>
          <cell r="V168">
            <v>0.48499401903774686</v>
          </cell>
          <cell r="W168">
            <v>0.75936362766824717</v>
          </cell>
          <cell r="X168">
            <v>0.12797075869515889</v>
          </cell>
          <cell r="Y168">
            <v>2.6521204363835094</v>
          </cell>
          <cell r="Z168">
            <v>8.5074806557269844E-2</v>
          </cell>
          <cell r="AA168">
            <v>5.889874752515853</v>
          </cell>
          <cell r="AB168">
            <v>0.4560839222349754</v>
          </cell>
          <cell r="AC168">
            <v>0</v>
          </cell>
          <cell r="AD168">
            <v>241.35669242374161</v>
          </cell>
          <cell r="AE168">
            <v>1.5673439675457812</v>
          </cell>
          <cell r="AF168">
            <v>25.23533717544456</v>
          </cell>
          <cell r="AG168">
            <v>53.762359205327499</v>
          </cell>
          <cell r="AH168">
            <v>2.2313785875271654</v>
          </cell>
          <cell r="AI168">
            <v>3.8580283310847528E-2</v>
          </cell>
          <cell r="AJ168">
            <v>1.673151932824422</v>
          </cell>
          <cell r="AK168">
            <v>6.574722676711759</v>
          </cell>
          <cell r="AL168">
            <v>35.823908165810813</v>
          </cell>
          <cell r="AM168">
            <v>53.44717171487013</v>
          </cell>
          <cell r="AN168">
            <v>223.00767372471924</v>
          </cell>
          <cell r="AO168">
            <v>34.379676718898835</v>
          </cell>
          <cell r="AP168">
            <v>127.35587766092421</v>
          </cell>
          <cell r="AQ168">
            <v>19.229350354089636</v>
          </cell>
          <cell r="AR168">
            <v>407.30400868497208</v>
          </cell>
          <cell r="AS168">
            <v>162933.14177125166</v>
          </cell>
          <cell r="AT168">
            <v>57.571102404977317</v>
          </cell>
          <cell r="AU168">
            <v>0</v>
          </cell>
          <cell r="AV168">
            <v>39.627457455533943</v>
          </cell>
          <cell r="AW168">
            <v>3.2458174408021128</v>
          </cell>
          <cell r="AX168">
            <v>0</v>
          </cell>
          <cell r="AY168">
            <v>0</v>
          </cell>
          <cell r="AZ168">
            <v>0</v>
          </cell>
          <cell r="BA168">
            <v>8.7210268224917412E-2</v>
          </cell>
          <cell r="BB168">
            <v>98.154530496536665</v>
          </cell>
          <cell r="BC168">
            <v>446.97407120081942</v>
          </cell>
          <cell r="BD168">
            <v>5037.6269679361203</v>
          </cell>
          <cell r="BE168">
            <v>205.74636893195807</v>
          </cell>
          <cell r="BF168">
            <v>161.43872863595436</v>
          </cell>
          <cell r="BG168">
            <v>234.35518938723334</v>
          </cell>
          <cell r="BH168">
            <v>75.396474056467156</v>
          </cell>
          <cell r="BI168">
            <v>2626.9285538935246</v>
          </cell>
          <cell r="BJ168">
            <v>34.869682290469221</v>
          </cell>
          <cell r="BK168">
            <v>0</v>
          </cell>
          <cell r="BL168">
            <v>0</v>
          </cell>
          <cell r="BM168">
            <v>847.96616352511728</v>
          </cell>
          <cell r="BN168">
            <v>0</v>
          </cell>
          <cell r="BO168">
            <v>5429.0419437621786</v>
          </cell>
          <cell r="BP168">
            <v>666.16031756336531</v>
          </cell>
          <cell r="BQ168">
            <v>2533.0930438537403</v>
          </cell>
          <cell r="BR168">
            <v>76.890893232761599</v>
          </cell>
          <cell r="BS168">
            <v>22.020541342126243</v>
          </cell>
          <cell r="BT168">
            <v>148.06322585808894</v>
          </cell>
          <cell r="BU168">
            <v>61.268306907979657</v>
          </cell>
          <cell r="BV168">
            <v>550.98114117964633</v>
          </cell>
          <cell r="BW168">
            <v>908.10503745029996</v>
          </cell>
          <cell r="BX168">
            <v>2.1394649050693486</v>
          </cell>
          <cell r="BY168">
            <v>6.5641827146420555</v>
          </cell>
          <cell r="BZ168">
            <v>10013.452925167701</v>
          </cell>
          <cell r="CA168">
            <v>313.04788024121513</v>
          </cell>
          <cell r="CB168">
            <v>194.50827565519259</v>
          </cell>
          <cell r="CC168">
            <v>801.42549352381445</v>
          </cell>
          <cell r="CD168">
            <v>961.39114796264209</v>
          </cell>
          <cell r="CE168">
            <v>7301.1448270930214</v>
          </cell>
          <cell r="CF168">
            <v>123.84567674549056</v>
          </cell>
          <cell r="CG168">
            <v>30008.562768711319</v>
          </cell>
          <cell r="CH168">
            <v>84.29443024210633</v>
          </cell>
          <cell r="CI168">
            <v>3739.7338534131918</v>
          </cell>
          <cell r="CJ168">
            <v>3.3826954060611301</v>
          </cell>
          <cell r="CK168">
            <v>22042.796419736529</v>
          </cell>
          <cell r="CL168">
            <v>112.99577764202009</v>
          </cell>
          <cell r="CM168">
            <v>83.324045529427679</v>
          </cell>
          <cell r="CN168">
            <v>40.184627726992161</v>
          </cell>
          <cell r="CO168">
            <v>823.77913431738557</v>
          </cell>
          <cell r="CP168">
            <v>139.53154497091961</v>
          </cell>
          <cell r="CQ168">
            <v>197.79743814262662</v>
          </cell>
          <cell r="CR168">
            <v>31383.583849455892</v>
          </cell>
          <cell r="CS168">
            <v>6.8496699445606577</v>
          </cell>
          <cell r="CT168">
            <v>886.11414593401446</v>
          </cell>
          <cell r="CU168">
            <v>6.9837321649836861</v>
          </cell>
          <cell r="CV168">
            <v>14.647026996523904</v>
          </cell>
          <cell r="CW168">
            <v>984.40745911501438</v>
          </cell>
          <cell r="CX168">
            <v>47.953991134767094</v>
          </cell>
          <cell r="CY168">
            <v>114.5199063337822</v>
          </cell>
          <cell r="CZ168">
            <v>42.469383963291705</v>
          </cell>
          <cell r="DA168">
            <v>927.89685442329323</v>
          </cell>
          <cell r="DB168">
            <v>0</v>
          </cell>
          <cell r="DC168">
            <v>207346.62497537411</v>
          </cell>
          <cell r="DD168">
            <v>12610.417312180158</v>
          </cell>
          <cell r="DF168">
            <v>517886.25925046555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F169">
            <v>0</v>
          </cell>
        </row>
        <row r="170">
          <cell r="B170">
            <v>412.6030245482786</v>
          </cell>
          <cell r="C170">
            <v>0</v>
          </cell>
          <cell r="D170">
            <v>0</v>
          </cell>
          <cell r="E170">
            <v>342.78471116651832</v>
          </cell>
          <cell r="F170">
            <v>0</v>
          </cell>
          <cell r="G170">
            <v>15.761169722056428</v>
          </cell>
          <cell r="H170">
            <v>1050.166123440272</v>
          </cell>
          <cell r="I170">
            <v>273.06141512470634</v>
          </cell>
          <cell r="J170">
            <v>7657.670495741886</v>
          </cell>
          <cell r="K170">
            <v>741.2482350598915</v>
          </cell>
          <cell r="L170">
            <v>8822.9812711054601</v>
          </cell>
          <cell r="M170">
            <v>6187.9878365563791</v>
          </cell>
          <cell r="N170">
            <v>2998.7436015987178</v>
          </cell>
          <cell r="O170">
            <v>10234.614455303707</v>
          </cell>
          <cell r="P170">
            <v>0</v>
          </cell>
          <cell r="Q170">
            <v>61232.27556293158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5.5823928979681883</v>
          </cell>
          <cell r="W170">
            <v>2.0170269936751462</v>
          </cell>
          <cell r="X170">
            <v>15.67394256819399</v>
          </cell>
          <cell r="Y170">
            <v>4.0576786007033618</v>
          </cell>
          <cell r="Z170">
            <v>20.262541374507812</v>
          </cell>
          <cell r="AA170">
            <v>0</v>
          </cell>
          <cell r="AB170">
            <v>0</v>
          </cell>
          <cell r="AC170">
            <v>0</v>
          </cell>
          <cell r="AD170">
            <v>1102.4408823489716</v>
          </cell>
          <cell r="AE170">
            <v>108.93680602830133</v>
          </cell>
          <cell r="AF170">
            <v>0</v>
          </cell>
          <cell r="AG170">
            <v>606.91681124970785</v>
          </cell>
          <cell r="AH170">
            <v>6.4914799736007183</v>
          </cell>
          <cell r="AI170">
            <v>0</v>
          </cell>
          <cell r="AJ170">
            <v>0.56977408958520737</v>
          </cell>
          <cell r="AK170">
            <v>0</v>
          </cell>
          <cell r="AL170">
            <v>7.8133725849715532</v>
          </cell>
          <cell r="AM170">
            <v>211.55829764258493</v>
          </cell>
          <cell r="AN170">
            <v>174.81873324770493</v>
          </cell>
          <cell r="AO170">
            <v>189.55722370159842</v>
          </cell>
          <cell r="AP170">
            <v>0</v>
          </cell>
          <cell r="AQ170">
            <v>0</v>
          </cell>
          <cell r="AR170">
            <v>17821.462818615411</v>
          </cell>
          <cell r="AS170">
            <v>0</v>
          </cell>
          <cell r="AT170">
            <v>5144.4227585494691</v>
          </cell>
          <cell r="AU170">
            <v>0</v>
          </cell>
          <cell r="AV170">
            <v>0</v>
          </cell>
          <cell r="AW170">
            <v>0</v>
          </cell>
          <cell r="AX170">
            <v>1.5927545595961834</v>
          </cell>
          <cell r="AY170">
            <v>0</v>
          </cell>
          <cell r="AZ170">
            <v>20.575645919765787</v>
          </cell>
          <cell r="BA170">
            <v>60.418147402388733</v>
          </cell>
          <cell r="BB170">
            <v>0</v>
          </cell>
          <cell r="BC170">
            <v>0</v>
          </cell>
          <cell r="BD170">
            <v>12.159000530727996</v>
          </cell>
          <cell r="BE170">
            <v>1242.8210429873516</v>
          </cell>
          <cell r="BF170">
            <v>0</v>
          </cell>
          <cell r="BG170">
            <v>714.70177472113062</v>
          </cell>
          <cell r="BH170">
            <v>2.2299720440690249</v>
          </cell>
          <cell r="BI170">
            <v>0</v>
          </cell>
          <cell r="BJ170">
            <v>369.99072857447783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3351.959265957993</v>
          </cell>
          <cell r="BP170">
            <v>0</v>
          </cell>
          <cell r="BQ170">
            <v>36242.083576005032</v>
          </cell>
          <cell r="BR170">
            <v>244.80295100983037</v>
          </cell>
          <cell r="BS170">
            <v>72.808227102532342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558.64955887043186</v>
          </cell>
          <cell r="BZ170">
            <v>0</v>
          </cell>
          <cell r="CA170">
            <v>225.84059586816042</v>
          </cell>
          <cell r="CB170">
            <v>0</v>
          </cell>
          <cell r="CC170">
            <v>8332.7802679605084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4185.7909248604847</v>
          </cell>
          <cell r="CO170">
            <v>0</v>
          </cell>
          <cell r="CP170">
            <v>1907.2291328445067</v>
          </cell>
          <cell r="CQ170">
            <v>18570.497663528775</v>
          </cell>
          <cell r="CR170">
            <v>0</v>
          </cell>
          <cell r="CS170">
            <v>20.468409015934188</v>
          </cell>
          <cell r="CT170">
            <v>3606.9728297880101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555.39081178142635</v>
          </cell>
          <cell r="DB170">
            <v>0</v>
          </cell>
          <cell r="DC170">
            <v>5307.1241059538543</v>
          </cell>
          <cell r="DD170">
            <v>0</v>
          </cell>
          <cell r="DF170">
            <v>210999.36783005344</v>
          </cell>
        </row>
        <row r="171">
          <cell r="B171">
            <v>381.34688959420009</v>
          </cell>
          <cell r="C171">
            <v>0</v>
          </cell>
          <cell r="D171">
            <v>0</v>
          </cell>
          <cell r="E171">
            <v>316.81755980075837</v>
          </cell>
          <cell r="F171">
            <v>0</v>
          </cell>
          <cell r="G171">
            <v>14.567205503286894</v>
          </cell>
          <cell r="H171">
            <v>970.61233414270998</v>
          </cell>
          <cell r="I171">
            <v>252.37604944850099</v>
          </cell>
          <cell r="J171">
            <v>7077.574936067268</v>
          </cell>
          <cell r="K171">
            <v>685.09606580502577</v>
          </cell>
          <cell r="L171">
            <v>8154.6093084692257</v>
          </cell>
          <cell r="M171">
            <v>5719.2259240004723</v>
          </cell>
          <cell r="N171">
            <v>2771.5781928941537</v>
          </cell>
          <cell r="O171">
            <v>9459.3062981030689</v>
          </cell>
          <cell r="P171">
            <v>0</v>
          </cell>
          <cell r="Q171">
            <v>56593.714634698808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5.1595069388150536</v>
          </cell>
          <cell r="W171">
            <v>1.8642300819478232</v>
          </cell>
          <cell r="X171">
            <v>14.486586114105213</v>
          </cell>
          <cell r="Y171">
            <v>3.7502951294292171</v>
          </cell>
          <cell r="Z171">
            <v>18.727582370250413</v>
          </cell>
          <cell r="AA171">
            <v>0</v>
          </cell>
          <cell r="AB171">
            <v>0</v>
          </cell>
          <cell r="AC171">
            <v>0</v>
          </cell>
          <cell r="AD171">
            <v>1018.9270956157845</v>
          </cell>
          <cell r="AE171">
            <v>100.68445859479759</v>
          </cell>
          <cell r="AF171">
            <v>0</v>
          </cell>
          <cell r="AG171">
            <v>560.94072132867961</v>
          </cell>
          <cell r="AH171">
            <v>5.999727460810254</v>
          </cell>
          <cell r="AI171">
            <v>0</v>
          </cell>
          <cell r="AJ171">
            <v>0.52661169188608759</v>
          </cell>
          <cell r="AK171">
            <v>0</v>
          </cell>
          <cell r="AL171">
            <v>7.2214820426524851</v>
          </cell>
          <cell r="AM171">
            <v>195.53201012564014</v>
          </cell>
          <cell r="AN171">
            <v>161.57559736697908</v>
          </cell>
          <cell r="AO171">
            <v>175.19759516512761</v>
          </cell>
          <cell r="AP171">
            <v>0</v>
          </cell>
          <cell r="AQ171">
            <v>0</v>
          </cell>
          <cell r="AR171">
            <v>16471.424128163308</v>
          </cell>
          <cell r="AS171">
            <v>0</v>
          </cell>
          <cell r="AT171">
            <v>4754.714582808163</v>
          </cell>
          <cell r="AU171">
            <v>0</v>
          </cell>
          <cell r="AV171">
            <v>0</v>
          </cell>
          <cell r="AW171">
            <v>0</v>
          </cell>
          <cell r="AX171">
            <v>1.4720977817696868</v>
          </cell>
          <cell r="AY171">
            <v>0</v>
          </cell>
          <cell r="AZ171">
            <v>19.016968141434852</v>
          </cell>
          <cell r="BA171">
            <v>55.84125955491853</v>
          </cell>
          <cell r="BB171">
            <v>0</v>
          </cell>
          <cell r="BC171">
            <v>0</v>
          </cell>
          <cell r="BD171">
            <v>11.237913338235353</v>
          </cell>
          <cell r="BE171">
            <v>1148.672963762993</v>
          </cell>
          <cell r="BF171">
            <v>0</v>
          </cell>
          <cell r="BG171">
            <v>660.56059350448822</v>
          </cell>
          <cell r="BH171">
            <v>2.0610437934107746</v>
          </cell>
          <cell r="BI171">
            <v>0</v>
          </cell>
          <cell r="BJ171">
            <v>341.96262539529579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3098.0365243783372</v>
          </cell>
          <cell r="BP171">
            <v>0</v>
          </cell>
          <cell r="BQ171">
            <v>33496.617867146517</v>
          </cell>
          <cell r="BR171">
            <v>226.25826369858981</v>
          </cell>
          <cell r="BS171">
            <v>67.29274700013751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516.3298836251829</v>
          </cell>
          <cell r="BZ171">
            <v>0</v>
          </cell>
          <cell r="CA171">
            <v>208.73237386641219</v>
          </cell>
          <cell r="CB171">
            <v>0</v>
          </cell>
          <cell r="CC171">
            <v>7701.5427609567723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3868.7024929949353</v>
          </cell>
          <cell r="CO171">
            <v>0</v>
          </cell>
          <cell r="CP171">
            <v>1762.7497964901438</v>
          </cell>
          <cell r="CQ171">
            <v>17163.716940650826</v>
          </cell>
          <cell r="CR171">
            <v>0</v>
          </cell>
          <cell r="CS171">
            <v>18.917854811447359</v>
          </cell>
          <cell r="CT171">
            <v>3333.7319109484611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513.31799812645932</v>
          </cell>
          <cell r="DB171">
            <v>0</v>
          </cell>
          <cell r="DC171">
            <v>4905.0907290649084</v>
          </cell>
          <cell r="DD171">
            <v>0</v>
          </cell>
          <cell r="DF171">
            <v>195015.42121855752</v>
          </cell>
        </row>
        <row r="172">
          <cell r="B172">
            <v>31.25613495407854</v>
          </cell>
          <cell r="C172">
            <v>0</v>
          </cell>
          <cell r="D172">
            <v>0</v>
          </cell>
          <cell r="E172">
            <v>25.967151365759975</v>
          </cell>
          <cell r="F172">
            <v>0</v>
          </cell>
          <cell r="G172">
            <v>1.1939642187695338</v>
          </cell>
          <cell r="H172">
            <v>79.553789297562219</v>
          </cell>
          <cell r="I172">
            <v>20.685365676205372</v>
          </cell>
          <cell r="J172">
            <v>580.09555967461813</v>
          </cell>
          <cell r="K172">
            <v>56.152169254865825</v>
          </cell>
          <cell r="L172">
            <v>668.37196263623514</v>
          </cell>
          <cell r="M172">
            <v>468.76191255590635</v>
          </cell>
          <cell r="N172">
            <v>227.16540870456421</v>
          </cell>
          <cell r="O172">
            <v>775.30815720063833</v>
          </cell>
          <cell r="P172">
            <v>0</v>
          </cell>
          <cell r="Q172">
            <v>4638.5609282327778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0.42288595915313509</v>
          </cell>
          <cell r="W172">
            <v>0.15279691172732268</v>
          </cell>
          <cell r="X172">
            <v>1.1873564540887744</v>
          </cell>
          <cell r="Y172">
            <v>0.30738347127414428</v>
          </cell>
          <cell r="Z172">
            <v>1.5349590042573973</v>
          </cell>
          <cell r="AA172">
            <v>0</v>
          </cell>
          <cell r="AB172">
            <v>0</v>
          </cell>
          <cell r="AC172">
            <v>0</v>
          </cell>
          <cell r="AD172">
            <v>83.513786733187047</v>
          </cell>
          <cell r="AE172">
            <v>8.2523474335037292</v>
          </cell>
          <cell r="AF172">
            <v>0</v>
          </cell>
          <cell r="AG172">
            <v>45.976089921028247</v>
          </cell>
          <cell r="AH172">
            <v>0.49175251279046583</v>
          </cell>
          <cell r="AI172">
            <v>0</v>
          </cell>
          <cell r="AJ172">
            <v>4.3162397699119774E-2</v>
          </cell>
          <cell r="AK172">
            <v>0</v>
          </cell>
          <cell r="AL172">
            <v>0.59189054231906801</v>
          </cell>
          <cell r="AM172">
            <v>16.026287516944812</v>
          </cell>
          <cell r="AN172">
            <v>13.243135880725864</v>
          </cell>
          <cell r="AO172">
            <v>14.35962853647078</v>
          </cell>
          <cell r="AP172">
            <v>0</v>
          </cell>
          <cell r="AQ172">
            <v>0</v>
          </cell>
          <cell r="AR172">
            <v>1350.038690452106</v>
          </cell>
          <cell r="AS172">
            <v>0</v>
          </cell>
          <cell r="AT172">
            <v>389.7081757413066</v>
          </cell>
          <cell r="AU172">
            <v>0</v>
          </cell>
          <cell r="AV172">
            <v>0</v>
          </cell>
          <cell r="AW172">
            <v>0</v>
          </cell>
          <cell r="AX172">
            <v>0.12065677782649675</v>
          </cell>
          <cell r="AY172">
            <v>0</v>
          </cell>
          <cell r="AZ172">
            <v>1.5586777783309342</v>
          </cell>
          <cell r="BA172">
            <v>4.5768878474702159</v>
          </cell>
          <cell r="BB172">
            <v>0</v>
          </cell>
          <cell r="BC172">
            <v>0</v>
          </cell>
          <cell r="BD172">
            <v>0.92108719249264248</v>
          </cell>
          <cell r="BE172">
            <v>94.148079224358597</v>
          </cell>
          <cell r="BF172">
            <v>0</v>
          </cell>
          <cell r="BG172">
            <v>54.141181216642387</v>
          </cell>
          <cell r="BH172">
            <v>0.16892825065825032</v>
          </cell>
          <cell r="BI172">
            <v>0</v>
          </cell>
          <cell r="BJ172">
            <v>28.028103179182015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253.92274157965613</v>
          </cell>
          <cell r="BP172">
            <v>0</v>
          </cell>
          <cell r="BQ172">
            <v>2745.4657088585136</v>
          </cell>
          <cell r="BR172">
            <v>18.544687311240551</v>
          </cell>
          <cell r="BS172">
            <v>5.5154801023948146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42.31967524524903</v>
          </cell>
          <cell r="BZ172">
            <v>0</v>
          </cell>
          <cell r="CA172">
            <v>17.108222001748253</v>
          </cell>
          <cell r="CB172">
            <v>0</v>
          </cell>
          <cell r="CC172">
            <v>631.23750700373523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317.08843186554964</v>
          </cell>
          <cell r="CO172">
            <v>0</v>
          </cell>
          <cell r="CP172">
            <v>144.47933635436263</v>
          </cell>
          <cell r="CQ172">
            <v>1406.7807228779493</v>
          </cell>
          <cell r="CR172">
            <v>0</v>
          </cell>
          <cell r="CS172">
            <v>1.5505542044868319</v>
          </cell>
          <cell r="CT172">
            <v>273.2409188395489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42.072813654966993</v>
          </cell>
          <cell r="DB172">
            <v>0</v>
          </cell>
          <cell r="DC172">
            <v>402.03337688894595</v>
          </cell>
          <cell r="DD172">
            <v>0</v>
          </cell>
          <cell r="DF172">
            <v>15983.946611495876</v>
          </cell>
        </row>
        <row r="173">
          <cell r="B173">
            <v>24.050992624629039</v>
          </cell>
          <cell r="C173">
            <v>0</v>
          </cell>
          <cell r="D173">
            <v>0</v>
          </cell>
          <cell r="E173">
            <v>11318.594655165776</v>
          </cell>
          <cell r="F173">
            <v>0</v>
          </cell>
          <cell r="G173">
            <v>752.27017692455172</v>
          </cell>
          <cell r="H173">
            <v>72765.15396466419</v>
          </cell>
          <cell r="I173">
            <v>79.388453504203085</v>
          </cell>
          <cell r="J173">
            <v>445.94326841933042</v>
          </cell>
          <cell r="K173">
            <v>43.665073281483977</v>
          </cell>
          <cell r="L173">
            <v>512.25106405355507</v>
          </cell>
          <cell r="M173">
            <v>360.16473748286887</v>
          </cell>
          <cell r="N173">
            <v>174.41753214634511</v>
          </cell>
          <cell r="O173">
            <v>594.11126161476591</v>
          </cell>
          <cell r="P173">
            <v>0</v>
          </cell>
          <cell r="Q173">
            <v>3535.8125624839904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21.107496919286564</v>
          </cell>
          <cell r="W173">
            <v>7.6111414873291965</v>
          </cell>
          <cell r="X173">
            <v>59.01350234433432</v>
          </cell>
          <cell r="Y173">
            <v>27.925450124109222</v>
          </cell>
          <cell r="Z173">
            <v>164.37092786923006</v>
          </cell>
          <cell r="AA173">
            <v>0</v>
          </cell>
          <cell r="AB173">
            <v>0</v>
          </cell>
          <cell r="AC173">
            <v>0</v>
          </cell>
          <cell r="AD173">
            <v>71.395891585727313</v>
          </cell>
          <cell r="AE173">
            <v>0</v>
          </cell>
          <cell r="AF173">
            <v>184.12569431816866</v>
          </cell>
          <cell r="AG173">
            <v>841.97335541681593</v>
          </cell>
          <cell r="AH173">
            <v>54.441665322951593</v>
          </cell>
          <cell r="AI173">
            <v>0</v>
          </cell>
          <cell r="AJ173">
            <v>1.8671152411459291</v>
          </cell>
          <cell r="AK173">
            <v>0</v>
          </cell>
          <cell r="AL173">
            <v>27.432803077091606</v>
          </cell>
          <cell r="AM173">
            <v>60.812609636911077</v>
          </cell>
          <cell r="AN173">
            <v>28218.053052669704</v>
          </cell>
          <cell r="AO173">
            <v>1077.8720448096606</v>
          </cell>
          <cell r="AP173">
            <v>0</v>
          </cell>
          <cell r="AQ173">
            <v>0</v>
          </cell>
          <cell r="AR173">
            <v>5684.3170590649261</v>
          </cell>
          <cell r="AS173">
            <v>20271.691035314114</v>
          </cell>
          <cell r="AT173">
            <v>298.64989229528692</v>
          </cell>
          <cell r="AU173">
            <v>0</v>
          </cell>
          <cell r="AV173">
            <v>0</v>
          </cell>
          <cell r="AW173">
            <v>0</v>
          </cell>
          <cell r="AX173">
            <v>0.50358322788723942</v>
          </cell>
          <cell r="AY173">
            <v>126.41393163925056</v>
          </cell>
          <cell r="AZ173">
            <v>2648.8450845807129</v>
          </cell>
          <cell r="BA173">
            <v>0</v>
          </cell>
          <cell r="BB173">
            <v>433.90532627517865</v>
          </cell>
          <cell r="BC173">
            <v>0</v>
          </cell>
          <cell r="BD173">
            <v>0</v>
          </cell>
          <cell r="BE173">
            <v>58778.582098876948</v>
          </cell>
          <cell r="BF173">
            <v>22074.053909021499</v>
          </cell>
          <cell r="BG173">
            <v>7598.7639815610955</v>
          </cell>
          <cell r="BH173">
            <v>1.0220256722983805</v>
          </cell>
          <cell r="BI173">
            <v>2802.4950099385514</v>
          </cell>
          <cell r="BJ173">
            <v>607.54216451340949</v>
          </cell>
          <cell r="BK173">
            <v>0</v>
          </cell>
          <cell r="BL173">
            <v>0</v>
          </cell>
          <cell r="BM173">
            <v>1099.7693232892466</v>
          </cell>
          <cell r="BN173">
            <v>0</v>
          </cell>
          <cell r="BO173">
            <v>43713.970785340498</v>
          </cell>
          <cell r="BP173">
            <v>0</v>
          </cell>
          <cell r="BQ173">
            <v>32473.869370080312</v>
          </cell>
          <cell r="BR173">
            <v>1610.7275813940346</v>
          </cell>
          <cell r="BS173">
            <v>1010.3514087199737</v>
          </cell>
          <cell r="BT173">
            <v>3538.5614632683087</v>
          </cell>
          <cell r="BU173">
            <v>270.71630226561763</v>
          </cell>
          <cell r="BV173">
            <v>210.96186763338187</v>
          </cell>
          <cell r="BW173">
            <v>0</v>
          </cell>
          <cell r="BX173">
            <v>0</v>
          </cell>
          <cell r="BY173">
            <v>422.51711639556515</v>
          </cell>
          <cell r="BZ173">
            <v>0</v>
          </cell>
          <cell r="CA173">
            <v>17042.713972305166</v>
          </cell>
          <cell r="CB173">
            <v>0</v>
          </cell>
          <cell r="CC173">
            <v>331.35803470124904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25442.835801589954</v>
          </cell>
          <cell r="CO173">
            <v>0</v>
          </cell>
          <cell r="CP173">
            <v>1577.5795529970644</v>
          </cell>
          <cell r="CQ173">
            <v>1077.2910296154487</v>
          </cell>
          <cell r="CR173">
            <v>0</v>
          </cell>
          <cell r="CS173">
            <v>61.399571463666888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0.46626087301916813</v>
          </cell>
          <cell r="DA173">
            <v>714.30477095718027</v>
          </cell>
          <cell r="DB173">
            <v>0</v>
          </cell>
          <cell r="DC173">
            <v>0</v>
          </cell>
          <cell r="DD173">
            <v>2670.5409954025577</v>
          </cell>
          <cell r="DF173">
            <v>376020.5468034615</v>
          </cell>
        </row>
        <row r="174">
          <cell r="B174">
            <v>24.050992624629039</v>
          </cell>
          <cell r="C174">
            <v>0</v>
          </cell>
          <cell r="D174">
            <v>0</v>
          </cell>
          <cell r="E174">
            <v>11318.594655165776</v>
          </cell>
          <cell r="F174">
            <v>0</v>
          </cell>
          <cell r="G174">
            <v>752.27017692455172</v>
          </cell>
          <cell r="H174">
            <v>72765.15396466419</v>
          </cell>
          <cell r="I174">
            <v>79.388453504203085</v>
          </cell>
          <cell r="J174">
            <v>445.94326841933042</v>
          </cell>
          <cell r="K174">
            <v>43.665073281483977</v>
          </cell>
          <cell r="L174">
            <v>512.25106405355507</v>
          </cell>
          <cell r="M174">
            <v>360.16473748286887</v>
          </cell>
          <cell r="N174">
            <v>174.41753214634511</v>
          </cell>
          <cell r="O174">
            <v>594.11126161476591</v>
          </cell>
          <cell r="P174">
            <v>0</v>
          </cell>
          <cell r="Q174">
            <v>3535.8125624839904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21.107496919286564</v>
          </cell>
          <cell r="W174">
            <v>7.6111414873291965</v>
          </cell>
          <cell r="X174">
            <v>59.01350234433432</v>
          </cell>
          <cell r="Y174">
            <v>27.925450124109222</v>
          </cell>
          <cell r="Z174">
            <v>164.37092786923006</v>
          </cell>
          <cell r="AA174">
            <v>0</v>
          </cell>
          <cell r="AB174">
            <v>0</v>
          </cell>
          <cell r="AC174">
            <v>0</v>
          </cell>
          <cell r="AD174">
            <v>71.395891585727313</v>
          </cell>
          <cell r="AE174">
            <v>0</v>
          </cell>
          <cell r="AF174">
            <v>184.12569431816866</v>
          </cell>
          <cell r="AG174">
            <v>841.97335541681593</v>
          </cell>
          <cell r="AH174">
            <v>54.441665322951593</v>
          </cell>
          <cell r="AI174">
            <v>0</v>
          </cell>
          <cell r="AJ174">
            <v>1.8671152411459291</v>
          </cell>
          <cell r="AK174">
            <v>0</v>
          </cell>
          <cell r="AL174">
            <v>27.432803077091606</v>
          </cell>
          <cell r="AM174">
            <v>60.812609636911077</v>
          </cell>
          <cell r="AN174">
            <v>28218.053052669704</v>
          </cell>
          <cell r="AO174">
            <v>1077.8720448096606</v>
          </cell>
          <cell r="AP174">
            <v>0</v>
          </cell>
          <cell r="AQ174">
            <v>0</v>
          </cell>
          <cell r="AR174">
            <v>5684.3170590649261</v>
          </cell>
          <cell r="AS174">
            <v>20271.691035314114</v>
          </cell>
          <cell r="AT174">
            <v>298.64989229528692</v>
          </cell>
          <cell r="AU174">
            <v>0</v>
          </cell>
          <cell r="AV174">
            <v>0</v>
          </cell>
          <cell r="AW174">
            <v>0</v>
          </cell>
          <cell r="AX174">
            <v>0.50358322788723942</v>
          </cell>
          <cell r="AY174">
            <v>126.41393163925056</v>
          </cell>
          <cell r="AZ174">
            <v>2648.8450845807129</v>
          </cell>
          <cell r="BA174">
            <v>0</v>
          </cell>
          <cell r="BB174">
            <v>433.90532627517865</v>
          </cell>
          <cell r="BC174">
            <v>0</v>
          </cell>
          <cell r="BD174">
            <v>0</v>
          </cell>
          <cell r="BE174">
            <v>58778.582098876948</v>
          </cell>
          <cell r="BF174">
            <v>22074.053909021499</v>
          </cell>
          <cell r="BG174">
            <v>7598.7639815610955</v>
          </cell>
          <cell r="BH174">
            <v>1.0220256722983805</v>
          </cell>
          <cell r="BI174">
            <v>2802.4950099385514</v>
          </cell>
          <cell r="BJ174">
            <v>607.54216451340949</v>
          </cell>
          <cell r="BK174">
            <v>0</v>
          </cell>
          <cell r="BL174">
            <v>0</v>
          </cell>
          <cell r="BM174">
            <v>1099.7693232892466</v>
          </cell>
          <cell r="BN174">
            <v>0</v>
          </cell>
          <cell r="BO174">
            <v>43713.970785340498</v>
          </cell>
          <cell r="BP174">
            <v>0</v>
          </cell>
          <cell r="BQ174">
            <v>32473.869370080312</v>
          </cell>
          <cell r="BR174">
            <v>1610.7275813940346</v>
          </cell>
          <cell r="BS174">
            <v>1010.3514087199737</v>
          </cell>
          <cell r="BT174">
            <v>3538.5614632683087</v>
          </cell>
          <cell r="BU174">
            <v>270.71630226561763</v>
          </cell>
          <cell r="BV174">
            <v>210.96186763338187</v>
          </cell>
          <cell r="BW174">
            <v>0</v>
          </cell>
          <cell r="BX174">
            <v>0</v>
          </cell>
          <cell r="BY174">
            <v>422.51711639556515</v>
          </cell>
          <cell r="BZ174">
            <v>0</v>
          </cell>
          <cell r="CA174">
            <v>17042.713972305166</v>
          </cell>
          <cell r="CB174">
            <v>0</v>
          </cell>
          <cell r="CC174">
            <v>331.35803470124904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25442.835801589954</v>
          </cell>
          <cell r="CO174">
            <v>0</v>
          </cell>
          <cell r="CP174">
            <v>1577.5795529970644</v>
          </cell>
          <cell r="CQ174">
            <v>1077.2910296154487</v>
          </cell>
          <cell r="CR174">
            <v>0</v>
          </cell>
          <cell r="CS174">
            <v>61.399571463666888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0.46626087301916813</v>
          </cell>
          <cell r="DA174">
            <v>714.30477095718027</v>
          </cell>
          <cell r="DB174">
            <v>0</v>
          </cell>
          <cell r="DC174">
            <v>0</v>
          </cell>
          <cell r="DD174">
            <v>2670.5409954025577</v>
          </cell>
          <cell r="DF174">
            <v>376020.5468034615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F175">
            <v>0</v>
          </cell>
        </row>
        <row r="176">
          <cell r="B176">
            <v>48.157509245928139</v>
          </cell>
          <cell r="C176">
            <v>0</v>
          </cell>
          <cell r="D176">
            <v>0</v>
          </cell>
          <cell r="E176">
            <v>15592.140702553463</v>
          </cell>
          <cell r="F176">
            <v>0</v>
          </cell>
          <cell r="G176">
            <v>765.22176891236609</v>
          </cell>
          <cell r="H176">
            <v>381756.68706870748</v>
          </cell>
          <cell r="I176">
            <v>0</v>
          </cell>
          <cell r="J176">
            <v>1117.4410732213419</v>
          </cell>
          <cell r="K176">
            <v>111.94237444209195</v>
          </cell>
          <cell r="L176">
            <v>1344.6091182253153</v>
          </cell>
          <cell r="M176">
            <v>942.33653458955939</v>
          </cell>
          <cell r="N176">
            <v>454.13521166393178</v>
          </cell>
          <cell r="O176">
            <v>1553.9742557062536</v>
          </cell>
          <cell r="P176">
            <v>0</v>
          </cell>
          <cell r="Q176">
            <v>8280.6646201857693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7.5920091189173995</v>
          </cell>
          <cell r="W176">
            <v>3.226455580042169</v>
          </cell>
          <cell r="X176">
            <v>611.65326994394115</v>
          </cell>
          <cell r="Y176">
            <v>62.487234165397794</v>
          </cell>
          <cell r="Z176">
            <v>294.79142672141995</v>
          </cell>
          <cell r="AA176">
            <v>1364.8750702981549</v>
          </cell>
          <cell r="AB176">
            <v>0</v>
          </cell>
          <cell r="AC176">
            <v>0</v>
          </cell>
          <cell r="AD176">
            <v>453.98382065754214</v>
          </cell>
          <cell r="AE176">
            <v>0</v>
          </cell>
          <cell r="AF176">
            <v>0</v>
          </cell>
          <cell r="AG176">
            <v>217.91073803902961</v>
          </cell>
          <cell r="AH176">
            <v>98.194944022499371</v>
          </cell>
          <cell r="AI176">
            <v>5.618694858664349</v>
          </cell>
          <cell r="AJ176">
            <v>138.72711782429369</v>
          </cell>
          <cell r="AK176">
            <v>0</v>
          </cell>
          <cell r="AL176">
            <v>10751.630949507358</v>
          </cell>
          <cell r="AM176">
            <v>169675.21802940266</v>
          </cell>
          <cell r="AN176">
            <v>51942.002093624804</v>
          </cell>
          <cell r="AO176">
            <v>42426.57554858872</v>
          </cell>
          <cell r="AP176">
            <v>0</v>
          </cell>
          <cell r="AQ176">
            <v>4567.1524047470884</v>
          </cell>
          <cell r="AR176">
            <v>1897.7972154502552</v>
          </cell>
          <cell r="AS176">
            <v>0</v>
          </cell>
          <cell r="AT176">
            <v>464.4843384064132</v>
          </cell>
          <cell r="AU176">
            <v>7738.5742594097474</v>
          </cell>
          <cell r="AV176">
            <v>95.743864486023952</v>
          </cell>
          <cell r="AW176">
            <v>0</v>
          </cell>
          <cell r="AX176">
            <v>0.89501397176069042</v>
          </cell>
          <cell r="AY176">
            <v>225.07130243320975</v>
          </cell>
          <cell r="AZ176">
            <v>2724.6024051927866</v>
          </cell>
          <cell r="BA176">
            <v>0</v>
          </cell>
          <cell r="BB176">
            <v>0</v>
          </cell>
          <cell r="BC176">
            <v>0</v>
          </cell>
          <cell r="BD176">
            <v>644.12211135822065</v>
          </cell>
          <cell r="BE176">
            <v>43509.597429368958</v>
          </cell>
          <cell r="BF176">
            <v>133344.7561969455</v>
          </cell>
          <cell r="BG176">
            <v>336170.1164451603</v>
          </cell>
          <cell r="BH176">
            <v>5855.7952510977002</v>
          </cell>
          <cell r="BI176">
            <v>0</v>
          </cell>
          <cell r="BJ176">
            <v>45850.561884470066</v>
          </cell>
          <cell r="BK176">
            <v>51339.309784178899</v>
          </cell>
          <cell r="BL176">
            <v>0</v>
          </cell>
          <cell r="BM176">
            <v>0</v>
          </cell>
          <cell r="BN176">
            <v>0</v>
          </cell>
          <cell r="BO176">
            <v>154751.92020357118</v>
          </cell>
          <cell r="BP176">
            <v>0</v>
          </cell>
          <cell r="BQ176">
            <v>426234.22256381839</v>
          </cell>
          <cell r="BR176">
            <v>7923.5973584816675</v>
          </cell>
          <cell r="BS176">
            <v>5090.7912331692487</v>
          </cell>
          <cell r="BT176">
            <v>10827.897652605079</v>
          </cell>
          <cell r="BU176">
            <v>0</v>
          </cell>
          <cell r="BV176">
            <v>42676.887406993228</v>
          </cell>
          <cell r="BW176">
            <v>2683.2075154228773</v>
          </cell>
          <cell r="BX176">
            <v>0</v>
          </cell>
          <cell r="BY176">
            <v>84.701463104995241</v>
          </cell>
          <cell r="BZ176">
            <v>0</v>
          </cell>
          <cell r="CA176">
            <v>22406.847005761359</v>
          </cell>
          <cell r="CB176">
            <v>103.35946432336591</v>
          </cell>
          <cell r="CC176">
            <v>2114.4722360122123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30.282176464915906</v>
          </cell>
          <cell r="CM176">
            <v>0</v>
          </cell>
          <cell r="CN176">
            <v>1644.6269433351349</v>
          </cell>
          <cell r="CO176">
            <v>0</v>
          </cell>
          <cell r="CP176">
            <v>169.11050715998468</v>
          </cell>
          <cell r="CQ176">
            <v>2375.3946095983465</v>
          </cell>
          <cell r="CR176">
            <v>0</v>
          </cell>
          <cell r="CS176">
            <v>1503.3428919566061</v>
          </cell>
          <cell r="CT176">
            <v>0</v>
          </cell>
          <cell r="CU176">
            <v>0</v>
          </cell>
          <cell r="CV176">
            <v>0</v>
          </cell>
          <cell r="CW176">
            <v>2012.2089949660385</v>
          </cell>
          <cell r="CX176">
            <v>0</v>
          </cell>
          <cell r="CY176">
            <v>0</v>
          </cell>
          <cell r="CZ176">
            <v>0.29648049468252341</v>
          </cell>
          <cell r="DA176">
            <v>59904.191727569523</v>
          </cell>
          <cell r="DB176">
            <v>0</v>
          </cell>
          <cell r="DC176">
            <v>0</v>
          </cell>
          <cell r="DD176">
            <v>1862.7047261077457</v>
          </cell>
          <cell r="DF176">
            <v>2068850.4407074007</v>
          </cell>
        </row>
        <row r="177">
          <cell r="B177">
            <v>48.114100692422738</v>
          </cell>
          <cell r="C177">
            <v>0</v>
          </cell>
          <cell r="D177">
            <v>0</v>
          </cell>
          <cell r="E177">
            <v>15578.086149389301</v>
          </cell>
          <cell r="F177">
            <v>0</v>
          </cell>
          <cell r="G177">
            <v>764.53200794633062</v>
          </cell>
          <cell r="H177">
            <v>381412.57654812303</v>
          </cell>
          <cell r="I177">
            <v>0</v>
          </cell>
          <cell r="J177">
            <v>1116.4338263479963</v>
          </cell>
          <cell r="K177">
            <v>111.84147103934998</v>
          </cell>
          <cell r="L177">
            <v>1343.3971050259977</v>
          </cell>
          <cell r="M177">
            <v>941.48712467359121</v>
          </cell>
          <cell r="N177">
            <v>453.72586008111779</v>
          </cell>
          <cell r="O177">
            <v>1552.5735234906326</v>
          </cell>
          <cell r="P177">
            <v>0</v>
          </cell>
          <cell r="Q177">
            <v>8273.2005366221856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7.585165780480418</v>
          </cell>
          <cell r="W177">
            <v>3.2235472948780872</v>
          </cell>
          <cell r="X177">
            <v>611.10193362877737</v>
          </cell>
          <cell r="Y177">
            <v>62.430908983922549</v>
          </cell>
          <cell r="Z177">
            <v>294.52570555726209</v>
          </cell>
          <cell r="AA177">
            <v>1363.6447896327934</v>
          </cell>
          <cell r="AB177">
            <v>0</v>
          </cell>
          <cell r="AC177">
            <v>0</v>
          </cell>
          <cell r="AD177">
            <v>453.57460553661548</v>
          </cell>
          <cell r="AE177">
            <v>0</v>
          </cell>
          <cell r="AF177">
            <v>0</v>
          </cell>
          <cell r="AG177">
            <v>217.71431612934853</v>
          </cell>
          <cell r="AH177">
            <v>98.106432375026202</v>
          </cell>
          <cell r="AI177">
            <v>5.6136302400779234</v>
          </cell>
          <cell r="AJ177">
            <v>138.60207100166892</v>
          </cell>
          <cell r="AK177">
            <v>0</v>
          </cell>
          <cell r="AL177">
            <v>10741.93956898021</v>
          </cell>
          <cell r="AM177">
            <v>169522.27499111643</v>
          </cell>
          <cell r="AN177">
            <v>51895.182247408411</v>
          </cell>
          <cell r="AO177">
            <v>42388.332784301499</v>
          </cell>
          <cell r="AP177">
            <v>0</v>
          </cell>
          <cell r="AQ177">
            <v>4563.0356328742664</v>
          </cell>
          <cell r="AR177">
            <v>1896.0865656832877</v>
          </cell>
          <cell r="AS177">
            <v>0</v>
          </cell>
          <cell r="AT177">
            <v>464.06565825513769</v>
          </cell>
          <cell r="AU177">
            <v>7731.5988090582841</v>
          </cell>
          <cell r="AV177">
            <v>95.657562209817542</v>
          </cell>
          <cell r="AW177">
            <v>0</v>
          </cell>
          <cell r="AX177">
            <v>0.89420721778836909</v>
          </cell>
          <cell r="AY177">
            <v>224.86842608376426</v>
          </cell>
          <cell r="AZ177">
            <v>2722.1464839639129</v>
          </cell>
          <cell r="BA177">
            <v>0</v>
          </cell>
          <cell r="BB177">
            <v>0</v>
          </cell>
          <cell r="BC177">
            <v>0</v>
          </cell>
          <cell r="BD177">
            <v>643.54150805101631</v>
          </cell>
          <cell r="BE177">
            <v>43470.378443221525</v>
          </cell>
          <cell r="BF177">
            <v>133224.56096520126</v>
          </cell>
          <cell r="BG177">
            <v>335867.09706739086</v>
          </cell>
          <cell r="BH177">
            <v>5850.5169132963028</v>
          </cell>
          <cell r="BI177">
            <v>0</v>
          </cell>
          <cell r="BJ177">
            <v>45809.232783360407</v>
          </cell>
          <cell r="BK177">
            <v>51293.033196984245</v>
          </cell>
          <cell r="BL177">
            <v>0</v>
          </cell>
          <cell r="BM177">
            <v>0</v>
          </cell>
          <cell r="BN177">
            <v>0</v>
          </cell>
          <cell r="BO177">
            <v>154612.42883216497</v>
          </cell>
          <cell r="BP177">
            <v>0</v>
          </cell>
          <cell r="BQ177">
            <v>425850.02057028282</v>
          </cell>
          <cell r="BR177">
            <v>7916.4551307112388</v>
          </cell>
          <cell r="BS177">
            <v>5086.2024600559771</v>
          </cell>
          <cell r="BT177">
            <v>10818.137526262088</v>
          </cell>
          <cell r="BU177">
            <v>0</v>
          </cell>
          <cell r="BV177">
            <v>42638.419014847168</v>
          </cell>
          <cell r="BW177">
            <v>2680.7889070101264</v>
          </cell>
          <cell r="BX177">
            <v>0</v>
          </cell>
          <cell r="BY177">
            <v>84.625114306007276</v>
          </cell>
          <cell r="BZ177">
            <v>0</v>
          </cell>
          <cell r="CA177">
            <v>22386.649764824961</v>
          </cell>
          <cell r="CB177">
            <v>103.26629744435525</v>
          </cell>
          <cell r="CC177">
            <v>2112.5662781952519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30.254880504266772</v>
          </cell>
          <cell r="CM177">
            <v>0</v>
          </cell>
          <cell r="CN177">
            <v>1643.1444979640171</v>
          </cell>
          <cell r="CO177">
            <v>0</v>
          </cell>
          <cell r="CP177">
            <v>168.95807314474331</v>
          </cell>
          <cell r="CQ177">
            <v>2373.2534597419326</v>
          </cell>
          <cell r="CR177">
            <v>0</v>
          </cell>
          <cell r="CS177">
            <v>1501.9877981948166</v>
          </cell>
          <cell r="CT177">
            <v>0</v>
          </cell>
          <cell r="CU177">
            <v>0</v>
          </cell>
          <cell r="CV177">
            <v>0</v>
          </cell>
          <cell r="CW177">
            <v>2010.3952159066612</v>
          </cell>
          <cell r="CX177">
            <v>0</v>
          </cell>
          <cell r="CY177">
            <v>0</v>
          </cell>
          <cell r="CZ177">
            <v>0.29621325101443813</v>
          </cell>
          <cell r="DA177">
            <v>59850.194867006729</v>
          </cell>
          <cell r="DB177">
            <v>0</v>
          </cell>
          <cell r="DC177">
            <v>0</v>
          </cell>
          <cell r="DD177">
            <v>1861.0257082549931</v>
          </cell>
          <cell r="DF177">
            <v>2066985.6057843252</v>
          </cell>
        </row>
        <row r="178">
          <cell r="B178">
            <v>4.3408553505400675E-2</v>
          </cell>
          <cell r="C178">
            <v>0</v>
          </cell>
          <cell r="D178">
            <v>0</v>
          </cell>
          <cell r="E178">
            <v>14.05455316416216</v>
          </cell>
          <cell r="F178">
            <v>0</v>
          </cell>
          <cell r="G178">
            <v>0.68976096603539372</v>
          </cell>
          <cell r="H178">
            <v>344.11052058444369</v>
          </cell>
          <cell r="I178">
            <v>0</v>
          </cell>
          <cell r="J178">
            <v>1.0072468733453515</v>
          </cell>
          <cell r="K178">
            <v>0.10090340274195161</v>
          </cell>
          <cell r="L178">
            <v>1.2120131993177863</v>
          </cell>
          <cell r="M178">
            <v>0.84940991596826476</v>
          </cell>
          <cell r="N178">
            <v>0.4093515828139942</v>
          </cell>
          <cell r="O178">
            <v>1.4007322156210498</v>
          </cell>
          <cell r="P178">
            <v>0</v>
          </cell>
          <cell r="Q178">
            <v>7.4640835635826619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6.8433384369828258E-3</v>
          </cell>
          <cell r="W178">
            <v>2.9082851640816788E-3</v>
          </cell>
          <cell r="X178">
            <v>0.5513363151637628</v>
          </cell>
          <cell r="Y178">
            <v>5.6325181475254969E-2</v>
          </cell>
          <cell r="Z178">
            <v>0.26572116415784403</v>
          </cell>
          <cell r="AA178">
            <v>1.2302806653613321</v>
          </cell>
          <cell r="AB178">
            <v>0</v>
          </cell>
          <cell r="AC178">
            <v>0</v>
          </cell>
          <cell r="AD178">
            <v>0.40921512092665818</v>
          </cell>
          <cell r="AE178">
            <v>0</v>
          </cell>
          <cell r="AF178">
            <v>0</v>
          </cell>
          <cell r="AG178">
            <v>0.19642190968106121</v>
          </cell>
          <cell r="AH178">
            <v>8.8511647473148644E-2</v>
          </cell>
          <cell r="AI178">
            <v>5.0646185864247854E-3</v>
          </cell>
          <cell r="AJ178">
            <v>0.12504682262476127</v>
          </cell>
          <cell r="AK178">
            <v>0</v>
          </cell>
          <cell r="AL178">
            <v>9.6913805271495459</v>
          </cell>
          <cell r="AM178">
            <v>152.94303828623808</v>
          </cell>
          <cell r="AN178">
            <v>46.819846216390232</v>
          </cell>
          <cell r="AO178">
            <v>38.242764287223949</v>
          </cell>
          <cell r="AP178">
            <v>0</v>
          </cell>
          <cell r="AQ178">
            <v>4.1167718728216061</v>
          </cell>
          <cell r="AR178">
            <v>1.7106497669673051</v>
          </cell>
          <cell r="AS178">
            <v>0</v>
          </cell>
          <cell r="AT178">
            <v>0.41868015127547803</v>
          </cell>
          <cell r="AU178">
            <v>6.975450351463258</v>
          </cell>
          <cell r="AV178">
            <v>8.6302276206421807E-2</v>
          </cell>
          <cell r="AW178">
            <v>0</v>
          </cell>
          <cell r="AX178">
            <v>8.0675397232135907E-4</v>
          </cell>
          <cell r="AY178">
            <v>0.20287634944550809</v>
          </cell>
          <cell r="AZ178">
            <v>2.4559212288736596</v>
          </cell>
          <cell r="BA178">
            <v>0</v>
          </cell>
          <cell r="BB178">
            <v>0</v>
          </cell>
          <cell r="BC178">
            <v>0</v>
          </cell>
          <cell r="BD178">
            <v>0.58060330720424691</v>
          </cell>
          <cell r="BE178">
            <v>39.218986147438699</v>
          </cell>
          <cell r="BF178">
            <v>120.19523174424009</v>
          </cell>
          <cell r="BG178">
            <v>303.01937776942589</v>
          </cell>
          <cell r="BH178">
            <v>5.2783378013977833</v>
          </cell>
          <cell r="BI178">
            <v>0</v>
          </cell>
          <cell r="BJ178">
            <v>41.329101109667334</v>
          </cell>
          <cell r="BK178">
            <v>46.276587194660657</v>
          </cell>
          <cell r="BL178">
            <v>0</v>
          </cell>
          <cell r="BM178">
            <v>0</v>
          </cell>
          <cell r="BN178">
            <v>0</v>
          </cell>
          <cell r="BO178">
            <v>139.49137140617805</v>
          </cell>
          <cell r="BP178">
            <v>0</v>
          </cell>
          <cell r="BQ178">
            <v>384.2019935355936</v>
          </cell>
          <cell r="BR178">
            <v>7.1422277704278292</v>
          </cell>
          <cell r="BS178">
            <v>4.5887731132717757</v>
          </cell>
          <cell r="BT178">
            <v>9.7601263429929563</v>
          </cell>
          <cell r="BU178">
            <v>0</v>
          </cell>
          <cell r="BV178">
            <v>38.468392146071466</v>
          </cell>
          <cell r="BW178">
            <v>2.4186084127508201</v>
          </cell>
          <cell r="BX178">
            <v>0</v>
          </cell>
          <cell r="BY178">
            <v>7.6348798987974864E-2</v>
          </cell>
          <cell r="BZ178">
            <v>0</v>
          </cell>
          <cell r="CA178">
            <v>20.197240936399947</v>
          </cell>
          <cell r="CB178">
            <v>9.3166879010665282E-2</v>
          </cell>
          <cell r="CC178">
            <v>1.9059578169604179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2.7295960649136621E-2</v>
          </cell>
          <cell r="CM178">
            <v>0</v>
          </cell>
          <cell r="CN178">
            <v>1.4824453711177574</v>
          </cell>
          <cell r="CO178">
            <v>0</v>
          </cell>
          <cell r="CP178">
            <v>0.1524340152413578</v>
          </cell>
          <cell r="CQ178">
            <v>2.1411498564143172</v>
          </cell>
          <cell r="CR178">
            <v>0</v>
          </cell>
          <cell r="CS178">
            <v>1.3550937617891829</v>
          </cell>
          <cell r="CT178">
            <v>0</v>
          </cell>
          <cell r="CU178">
            <v>0</v>
          </cell>
          <cell r="CV178">
            <v>0</v>
          </cell>
          <cell r="CW178">
            <v>1.8137790593772718</v>
          </cell>
          <cell r="CX178">
            <v>0</v>
          </cell>
          <cell r="CY178">
            <v>0</v>
          </cell>
          <cell r="CZ178">
            <v>2.6724366808530817E-4</v>
          </cell>
          <cell r="DA178">
            <v>53.996860562796869</v>
          </cell>
          <cell r="DB178">
            <v>0</v>
          </cell>
          <cell r="DC178">
            <v>0</v>
          </cell>
          <cell r="DD178">
            <v>1.6790178527525805</v>
          </cell>
          <cell r="DF178">
            <v>1864.8349230751035</v>
          </cell>
        </row>
        <row r="179">
          <cell r="B179">
            <v>0.40509364344445625</v>
          </cell>
          <cell r="C179">
            <v>9.915582735476038</v>
          </cell>
          <cell r="D179">
            <v>0.26373039973925083</v>
          </cell>
          <cell r="E179">
            <v>395.24401843616079</v>
          </cell>
          <cell r="F179">
            <v>43.160829005839418</v>
          </cell>
          <cell r="G179">
            <v>0</v>
          </cell>
          <cell r="H179">
            <v>815.94779364101225</v>
          </cell>
          <cell r="I179">
            <v>0</v>
          </cell>
          <cell r="J179">
            <v>29.418372840395339</v>
          </cell>
          <cell r="K179">
            <v>3.9504486556680933</v>
          </cell>
          <cell r="L179">
            <v>35.739994592472414</v>
          </cell>
          <cell r="M179">
            <v>30.044473557725581</v>
          </cell>
          <cell r="N179">
            <v>34.763690032263341</v>
          </cell>
          <cell r="O179">
            <v>370.24732722676731</v>
          </cell>
          <cell r="P179">
            <v>6.9606903895677759</v>
          </cell>
          <cell r="Q179">
            <v>490.9796121004444</v>
          </cell>
          <cell r="R179">
            <v>4.3438111713901693</v>
          </cell>
          <cell r="S179">
            <v>0.61571616766187987</v>
          </cell>
          <cell r="T179">
            <v>25.528275636422197</v>
          </cell>
          <cell r="U179">
            <v>328.4119673537046</v>
          </cell>
          <cell r="V179">
            <v>2.4304366935122017</v>
          </cell>
          <cell r="W179">
            <v>13.509089369042927</v>
          </cell>
          <cell r="X179">
            <v>3.9457530869588666</v>
          </cell>
          <cell r="Y179">
            <v>2.90618834782383</v>
          </cell>
          <cell r="Z179">
            <v>0.81713815685999958</v>
          </cell>
          <cell r="AA179">
            <v>37.202157526086054</v>
          </cell>
          <cell r="AB179">
            <v>0.37034542709035922</v>
          </cell>
          <cell r="AC179">
            <v>211.48716967548702</v>
          </cell>
          <cell r="AD179">
            <v>565.18874216072595</v>
          </cell>
          <cell r="AE179">
            <v>5.7271565438264727</v>
          </cell>
          <cell r="AF179">
            <v>20.529403468861393</v>
          </cell>
          <cell r="AG179">
            <v>72.967314646029592</v>
          </cell>
          <cell r="AH179">
            <v>11.8809216089739</v>
          </cell>
          <cell r="AI179">
            <v>0.21146154890210353</v>
          </cell>
          <cell r="AJ179">
            <v>13.033782049501365</v>
          </cell>
          <cell r="AK179">
            <v>32.102906872021144</v>
          </cell>
          <cell r="AL179">
            <v>126.08749949942285</v>
          </cell>
          <cell r="AM179">
            <v>230.2008807205753</v>
          </cell>
          <cell r="AN179">
            <v>217.5471767384266</v>
          </cell>
          <cell r="AO179">
            <v>52.207846450561263</v>
          </cell>
          <cell r="AP179">
            <v>260.454592405847</v>
          </cell>
          <cell r="AQ179">
            <v>112.75867288287631</v>
          </cell>
          <cell r="AR179">
            <v>827.91460436835791</v>
          </cell>
          <cell r="AS179">
            <v>116764.45370702358</v>
          </cell>
          <cell r="AT179">
            <v>55.007898366160113</v>
          </cell>
          <cell r="AU179">
            <v>26.668968957203756</v>
          </cell>
          <cell r="AV179">
            <v>3.2981599622930791</v>
          </cell>
          <cell r="AW179">
            <v>5.8737150176526978</v>
          </cell>
          <cell r="AX179">
            <v>1.8898952958781974E-2</v>
          </cell>
          <cell r="AY179">
            <v>0</v>
          </cell>
          <cell r="AZ179">
            <v>0</v>
          </cell>
          <cell r="BA179">
            <v>2.6486929063506279E-2</v>
          </cell>
          <cell r="BB179">
            <v>7.5568002623183741</v>
          </cell>
          <cell r="BC179">
            <v>54.511045459034108</v>
          </cell>
          <cell r="BD179">
            <v>32.865240739800335</v>
          </cell>
          <cell r="BE179">
            <v>113.55980300987392</v>
          </cell>
          <cell r="BF179">
            <v>210.73947742702873</v>
          </cell>
          <cell r="BG179">
            <v>175.16055867282492</v>
          </cell>
          <cell r="BH179">
            <v>41.868985739243151</v>
          </cell>
          <cell r="BI179">
            <v>652.33570827496817</v>
          </cell>
          <cell r="BJ179">
            <v>353.4209442675056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16044.043527982594</v>
          </cell>
          <cell r="BP179">
            <v>995.5932474672951</v>
          </cell>
          <cell r="BQ179">
            <v>855.77004082187091</v>
          </cell>
          <cell r="BR179">
            <v>37.723456480085993</v>
          </cell>
          <cell r="BS179">
            <v>6.957390526789184</v>
          </cell>
          <cell r="BT179">
            <v>54.071782859504154</v>
          </cell>
          <cell r="BU179">
            <v>19.609715615212515</v>
          </cell>
          <cell r="BV179">
            <v>215.24829628384174</v>
          </cell>
          <cell r="BW179">
            <v>144.43181990945121</v>
          </cell>
          <cell r="BX179">
            <v>0.43605272652315796</v>
          </cell>
          <cell r="BY179">
            <v>3.1502173910795452</v>
          </cell>
          <cell r="BZ179">
            <v>5897.5574576271047</v>
          </cell>
          <cell r="CA179">
            <v>240.35002101598917</v>
          </cell>
          <cell r="CB179">
            <v>743.11386699266404</v>
          </cell>
          <cell r="CC179">
            <v>63.066448147101035</v>
          </cell>
          <cell r="CD179">
            <v>273.76945040763127</v>
          </cell>
          <cell r="CE179">
            <v>1466.313731027918</v>
          </cell>
          <cell r="CF179">
            <v>32.280794505621721</v>
          </cell>
          <cell r="CG179">
            <v>887.41161874813815</v>
          </cell>
          <cell r="CH179">
            <v>22.700262379074456</v>
          </cell>
          <cell r="CI179">
            <v>570.88637185761831</v>
          </cell>
          <cell r="CJ179">
            <v>0.23763932242342484</v>
          </cell>
          <cell r="CK179">
            <v>14128.659052225174</v>
          </cell>
          <cell r="CL179">
            <v>19.415449164405139</v>
          </cell>
          <cell r="CM179">
            <v>1.8424382174803242</v>
          </cell>
          <cell r="CN179">
            <v>44.803768704161918</v>
          </cell>
          <cell r="CO179">
            <v>99.47423802701249</v>
          </cell>
          <cell r="CP179">
            <v>57.7375509496555</v>
          </cell>
          <cell r="CQ179">
            <v>50.443595915529578</v>
          </cell>
          <cell r="CR179">
            <v>54728.000536275285</v>
          </cell>
          <cell r="CS179">
            <v>4.4247786530403586</v>
          </cell>
          <cell r="CT179">
            <v>778.53948494771248</v>
          </cell>
          <cell r="CU179">
            <v>0.33394444458631678</v>
          </cell>
          <cell r="CV179">
            <v>13.456708575234789</v>
          </cell>
          <cell r="CW179">
            <v>505.83883509720516</v>
          </cell>
          <cell r="CX179">
            <v>40.051744653654438</v>
          </cell>
          <cell r="CY179">
            <v>5.2959679028304176</v>
          </cell>
          <cell r="CZ179">
            <v>1.5502385922318489</v>
          </cell>
          <cell r="DA179">
            <v>348.21971626957759</v>
          </cell>
          <cell r="DB179">
            <v>0</v>
          </cell>
          <cell r="DC179">
            <v>52585.014378450869</v>
          </cell>
          <cell r="DD179">
            <v>20684.908470632734</v>
          </cell>
          <cell r="DF179">
            <v>296617.52317468938</v>
          </cell>
        </row>
        <row r="180">
          <cell r="B180">
            <v>0.40509364344445625</v>
          </cell>
          <cell r="C180">
            <v>9.915582735476038</v>
          </cell>
          <cell r="D180">
            <v>0.26373039973925083</v>
          </cell>
          <cell r="E180">
            <v>395.24401843616079</v>
          </cell>
          <cell r="F180">
            <v>43.160829005839418</v>
          </cell>
          <cell r="G180">
            <v>0</v>
          </cell>
          <cell r="H180">
            <v>815.94779364101225</v>
          </cell>
          <cell r="I180">
            <v>0</v>
          </cell>
          <cell r="J180">
            <v>29.418372840395339</v>
          </cell>
          <cell r="K180">
            <v>3.9504486556680933</v>
          </cell>
          <cell r="L180">
            <v>35.739994592472414</v>
          </cell>
          <cell r="M180">
            <v>30.044473557725581</v>
          </cell>
          <cell r="N180">
            <v>34.763690032263341</v>
          </cell>
          <cell r="O180">
            <v>370.24732722676731</v>
          </cell>
          <cell r="P180">
            <v>6.9606903895677759</v>
          </cell>
          <cell r="Q180">
            <v>490.9796121004444</v>
          </cell>
          <cell r="R180">
            <v>4.3438111713901693</v>
          </cell>
          <cell r="S180">
            <v>0.61571616766187987</v>
          </cell>
          <cell r="T180">
            <v>25.528275636422197</v>
          </cell>
          <cell r="U180">
            <v>328.4119673537046</v>
          </cell>
          <cell r="V180">
            <v>2.4304366935122017</v>
          </cell>
          <cell r="W180">
            <v>13.509089369042927</v>
          </cell>
          <cell r="X180">
            <v>3.9457530869588666</v>
          </cell>
          <cell r="Y180">
            <v>2.90618834782383</v>
          </cell>
          <cell r="Z180">
            <v>0.81713815685999958</v>
          </cell>
          <cell r="AA180">
            <v>37.202157526086054</v>
          </cell>
          <cell r="AB180">
            <v>0.37034542709035922</v>
          </cell>
          <cell r="AC180">
            <v>211.48716967548702</v>
          </cell>
          <cell r="AD180">
            <v>565.18874216072595</v>
          </cell>
          <cell r="AE180">
            <v>5.7271565438264727</v>
          </cell>
          <cell r="AF180">
            <v>20.529403468861393</v>
          </cell>
          <cell r="AG180">
            <v>72.967314646029592</v>
          </cell>
          <cell r="AH180">
            <v>11.8809216089739</v>
          </cell>
          <cell r="AI180">
            <v>0.21146154890210353</v>
          </cell>
          <cell r="AJ180">
            <v>13.033782049501365</v>
          </cell>
          <cell r="AK180">
            <v>32.102906872021144</v>
          </cell>
          <cell r="AL180">
            <v>126.08749949942285</v>
          </cell>
          <cell r="AM180">
            <v>230.2008807205753</v>
          </cell>
          <cell r="AN180">
            <v>217.5471767384266</v>
          </cell>
          <cell r="AO180">
            <v>52.207846450561263</v>
          </cell>
          <cell r="AP180">
            <v>260.454592405847</v>
          </cell>
          <cell r="AQ180">
            <v>112.75867288287631</v>
          </cell>
          <cell r="AR180">
            <v>827.91460436835791</v>
          </cell>
          <cell r="AS180">
            <v>116764.45370702358</v>
          </cell>
          <cell r="AT180">
            <v>55.007898366160113</v>
          </cell>
          <cell r="AU180">
            <v>26.668968957203756</v>
          </cell>
          <cell r="AV180">
            <v>3.2981599622930791</v>
          </cell>
          <cell r="AW180">
            <v>5.8737150176526978</v>
          </cell>
          <cell r="AX180">
            <v>1.8898952958781974E-2</v>
          </cell>
          <cell r="AY180">
            <v>0</v>
          </cell>
          <cell r="AZ180">
            <v>0</v>
          </cell>
          <cell r="BA180">
            <v>2.6486929063506279E-2</v>
          </cell>
          <cell r="BB180">
            <v>7.5568002623183741</v>
          </cell>
          <cell r="BC180">
            <v>54.511045459034108</v>
          </cell>
          <cell r="BD180">
            <v>32.865240739800335</v>
          </cell>
          <cell r="BE180">
            <v>113.55980300987392</v>
          </cell>
          <cell r="BF180">
            <v>210.73947742702873</v>
          </cell>
          <cell r="BG180">
            <v>175.16055867282492</v>
          </cell>
          <cell r="BH180">
            <v>41.868985739243151</v>
          </cell>
          <cell r="BI180">
            <v>652.33570827496817</v>
          </cell>
          <cell r="BJ180">
            <v>353.4209442675056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16044.043527982594</v>
          </cell>
          <cell r="BP180">
            <v>995.5932474672951</v>
          </cell>
          <cell r="BQ180">
            <v>855.77004082187091</v>
          </cell>
          <cell r="BR180">
            <v>37.723456480085993</v>
          </cell>
          <cell r="BS180">
            <v>6.957390526789184</v>
          </cell>
          <cell r="BT180">
            <v>54.071782859504154</v>
          </cell>
          <cell r="BU180">
            <v>19.609715615212515</v>
          </cell>
          <cell r="BV180">
            <v>215.24829628384174</v>
          </cell>
          <cell r="BW180">
            <v>144.43181990945121</v>
          </cell>
          <cell r="BX180">
            <v>0.43605272652315796</v>
          </cell>
          <cell r="BY180">
            <v>3.1502173910795452</v>
          </cell>
          <cell r="BZ180">
            <v>5897.5574576271047</v>
          </cell>
          <cell r="CA180">
            <v>240.35002101598917</v>
          </cell>
          <cell r="CB180">
            <v>743.11386699266404</v>
          </cell>
          <cell r="CC180">
            <v>63.066448147101035</v>
          </cell>
          <cell r="CD180">
            <v>273.76945040763127</v>
          </cell>
          <cell r="CE180">
            <v>1466.313731027918</v>
          </cell>
          <cell r="CF180">
            <v>32.280794505621721</v>
          </cell>
          <cell r="CG180">
            <v>887.41161874813815</v>
          </cell>
          <cell r="CH180">
            <v>22.700262379074456</v>
          </cell>
          <cell r="CI180">
            <v>570.88637185761831</v>
          </cell>
          <cell r="CJ180">
            <v>0.23763932242342484</v>
          </cell>
          <cell r="CK180">
            <v>14128.659052225174</v>
          </cell>
          <cell r="CL180">
            <v>19.415449164405139</v>
          </cell>
          <cell r="CM180">
            <v>1.8424382174803242</v>
          </cell>
          <cell r="CN180">
            <v>44.803768704161918</v>
          </cell>
          <cell r="CO180">
            <v>99.47423802701249</v>
          </cell>
          <cell r="CP180">
            <v>57.7375509496555</v>
          </cell>
          <cell r="CQ180">
            <v>50.443595915529578</v>
          </cell>
          <cell r="CR180">
            <v>54728.000536275285</v>
          </cell>
          <cell r="CS180">
            <v>4.4247786530403586</v>
          </cell>
          <cell r="CT180">
            <v>778.53948494771248</v>
          </cell>
          <cell r="CU180">
            <v>0.33394444458631678</v>
          </cell>
          <cell r="CV180">
            <v>13.456708575234789</v>
          </cell>
          <cell r="CW180">
            <v>505.83883509720516</v>
          </cell>
          <cell r="CX180">
            <v>40.051744653654438</v>
          </cell>
          <cell r="CY180">
            <v>5.2959679028304176</v>
          </cell>
          <cell r="CZ180">
            <v>1.5502385922318489</v>
          </cell>
          <cell r="DA180">
            <v>348.21971626957759</v>
          </cell>
          <cell r="DB180">
            <v>0</v>
          </cell>
          <cell r="DC180">
            <v>52585.014378450869</v>
          </cell>
          <cell r="DD180">
            <v>20684.908470632734</v>
          </cell>
          <cell r="DF180">
            <v>296617.52317468938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F181">
            <v>0</v>
          </cell>
        </row>
        <row r="182">
          <cell r="B182">
            <v>0</v>
          </cell>
          <cell r="C182">
            <v>0</v>
          </cell>
          <cell r="D182">
            <v>0.37031455813772324</v>
          </cell>
          <cell r="E182">
            <v>35.092296325384751</v>
          </cell>
          <cell r="F182">
            <v>4.0582949832034361</v>
          </cell>
          <cell r="G182">
            <v>8.5093912910700314E-2</v>
          </cell>
          <cell r="H182">
            <v>16.300686776351597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4077.7633652664708</v>
          </cell>
          <cell r="AT182">
            <v>0</v>
          </cell>
          <cell r="AU182">
            <v>0</v>
          </cell>
          <cell r="AV182">
            <v>2.0108637986030757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3.3123565782618582E-2</v>
          </cell>
          <cell r="BB182">
            <v>0</v>
          </cell>
          <cell r="BC182">
            <v>5.2187162274115737</v>
          </cell>
          <cell r="BD182">
            <v>213.47052439616996</v>
          </cell>
          <cell r="BE182">
            <v>4.1761743149285104</v>
          </cell>
          <cell r="BF182">
            <v>22.342035911760718</v>
          </cell>
          <cell r="BG182">
            <v>14.351776347706895</v>
          </cell>
          <cell r="BH182">
            <v>2.04486755434066</v>
          </cell>
          <cell r="BI182">
            <v>46.417451550903735</v>
          </cell>
          <cell r="BJ182">
            <v>0.52104593822306722</v>
          </cell>
          <cell r="BK182">
            <v>0</v>
          </cell>
          <cell r="BL182">
            <v>0</v>
          </cell>
          <cell r="BM182">
            <v>43.659066347750553</v>
          </cell>
          <cell r="BN182">
            <v>0</v>
          </cell>
          <cell r="BO182">
            <v>235.96524135554512</v>
          </cell>
          <cell r="BP182">
            <v>25.888016412977986</v>
          </cell>
          <cell r="BQ182">
            <v>296.91691194495587</v>
          </cell>
          <cell r="BR182">
            <v>1.0974247852719627</v>
          </cell>
          <cell r="BS182">
            <v>0.17631495265914787</v>
          </cell>
          <cell r="BT182">
            <v>3.8489445118500303</v>
          </cell>
          <cell r="BU182">
            <v>0.59003137677449957</v>
          </cell>
          <cell r="BV182">
            <v>13.528596588180566</v>
          </cell>
          <cell r="BW182">
            <v>39.245552805472805</v>
          </cell>
          <cell r="BX182">
            <v>0.12198668665902739</v>
          </cell>
          <cell r="BY182">
            <v>0.10476350750733761</v>
          </cell>
          <cell r="BZ182">
            <v>31.526648934512032</v>
          </cell>
          <cell r="CA182">
            <v>3.3783252250046436</v>
          </cell>
          <cell r="CB182">
            <v>5.0816704916432647</v>
          </cell>
          <cell r="CC182">
            <v>0.58774884612319567</v>
          </cell>
          <cell r="CD182">
            <v>8.6927064564569179</v>
          </cell>
          <cell r="CE182">
            <v>183.83130554567771</v>
          </cell>
          <cell r="CF182">
            <v>5.4830774668710873</v>
          </cell>
          <cell r="CG182">
            <v>44.50180966838883</v>
          </cell>
          <cell r="CH182">
            <v>3.1181438864419078</v>
          </cell>
          <cell r="CI182">
            <v>62.193470038449362</v>
          </cell>
          <cell r="CJ182">
            <v>6.2564815788006212E-2</v>
          </cell>
          <cell r="CK182">
            <v>396.15105870340983</v>
          </cell>
          <cell r="CL182">
            <v>2.7791379789700099</v>
          </cell>
          <cell r="CM182">
            <v>0.11042253630189883</v>
          </cell>
          <cell r="CN182">
            <v>3.044070486801822</v>
          </cell>
          <cell r="CO182">
            <v>0</v>
          </cell>
          <cell r="CP182">
            <v>5.0389830650728022</v>
          </cell>
          <cell r="CQ182">
            <v>2.9881364209421051</v>
          </cell>
          <cell r="CR182">
            <v>667.83725461830818</v>
          </cell>
          <cell r="CS182">
            <v>0.17650600262809593</v>
          </cell>
          <cell r="CT182">
            <v>349.20992284920396</v>
          </cell>
          <cell r="CU182">
            <v>0.70335742236273757</v>
          </cell>
          <cell r="CV182">
            <v>1.2883030002039284</v>
          </cell>
          <cell r="CW182">
            <v>15.220046539934414</v>
          </cell>
          <cell r="CX182">
            <v>21.089355083913901</v>
          </cell>
          <cell r="CY182">
            <v>2.535096639737211</v>
          </cell>
          <cell r="CZ182">
            <v>3.8870587963122448E-2</v>
          </cell>
          <cell r="DA182">
            <v>103.03390695598236</v>
          </cell>
          <cell r="DB182">
            <v>0</v>
          </cell>
          <cell r="DC182">
            <v>11601.389051381962</v>
          </cell>
          <cell r="DD182">
            <v>713.69180296114712</v>
          </cell>
          <cell r="DF182">
            <v>19340.182237314097</v>
          </cell>
        </row>
        <row r="183">
          <cell r="B183">
            <v>0</v>
          </cell>
          <cell r="C183">
            <v>0</v>
          </cell>
          <cell r="D183">
            <v>0.37031455813772324</v>
          </cell>
          <cell r="E183">
            <v>35.092296325384751</v>
          </cell>
          <cell r="F183">
            <v>4.0582949832034361</v>
          </cell>
          <cell r="G183">
            <v>8.5093912910700314E-2</v>
          </cell>
          <cell r="H183">
            <v>16.300686776351597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4077.7633652664708</v>
          </cell>
          <cell r="AT183">
            <v>0</v>
          </cell>
          <cell r="AU183">
            <v>0</v>
          </cell>
          <cell r="AV183">
            <v>2.0108637986030757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3.3123565782618582E-2</v>
          </cell>
          <cell r="BB183">
            <v>0</v>
          </cell>
          <cell r="BC183">
            <v>5.2187162274115737</v>
          </cell>
          <cell r="BD183">
            <v>213.47052439616996</v>
          </cell>
          <cell r="BE183">
            <v>4.1761743149285104</v>
          </cell>
          <cell r="BF183">
            <v>22.342035911760718</v>
          </cell>
          <cell r="BG183">
            <v>14.351776347706895</v>
          </cell>
          <cell r="BH183">
            <v>2.04486755434066</v>
          </cell>
          <cell r="BI183">
            <v>46.417451550903735</v>
          </cell>
          <cell r="BJ183">
            <v>0.52104593822306722</v>
          </cell>
          <cell r="BK183">
            <v>0</v>
          </cell>
          <cell r="BL183">
            <v>0</v>
          </cell>
          <cell r="BM183">
            <v>43.659066347750553</v>
          </cell>
          <cell r="BN183">
            <v>0</v>
          </cell>
          <cell r="BO183">
            <v>235.96524135554512</v>
          </cell>
          <cell r="BP183">
            <v>25.888016412977986</v>
          </cell>
          <cell r="BQ183">
            <v>296.91691194495587</v>
          </cell>
          <cell r="BR183">
            <v>1.0974247852719627</v>
          </cell>
          <cell r="BS183">
            <v>0.17631495265914787</v>
          </cell>
          <cell r="BT183">
            <v>3.8489445118500303</v>
          </cell>
          <cell r="BU183">
            <v>0.59003137677449957</v>
          </cell>
          <cell r="BV183">
            <v>13.528596588180566</v>
          </cell>
          <cell r="BW183">
            <v>39.245552805472805</v>
          </cell>
          <cell r="BX183">
            <v>0.12198668665902739</v>
          </cell>
          <cell r="BY183">
            <v>0.10476350750733761</v>
          </cell>
          <cell r="BZ183">
            <v>31.526648934512032</v>
          </cell>
          <cell r="CA183">
            <v>3.3783252250046436</v>
          </cell>
          <cell r="CB183">
            <v>5.0816704916432647</v>
          </cell>
          <cell r="CC183">
            <v>0.58774884612319567</v>
          </cell>
          <cell r="CD183">
            <v>8.6927064564569179</v>
          </cell>
          <cell r="CE183">
            <v>183.83130554567771</v>
          </cell>
          <cell r="CF183">
            <v>5.4830774668710873</v>
          </cell>
          <cell r="CG183">
            <v>44.50180966838883</v>
          </cell>
          <cell r="CH183">
            <v>3.1181438864419078</v>
          </cell>
          <cell r="CI183">
            <v>62.193470038449362</v>
          </cell>
          <cell r="CJ183">
            <v>6.2564815788006212E-2</v>
          </cell>
          <cell r="CK183">
            <v>396.15105870340983</v>
          </cell>
          <cell r="CL183">
            <v>2.7791379789700099</v>
          </cell>
          <cell r="CM183">
            <v>0.11042253630189883</v>
          </cell>
          <cell r="CN183">
            <v>3.044070486801822</v>
          </cell>
          <cell r="CO183">
            <v>0</v>
          </cell>
          <cell r="CP183">
            <v>5.0389830650728022</v>
          </cell>
          <cell r="CQ183">
            <v>2.9881364209421051</v>
          </cell>
          <cell r="CR183">
            <v>667.83725461830818</v>
          </cell>
          <cell r="CS183">
            <v>0.17650600262809593</v>
          </cell>
          <cell r="CT183">
            <v>349.20992284920396</v>
          </cell>
          <cell r="CU183">
            <v>0.70335742236273757</v>
          </cell>
          <cell r="CV183">
            <v>1.2883030002039284</v>
          </cell>
          <cell r="CW183">
            <v>15.220046539934414</v>
          </cell>
          <cell r="CX183">
            <v>21.089355083913901</v>
          </cell>
          <cell r="CY183">
            <v>2.535096639737211</v>
          </cell>
          <cell r="CZ183">
            <v>3.8870587963122448E-2</v>
          </cell>
          <cell r="DA183">
            <v>103.03390695598236</v>
          </cell>
          <cell r="DB183">
            <v>0</v>
          </cell>
          <cell r="DC183">
            <v>11601.389051381962</v>
          </cell>
          <cell r="DD183">
            <v>713.69180296114712</v>
          </cell>
          <cell r="DF183">
            <v>19340.182237314097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F184">
            <v>0</v>
          </cell>
        </row>
        <row r="185">
          <cell r="B185">
            <v>313.95965926539577</v>
          </cell>
          <cell r="C185">
            <v>41.480254818489847</v>
          </cell>
          <cell r="D185">
            <v>8.2586747315429498</v>
          </cell>
          <cell r="E185">
            <v>1470.7665332896902</v>
          </cell>
          <cell r="F185">
            <v>1236.0699242866904</v>
          </cell>
          <cell r="G185">
            <v>77.408233615114838</v>
          </cell>
          <cell r="H185">
            <v>366340.52389319049</v>
          </cell>
          <cell r="I185">
            <v>0</v>
          </cell>
          <cell r="J185">
            <v>3858.3015193084411</v>
          </cell>
          <cell r="K185">
            <v>374.01708514520749</v>
          </cell>
          <cell r="L185">
            <v>4425.3677123613215</v>
          </cell>
          <cell r="M185">
            <v>3105.6681400129914</v>
          </cell>
          <cell r="N185">
            <v>1517.6275327343508</v>
          </cell>
          <cell r="O185">
            <v>5472.7162273882986</v>
          </cell>
          <cell r="P185">
            <v>8.9218438777551423</v>
          </cell>
          <cell r="Q185">
            <v>30994.089980081371</v>
          </cell>
          <cell r="R185">
            <v>3.886449798216292</v>
          </cell>
          <cell r="S185">
            <v>0.51645675043859218</v>
          </cell>
          <cell r="T185">
            <v>16.471438492078597</v>
          </cell>
          <cell r="U185">
            <v>226.0256602206735</v>
          </cell>
          <cell r="V185">
            <v>284.91869099420728</v>
          </cell>
          <cell r="W185">
            <v>105.23000316785871</v>
          </cell>
          <cell r="X185">
            <v>787.69502592922879</v>
          </cell>
          <cell r="Y185">
            <v>944.32220924105229</v>
          </cell>
          <cell r="Z185">
            <v>597.46829900628279</v>
          </cell>
          <cell r="AA185">
            <v>22.694406516073972</v>
          </cell>
          <cell r="AB185">
            <v>0.71003920632065853</v>
          </cell>
          <cell r="AC185">
            <v>378.43922559257334</v>
          </cell>
          <cell r="AD185">
            <v>1438.7326920968608</v>
          </cell>
          <cell r="AE185">
            <v>5.490152421755889</v>
          </cell>
          <cell r="AF185">
            <v>11.020713307414248</v>
          </cell>
          <cell r="AG185">
            <v>8894.2540979624573</v>
          </cell>
          <cell r="AH185">
            <v>13.845766126092439</v>
          </cell>
          <cell r="AI185">
            <v>12.681623919031948</v>
          </cell>
          <cell r="AJ185">
            <v>35.69405944342251</v>
          </cell>
          <cell r="AK185">
            <v>27.636228197523408</v>
          </cell>
          <cell r="AL185">
            <v>449.11828672494414</v>
          </cell>
          <cell r="AM185">
            <v>925.20987800250441</v>
          </cell>
          <cell r="AN185">
            <v>138.32395100608832</v>
          </cell>
          <cell r="AO185">
            <v>102240.57158183072</v>
          </cell>
          <cell r="AP185">
            <v>99.525852609017178</v>
          </cell>
          <cell r="AQ185">
            <v>44.904869469763923</v>
          </cell>
          <cell r="AR185">
            <v>20378.061435334694</v>
          </cell>
          <cell r="AS185">
            <v>56551.789766618087</v>
          </cell>
          <cell r="AT185">
            <v>2829.2840840458812</v>
          </cell>
          <cell r="AU185">
            <v>100.66352640811192</v>
          </cell>
          <cell r="AV185">
            <v>218.98751296596927</v>
          </cell>
          <cell r="AW185">
            <v>57.605839210208678</v>
          </cell>
          <cell r="AX185">
            <v>3.7838850619665534</v>
          </cell>
          <cell r="AY185">
            <v>0</v>
          </cell>
          <cell r="AZ185">
            <v>686.71260922423278</v>
          </cell>
          <cell r="BA185">
            <v>0.71094333560514011</v>
          </cell>
          <cell r="BB185">
            <v>119.85661105361737</v>
          </cell>
          <cell r="BC185">
            <v>282.65335168710243</v>
          </cell>
          <cell r="BD185">
            <v>7309.2424436744668</v>
          </cell>
          <cell r="BE185">
            <v>200.78698424578354</v>
          </cell>
          <cell r="BF185">
            <v>85.417238652579044</v>
          </cell>
          <cell r="BG185">
            <v>62495.377699898963</v>
          </cell>
          <cell r="BH185">
            <v>177221.95646375505</v>
          </cell>
          <cell r="BI185">
            <v>118.30764669872063</v>
          </cell>
          <cell r="BJ185">
            <v>1457185.779499172</v>
          </cell>
          <cell r="BK185">
            <v>0</v>
          </cell>
          <cell r="BL185">
            <v>0</v>
          </cell>
          <cell r="BM185">
            <v>0</v>
          </cell>
          <cell r="BN185">
            <v>96808.292617652463</v>
          </cell>
          <cell r="BO185">
            <v>283801.20096785418</v>
          </cell>
          <cell r="BP185">
            <v>1319.6546545251481</v>
          </cell>
          <cell r="BQ185">
            <v>385581.61806188279</v>
          </cell>
          <cell r="BR185">
            <v>31155.574058450227</v>
          </cell>
          <cell r="BS185">
            <v>15789.686979699523</v>
          </cell>
          <cell r="BT185">
            <v>65.176652564211011</v>
          </cell>
          <cell r="BU185">
            <v>22.557859597713527</v>
          </cell>
          <cell r="BV185">
            <v>319.91030926363038</v>
          </cell>
          <cell r="BW185">
            <v>321.33375885706931</v>
          </cell>
          <cell r="BX185">
            <v>0.52691400831281499</v>
          </cell>
          <cell r="BY185">
            <v>4.5986540764336237</v>
          </cell>
          <cell r="BZ185">
            <v>5484.1836460153545</v>
          </cell>
          <cell r="CA185">
            <v>131043.13788071714</v>
          </cell>
          <cell r="CB185">
            <v>291.42079722688209</v>
          </cell>
          <cell r="CC185">
            <v>988.51079094013085</v>
          </cell>
          <cell r="CD185">
            <v>840.0723444251779</v>
          </cell>
          <cell r="CE185">
            <v>11479.344219444984</v>
          </cell>
          <cell r="CF185">
            <v>174.68914441072735</v>
          </cell>
          <cell r="CG185">
            <v>3402.753188589656</v>
          </cell>
          <cell r="CH185">
            <v>79.474476290106111</v>
          </cell>
          <cell r="CI185">
            <v>3698.7339776327053</v>
          </cell>
          <cell r="CJ185">
            <v>2.2590683365485176</v>
          </cell>
          <cell r="CK185">
            <v>5345.4704355687909</v>
          </cell>
          <cell r="CL185">
            <v>126.48924640768271</v>
          </cell>
          <cell r="CM185">
            <v>4.0206030816587655</v>
          </cell>
          <cell r="CN185">
            <v>367.26063537051749</v>
          </cell>
          <cell r="CO185">
            <v>83.438026191311678</v>
          </cell>
          <cell r="CP185">
            <v>1020.5800635994585</v>
          </cell>
          <cell r="CQ185">
            <v>9269.4735659271682</v>
          </cell>
          <cell r="CR185">
            <v>17447.211687635248</v>
          </cell>
          <cell r="CS185">
            <v>8455.0538922494598</v>
          </cell>
          <cell r="CT185">
            <v>773.96310515601135</v>
          </cell>
          <cell r="CU185">
            <v>4.9299247649461293</v>
          </cell>
          <cell r="CV185">
            <v>12.313479986768639</v>
          </cell>
          <cell r="CW185">
            <v>517.23301721550729</v>
          </cell>
          <cell r="CX185">
            <v>0</v>
          </cell>
          <cell r="CY185">
            <v>38.76834779766854</v>
          </cell>
          <cell r="CZ185">
            <v>345.1442314803669</v>
          </cell>
          <cell r="DA185">
            <v>28295.689530979438</v>
          </cell>
          <cell r="DB185">
            <v>116556.55926290246</v>
          </cell>
          <cell r="DC185">
            <v>30566.913305589434</v>
          </cell>
          <cell r="DD185">
            <v>244939.88073072521</v>
          </cell>
          <cell r="DF185">
            <v>3759642.6465282724</v>
          </cell>
        </row>
        <row r="186">
          <cell r="B186">
            <v>313.95965926539577</v>
          </cell>
          <cell r="C186">
            <v>41.480254818489847</v>
          </cell>
          <cell r="D186">
            <v>8.2586747315429498</v>
          </cell>
          <cell r="E186">
            <v>1470.7665332896902</v>
          </cell>
          <cell r="F186">
            <v>1236.0699242866904</v>
          </cell>
          <cell r="G186">
            <v>77.408233615114838</v>
          </cell>
          <cell r="H186">
            <v>366340.52389319049</v>
          </cell>
          <cell r="I186">
            <v>0</v>
          </cell>
          <cell r="J186">
            <v>3858.3015193084411</v>
          </cell>
          <cell r="K186">
            <v>374.01708514520749</v>
          </cell>
          <cell r="L186">
            <v>4425.3677123613215</v>
          </cell>
          <cell r="M186">
            <v>3105.6681400129914</v>
          </cell>
          <cell r="N186">
            <v>1517.6275327343508</v>
          </cell>
          <cell r="O186">
            <v>5472.7162273882986</v>
          </cell>
          <cell r="P186">
            <v>8.9218438777551423</v>
          </cell>
          <cell r="Q186">
            <v>30994.089980081371</v>
          </cell>
          <cell r="R186">
            <v>3.886449798216292</v>
          </cell>
          <cell r="S186">
            <v>0.51645675043859218</v>
          </cell>
          <cell r="T186">
            <v>16.471438492078597</v>
          </cell>
          <cell r="U186">
            <v>226.0256602206735</v>
          </cell>
          <cell r="V186">
            <v>284.91869099420728</v>
          </cell>
          <cell r="W186">
            <v>105.23000316785871</v>
          </cell>
          <cell r="X186">
            <v>787.69502592922879</v>
          </cell>
          <cell r="Y186">
            <v>944.32220924105229</v>
          </cell>
          <cell r="Z186">
            <v>597.46829900628279</v>
          </cell>
          <cell r="AA186">
            <v>22.694406516073972</v>
          </cell>
          <cell r="AB186">
            <v>0.71003920632065853</v>
          </cell>
          <cell r="AC186">
            <v>378.43922559257334</v>
          </cell>
          <cell r="AD186">
            <v>1438.7326920968608</v>
          </cell>
          <cell r="AE186">
            <v>5.490152421755889</v>
          </cell>
          <cell r="AF186">
            <v>11.020713307414248</v>
          </cell>
          <cell r="AG186">
            <v>8894.2540979624573</v>
          </cell>
          <cell r="AH186">
            <v>13.845766126092439</v>
          </cell>
          <cell r="AI186">
            <v>12.681623919031948</v>
          </cell>
          <cell r="AJ186">
            <v>35.69405944342251</v>
          </cell>
          <cell r="AK186">
            <v>27.636228197523408</v>
          </cell>
          <cell r="AL186">
            <v>449.11828672494414</v>
          </cell>
          <cell r="AM186">
            <v>925.20987800250441</v>
          </cell>
          <cell r="AN186">
            <v>138.32395100608832</v>
          </cell>
          <cell r="AO186">
            <v>102240.57158183072</v>
          </cell>
          <cell r="AP186">
            <v>99.525852609017178</v>
          </cell>
          <cell r="AQ186">
            <v>44.904869469763923</v>
          </cell>
          <cell r="AR186">
            <v>20378.061435334694</v>
          </cell>
          <cell r="AS186">
            <v>56551.789766618087</v>
          </cell>
          <cell r="AT186">
            <v>2829.2840840458812</v>
          </cell>
          <cell r="AU186">
            <v>100.66352640811192</v>
          </cell>
          <cell r="AV186">
            <v>218.98751296596927</v>
          </cell>
          <cell r="AW186">
            <v>57.605839210208678</v>
          </cell>
          <cell r="AX186">
            <v>3.7838850619665534</v>
          </cell>
          <cell r="AY186">
            <v>0</v>
          </cell>
          <cell r="AZ186">
            <v>686.71260922423278</v>
          </cell>
          <cell r="BA186">
            <v>0.71094333560514011</v>
          </cell>
          <cell r="BB186">
            <v>119.85661105361737</v>
          </cell>
          <cell r="BC186">
            <v>282.65335168710243</v>
          </cell>
          <cell r="BD186">
            <v>7309.2424436744668</v>
          </cell>
          <cell r="BE186">
            <v>200.78698424578354</v>
          </cell>
          <cell r="BF186">
            <v>85.417238652579044</v>
          </cell>
          <cell r="BG186">
            <v>62495.377699898963</v>
          </cell>
          <cell r="BH186">
            <v>177221.95646375505</v>
          </cell>
          <cell r="BI186">
            <v>118.30764669872063</v>
          </cell>
          <cell r="BJ186">
            <v>1457185.779499172</v>
          </cell>
          <cell r="BK186">
            <v>0</v>
          </cell>
          <cell r="BL186">
            <v>0</v>
          </cell>
          <cell r="BM186">
            <v>0</v>
          </cell>
          <cell r="BN186">
            <v>96808.292617652463</v>
          </cell>
          <cell r="BO186">
            <v>283801.20096785418</v>
          </cell>
          <cell r="BP186">
            <v>1319.6546545251481</v>
          </cell>
          <cell r="BQ186">
            <v>385581.61806188279</v>
          </cell>
          <cell r="BR186">
            <v>31155.574058450227</v>
          </cell>
          <cell r="BS186">
            <v>15789.686979699523</v>
          </cell>
          <cell r="BT186">
            <v>65.176652564211011</v>
          </cell>
          <cell r="BU186">
            <v>22.557859597713527</v>
          </cell>
          <cell r="BV186">
            <v>319.91030926363038</v>
          </cell>
          <cell r="BW186">
            <v>321.33375885706931</v>
          </cell>
          <cell r="BX186">
            <v>0.52691400831281499</v>
          </cell>
          <cell r="BY186">
            <v>4.5986540764336237</v>
          </cell>
          <cell r="BZ186">
            <v>5484.1836460153545</v>
          </cell>
          <cell r="CA186">
            <v>131043.13788071714</v>
          </cell>
          <cell r="CB186">
            <v>291.42079722688209</v>
          </cell>
          <cell r="CC186">
            <v>988.51079094013085</v>
          </cell>
          <cell r="CD186">
            <v>840.0723444251779</v>
          </cell>
          <cell r="CE186">
            <v>11479.344219444984</v>
          </cell>
          <cell r="CF186">
            <v>174.68914441072735</v>
          </cell>
          <cell r="CG186">
            <v>3402.753188589656</v>
          </cell>
          <cell r="CH186">
            <v>79.474476290106111</v>
          </cell>
          <cell r="CI186">
            <v>3698.7339776327053</v>
          </cell>
          <cell r="CJ186">
            <v>2.2590683365485176</v>
          </cell>
          <cell r="CK186">
            <v>5345.4704355687909</v>
          </cell>
          <cell r="CL186">
            <v>126.48924640768271</v>
          </cell>
          <cell r="CM186">
            <v>4.0206030816587655</v>
          </cell>
          <cell r="CN186">
            <v>367.26063537051749</v>
          </cell>
          <cell r="CO186">
            <v>83.438026191311678</v>
          </cell>
          <cell r="CP186">
            <v>1020.5800635994585</v>
          </cell>
          <cell r="CQ186">
            <v>9269.4735659271682</v>
          </cell>
          <cell r="CR186">
            <v>17447.211687635248</v>
          </cell>
          <cell r="CS186">
            <v>8455.0538922494598</v>
          </cell>
          <cell r="CT186">
            <v>773.96310515601135</v>
          </cell>
          <cell r="CU186">
            <v>4.9299247649461293</v>
          </cell>
          <cell r="CV186">
            <v>12.313479986768639</v>
          </cell>
          <cell r="CW186">
            <v>517.23301721550729</v>
          </cell>
          <cell r="CX186">
            <v>0</v>
          </cell>
          <cell r="CY186">
            <v>38.76834779766854</v>
          </cell>
          <cell r="CZ186">
            <v>345.1442314803669</v>
          </cell>
          <cell r="DA186">
            <v>28295.689530979438</v>
          </cell>
          <cell r="DB186">
            <v>116556.55926290246</v>
          </cell>
          <cell r="DC186">
            <v>30566.913305589434</v>
          </cell>
          <cell r="DD186">
            <v>244939.88073072521</v>
          </cell>
          <cell r="DF186">
            <v>3759642.6465282724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F187">
            <v>0</v>
          </cell>
        </row>
        <row r="188">
          <cell r="B188">
            <v>4.13436488435371</v>
          </cell>
          <cell r="C188">
            <v>0</v>
          </cell>
          <cell r="D188">
            <v>0</v>
          </cell>
          <cell r="E188">
            <v>1185.36508437407</v>
          </cell>
          <cell r="F188">
            <v>0</v>
          </cell>
          <cell r="G188">
            <v>30.33606222770571</v>
          </cell>
          <cell r="H188">
            <v>13153.808173978816</v>
          </cell>
          <cell r="I188">
            <v>0</v>
          </cell>
          <cell r="J188">
            <v>74.345737077847858</v>
          </cell>
          <cell r="K188">
            <v>7.1996563826940303</v>
          </cell>
          <cell r="L188">
            <v>83.507451033424729</v>
          </cell>
          <cell r="M188">
            <v>58.108171557174501</v>
          </cell>
          <cell r="N188">
            <v>28.612615483865746</v>
          </cell>
          <cell r="O188">
            <v>102.12770739881488</v>
          </cell>
          <cell r="P188">
            <v>0</v>
          </cell>
          <cell r="Q188">
            <v>602.11233587899414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341.80577945231249</v>
          </cell>
          <cell r="W188">
            <v>123.2165440965518</v>
          </cell>
          <cell r="X188">
            <v>948.51079518877623</v>
          </cell>
          <cell r="Y188">
            <v>265.08344418662176</v>
          </cell>
          <cell r="Z188">
            <v>0</v>
          </cell>
          <cell r="AA188">
            <v>0</v>
          </cell>
          <cell r="AB188">
            <v>0</v>
          </cell>
          <cell r="AC188">
            <v>360971.24919598753</v>
          </cell>
          <cell r="AD188">
            <v>988.84923866114059</v>
          </cell>
          <cell r="AE188">
            <v>0</v>
          </cell>
          <cell r="AF188">
            <v>0</v>
          </cell>
          <cell r="AG188">
            <v>10638.580848088237</v>
          </cell>
          <cell r="AH188">
            <v>0</v>
          </cell>
          <cell r="AI188">
            <v>0.60193736908080397</v>
          </cell>
          <cell r="AJ188">
            <v>32.129051377067903</v>
          </cell>
          <cell r="AK188">
            <v>0</v>
          </cell>
          <cell r="AL188">
            <v>457.66767693462822</v>
          </cell>
          <cell r="AM188">
            <v>989.02727748388452</v>
          </cell>
          <cell r="AN188">
            <v>0</v>
          </cell>
          <cell r="AO188">
            <v>28.544496158823698</v>
          </cell>
          <cell r="AP188">
            <v>0</v>
          </cell>
          <cell r="AQ188">
            <v>0</v>
          </cell>
          <cell r="AR188">
            <v>13421.678040263987</v>
          </cell>
          <cell r="AS188">
            <v>0</v>
          </cell>
          <cell r="AT188">
            <v>50.220809881167604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1858.3920524158102</v>
          </cell>
          <cell r="BH188">
            <v>0</v>
          </cell>
          <cell r="BI188">
            <v>0</v>
          </cell>
          <cell r="BJ188">
            <v>33479.315214983078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29053.562246114281</v>
          </cell>
          <cell r="BP188">
            <v>0</v>
          </cell>
          <cell r="BQ188">
            <v>13627.901684437276</v>
          </cell>
          <cell r="BR188">
            <v>187.79183856973881</v>
          </cell>
          <cell r="BS188">
            <v>80.553898493529957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310.52908204033025</v>
          </cell>
          <cell r="CB188">
            <v>0</v>
          </cell>
          <cell r="CC188">
            <v>960.19020453414157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18.603519324345843</v>
          </cell>
          <cell r="CQ188">
            <v>179.26933076765434</v>
          </cell>
          <cell r="CR188">
            <v>0</v>
          </cell>
          <cell r="CS188">
            <v>3575.8256124250156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8905.2602750923888</v>
          </cell>
          <cell r="CY188">
            <v>0</v>
          </cell>
          <cell r="CZ188">
            <v>34.441698651441015</v>
          </cell>
          <cell r="DA188">
            <v>2369.78628713237</v>
          </cell>
          <cell r="DB188">
            <v>3620.3631577398273</v>
          </cell>
          <cell r="DC188">
            <v>0</v>
          </cell>
          <cell r="DD188">
            <v>0</v>
          </cell>
          <cell r="DF188">
            <v>502848.60859812883</v>
          </cell>
        </row>
        <row r="189">
          <cell r="B189">
            <v>4.13436488435371</v>
          </cell>
          <cell r="C189">
            <v>0</v>
          </cell>
          <cell r="D189">
            <v>0</v>
          </cell>
          <cell r="E189">
            <v>1185.36508437407</v>
          </cell>
          <cell r="F189">
            <v>0</v>
          </cell>
          <cell r="G189">
            <v>30.33606222770571</v>
          </cell>
          <cell r="H189">
            <v>13153.808173978816</v>
          </cell>
          <cell r="I189">
            <v>0</v>
          </cell>
          <cell r="J189">
            <v>74.345737077847858</v>
          </cell>
          <cell r="K189">
            <v>7.1996563826940303</v>
          </cell>
          <cell r="L189">
            <v>83.507451033424729</v>
          </cell>
          <cell r="M189">
            <v>58.108171557174501</v>
          </cell>
          <cell r="N189">
            <v>28.612615483865746</v>
          </cell>
          <cell r="O189">
            <v>102.12770739881488</v>
          </cell>
          <cell r="P189">
            <v>0</v>
          </cell>
          <cell r="Q189">
            <v>602.11233587899414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341.80577945231249</v>
          </cell>
          <cell r="W189">
            <v>123.2165440965518</v>
          </cell>
          <cell r="X189">
            <v>948.51079518877623</v>
          </cell>
          <cell r="Y189">
            <v>265.08344418662176</v>
          </cell>
          <cell r="Z189">
            <v>0</v>
          </cell>
          <cell r="AA189">
            <v>0</v>
          </cell>
          <cell r="AB189">
            <v>0</v>
          </cell>
          <cell r="AC189">
            <v>360971.24919598753</v>
          </cell>
          <cell r="AD189">
            <v>988.84923866114059</v>
          </cell>
          <cell r="AE189">
            <v>0</v>
          </cell>
          <cell r="AF189">
            <v>0</v>
          </cell>
          <cell r="AG189">
            <v>10638.580848088237</v>
          </cell>
          <cell r="AH189">
            <v>0</v>
          </cell>
          <cell r="AI189">
            <v>0.60193736908080397</v>
          </cell>
          <cell r="AJ189">
            <v>32.129051377067903</v>
          </cell>
          <cell r="AK189">
            <v>0</v>
          </cell>
          <cell r="AL189">
            <v>457.66767693462822</v>
          </cell>
          <cell r="AM189">
            <v>989.02727748388452</v>
          </cell>
          <cell r="AN189">
            <v>0</v>
          </cell>
          <cell r="AO189">
            <v>28.544496158823698</v>
          </cell>
          <cell r="AP189">
            <v>0</v>
          </cell>
          <cell r="AQ189">
            <v>0</v>
          </cell>
          <cell r="AR189">
            <v>13421.678040263987</v>
          </cell>
          <cell r="AS189">
            <v>0</v>
          </cell>
          <cell r="AT189">
            <v>50.220809881167604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1858.3920524158102</v>
          </cell>
          <cell r="BH189">
            <v>0</v>
          </cell>
          <cell r="BI189">
            <v>0</v>
          </cell>
          <cell r="BJ189">
            <v>33479.315214983078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29053.562246114281</v>
          </cell>
          <cell r="BP189">
            <v>0</v>
          </cell>
          <cell r="BQ189">
            <v>13627.901684437276</v>
          </cell>
          <cell r="BR189">
            <v>187.79183856973881</v>
          </cell>
          <cell r="BS189">
            <v>80.553898493529957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310.52908204033025</v>
          </cell>
          <cell r="CB189">
            <v>0</v>
          </cell>
          <cell r="CC189">
            <v>960.19020453414157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18.603519324345843</v>
          </cell>
          <cell r="CQ189">
            <v>179.26933076765434</v>
          </cell>
          <cell r="CR189">
            <v>0</v>
          </cell>
          <cell r="CS189">
            <v>3575.8256124250156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8905.2602750923888</v>
          </cell>
          <cell r="CY189">
            <v>0</v>
          </cell>
          <cell r="CZ189">
            <v>34.441698651441015</v>
          </cell>
          <cell r="DA189">
            <v>2369.78628713237</v>
          </cell>
          <cell r="DB189">
            <v>3620.3631577398273</v>
          </cell>
          <cell r="DC189">
            <v>0</v>
          </cell>
          <cell r="DD189">
            <v>0</v>
          </cell>
          <cell r="DF189">
            <v>502848.60859812883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F190">
            <v>0</v>
          </cell>
        </row>
        <row r="191">
          <cell r="B191">
            <v>162.12717991298075</v>
          </cell>
          <cell r="C191">
            <v>61.688931837888113</v>
          </cell>
          <cell r="D191">
            <v>12.314233454121233</v>
          </cell>
          <cell r="E191">
            <v>1051.9547704345539</v>
          </cell>
          <cell r="F191">
            <v>1849.8799546059563</v>
          </cell>
          <cell r="G191">
            <v>2.8120898836706414</v>
          </cell>
          <cell r="H191">
            <v>5372.7629042409317</v>
          </cell>
          <cell r="I191">
            <v>0</v>
          </cell>
          <cell r="J191">
            <v>38.904944858228617</v>
          </cell>
          <cell r="K191">
            <v>17.280848551299922</v>
          </cell>
          <cell r="L191">
            <v>62.722475718735382</v>
          </cell>
          <cell r="M191">
            <v>50.146305322462801</v>
          </cell>
          <cell r="N191">
            <v>47.239101626783892</v>
          </cell>
          <cell r="O191">
            <v>497.99938355959085</v>
          </cell>
          <cell r="P191">
            <v>13.246357472741293</v>
          </cell>
          <cell r="Q191">
            <v>864.99650169223321</v>
          </cell>
          <cell r="R191">
            <v>5.5430006309854978</v>
          </cell>
          <cell r="S191">
            <v>0.76387112090117171</v>
          </cell>
          <cell r="T191">
            <v>23.065053429405463</v>
          </cell>
          <cell r="U191">
            <v>361.44098446158301</v>
          </cell>
          <cell r="V191">
            <v>1.7621612045168622</v>
          </cell>
          <cell r="W191">
            <v>4.5432301547540659</v>
          </cell>
          <cell r="X191">
            <v>1.4517231685973235</v>
          </cell>
          <cell r="Y191">
            <v>1.6085907251588039</v>
          </cell>
          <cell r="Z191">
            <v>1.7207011123127582</v>
          </cell>
          <cell r="AA191">
            <v>36.023460993836792</v>
          </cell>
          <cell r="AB191">
            <v>1.0986093286309899</v>
          </cell>
          <cell r="AC191">
            <v>474.3206897910319</v>
          </cell>
          <cell r="AD191">
            <v>899.88530678594327</v>
          </cell>
          <cell r="AE191">
            <v>8.1624544419858314</v>
          </cell>
          <cell r="AF191">
            <v>14.765539663608459</v>
          </cell>
          <cell r="AG191">
            <v>103.36655687053143</v>
          </cell>
          <cell r="AH191">
            <v>20.307149375105546</v>
          </cell>
          <cell r="AI191">
            <v>0.2172733014296164</v>
          </cell>
          <cell r="AJ191">
            <v>13.701524772212585</v>
          </cell>
          <cell r="AK191">
            <v>35.71006489186729</v>
          </cell>
          <cell r="AL191">
            <v>105.88496403016701</v>
          </cell>
          <cell r="AM191">
            <v>155.86224131744663</v>
          </cell>
          <cell r="AN191">
            <v>203.26107977741495</v>
          </cell>
          <cell r="AO191">
            <v>44.476946942397937</v>
          </cell>
          <cell r="AP191">
            <v>148.59518743458133</v>
          </cell>
          <cell r="AQ191">
            <v>67.538375162427229</v>
          </cell>
          <cell r="AR191">
            <v>625.21938181261942</v>
          </cell>
          <cell r="AS191">
            <v>147632.65091621128</v>
          </cell>
          <cell r="AT191">
            <v>92.570632712752811</v>
          </cell>
          <cell r="AU191">
            <v>145.02030412774386</v>
          </cell>
          <cell r="AV191">
            <v>327.43112523567095</v>
          </cell>
          <cell r="AW191">
            <v>86.090692730723887</v>
          </cell>
          <cell r="AX191">
            <v>4.9328915447941275E-2</v>
          </cell>
          <cell r="AY191">
            <v>0</v>
          </cell>
          <cell r="AZ191">
            <v>0</v>
          </cell>
          <cell r="BA191">
            <v>1.0629444188863653</v>
          </cell>
          <cell r="BB191">
            <v>177.31953283647584</v>
          </cell>
          <cell r="BC191">
            <v>422.53284150206201</v>
          </cell>
          <cell r="BD191">
            <v>151.22351737955262</v>
          </cell>
          <cell r="BE191">
            <v>301.11187147344793</v>
          </cell>
          <cell r="BF191">
            <v>121.41508691608419</v>
          </cell>
          <cell r="BG191">
            <v>244.81305036225797</v>
          </cell>
          <cell r="BH191">
            <v>23.135575913457004</v>
          </cell>
          <cell r="BI191">
            <v>165.32602394901244</v>
          </cell>
          <cell r="BJ191">
            <v>552.8802948662393</v>
          </cell>
          <cell r="BK191">
            <v>0</v>
          </cell>
          <cell r="BL191">
            <v>41234.856076218653</v>
          </cell>
          <cell r="BM191">
            <v>7926.3645042255712</v>
          </cell>
          <cell r="BN191">
            <v>928.65575768868825</v>
          </cell>
          <cell r="BO191">
            <v>4299.4111891195871</v>
          </cell>
          <cell r="BP191">
            <v>1981.2385951648391</v>
          </cell>
          <cell r="BQ191">
            <v>6607.1663169953617</v>
          </cell>
          <cell r="BR191">
            <v>54.544793803840157</v>
          </cell>
          <cell r="BS191">
            <v>11.825966455380643</v>
          </cell>
          <cell r="BT191">
            <v>97.719967034077413</v>
          </cell>
          <cell r="BU191">
            <v>32.985312483089842</v>
          </cell>
          <cell r="BV191">
            <v>480.52622462716181</v>
          </cell>
          <cell r="BW191">
            <v>480.80999100760755</v>
          </cell>
          <cell r="BX191">
            <v>0.79042837626623408</v>
          </cell>
          <cell r="BY191">
            <v>5.5970761768813855</v>
          </cell>
          <cell r="BZ191">
            <v>8216.786446499771</v>
          </cell>
          <cell r="CA191">
            <v>185.18307260273318</v>
          </cell>
          <cell r="CB191">
            <v>447.82252746073817</v>
          </cell>
          <cell r="CC191">
            <v>365.15759497232904</v>
          </cell>
          <cell r="CD191">
            <v>1260.3839010295035</v>
          </cell>
          <cell r="CE191">
            <v>17091.153196940235</v>
          </cell>
          <cell r="CF191">
            <v>256.69816297218324</v>
          </cell>
          <cell r="CG191">
            <v>5130.9232001275232</v>
          </cell>
          <cell r="CH191">
            <v>116.21184286140226</v>
          </cell>
          <cell r="CI191">
            <v>5594.9868113772282</v>
          </cell>
          <cell r="CJ191">
            <v>3.3310899990502225</v>
          </cell>
          <cell r="CK191">
            <v>8008.9566397106018</v>
          </cell>
          <cell r="CL191">
            <v>189.80657283114519</v>
          </cell>
          <cell r="CM191">
            <v>5.9862982891367045</v>
          </cell>
          <cell r="CN191">
            <v>37.304753361090235</v>
          </cell>
          <cell r="CO191">
            <v>173.0944667529042</v>
          </cell>
          <cell r="CP191">
            <v>107.68471862113766</v>
          </cell>
          <cell r="CQ191">
            <v>66.01529473966383</v>
          </cell>
          <cell r="CR191">
            <v>25858.624535298546</v>
          </cell>
          <cell r="CS191">
            <v>5.9885219379086347</v>
          </cell>
          <cell r="CT191">
            <v>1170.7555590715892</v>
          </cell>
          <cell r="CU191">
            <v>7.1280928973068836</v>
          </cell>
          <cell r="CV191">
            <v>19.868061823603636</v>
          </cell>
          <cell r="CW191">
            <v>790.78899062496691</v>
          </cell>
          <cell r="CX191">
            <v>23.231259070531699</v>
          </cell>
          <cell r="CY191">
            <v>59.760984280733716</v>
          </cell>
          <cell r="CZ191">
            <v>2.8367198088154453</v>
          </cell>
          <cell r="DA191">
            <v>168.11183011609305</v>
          </cell>
          <cell r="DB191">
            <v>112.02208245282678</v>
          </cell>
          <cell r="DC191">
            <v>21903.784190252903</v>
          </cell>
          <cell r="DD191">
            <v>6819.9087693527526</v>
          </cell>
          <cell r="DF191">
            <v>332253.79423293861</v>
          </cell>
        </row>
        <row r="192">
          <cell r="B192">
            <v>162.12717991298075</v>
          </cell>
          <cell r="C192">
            <v>61.688931837888113</v>
          </cell>
          <cell r="D192">
            <v>12.314233454121233</v>
          </cell>
          <cell r="E192">
            <v>1051.9547704345539</v>
          </cell>
          <cell r="F192">
            <v>1849.8799546059563</v>
          </cell>
          <cell r="G192">
            <v>2.8120898836706414</v>
          </cell>
          <cell r="H192">
            <v>5372.7629042409317</v>
          </cell>
          <cell r="I192">
            <v>0</v>
          </cell>
          <cell r="J192">
            <v>38.904944858228617</v>
          </cell>
          <cell r="K192">
            <v>17.280848551299922</v>
          </cell>
          <cell r="L192">
            <v>62.722475718735382</v>
          </cell>
          <cell r="M192">
            <v>50.146305322462801</v>
          </cell>
          <cell r="N192">
            <v>47.239101626783892</v>
          </cell>
          <cell r="O192">
            <v>497.99938355959085</v>
          </cell>
          <cell r="P192">
            <v>13.246357472741293</v>
          </cell>
          <cell r="Q192">
            <v>864.99650169223321</v>
          </cell>
          <cell r="R192">
            <v>5.5430006309854978</v>
          </cell>
          <cell r="S192">
            <v>0.76387112090117171</v>
          </cell>
          <cell r="T192">
            <v>23.065053429405463</v>
          </cell>
          <cell r="U192">
            <v>361.44098446158301</v>
          </cell>
          <cell r="V192">
            <v>1.7621612045168622</v>
          </cell>
          <cell r="W192">
            <v>4.5432301547540659</v>
          </cell>
          <cell r="X192">
            <v>1.4517231685973235</v>
          </cell>
          <cell r="Y192">
            <v>1.6085907251588039</v>
          </cell>
          <cell r="Z192">
            <v>1.7207011123127582</v>
          </cell>
          <cell r="AA192">
            <v>36.023460993836792</v>
          </cell>
          <cell r="AB192">
            <v>1.0986093286309899</v>
          </cell>
          <cell r="AC192">
            <v>474.3206897910319</v>
          </cell>
          <cell r="AD192">
            <v>899.88530678594327</v>
          </cell>
          <cell r="AE192">
            <v>8.1624544419858314</v>
          </cell>
          <cell r="AF192">
            <v>14.765539663608459</v>
          </cell>
          <cell r="AG192">
            <v>103.36655687053143</v>
          </cell>
          <cell r="AH192">
            <v>20.307149375105546</v>
          </cell>
          <cell r="AI192">
            <v>0.2172733014296164</v>
          </cell>
          <cell r="AJ192">
            <v>13.701524772212585</v>
          </cell>
          <cell r="AK192">
            <v>35.71006489186729</v>
          </cell>
          <cell r="AL192">
            <v>105.88496403016701</v>
          </cell>
          <cell r="AM192">
            <v>155.86224131744663</v>
          </cell>
          <cell r="AN192">
            <v>203.26107977741495</v>
          </cell>
          <cell r="AO192">
            <v>44.476946942397937</v>
          </cell>
          <cell r="AP192">
            <v>148.59518743458133</v>
          </cell>
          <cell r="AQ192">
            <v>67.538375162427229</v>
          </cell>
          <cell r="AR192">
            <v>625.21938181261942</v>
          </cell>
          <cell r="AS192">
            <v>147632.65091621128</v>
          </cell>
          <cell r="AT192">
            <v>92.570632712752811</v>
          </cell>
          <cell r="AU192">
            <v>145.02030412774386</v>
          </cell>
          <cell r="AV192">
            <v>327.43112523567095</v>
          </cell>
          <cell r="AW192">
            <v>86.090692730723887</v>
          </cell>
          <cell r="AX192">
            <v>4.9328915447941275E-2</v>
          </cell>
          <cell r="AY192">
            <v>0</v>
          </cell>
          <cell r="AZ192">
            <v>0</v>
          </cell>
          <cell r="BA192">
            <v>1.0629444188863653</v>
          </cell>
          <cell r="BB192">
            <v>177.31953283647584</v>
          </cell>
          <cell r="BC192">
            <v>422.53284150206201</v>
          </cell>
          <cell r="BD192">
            <v>151.22351737955262</v>
          </cell>
          <cell r="BE192">
            <v>301.11187147344793</v>
          </cell>
          <cell r="BF192">
            <v>121.41508691608419</v>
          </cell>
          <cell r="BG192">
            <v>244.81305036225797</v>
          </cell>
          <cell r="BH192">
            <v>23.135575913457004</v>
          </cell>
          <cell r="BI192">
            <v>165.32602394901244</v>
          </cell>
          <cell r="BJ192">
            <v>552.8802948662393</v>
          </cell>
          <cell r="BK192">
            <v>0</v>
          </cell>
          <cell r="BL192">
            <v>41234.856076218653</v>
          </cell>
          <cell r="BM192">
            <v>7926.3645042255712</v>
          </cell>
          <cell r="BN192">
            <v>928.65575768868825</v>
          </cell>
          <cell r="BO192">
            <v>4299.4111891195871</v>
          </cell>
          <cell r="BP192">
            <v>1981.2385951648391</v>
          </cell>
          <cell r="BQ192">
            <v>6607.1663169953617</v>
          </cell>
          <cell r="BR192">
            <v>54.544793803840157</v>
          </cell>
          <cell r="BS192">
            <v>11.825966455380643</v>
          </cell>
          <cell r="BT192">
            <v>97.719967034077413</v>
          </cell>
          <cell r="BU192">
            <v>32.985312483089842</v>
          </cell>
          <cell r="BV192">
            <v>480.52622462716181</v>
          </cell>
          <cell r="BW192">
            <v>480.80999100760755</v>
          </cell>
          <cell r="BX192">
            <v>0.79042837626623408</v>
          </cell>
          <cell r="BY192">
            <v>5.5970761768813855</v>
          </cell>
          <cell r="BZ192">
            <v>8216.786446499771</v>
          </cell>
          <cell r="CA192">
            <v>185.18307260273318</v>
          </cell>
          <cell r="CB192">
            <v>447.82252746073817</v>
          </cell>
          <cell r="CC192">
            <v>365.15759497232904</v>
          </cell>
          <cell r="CD192">
            <v>1260.3839010295035</v>
          </cell>
          <cell r="CE192">
            <v>17091.153196940235</v>
          </cell>
          <cell r="CF192">
            <v>256.69816297218324</v>
          </cell>
          <cell r="CG192">
            <v>5130.9232001275232</v>
          </cell>
          <cell r="CH192">
            <v>116.21184286140226</v>
          </cell>
          <cell r="CI192">
            <v>5594.9868113772282</v>
          </cell>
          <cell r="CJ192">
            <v>3.3310899990502225</v>
          </cell>
          <cell r="CK192">
            <v>8008.9566397106018</v>
          </cell>
          <cell r="CL192">
            <v>189.80657283114519</v>
          </cell>
          <cell r="CM192">
            <v>5.9862982891367045</v>
          </cell>
          <cell r="CN192">
            <v>37.304753361090235</v>
          </cell>
          <cell r="CO192">
            <v>173.0944667529042</v>
          </cell>
          <cell r="CP192">
            <v>107.68471862113766</v>
          </cell>
          <cell r="CQ192">
            <v>66.01529473966383</v>
          </cell>
          <cell r="CR192">
            <v>25858.624535298546</v>
          </cell>
          <cell r="CS192">
            <v>5.9885219379086347</v>
          </cell>
          <cell r="CT192">
            <v>1170.7555590715892</v>
          </cell>
          <cell r="CU192">
            <v>7.1280928973068836</v>
          </cell>
          <cell r="CV192">
            <v>19.868061823603636</v>
          </cell>
          <cell r="CW192">
            <v>790.78899062496691</v>
          </cell>
          <cell r="CX192">
            <v>23.231259070531699</v>
          </cell>
          <cell r="CY192">
            <v>59.760984280733716</v>
          </cell>
          <cell r="CZ192">
            <v>2.8367198088154453</v>
          </cell>
          <cell r="DA192">
            <v>168.11183011609305</v>
          </cell>
          <cell r="DB192">
            <v>112.02208245282678</v>
          </cell>
          <cell r="DC192">
            <v>21903.784190252903</v>
          </cell>
          <cell r="DD192">
            <v>6819.9087693527526</v>
          </cell>
          <cell r="DF192">
            <v>332253.79423293861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F193">
            <v>0</v>
          </cell>
        </row>
        <row r="194">
          <cell r="B194">
            <v>46.125145768824503</v>
          </cell>
          <cell r="C194">
            <v>0</v>
          </cell>
          <cell r="D194">
            <v>0</v>
          </cell>
          <cell r="E194">
            <v>6941.1615984124173</v>
          </cell>
          <cell r="F194">
            <v>0</v>
          </cell>
          <cell r="G194">
            <v>233.49621090545514</v>
          </cell>
          <cell r="H194">
            <v>38377.119514003476</v>
          </cell>
          <cell r="I194">
            <v>0</v>
          </cell>
          <cell r="J194">
            <v>866.17519338361421</v>
          </cell>
          <cell r="K194">
            <v>82.351509739297626</v>
          </cell>
          <cell r="L194">
            <v>996.02172792802764</v>
          </cell>
          <cell r="M194">
            <v>698.1533750125418</v>
          </cell>
          <cell r="N194">
            <v>338.56387086370364</v>
          </cell>
          <cell r="O194">
            <v>1173.9173149008634</v>
          </cell>
          <cell r="P194">
            <v>0</v>
          </cell>
          <cell r="Q194">
            <v>6887.1147811273986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76.871284087511668</v>
          </cell>
          <cell r="W194">
            <v>27.901338589187549</v>
          </cell>
          <cell r="X194">
            <v>212.35994755941286</v>
          </cell>
          <cell r="Y194">
            <v>314.12328268427643</v>
          </cell>
          <cell r="Z194">
            <v>544.27577902151017</v>
          </cell>
          <cell r="AA194">
            <v>0</v>
          </cell>
          <cell r="AB194">
            <v>0</v>
          </cell>
          <cell r="AC194">
            <v>0</v>
          </cell>
          <cell r="AD194">
            <v>243.76530850127773</v>
          </cell>
          <cell r="AE194">
            <v>0</v>
          </cell>
          <cell r="AF194">
            <v>1430.8565069602657</v>
          </cell>
          <cell r="AG194">
            <v>15323.822670046768</v>
          </cell>
          <cell r="AH194">
            <v>0</v>
          </cell>
          <cell r="AI194">
            <v>10.97912122107987</v>
          </cell>
          <cell r="AJ194">
            <v>6.9543791181043835</v>
          </cell>
          <cell r="AK194">
            <v>0</v>
          </cell>
          <cell r="AL194">
            <v>102.17800629880085</v>
          </cell>
          <cell r="AM194">
            <v>222.73149921454603</v>
          </cell>
          <cell r="AN194">
            <v>190.51343740782954</v>
          </cell>
          <cell r="AO194">
            <v>10712.552724244379</v>
          </cell>
          <cell r="AP194">
            <v>0</v>
          </cell>
          <cell r="AQ194">
            <v>0</v>
          </cell>
          <cell r="AR194">
            <v>4997.8332559728733</v>
          </cell>
          <cell r="AS194">
            <v>0</v>
          </cell>
          <cell r="AT194">
            <v>578.03995351524611</v>
          </cell>
          <cell r="AU194">
            <v>0</v>
          </cell>
          <cell r="AV194">
            <v>0</v>
          </cell>
          <cell r="AW194">
            <v>0</v>
          </cell>
          <cell r="AX194">
            <v>6.6431452629436771</v>
          </cell>
          <cell r="AY194">
            <v>0</v>
          </cell>
          <cell r="AZ194">
            <v>562.06650789936464</v>
          </cell>
          <cell r="BA194">
            <v>0</v>
          </cell>
          <cell r="BB194">
            <v>3709.6076914230439</v>
          </cell>
          <cell r="BC194">
            <v>0</v>
          </cell>
          <cell r="BD194">
            <v>592.35841575347183</v>
          </cell>
          <cell r="BE194">
            <v>0</v>
          </cell>
          <cell r="BF194">
            <v>0</v>
          </cell>
          <cell r="BG194">
            <v>16986.740052748693</v>
          </cell>
          <cell r="BH194">
            <v>2846.7162703808362</v>
          </cell>
          <cell r="BI194">
            <v>50.694000556703195</v>
          </cell>
          <cell r="BJ194">
            <v>231758.62376062755</v>
          </cell>
          <cell r="BK194">
            <v>0</v>
          </cell>
          <cell r="BL194">
            <v>0</v>
          </cell>
          <cell r="BM194">
            <v>141757.03657894974</v>
          </cell>
          <cell r="BN194">
            <v>0</v>
          </cell>
          <cell r="BO194">
            <v>30806.899522401884</v>
          </cell>
          <cell r="BP194">
            <v>0</v>
          </cell>
          <cell r="BQ194">
            <v>196072.2394673457</v>
          </cell>
          <cell r="BR194">
            <v>12332.186606403979</v>
          </cell>
          <cell r="BS194">
            <v>4896.7820839912774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11824.770283091993</v>
          </cell>
          <cell r="CB194">
            <v>0</v>
          </cell>
          <cell r="CC194">
            <v>943.5923090445167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78.957536716646885</v>
          </cell>
          <cell r="CO194">
            <v>0</v>
          </cell>
          <cell r="CP194">
            <v>242.14240286627626</v>
          </cell>
          <cell r="CQ194">
            <v>2088.6018936476589</v>
          </cell>
          <cell r="CR194">
            <v>0</v>
          </cell>
          <cell r="CS194">
            <v>1054.2477318960584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18.148155902712702</v>
          </cell>
          <cell r="DA194">
            <v>5980.247664441531</v>
          </cell>
          <cell r="DB194">
            <v>41597.632917977804</v>
          </cell>
          <cell r="DC194">
            <v>0</v>
          </cell>
          <cell r="DD194">
            <v>0</v>
          </cell>
          <cell r="DF194">
            <v>797842.89373581926</v>
          </cell>
        </row>
        <row r="195">
          <cell r="B195">
            <v>46.125145768824503</v>
          </cell>
          <cell r="C195">
            <v>0</v>
          </cell>
          <cell r="D195">
            <v>0</v>
          </cell>
          <cell r="E195">
            <v>6941.1615984124173</v>
          </cell>
          <cell r="F195">
            <v>0</v>
          </cell>
          <cell r="G195">
            <v>233.49621090545514</v>
          </cell>
          <cell r="H195">
            <v>38377.119514003476</v>
          </cell>
          <cell r="I195">
            <v>0</v>
          </cell>
          <cell r="J195">
            <v>866.17519338361421</v>
          </cell>
          <cell r="K195">
            <v>82.351509739297626</v>
          </cell>
          <cell r="L195">
            <v>996.02172792802764</v>
          </cell>
          <cell r="M195">
            <v>698.1533750125418</v>
          </cell>
          <cell r="N195">
            <v>338.56387086370364</v>
          </cell>
          <cell r="O195">
            <v>1173.9173149008634</v>
          </cell>
          <cell r="P195">
            <v>0</v>
          </cell>
          <cell r="Q195">
            <v>6887.1147811273986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76.871284087511668</v>
          </cell>
          <cell r="W195">
            <v>27.901338589187549</v>
          </cell>
          <cell r="X195">
            <v>212.35994755941286</v>
          </cell>
          <cell r="Y195">
            <v>314.12328268427643</v>
          </cell>
          <cell r="Z195">
            <v>544.27577902151017</v>
          </cell>
          <cell r="AA195">
            <v>0</v>
          </cell>
          <cell r="AB195">
            <v>0</v>
          </cell>
          <cell r="AC195">
            <v>0</v>
          </cell>
          <cell r="AD195">
            <v>243.76530850127773</v>
          </cell>
          <cell r="AE195">
            <v>0</v>
          </cell>
          <cell r="AF195">
            <v>1430.8565069602657</v>
          </cell>
          <cell r="AG195">
            <v>15323.822670046768</v>
          </cell>
          <cell r="AH195">
            <v>0</v>
          </cell>
          <cell r="AI195">
            <v>10.97912122107987</v>
          </cell>
          <cell r="AJ195">
            <v>6.9543791181043835</v>
          </cell>
          <cell r="AK195">
            <v>0</v>
          </cell>
          <cell r="AL195">
            <v>102.17800629880085</v>
          </cell>
          <cell r="AM195">
            <v>222.73149921454603</v>
          </cell>
          <cell r="AN195">
            <v>190.51343740782954</v>
          </cell>
          <cell r="AO195">
            <v>10712.552724244379</v>
          </cell>
          <cell r="AP195">
            <v>0</v>
          </cell>
          <cell r="AQ195">
            <v>0</v>
          </cell>
          <cell r="AR195">
            <v>4997.8332559728733</v>
          </cell>
          <cell r="AS195">
            <v>0</v>
          </cell>
          <cell r="AT195">
            <v>578.03995351524611</v>
          </cell>
          <cell r="AU195">
            <v>0</v>
          </cell>
          <cell r="AV195">
            <v>0</v>
          </cell>
          <cell r="AW195">
            <v>0</v>
          </cell>
          <cell r="AX195">
            <v>6.6431452629436771</v>
          </cell>
          <cell r="AY195">
            <v>0</v>
          </cell>
          <cell r="AZ195">
            <v>562.06650789936464</v>
          </cell>
          <cell r="BA195">
            <v>0</v>
          </cell>
          <cell r="BB195">
            <v>3709.6076914230439</v>
          </cell>
          <cell r="BC195">
            <v>0</v>
          </cell>
          <cell r="BD195">
            <v>592.35841575347183</v>
          </cell>
          <cell r="BE195">
            <v>0</v>
          </cell>
          <cell r="BF195">
            <v>0</v>
          </cell>
          <cell r="BG195">
            <v>16986.740052748693</v>
          </cell>
          <cell r="BH195">
            <v>2846.7162703808362</v>
          </cell>
          <cell r="BI195">
            <v>50.694000556703195</v>
          </cell>
          <cell r="BJ195">
            <v>231758.62376062755</v>
          </cell>
          <cell r="BK195">
            <v>0</v>
          </cell>
          <cell r="BL195">
            <v>0</v>
          </cell>
          <cell r="BM195">
            <v>141757.03657894974</v>
          </cell>
          <cell r="BN195">
            <v>0</v>
          </cell>
          <cell r="BO195">
            <v>30806.899522401884</v>
          </cell>
          <cell r="BP195">
            <v>0</v>
          </cell>
          <cell r="BQ195">
            <v>196072.2394673457</v>
          </cell>
          <cell r="BR195">
            <v>12332.186606403979</v>
          </cell>
          <cell r="BS195">
            <v>4896.7820839912774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11824.770283091993</v>
          </cell>
          <cell r="CB195">
            <v>0</v>
          </cell>
          <cell r="CC195">
            <v>943.5923090445167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78.957536716646885</v>
          </cell>
          <cell r="CO195">
            <v>0</v>
          </cell>
          <cell r="CP195">
            <v>242.14240286627626</v>
          </cell>
          <cell r="CQ195">
            <v>2088.6018936476589</v>
          </cell>
          <cell r="CR195">
            <v>0</v>
          </cell>
          <cell r="CS195">
            <v>1054.2477318960584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18.148155902712702</v>
          </cell>
          <cell r="DA195">
            <v>5980.247664441531</v>
          </cell>
          <cell r="DB195">
            <v>41597.632917977804</v>
          </cell>
          <cell r="DC195">
            <v>0</v>
          </cell>
          <cell r="DD195">
            <v>0</v>
          </cell>
          <cell r="DF195">
            <v>797842.89373581926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F196">
            <v>0</v>
          </cell>
        </row>
        <row r="197">
          <cell r="B197">
            <v>27.04780949212563</v>
          </cell>
          <cell r="C197">
            <v>48.477112310858153</v>
          </cell>
          <cell r="D197">
            <v>5.7750234788315868</v>
          </cell>
          <cell r="E197">
            <v>142.21484302768911</v>
          </cell>
          <cell r="F197">
            <v>143.5928564108323</v>
          </cell>
          <cell r="G197">
            <v>1.2182590742751946</v>
          </cell>
          <cell r="H197">
            <v>1933.6462106902368</v>
          </cell>
          <cell r="I197">
            <v>0</v>
          </cell>
          <cell r="J197">
            <v>68.009290060581137</v>
          </cell>
          <cell r="K197">
            <v>16.840065100968758</v>
          </cell>
          <cell r="L197">
            <v>44.410674592896122</v>
          </cell>
          <cell r="M197">
            <v>48.203254335339508</v>
          </cell>
          <cell r="N197">
            <v>26.870711820543562</v>
          </cell>
          <cell r="O197">
            <v>379.33057766143367</v>
          </cell>
          <cell r="P197">
            <v>17.266374333602336</v>
          </cell>
          <cell r="Q197">
            <v>1131.6187740915343</v>
          </cell>
          <cell r="R197">
            <v>14.345724670877207</v>
          </cell>
          <cell r="S197">
            <v>0.98540966990796086</v>
          </cell>
          <cell r="T197">
            <v>40.709319510416812</v>
          </cell>
          <cell r="U197">
            <v>834.3094748238334</v>
          </cell>
          <cell r="V197">
            <v>4.5804415218823227</v>
          </cell>
          <cell r="W197">
            <v>11.782041594986397</v>
          </cell>
          <cell r="X197">
            <v>3.654568741869046</v>
          </cell>
          <cell r="Y197">
            <v>4.1984363243281893</v>
          </cell>
          <cell r="Z197">
            <v>3.3478091234521021</v>
          </cell>
          <cell r="AA197">
            <v>46.023806829132567</v>
          </cell>
          <cell r="AB197">
            <v>0.95720114423626035</v>
          </cell>
          <cell r="AC197">
            <v>1579.1052820524669</v>
          </cell>
          <cell r="AD197">
            <v>340.8525210902564</v>
          </cell>
          <cell r="AE197">
            <v>8.9872364257234967</v>
          </cell>
          <cell r="AF197">
            <v>35.815937665429907</v>
          </cell>
          <cell r="AG197">
            <v>193.42828021399833</v>
          </cell>
          <cell r="AH197">
            <v>12.938207056246974</v>
          </cell>
          <cell r="AI197">
            <v>0.16916935501573005</v>
          </cell>
          <cell r="AJ197">
            <v>12.734044794369712</v>
          </cell>
          <cell r="AK197">
            <v>43.101756213992815</v>
          </cell>
          <cell r="AL197">
            <v>93.264721464478441</v>
          </cell>
          <cell r="AM197">
            <v>186.40291748536501</v>
          </cell>
          <cell r="AN197">
            <v>209.70395609663953</v>
          </cell>
          <cell r="AO197">
            <v>109.63655265566776</v>
          </cell>
          <cell r="AP197">
            <v>161.90478420810109</v>
          </cell>
          <cell r="AQ197">
            <v>92.605793876388432</v>
          </cell>
          <cell r="AR197">
            <v>593.87274909944335</v>
          </cell>
          <cell r="AS197">
            <v>497856.81737517711</v>
          </cell>
          <cell r="AT197">
            <v>429.85036701467891</v>
          </cell>
          <cell r="AU197">
            <v>78.981231404565364</v>
          </cell>
          <cell r="AV197">
            <v>59.633977661971912</v>
          </cell>
          <cell r="AW197">
            <v>270.78192339129453</v>
          </cell>
          <cell r="AX197">
            <v>2.4804892751664781E-2</v>
          </cell>
          <cell r="AY197">
            <v>0</v>
          </cell>
          <cell r="AZ197">
            <v>0</v>
          </cell>
          <cell r="BA197">
            <v>1.5777561342347663</v>
          </cell>
          <cell r="BB197">
            <v>56.226860051947895</v>
          </cell>
          <cell r="BC197">
            <v>213.46997461442837</v>
          </cell>
          <cell r="BD197">
            <v>29.1381580261504</v>
          </cell>
          <cell r="BE197">
            <v>145.97782968713375</v>
          </cell>
          <cell r="BF197">
            <v>38.078919788316668</v>
          </cell>
          <cell r="BG197">
            <v>64.532881615775437</v>
          </cell>
          <cell r="BH197">
            <v>4.5307532515434366</v>
          </cell>
          <cell r="BI197">
            <v>79.112146331056806</v>
          </cell>
          <cell r="BJ197">
            <v>4707.3734062550702</v>
          </cell>
          <cell r="BK197">
            <v>0</v>
          </cell>
          <cell r="BL197">
            <v>0</v>
          </cell>
          <cell r="BM197">
            <v>0</v>
          </cell>
          <cell r="BN197">
            <v>3193.5151965075797</v>
          </cell>
          <cell r="BO197">
            <v>2659.2229878313619</v>
          </cell>
          <cell r="BP197">
            <v>236.93811846076369</v>
          </cell>
          <cell r="BQ197">
            <v>20235.736323396097</v>
          </cell>
          <cell r="BR197">
            <v>28.639706257051252</v>
          </cell>
          <cell r="BS197">
            <v>9.9166493997261558</v>
          </cell>
          <cell r="BT197">
            <v>16.229248509308221</v>
          </cell>
          <cell r="BU197">
            <v>16.89453579639612</v>
          </cell>
          <cell r="BV197">
            <v>107.90969726239139</v>
          </cell>
          <cell r="BW197">
            <v>199.21029367571765</v>
          </cell>
          <cell r="BX197">
            <v>8.336370833505384E-2</v>
          </cell>
          <cell r="BY197">
            <v>3.9877273106220441</v>
          </cell>
          <cell r="BZ197">
            <v>7935.8011237610708</v>
          </cell>
          <cell r="CA197">
            <v>128.51164542330241</v>
          </cell>
          <cell r="CB197">
            <v>171.48793294229708</v>
          </cell>
          <cell r="CC197">
            <v>209.16265886277867</v>
          </cell>
          <cell r="CD197">
            <v>334.08996793300008</v>
          </cell>
          <cell r="CE197">
            <v>4436.542020432059</v>
          </cell>
          <cell r="CF197">
            <v>76.256420403689191</v>
          </cell>
          <cell r="CG197">
            <v>1486.6050977094601</v>
          </cell>
          <cell r="CH197">
            <v>35.075345832433669</v>
          </cell>
          <cell r="CI197">
            <v>1611.2029596510135</v>
          </cell>
          <cell r="CJ197">
            <v>1.6421497761046298</v>
          </cell>
          <cell r="CK197">
            <v>7673.2773497243343</v>
          </cell>
          <cell r="CL197">
            <v>60.290883444004209</v>
          </cell>
          <cell r="CM197">
            <v>2.2261370073593532</v>
          </cell>
          <cell r="CN197">
            <v>97.538130699842412</v>
          </cell>
          <cell r="CO197">
            <v>508.84933543150294</v>
          </cell>
          <cell r="CP197">
            <v>877.03228211077874</v>
          </cell>
          <cell r="CQ197">
            <v>377.21164826047016</v>
          </cell>
          <cell r="CR197">
            <v>140139.68058675868</v>
          </cell>
          <cell r="CS197">
            <v>15.234038572948926</v>
          </cell>
          <cell r="CT197">
            <v>621.05756446192856</v>
          </cell>
          <cell r="CU197">
            <v>11.292467570067956</v>
          </cell>
          <cell r="CV197">
            <v>52.038915665387307</v>
          </cell>
          <cell r="CW197">
            <v>1966.2876906672416</v>
          </cell>
          <cell r="CX197">
            <v>107.83169409439897</v>
          </cell>
          <cell r="CY197">
            <v>112.51161895884294</v>
          </cell>
          <cell r="CZ197">
            <v>5.5053382593787523</v>
          </cell>
          <cell r="DA197">
            <v>5520.2937993329542</v>
          </cell>
          <cell r="DB197">
            <v>1728.6311165459797</v>
          </cell>
          <cell r="DC197">
            <v>12835.32461400278</v>
          </cell>
          <cell r="DD197">
            <v>169.54098335558012</v>
          </cell>
          <cell r="DF197">
            <v>728726.36571125512</v>
          </cell>
        </row>
        <row r="198">
          <cell r="B198">
            <v>27.04780949212563</v>
          </cell>
          <cell r="C198">
            <v>48.477112310858153</v>
          </cell>
          <cell r="D198">
            <v>5.7750234788315868</v>
          </cell>
          <cell r="E198">
            <v>142.21484302768911</v>
          </cell>
          <cell r="F198">
            <v>143.5928564108323</v>
          </cell>
          <cell r="G198">
            <v>1.2182590742751946</v>
          </cell>
          <cell r="H198">
            <v>1933.6462106902368</v>
          </cell>
          <cell r="I198">
            <v>0</v>
          </cell>
          <cell r="J198">
            <v>68.009290060581137</v>
          </cell>
          <cell r="K198">
            <v>16.840065100968758</v>
          </cell>
          <cell r="L198">
            <v>44.410674592896122</v>
          </cell>
          <cell r="M198">
            <v>48.203254335339508</v>
          </cell>
          <cell r="N198">
            <v>26.870711820543562</v>
          </cell>
          <cell r="O198">
            <v>379.33057766143367</v>
          </cell>
          <cell r="P198">
            <v>17.266374333602336</v>
          </cell>
          <cell r="Q198">
            <v>1131.6187740915343</v>
          </cell>
          <cell r="R198">
            <v>14.345724670877207</v>
          </cell>
          <cell r="S198">
            <v>0.98540966990796086</v>
          </cell>
          <cell r="T198">
            <v>40.709319510416812</v>
          </cell>
          <cell r="U198">
            <v>834.3094748238334</v>
          </cell>
          <cell r="V198">
            <v>4.5804415218823227</v>
          </cell>
          <cell r="W198">
            <v>11.782041594986397</v>
          </cell>
          <cell r="X198">
            <v>3.654568741869046</v>
          </cell>
          <cell r="Y198">
            <v>4.1984363243281893</v>
          </cell>
          <cell r="Z198">
            <v>3.3478091234521021</v>
          </cell>
          <cell r="AA198">
            <v>46.023806829132567</v>
          </cell>
          <cell r="AB198">
            <v>0.95720114423626035</v>
          </cell>
          <cell r="AC198">
            <v>1579.1052820524669</v>
          </cell>
          <cell r="AD198">
            <v>340.8525210902564</v>
          </cell>
          <cell r="AE198">
            <v>8.9872364257234967</v>
          </cell>
          <cell r="AF198">
            <v>35.815937665429907</v>
          </cell>
          <cell r="AG198">
            <v>193.42828021399833</v>
          </cell>
          <cell r="AH198">
            <v>12.938207056246974</v>
          </cell>
          <cell r="AI198">
            <v>0.16916935501573005</v>
          </cell>
          <cell r="AJ198">
            <v>12.734044794369712</v>
          </cell>
          <cell r="AK198">
            <v>43.101756213992815</v>
          </cell>
          <cell r="AL198">
            <v>93.264721464478441</v>
          </cell>
          <cell r="AM198">
            <v>186.40291748536501</v>
          </cell>
          <cell r="AN198">
            <v>209.70395609663953</v>
          </cell>
          <cell r="AO198">
            <v>109.63655265566776</v>
          </cell>
          <cell r="AP198">
            <v>161.90478420810109</v>
          </cell>
          <cell r="AQ198">
            <v>92.605793876388432</v>
          </cell>
          <cell r="AR198">
            <v>593.87274909944335</v>
          </cell>
          <cell r="AS198">
            <v>497856.81737517711</v>
          </cell>
          <cell r="AT198">
            <v>429.85036701467891</v>
          </cell>
          <cell r="AU198">
            <v>78.981231404565364</v>
          </cell>
          <cell r="AV198">
            <v>59.633977661971912</v>
          </cell>
          <cell r="AW198">
            <v>270.78192339129453</v>
          </cell>
          <cell r="AX198">
            <v>2.4804892751664781E-2</v>
          </cell>
          <cell r="AY198">
            <v>0</v>
          </cell>
          <cell r="AZ198">
            <v>0</v>
          </cell>
          <cell r="BA198">
            <v>1.5777561342347663</v>
          </cell>
          <cell r="BB198">
            <v>56.226860051947895</v>
          </cell>
          <cell r="BC198">
            <v>213.46997461442837</v>
          </cell>
          <cell r="BD198">
            <v>29.1381580261504</v>
          </cell>
          <cell r="BE198">
            <v>145.97782968713375</v>
          </cell>
          <cell r="BF198">
            <v>38.078919788316668</v>
          </cell>
          <cell r="BG198">
            <v>64.532881615775437</v>
          </cell>
          <cell r="BH198">
            <v>4.5307532515434366</v>
          </cell>
          <cell r="BI198">
            <v>79.112146331056806</v>
          </cell>
          <cell r="BJ198">
            <v>4707.3734062550702</v>
          </cell>
          <cell r="BK198">
            <v>0</v>
          </cell>
          <cell r="BL198">
            <v>0</v>
          </cell>
          <cell r="BM198">
            <v>0</v>
          </cell>
          <cell r="BN198">
            <v>3193.5151965075797</v>
          </cell>
          <cell r="BO198">
            <v>2659.2229878313619</v>
          </cell>
          <cell r="BP198">
            <v>236.93811846076369</v>
          </cell>
          <cell r="BQ198">
            <v>20235.736323396097</v>
          </cell>
          <cell r="BR198">
            <v>28.639706257051252</v>
          </cell>
          <cell r="BS198">
            <v>9.9166493997261558</v>
          </cell>
          <cell r="BT198">
            <v>16.229248509308221</v>
          </cell>
          <cell r="BU198">
            <v>16.89453579639612</v>
          </cell>
          <cell r="BV198">
            <v>107.90969726239139</v>
          </cell>
          <cell r="BW198">
            <v>199.21029367571765</v>
          </cell>
          <cell r="BX198">
            <v>8.336370833505384E-2</v>
          </cell>
          <cell r="BY198">
            <v>3.9877273106220441</v>
          </cell>
          <cell r="BZ198">
            <v>7935.8011237610708</v>
          </cell>
          <cell r="CA198">
            <v>128.51164542330241</v>
          </cell>
          <cell r="CB198">
            <v>171.48793294229708</v>
          </cell>
          <cell r="CC198">
            <v>209.16265886277867</v>
          </cell>
          <cell r="CD198">
            <v>334.08996793300008</v>
          </cell>
          <cell r="CE198">
            <v>4436.542020432059</v>
          </cell>
          <cell r="CF198">
            <v>76.256420403689191</v>
          </cell>
          <cell r="CG198">
            <v>1486.6050977094601</v>
          </cell>
          <cell r="CH198">
            <v>35.075345832433669</v>
          </cell>
          <cell r="CI198">
            <v>1611.2029596510135</v>
          </cell>
          <cell r="CJ198">
            <v>1.6421497761046298</v>
          </cell>
          <cell r="CK198">
            <v>7673.2773497243343</v>
          </cell>
          <cell r="CL198">
            <v>60.290883444004209</v>
          </cell>
          <cell r="CM198">
            <v>2.2261370073593532</v>
          </cell>
          <cell r="CN198">
            <v>97.538130699842412</v>
          </cell>
          <cell r="CO198">
            <v>508.84933543150294</v>
          </cell>
          <cell r="CP198">
            <v>877.03228211077874</v>
          </cell>
          <cell r="CQ198">
            <v>377.21164826047016</v>
          </cell>
          <cell r="CR198">
            <v>140139.68058675868</v>
          </cell>
          <cell r="CS198">
            <v>15.234038572948926</v>
          </cell>
          <cell r="CT198">
            <v>621.05756446192856</v>
          </cell>
          <cell r="CU198">
            <v>11.292467570067956</v>
          </cell>
          <cell r="CV198">
            <v>52.038915665387307</v>
          </cell>
          <cell r="CW198">
            <v>1966.2876906672416</v>
          </cell>
          <cell r="CX198">
            <v>107.83169409439897</v>
          </cell>
          <cell r="CY198">
            <v>112.51161895884294</v>
          </cell>
          <cell r="CZ198">
            <v>5.5053382593787523</v>
          </cell>
          <cell r="DA198">
            <v>5520.2937993329542</v>
          </cell>
          <cell r="DB198">
            <v>1728.6311165459797</v>
          </cell>
          <cell r="DC198">
            <v>12835.32461400278</v>
          </cell>
          <cell r="DD198">
            <v>169.54098335558012</v>
          </cell>
          <cell r="DF198">
            <v>728726.36571125512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F199">
            <v>0</v>
          </cell>
        </row>
        <row r="200">
          <cell r="B200">
            <v>112.46865714220924</v>
          </cell>
          <cell r="C200">
            <v>0</v>
          </cell>
          <cell r="D200">
            <v>0</v>
          </cell>
          <cell r="E200">
            <v>359588.87304757227</v>
          </cell>
          <cell r="F200">
            <v>0</v>
          </cell>
          <cell r="G200">
            <v>22998.441938300781</v>
          </cell>
          <cell r="H200">
            <v>473282.69169678265</v>
          </cell>
          <cell r="I200">
            <v>0</v>
          </cell>
          <cell r="J200">
            <v>2145.8007189234281</v>
          </cell>
          <cell r="K200">
            <v>205.67583609168238</v>
          </cell>
          <cell r="L200">
            <v>2450.1695393670188</v>
          </cell>
          <cell r="M200">
            <v>1718.0762306265767</v>
          </cell>
          <cell r="N200">
            <v>832.82553635105683</v>
          </cell>
          <cell r="O200">
            <v>2596.6573260636237</v>
          </cell>
          <cell r="P200">
            <v>0</v>
          </cell>
          <cell r="Q200">
            <v>16776.685396451005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1397.4655058740595</v>
          </cell>
          <cell r="W200">
            <v>502.90636320548822</v>
          </cell>
          <cell r="X200">
            <v>3874.4257872912926</v>
          </cell>
          <cell r="Y200">
            <v>3441.5466543643138</v>
          </cell>
          <cell r="Z200">
            <v>38.372690014140481</v>
          </cell>
          <cell r="AA200">
            <v>0</v>
          </cell>
          <cell r="AB200">
            <v>0</v>
          </cell>
          <cell r="AC200">
            <v>0</v>
          </cell>
          <cell r="AD200">
            <v>4077.7097822878491</v>
          </cell>
          <cell r="AE200">
            <v>0</v>
          </cell>
          <cell r="AF200">
            <v>0</v>
          </cell>
          <cell r="AG200">
            <v>45030.336900332375</v>
          </cell>
          <cell r="AH200">
            <v>0</v>
          </cell>
          <cell r="AI200">
            <v>2.8749704946980996</v>
          </cell>
          <cell r="AJ200">
            <v>131.00682824655416</v>
          </cell>
          <cell r="AK200">
            <v>0</v>
          </cell>
          <cell r="AL200">
            <v>1870.3138224112918</v>
          </cell>
          <cell r="AM200">
            <v>21458.299110909647</v>
          </cell>
          <cell r="AN200">
            <v>0</v>
          </cell>
          <cell r="AO200">
            <v>13881.529549166293</v>
          </cell>
          <cell r="AP200">
            <v>0</v>
          </cell>
          <cell r="AQ200">
            <v>277.19835455003653</v>
          </cell>
          <cell r="AR200">
            <v>59580.019097391392</v>
          </cell>
          <cell r="AS200">
            <v>0</v>
          </cell>
          <cell r="AT200">
            <v>1385.3690004525638</v>
          </cell>
          <cell r="AU200">
            <v>0</v>
          </cell>
          <cell r="AV200">
            <v>0</v>
          </cell>
          <cell r="AW200">
            <v>0</v>
          </cell>
          <cell r="AX200">
            <v>1.1120022917095712E-2</v>
          </cell>
          <cell r="AY200">
            <v>0</v>
          </cell>
          <cell r="AZ200">
            <v>105.60067641688865</v>
          </cell>
          <cell r="BA200">
            <v>2.8449233512120871</v>
          </cell>
          <cell r="BB200">
            <v>0</v>
          </cell>
          <cell r="BC200">
            <v>0</v>
          </cell>
          <cell r="BD200">
            <v>91616.936112677635</v>
          </cell>
          <cell r="BE200">
            <v>0</v>
          </cell>
          <cell r="BF200">
            <v>0</v>
          </cell>
          <cell r="BG200">
            <v>151658.82550411887</v>
          </cell>
          <cell r="BH200">
            <v>5.0547558335046734</v>
          </cell>
          <cell r="BI200">
            <v>0</v>
          </cell>
          <cell r="BJ200">
            <v>3503.5273269364598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5488.2041686557377</v>
          </cell>
          <cell r="BP200">
            <v>1792.510670732524</v>
          </cell>
          <cell r="BQ200">
            <v>38652.800545707738</v>
          </cell>
          <cell r="BR200">
            <v>503.86691706027341</v>
          </cell>
          <cell r="BS200">
            <v>259.19368467502034</v>
          </cell>
          <cell r="BT200">
            <v>0</v>
          </cell>
          <cell r="BU200">
            <v>0</v>
          </cell>
          <cell r="BV200">
            <v>327.88090743688315</v>
          </cell>
          <cell r="BW200">
            <v>0</v>
          </cell>
          <cell r="BX200">
            <v>0</v>
          </cell>
          <cell r="BY200">
            <v>12484.090338314836</v>
          </cell>
          <cell r="BZ200">
            <v>0</v>
          </cell>
          <cell r="CA200">
            <v>147441.91232546695</v>
          </cell>
          <cell r="CB200">
            <v>0</v>
          </cell>
          <cell r="CC200">
            <v>100348.34398237911</v>
          </cell>
          <cell r="CD200">
            <v>0</v>
          </cell>
          <cell r="CE200">
            <v>0</v>
          </cell>
          <cell r="CF200">
            <v>7780.2222065025662</v>
          </cell>
          <cell r="CG200">
            <v>0</v>
          </cell>
          <cell r="CH200">
            <v>10.136301565050987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185.95307979425729</v>
          </cell>
          <cell r="CO200">
            <v>0</v>
          </cell>
          <cell r="CP200">
            <v>517.07673045339209</v>
          </cell>
          <cell r="CQ200">
            <v>5000.9262489295988</v>
          </cell>
          <cell r="CR200">
            <v>0</v>
          </cell>
          <cell r="CS200">
            <v>9198.0982956452444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9211.5666447914118</v>
          </cell>
          <cell r="DA200">
            <v>2105.9634091490716</v>
          </cell>
          <cell r="DB200">
            <v>1497178.3017411199</v>
          </cell>
          <cell r="DC200">
            <v>0</v>
          </cell>
          <cell r="DD200">
            <v>0</v>
          </cell>
          <cell r="DF200">
            <v>3125037.5889584012</v>
          </cell>
        </row>
        <row r="201">
          <cell r="B201">
            <v>66.692371993128646</v>
          </cell>
          <cell r="C201">
            <v>0</v>
          </cell>
          <cell r="D201">
            <v>0</v>
          </cell>
          <cell r="E201">
            <v>213231.27256294296</v>
          </cell>
          <cell r="F201">
            <v>0</v>
          </cell>
          <cell r="G201">
            <v>13637.760812526734</v>
          </cell>
          <cell r="H201">
            <v>280650.148535516</v>
          </cell>
          <cell r="I201">
            <v>0</v>
          </cell>
          <cell r="J201">
            <v>1272.4304122224273</v>
          </cell>
          <cell r="K201">
            <v>121.96295144948674</v>
          </cell>
          <cell r="L201">
            <v>1452.9169505338689</v>
          </cell>
          <cell r="M201">
            <v>1018.7956538026212</v>
          </cell>
          <cell r="N201">
            <v>493.85412689217895</v>
          </cell>
          <cell r="O201">
            <v>1539.7822000270412</v>
          </cell>
          <cell r="P201">
            <v>0</v>
          </cell>
          <cell r="Q201">
            <v>9948.3444694911996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828.67788887594543</v>
          </cell>
          <cell r="W201">
            <v>298.21657966630409</v>
          </cell>
          <cell r="X201">
            <v>2297.481382204805</v>
          </cell>
          <cell r="Y201">
            <v>2040.7899901779119</v>
          </cell>
          <cell r="Z201">
            <v>22.754479175155193</v>
          </cell>
          <cell r="AA201">
            <v>0</v>
          </cell>
          <cell r="AB201">
            <v>0</v>
          </cell>
          <cell r="AC201">
            <v>0</v>
          </cell>
          <cell r="AD201">
            <v>2418.0260046716412</v>
          </cell>
          <cell r="AE201">
            <v>0</v>
          </cell>
          <cell r="AF201">
            <v>0</v>
          </cell>
          <cell r="AG201">
            <v>26702.372517309865</v>
          </cell>
          <cell r="AH201">
            <v>0</v>
          </cell>
          <cell r="AI201">
            <v>1.7048180939800308</v>
          </cell>
          <cell r="AJ201">
            <v>77.68525334139575</v>
          </cell>
          <cell r="AK201">
            <v>0</v>
          </cell>
          <cell r="AL201">
            <v>1109.0704588961539</v>
          </cell>
          <cell r="AM201">
            <v>12724.477227776177</v>
          </cell>
          <cell r="AN201">
            <v>0</v>
          </cell>
          <cell r="AO201">
            <v>8231.5567381230685</v>
          </cell>
          <cell r="AP201">
            <v>0</v>
          </cell>
          <cell r="AQ201">
            <v>164.37482448250967</v>
          </cell>
          <cell r="AR201">
            <v>35330.134616764066</v>
          </cell>
          <cell r="AS201">
            <v>0</v>
          </cell>
          <cell r="AT201">
            <v>821.50482697686709</v>
          </cell>
          <cell r="AU201">
            <v>0</v>
          </cell>
          <cell r="AV201">
            <v>0</v>
          </cell>
          <cell r="AW201">
            <v>0</v>
          </cell>
          <cell r="AX201">
            <v>6.5940211593469291E-3</v>
          </cell>
          <cell r="AY201">
            <v>0</v>
          </cell>
          <cell r="AZ201">
            <v>62.619753567574278</v>
          </cell>
          <cell r="BA201">
            <v>1.6870005497715477</v>
          </cell>
          <cell r="BB201">
            <v>0</v>
          </cell>
          <cell r="BC201">
            <v>0</v>
          </cell>
          <cell r="BD201">
            <v>54327.587252789126</v>
          </cell>
          <cell r="BE201">
            <v>0</v>
          </cell>
          <cell r="BF201">
            <v>0</v>
          </cell>
          <cell r="BG201">
            <v>89931.604622722356</v>
          </cell>
          <cell r="BH201">
            <v>2.9974009199405001</v>
          </cell>
          <cell r="BI201">
            <v>0</v>
          </cell>
          <cell r="BJ201">
            <v>2077.5436793976482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3254.4298410837941</v>
          </cell>
          <cell r="BP201">
            <v>1062.9342564567742</v>
          </cell>
          <cell r="BQ201">
            <v>22920.580880689518</v>
          </cell>
          <cell r="BR201">
            <v>298.78617493515992</v>
          </cell>
          <cell r="BS201">
            <v>153.69830205013318</v>
          </cell>
          <cell r="BT201">
            <v>0</v>
          </cell>
          <cell r="BU201">
            <v>0</v>
          </cell>
          <cell r="BV201">
            <v>194.42888360066047</v>
          </cell>
          <cell r="BW201">
            <v>0</v>
          </cell>
          <cell r="BX201">
            <v>0</v>
          </cell>
          <cell r="BY201">
            <v>7402.8944418350811</v>
          </cell>
          <cell r="BZ201">
            <v>0</v>
          </cell>
          <cell r="CA201">
            <v>87431.032912172159</v>
          </cell>
          <cell r="CB201">
            <v>0</v>
          </cell>
          <cell r="CC201">
            <v>59505.192431568481</v>
          </cell>
          <cell r="CD201">
            <v>0</v>
          </cell>
          <cell r="CE201">
            <v>0</v>
          </cell>
          <cell r="CF201">
            <v>4613.5651191173874</v>
          </cell>
          <cell r="CG201">
            <v>0</v>
          </cell>
          <cell r="CH201">
            <v>6.0106878821904761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110.26762731972042</v>
          </cell>
          <cell r="CO201">
            <v>0</v>
          </cell>
          <cell r="CP201">
            <v>306.61941320046373</v>
          </cell>
          <cell r="CQ201">
            <v>2965.480714169953</v>
          </cell>
          <cell r="CR201">
            <v>0</v>
          </cell>
          <cell r="CS201">
            <v>5454.3462040884588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5462.3327505113766</v>
          </cell>
          <cell r="DA201">
            <v>1248.807433606105</v>
          </cell>
          <cell r="DB201">
            <v>887806.20998706436</v>
          </cell>
          <cell r="DC201">
            <v>0</v>
          </cell>
          <cell r="DD201">
            <v>0</v>
          </cell>
          <cell r="DF201">
            <v>1853104.453019253</v>
          </cell>
        </row>
        <row r="202">
          <cell r="B202">
            <v>45.7762851490806</v>
          </cell>
          <cell r="C202">
            <v>0</v>
          </cell>
          <cell r="D202">
            <v>0</v>
          </cell>
          <cell r="E202">
            <v>146357.60048462931</v>
          </cell>
          <cell r="F202">
            <v>0</v>
          </cell>
          <cell r="G202">
            <v>9360.6811257740483</v>
          </cell>
          <cell r="H202">
            <v>192632.54316126669</v>
          </cell>
          <cell r="I202">
            <v>0</v>
          </cell>
          <cell r="J202">
            <v>873.3703067010008</v>
          </cell>
          <cell r="K202">
            <v>83.712884642195633</v>
          </cell>
          <cell r="L202">
            <v>997.25258883314984</v>
          </cell>
          <cell r="M202">
            <v>699.28057682395524</v>
          </cell>
          <cell r="N202">
            <v>338.97140945887799</v>
          </cell>
          <cell r="O202">
            <v>1056.8751260365827</v>
          </cell>
          <cell r="P202">
            <v>0</v>
          </cell>
          <cell r="Q202">
            <v>6828.3409269598042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568.787616998114</v>
          </cell>
          <cell r="W202">
            <v>204.68978353918411</v>
          </cell>
          <cell r="X202">
            <v>1576.9444050864877</v>
          </cell>
          <cell r="Y202">
            <v>1400.7566641864021</v>
          </cell>
          <cell r="Z202">
            <v>15.618210838985286</v>
          </cell>
          <cell r="AA202">
            <v>0</v>
          </cell>
          <cell r="AB202">
            <v>0</v>
          </cell>
          <cell r="AC202">
            <v>0</v>
          </cell>
          <cell r="AD202">
            <v>1659.6837776162081</v>
          </cell>
          <cell r="AE202">
            <v>0</v>
          </cell>
          <cell r="AF202">
            <v>0</v>
          </cell>
          <cell r="AG202">
            <v>18327.96438302251</v>
          </cell>
          <cell r="AH202">
            <v>0</v>
          </cell>
          <cell r="AI202">
            <v>1.1701524007180688</v>
          </cell>
          <cell r="AJ202">
            <v>53.321574905158421</v>
          </cell>
          <cell r="AK202">
            <v>0</v>
          </cell>
          <cell r="AL202">
            <v>761.24336351513773</v>
          </cell>
          <cell r="AM202">
            <v>8733.8218831334725</v>
          </cell>
          <cell r="AN202">
            <v>0</v>
          </cell>
          <cell r="AO202">
            <v>5649.9728110432234</v>
          </cell>
          <cell r="AP202">
            <v>0</v>
          </cell>
          <cell r="AQ202">
            <v>112.82353006752689</v>
          </cell>
          <cell r="AR202">
            <v>24249.884480627334</v>
          </cell>
          <cell r="AS202">
            <v>0</v>
          </cell>
          <cell r="AT202">
            <v>563.86417347569682</v>
          </cell>
          <cell r="AU202">
            <v>0</v>
          </cell>
          <cell r="AV202">
            <v>0</v>
          </cell>
          <cell r="AW202">
            <v>0</v>
          </cell>
          <cell r="AX202">
            <v>4.5260017577487838E-3</v>
          </cell>
          <cell r="AY202">
            <v>0</v>
          </cell>
          <cell r="AZ202">
            <v>42.980922849314382</v>
          </cell>
          <cell r="BA202">
            <v>1.1579228014405396</v>
          </cell>
          <cell r="BB202">
            <v>0</v>
          </cell>
          <cell r="BC202">
            <v>0</v>
          </cell>
          <cell r="BD202">
            <v>37289.348859888501</v>
          </cell>
          <cell r="BE202">
            <v>0</v>
          </cell>
          <cell r="BF202">
            <v>0</v>
          </cell>
          <cell r="BG202">
            <v>61727.220881396497</v>
          </cell>
          <cell r="BH202">
            <v>2.0573549135641729</v>
          </cell>
          <cell r="BI202">
            <v>0</v>
          </cell>
          <cell r="BJ202">
            <v>1425.9836475388108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2233.7743275719431</v>
          </cell>
          <cell r="BP202">
            <v>729.57641427575004</v>
          </cell>
          <cell r="BQ202">
            <v>15732.219665018216</v>
          </cell>
          <cell r="BR202">
            <v>205.08074212511355</v>
          </cell>
          <cell r="BS202">
            <v>105.49538262488716</v>
          </cell>
          <cell r="BT202">
            <v>0</v>
          </cell>
          <cell r="BU202">
            <v>0</v>
          </cell>
          <cell r="BV202">
            <v>133.45202383622271</v>
          </cell>
          <cell r="BW202">
            <v>0</v>
          </cell>
          <cell r="BX202">
            <v>0</v>
          </cell>
          <cell r="BY202">
            <v>5081.1958964797541</v>
          </cell>
          <cell r="BZ202">
            <v>0</v>
          </cell>
          <cell r="CA202">
            <v>60010.87941329481</v>
          </cell>
          <cell r="CB202">
            <v>0</v>
          </cell>
          <cell r="CC202">
            <v>40843.151550810631</v>
          </cell>
          <cell r="CD202">
            <v>0</v>
          </cell>
          <cell r="CE202">
            <v>0</v>
          </cell>
          <cell r="CF202">
            <v>3166.6570873851774</v>
          </cell>
          <cell r="CG202">
            <v>0</v>
          </cell>
          <cell r="CH202">
            <v>4.1256136828605108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75.685452474536888</v>
          </cell>
          <cell r="CO202">
            <v>0</v>
          </cell>
          <cell r="CP202">
            <v>210.45731725292839</v>
          </cell>
          <cell r="CQ202">
            <v>2035.4455347596461</v>
          </cell>
          <cell r="CR202">
            <v>0</v>
          </cell>
          <cell r="CS202">
            <v>3743.7520915567861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3749.2338942800361</v>
          </cell>
          <cell r="DA202">
            <v>857.15597554296664</v>
          </cell>
          <cell r="DB202">
            <v>609372.09175405547</v>
          </cell>
          <cell r="DC202">
            <v>0</v>
          </cell>
          <cell r="DD202">
            <v>0</v>
          </cell>
          <cell r="DF202">
            <v>1271933.1359391487</v>
          </cell>
        </row>
        <row r="203">
          <cell r="B203">
            <v>210.58326092536916</v>
          </cell>
          <cell r="C203">
            <v>0</v>
          </cell>
          <cell r="D203">
            <v>0</v>
          </cell>
          <cell r="E203">
            <v>1050.249404132132</v>
          </cell>
          <cell r="F203">
            <v>0</v>
          </cell>
          <cell r="G203">
            <v>124.84287663332148</v>
          </cell>
          <cell r="H203">
            <v>9590.9289008834294</v>
          </cell>
          <cell r="I203">
            <v>0</v>
          </cell>
          <cell r="J203">
            <v>3980.2318538581653</v>
          </cell>
          <cell r="K203">
            <v>382.79735009529975</v>
          </cell>
          <cell r="L203">
            <v>4557.3695953500101</v>
          </cell>
          <cell r="M203">
            <v>3197.2708236145445</v>
          </cell>
          <cell r="N203">
            <v>1548.7475251620142</v>
          </cell>
          <cell r="O203">
            <v>5282.3837402770287</v>
          </cell>
          <cell r="P203">
            <v>0</v>
          </cell>
          <cell r="Q203">
            <v>31348.969626818092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539.46958090721307</v>
          </cell>
          <cell r="W203">
            <v>194.19454779646603</v>
          </cell>
          <cell r="X203">
            <v>1496.19625362536</v>
          </cell>
          <cell r="Y203">
            <v>414.60595213626107</v>
          </cell>
          <cell r="Z203">
            <v>204.69940345955325</v>
          </cell>
          <cell r="AA203">
            <v>0</v>
          </cell>
          <cell r="AB203">
            <v>0</v>
          </cell>
          <cell r="AC203">
            <v>0</v>
          </cell>
          <cell r="AD203">
            <v>1569.0923239119729</v>
          </cell>
          <cell r="AE203">
            <v>0</v>
          </cell>
          <cell r="AF203">
            <v>0</v>
          </cell>
          <cell r="AG203">
            <v>20246.092167267674</v>
          </cell>
          <cell r="AH203">
            <v>0</v>
          </cell>
          <cell r="AI203">
            <v>5.0400912461013441</v>
          </cell>
          <cell r="AJ203">
            <v>50.603490376604796</v>
          </cell>
          <cell r="AK203">
            <v>0</v>
          </cell>
          <cell r="AL203">
            <v>722.31527277214991</v>
          </cell>
          <cell r="AM203">
            <v>1598.8693955460717</v>
          </cell>
          <cell r="AN203">
            <v>5447.3289246037921</v>
          </cell>
          <cell r="AO203">
            <v>1018.7870645918051</v>
          </cell>
          <cell r="AP203">
            <v>0</v>
          </cell>
          <cell r="AQ203">
            <v>2232.0837490013114</v>
          </cell>
          <cell r="AR203">
            <v>30080.745481262631</v>
          </cell>
          <cell r="AS203">
            <v>0</v>
          </cell>
          <cell r="AT203">
            <v>2603.8264319224731</v>
          </cell>
          <cell r="AU203">
            <v>0</v>
          </cell>
          <cell r="AV203">
            <v>0</v>
          </cell>
          <cell r="AW203">
            <v>0</v>
          </cell>
          <cell r="AX203">
            <v>0.16158557306747792</v>
          </cell>
          <cell r="AY203">
            <v>0</v>
          </cell>
          <cell r="AZ203">
            <v>4535.0064350887997</v>
          </cell>
          <cell r="BA203">
            <v>0</v>
          </cell>
          <cell r="BB203">
            <v>154.78867745691917</v>
          </cell>
          <cell r="BC203">
            <v>0</v>
          </cell>
          <cell r="BD203">
            <v>1401.6199019524743</v>
          </cell>
          <cell r="BE203">
            <v>0</v>
          </cell>
          <cell r="BF203">
            <v>0</v>
          </cell>
          <cell r="BG203">
            <v>103387.07365925681</v>
          </cell>
          <cell r="BH203">
            <v>5.5339714217937548</v>
          </cell>
          <cell r="BI203">
            <v>0</v>
          </cell>
          <cell r="BJ203">
            <v>6801.9371097966186</v>
          </cell>
          <cell r="BK203">
            <v>0</v>
          </cell>
          <cell r="BL203">
            <v>0</v>
          </cell>
          <cell r="BM203">
            <v>0</v>
          </cell>
          <cell r="BN203">
            <v>1625.822686310109</v>
          </cell>
          <cell r="BO203">
            <v>15568.621694248859</v>
          </cell>
          <cell r="BP203">
            <v>21601.577004645915</v>
          </cell>
          <cell r="BQ203">
            <v>34886.734942652729</v>
          </cell>
          <cell r="BR203">
            <v>1100.2025405857978</v>
          </cell>
          <cell r="BS203">
            <v>541.60073108647248</v>
          </cell>
          <cell r="BT203">
            <v>126.90928221141746</v>
          </cell>
          <cell r="BU203">
            <v>0</v>
          </cell>
          <cell r="BV203">
            <v>406.60952056037718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38797.364048121352</v>
          </cell>
          <cell r="CB203">
            <v>0</v>
          </cell>
          <cell r="CC203">
            <v>339.08047336824211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348.90726100407568</v>
          </cell>
          <cell r="CO203">
            <v>0</v>
          </cell>
          <cell r="CP203">
            <v>965.16936480035793</v>
          </cell>
          <cell r="CQ203">
            <v>9813.1496280639967</v>
          </cell>
          <cell r="CR203">
            <v>0</v>
          </cell>
          <cell r="CS203">
            <v>273.79124799148195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13.662903014830707</v>
          </cell>
          <cell r="DA203">
            <v>53392.971883095161</v>
          </cell>
          <cell r="DB203">
            <v>142647.22403295821</v>
          </cell>
          <cell r="DC203">
            <v>0</v>
          </cell>
          <cell r="DD203">
            <v>6334.2561432394423</v>
          </cell>
          <cell r="DF203">
            <v>574768.10181668203</v>
          </cell>
        </row>
        <row r="204">
          <cell r="B204">
            <v>210.58326092536916</v>
          </cell>
          <cell r="C204">
            <v>0</v>
          </cell>
          <cell r="D204">
            <v>0</v>
          </cell>
          <cell r="E204">
            <v>1050.249404132132</v>
          </cell>
          <cell r="F204">
            <v>0</v>
          </cell>
          <cell r="G204">
            <v>124.84287663332148</v>
          </cell>
          <cell r="H204">
            <v>9590.9289008834294</v>
          </cell>
          <cell r="I204">
            <v>0</v>
          </cell>
          <cell r="J204">
            <v>3980.2318538581653</v>
          </cell>
          <cell r="K204">
            <v>382.79735009529975</v>
          </cell>
          <cell r="L204">
            <v>4557.3695953500101</v>
          </cell>
          <cell r="M204">
            <v>3197.2708236145445</v>
          </cell>
          <cell r="N204">
            <v>1548.7475251620142</v>
          </cell>
          <cell r="O204">
            <v>5282.3837402770287</v>
          </cell>
          <cell r="P204">
            <v>0</v>
          </cell>
          <cell r="Q204">
            <v>31348.969626818092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539.46958090721307</v>
          </cell>
          <cell r="W204">
            <v>194.19454779646603</v>
          </cell>
          <cell r="X204">
            <v>1496.19625362536</v>
          </cell>
          <cell r="Y204">
            <v>414.60595213626107</v>
          </cell>
          <cell r="Z204">
            <v>204.69940345955325</v>
          </cell>
          <cell r="AA204">
            <v>0</v>
          </cell>
          <cell r="AB204">
            <v>0</v>
          </cell>
          <cell r="AC204">
            <v>0</v>
          </cell>
          <cell r="AD204">
            <v>1569.0923239119729</v>
          </cell>
          <cell r="AE204">
            <v>0</v>
          </cell>
          <cell r="AF204">
            <v>0</v>
          </cell>
          <cell r="AG204">
            <v>20246.092167267674</v>
          </cell>
          <cell r="AH204">
            <v>0</v>
          </cell>
          <cell r="AI204">
            <v>5.0400912461013441</v>
          </cell>
          <cell r="AJ204">
            <v>50.603490376604796</v>
          </cell>
          <cell r="AK204">
            <v>0</v>
          </cell>
          <cell r="AL204">
            <v>722.31527277214991</v>
          </cell>
          <cell r="AM204">
            <v>1598.8693955460717</v>
          </cell>
          <cell r="AN204">
            <v>5447.3289246037921</v>
          </cell>
          <cell r="AO204">
            <v>1018.7870645918051</v>
          </cell>
          <cell r="AP204">
            <v>0</v>
          </cell>
          <cell r="AQ204">
            <v>2232.0837490013114</v>
          </cell>
          <cell r="AR204">
            <v>30080.745481262631</v>
          </cell>
          <cell r="AS204">
            <v>0</v>
          </cell>
          <cell r="AT204">
            <v>2603.8264319224731</v>
          </cell>
          <cell r="AU204">
            <v>0</v>
          </cell>
          <cell r="AV204">
            <v>0</v>
          </cell>
          <cell r="AW204">
            <v>0</v>
          </cell>
          <cell r="AX204">
            <v>0.16158557306747792</v>
          </cell>
          <cell r="AY204">
            <v>0</v>
          </cell>
          <cell r="AZ204">
            <v>4535.0064350887997</v>
          </cell>
          <cell r="BA204">
            <v>0</v>
          </cell>
          <cell r="BB204">
            <v>154.78867745691917</v>
          </cell>
          <cell r="BC204">
            <v>0</v>
          </cell>
          <cell r="BD204">
            <v>1401.6199019524743</v>
          </cell>
          <cell r="BE204">
            <v>0</v>
          </cell>
          <cell r="BF204">
            <v>0</v>
          </cell>
          <cell r="BG204">
            <v>103387.07365925681</v>
          </cell>
          <cell r="BH204">
            <v>5.5339714217937548</v>
          </cell>
          <cell r="BI204">
            <v>0</v>
          </cell>
          <cell r="BJ204">
            <v>6801.9371097966186</v>
          </cell>
          <cell r="BK204">
            <v>0</v>
          </cell>
          <cell r="BL204">
            <v>0</v>
          </cell>
          <cell r="BM204">
            <v>0</v>
          </cell>
          <cell r="BN204">
            <v>1625.822686310109</v>
          </cell>
          <cell r="BO204">
            <v>15568.621694248859</v>
          </cell>
          <cell r="BP204">
            <v>21601.577004645915</v>
          </cell>
          <cell r="BQ204">
            <v>34886.734942652729</v>
          </cell>
          <cell r="BR204">
            <v>1100.2025405857978</v>
          </cell>
          <cell r="BS204">
            <v>541.60073108647248</v>
          </cell>
          <cell r="BT204">
            <v>126.90928221141746</v>
          </cell>
          <cell r="BU204">
            <v>0</v>
          </cell>
          <cell r="BV204">
            <v>406.60952056037718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38797.364048121352</v>
          </cell>
          <cell r="CB204">
            <v>0</v>
          </cell>
          <cell r="CC204">
            <v>339.08047336824211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348.90726100407568</v>
          </cell>
          <cell r="CO204">
            <v>0</v>
          </cell>
          <cell r="CP204">
            <v>965.16936480035793</v>
          </cell>
          <cell r="CQ204">
            <v>9813.1496280639967</v>
          </cell>
          <cell r="CR204">
            <v>0</v>
          </cell>
          <cell r="CS204">
            <v>273.79124799148195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13.662903014830707</v>
          </cell>
          <cell r="DA204">
            <v>53392.971883095161</v>
          </cell>
          <cell r="DB204">
            <v>142647.22403295821</v>
          </cell>
          <cell r="DC204">
            <v>0</v>
          </cell>
          <cell r="DD204">
            <v>6334.2561432394423</v>
          </cell>
          <cell r="DF204">
            <v>574768.10181668203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F205">
            <v>0</v>
          </cell>
        </row>
        <row r="206">
          <cell r="B206">
            <v>137.63585970804911</v>
          </cell>
          <cell r="C206">
            <v>0</v>
          </cell>
          <cell r="D206">
            <v>0</v>
          </cell>
          <cell r="E206">
            <v>8720.3940797623309</v>
          </cell>
          <cell r="F206">
            <v>0</v>
          </cell>
          <cell r="G206">
            <v>774.61816652265611</v>
          </cell>
          <cell r="H206">
            <v>733559.22655669565</v>
          </cell>
          <cell r="I206">
            <v>43200.924303199878</v>
          </cell>
          <cell r="J206">
            <v>2248.6378439963255</v>
          </cell>
          <cell r="K206">
            <v>245.55438670714057</v>
          </cell>
          <cell r="L206">
            <v>2936.2294465431314</v>
          </cell>
          <cell r="M206">
            <v>2061.1751224829177</v>
          </cell>
          <cell r="N206">
            <v>996.01745816078198</v>
          </cell>
          <cell r="O206">
            <v>4226.0462214468189</v>
          </cell>
          <cell r="P206">
            <v>0</v>
          </cell>
          <cell r="Q206">
            <v>21850.026183618927</v>
          </cell>
          <cell r="R206">
            <v>0</v>
          </cell>
          <cell r="S206">
            <v>0</v>
          </cell>
          <cell r="T206">
            <v>0</v>
          </cell>
          <cell r="U206">
            <v>1614.6301790736845</v>
          </cell>
          <cell r="V206">
            <v>203.51199143728178</v>
          </cell>
          <cell r="W206">
            <v>73.217046033530082</v>
          </cell>
          <cell r="X206">
            <v>564.95482575727203</v>
          </cell>
          <cell r="Y206">
            <v>208.42403072216726</v>
          </cell>
          <cell r="Z206">
            <v>1222.060202348993</v>
          </cell>
          <cell r="AA206">
            <v>0</v>
          </cell>
          <cell r="AB206">
            <v>0</v>
          </cell>
          <cell r="AC206">
            <v>0</v>
          </cell>
          <cell r="AD206">
            <v>603.97727936436854</v>
          </cell>
          <cell r="AE206">
            <v>60.052975669559181</v>
          </cell>
          <cell r="AF206">
            <v>0</v>
          </cell>
          <cell r="AG206">
            <v>6491.6341472731801</v>
          </cell>
          <cell r="AH206">
            <v>0</v>
          </cell>
          <cell r="AI206">
            <v>23.731268709671124</v>
          </cell>
          <cell r="AJ206">
            <v>19.101643978032968</v>
          </cell>
          <cell r="AK206">
            <v>0</v>
          </cell>
          <cell r="AL206">
            <v>706.45491052938235</v>
          </cell>
          <cell r="AM206">
            <v>884.58237225130347</v>
          </cell>
          <cell r="AN206">
            <v>606.90230219412933</v>
          </cell>
          <cell r="AO206">
            <v>738.43157999204868</v>
          </cell>
          <cell r="AP206">
            <v>0</v>
          </cell>
          <cell r="AQ206">
            <v>386.98049848017723</v>
          </cell>
          <cell r="AR206">
            <v>13774.100465324671</v>
          </cell>
          <cell r="AS206">
            <v>0</v>
          </cell>
          <cell r="AT206">
            <v>1657.5897239829471</v>
          </cell>
          <cell r="AU206">
            <v>0</v>
          </cell>
          <cell r="AV206">
            <v>41.552124304845549</v>
          </cell>
          <cell r="AW206">
            <v>135.33109038869392</v>
          </cell>
          <cell r="AX206">
            <v>6.3855347948227212</v>
          </cell>
          <cell r="AY206">
            <v>642.86533765885963</v>
          </cell>
          <cell r="AZ206">
            <v>3333.4279654878687</v>
          </cell>
          <cell r="BA206">
            <v>2.0298520488809388</v>
          </cell>
          <cell r="BB206">
            <v>243.73081497564266</v>
          </cell>
          <cell r="BC206">
            <v>0</v>
          </cell>
          <cell r="BD206">
            <v>477.75010155546073</v>
          </cell>
          <cell r="BE206">
            <v>0</v>
          </cell>
          <cell r="BF206">
            <v>0</v>
          </cell>
          <cell r="BG206">
            <v>31113.529351657187</v>
          </cell>
          <cell r="BH206">
            <v>31.989754644919167</v>
          </cell>
          <cell r="BI206">
            <v>0</v>
          </cell>
          <cell r="BJ206">
            <v>21172.101674491387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58968.765805477757</v>
          </cell>
          <cell r="BP206">
            <v>0</v>
          </cell>
          <cell r="BQ206">
            <v>33136.335030059476</v>
          </cell>
          <cell r="BR206">
            <v>3179.9128191902314</v>
          </cell>
          <cell r="BS206">
            <v>3247.7155506967188</v>
          </cell>
          <cell r="BT206">
            <v>426.82761635951533</v>
          </cell>
          <cell r="BU206">
            <v>0</v>
          </cell>
          <cell r="BV206">
            <v>0</v>
          </cell>
          <cell r="BW206">
            <v>12738.63376757603</v>
          </cell>
          <cell r="BX206">
            <v>0</v>
          </cell>
          <cell r="BY206">
            <v>836.93627224476438</v>
          </cell>
          <cell r="BZ206">
            <v>0</v>
          </cell>
          <cell r="CA206">
            <v>18371.874459555427</v>
          </cell>
          <cell r="CB206">
            <v>15748.194729834973</v>
          </cell>
          <cell r="CC206">
            <v>2144.3599786215909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114.4379974421239</v>
          </cell>
          <cell r="CO206">
            <v>0</v>
          </cell>
          <cell r="CP206">
            <v>627.81131581789464</v>
          </cell>
          <cell r="CQ206">
            <v>6133.0990841989396</v>
          </cell>
          <cell r="CR206">
            <v>0</v>
          </cell>
          <cell r="CS206">
            <v>3809.7169726513157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277.63774199399904</v>
          </cell>
          <cell r="DA206">
            <v>4689.9371090323457</v>
          </cell>
          <cell r="DB206">
            <v>0</v>
          </cell>
          <cell r="DC206">
            <v>26671.705945685666</v>
          </cell>
          <cell r="DD206">
            <v>32.044796082584334</v>
          </cell>
          <cell r="DF206">
            <v>1099153.4636664973</v>
          </cell>
        </row>
        <row r="207">
          <cell r="B207">
            <v>137.63585970804911</v>
          </cell>
          <cell r="C207">
            <v>0</v>
          </cell>
          <cell r="D207">
            <v>0</v>
          </cell>
          <cell r="E207">
            <v>8720.3940797623309</v>
          </cell>
          <cell r="F207">
            <v>0</v>
          </cell>
          <cell r="G207">
            <v>774.61816652265611</v>
          </cell>
          <cell r="H207">
            <v>733559.22655669565</v>
          </cell>
          <cell r="I207">
            <v>43200.924303199878</v>
          </cell>
          <cell r="J207">
            <v>2248.6378439963255</v>
          </cell>
          <cell r="K207">
            <v>245.55438670714057</v>
          </cell>
          <cell r="L207">
            <v>2936.2294465431314</v>
          </cell>
          <cell r="M207">
            <v>2061.1751224829177</v>
          </cell>
          <cell r="N207">
            <v>996.01745816078198</v>
          </cell>
          <cell r="O207">
            <v>4226.0462214468189</v>
          </cell>
          <cell r="P207">
            <v>0</v>
          </cell>
          <cell r="Q207">
            <v>21850.026183618927</v>
          </cell>
          <cell r="R207">
            <v>0</v>
          </cell>
          <cell r="S207">
            <v>0</v>
          </cell>
          <cell r="T207">
            <v>0</v>
          </cell>
          <cell r="U207">
            <v>1614.6301790736845</v>
          </cell>
          <cell r="V207">
            <v>203.51199143728178</v>
          </cell>
          <cell r="W207">
            <v>73.217046033530082</v>
          </cell>
          <cell r="X207">
            <v>564.95482575727203</v>
          </cell>
          <cell r="Y207">
            <v>208.42403072216726</v>
          </cell>
          <cell r="Z207">
            <v>1222.060202348993</v>
          </cell>
          <cell r="AA207">
            <v>0</v>
          </cell>
          <cell r="AB207">
            <v>0</v>
          </cell>
          <cell r="AC207">
            <v>0</v>
          </cell>
          <cell r="AD207">
            <v>603.97727936436854</v>
          </cell>
          <cell r="AE207">
            <v>60.052975669559181</v>
          </cell>
          <cell r="AF207">
            <v>0</v>
          </cell>
          <cell r="AG207">
            <v>6491.6341472731801</v>
          </cell>
          <cell r="AH207">
            <v>0</v>
          </cell>
          <cell r="AI207">
            <v>23.731268709671124</v>
          </cell>
          <cell r="AJ207">
            <v>19.101643978032968</v>
          </cell>
          <cell r="AK207">
            <v>0</v>
          </cell>
          <cell r="AL207">
            <v>706.45491052938235</v>
          </cell>
          <cell r="AM207">
            <v>884.58237225130347</v>
          </cell>
          <cell r="AN207">
            <v>606.90230219412933</v>
          </cell>
          <cell r="AO207">
            <v>738.43157999204868</v>
          </cell>
          <cell r="AP207">
            <v>0</v>
          </cell>
          <cell r="AQ207">
            <v>386.98049848017723</v>
          </cell>
          <cell r="AR207">
            <v>13774.100465324671</v>
          </cell>
          <cell r="AS207">
            <v>0</v>
          </cell>
          <cell r="AT207">
            <v>1657.5897239829471</v>
          </cell>
          <cell r="AU207">
            <v>0</v>
          </cell>
          <cell r="AV207">
            <v>41.552124304845549</v>
          </cell>
          <cell r="AW207">
            <v>135.33109038869392</v>
          </cell>
          <cell r="AX207">
            <v>6.3855347948227212</v>
          </cell>
          <cell r="AY207">
            <v>642.86533765885963</v>
          </cell>
          <cell r="AZ207">
            <v>3333.4279654878687</v>
          </cell>
          <cell r="BA207">
            <v>2.0298520488809388</v>
          </cell>
          <cell r="BB207">
            <v>243.73081497564266</v>
          </cell>
          <cell r="BC207">
            <v>0</v>
          </cell>
          <cell r="BD207">
            <v>477.75010155546073</v>
          </cell>
          <cell r="BE207">
            <v>0</v>
          </cell>
          <cell r="BF207">
            <v>0</v>
          </cell>
          <cell r="BG207">
            <v>31113.529351657187</v>
          </cell>
          <cell r="BH207">
            <v>31.989754644919167</v>
          </cell>
          <cell r="BI207">
            <v>0</v>
          </cell>
          <cell r="BJ207">
            <v>21172.101674491387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58968.765805477757</v>
          </cell>
          <cell r="BP207">
            <v>0</v>
          </cell>
          <cell r="BQ207">
            <v>33136.335030059476</v>
          </cell>
          <cell r="BR207">
            <v>3179.9128191902314</v>
          </cell>
          <cell r="BS207">
            <v>3247.7155506967188</v>
          </cell>
          <cell r="BT207">
            <v>426.82761635951533</v>
          </cell>
          <cell r="BU207">
            <v>0</v>
          </cell>
          <cell r="BV207">
            <v>0</v>
          </cell>
          <cell r="BW207">
            <v>12738.63376757603</v>
          </cell>
          <cell r="BX207">
            <v>0</v>
          </cell>
          <cell r="BY207">
            <v>836.93627224476438</v>
          </cell>
          <cell r="BZ207">
            <v>0</v>
          </cell>
          <cell r="CA207">
            <v>18371.874459555427</v>
          </cell>
          <cell r="CB207">
            <v>15748.194729834973</v>
          </cell>
          <cell r="CC207">
            <v>2144.3599786215909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114.4379974421239</v>
          </cell>
          <cell r="CO207">
            <v>0</v>
          </cell>
          <cell r="CP207">
            <v>627.81131581789464</v>
          </cell>
          <cell r="CQ207">
            <v>6133.0990841989396</v>
          </cell>
          <cell r="CR207">
            <v>0</v>
          </cell>
          <cell r="CS207">
            <v>3809.7169726513157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277.63774199399904</v>
          </cell>
          <cell r="DA207">
            <v>4689.9371090323457</v>
          </cell>
          <cell r="DB207">
            <v>0</v>
          </cell>
          <cell r="DC207">
            <v>26671.705945685666</v>
          </cell>
          <cell r="DD207">
            <v>32.044796082584334</v>
          </cell>
          <cell r="DF207">
            <v>1099153.4636664973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F208">
            <v>0</v>
          </cell>
        </row>
        <row r="209">
          <cell r="B209">
            <v>264.59938641688728</v>
          </cell>
          <cell r="C209">
            <v>0</v>
          </cell>
          <cell r="D209">
            <v>0</v>
          </cell>
          <cell r="E209">
            <v>2956.7244713079826</v>
          </cell>
          <cell r="F209">
            <v>0</v>
          </cell>
          <cell r="G209">
            <v>232.25786874004126</v>
          </cell>
          <cell r="H209">
            <v>68479.449036103222</v>
          </cell>
          <cell r="I209">
            <v>0</v>
          </cell>
          <cell r="J209">
            <v>4927.4875924873622</v>
          </cell>
          <cell r="K209">
            <v>477.05799422883047</v>
          </cell>
          <cell r="L209">
            <v>5672.9597658340736</v>
          </cell>
          <cell r="M209">
            <v>3981.5734695606543</v>
          </cell>
          <cell r="N209">
            <v>1928.2562747300965</v>
          </cell>
          <cell r="O209">
            <v>6564.8415392099014</v>
          </cell>
          <cell r="P209">
            <v>0</v>
          </cell>
          <cell r="Q209">
            <v>39370.874807254462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93.320635481244892</v>
          </cell>
          <cell r="W209">
            <v>33.462320631070945</v>
          </cell>
          <cell r="X209">
            <v>376.20141149214936</v>
          </cell>
          <cell r="Y209">
            <v>280.23188242533274</v>
          </cell>
          <cell r="Z209">
            <v>1161.8287731911066</v>
          </cell>
          <cell r="AA209">
            <v>0</v>
          </cell>
          <cell r="AB209">
            <v>0</v>
          </cell>
          <cell r="AC209">
            <v>0</v>
          </cell>
          <cell r="AD209">
            <v>269.86142515854493</v>
          </cell>
          <cell r="AE209">
            <v>0</v>
          </cell>
          <cell r="AF209">
            <v>0</v>
          </cell>
          <cell r="AG209">
            <v>5105.3708948620479</v>
          </cell>
          <cell r="AH209">
            <v>0</v>
          </cell>
          <cell r="AI209">
            <v>23.299297724930714</v>
          </cell>
          <cell r="AJ209">
            <v>8.8537063463188819</v>
          </cell>
          <cell r="AK209">
            <v>0</v>
          </cell>
          <cell r="AL209">
            <v>124.42825776195086</v>
          </cell>
          <cell r="AM209">
            <v>270.60655472611313</v>
          </cell>
          <cell r="AN209">
            <v>4416.7799854180785</v>
          </cell>
          <cell r="AO209">
            <v>1635.8836146744659</v>
          </cell>
          <cell r="AP209">
            <v>0</v>
          </cell>
          <cell r="AQ209">
            <v>0</v>
          </cell>
          <cell r="AR209">
            <v>14976.671743515171</v>
          </cell>
          <cell r="AS209">
            <v>0</v>
          </cell>
          <cell r="AT209">
            <v>3303.7696810378275</v>
          </cell>
          <cell r="AU209">
            <v>0</v>
          </cell>
          <cell r="AV209">
            <v>0</v>
          </cell>
          <cell r="AW209">
            <v>0</v>
          </cell>
          <cell r="AX209">
            <v>2.9665441244246633</v>
          </cell>
          <cell r="AY209">
            <v>864.85062123067121</v>
          </cell>
          <cell r="AZ209">
            <v>5394.9369474217556</v>
          </cell>
          <cell r="BA209">
            <v>0</v>
          </cell>
          <cell r="BB209">
            <v>3913.20868493228</v>
          </cell>
          <cell r="BC209">
            <v>0</v>
          </cell>
          <cell r="BD209">
            <v>1721.5794229367868</v>
          </cell>
          <cell r="BE209">
            <v>0</v>
          </cell>
          <cell r="BF209">
            <v>0</v>
          </cell>
          <cell r="BG209">
            <v>8241.8867595353677</v>
          </cell>
          <cell r="BH209">
            <v>214.97826910120739</v>
          </cell>
          <cell r="BI209">
            <v>0</v>
          </cell>
          <cell r="BJ209">
            <v>222.48148572237264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127285.17057063335</v>
          </cell>
          <cell r="BP209">
            <v>0</v>
          </cell>
          <cell r="BQ209">
            <v>42182.36669076253</v>
          </cell>
          <cell r="BR209">
            <v>8739.8366248637758</v>
          </cell>
          <cell r="BS209">
            <v>3785.2517594949036</v>
          </cell>
          <cell r="BT209">
            <v>10.279280007588707</v>
          </cell>
          <cell r="BU209">
            <v>0</v>
          </cell>
          <cell r="BV209">
            <v>1277.1893091288441</v>
          </cell>
          <cell r="BW209">
            <v>0</v>
          </cell>
          <cell r="BX209">
            <v>0</v>
          </cell>
          <cell r="BY209">
            <v>398.09532668322686</v>
          </cell>
          <cell r="BZ209">
            <v>0</v>
          </cell>
          <cell r="CA209">
            <v>854.17217539015905</v>
          </cell>
          <cell r="CB209">
            <v>0</v>
          </cell>
          <cell r="CC209">
            <v>54808.604179114096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442.80206623637196</v>
          </cell>
          <cell r="CO209">
            <v>0</v>
          </cell>
          <cell r="CP209">
            <v>1226.0917519419959</v>
          </cell>
          <cell r="CQ209">
            <v>11931.290785269412</v>
          </cell>
          <cell r="CR209">
            <v>0</v>
          </cell>
          <cell r="CS209">
            <v>1065.6355904217125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163.10714417508183</v>
          </cell>
          <cell r="DA209">
            <v>6728.4555608568171</v>
          </cell>
          <cell r="DB209">
            <v>0</v>
          </cell>
          <cell r="DC209">
            <v>211127.88071940182</v>
          </cell>
          <cell r="DD209">
            <v>0</v>
          </cell>
          <cell r="DF209">
            <v>659539.77065970656</v>
          </cell>
        </row>
        <row r="210">
          <cell r="B210">
            <v>264.59938641688728</v>
          </cell>
          <cell r="C210">
            <v>0</v>
          </cell>
          <cell r="D210">
            <v>0</v>
          </cell>
          <cell r="E210">
            <v>2956.7244713079826</v>
          </cell>
          <cell r="F210">
            <v>0</v>
          </cell>
          <cell r="G210">
            <v>232.25786874004126</v>
          </cell>
          <cell r="H210">
            <v>68479.449036103222</v>
          </cell>
          <cell r="I210">
            <v>0</v>
          </cell>
          <cell r="J210">
            <v>4927.4875924873622</v>
          </cell>
          <cell r="K210">
            <v>477.05799422883047</v>
          </cell>
          <cell r="L210">
            <v>5672.9597658340736</v>
          </cell>
          <cell r="M210">
            <v>3981.5734695606543</v>
          </cell>
          <cell r="N210">
            <v>1928.2562747300965</v>
          </cell>
          <cell r="O210">
            <v>6564.8415392099014</v>
          </cell>
          <cell r="P210">
            <v>0</v>
          </cell>
          <cell r="Q210">
            <v>39370.874807254462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93.320635481244892</v>
          </cell>
          <cell r="W210">
            <v>33.462320631070945</v>
          </cell>
          <cell r="X210">
            <v>376.20141149214936</v>
          </cell>
          <cell r="Y210">
            <v>280.23188242533274</v>
          </cell>
          <cell r="Z210">
            <v>1161.8287731911066</v>
          </cell>
          <cell r="AA210">
            <v>0</v>
          </cell>
          <cell r="AB210">
            <v>0</v>
          </cell>
          <cell r="AC210">
            <v>0</v>
          </cell>
          <cell r="AD210">
            <v>269.86142515854493</v>
          </cell>
          <cell r="AE210">
            <v>0</v>
          </cell>
          <cell r="AF210">
            <v>0</v>
          </cell>
          <cell r="AG210">
            <v>5105.3708948620479</v>
          </cell>
          <cell r="AH210">
            <v>0</v>
          </cell>
          <cell r="AI210">
            <v>23.299297724930714</v>
          </cell>
          <cell r="AJ210">
            <v>8.8537063463188819</v>
          </cell>
          <cell r="AK210">
            <v>0</v>
          </cell>
          <cell r="AL210">
            <v>124.42825776195086</v>
          </cell>
          <cell r="AM210">
            <v>270.60655472611313</v>
          </cell>
          <cell r="AN210">
            <v>4416.7799854180785</v>
          </cell>
          <cell r="AO210">
            <v>1635.8836146744659</v>
          </cell>
          <cell r="AP210">
            <v>0</v>
          </cell>
          <cell r="AQ210">
            <v>0</v>
          </cell>
          <cell r="AR210">
            <v>14976.671743515171</v>
          </cell>
          <cell r="AS210">
            <v>0</v>
          </cell>
          <cell r="AT210">
            <v>3303.7696810378275</v>
          </cell>
          <cell r="AU210">
            <v>0</v>
          </cell>
          <cell r="AV210">
            <v>0</v>
          </cell>
          <cell r="AW210">
            <v>0</v>
          </cell>
          <cell r="AX210">
            <v>2.9665441244246633</v>
          </cell>
          <cell r="AY210">
            <v>864.85062123067121</v>
          </cell>
          <cell r="AZ210">
            <v>5394.9369474217556</v>
          </cell>
          <cell r="BA210">
            <v>0</v>
          </cell>
          <cell r="BB210">
            <v>3913.20868493228</v>
          </cell>
          <cell r="BC210">
            <v>0</v>
          </cell>
          <cell r="BD210">
            <v>1721.5794229367868</v>
          </cell>
          <cell r="BE210">
            <v>0</v>
          </cell>
          <cell r="BF210">
            <v>0</v>
          </cell>
          <cell r="BG210">
            <v>8241.8867595353677</v>
          </cell>
          <cell r="BH210">
            <v>214.97826910120739</v>
          </cell>
          <cell r="BI210">
            <v>0</v>
          </cell>
          <cell r="BJ210">
            <v>222.48148572237264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127285.17057063335</v>
          </cell>
          <cell r="BP210">
            <v>0</v>
          </cell>
          <cell r="BQ210">
            <v>42182.36669076253</v>
          </cell>
          <cell r="BR210">
            <v>8739.8366248637758</v>
          </cell>
          <cell r="BS210">
            <v>3785.2517594949036</v>
          </cell>
          <cell r="BT210">
            <v>10.279280007588707</v>
          </cell>
          <cell r="BU210">
            <v>0</v>
          </cell>
          <cell r="BV210">
            <v>1277.1893091288441</v>
          </cell>
          <cell r="BW210">
            <v>0</v>
          </cell>
          <cell r="BX210">
            <v>0</v>
          </cell>
          <cell r="BY210">
            <v>398.09532668322686</v>
          </cell>
          <cell r="BZ210">
            <v>0</v>
          </cell>
          <cell r="CA210">
            <v>854.17217539015905</v>
          </cell>
          <cell r="CB210">
            <v>0</v>
          </cell>
          <cell r="CC210">
            <v>54808.604179114096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442.80206623637196</v>
          </cell>
          <cell r="CO210">
            <v>0</v>
          </cell>
          <cell r="CP210">
            <v>1226.0917519419959</v>
          </cell>
          <cell r="CQ210">
            <v>11931.290785269412</v>
          </cell>
          <cell r="CR210">
            <v>0</v>
          </cell>
          <cell r="CS210">
            <v>1065.6355904217125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163.10714417508183</v>
          </cell>
          <cell r="DA210">
            <v>6728.4555608568171</v>
          </cell>
          <cell r="DB210">
            <v>0</v>
          </cell>
          <cell r="DC210">
            <v>211127.88071940182</v>
          </cell>
          <cell r="DD210">
            <v>0</v>
          </cell>
          <cell r="DF210">
            <v>659539.77065970656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F211">
            <v>0</v>
          </cell>
        </row>
        <row r="212">
          <cell r="B212">
            <v>217.14253365335082</v>
          </cell>
          <cell r="C212">
            <v>0</v>
          </cell>
          <cell r="D212">
            <v>0</v>
          </cell>
          <cell r="E212">
            <v>5946.9528536085436</v>
          </cell>
          <cell r="F212">
            <v>0</v>
          </cell>
          <cell r="G212">
            <v>302.06315862243713</v>
          </cell>
          <cell r="H212">
            <v>50465.993120458377</v>
          </cell>
          <cell r="I212">
            <v>0</v>
          </cell>
          <cell r="J212">
            <v>5770.8356924611498</v>
          </cell>
          <cell r="K212">
            <v>501.64832409098807</v>
          </cell>
          <cell r="L212">
            <v>5969.0071555504064</v>
          </cell>
          <cell r="M212">
            <v>4187.997260402426</v>
          </cell>
          <cell r="N212">
            <v>2028.567190703842</v>
          </cell>
          <cell r="O212">
            <v>6948.9609570271023</v>
          </cell>
          <cell r="P212">
            <v>0</v>
          </cell>
          <cell r="Q212">
            <v>34597.58233860047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85.979908658703863</v>
          </cell>
          <cell r="W212">
            <v>33.554599243622604</v>
          </cell>
          <cell r="X212">
            <v>438.77885029997066</v>
          </cell>
          <cell r="Y212">
            <v>96.61618685255992</v>
          </cell>
          <cell r="Z212">
            <v>365.34677989679977</v>
          </cell>
          <cell r="AA212">
            <v>0</v>
          </cell>
          <cell r="AB212">
            <v>0</v>
          </cell>
          <cell r="AC212">
            <v>0</v>
          </cell>
          <cell r="AD212">
            <v>286.48546921998491</v>
          </cell>
          <cell r="AE212">
            <v>0</v>
          </cell>
          <cell r="AF212">
            <v>0</v>
          </cell>
          <cell r="AG212">
            <v>6801.5135017801158</v>
          </cell>
          <cell r="AH212">
            <v>0</v>
          </cell>
          <cell r="AI212">
            <v>8.7408122299506061</v>
          </cell>
          <cell r="AJ212">
            <v>8.0028685446596626</v>
          </cell>
          <cell r="AK212">
            <v>0</v>
          </cell>
          <cell r="AL212">
            <v>113.41344453939023</v>
          </cell>
          <cell r="AM212">
            <v>248.17805775305675</v>
          </cell>
          <cell r="AN212">
            <v>2029.1041200111395</v>
          </cell>
          <cell r="AO212">
            <v>1172.2438549643516</v>
          </cell>
          <cell r="AP212">
            <v>0</v>
          </cell>
          <cell r="AQ212">
            <v>27.560209632701376</v>
          </cell>
          <cell r="AR212">
            <v>10985.252992550782</v>
          </cell>
          <cell r="AS212">
            <v>0</v>
          </cell>
          <cell r="AT212">
            <v>2154.0278066749124</v>
          </cell>
          <cell r="AU212">
            <v>0</v>
          </cell>
          <cell r="AV212">
            <v>0</v>
          </cell>
          <cell r="AW212">
            <v>0</v>
          </cell>
          <cell r="AX212">
            <v>1.4893266032403394</v>
          </cell>
          <cell r="AY212">
            <v>218.75270117879009</v>
          </cell>
          <cell r="AZ212">
            <v>461.16874977633557</v>
          </cell>
          <cell r="BA212">
            <v>0</v>
          </cell>
          <cell r="BB212">
            <v>2942.4633591036832</v>
          </cell>
          <cell r="BC212">
            <v>0</v>
          </cell>
          <cell r="BD212">
            <v>531.53767028417826</v>
          </cell>
          <cell r="BE212">
            <v>0</v>
          </cell>
          <cell r="BF212">
            <v>0</v>
          </cell>
          <cell r="BG212">
            <v>8162.4374565837143</v>
          </cell>
          <cell r="BH212">
            <v>112.52155369649104</v>
          </cell>
          <cell r="BI212">
            <v>0</v>
          </cell>
          <cell r="BJ212">
            <v>2454.4398989599399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66884.245786277781</v>
          </cell>
          <cell r="BP212">
            <v>0</v>
          </cell>
          <cell r="BQ212">
            <v>27274.750570806813</v>
          </cell>
          <cell r="BR212">
            <v>6894.018309605618</v>
          </cell>
          <cell r="BS212">
            <v>4182.5264713554661</v>
          </cell>
          <cell r="BT212">
            <v>0</v>
          </cell>
          <cell r="BU212">
            <v>39.049461181504775</v>
          </cell>
          <cell r="BV212">
            <v>8863.0574874632402</v>
          </cell>
          <cell r="BW212">
            <v>24.468671521352309</v>
          </cell>
          <cell r="BX212">
            <v>0</v>
          </cell>
          <cell r="BY212">
            <v>36.978449446852018</v>
          </cell>
          <cell r="BZ212">
            <v>0</v>
          </cell>
          <cell r="CA212">
            <v>7597.3009865491576</v>
          </cell>
          <cell r="CB212">
            <v>0</v>
          </cell>
          <cell r="CC212">
            <v>4034.8248126971653</v>
          </cell>
          <cell r="CD212">
            <v>173623.1563345076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289.98418465742446</v>
          </cell>
          <cell r="CO212">
            <v>0</v>
          </cell>
          <cell r="CP212">
            <v>800.37603967229984</v>
          </cell>
          <cell r="CQ212">
            <v>7794.5748146268324</v>
          </cell>
          <cell r="CR212">
            <v>0</v>
          </cell>
          <cell r="CS212">
            <v>488.92477859144304</v>
          </cell>
          <cell r="CT212">
            <v>5115.5698615465271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59.402138471893281</v>
          </cell>
          <cell r="DA212">
            <v>4362.687684181933</v>
          </cell>
          <cell r="DB212">
            <v>0</v>
          </cell>
          <cell r="DC212">
            <v>55912.691285543289</v>
          </cell>
          <cell r="DD212">
            <v>0</v>
          </cell>
          <cell r="DF212">
            <v>530954.94889292249</v>
          </cell>
        </row>
        <row r="213">
          <cell r="B213">
            <v>217.14253365335082</v>
          </cell>
          <cell r="C213">
            <v>0</v>
          </cell>
          <cell r="D213">
            <v>0</v>
          </cell>
          <cell r="E213">
            <v>5946.9528536085436</v>
          </cell>
          <cell r="F213">
            <v>0</v>
          </cell>
          <cell r="G213">
            <v>302.06315862243713</v>
          </cell>
          <cell r="H213">
            <v>50465.993120458377</v>
          </cell>
          <cell r="I213">
            <v>0</v>
          </cell>
          <cell r="J213">
            <v>5770.8356924611498</v>
          </cell>
          <cell r="K213">
            <v>501.64832409098807</v>
          </cell>
          <cell r="L213">
            <v>5969.0071555504064</v>
          </cell>
          <cell r="M213">
            <v>4187.997260402426</v>
          </cell>
          <cell r="N213">
            <v>2028.567190703842</v>
          </cell>
          <cell r="O213">
            <v>6948.9609570271023</v>
          </cell>
          <cell r="P213">
            <v>0</v>
          </cell>
          <cell r="Q213">
            <v>34597.58233860047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85.979908658703863</v>
          </cell>
          <cell r="W213">
            <v>33.554599243622604</v>
          </cell>
          <cell r="X213">
            <v>438.77885029997066</v>
          </cell>
          <cell r="Y213">
            <v>96.61618685255992</v>
          </cell>
          <cell r="Z213">
            <v>365.34677989679977</v>
          </cell>
          <cell r="AA213">
            <v>0</v>
          </cell>
          <cell r="AB213">
            <v>0</v>
          </cell>
          <cell r="AC213">
            <v>0</v>
          </cell>
          <cell r="AD213">
            <v>286.48546921998491</v>
          </cell>
          <cell r="AE213">
            <v>0</v>
          </cell>
          <cell r="AF213">
            <v>0</v>
          </cell>
          <cell r="AG213">
            <v>6801.5135017801158</v>
          </cell>
          <cell r="AH213">
            <v>0</v>
          </cell>
          <cell r="AI213">
            <v>8.7408122299506061</v>
          </cell>
          <cell r="AJ213">
            <v>8.0028685446596626</v>
          </cell>
          <cell r="AK213">
            <v>0</v>
          </cell>
          <cell r="AL213">
            <v>113.41344453939023</v>
          </cell>
          <cell r="AM213">
            <v>248.17805775305675</v>
          </cell>
          <cell r="AN213">
            <v>2029.1041200111395</v>
          </cell>
          <cell r="AO213">
            <v>1172.2438549643516</v>
          </cell>
          <cell r="AP213">
            <v>0</v>
          </cell>
          <cell r="AQ213">
            <v>27.560209632701376</v>
          </cell>
          <cell r="AR213">
            <v>10985.252992550782</v>
          </cell>
          <cell r="AS213">
            <v>0</v>
          </cell>
          <cell r="AT213">
            <v>2154.0278066749124</v>
          </cell>
          <cell r="AU213">
            <v>0</v>
          </cell>
          <cell r="AV213">
            <v>0</v>
          </cell>
          <cell r="AW213">
            <v>0</v>
          </cell>
          <cell r="AX213">
            <v>1.4893266032403394</v>
          </cell>
          <cell r="AY213">
            <v>218.75270117879009</v>
          </cell>
          <cell r="AZ213">
            <v>461.16874977633557</v>
          </cell>
          <cell r="BA213">
            <v>0</v>
          </cell>
          <cell r="BB213">
            <v>2942.4633591036832</v>
          </cell>
          <cell r="BC213">
            <v>0</v>
          </cell>
          <cell r="BD213">
            <v>531.53767028417826</v>
          </cell>
          <cell r="BE213">
            <v>0</v>
          </cell>
          <cell r="BF213">
            <v>0</v>
          </cell>
          <cell r="BG213">
            <v>8162.4374565837143</v>
          </cell>
          <cell r="BH213">
            <v>112.52155369649104</v>
          </cell>
          <cell r="BI213">
            <v>0</v>
          </cell>
          <cell r="BJ213">
            <v>2454.4398989599399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66884.245786277781</v>
          </cell>
          <cell r="BP213">
            <v>0</v>
          </cell>
          <cell r="BQ213">
            <v>27274.750570806813</v>
          </cell>
          <cell r="BR213">
            <v>6894.018309605618</v>
          </cell>
          <cell r="BS213">
            <v>4182.5264713554661</v>
          </cell>
          <cell r="BT213">
            <v>0</v>
          </cell>
          <cell r="BU213">
            <v>39.049461181504775</v>
          </cell>
          <cell r="BV213">
            <v>8863.0574874632402</v>
          </cell>
          <cell r="BW213">
            <v>24.468671521352309</v>
          </cell>
          <cell r="BX213">
            <v>0</v>
          </cell>
          <cell r="BY213">
            <v>36.978449446852018</v>
          </cell>
          <cell r="BZ213">
            <v>0</v>
          </cell>
          <cell r="CA213">
            <v>7597.3009865491576</v>
          </cell>
          <cell r="CB213">
            <v>0</v>
          </cell>
          <cell r="CC213">
            <v>4034.8248126971653</v>
          </cell>
          <cell r="CD213">
            <v>173623.1563345076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289.98418465742446</v>
          </cell>
          <cell r="CO213">
            <v>0</v>
          </cell>
          <cell r="CP213">
            <v>800.37603967229984</v>
          </cell>
          <cell r="CQ213">
            <v>7794.5748146268324</v>
          </cell>
          <cell r="CR213">
            <v>0</v>
          </cell>
          <cell r="CS213">
            <v>488.92477859144304</v>
          </cell>
          <cell r="CT213">
            <v>5115.5698615465271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59.402138471893281</v>
          </cell>
          <cell r="DA213">
            <v>4362.687684181933</v>
          </cell>
          <cell r="DB213">
            <v>0</v>
          </cell>
          <cell r="DC213">
            <v>55912.691285543289</v>
          </cell>
          <cell r="DD213">
            <v>0</v>
          </cell>
          <cell r="DF213">
            <v>530954.94889292249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F214">
            <v>0</v>
          </cell>
        </row>
        <row r="215">
          <cell r="B215">
            <v>590.48903702987343</v>
          </cell>
          <cell r="C215">
            <v>0</v>
          </cell>
          <cell r="D215">
            <v>0</v>
          </cell>
          <cell r="E215">
            <v>7238.0865294111354</v>
          </cell>
          <cell r="F215">
            <v>0</v>
          </cell>
          <cell r="G215">
            <v>358.85719920685165</v>
          </cell>
          <cell r="H215">
            <v>125729.48299312232</v>
          </cell>
          <cell r="I215">
            <v>0</v>
          </cell>
          <cell r="J215">
            <v>12368.938288297817</v>
          </cell>
          <cell r="K215">
            <v>1156.5158598011014</v>
          </cell>
          <cell r="L215">
            <v>13665.674811914116</v>
          </cell>
          <cell r="M215">
            <v>9587.1113670743071</v>
          </cell>
          <cell r="N215">
            <v>4645.1835663374104</v>
          </cell>
          <cell r="O215">
            <v>15908.565467993723</v>
          </cell>
          <cell r="P215">
            <v>0</v>
          </cell>
          <cell r="Q215">
            <v>89406.069075768173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201.77543059976242</v>
          </cell>
          <cell r="W215">
            <v>71.49843664288268</v>
          </cell>
          <cell r="X215">
            <v>563.04231171106665</v>
          </cell>
          <cell r="Y215">
            <v>145.59971341135946</v>
          </cell>
          <cell r="Z215">
            <v>3013.5420420133937</v>
          </cell>
          <cell r="AA215">
            <v>0</v>
          </cell>
          <cell r="AB215">
            <v>0</v>
          </cell>
          <cell r="AC215">
            <v>0</v>
          </cell>
          <cell r="AD215">
            <v>740.87531670882947</v>
          </cell>
          <cell r="AE215">
            <v>0</v>
          </cell>
          <cell r="AF215">
            <v>0</v>
          </cell>
          <cell r="AG215">
            <v>6327.5427169481109</v>
          </cell>
          <cell r="AH215">
            <v>0</v>
          </cell>
          <cell r="AI215">
            <v>60.31730421955077</v>
          </cell>
          <cell r="AJ215">
            <v>17.754599311878525</v>
          </cell>
          <cell r="AK215">
            <v>0</v>
          </cell>
          <cell r="AL215">
            <v>523.10315960132061</v>
          </cell>
          <cell r="AM215">
            <v>13690.398831811672</v>
          </cell>
          <cell r="AN215">
            <v>15074.003753438612</v>
          </cell>
          <cell r="AO215">
            <v>2422.6499341722661</v>
          </cell>
          <cell r="AP215">
            <v>0</v>
          </cell>
          <cell r="AQ215">
            <v>0</v>
          </cell>
          <cell r="AR215">
            <v>31767.715107829928</v>
          </cell>
          <cell r="AS215">
            <v>0</v>
          </cell>
          <cell r="AT215">
            <v>6931.016836145327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2256.2919300020426</v>
          </cell>
          <cell r="AZ215">
            <v>1468.4002225476174</v>
          </cell>
          <cell r="BA215">
            <v>0</v>
          </cell>
          <cell r="BB215">
            <v>15568.315895657326</v>
          </cell>
          <cell r="BC215">
            <v>0</v>
          </cell>
          <cell r="BD215">
            <v>1831.9657133766889</v>
          </cell>
          <cell r="BE215">
            <v>0</v>
          </cell>
          <cell r="BF215">
            <v>0</v>
          </cell>
          <cell r="BG215">
            <v>12483.976551603451</v>
          </cell>
          <cell r="BH215">
            <v>241.38260351787116</v>
          </cell>
          <cell r="BI215">
            <v>0</v>
          </cell>
          <cell r="BJ215">
            <v>370.21810059283473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811300.61468288326</v>
          </cell>
          <cell r="BP215">
            <v>0</v>
          </cell>
          <cell r="BQ215">
            <v>54887.69889244598</v>
          </cell>
          <cell r="BR215">
            <v>13203.76323080791</v>
          </cell>
          <cell r="BS215">
            <v>7366.8678289188738</v>
          </cell>
          <cell r="BT215">
            <v>43615.736517278143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74.764767927735548</v>
          </cell>
          <cell r="BZ215">
            <v>0</v>
          </cell>
          <cell r="CA215">
            <v>5321.2645859542481</v>
          </cell>
          <cell r="CB215">
            <v>0</v>
          </cell>
          <cell r="CC215">
            <v>6768.7297766245392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927.06306085889059</v>
          </cell>
          <cell r="CO215">
            <v>0</v>
          </cell>
          <cell r="CP215">
            <v>2579.1450769369294</v>
          </cell>
          <cell r="CQ215">
            <v>25027.850096969287</v>
          </cell>
          <cell r="CR215">
            <v>0</v>
          </cell>
          <cell r="CS215">
            <v>4260.5125516627695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2438.1434127880252</v>
          </cell>
          <cell r="DB215">
            <v>0</v>
          </cell>
          <cell r="DC215">
            <v>21053.181505038734</v>
          </cell>
          <cell r="DD215">
            <v>14905.630987324515</v>
          </cell>
          <cell r="DF215">
            <v>1410157.3276822406</v>
          </cell>
        </row>
        <row r="216">
          <cell r="B216">
            <v>590.48903702987343</v>
          </cell>
          <cell r="C216">
            <v>0</v>
          </cell>
          <cell r="D216">
            <v>0</v>
          </cell>
          <cell r="E216">
            <v>7238.0865294111354</v>
          </cell>
          <cell r="F216">
            <v>0</v>
          </cell>
          <cell r="G216">
            <v>358.85719920685165</v>
          </cell>
          <cell r="H216">
            <v>125729.48299312232</v>
          </cell>
          <cell r="I216">
            <v>0</v>
          </cell>
          <cell r="J216">
            <v>12368.938288297817</v>
          </cell>
          <cell r="K216">
            <v>1156.5158598011014</v>
          </cell>
          <cell r="L216">
            <v>13665.674811914116</v>
          </cell>
          <cell r="M216">
            <v>9587.1113670743071</v>
          </cell>
          <cell r="N216">
            <v>4645.1835663374104</v>
          </cell>
          <cell r="O216">
            <v>15908.565467993723</v>
          </cell>
          <cell r="P216">
            <v>0</v>
          </cell>
          <cell r="Q216">
            <v>89406.069075768173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201.77543059976242</v>
          </cell>
          <cell r="W216">
            <v>71.49843664288268</v>
          </cell>
          <cell r="X216">
            <v>563.04231171106665</v>
          </cell>
          <cell r="Y216">
            <v>145.59971341135946</v>
          </cell>
          <cell r="Z216">
            <v>3013.5420420133937</v>
          </cell>
          <cell r="AA216">
            <v>0</v>
          </cell>
          <cell r="AB216">
            <v>0</v>
          </cell>
          <cell r="AC216">
            <v>0</v>
          </cell>
          <cell r="AD216">
            <v>740.87531670882947</v>
          </cell>
          <cell r="AE216">
            <v>0</v>
          </cell>
          <cell r="AF216">
            <v>0</v>
          </cell>
          <cell r="AG216">
            <v>6327.5427169481109</v>
          </cell>
          <cell r="AH216">
            <v>0</v>
          </cell>
          <cell r="AI216">
            <v>60.31730421955077</v>
          </cell>
          <cell r="AJ216">
            <v>17.754599311878525</v>
          </cell>
          <cell r="AK216">
            <v>0</v>
          </cell>
          <cell r="AL216">
            <v>523.10315960132061</v>
          </cell>
          <cell r="AM216">
            <v>13690.398831811672</v>
          </cell>
          <cell r="AN216">
            <v>15074.003753438612</v>
          </cell>
          <cell r="AO216">
            <v>2422.6499341722661</v>
          </cell>
          <cell r="AP216">
            <v>0</v>
          </cell>
          <cell r="AQ216">
            <v>0</v>
          </cell>
          <cell r="AR216">
            <v>31767.715107829928</v>
          </cell>
          <cell r="AS216">
            <v>0</v>
          </cell>
          <cell r="AT216">
            <v>6931.016836145327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2256.2919300020426</v>
          </cell>
          <cell r="AZ216">
            <v>1468.4002225476174</v>
          </cell>
          <cell r="BA216">
            <v>0</v>
          </cell>
          <cell r="BB216">
            <v>15568.315895657326</v>
          </cell>
          <cell r="BC216">
            <v>0</v>
          </cell>
          <cell r="BD216">
            <v>1831.9657133766889</v>
          </cell>
          <cell r="BE216">
            <v>0</v>
          </cell>
          <cell r="BF216">
            <v>0</v>
          </cell>
          <cell r="BG216">
            <v>12483.976551603451</v>
          </cell>
          <cell r="BH216">
            <v>241.38260351787116</v>
          </cell>
          <cell r="BI216">
            <v>0</v>
          </cell>
          <cell r="BJ216">
            <v>370.21810059283473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811300.61468288326</v>
          </cell>
          <cell r="BP216">
            <v>0</v>
          </cell>
          <cell r="BQ216">
            <v>54887.69889244598</v>
          </cell>
          <cell r="BR216">
            <v>13203.76323080791</v>
          </cell>
          <cell r="BS216">
            <v>7366.8678289188738</v>
          </cell>
          <cell r="BT216">
            <v>43615.736517278143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74.764767927735548</v>
          </cell>
          <cell r="BZ216">
            <v>0</v>
          </cell>
          <cell r="CA216">
            <v>5321.2645859542481</v>
          </cell>
          <cell r="CB216">
            <v>0</v>
          </cell>
          <cell r="CC216">
            <v>6768.7297766245392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927.06306085889059</v>
          </cell>
          <cell r="CO216">
            <v>0</v>
          </cell>
          <cell r="CP216">
            <v>2579.1450769369294</v>
          </cell>
          <cell r="CQ216">
            <v>25027.850096969287</v>
          </cell>
          <cell r="CR216">
            <v>0</v>
          </cell>
          <cell r="CS216">
            <v>4260.5125516627695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2438.1434127880252</v>
          </cell>
          <cell r="DB216">
            <v>0</v>
          </cell>
          <cell r="DC216">
            <v>21053.181505038734</v>
          </cell>
          <cell r="DD216">
            <v>14905.630987324515</v>
          </cell>
          <cell r="DF216">
            <v>1410157.3276822406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F217">
            <v>0</v>
          </cell>
        </row>
        <row r="218">
          <cell r="B218">
            <v>0</v>
          </cell>
          <cell r="C218">
            <v>0.82629856128966972</v>
          </cell>
          <cell r="D218">
            <v>0.23661743896100665</v>
          </cell>
          <cell r="E218">
            <v>19.107766578488828</v>
          </cell>
          <cell r="F218">
            <v>8.6813268010312576</v>
          </cell>
          <cell r="G218">
            <v>0</v>
          </cell>
          <cell r="H218">
            <v>129.15613928026988</v>
          </cell>
          <cell r="I218">
            <v>0</v>
          </cell>
          <cell r="J218">
            <v>7.5243589281374348</v>
          </cell>
          <cell r="K218">
            <v>0.38506446934180705</v>
          </cell>
          <cell r="L218">
            <v>3.2157287012762965</v>
          </cell>
          <cell r="M218">
            <v>3.7294100255457052</v>
          </cell>
          <cell r="N218">
            <v>0.91818561987981007</v>
          </cell>
          <cell r="O218">
            <v>32.773023625806466</v>
          </cell>
          <cell r="P218">
            <v>1.3539177979229873</v>
          </cell>
          <cell r="Q218">
            <v>51.525140595700286</v>
          </cell>
          <cell r="R218">
            <v>0.45040898216957909</v>
          </cell>
          <cell r="S218">
            <v>9.2024646999549681E-2</v>
          </cell>
          <cell r="T218">
            <v>1.6078459640505351</v>
          </cell>
          <cell r="U218">
            <v>193.0539582295043</v>
          </cell>
          <cell r="V218">
            <v>0.47380684941359275</v>
          </cell>
          <cell r="W218">
            <v>0.68249986588025269</v>
          </cell>
          <cell r="X218">
            <v>0.72927695548878568</v>
          </cell>
          <cell r="Y218">
            <v>1.2021984795910228</v>
          </cell>
          <cell r="Z218">
            <v>0.4404958200072937</v>
          </cell>
          <cell r="AA218">
            <v>9.6379756067038649</v>
          </cell>
          <cell r="AB218">
            <v>0.18317615104180779</v>
          </cell>
          <cell r="AC218">
            <v>112.14242688076732</v>
          </cell>
          <cell r="AD218">
            <v>23.799305021933538</v>
          </cell>
          <cell r="AE218">
            <v>0.91871438994277843</v>
          </cell>
          <cell r="AF218">
            <v>6.1473022514720004</v>
          </cell>
          <cell r="AG218">
            <v>5.2522243640566506</v>
          </cell>
          <cell r="AH218">
            <v>1.9307758696304573</v>
          </cell>
          <cell r="AI218">
            <v>2.4498738435623783E-2</v>
          </cell>
          <cell r="AJ218">
            <v>1.596837414879432</v>
          </cell>
          <cell r="AK218">
            <v>10.770987749839902</v>
          </cell>
          <cell r="AL218">
            <v>32.821769794152075</v>
          </cell>
          <cell r="AM218">
            <v>27.847640777683068</v>
          </cell>
          <cell r="AN218">
            <v>100.23449769180904</v>
          </cell>
          <cell r="AO218">
            <v>15.266660909605516</v>
          </cell>
          <cell r="AP218">
            <v>62.454436101510225</v>
          </cell>
          <cell r="AQ218">
            <v>16.281021778788769</v>
          </cell>
          <cell r="AR218">
            <v>166.5025072928504</v>
          </cell>
          <cell r="AS218">
            <v>18610.763277675611</v>
          </cell>
          <cell r="AT218">
            <v>3.8092309394015551</v>
          </cell>
          <cell r="AU218">
            <v>0</v>
          </cell>
          <cell r="AV218">
            <v>3.6547602363610454</v>
          </cell>
          <cell r="AW218">
            <v>0.4227929898872822</v>
          </cell>
          <cell r="AX218">
            <v>2.2105788764264071E-3</v>
          </cell>
          <cell r="AY218">
            <v>0</v>
          </cell>
          <cell r="AZ218">
            <v>0</v>
          </cell>
          <cell r="BA218">
            <v>6.1962634667529441E-3</v>
          </cell>
          <cell r="BB218">
            <v>3.799089211392924</v>
          </cell>
          <cell r="BC218">
            <v>17.389270076082422</v>
          </cell>
          <cell r="BD218">
            <v>4.368791099234909</v>
          </cell>
          <cell r="BE218">
            <v>3.9087735994956789</v>
          </cell>
          <cell r="BF218">
            <v>4.6321854002658682</v>
          </cell>
          <cell r="BG218">
            <v>49.696868256978881</v>
          </cell>
          <cell r="BH218">
            <v>0.79493138529074803</v>
          </cell>
          <cell r="BI218">
            <v>10.998575177345423</v>
          </cell>
          <cell r="BJ218">
            <v>35.343668916572156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100.04515567794988</v>
          </cell>
          <cell r="BP218">
            <v>0</v>
          </cell>
          <cell r="BQ218">
            <v>178.80808557066703</v>
          </cell>
          <cell r="BR218">
            <v>1.6462637296020741</v>
          </cell>
          <cell r="BS218">
            <v>1.0412279585332116</v>
          </cell>
          <cell r="BT218">
            <v>31.746291651609013</v>
          </cell>
          <cell r="BU218">
            <v>16.514752276757005</v>
          </cell>
          <cell r="BV218">
            <v>83.746581608436216</v>
          </cell>
          <cell r="BW218">
            <v>50.6266901781024</v>
          </cell>
          <cell r="BX218">
            <v>0</v>
          </cell>
          <cell r="BY218">
            <v>1.7368113719804856</v>
          </cell>
          <cell r="BZ218">
            <v>28.083474363904024</v>
          </cell>
          <cell r="CA218">
            <v>8.5939648371572552</v>
          </cell>
          <cell r="CB218">
            <v>26.872369661487866</v>
          </cell>
          <cell r="CC218">
            <v>10.996479104869827</v>
          </cell>
          <cell r="CD218">
            <v>100.13781017898148</v>
          </cell>
          <cell r="CE218">
            <v>228.73773749031912</v>
          </cell>
          <cell r="CF218">
            <v>4.6937441122385204</v>
          </cell>
          <cell r="CG218">
            <v>66.218498892714365</v>
          </cell>
          <cell r="CH218">
            <v>3.7403027383600755</v>
          </cell>
          <cell r="CI218">
            <v>137.96522390207065</v>
          </cell>
          <cell r="CJ218">
            <v>0</v>
          </cell>
          <cell r="CK218">
            <v>67.294824226789359</v>
          </cell>
          <cell r="CL218">
            <v>3.0535362717196497</v>
          </cell>
          <cell r="CM218">
            <v>0.10512532324953035</v>
          </cell>
          <cell r="CN218">
            <v>1.6395748180512406</v>
          </cell>
          <cell r="CO218">
            <v>0</v>
          </cell>
          <cell r="CP218">
            <v>8.8205482528751791</v>
          </cell>
          <cell r="CQ218">
            <v>2.6551363200530749</v>
          </cell>
          <cell r="CR218">
            <v>1958.1862662230735</v>
          </cell>
          <cell r="CS218">
            <v>6.2734418013951826E-2</v>
          </cell>
          <cell r="CT218">
            <v>7.2521764680628431</v>
          </cell>
          <cell r="CU218">
            <v>6.2497475851702282E-2</v>
          </cell>
          <cell r="CV218">
            <v>0.28618339369495194</v>
          </cell>
          <cell r="CW218">
            <v>20.097945404318349</v>
          </cell>
          <cell r="CX218">
            <v>9.3751669605122956</v>
          </cell>
          <cell r="CY218">
            <v>1.2682622591234602</v>
          </cell>
          <cell r="CZ218">
            <v>0</v>
          </cell>
          <cell r="DA218">
            <v>8.7409906361329597</v>
          </cell>
          <cell r="DB218">
            <v>1173.7132185308562</v>
          </cell>
          <cell r="DC218">
            <v>121.79928376735144</v>
          </cell>
          <cell r="DD218">
            <v>132.55003744139162</v>
          </cell>
          <cell r="DF218">
            <v>24400.483848304986</v>
          </cell>
        </row>
        <row r="219">
          <cell r="B219">
            <v>0</v>
          </cell>
          <cell r="C219">
            <v>0.82629856128966972</v>
          </cell>
          <cell r="D219">
            <v>0.23661743896100665</v>
          </cell>
          <cell r="E219">
            <v>19.107766578488828</v>
          </cell>
          <cell r="F219">
            <v>8.6813268010312576</v>
          </cell>
          <cell r="G219">
            <v>0</v>
          </cell>
          <cell r="H219">
            <v>129.15613928026988</v>
          </cell>
          <cell r="I219">
            <v>0</v>
          </cell>
          <cell r="J219">
            <v>7.5243589281374348</v>
          </cell>
          <cell r="K219">
            <v>0.38506446934180705</v>
          </cell>
          <cell r="L219">
            <v>3.2157287012762965</v>
          </cell>
          <cell r="M219">
            <v>3.7294100255457052</v>
          </cell>
          <cell r="N219">
            <v>0.91818561987981007</v>
          </cell>
          <cell r="O219">
            <v>32.773023625806466</v>
          </cell>
          <cell r="P219">
            <v>1.3539177979229873</v>
          </cell>
          <cell r="Q219">
            <v>51.525140595700286</v>
          </cell>
          <cell r="R219">
            <v>0.45040898216957909</v>
          </cell>
          <cell r="S219">
            <v>9.2024646999549681E-2</v>
          </cell>
          <cell r="T219">
            <v>1.6078459640505351</v>
          </cell>
          <cell r="U219">
            <v>193.0539582295043</v>
          </cell>
          <cell r="V219">
            <v>0.47380684941359275</v>
          </cell>
          <cell r="W219">
            <v>0.68249986588025269</v>
          </cell>
          <cell r="X219">
            <v>0.72927695548878568</v>
          </cell>
          <cell r="Y219">
            <v>1.2021984795910228</v>
          </cell>
          <cell r="Z219">
            <v>0.4404958200072937</v>
          </cell>
          <cell r="AA219">
            <v>9.6379756067038649</v>
          </cell>
          <cell r="AB219">
            <v>0.18317615104180779</v>
          </cell>
          <cell r="AC219">
            <v>112.14242688076732</v>
          </cell>
          <cell r="AD219">
            <v>23.799305021933538</v>
          </cell>
          <cell r="AE219">
            <v>0.91871438994277843</v>
          </cell>
          <cell r="AF219">
            <v>6.1473022514720004</v>
          </cell>
          <cell r="AG219">
            <v>5.2522243640566506</v>
          </cell>
          <cell r="AH219">
            <v>1.9307758696304573</v>
          </cell>
          <cell r="AI219">
            <v>2.4498738435623783E-2</v>
          </cell>
          <cell r="AJ219">
            <v>1.596837414879432</v>
          </cell>
          <cell r="AK219">
            <v>10.770987749839902</v>
          </cell>
          <cell r="AL219">
            <v>32.821769794152075</v>
          </cell>
          <cell r="AM219">
            <v>27.847640777683068</v>
          </cell>
          <cell r="AN219">
            <v>100.23449769180904</v>
          </cell>
          <cell r="AO219">
            <v>15.266660909605516</v>
          </cell>
          <cell r="AP219">
            <v>62.454436101510225</v>
          </cell>
          <cell r="AQ219">
            <v>16.281021778788769</v>
          </cell>
          <cell r="AR219">
            <v>166.5025072928504</v>
          </cell>
          <cell r="AS219">
            <v>18610.763277675611</v>
          </cell>
          <cell r="AT219">
            <v>3.8092309394015551</v>
          </cell>
          <cell r="AU219">
            <v>0</v>
          </cell>
          <cell r="AV219">
            <v>3.6547602363610454</v>
          </cell>
          <cell r="AW219">
            <v>0.4227929898872822</v>
          </cell>
          <cell r="AX219">
            <v>2.2105788764264071E-3</v>
          </cell>
          <cell r="AY219">
            <v>0</v>
          </cell>
          <cell r="AZ219">
            <v>0</v>
          </cell>
          <cell r="BA219">
            <v>6.1962634667529441E-3</v>
          </cell>
          <cell r="BB219">
            <v>3.799089211392924</v>
          </cell>
          <cell r="BC219">
            <v>17.389270076082422</v>
          </cell>
          <cell r="BD219">
            <v>4.368791099234909</v>
          </cell>
          <cell r="BE219">
            <v>3.9087735994956789</v>
          </cell>
          <cell r="BF219">
            <v>4.6321854002658682</v>
          </cell>
          <cell r="BG219">
            <v>49.696868256978881</v>
          </cell>
          <cell r="BH219">
            <v>0.79493138529074803</v>
          </cell>
          <cell r="BI219">
            <v>10.998575177345423</v>
          </cell>
          <cell r="BJ219">
            <v>35.343668916572156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100.04515567794988</v>
          </cell>
          <cell r="BP219">
            <v>0</v>
          </cell>
          <cell r="BQ219">
            <v>178.80808557066703</v>
          </cell>
          <cell r="BR219">
            <v>1.6462637296020741</v>
          </cell>
          <cell r="BS219">
            <v>1.0412279585332116</v>
          </cell>
          <cell r="BT219">
            <v>31.746291651609013</v>
          </cell>
          <cell r="BU219">
            <v>16.514752276757005</v>
          </cell>
          <cell r="BV219">
            <v>83.746581608436216</v>
          </cell>
          <cell r="BW219">
            <v>50.6266901781024</v>
          </cell>
          <cell r="BX219">
            <v>0</v>
          </cell>
          <cell r="BY219">
            <v>1.7368113719804856</v>
          </cell>
          <cell r="BZ219">
            <v>28.083474363904024</v>
          </cell>
          <cell r="CA219">
            <v>8.5939648371572552</v>
          </cell>
          <cell r="CB219">
            <v>26.872369661487866</v>
          </cell>
          <cell r="CC219">
            <v>10.996479104869827</v>
          </cell>
          <cell r="CD219">
            <v>100.13781017898148</v>
          </cell>
          <cell r="CE219">
            <v>228.73773749031912</v>
          </cell>
          <cell r="CF219">
            <v>4.6937441122385204</v>
          </cell>
          <cell r="CG219">
            <v>66.218498892714365</v>
          </cell>
          <cell r="CH219">
            <v>3.7403027383600755</v>
          </cell>
          <cell r="CI219">
            <v>137.96522390207065</v>
          </cell>
          <cell r="CJ219">
            <v>0</v>
          </cell>
          <cell r="CK219">
            <v>67.294824226789359</v>
          </cell>
          <cell r="CL219">
            <v>3.0535362717196497</v>
          </cell>
          <cell r="CM219">
            <v>0.10512532324953035</v>
          </cell>
          <cell r="CN219">
            <v>1.6395748180512406</v>
          </cell>
          <cell r="CO219">
            <v>0</v>
          </cell>
          <cell r="CP219">
            <v>8.8205482528751791</v>
          </cell>
          <cell r="CQ219">
            <v>2.6551363200530749</v>
          </cell>
          <cell r="CR219">
            <v>1958.1862662230735</v>
          </cell>
          <cell r="CS219">
            <v>6.2734418013951826E-2</v>
          </cell>
          <cell r="CT219">
            <v>7.2521764680628431</v>
          </cell>
          <cell r="CU219">
            <v>6.2497475851702282E-2</v>
          </cell>
          <cell r="CV219">
            <v>0.28618339369495194</v>
          </cell>
          <cell r="CW219">
            <v>20.097945404318349</v>
          </cell>
          <cell r="CX219">
            <v>9.3751669605122956</v>
          </cell>
          <cell r="CY219">
            <v>1.2682622591234602</v>
          </cell>
          <cell r="CZ219">
            <v>0</v>
          </cell>
          <cell r="DA219">
            <v>8.7409906361329597</v>
          </cell>
          <cell r="DB219">
            <v>1173.7132185308562</v>
          </cell>
          <cell r="DC219">
            <v>121.79928376735144</v>
          </cell>
          <cell r="DD219">
            <v>132.55003744139162</v>
          </cell>
          <cell r="DF219">
            <v>24400.483848304986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F220">
            <v>0</v>
          </cell>
        </row>
        <row r="221">
          <cell r="B221">
            <v>199.06540597364901</v>
          </cell>
          <cell r="C221">
            <v>0</v>
          </cell>
          <cell r="D221">
            <v>0</v>
          </cell>
          <cell r="E221">
            <v>10965.933348965034</v>
          </cell>
          <cell r="F221">
            <v>0</v>
          </cell>
          <cell r="G221">
            <v>284.32168122406677</v>
          </cell>
          <cell r="H221">
            <v>88539.13777781502</v>
          </cell>
          <cell r="I221">
            <v>0</v>
          </cell>
          <cell r="J221">
            <v>3696.3866490381051</v>
          </cell>
          <cell r="K221">
            <v>356.16648432058662</v>
          </cell>
          <cell r="L221">
            <v>4262.3764466787852</v>
          </cell>
          <cell r="M221">
            <v>2988.2687492162622</v>
          </cell>
          <cell r="N221">
            <v>1447.1182693488654</v>
          </cell>
          <cell r="O221">
            <v>4978.0517490023922</v>
          </cell>
          <cell r="P221">
            <v>0</v>
          </cell>
          <cell r="Q221">
            <v>29508.0759496098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64.508614936317088</v>
          </cell>
          <cell r="W221">
            <v>23.086232669053459</v>
          </cell>
          <cell r="X221">
            <v>178.40817490822815</v>
          </cell>
          <cell r="Y221">
            <v>172.6377329528836</v>
          </cell>
          <cell r="Z221">
            <v>775.75567125039527</v>
          </cell>
          <cell r="AA221">
            <v>0</v>
          </cell>
          <cell r="AB221">
            <v>0</v>
          </cell>
          <cell r="AC221">
            <v>0</v>
          </cell>
          <cell r="AD221">
            <v>171.44264312294302</v>
          </cell>
          <cell r="AE221">
            <v>0</v>
          </cell>
          <cell r="AF221">
            <v>0</v>
          </cell>
          <cell r="AG221">
            <v>12570.797717732608</v>
          </cell>
          <cell r="AH221">
            <v>0</v>
          </cell>
          <cell r="AI221">
            <v>15.577854432658878</v>
          </cell>
          <cell r="AJ221">
            <v>5.9779942486434798</v>
          </cell>
          <cell r="AK221">
            <v>0</v>
          </cell>
          <cell r="AL221">
            <v>87.832360534089588</v>
          </cell>
          <cell r="AM221">
            <v>188.067721486414</v>
          </cell>
          <cell r="AN221">
            <v>1347.3444488109756</v>
          </cell>
          <cell r="AO221">
            <v>1507.773453744581</v>
          </cell>
          <cell r="AP221">
            <v>0</v>
          </cell>
          <cell r="AQ221">
            <v>169.15862854495293</v>
          </cell>
          <cell r="AR221">
            <v>11003.046913663808</v>
          </cell>
          <cell r="AS221">
            <v>0</v>
          </cell>
          <cell r="AT221">
            <v>2483.3644554869065</v>
          </cell>
          <cell r="AU221">
            <v>0</v>
          </cell>
          <cell r="AV221">
            <v>2427.4170085536794</v>
          </cell>
          <cell r="AW221">
            <v>0</v>
          </cell>
          <cell r="AX221">
            <v>0.88379914542312077</v>
          </cell>
          <cell r="AY221">
            <v>571.69943623911468</v>
          </cell>
          <cell r="AZ221">
            <v>4261.4670760841773</v>
          </cell>
          <cell r="BA221">
            <v>0</v>
          </cell>
          <cell r="BB221">
            <v>194.49452732609805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11015.606999175094</v>
          </cell>
          <cell r="BH221">
            <v>35.994724920876031</v>
          </cell>
          <cell r="BI221">
            <v>0</v>
          </cell>
          <cell r="BJ221">
            <v>2025.2283664506526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48324.80345087844</v>
          </cell>
          <cell r="BP221">
            <v>0</v>
          </cell>
          <cell r="BQ221">
            <v>18218.725584102813</v>
          </cell>
          <cell r="BR221">
            <v>9142.112688738549</v>
          </cell>
          <cell r="BS221">
            <v>4280.8701163853684</v>
          </cell>
          <cell r="BT221">
            <v>0</v>
          </cell>
          <cell r="BU221">
            <v>0</v>
          </cell>
          <cell r="BV221">
            <v>17411.404528468272</v>
          </cell>
          <cell r="BW221">
            <v>0</v>
          </cell>
          <cell r="BX221">
            <v>0</v>
          </cell>
          <cell r="BY221">
            <v>4207.3347020177762</v>
          </cell>
          <cell r="BZ221">
            <v>0</v>
          </cell>
          <cell r="CA221">
            <v>8912.6999602437008</v>
          </cell>
          <cell r="CB221">
            <v>0</v>
          </cell>
          <cell r="CC221">
            <v>6390.9031471265835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328.80579796534875</v>
          </cell>
          <cell r="CO221">
            <v>0</v>
          </cell>
          <cell r="CP221">
            <v>925.6904356109319</v>
          </cell>
          <cell r="CQ221">
            <v>8967.2625135043709</v>
          </cell>
          <cell r="CR221">
            <v>0</v>
          </cell>
          <cell r="CS221">
            <v>504.00249196950227</v>
          </cell>
          <cell r="CT221">
            <v>0</v>
          </cell>
          <cell r="CU221">
            <v>251.21828981008503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22.952419122944811</v>
          </cell>
          <cell r="DA221">
            <v>2446.5680264291868</v>
          </cell>
          <cell r="DB221">
            <v>0</v>
          </cell>
          <cell r="DC221">
            <v>25117.123175585599</v>
          </cell>
          <cell r="DD221">
            <v>0</v>
          </cell>
          <cell r="DF221">
            <v>353974.95239557256</v>
          </cell>
        </row>
        <row r="222">
          <cell r="B222">
            <v>199.06540597364901</v>
          </cell>
          <cell r="C222">
            <v>0</v>
          </cell>
          <cell r="D222">
            <v>0</v>
          </cell>
          <cell r="E222">
            <v>10965.933348965034</v>
          </cell>
          <cell r="F222">
            <v>0</v>
          </cell>
          <cell r="G222">
            <v>284.32168122406677</v>
          </cell>
          <cell r="H222">
            <v>88539.13777781502</v>
          </cell>
          <cell r="I222">
            <v>0</v>
          </cell>
          <cell r="J222">
            <v>3696.3866490381051</v>
          </cell>
          <cell r="K222">
            <v>356.16648432058662</v>
          </cell>
          <cell r="L222">
            <v>4262.3764466787852</v>
          </cell>
          <cell r="M222">
            <v>2988.2687492162622</v>
          </cell>
          <cell r="N222">
            <v>1447.1182693488654</v>
          </cell>
          <cell r="O222">
            <v>4978.0517490023922</v>
          </cell>
          <cell r="P222">
            <v>0</v>
          </cell>
          <cell r="Q222">
            <v>29508.0759496098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64.508614936317088</v>
          </cell>
          <cell r="W222">
            <v>23.086232669053459</v>
          </cell>
          <cell r="X222">
            <v>178.40817490822815</v>
          </cell>
          <cell r="Y222">
            <v>172.6377329528836</v>
          </cell>
          <cell r="Z222">
            <v>775.75567125039527</v>
          </cell>
          <cell r="AA222">
            <v>0</v>
          </cell>
          <cell r="AB222">
            <v>0</v>
          </cell>
          <cell r="AC222">
            <v>0</v>
          </cell>
          <cell r="AD222">
            <v>171.44264312294302</v>
          </cell>
          <cell r="AE222">
            <v>0</v>
          </cell>
          <cell r="AF222">
            <v>0</v>
          </cell>
          <cell r="AG222">
            <v>12570.797717732608</v>
          </cell>
          <cell r="AH222">
            <v>0</v>
          </cell>
          <cell r="AI222">
            <v>15.577854432658878</v>
          </cell>
          <cell r="AJ222">
            <v>5.9779942486434798</v>
          </cell>
          <cell r="AK222">
            <v>0</v>
          </cell>
          <cell r="AL222">
            <v>87.832360534089588</v>
          </cell>
          <cell r="AM222">
            <v>188.067721486414</v>
          </cell>
          <cell r="AN222">
            <v>1347.3444488109756</v>
          </cell>
          <cell r="AO222">
            <v>1507.773453744581</v>
          </cell>
          <cell r="AP222">
            <v>0</v>
          </cell>
          <cell r="AQ222">
            <v>169.15862854495293</v>
          </cell>
          <cell r="AR222">
            <v>11003.046913663808</v>
          </cell>
          <cell r="AS222">
            <v>0</v>
          </cell>
          <cell r="AT222">
            <v>2483.3644554869065</v>
          </cell>
          <cell r="AU222">
            <v>0</v>
          </cell>
          <cell r="AV222">
            <v>2427.4170085536794</v>
          </cell>
          <cell r="AW222">
            <v>0</v>
          </cell>
          <cell r="AX222">
            <v>0.88379914542312077</v>
          </cell>
          <cell r="AY222">
            <v>571.69943623911468</v>
          </cell>
          <cell r="AZ222">
            <v>4261.4670760841773</v>
          </cell>
          <cell r="BA222">
            <v>0</v>
          </cell>
          <cell r="BB222">
            <v>194.49452732609805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11015.606999175094</v>
          </cell>
          <cell r="BH222">
            <v>35.994724920876031</v>
          </cell>
          <cell r="BI222">
            <v>0</v>
          </cell>
          <cell r="BJ222">
            <v>2025.2283664506526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48324.80345087844</v>
          </cell>
          <cell r="BP222">
            <v>0</v>
          </cell>
          <cell r="BQ222">
            <v>18218.725584102813</v>
          </cell>
          <cell r="BR222">
            <v>9142.112688738549</v>
          </cell>
          <cell r="BS222">
            <v>4280.8701163853684</v>
          </cell>
          <cell r="BT222">
            <v>0</v>
          </cell>
          <cell r="BU222">
            <v>0</v>
          </cell>
          <cell r="BV222">
            <v>17411.404528468272</v>
          </cell>
          <cell r="BW222">
            <v>0</v>
          </cell>
          <cell r="BX222">
            <v>0</v>
          </cell>
          <cell r="BY222">
            <v>4207.3347020177762</v>
          </cell>
          <cell r="BZ222">
            <v>0</v>
          </cell>
          <cell r="CA222">
            <v>8912.6999602437008</v>
          </cell>
          <cell r="CB222">
            <v>0</v>
          </cell>
          <cell r="CC222">
            <v>6390.9031471265835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328.80579796534875</v>
          </cell>
          <cell r="CO222">
            <v>0</v>
          </cell>
          <cell r="CP222">
            <v>925.6904356109319</v>
          </cell>
          <cell r="CQ222">
            <v>8967.2625135043709</v>
          </cell>
          <cell r="CR222">
            <v>0</v>
          </cell>
          <cell r="CS222">
            <v>504.00249196950227</v>
          </cell>
          <cell r="CT222">
            <v>0</v>
          </cell>
          <cell r="CU222">
            <v>251.21828981008503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22.952419122944811</v>
          </cell>
          <cell r="DA222">
            <v>2446.5680264291868</v>
          </cell>
          <cell r="DB222">
            <v>0</v>
          </cell>
          <cell r="DC222">
            <v>25117.123175585599</v>
          </cell>
          <cell r="DD222">
            <v>0</v>
          </cell>
          <cell r="DF222">
            <v>353974.95239557256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F223">
            <v>0</v>
          </cell>
        </row>
        <row r="224">
          <cell r="B224">
            <v>0.40490365065181505</v>
          </cell>
          <cell r="C224">
            <v>14.720525237708918</v>
          </cell>
          <cell r="D224">
            <v>4.1737728712793549</v>
          </cell>
          <cell r="E224">
            <v>44.203803653679635</v>
          </cell>
          <cell r="F224">
            <v>150.86365697334784</v>
          </cell>
          <cell r="G224">
            <v>1.1946481465894285</v>
          </cell>
          <cell r="H224">
            <v>1310.4665156928588</v>
          </cell>
          <cell r="I224">
            <v>0</v>
          </cell>
          <cell r="J224">
            <v>25.974041552284302</v>
          </cell>
          <cell r="K224">
            <v>7.2665132099290632</v>
          </cell>
          <cell r="L224">
            <v>24.998629365989594</v>
          </cell>
          <cell r="M224">
            <v>29.111084991529903</v>
          </cell>
          <cell r="N224">
            <v>8.11472881142201</v>
          </cell>
          <cell r="O224">
            <v>76.681933214975487</v>
          </cell>
          <cell r="P224">
            <v>6.0910047611067872</v>
          </cell>
          <cell r="Q224">
            <v>319.13995109236726</v>
          </cell>
          <cell r="R224">
            <v>35.09600554949219</v>
          </cell>
          <cell r="S224">
            <v>0.25642807953800911</v>
          </cell>
          <cell r="T224">
            <v>10.427335209793748</v>
          </cell>
          <cell r="U224">
            <v>203.4076972438676</v>
          </cell>
          <cell r="V224">
            <v>0.88568112334513704</v>
          </cell>
          <cell r="W224">
            <v>3.037591255572055</v>
          </cell>
          <cell r="X224">
            <v>1.5505560959836537</v>
          </cell>
          <cell r="Y224">
            <v>2.3837870366264706</v>
          </cell>
          <cell r="Z224">
            <v>3.0036457786919772</v>
          </cell>
          <cell r="AA224">
            <v>94.242238594409187</v>
          </cell>
          <cell r="AB224">
            <v>1.0355994870561698</v>
          </cell>
          <cell r="AC224">
            <v>446.26351369323731</v>
          </cell>
          <cell r="AD224">
            <v>8646.862820403232</v>
          </cell>
          <cell r="AE224">
            <v>10.971901700891898</v>
          </cell>
          <cell r="AF224">
            <v>53.351414954016633</v>
          </cell>
          <cell r="AG224">
            <v>182.91713047207222</v>
          </cell>
          <cell r="AH224">
            <v>7.0686603232877054</v>
          </cell>
          <cell r="AI224">
            <v>8.9745133893821077E-2</v>
          </cell>
          <cell r="AJ224">
            <v>4.443285760471289</v>
          </cell>
          <cell r="AK224">
            <v>16.448541684260459</v>
          </cell>
          <cell r="AL224">
            <v>41.603830772270854</v>
          </cell>
          <cell r="AM224">
            <v>222.5470915460923</v>
          </cell>
          <cell r="AN224">
            <v>1161.2711319927987</v>
          </cell>
          <cell r="AO224">
            <v>74.19821567015552</v>
          </cell>
          <cell r="AP224">
            <v>481.05720617491136</v>
          </cell>
          <cell r="AQ224">
            <v>40.550672977516939</v>
          </cell>
          <cell r="AR224">
            <v>1091.364620057687</v>
          </cell>
          <cell r="AS224">
            <v>270085.62267542817</v>
          </cell>
          <cell r="AT224">
            <v>34.863728262891513</v>
          </cell>
          <cell r="AU224">
            <v>494.9493922248904</v>
          </cell>
          <cell r="AV224">
            <v>49.160019818793117</v>
          </cell>
          <cell r="AW224">
            <v>177.91643778306485</v>
          </cell>
          <cell r="AX224">
            <v>2.6564187894069044E-2</v>
          </cell>
          <cell r="AY224">
            <v>0</v>
          </cell>
          <cell r="AZ224">
            <v>0</v>
          </cell>
          <cell r="BA224">
            <v>0.32265804724339803</v>
          </cell>
          <cell r="BB224">
            <v>149.63458009591085</v>
          </cell>
          <cell r="BC224">
            <v>2341.4309173316365</v>
          </cell>
          <cell r="BD224">
            <v>158.61493468587116</v>
          </cell>
          <cell r="BE224">
            <v>299.83143535115931</v>
          </cell>
          <cell r="BF224">
            <v>319.25958087104516</v>
          </cell>
          <cell r="BG224">
            <v>469.99738181915529</v>
          </cell>
          <cell r="BH224">
            <v>52.71602751482898</v>
          </cell>
          <cell r="BI224">
            <v>1566.4378536686445</v>
          </cell>
          <cell r="BJ224">
            <v>28.974154724607192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13433.398149952407</v>
          </cell>
          <cell r="BP224">
            <v>2025.5734504893319</v>
          </cell>
          <cell r="BQ224">
            <v>1435.9021564099546</v>
          </cell>
          <cell r="BR224">
            <v>43.191501095676834</v>
          </cell>
          <cell r="BS224">
            <v>14.402543358490115</v>
          </cell>
          <cell r="BT224">
            <v>540.15145811285868</v>
          </cell>
          <cell r="BU224">
            <v>56.234820851503457</v>
          </cell>
          <cell r="BV224">
            <v>1026.8720156627232</v>
          </cell>
          <cell r="BW224">
            <v>630.70826619712739</v>
          </cell>
          <cell r="BX224">
            <v>4.6052586897232732</v>
          </cell>
          <cell r="BY224">
            <v>13.916141439913439</v>
          </cell>
          <cell r="BZ224">
            <v>12004.029621322992</v>
          </cell>
          <cell r="CA224">
            <v>269.17352605515441</v>
          </cell>
          <cell r="CB224">
            <v>1103.2959182251557</v>
          </cell>
          <cell r="CC224">
            <v>155.38402352659074</v>
          </cell>
          <cell r="CD224">
            <v>3072.1593585781056</v>
          </cell>
          <cell r="CE224">
            <v>14118.282355215861</v>
          </cell>
          <cell r="CF224">
            <v>375.99895773157141</v>
          </cell>
          <cell r="CG224">
            <v>12137.523227553789</v>
          </cell>
          <cell r="CH224">
            <v>780.16106290770608</v>
          </cell>
          <cell r="CI224">
            <v>7050.7473246165082</v>
          </cell>
          <cell r="CJ224">
            <v>4.9814872171683593</v>
          </cell>
          <cell r="CK224">
            <v>88603.681938223526</v>
          </cell>
          <cell r="CL224">
            <v>354.29136957761574</v>
          </cell>
          <cell r="CM224">
            <v>16.438169863986364</v>
          </cell>
          <cell r="CN224">
            <v>335.970984603754</v>
          </cell>
          <cell r="CO224">
            <v>1864.2671935896913</v>
          </cell>
          <cell r="CP224">
            <v>154.1071522189271</v>
          </cell>
          <cell r="CQ224">
            <v>309.74122993522906</v>
          </cell>
          <cell r="CR224">
            <v>80262.837346776796</v>
          </cell>
          <cell r="CS224">
            <v>2.7641896184615136</v>
          </cell>
          <cell r="CT224">
            <v>1230.9084892689659</v>
          </cell>
          <cell r="CU224">
            <v>1.6689391072416619</v>
          </cell>
          <cell r="CV224">
            <v>12.991860980333886</v>
          </cell>
          <cell r="CW224">
            <v>523.658791555059</v>
          </cell>
          <cell r="CX224">
            <v>271.05650001626003</v>
          </cell>
          <cell r="CY224">
            <v>24.462312624060122</v>
          </cell>
          <cell r="CZ224">
            <v>4.6193274842257308</v>
          </cell>
          <cell r="DA224">
            <v>682.18002457058572</v>
          </cell>
          <cell r="DB224">
            <v>33.240404668966008</v>
          </cell>
          <cell r="DC224">
            <v>52084.617985237448</v>
          </cell>
          <cell r="DD224">
            <v>7909.6854073608929</v>
          </cell>
          <cell r="DF224">
            <v>596069.38264630537</v>
          </cell>
        </row>
        <row r="225">
          <cell r="B225">
            <v>0.40490365065181505</v>
          </cell>
          <cell r="C225">
            <v>14.720525237708918</v>
          </cell>
          <cell r="D225">
            <v>4.1737728712793549</v>
          </cell>
          <cell r="E225">
            <v>44.203803653679635</v>
          </cell>
          <cell r="F225">
            <v>150.86365697334784</v>
          </cell>
          <cell r="G225">
            <v>1.1946481465894285</v>
          </cell>
          <cell r="H225">
            <v>1310.4665156928588</v>
          </cell>
          <cell r="I225">
            <v>0</v>
          </cell>
          <cell r="J225">
            <v>25.974041552284302</v>
          </cell>
          <cell r="K225">
            <v>7.2665132099290632</v>
          </cell>
          <cell r="L225">
            <v>24.998629365989594</v>
          </cell>
          <cell r="M225">
            <v>29.111084991529903</v>
          </cell>
          <cell r="N225">
            <v>8.11472881142201</v>
          </cell>
          <cell r="O225">
            <v>76.681933214975487</v>
          </cell>
          <cell r="P225">
            <v>6.0910047611067872</v>
          </cell>
          <cell r="Q225">
            <v>319.13995109236726</v>
          </cell>
          <cell r="R225">
            <v>35.09600554949219</v>
          </cell>
          <cell r="S225">
            <v>0.25642807953800911</v>
          </cell>
          <cell r="T225">
            <v>10.427335209793748</v>
          </cell>
          <cell r="U225">
            <v>203.4076972438676</v>
          </cell>
          <cell r="V225">
            <v>0.88568112334513704</v>
          </cell>
          <cell r="W225">
            <v>3.037591255572055</v>
          </cell>
          <cell r="X225">
            <v>1.5505560959836537</v>
          </cell>
          <cell r="Y225">
            <v>2.3837870366264706</v>
          </cell>
          <cell r="Z225">
            <v>3.0036457786919772</v>
          </cell>
          <cell r="AA225">
            <v>94.242238594409187</v>
          </cell>
          <cell r="AB225">
            <v>1.0355994870561698</v>
          </cell>
          <cell r="AC225">
            <v>446.26351369323731</v>
          </cell>
          <cell r="AD225">
            <v>8646.862820403232</v>
          </cell>
          <cell r="AE225">
            <v>10.971901700891898</v>
          </cell>
          <cell r="AF225">
            <v>53.351414954016633</v>
          </cell>
          <cell r="AG225">
            <v>182.91713047207222</v>
          </cell>
          <cell r="AH225">
            <v>7.0686603232877054</v>
          </cell>
          <cell r="AI225">
            <v>8.9745133893821077E-2</v>
          </cell>
          <cell r="AJ225">
            <v>4.443285760471289</v>
          </cell>
          <cell r="AK225">
            <v>16.448541684260459</v>
          </cell>
          <cell r="AL225">
            <v>41.603830772270854</v>
          </cell>
          <cell r="AM225">
            <v>222.5470915460923</v>
          </cell>
          <cell r="AN225">
            <v>1161.2711319927987</v>
          </cell>
          <cell r="AO225">
            <v>74.19821567015552</v>
          </cell>
          <cell r="AP225">
            <v>481.05720617491136</v>
          </cell>
          <cell r="AQ225">
            <v>40.550672977516939</v>
          </cell>
          <cell r="AR225">
            <v>1091.364620057687</v>
          </cell>
          <cell r="AS225">
            <v>270085.62267542817</v>
          </cell>
          <cell r="AT225">
            <v>34.863728262891513</v>
          </cell>
          <cell r="AU225">
            <v>494.9493922248904</v>
          </cell>
          <cell r="AV225">
            <v>49.160019818793117</v>
          </cell>
          <cell r="AW225">
            <v>177.91643778306485</v>
          </cell>
          <cell r="AX225">
            <v>2.6564187894069044E-2</v>
          </cell>
          <cell r="AY225">
            <v>0</v>
          </cell>
          <cell r="AZ225">
            <v>0</v>
          </cell>
          <cell r="BA225">
            <v>0.32265804724339803</v>
          </cell>
          <cell r="BB225">
            <v>149.63458009591085</v>
          </cell>
          <cell r="BC225">
            <v>2341.4309173316365</v>
          </cell>
          <cell r="BD225">
            <v>158.61493468587116</v>
          </cell>
          <cell r="BE225">
            <v>299.83143535115931</v>
          </cell>
          <cell r="BF225">
            <v>319.25958087104516</v>
          </cell>
          <cell r="BG225">
            <v>469.99738181915529</v>
          </cell>
          <cell r="BH225">
            <v>52.71602751482898</v>
          </cell>
          <cell r="BI225">
            <v>1566.4378536686445</v>
          </cell>
          <cell r="BJ225">
            <v>28.974154724607192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13433.398149952407</v>
          </cell>
          <cell r="BP225">
            <v>2025.5734504893319</v>
          </cell>
          <cell r="BQ225">
            <v>1435.9021564099546</v>
          </cell>
          <cell r="BR225">
            <v>43.191501095676834</v>
          </cell>
          <cell r="BS225">
            <v>14.402543358490115</v>
          </cell>
          <cell r="BT225">
            <v>540.15145811285868</v>
          </cell>
          <cell r="BU225">
            <v>56.234820851503457</v>
          </cell>
          <cell r="BV225">
            <v>1026.8720156627232</v>
          </cell>
          <cell r="BW225">
            <v>630.70826619712739</v>
          </cell>
          <cell r="BX225">
            <v>4.6052586897232732</v>
          </cell>
          <cell r="BY225">
            <v>13.916141439913439</v>
          </cell>
          <cell r="BZ225">
            <v>12004.029621322992</v>
          </cell>
          <cell r="CA225">
            <v>269.17352605515441</v>
          </cell>
          <cell r="CB225">
            <v>1103.2959182251557</v>
          </cell>
          <cell r="CC225">
            <v>155.38402352659074</v>
          </cell>
          <cell r="CD225">
            <v>3072.1593585781056</v>
          </cell>
          <cell r="CE225">
            <v>14118.282355215861</v>
          </cell>
          <cell r="CF225">
            <v>375.99895773157141</v>
          </cell>
          <cell r="CG225">
            <v>12137.523227553789</v>
          </cell>
          <cell r="CH225">
            <v>780.16106290770608</v>
          </cell>
          <cell r="CI225">
            <v>7050.7473246165082</v>
          </cell>
          <cell r="CJ225">
            <v>4.9814872171683593</v>
          </cell>
          <cell r="CK225">
            <v>88603.681938223526</v>
          </cell>
          <cell r="CL225">
            <v>354.29136957761574</v>
          </cell>
          <cell r="CM225">
            <v>16.438169863986364</v>
          </cell>
          <cell r="CN225">
            <v>335.970984603754</v>
          </cell>
          <cell r="CO225">
            <v>1864.2671935896913</v>
          </cell>
          <cell r="CP225">
            <v>154.1071522189271</v>
          </cell>
          <cell r="CQ225">
            <v>309.74122993522906</v>
          </cell>
          <cell r="CR225">
            <v>80262.837346776796</v>
          </cell>
          <cell r="CS225">
            <v>2.7641896184615136</v>
          </cell>
          <cell r="CT225">
            <v>1230.9084892689659</v>
          </cell>
          <cell r="CU225">
            <v>1.6689391072416619</v>
          </cell>
          <cell r="CV225">
            <v>12.991860980333886</v>
          </cell>
          <cell r="CW225">
            <v>523.658791555059</v>
          </cell>
          <cell r="CX225">
            <v>271.05650001626003</v>
          </cell>
          <cell r="CY225">
            <v>24.462312624060122</v>
          </cell>
          <cell r="CZ225">
            <v>4.6193274842257308</v>
          </cell>
          <cell r="DA225">
            <v>682.18002457058572</v>
          </cell>
          <cell r="DB225">
            <v>33.240404668966008</v>
          </cell>
          <cell r="DC225">
            <v>52084.617985237448</v>
          </cell>
          <cell r="DD225">
            <v>7909.6854073608929</v>
          </cell>
          <cell r="DF225">
            <v>596069.38264630537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916.91946955798903</v>
          </cell>
          <cell r="F227">
            <v>605.01889064777458</v>
          </cell>
          <cell r="G227">
            <v>2.2653525065501219</v>
          </cell>
          <cell r="H227">
            <v>61.993357664974241</v>
          </cell>
          <cell r="I227">
            <v>0</v>
          </cell>
          <cell r="J227">
            <v>0</v>
          </cell>
          <cell r="K227">
            <v>0</v>
          </cell>
          <cell r="L227">
            <v>12.846032979300263</v>
          </cell>
          <cell r="M227">
            <v>0</v>
          </cell>
          <cell r="N227">
            <v>7.8598333267004241</v>
          </cell>
          <cell r="O227">
            <v>168.32577056341128</v>
          </cell>
          <cell r="P227">
            <v>2.1926608536378507</v>
          </cell>
          <cell r="Q227">
            <v>128.64379213114847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5.3342931489994472</v>
          </cell>
          <cell r="X227">
            <v>1.2485482662853469</v>
          </cell>
          <cell r="Y227">
            <v>1.4904256520753618</v>
          </cell>
          <cell r="Z227">
            <v>1.4940600959661747</v>
          </cell>
          <cell r="AA227">
            <v>8.6196952169469032</v>
          </cell>
          <cell r="AB227">
            <v>0.29665255625236459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5.5981214676613318</v>
          </cell>
          <cell r="AI227">
            <v>0</v>
          </cell>
          <cell r="AJ227">
            <v>2.2602637684688873</v>
          </cell>
          <cell r="AK227">
            <v>5.9212026365178376</v>
          </cell>
          <cell r="AL227">
            <v>44.278910050663008</v>
          </cell>
          <cell r="AM227">
            <v>0</v>
          </cell>
          <cell r="AN227">
            <v>0</v>
          </cell>
          <cell r="AO227">
            <v>0</v>
          </cell>
          <cell r="AP227">
            <v>50.401994581874256</v>
          </cell>
          <cell r="AQ227">
            <v>75.04455640083799</v>
          </cell>
          <cell r="AR227">
            <v>535.95663767686983</v>
          </cell>
          <cell r="AS227">
            <v>0</v>
          </cell>
          <cell r="AT227">
            <v>5.8526639167115899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6.1838607622777868</v>
          </cell>
          <cell r="BE227">
            <v>0</v>
          </cell>
          <cell r="BF227">
            <v>0</v>
          </cell>
          <cell r="BG227">
            <v>73.042796851673558</v>
          </cell>
          <cell r="BH227">
            <v>2.2682516691146493</v>
          </cell>
          <cell r="BI227">
            <v>0</v>
          </cell>
          <cell r="BJ227">
            <v>18.766886443149247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1265.6688967670282</v>
          </cell>
          <cell r="BR227">
            <v>0</v>
          </cell>
          <cell r="BS227">
            <v>0</v>
          </cell>
          <cell r="BT227">
            <v>53.338363087322072</v>
          </cell>
          <cell r="BU227">
            <v>0</v>
          </cell>
          <cell r="BV227">
            <v>264.11402850583227</v>
          </cell>
          <cell r="BW227">
            <v>16.240211965881169</v>
          </cell>
          <cell r="BX227">
            <v>83.014328160301531</v>
          </cell>
          <cell r="BY227">
            <v>0</v>
          </cell>
          <cell r="BZ227">
            <v>3776.7743426811571</v>
          </cell>
          <cell r="CA227">
            <v>0</v>
          </cell>
          <cell r="CB227">
            <v>541.13271287861073</v>
          </cell>
          <cell r="CC227">
            <v>8.0640846769045407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15509.811276922997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132.72325685963236</v>
          </cell>
          <cell r="DB227">
            <v>0</v>
          </cell>
          <cell r="DC227">
            <v>3562.281129760564</v>
          </cell>
          <cell r="DD227">
            <v>9499.8776025200623</v>
          </cell>
          <cell r="DF227">
            <v>37463.165216180125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916.91946955798903</v>
          </cell>
          <cell r="F228">
            <v>605.01889064777458</v>
          </cell>
          <cell r="G228">
            <v>2.2653525065501219</v>
          </cell>
          <cell r="H228">
            <v>61.993357664974241</v>
          </cell>
          <cell r="I228">
            <v>0</v>
          </cell>
          <cell r="J228">
            <v>0</v>
          </cell>
          <cell r="K228">
            <v>0</v>
          </cell>
          <cell r="L228">
            <v>12.846032979300263</v>
          </cell>
          <cell r="M228">
            <v>0</v>
          </cell>
          <cell r="N228">
            <v>7.8598333267004241</v>
          </cell>
          <cell r="O228">
            <v>168.32577056341128</v>
          </cell>
          <cell r="P228">
            <v>2.1926608536378507</v>
          </cell>
          <cell r="Q228">
            <v>128.64379213114847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5.3342931489994472</v>
          </cell>
          <cell r="X228">
            <v>1.2485482662853469</v>
          </cell>
          <cell r="Y228">
            <v>1.4904256520753618</v>
          </cell>
          <cell r="Z228">
            <v>1.4940600959661747</v>
          </cell>
          <cell r="AA228">
            <v>8.6196952169469032</v>
          </cell>
          <cell r="AB228">
            <v>0.29665255625236459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5.5981214676613318</v>
          </cell>
          <cell r="AI228">
            <v>0</v>
          </cell>
          <cell r="AJ228">
            <v>2.2602637684688873</v>
          </cell>
          <cell r="AK228">
            <v>5.9212026365178376</v>
          </cell>
          <cell r="AL228">
            <v>44.278910050663008</v>
          </cell>
          <cell r="AM228">
            <v>0</v>
          </cell>
          <cell r="AN228">
            <v>0</v>
          </cell>
          <cell r="AO228">
            <v>0</v>
          </cell>
          <cell r="AP228">
            <v>50.401994581874256</v>
          </cell>
          <cell r="AQ228">
            <v>75.04455640083799</v>
          </cell>
          <cell r="AR228">
            <v>535.95663767686983</v>
          </cell>
          <cell r="AS228">
            <v>0</v>
          </cell>
          <cell r="AT228">
            <v>5.8526639167115899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6.1838607622777868</v>
          </cell>
          <cell r="BE228">
            <v>0</v>
          </cell>
          <cell r="BF228">
            <v>0</v>
          </cell>
          <cell r="BG228">
            <v>73.042796851673558</v>
          </cell>
          <cell r="BH228">
            <v>2.2682516691146493</v>
          </cell>
          <cell r="BI228">
            <v>0</v>
          </cell>
          <cell r="BJ228">
            <v>18.766886443149247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1265.6688967670282</v>
          </cell>
          <cell r="BR228">
            <v>0</v>
          </cell>
          <cell r="BS228">
            <v>0</v>
          </cell>
          <cell r="BT228">
            <v>53.338363087322072</v>
          </cell>
          <cell r="BU228">
            <v>0</v>
          </cell>
          <cell r="BV228">
            <v>264.11402850583227</v>
          </cell>
          <cell r="BW228">
            <v>16.240211965881169</v>
          </cell>
          <cell r="BX228">
            <v>83.014328160301531</v>
          </cell>
          <cell r="BY228">
            <v>0</v>
          </cell>
          <cell r="BZ228">
            <v>3776.7743426811571</v>
          </cell>
          <cell r="CA228">
            <v>0</v>
          </cell>
          <cell r="CB228">
            <v>541.13271287861073</v>
          </cell>
          <cell r="CC228">
            <v>8.0640846769045407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15509.811276922997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132.72325685963236</v>
          </cell>
          <cell r="DB228">
            <v>0</v>
          </cell>
          <cell r="DC228">
            <v>3562.281129760564</v>
          </cell>
          <cell r="DD228">
            <v>9499.8776025200623</v>
          </cell>
          <cell r="DF228">
            <v>37463.165216180125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F229">
            <v>0</v>
          </cell>
        </row>
        <row r="230">
          <cell r="B230">
            <v>31.939576715820721</v>
          </cell>
          <cell r="C230">
            <v>9.3889676336394583</v>
          </cell>
          <cell r="D230">
            <v>1.0175436024551459</v>
          </cell>
          <cell r="E230">
            <v>627.29402107891292</v>
          </cell>
          <cell r="F230">
            <v>146.41012871252084</v>
          </cell>
          <cell r="G230">
            <v>0.44013083300269384</v>
          </cell>
          <cell r="H230">
            <v>743.75196062135353</v>
          </cell>
          <cell r="I230">
            <v>0</v>
          </cell>
          <cell r="J230">
            <v>24.303227099708728</v>
          </cell>
          <cell r="K230">
            <v>3.9225491374455728</v>
          </cell>
          <cell r="L230">
            <v>41.493177049064663</v>
          </cell>
          <cell r="M230">
            <v>32.563290959467416</v>
          </cell>
          <cell r="N230">
            <v>15.366155810017911</v>
          </cell>
          <cell r="O230">
            <v>464.66477507899509</v>
          </cell>
          <cell r="P230">
            <v>7.6148879294473959</v>
          </cell>
          <cell r="Q230">
            <v>465.51225388275918</v>
          </cell>
          <cell r="R230">
            <v>1.3802027464695739</v>
          </cell>
          <cell r="S230">
            <v>0.57643245388247644</v>
          </cell>
          <cell r="T230">
            <v>13.704625173423558</v>
          </cell>
          <cell r="U230">
            <v>206.40586645214219</v>
          </cell>
          <cell r="V230">
            <v>0.89635819282709417</v>
          </cell>
          <cell r="W230">
            <v>1.9432297625545119</v>
          </cell>
          <cell r="X230">
            <v>0.48515591890915394</v>
          </cell>
          <cell r="Y230">
            <v>0.60327465765977295</v>
          </cell>
          <cell r="Z230">
            <v>1.0522576215002577</v>
          </cell>
          <cell r="AA230">
            <v>30.772675714315739</v>
          </cell>
          <cell r="AB230">
            <v>0.62679188226137761</v>
          </cell>
          <cell r="AC230">
            <v>268.7917691742278</v>
          </cell>
          <cell r="AD230">
            <v>842.75781005323256</v>
          </cell>
          <cell r="AE230">
            <v>5.4592408919474797</v>
          </cell>
          <cell r="AF230">
            <v>8.9458471294969666</v>
          </cell>
          <cell r="AG230">
            <v>58.28006445031599</v>
          </cell>
          <cell r="AH230">
            <v>14.4566531515223</v>
          </cell>
          <cell r="AI230">
            <v>0.14534936661389267</v>
          </cell>
          <cell r="AJ230">
            <v>8.6364623266341312</v>
          </cell>
          <cell r="AK230">
            <v>31.492711467332303</v>
          </cell>
          <cell r="AL230">
            <v>82.085635559518764</v>
          </cell>
          <cell r="AM230">
            <v>109.35848104136545</v>
          </cell>
          <cell r="AN230">
            <v>147.36979016331114</v>
          </cell>
          <cell r="AO230">
            <v>25.104952753221053</v>
          </cell>
          <cell r="AP230">
            <v>119.04011804885013</v>
          </cell>
          <cell r="AQ230">
            <v>74.496003721714871</v>
          </cell>
          <cell r="AR230">
            <v>489.61101107357831</v>
          </cell>
          <cell r="AS230">
            <v>34146.631233360211</v>
          </cell>
          <cell r="AT230">
            <v>18.6200523269755</v>
          </cell>
          <cell r="AU230">
            <v>0</v>
          </cell>
          <cell r="AV230">
            <v>42.785031227521564</v>
          </cell>
          <cell r="AW230">
            <v>5.07596515136433</v>
          </cell>
          <cell r="AX230">
            <v>4.8254095586735976E-2</v>
          </cell>
          <cell r="AY230">
            <v>0</v>
          </cell>
          <cell r="AZ230">
            <v>0</v>
          </cell>
          <cell r="BA230">
            <v>9.2425252683394979E-2</v>
          </cell>
          <cell r="BB230">
            <v>17.306615720985231</v>
          </cell>
          <cell r="BC230">
            <v>75.917083021378829</v>
          </cell>
          <cell r="BD230">
            <v>99.069565292377348</v>
          </cell>
          <cell r="BE230">
            <v>248.15921159526812</v>
          </cell>
          <cell r="BF230">
            <v>183.93236966349409</v>
          </cell>
          <cell r="BG230">
            <v>173.02518052470319</v>
          </cell>
          <cell r="BH230">
            <v>0.79875806627547097</v>
          </cell>
          <cell r="BI230">
            <v>190.06710127903884</v>
          </cell>
          <cell r="BJ230">
            <v>205.79241112218446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73.569656069499274</v>
          </cell>
          <cell r="BP230">
            <v>0.83687788577402922</v>
          </cell>
          <cell r="BQ230">
            <v>962.931825424012</v>
          </cell>
          <cell r="BR230">
            <v>8.911641683325831</v>
          </cell>
          <cell r="BS230">
            <v>4.9017472375549733</v>
          </cell>
          <cell r="BT230">
            <v>81.506393796979467</v>
          </cell>
          <cell r="BU230">
            <v>7.24806401688544</v>
          </cell>
          <cell r="BV230">
            <v>92.909782158952098</v>
          </cell>
          <cell r="BW230">
            <v>99.654212093044833</v>
          </cell>
          <cell r="BX230">
            <v>0.62981361559666715</v>
          </cell>
          <cell r="BY230">
            <v>7.917290366361101</v>
          </cell>
          <cell r="BZ230">
            <v>1257.6398410773088</v>
          </cell>
          <cell r="CA230">
            <v>47.25125608430595</v>
          </cell>
          <cell r="CB230">
            <v>100.20736736013475</v>
          </cell>
          <cell r="CC230">
            <v>157.70054499594366</v>
          </cell>
          <cell r="CD230">
            <v>145.18734861167741</v>
          </cell>
          <cell r="CE230">
            <v>1782.8058187612514</v>
          </cell>
          <cell r="CF230">
            <v>24.10608073844357</v>
          </cell>
          <cell r="CG230">
            <v>738.48291919066139</v>
          </cell>
          <cell r="CH230">
            <v>74.591817309658353</v>
          </cell>
          <cell r="CI230">
            <v>603.15559389828707</v>
          </cell>
          <cell r="CJ230">
            <v>0.36405415488560977</v>
          </cell>
          <cell r="CK230">
            <v>9273.2777774928054</v>
          </cell>
          <cell r="CL230">
            <v>27.850636158980539</v>
          </cell>
          <cell r="CM230">
            <v>1.7848060903540808</v>
          </cell>
          <cell r="CN230">
            <v>24.10927248975548</v>
          </cell>
          <cell r="CO230">
            <v>16.932293905882592</v>
          </cell>
          <cell r="CP230">
            <v>42.786935085096637</v>
          </cell>
          <cell r="CQ230">
            <v>9.8743622464470775</v>
          </cell>
          <cell r="CR230">
            <v>8117.4907729363786</v>
          </cell>
          <cell r="CS230">
            <v>1.2324705406963317</v>
          </cell>
          <cell r="CT230">
            <v>215.96070316667689</v>
          </cell>
          <cell r="CU230">
            <v>1.0004423506203362</v>
          </cell>
          <cell r="CV230">
            <v>3.7482093894836197</v>
          </cell>
          <cell r="CW230">
            <v>52.481715262766905</v>
          </cell>
          <cell r="CX230">
            <v>0</v>
          </cell>
          <cell r="CY230">
            <v>6.8839407279862073</v>
          </cell>
          <cell r="CZ230">
            <v>4.1215281484126649</v>
          </cell>
          <cell r="DA230">
            <v>324.4805982058304</v>
          </cell>
          <cell r="DB230">
            <v>167.05549925919141</v>
          </cell>
          <cell r="DC230">
            <v>10286.462815809038</v>
          </cell>
          <cell r="DD230">
            <v>1819.1700020953665</v>
          </cell>
          <cell r="DF230">
            <v>77236.697402685808</v>
          </cell>
        </row>
        <row r="231">
          <cell r="B231">
            <v>31.939576715820721</v>
          </cell>
          <cell r="C231">
            <v>9.3889676336394583</v>
          </cell>
          <cell r="D231">
            <v>1.0175436024551459</v>
          </cell>
          <cell r="E231">
            <v>627.29402107891292</v>
          </cell>
          <cell r="F231">
            <v>146.41012871252084</v>
          </cell>
          <cell r="G231">
            <v>0.44013083300269384</v>
          </cell>
          <cell r="H231">
            <v>743.75196062135353</v>
          </cell>
          <cell r="I231">
            <v>0</v>
          </cell>
          <cell r="J231">
            <v>24.303227099708728</v>
          </cell>
          <cell r="K231">
            <v>3.9225491374455728</v>
          </cell>
          <cell r="L231">
            <v>41.493177049064663</v>
          </cell>
          <cell r="M231">
            <v>32.563290959467416</v>
          </cell>
          <cell r="N231">
            <v>15.366155810017911</v>
          </cell>
          <cell r="O231">
            <v>464.66477507899509</v>
          </cell>
          <cell r="P231">
            <v>7.6148879294473959</v>
          </cell>
          <cell r="Q231">
            <v>465.51225388275918</v>
          </cell>
          <cell r="R231">
            <v>1.3802027464695739</v>
          </cell>
          <cell r="S231">
            <v>0.57643245388247644</v>
          </cell>
          <cell r="T231">
            <v>13.704625173423558</v>
          </cell>
          <cell r="U231">
            <v>206.40586645214219</v>
          </cell>
          <cell r="V231">
            <v>0.89635819282709417</v>
          </cell>
          <cell r="W231">
            <v>1.9432297625545119</v>
          </cell>
          <cell r="X231">
            <v>0.48515591890915394</v>
          </cell>
          <cell r="Y231">
            <v>0.60327465765977295</v>
          </cell>
          <cell r="Z231">
            <v>1.0522576215002577</v>
          </cell>
          <cell r="AA231">
            <v>30.772675714315739</v>
          </cell>
          <cell r="AB231">
            <v>0.62679188226137761</v>
          </cell>
          <cell r="AC231">
            <v>268.7917691742278</v>
          </cell>
          <cell r="AD231">
            <v>842.75781005323256</v>
          </cell>
          <cell r="AE231">
            <v>5.4592408919474797</v>
          </cell>
          <cell r="AF231">
            <v>8.9458471294969666</v>
          </cell>
          <cell r="AG231">
            <v>58.28006445031599</v>
          </cell>
          <cell r="AH231">
            <v>14.4566531515223</v>
          </cell>
          <cell r="AI231">
            <v>0.14534936661389267</v>
          </cell>
          <cell r="AJ231">
            <v>8.6364623266341312</v>
          </cell>
          <cell r="AK231">
            <v>31.492711467332303</v>
          </cell>
          <cell r="AL231">
            <v>82.085635559518764</v>
          </cell>
          <cell r="AM231">
            <v>109.35848104136545</v>
          </cell>
          <cell r="AN231">
            <v>147.36979016331114</v>
          </cell>
          <cell r="AO231">
            <v>25.104952753221053</v>
          </cell>
          <cell r="AP231">
            <v>119.04011804885013</v>
          </cell>
          <cell r="AQ231">
            <v>74.496003721714871</v>
          </cell>
          <cell r="AR231">
            <v>489.61101107357831</v>
          </cell>
          <cell r="AS231">
            <v>34146.631233360211</v>
          </cell>
          <cell r="AT231">
            <v>18.6200523269755</v>
          </cell>
          <cell r="AU231">
            <v>0</v>
          </cell>
          <cell r="AV231">
            <v>42.785031227521564</v>
          </cell>
          <cell r="AW231">
            <v>5.07596515136433</v>
          </cell>
          <cell r="AX231">
            <v>4.8254095586735976E-2</v>
          </cell>
          <cell r="AY231">
            <v>0</v>
          </cell>
          <cell r="AZ231">
            <v>0</v>
          </cell>
          <cell r="BA231">
            <v>9.2425252683394979E-2</v>
          </cell>
          <cell r="BB231">
            <v>17.306615720985231</v>
          </cell>
          <cell r="BC231">
            <v>75.917083021378829</v>
          </cell>
          <cell r="BD231">
            <v>99.069565292377348</v>
          </cell>
          <cell r="BE231">
            <v>248.15921159526812</v>
          </cell>
          <cell r="BF231">
            <v>183.93236966349409</v>
          </cell>
          <cell r="BG231">
            <v>173.02518052470319</v>
          </cell>
          <cell r="BH231">
            <v>0.79875806627547097</v>
          </cell>
          <cell r="BI231">
            <v>190.06710127903884</v>
          </cell>
          <cell r="BJ231">
            <v>205.79241112218446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73.569656069499274</v>
          </cell>
          <cell r="BP231">
            <v>0.83687788577402922</v>
          </cell>
          <cell r="BQ231">
            <v>962.931825424012</v>
          </cell>
          <cell r="BR231">
            <v>8.911641683325831</v>
          </cell>
          <cell r="BS231">
            <v>4.9017472375549733</v>
          </cell>
          <cell r="BT231">
            <v>81.506393796979467</v>
          </cell>
          <cell r="BU231">
            <v>7.24806401688544</v>
          </cell>
          <cell r="BV231">
            <v>92.909782158952098</v>
          </cell>
          <cell r="BW231">
            <v>99.654212093044833</v>
          </cell>
          <cell r="BX231">
            <v>0.62981361559666715</v>
          </cell>
          <cell r="BY231">
            <v>7.917290366361101</v>
          </cell>
          <cell r="BZ231">
            <v>1257.6398410773088</v>
          </cell>
          <cell r="CA231">
            <v>47.25125608430595</v>
          </cell>
          <cell r="CB231">
            <v>100.20736736013475</v>
          </cell>
          <cell r="CC231">
            <v>157.70054499594366</v>
          </cell>
          <cell r="CD231">
            <v>145.18734861167741</v>
          </cell>
          <cell r="CE231">
            <v>1782.8058187612514</v>
          </cell>
          <cell r="CF231">
            <v>24.10608073844357</v>
          </cell>
          <cell r="CG231">
            <v>738.48291919066139</v>
          </cell>
          <cell r="CH231">
            <v>74.591817309658353</v>
          </cell>
          <cell r="CI231">
            <v>603.15559389828707</v>
          </cell>
          <cell r="CJ231">
            <v>0.36405415488560977</v>
          </cell>
          <cell r="CK231">
            <v>9273.2777774928054</v>
          </cell>
          <cell r="CL231">
            <v>27.850636158980539</v>
          </cell>
          <cell r="CM231">
            <v>1.7848060903540808</v>
          </cell>
          <cell r="CN231">
            <v>24.10927248975548</v>
          </cell>
          <cell r="CO231">
            <v>16.932293905882592</v>
          </cell>
          <cell r="CP231">
            <v>42.786935085096637</v>
          </cell>
          <cell r="CQ231">
            <v>9.8743622464470775</v>
          </cell>
          <cell r="CR231">
            <v>8117.4907729363786</v>
          </cell>
          <cell r="CS231">
            <v>1.2324705406963317</v>
          </cell>
          <cell r="CT231">
            <v>215.96070316667689</v>
          </cell>
          <cell r="CU231">
            <v>1.0004423506203362</v>
          </cell>
          <cell r="CV231">
            <v>3.7482093894836197</v>
          </cell>
          <cell r="CW231">
            <v>52.481715262766905</v>
          </cell>
          <cell r="CX231">
            <v>0</v>
          </cell>
          <cell r="CY231">
            <v>6.8839407279862073</v>
          </cell>
          <cell r="CZ231">
            <v>4.1215281484126649</v>
          </cell>
          <cell r="DA231">
            <v>324.4805982058304</v>
          </cell>
          <cell r="DB231">
            <v>167.05549925919141</v>
          </cell>
          <cell r="DC231">
            <v>10286.462815809038</v>
          </cell>
          <cell r="DD231">
            <v>1819.1700020953665</v>
          </cell>
          <cell r="DF231">
            <v>77236.697402685808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F232">
            <v>0</v>
          </cell>
        </row>
        <row r="233">
          <cell r="B233">
            <v>0</v>
          </cell>
          <cell r="C233">
            <v>84.877259684244308</v>
          </cell>
          <cell r="D233">
            <v>2.587134854707323</v>
          </cell>
          <cell r="E233">
            <v>0</v>
          </cell>
          <cell r="F233">
            <v>0</v>
          </cell>
          <cell r="G233">
            <v>0</v>
          </cell>
          <cell r="H233">
            <v>227.12553384271666</v>
          </cell>
          <cell r="I233">
            <v>0</v>
          </cell>
          <cell r="J233">
            <v>30.329980794412805</v>
          </cell>
          <cell r="K233">
            <v>9.688249267922302</v>
          </cell>
          <cell r="L233">
            <v>47.064108286445794</v>
          </cell>
          <cell r="M233">
            <v>40.335117136868149</v>
          </cell>
          <cell r="N233">
            <v>25.398834529274463</v>
          </cell>
          <cell r="O233">
            <v>466.56431763715926</v>
          </cell>
          <cell r="P233">
            <v>9.0261440119076397</v>
          </cell>
          <cell r="Q233">
            <v>1323.9135820835857</v>
          </cell>
          <cell r="R233">
            <v>27.405231777106117</v>
          </cell>
          <cell r="S233">
            <v>0.86850171725862768</v>
          </cell>
          <cell r="T233">
            <v>9.0652141423598387</v>
          </cell>
          <cell r="U233">
            <v>320.70686429366316</v>
          </cell>
          <cell r="V233">
            <v>0.81810879180979301</v>
          </cell>
          <cell r="W233">
            <v>5.489688257616165</v>
          </cell>
          <cell r="X233">
            <v>2.7034719969163454</v>
          </cell>
          <cell r="Y233">
            <v>1.5747462488042898</v>
          </cell>
          <cell r="Z233">
            <v>3.1161703797340032</v>
          </cell>
          <cell r="AA233">
            <v>89.062816849654382</v>
          </cell>
          <cell r="AB233">
            <v>2.8453442068868839</v>
          </cell>
          <cell r="AC233">
            <v>1220.3768976638855</v>
          </cell>
          <cell r="AD233">
            <v>3411.4195953935855</v>
          </cell>
          <cell r="AE233">
            <v>23.605922173890722</v>
          </cell>
          <cell r="AF233">
            <v>143.57833159643107</v>
          </cell>
          <cell r="AG233">
            <v>369.23241015720777</v>
          </cell>
          <cell r="AH233">
            <v>7.3743388784532691</v>
          </cell>
          <cell r="AI233">
            <v>0.1115637992393249</v>
          </cell>
          <cell r="AJ233">
            <v>6.2649849710232575</v>
          </cell>
          <cell r="AK233">
            <v>18.524833423505214</v>
          </cell>
          <cell r="AL233">
            <v>49.518111261600566</v>
          </cell>
          <cell r="AM233">
            <v>98.490829756071221</v>
          </cell>
          <cell r="AN233">
            <v>251.49399837931844</v>
          </cell>
          <cell r="AO233">
            <v>51.214702353235346</v>
          </cell>
          <cell r="AP233">
            <v>361.53579747357463</v>
          </cell>
          <cell r="AQ233">
            <v>34.367663683105008</v>
          </cell>
          <cell r="AR233">
            <v>602.48390571560515</v>
          </cell>
          <cell r="AS233">
            <v>93103.810006317028</v>
          </cell>
          <cell r="AT233">
            <v>10.962150946161792</v>
          </cell>
          <cell r="AU233">
            <v>36.549361324537344</v>
          </cell>
          <cell r="AV233">
            <v>41.269127089262966</v>
          </cell>
          <cell r="AW233">
            <v>2.0857846101539108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26.956538492662833</v>
          </cell>
          <cell r="BC233">
            <v>40.034076473722585</v>
          </cell>
          <cell r="BD233">
            <v>15.103904996098308</v>
          </cell>
          <cell r="BE233">
            <v>7.0729884075222724</v>
          </cell>
          <cell r="BF233">
            <v>53.865850134295712</v>
          </cell>
          <cell r="BG233">
            <v>7.8640045175964621</v>
          </cell>
          <cell r="BH233">
            <v>1.0271047072957979</v>
          </cell>
          <cell r="BI233">
            <v>74.607211229744877</v>
          </cell>
          <cell r="BJ233">
            <v>266.43382895606567</v>
          </cell>
          <cell r="BK233">
            <v>0</v>
          </cell>
          <cell r="BL233">
            <v>0</v>
          </cell>
          <cell r="BM233">
            <v>0</v>
          </cell>
          <cell r="BN233">
            <v>135.03283471648027</v>
          </cell>
          <cell r="BO233">
            <v>135.20324804303507</v>
          </cell>
          <cell r="BP233">
            <v>22.696393599338535</v>
          </cell>
          <cell r="BQ233">
            <v>2418.6274858634401</v>
          </cell>
          <cell r="BR233">
            <v>8.226194207392723</v>
          </cell>
          <cell r="BS233">
            <v>1.7390006582810165</v>
          </cell>
          <cell r="BT233">
            <v>7.4537803795618593</v>
          </cell>
          <cell r="BU233">
            <v>4.2029725729286538</v>
          </cell>
          <cell r="BV233">
            <v>50.737497837615145</v>
          </cell>
          <cell r="BW233">
            <v>21.615882363872302</v>
          </cell>
          <cell r="BX233">
            <v>7.5197439724407719E-2</v>
          </cell>
          <cell r="BY233">
            <v>0.33167211555140896</v>
          </cell>
          <cell r="BZ233">
            <v>0</v>
          </cell>
          <cell r="CA233">
            <v>35.80794889456444</v>
          </cell>
          <cell r="CB233">
            <v>217.18968727861653</v>
          </cell>
          <cell r="CC233">
            <v>22.543841461857813</v>
          </cell>
          <cell r="CD233">
            <v>548.55465856155047</v>
          </cell>
          <cell r="CE233">
            <v>5036.4853181322414</v>
          </cell>
          <cell r="CF233">
            <v>82.922342150125843</v>
          </cell>
          <cell r="CG233">
            <v>1414.3072313903474</v>
          </cell>
          <cell r="CH233">
            <v>41.005818957171066</v>
          </cell>
          <cell r="CI233">
            <v>1067.7989364013013</v>
          </cell>
          <cell r="CJ233">
            <v>0.6170790066280204</v>
          </cell>
          <cell r="CK233">
            <v>2809.1354266984331</v>
          </cell>
          <cell r="CL233">
            <v>22.189644138808493</v>
          </cell>
          <cell r="CM233">
            <v>1.2792619721378651</v>
          </cell>
          <cell r="CN233">
            <v>23.073827574255539</v>
          </cell>
          <cell r="CO233">
            <v>14.350286850398366</v>
          </cell>
          <cell r="CP233">
            <v>23.929470478592432</v>
          </cell>
          <cell r="CQ233">
            <v>114.97755952770834</v>
          </cell>
          <cell r="CR233">
            <v>94997.773488205217</v>
          </cell>
          <cell r="CS233">
            <v>2.9401613180147841</v>
          </cell>
          <cell r="CT233">
            <v>266.2237609779495</v>
          </cell>
          <cell r="CU233">
            <v>1.2332869884119879</v>
          </cell>
          <cell r="CV233">
            <v>14.118420421532724</v>
          </cell>
          <cell r="CW233">
            <v>311.35141571809697</v>
          </cell>
          <cell r="CX233">
            <v>115.55836687741689</v>
          </cell>
          <cell r="CY233">
            <v>13.335332509830753</v>
          </cell>
          <cell r="CZ233">
            <v>0.74546498759620827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F233">
            <v>213073.19244294893</v>
          </cell>
        </row>
        <row r="234">
          <cell r="B234">
            <v>0</v>
          </cell>
          <cell r="C234">
            <v>84.877259684244308</v>
          </cell>
          <cell r="D234">
            <v>2.587134854707323</v>
          </cell>
          <cell r="E234">
            <v>0</v>
          </cell>
          <cell r="F234">
            <v>0</v>
          </cell>
          <cell r="G234">
            <v>0</v>
          </cell>
          <cell r="H234">
            <v>227.12553384271666</v>
          </cell>
          <cell r="I234">
            <v>0</v>
          </cell>
          <cell r="J234">
            <v>30.329980794412805</v>
          </cell>
          <cell r="K234">
            <v>9.688249267922302</v>
          </cell>
          <cell r="L234">
            <v>47.064108286445794</v>
          </cell>
          <cell r="M234">
            <v>40.335117136868149</v>
          </cell>
          <cell r="N234">
            <v>25.398834529274463</v>
          </cell>
          <cell r="O234">
            <v>466.56431763715926</v>
          </cell>
          <cell r="P234">
            <v>9.0261440119076397</v>
          </cell>
          <cell r="Q234">
            <v>1323.9135820835857</v>
          </cell>
          <cell r="R234">
            <v>27.405231777106117</v>
          </cell>
          <cell r="S234">
            <v>0.86850171725862768</v>
          </cell>
          <cell r="T234">
            <v>9.0652141423598387</v>
          </cell>
          <cell r="U234">
            <v>320.70686429366316</v>
          </cell>
          <cell r="V234">
            <v>0.81810879180979301</v>
          </cell>
          <cell r="W234">
            <v>5.489688257616165</v>
          </cell>
          <cell r="X234">
            <v>2.7034719969163454</v>
          </cell>
          <cell r="Y234">
            <v>1.5747462488042898</v>
          </cell>
          <cell r="Z234">
            <v>3.1161703797340032</v>
          </cell>
          <cell r="AA234">
            <v>89.062816849654382</v>
          </cell>
          <cell r="AB234">
            <v>2.8453442068868839</v>
          </cell>
          <cell r="AC234">
            <v>1220.3768976638855</v>
          </cell>
          <cell r="AD234">
            <v>3411.4195953935855</v>
          </cell>
          <cell r="AE234">
            <v>23.605922173890722</v>
          </cell>
          <cell r="AF234">
            <v>143.57833159643107</v>
          </cell>
          <cell r="AG234">
            <v>369.23241015720777</v>
          </cell>
          <cell r="AH234">
            <v>7.3743388784532691</v>
          </cell>
          <cell r="AI234">
            <v>0.1115637992393249</v>
          </cell>
          <cell r="AJ234">
            <v>6.2649849710232575</v>
          </cell>
          <cell r="AK234">
            <v>18.524833423505214</v>
          </cell>
          <cell r="AL234">
            <v>49.518111261600566</v>
          </cell>
          <cell r="AM234">
            <v>98.490829756071221</v>
          </cell>
          <cell r="AN234">
            <v>251.49399837931844</v>
          </cell>
          <cell r="AO234">
            <v>51.214702353235346</v>
          </cell>
          <cell r="AP234">
            <v>361.53579747357463</v>
          </cell>
          <cell r="AQ234">
            <v>34.367663683105008</v>
          </cell>
          <cell r="AR234">
            <v>602.48390571560515</v>
          </cell>
          <cell r="AS234">
            <v>93103.810006317028</v>
          </cell>
          <cell r="AT234">
            <v>10.962150946161792</v>
          </cell>
          <cell r="AU234">
            <v>36.549361324537344</v>
          </cell>
          <cell r="AV234">
            <v>41.269127089262966</v>
          </cell>
          <cell r="AW234">
            <v>2.0857846101539108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26.956538492662833</v>
          </cell>
          <cell r="BC234">
            <v>40.034076473722585</v>
          </cell>
          <cell r="BD234">
            <v>15.103904996098308</v>
          </cell>
          <cell r="BE234">
            <v>7.0729884075222724</v>
          </cell>
          <cell r="BF234">
            <v>53.865850134295712</v>
          </cell>
          <cell r="BG234">
            <v>7.8640045175964621</v>
          </cell>
          <cell r="BH234">
            <v>1.0271047072957979</v>
          </cell>
          <cell r="BI234">
            <v>74.607211229744877</v>
          </cell>
          <cell r="BJ234">
            <v>266.43382895606567</v>
          </cell>
          <cell r="BK234">
            <v>0</v>
          </cell>
          <cell r="BL234">
            <v>0</v>
          </cell>
          <cell r="BM234">
            <v>0</v>
          </cell>
          <cell r="BN234">
            <v>135.03283471648027</v>
          </cell>
          <cell r="BO234">
            <v>135.20324804303507</v>
          </cell>
          <cell r="BP234">
            <v>22.696393599338535</v>
          </cell>
          <cell r="BQ234">
            <v>2418.6274858634401</v>
          </cell>
          <cell r="BR234">
            <v>8.226194207392723</v>
          </cell>
          <cell r="BS234">
            <v>1.7390006582810165</v>
          </cell>
          <cell r="BT234">
            <v>7.4537803795618593</v>
          </cell>
          <cell r="BU234">
            <v>4.2029725729286538</v>
          </cell>
          <cell r="BV234">
            <v>50.737497837615145</v>
          </cell>
          <cell r="BW234">
            <v>21.615882363872302</v>
          </cell>
          <cell r="BX234">
            <v>7.5197439724407719E-2</v>
          </cell>
          <cell r="BY234">
            <v>0.33167211555140896</v>
          </cell>
          <cell r="BZ234">
            <v>0</v>
          </cell>
          <cell r="CA234">
            <v>35.80794889456444</v>
          </cell>
          <cell r="CB234">
            <v>217.18968727861653</v>
          </cell>
          <cell r="CC234">
            <v>22.543841461857813</v>
          </cell>
          <cell r="CD234">
            <v>548.55465856155047</v>
          </cell>
          <cell r="CE234">
            <v>5036.4853181322414</v>
          </cell>
          <cell r="CF234">
            <v>82.922342150125843</v>
          </cell>
          <cell r="CG234">
            <v>1414.3072313903474</v>
          </cell>
          <cell r="CH234">
            <v>41.005818957171066</v>
          </cell>
          <cell r="CI234">
            <v>1067.7989364013013</v>
          </cell>
          <cell r="CJ234">
            <v>0.6170790066280204</v>
          </cell>
          <cell r="CK234">
            <v>2809.1354266984331</v>
          </cell>
          <cell r="CL234">
            <v>22.189644138808493</v>
          </cell>
          <cell r="CM234">
            <v>1.2792619721378651</v>
          </cell>
          <cell r="CN234">
            <v>23.073827574255539</v>
          </cell>
          <cell r="CO234">
            <v>14.350286850398366</v>
          </cell>
          <cell r="CP234">
            <v>23.929470478592432</v>
          </cell>
          <cell r="CQ234">
            <v>114.97755952770834</v>
          </cell>
          <cell r="CR234">
            <v>94997.773488205217</v>
          </cell>
          <cell r="CS234">
            <v>2.9401613180147841</v>
          </cell>
          <cell r="CT234">
            <v>266.2237609779495</v>
          </cell>
          <cell r="CU234">
            <v>1.2332869884119879</v>
          </cell>
          <cell r="CV234">
            <v>14.118420421532724</v>
          </cell>
          <cell r="CW234">
            <v>311.35141571809697</v>
          </cell>
          <cell r="CX234">
            <v>115.55836687741689</v>
          </cell>
          <cell r="CY234">
            <v>13.335332509830753</v>
          </cell>
          <cell r="CZ234">
            <v>0.74546498759620827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F234">
            <v>213073.19244294893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F235">
            <v>0</v>
          </cell>
        </row>
        <row r="236">
          <cell r="B236">
            <v>6232.6078224906505</v>
          </cell>
          <cell r="C236">
            <v>0</v>
          </cell>
          <cell r="D236">
            <v>0</v>
          </cell>
          <cell r="E236">
            <v>38634.080797760376</v>
          </cell>
          <cell r="F236">
            <v>0</v>
          </cell>
          <cell r="G236">
            <v>1426.2067612683934</v>
          </cell>
          <cell r="H236">
            <v>427237.29585389968</v>
          </cell>
          <cell r="I236">
            <v>0</v>
          </cell>
          <cell r="J236">
            <v>11323.238895603497</v>
          </cell>
          <cell r="K236">
            <v>1092.3662448013397</v>
          </cell>
          <cell r="L236">
            <v>13034.167548668964</v>
          </cell>
          <cell r="M236">
            <v>9114.4446141104745</v>
          </cell>
          <cell r="N236">
            <v>4429.6980267437584</v>
          </cell>
          <cell r="O236">
            <v>14966.502547909344</v>
          </cell>
          <cell r="P236">
            <v>0</v>
          </cell>
          <cell r="Q236">
            <v>90806.749117949905</v>
          </cell>
          <cell r="R236">
            <v>0</v>
          </cell>
          <cell r="S236">
            <v>75.642675133023687</v>
          </cell>
          <cell r="T236">
            <v>0</v>
          </cell>
          <cell r="U236">
            <v>0</v>
          </cell>
          <cell r="V236">
            <v>8785.4691142879856</v>
          </cell>
          <cell r="W236">
            <v>1971.8826499273823</v>
          </cell>
          <cell r="X236">
            <v>15353.464986051304</v>
          </cell>
          <cell r="Y236">
            <v>4557.4399136079091</v>
          </cell>
          <cell r="Z236">
            <v>7798.3980367639797</v>
          </cell>
          <cell r="AA236">
            <v>0</v>
          </cell>
          <cell r="AB236">
            <v>0</v>
          </cell>
          <cell r="AC236">
            <v>0</v>
          </cell>
          <cell r="AD236">
            <v>15919.822122419937</v>
          </cell>
          <cell r="AE236">
            <v>0</v>
          </cell>
          <cell r="AF236">
            <v>0</v>
          </cell>
          <cell r="AG236">
            <v>235921.21725528908</v>
          </cell>
          <cell r="AH236">
            <v>0</v>
          </cell>
          <cell r="AI236">
            <v>164.53922727817502</v>
          </cell>
          <cell r="AJ236">
            <v>514.52618147450573</v>
          </cell>
          <cell r="AK236">
            <v>0</v>
          </cell>
          <cell r="AL236">
            <v>7359.6526377164355</v>
          </cell>
          <cell r="AM236">
            <v>35989.357407229312</v>
          </cell>
          <cell r="AN236">
            <v>9264.267514123896</v>
          </cell>
          <cell r="AO236">
            <v>10920.503221643239</v>
          </cell>
          <cell r="AP236">
            <v>0</v>
          </cell>
          <cell r="AQ236">
            <v>662.7470075937207</v>
          </cell>
          <cell r="AR236">
            <v>241156.16810584057</v>
          </cell>
          <cell r="AS236">
            <v>0</v>
          </cell>
          <cell r="AT236">
            <v>7813.862537020239</v>
          </cell>
          <cell r="AU236">
            <v>0</v>
          </cell>
          <cell r="AV236">
            <v>5487.4050894864376</v>
          </cell>
          <cell r="AW236">
            <v>499.30607704547594</v>
          </cell>
          <cell r="AX236">
            <v>22.793649903618569</v>
          </cell>
          <cell r="AY236">
            <v>0</v>
          </cell>
          <cell r="AZ236">
            <v>11236.65169227566</v>
          </cell>
          <cell r="BA236">
            <v>0</v>
          </cell>
          <cell r="BB236">
            <v>21491.079860671642</v>
          </cell>
          <cell r="BC236">
            <v>0</v>
          </cell>
          <cell r="BD236">
            <v>1009.1881364853781</v>
          </cell>
          <cell r="BE236">
            <v>8809.6730369190664</v>
          </cell>
          <cell r="BF236">
            <v>0</v>
          </cell>
          <cell r="BG236">
            <v>104901.56934499906</v>
          </cell>
          <cell r="BH236">
            <v>1133.5855230943762</v>
          </cell>
          <cell r="BI236">
            <v>0</v>
          </cell>
          <cell r="BJ236">
            <v>130962.18329223119</v>
          </cell>
          <cell r="BK236">
            <v>0</v>
          </cell>
          <cell r="BL236">
            <v>0</v>
          </cell>
          <cell r="BM236">
            <v>3913.3633546919659</v>
          </cell>
          <cell r="BN236">
            <v>79008.448435347309</v>
          </cell>
          <cell r="BO236">
            <v>301397.87823594664</v>
          </cell>
          <cell r="BP236">
            <v>336596.36158310762</v>
          </cell>
          <cell r="BQ236">
            <v>343462.9940107282</v>
          </cell>
          <cell r="BR236">
            <v>20117.89468193111</v>
          </cell>
          <cell r="BS236">
            <v>14443.200070325847</v>
          </cell>
          <cell r="BT236">
            <v>0</v>
          </cell>
          <cell r="BU236">
            <v>6158.8651602331147</v>
          </cell>
          <cell r="BV236">
            <v>20836.923129763774</v>
          </cell>
          <cell r="BW236">
            <v>66307.067961493609</v>
          </cell>
          <cell r="BX236">
            <v>0</v>
          </cell>
          <cell r="BY236">
            <v>0</v>
          </cell>
          <cell r="BZ236">
            <v>481.78918267724697</v>
          </cell>
          <cell r="CA236">
            <v>35361.757846564964</v>
          </cell>
          <cell r="CB236">
            <v>0</v>
          </cell>
          <cell r="CC236">
            <v>22775.221451423098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4052.0752657053977</v>
          </cell>
          <cell r="CO236">
            <v>0</v>
          </cell>
          <cell r="CP236">
            <v>2818.5508201440134</v>
          </cell>
          <cell r="CQ236">
            <v>37402.8288448327</v>
          </cell>
          <cell r="CR236">
            <v>0</v>
          </cell>
          <cell r="CS236">
            <v>5384.4988460079339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119.89791359698883</v>
          </cell>
          <cell r="CZ236">
            <v>24424.701326891038</v>
          </cell>
          <cell r="DA236">
            <v>12301.565766968995</v>
          </cell>
          <cell r="DB236">
            <v>0</v>
          </cell>
          <cell r="DC236">
            <v>0</v>
          </cell>
          <cell r="DD236">
            <v>16464.040277716627</v>
          </cell>
          <cell r="DF236">
            <v>2861909.6786938179</v>
          </cell>
        </row>
        <row r="237">
          <cell r="B237">
            <v>5814.1990881224192</v>
          </cell>
          <cell r="C237">
            <v>0</v>
          </cell>
          <cell r="D237">
            <v>0</v>
          </cell>
          <cell r="E237">
            <v>36455.476466333792</v>
          </cell>
          <cell r="F237">
            <v>0</v>
          </cell>
          <cell r="G237">
            <v>1332.805776455823</v>
          </cell>
          <cell r="H237">
            <v>405644.40237879596</v>
          </cell>
          <cell r="I237">
            <v>0</v>
          </cell>
          <cell r="J237">
            <v>10768.731214524907</v>
          </cell>
          <cell r="K237">
            <v>1038.897956038647</v>
          </cell>
          <cell r="L237">
            <v>12396.006513213581</v>
          </cell>
          <cell r="M237">
            <v>8668.4392546190193</v>
          </cell>
          <cell r="N237">
            <v>4213.0334348188335</v>
          </cell>
          <cell r="O237">
            <v>14235.874114045089</v>
          </cell>
          <cell r="P237">
            <v>0</v>
          </cell>
          <cell r="Q237">
            <v>86351.903558081045</v>
          </cell>
          <cell r="R237">
            <v>0</v>
          </cell>
          <cell r="S237">
            <v>70.432972607741192</v>
          </cell>
          <cell r="T237">
            <v>0</v>
          </cell>
          <cell r="U237">
            <v>0</v>
          </cell>
          <cell r="V237">
            <v>8186.7636919583883</v>
          </cell>
          <cell r="W237">
            <v>1838.6401530210753</v>
          </cell>
          <cell r="X237">
            <v>14315.797370040193</v>
          </cell>
          <cell r="Y237">
            <v>4275.4294131304569</v>
          </cell>
          <cell r="Z237">
            <v>7347.3448718887912</v>
          </cell>
          <cell r="AA237">
            <v>0</v>
          </cell>
          <cell r="AB237">
            <v>0</v>
          </cell>
          <cell r="AC237">
            <v>0</v>
          </cell>
          <cell r="AD237">
            <v>14842.868048582264</v>
          </cell>
          <cell r="AE237">
            <v>0</v>
          </cell>
          <cell r="AF237">
            <v>0</v>
          </cell>
          <cell r="AG237">
            <v>221362.80758943816</v>
          </cell>
          <cell r="AH237">
            <v>0</v>
          </cell>
          <cell r="AI237">
            <v>154.94320454211586</v>
          </cell>
          <cell r="AJ237">
            <v>479.72775867934183</v>
          </cell>
          <cell r="AK237">
            <v>0</v>
          </cell>
          <cell r="AL237">
            <v>6863.6159631640157</v>
          </cell>
          <cell r="AM237">
            <v>33526.675158970858</v>
          </cell>
          <cell r="AN237">
            <v>8624.0667575609459</v>
          </cell>
          <cell r="AO237">
            <v>10514.207133028547</v>
          </cell>
          <cell r="AP237">
            <v>0</v>
          </cell>
          <cell r="AQ237">
            <v>616.94833705398537</v>
          </cell>
          <cell r="AR237">
            <v>225345.93276242574</v>
          </cell>
          <cell r="AS237">
            <v>0</v>
          </cell>
          <cell r="AT237">
            <v>7427.1617948965823</v>
          </cell>
          <cell r="AU237">
            <v>0</v>
          </cell>
          <cell r="AV237">
            <v>5469.5936366866072</v>
          </cell>
          <cell r="AW237">
            <v>497.6853899485813</v>
          </cell>
          <cell r="AX237">
            <v>22.3070089492563</v>
          </cell>
          <cell r="AY237">
            <v>0</v>
          </cell>
          <cell r="AZ237">
            <v>10696.057179359897</v>
          </cell>
          <cell r="BA237">
            <v>0</v>
          </cell>
          <cell r="BB237">
            <v>20005.953749494365</v>
          </cell>
          <cell r="BC237">
            <v>0</v>
          </cell>
          <cell r="BD237">
            <v>961.49365867733752</v>
          </cell>
          <cell r="BE237">
            <v>8243.1993321567261</v>
          </cell>
          <cell r="BF237">
            <v>0</v>
          </cell>
          <cell r="BG237">
            <v>98478.783193860392</v>
          </cell>
          <cell r="BH237">
            <v>1055.6645545558927</v>
          </cell>
          <cell r="BI237">
            <v>0</v>
          </cell>
          <cell r="BJ237">
            <v>123385.87659136685</v>
          </cell>
          <cell r="BK237">
            <v>0</v>
          </cell>
          <cell r="BL237">
            <v>0</v>
          </cell>
          <cell r="BM237">
            <v>3642.9331046414368</v>
          </cell>
          <cell r="BN237">
            <v>73548.624613759661</v>
          </cell>
          <cell r="BO237">
            <v>285393.30459259747</v>
          </cell>
          <cell r="BP237">
            <v>313336.10436219763</v>
          </cell>
          <cell r="BQ237">
            <v>319822.52238748415</v>
          </cell>
          <cell r="BR237">
            <v>19117.576531059218</v>
          </cell>
          <cell r="BS237">
            <v>13590.188796346763</v>
          </cell>
          <cell r="BT237">
            <v>0</v>
          </cell>
          <cell r="BU237">
            <v>6138.8742293080068</v>
          </cell>
          <cell r="BV237">
            <v>19397.002064036613</v>
          </cell>
          <cell r="BW237">
            <v>61724.964194552296</v>
          </cell>
          <cell r="BX237">
            <v>0</v>
          </cell>
          <cell r="BY237">
            <v>0</v>
          </cell>
          <cell r="BZ237">
            <v>448.49547664127783</v>
          </cell>
          <cell r="CA237">
            <v>33527.425648457698</v>
          </cell>
          <cell r="CB237">
            <v>0</v>
          </cell>
          <cell r="CC237">
            <v>21283.880732458092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3792.0597456162823</v>
          </cell>
          <cell r="CO237">
            <v>0</v>
          </cell>
          <cell r="CP237">
            <v>2679.3645694061438</v>
          </cell>
          <cell r="CQ237">
            <v>35371.083067441636</v>
          </cell>
          <cell r="CR237">
            <v>0</v>
          </cell>
          <cell r="CS237">
            <v>5064.3437103959377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119.50873948026059</v>
          </cell>
          <cell r="CZ237">
            <v>22739.242442668688</v>
          </cell>
          <cell r="DA237">
            <v>11663.378183593217</v>
          </cell>
          <cell r="DB237">
            <v>0</v>
          </cell>
          <cell r="DC237">
            <v>0</v>
          </cell>
          <cell r="DD237">
            <v>16410.599995557957</v>
          </cell>
          <cell r="DF237">
            <v>2690341.2242187955</v>
          </cell>
        </row>
        <row r="238">
          <cell r="B238">
            <v>418.40873436823034</v>
          </cell>
          <cell r="C238">
            <v>0</v>
          </cell>
          <cell r="D238">
            <v>0</v>
          </cell>
          <cell r="E238">
            <v>2178.6043314265848</v>
          </cell>
          <cell r="F238">
            <v>0</v>
          </cell>
          <cell r="G238">
            <v>93.400984812570513</v>
          </cell>
          <cell r="H238">
            <v>21592.893475103785</v>
          </cell>
          <cell r="I238">
            <v>0</v>
          </cell>
          <cell r="J238">
            <v>554.50768107859267</v>
          </cell>
          <cell r="K238">
            <v>53.468288762692836</v>
          </cell>
          <cell r="L238">
            <v>638.16103545538613</v>
          </cell>
          <cell r="M238">
            <v>446.00535949145285</v>
          </cell>
          <cell r="N238">
            <v>216.66459192492439</v>
          </cell>
          <cell r="O238">
            <v>730.6284338642547</v>
          </cell>
          <cell r="P238">
            <v>0</v>
          </cell>
          <cell r="Q238">
            <v>4454.845559868867</v>
          </cell>
          <cell r="R238">
            <v>0</v>
          </cell>
          <cell r="S238">
            <v>5.2097025252824922</v>
          </cell>
          <cell r="T238">
            <v>0</v>
          </cell>
          <cell r="U238">
            <v>0</v>
          </cell>
          <cell r="V238">
            <v>598.70542232959644</v>
          </cell>
          <cell r="W238">
            <v>133.24249690630759</v>
          </cell>
          <cell r="X238">
            <v>1037.6676160111115</v>
          </cell>
          <cell r="Y238">
            <v>282.01050047745275</v>
          </cell>
          <cell r="Z238">
            <v>451.05316487518951</v>
          </cell>
          <cell r="AA238">
            <v>0</v>
          </cell>
          <cell r="AB238">
            <v>0</v>
          </cell>
          <cell r="AC238">
            <v>0</v>
          </cell>
          <cell r="AD238">
            <v>1076.9540738376697</v>
          </cell>
          <cell r="AE238">
            <v>0</v>
          </cell>
          <cell r="AF238">
            <v>0</v>
          </cell>
          <cell r="AG238">
            <v>14558.409665850928</v>
          </cell>
          <cell r="AH238">
            <v>0</v>
          </cell>
          <cell r="AI238">
            <v>9.5960227360591297</v>
          </cell>
          <cell r="AJ238">
            <v>34.798422795163866</v>
          </cell>
          <cell r="AK238">
            <v>0</v>
          </cell>
          <cell r="AL238">
            <v>496.03667455242004</v>
          </cell>
          <cell r="AM238">
            <v>2462.6822482584594</v>
          </cell>
          <cell r="AN238">
            <v>640.20075656295057</v>
          </cell>
          <cell r="AO238">
            <v>406.29608861469256</v>
          </cell>
          <cell r="AP238">
            <v>0</v>
          </cell>
          <cell r="AQ238">
            <v>45.798670539735156</v>
          </cell>
          <cell r="AR238">
            <v>15810.235343414814</v>
          </cell>
          <cell r="AS238">
            <v>0</v>
          </cell>
          <cell r="AT238">
            <v>386.70074212365779</v>
          </cell>
          <cell r="AU238">
            <v>0</v>
          </cell>
          <cell r="AV238">
            <v>17.811452799830576</v>
          </cell>
          <cell r="AW238">
            <v>1.6206870968945339</v>
          </cell>
          <cell r="AX238">
            <v>0.48664095436226845</v>
          </cell>
          <cell r="AY238">
            <v>0</v>
          </cell>
          <cell r="AZ238">
            <v>540.59451291576261</v>
          </cell>
          <cell r="BA238">
            <v>0</v>
          </cell>
          <cell r="BB238">
            <v>1485.1261111772742</v>
          </cell>
          <cell r="BC238">
            <v>0</v>
          </cell>
          <cell r="BD238">
            <v>47.694477808040389</v>
          </cell>
          <cell r="BE238">
            <v>566.47370476233868</v>
          </cell>
          <cell r="BF238">
            <v>0</v>
          </cell>
          <cell r="BG238">
            <v>6422.7861511386654</v>
          </cell>
          <cell r="BH238">
            <v>77.920968538483763</v>
          </cell>
          <cell r="BI238">
            <v>0</v>
          </cell>
          <cell r="BJ238">
            <v>7576.306700864332</v>
          </cell>
          <cell r="BK238">
            <v>0</v>
          </cell>
          <cell r="BL238">
            <v>0</v>
          </cell>
          <cell r="BM238">
            <v>270.43025005052959</v>
          </cell>
          <cell r="BN238">
            <v>5459.8238215876472</v>
          </cell>
          <cell r="BO238">
            <v>16004.573643349155</v>
          </cell>
          <cell r="BP238">
            <v>23260.257220909967</v>
          </cell>
          <cell r="BQ238">
            <v>23640.471623244055</v>
          </cell>
          <cell r="BR238">
            <v>1000.3181508718924</v>
          </cell>
          <cell r="BS238">
            <v>853.0112739790876</v>
          </cell>
          <cell r="BT238">
            <v>0</v>
          </cell>
          <cell r="BU238">
            <v>19.990930925108671</v>
          </cell>
          <cell r="BV238">
            <v>1439.9210657271628</v>
          </cell>
          <cell r="BW238">
            <v>4582.1037669413199</v>
          </cell>
          <cell r="BX238">
            <v>0</v>
          </cell>
          <cell r="BY238">
            <v>0</v>
          </cell>
          <cell r="BZ238">
            <v>33.293706035969095</v>
          </cell>
          <cell r="CA238">
            <v>1834.3321981072736</v>
          </cell>
          <cell r="CB238">
            <v>0</v>
          </cell>
          <cell r="CC238">
            <v>1491.3407189650031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260.01552008911659</v>
          </cell>
          <cell r="CO238">
            <v>0</v>
          </cell>
          <cell r="CP238">
            <v>139.18625073786933</v>
          </cell>
          <cell r="CQ238">
            <v>2031.7457773910703</v>
          </cell>
          <cell r="CR238">
            <v>0</v>
          </cell>
          <cell r="CS238">
            <v>320.15513561199629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0.38917411672823965</v>
          </cell>
          <cell r="CZ238">
            <v>1685.4588842223491</v>
          </cell>
          <cell r="DA238">
            <v>638.18758337578038</v>
          </cell>
          <cell r="DB238">
            <v>0</v>
          </cell>
          <cell r="DC238">
            <v>0</v>
          </cell>
          <cell r="DD238">
            <v>53.440282158666761</v>
          </cell>
          <cell r="DF238">
            <v>171568.45447502253</v>
          </cell>
        </row>
        <row r="239">
          <cell r="B239">
            <v>2.9232175176744946</v>
          </cell>
          <cell r="C239">
            <v>142.03896739700073</v>
          </cell>
          <cell r="D239">
            <v>4.8267505537991919</v>
          </cell>
          <cell r="E239">
            <v>222.8915905309365</v>
          </cell>
          <cell r="F239">
            <v>219.14301800563697</v>
          </cell>
          <cell r="G239">
            <v>1.2041985947315765</v>
          </cell>
          <cell r="H239">
            <v>5713.1743516227098</v>
          </cell>
          <cell r="I239">
            <v>0</v>
          </cell>
          <cell r="J239">
            <v>115.06595952278792</v>
          </cell>
          <cell r="K239">
            <v>18.075115966298853</v>
          </cell>
          <cell r="L239">
            <v>119.32071311045479</v>
          </cell>
          <cell r="M239">
            <v>128.89058338953475</v>
          </cell>
          <cell r="N239">
            <v>69.322969178619815</v>
          </cell>
          <cell r="O239">
            <v>433.25857053106154</v>
          </cell>
          <cell r="P239">
            <v>20.243897365871788</v>
          </cell>
          <cell r="Q239">
            <v>1936.3320466729772</v>
          </cell>
          <cell r="R239">
            <v>8.6313981888622511</v>
          </cell>
          <cell r="S239">
            <v>1.4085920490126485</v>
          </cell>
          <cell r="T239">
            <v>38.506674471561922</v>
          </cell>
          <cell r="U239">
            <v>303.82959579399983</v>
          </cell>
          <cell r="V239">
            <v>1.5886233587652889</v>
          </cell>
          <cell r="W239">
            <v>9.5016212624171672</v>
          </cell>
          <cell r="X239">
            <v>5.8300247237259679</v>
          </cell>
          <cell r="Y239">
            <v>2.811164864622639</v>
          </cell>
          <cell r="Z239">
            <v>7.0851082986545091</v>
          </cell>
          <cell r="AA239">
            <v>767.84523384102056</v>
          </cell>
          <cell r="AB239">
            <v>5.5482782163835473</v>
          </cell>
          <cell r="AC239">
            <v>973.1803134005869</v>
          </cell>
          <cell r="AD239">
            <v>1472.9105368981493</v>
          </cell>
          <cell r="AE239">
            <v>17.968710934850854</v>
          </cell>
          <cell r="AF239">
            <v>57.325018664826636</v>
          </cell>
          <cell r="AG239">
            <v>248.74326801664853</v>
          </cell>
          <cell r="AH239">
            <v>15.988432363810542</v>
          </cell>
          <cell r="AI239">
            <v>0.23694701706191895</v>
          </cell>
          <cell r="AJ239">
            <v>14.417922751587662</v>
          </cell>
          <cell r="AK239">
            <v>58.809434155253747</v>
          </cell>
          <cell r="AL239">
            <v>115.82898660827865</v>
          </cell>
          <cell r="AM239">
            <v>122.89158344367638</v>
          </cell>
          <cell r="AN239">
            <v>222.89542150398341</v>
          </cell>
          <cell r="AO239">
            <v>70.12683459741038</v>
          </cell>
          <cell r="AP239">
            <v>221.0365008056209</v>
          </cell>
          <cell r="AQ239">
            <v>90.281002770638892</v>
          </cell>
          <cell r="AR239">
            <v>498.28609986063827</v>
          </cell>
          <cell r="AS239">
            <v>125035.27339607953</v>
          </cell>
          <cell r="AT239">
            <v>202.87737462895041</v>
          </cell>
          <cell r="AU239">
            <v>6791.2211101199955</v>
          </cell>
          <cell r="AV239">
            <v>109.53730196613388</v>
          </cell>
          <cell r="AW239">
            <v>415.70515307710974</v>
          </cell>
          <cell r="AX239">
            <v>6.0221143079975843E-2</v>
          </cell>
          <cell r="AY239">
            <v>0</v>
          </cell>
          <cell r="AZ239">
            <v>0</v>
          </cell>
          <cell r="BA239">
            <v>8.0504691856092839E-2</v>
          </cell>
          <cell r="BB239">
            <v>11.854570279938734</v>
          </cell>
          <cell r="BC239">
            <v>1237.0239705466352</v>
          </cell>
          <cell r="BD239">
            <v>11.995283217560626</v>
          </cell>
          <cell r="BE239">
            <v>34.497830508833864</v>
          </cell>
          <cell r="BF239">
            <v>44.374911350488802</v>
          </cell>
          <cell r="BG239">
            <v>50.931653525032949</v>
          </cell>
          <cell r="BH239">
            <v>3.1729992346929081</v>
          </cell>
          <cell r="BI239">
            <v>50.705927973712249</v>
          </cell>
          <cell r="BJ239">
            <v>17.707321944168594</v>
          </cell>
          <cell r="BK239">
            <v>0</v>
          </cell>
          <cell r="BL239">
            <v>0</v>
          </cell>
          <cell r="BM239">
            <v>0</v>
          </cell>
          <cell r="BN239">
            <v>115.42710551857105</v>
          </cell>
          <cell r="BO239">
            <v>848.41501463850511</v>
          </cell>
          <cell r="BP239">
            <v>225.59561699297606</v>
          </cell>
          <cell r="BQ239">
            <v>6037.66808713108</v>
          </cell>
          <cell r="BR239">
            <v>4.250344468050228</v>
          </cell>
          <cell r="BS239">
            <v>2.2178708045139857</v>
          </cell>
          <cell r="BT239">
            <v>7.2257450438702238</v>
          </cell>
          <cell r="BU239">
            <v>7.4708505596296275</v>
          </cell>
          <cell r="BV239">
            <v>48.365981417380681</v>
          </cell>
          <cell r="BW239">
            <v>103.66988456475616</v>
          </cell>
          <cell r="BX239">
            <v>0.49490863456359369</v>
          </cell>
          <cell r="BY239">
            <v>1.1617651372628315</v>
          </cell>
          <cell r="BZ239">
            <v>1555.6421934474913</v>
          </cell>
          <cell r="CA239">
            <v>104.23870539426007</v>
          </cell>
          <cell r="CB239">
            <v>30815.575605392558</v>
          </cell>
          <cell r="CC239">
            <v>304.02553115850861</v>
          </cell>
          <cell r="CD239">
            <v>577.84220571818662</v>
          </cell>
          <cell r="CE239">
            <v>9652.8289203465029</v>
          </cell>
          <cell r="CF239">
            <v>333.65102161373466</v>
          </cell>
          <cell r="CG239">
            <v>3806.2005187351165</v>
          </cell>
          <cell r="CH239">
            <v>106.83166673902348</v>
          </cell>
          <cell r="CI239">
            <v>2377.8818685495135</v>
          </cell>
          <cell r="CJ239">
            <v>1.8018263150078302</v>
          </cell>
          <cell r="CK239">
            <v>21851.620541017135</v>
          </cell>
          <cell r="CL239">
            <v>218.37785180092945</v>
          </cell>
          <cell r="CM239">
            <v>9.0527044510169148</v>
          </cell>
          <cell r="CN239">
            <v>46.100889542519624</v>
          </cell>
          <cell r="CO239">
            <v>448.63829614398128</v>
          </cell>
          <cell r="CP239">
            <v>266.4693534335255</v>
          </cell>
          <cell r="CQ239">
            <v>497.42083140825099</v>
          </cell>
          <cell r="CR239">
            <v>153327.39175475459</v>
          </cell>
          <cell r="CS239">
            <v>13.159505732773138</v>
          </cell>
          <cell r="CT239">
            <v>180.93589917829246</v>
          </cell>
          <cell r="CU239">
            <v>1.8859257757098233</v>
          </cell>
          <cell r="CV239">
            <v>15.352673763233476</v>
          </cell>
          <cell r="CW239">
            <v>755.73709869965796</v>
          </cell>
          <cell r="CX239">
            <v>314.15162856590041</v>
          </cell>
          <cell r="CY239">
            <v>180.69763897025956</v>
          </cell>
          <cell r="CZ239">
            <v>2.2292452796143798</v>
          </cell>
          <cell r="DA239">
            <v>328.62380871189424</v>
          </cell>
          <cell r="DB239">
            <v>3318.3760871544669</v>
          </cell>
          <cell r="DC239">
            <v>155143.95732063291</v>
          </cell>
          <cell r="DD239">
            <v>1416.5277893457576</v>
          </cell>
          <cell r="DF239">
            <v>543892.43489179329</v>
          </cell>
        </row>
        <row r="240">
          <cell r="B240">
            <v>2.9232175176744946</v>
          </cell>
          <cell r="C240">
            <v>142.03896739700073</v>
          </cell>
          <cell r="D240">
            <v>4.8267505537991919</v>
          </cell>
          <cell r="E240">
            <v>222.8915905309365</v>
          </cell>
          <cell r="F240">
            <v>219.14301800563697</v>
          </cell>
          <cell r="G240">
            <v>1.2041985947315765</v>
          </cell>
          <cell r="H240">
            <v>5713.1743516227098</v>
          </cell>
          <cell r="I240">
            <v>0</v>
          </cell>
          <cell r="J240">
            <v>115.06595952278792</v>
          </cell>
          <cell r="K240">
            <v>18.075115966298853</v>
          </cell>
          <cell r="L240">
            <v>119.32071311045479</v>
          </cell>
          <cell r="M240">
            <v>128.89058338953475</v>
          </cell>
          <cell r="N240">
            <v>69.322969178619815</v>
          </cell>
          <cell r="O240">
            <v>433.25857053106154</v>
          </cell>
          <cell r="P240">
            <v>20.243897365871788</v>
          </cell>
          <cell r="Q240">
            <v>1936.3320466729772</v>
          </cell>
          <cell r="R240">
            <v>8.6313981888622511</v>
          </cell>
          <cell r="S240">
            <v>1.4085920490126485</v>
          </cell>
          <cell r="T240">
            <v>38.506674471561922</v>
          </cell>
          <cell r="U240">
            <v>303.82959579399983</v>
          </cell>
          <cell r="V240">
            <v>1.5886233587652889</v>
          </cell>
          <cell r="W240">
            <v>9.5016212624171672</v>
          </cell>
          <cell r="X240">
            <v>5.8300247237259679</v>
          </cell>
          <cell r="Y240">
            <v>2.811164864622639</v>
          </cell>
          <cell r="Z240">
            <v>7.0851082986545091</v>
          </cell>
          <cell r="AA240">
            <v>767.84523384102056</v>
          </cell>
          <cell r="AB240">
            <v>5.5482782163835473</v>
          </cell>
          <cell r="AC240">
            <v>973.1803134005869</v>
          </cell>
          <cell r="AD240">
            <v>1472.9105368981493</v>
          </cell>
          <cell r="AE240">
            <v>17.968710934850854</v>
          </cell>
          <cell r="AF240">
            <v>57.325018664826636</v>
          </cell>
          <cell r="AG240">
            <v>248.74326801664853</v>
          </cell>
          <cell r="AH240">
            <v>15.988432363810542</v>
          </cell>
          <cell r="AI240">
            <v>0.23694701706191895</v>
          </cell>
          <cell r="AJ240">
            <v>14.417922751587662</v>
          </cell>
          <cell r="AK240">
            <v>58.809434155253747</v>
          </cell>
          <cell r="AL240">
            <v>115.82898660827865</v>
          </cell>
          <cell r="AM240">
            <v>122.89158344367638</v>
          </cell>
          <cell r="AN240">
            <v>222.89542150398341</v>
          </cell>
          <cell r="AO240">
            <v>70.12683459741038</v>
          </cell>
          <cell r="AP240">
            <v>221.0365008056209</v>
          </cell>
          <cell r="AQ240">
            <v>90.281002770638892</v>
          </cell>
          <cell r="AR240">
            <v>498.28609986063827</v>
          </cell>
          <cell r="AS240">
            <v>125035.27339607953</v>
          </cell>
          <cell r="AT240">
            <v>202.87737462895041</v>
          </cell>
          <cell r="AU240">
            <v>6791.2211101199955</v>
          </cell>
          <cell r="AV240">
            <v>109.53730196613388</v>
          </cell>
          <cell r="AW240">
            <v>415.70515307710974</v>
          </cell>
          <cell r="AX240">
            <v>6.0221143079975843E-2</v>
          </cell>
          <cell r="AY240">
            <v>0</v>
          </cell>
          <cell r="AZ240">
            <v>0</v>
          </cell>
          <cell r="BA240">
            <v>8.0504691856092839E-2</v>
          </cell>
          <cell r="BB240">
            <v>11.854570279938734</v>
          </cell>
          <cell r="BC240">
            <v>1237.0239705466352</v>
          </cell>
          <cell r="BD240">
            <v>11.995283217560626</v>
          </cell>
          <cell r="BE240">
            <v>34.497830508833864</v>
          </cell>
          <cell r="BF240">
            <v>44.374911350488802</v>
          </cell>
          <cell r="BG240">
            <v>50.931653525032949</v>
          </cell>
          <cell r="BH240">
            <v>3.1729992346929081</v>
          </cell>
          <cell r="BI240">
            <v>50.705927973712249</v>
          </cell>
          <cell r="BJ240">
            <v>17.707321944168594</v>
          </cell>
          <cell r="BK240">
            <v>0</v>
          </cell>
          <cell r="BL240">
            <v>0</v>
          </cell>
          <cell r="BM240">
            <v>0</v>
          </cell>
          <cell r="BN240">
            <v>115.42710551857105</v>
          </cell>
          <cell r="BO240">
            <v>848.41501463850511</v>
          </cell>
          <cell r="BP240">
            <v>225.59561699297606</v>
          </cell>
          <cell r="BQ240">
            <v>6037.66808713108</v>
          </cell>
          <cell r="BR240">
            <v>4.250344468050228</v>
          </cell>
          <cell r="BS240">
            <v>2.2178708045139857</v>
          </cell>
          <cell r="BT240">
            <v>7.2257450438702238</v>
          </cell>
          <cell r="BU240">
            <v>7.4708505596296275</v>
          </cell>
          <cell r="BV240">
            <v>48.365981417380681</v>
          </cell>
          <cell r="BW240">
            <v>103.66988456475616</v>
          </cell>
          <cell r="BX240">
            <v>0.49490863456359369</v>
          </cell>
          <cell r="BY240">
            <v>1.1617651372628315</v>
          </cell>
          <cell r="BZ240">
            <v>1555.6421934474913</v>
          </cell>
          <cell r="CA240">
            <v>104.23870539426007</v>
          </cell>
          <cell r="CB240">
            <v>30815.575605392558</v>
          </cell>
          <cell r="CC240">
            <v>304.02553115850861</v>
          </cell>
          <cell r="CD240">
            <v>577.84220571818662</v>
          </cell>
          <cell r="CE240">
            <v>9652.8289203465029</v>
          </cell>
          <cell r="CF240">
            <v>333.65102161373466</v>
          </cell>
          <cell r="CG240">
            <v>3806.2005187351165</v>
          </cell>
          <cell r="CH240">
            <v>106.83166673902348</v>
          </cell>
          <cell r="CI240">
            <v>2377.8818685495135</v>
          </cell>
          <cell r="CJ240">
            <v>1.8018263150078302</v>
          </cell>
          <cell r="CK240">
            <v>21851.620541017135</v>
          </cell>
          <cell r="CL240">
            <v>218.37785180092945</v>
          </cell>
          <cell r="CM240">
            <v>9.0527044510169148</v>
          </cell>
          <cell r="CN240">
            <v>46.100889542519624</v>
          </cell>
          <cell r="CO240">
            <v>448.63829614398128</v>
          </cell>
          <cell r="CP240">
            <v>266.4693534335255</v>
          </cell>
          <cell r="CQ240">
            <v>497.42083140825099</v>
          </cell>
          <cell r="CR240">
            <v>153327.39175475459</v>
          </cell>
          <cell r="CS240">
            <v>13.159505732773138</v>
          </cell>
          <cell r="CT240">
            <v>180.93589917829246</v>
          </cell>
          <cell r="CU240">
            <v>1.8859257757098233</v>
          </cell>
          <cell r="CV240">
            <v>15.352673763233476</v>
          </cell>
          <cell r="CW240">
            <v>755.73709869965796</v>
          </cell>
          <cell r="CX240">
            <v>314.15162856590041</v>
          </cell>
          <cell r="CY240">
            <v>180.69763897025956</v>
          </cell>
          <cell r="CZ240">
            <v>2.2292452796143798</v>
          </cell>
          <cell r="DA240">
            <v>328.62380871189424</v>
          </cell>
          <cell r="DB240">
            <v>3318.3760871544669</v>
          </cell>
          <cell r="DC240">
            <v>155143.95732063291</v>
          </cell>
          <cell r="DD240">
            <v>1416.5277893457576</v>
          </cell>
          <cell r="DF240">
            <v>543892.43489179329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F241">
            <v>0</v>
          </cell>
        </row>
        <row r="242">
          <cell r="B242">
            <v>118.88659700495488</v>
          </cell>
          <cell r="C242">
            <v>0</v>
          </cell>
          <cell r="D242">
            <v>0</v>
          </cell>
          <cell r="E242">
            <v>9613.6582122605832</v>
          </cell>
          <cell r="F242">
            <v>2455.1605267902464</v>
          </cell>
          <cell r="G242">
            <v>917.57538516979935</v>
          </cell>
          <cell r="H242">
            <v>68091.184906866139</v>
          </cell>
          <cell r="I242">
            <v>0</v>
          </cell>
          <cell r="J242">
            <v>3541.6901967671433</v>
          </cell>
          <cell r="K242">
            <v>1001.3445165701625</v>
          </cell>
          <cell r="L242">
            <v>3574.7028203365812</v>
          </cell>
          <cell r="M242">
            <v>2504.7978328477379</v>
          </cell>
          <cell r="N242">
            <v>1214.5249758420905</v>
          </cell>
          <cell r="O242">
            <v>7415.6746096216784</v>
          </cell>
          <cell r="P242">
            <v>0</v>
          </cell>
          <cell r="Q242">
            <v>19607.738963600757</v>
          </cell>
          <cell r="R242">
            <v>0</v>
          </cell>
          <cell r="S242">
            <v>0</v>
          </cell>
          <cell r="T242">
            <v>0</v>
          </cell>
          <cell r="U242">
            <v>93.140812470144979</v>
          </cell>
          <cell r="V242">
            <v>207.59278869459325</v>
          </cell>
          <cell r="W242">
            <v>74.944351333552078</v>
          </cell>
          <cell r="X242">
            <v>576.68654859046137</v>
          </cell>
          <cell r="Y242">
            <v>235.20514078689411</v>
          </cell>
          <cell r="Z242">
            <v>502.73257296972167</v>
          </cell>
          <cell r="AA242">
            <v>0</v>
          </cell>
          <cell r="AB242">
            <v>0</v>
          </cell>
          <cell r="AC242">
            <v>1767.4050147918952</v>
          </cell>
          <cell r="AD242">
            <v>604.30460036644126</v>
          </cell>
          <cell r="AE242">
            <v>0</v>
          </cell>
          <cell r="AF242">
            <v>0</v>
          </cell>
          <cell r="AG242">
            <v>13606.460594945043</v>
          </cell>
          <cell r="AH242">
            <v>0</v>
          </cell>
          <cell r="AI242">
            <v>10.387815423278511</v>
          </cell>
          <cell r="AJ242">
            <v>19.419998277196559</v>
          </cell>
          <cell r="AK242">
            <v>0</v>
          </cell>
          <cell r="AL242">
            <v>278.0516936904063</v>
          </cell>
          <cell r="AM242">
            <v>600.24503498291369</v>
          </cell>
          <cell r="AN242">
            <v>707.07925191588197</v>
          </cell>
          <cell r="AO242">
            <v>2893.3120582490737</v>
          </cell>
          <cell r="AP242">
            <v>0</v>
          </cell>
          <cell r="AQ242">
            <v>0</v>
          </cell>
          <cell r="AR242">
            <v>11862.845280951309</v>
          </cell>
          <cell r="AS242">
            <v>0</v>
          </cell>
          <cell r="AT242">
            <v>1328.8483318666697</v>
          </cell>
          <cell r="AU242">
            <v>0</v>
          </cell>
          <cell r="AV242">
            <v>0</v>
          </cell>
          <cell r="AW242">
            <v>0</v>
          </cell>
          <cell r="AX242">
            <v>1.2542226775059044</v>
          </cell>
          <cell r="AY242">
            <v>372.64988672238184</v>
          </cell>
          <cell r="AZ242">
            <v>11562.146239014297</v>
          </cell>
          <cell r="BA242">
            <v>0</v>
          </cell>
          <cell r="BB242">
            <v>311.54068424366449</v>
          </cell>
          <cell r="BC242">
            <v>0</v>
          </cell>
          <cell r="BD242">
            <v>966.12070570649826</v>
          </cell>
          <cell r="BE242">
            <v>0</v>
          </cell>
          <cell r="BF242">
            <v>0</v>
          </cell>
          <cell r="BG242">
            <v>16663.811787881536</v>
          </cell>
          <cell r="BH242">
            <v>177.93317738643466</v>
          </cell>
          <cell r="BI242">
            <v>0</v>
          </cell>
          <cell r="BJ242">
            <v>4484.8091517248804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23026.386793483118</v>
          </cell>
          <cell r="BP242">
            <v>0</v>
          </cell>
          <cell r="BQ242">
            <v>46696.168396461413</v>
          </cell>
          <cell r="BR242">
            <v>3018.3443355147492</v>
          </cell>
          <cell r="BS242">
            <v>1790.0412808477149</v>
          </cell>
          <cell r="BT242">
            <v>3791.8754046355994</v>
          </cell>
          <cell r="BU242">
            <v>0</v>
          </cell>
          <cell r="BV242">
            <v>0</v>
          </cell>
          <cell r="BW242">
            <v>0</v>
          </cell>
          <cell r="BX242">
            <v>83.651422160856313</v>
          </cell>
          <cell r="BY242">
            <v>35.210630921039495</v>
          </cell>
          <cell r="BZ242">
            <v>0</v>
          </cell>
          <cell r="CA242">
            <v>7255.061417817562</v>
          </cell>
          <cell r="CB242">
            <v>0</v>
          </cell>
          <cell r="CC242">
            <v>45678.092342068223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146.5378942317206</v>
          </cell>
          <cell r="CO242">
            <v>0</v>
          </cell>
          <cell r="CP242">
            <v>673.90519677659461</v>
          </cell>
          <cell r="CQ242">
            <v>3899.8057900474128</v>
          </cell>
          <cell r="CR242">
            <v>0</v>
          </cell>
          <cell r="CS242">
            <v>1425.2355698920387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58.108749381178534</v>
          </cell>
          <cell r="DA242">
            <v>1568.9470585978552</v>
          </cell>
          <cell r="DB242">
            <v>0</v>
          </cell>
          <cell r="DC242">
            <v>52375.145305632657</v>
          </cell>
          <cell r="DD242">
            <v>0</v>
          </cell>
          <cell r="DF242">
            <v>381488.38487781031</v>
          </cell>
        </row>
        <row r="243">
          <cell r="B243">
            <v>118.88659700495488</v>
          </cell>
          <cell r="C243">
            <v>0</v>
          </cell>
          <cell r="D243">
            <v>0</v>
          </cell>
          <cell r="E243">
            <v>9613.6582122605832</v>
          </cell>
          <cell r="F243">
            <v>2455.1605267902464</v>
          </cell>
          <cell r="G243">
            <v>917.57538516979935</v>
          </cell>
          <cell r="H243">
            <v>68091.184906866139</v>
          </cell>
          <cell r="I243">
            <v>0</v>
          </cell>
          <cell r="J243">
            <v>3541.6901967671433</v>
          </cell>
          <cell r="K243">
            <v>1001.3445165701625</v>
          </cell>
          <cell r="L243">
            <v>3574.7028203365812</v>
          </cell>
          <cell r="M243">
            <v>2504.7978328477379</v>
          </cell>
          <cell r="N243">
            <v>1214.5249758420905</v>
          </cell>
          <cell r="O243">
            <v>7415.6746096216784</v>
          </cell>
          <cell r="P243">
            <v>0</v>
          </cell>
          <cell r="Q243">
            <v>19607.738963600757</v>
          </cell>
          <cell r="R243">
            <v>0</v>
          </cell>
          <cell r="S243">
            <v>0</v>
          </cell>
          <cell r="T243">
            <v>0</v>
          </cell>
          <cell r="U243">
            <v>93.140812470144979</v>
          </cell>
          <cell r="V243">
            <v>207.59278869459325</v>
          </cell>
          <cell r="W243">
            <v>74.944351333552078</v>
          </cell>
          <cell r="X243">
            <v>576.68654859046137</v>
          </cell>
          <cell r="Y243">
            <v>235.20514078689411</v>
          </cell>
          <cell r="Z243">
            <v>502.73257296972167</v>
          </cell>
          <cell r="AA243">
            <v>0</v>
          </cell>
          <cell r="AB243">
            <v>0</v>
          </cell>
          <cell r="AC243">
            <v>1767.4050147918952</v>
          </cell>
          <cell r="AD243">
            <v>604.30460036644126</v>
          </cell>
          <cell r="AE243">
            <v>0</v>
          </cell>
          <cell r="AF243">
            <v>0</v>
          </cell>
          <cell r="AG243">
            <v>13606.460594945043</v>
          </cell>
          <cell r="AH243">
            <v>0</v>
          </cell>
          <cell r="AI243">
            <v>10.387815423278511</v>
          </cell>
          <cell r="AJ243">
            <v>19.419998277196559</v>
          </cell>
          <cell r="AK243">
            <v>0</v>
          </cell>
          <cell r="AL243">
            <v>278.0516936904063</v>
          </cell>
          <cell r="AM243">
            <v>600.24503498291369</v>
          </cell>
          <cell r="AN243">
            <v>707.07925191588197</v>
          </cell>
          <cell r="AO243">
            <v>2893.3120582490737</v>
          </cell>
          <cell r="AP243">
            <v>0</v>
          </cell>
          <cell r="AQ243">
            <v>0</v>
          </cell>
          <cell r="AR243">
            <v>11862.845280951309</v>
          </cell>
          <cell r="AS243">
            <v>0</v>
          </cell>
          <cell r="AT243">
            <v>1328.8483318666697</v>
          </cell>
          <cell r="AU243">
            <v>0</v>
          </cell>
          <cell r="AV243">
            <v>0</v>
          </cell>
          <cell r="AW243">
            <v>0</v>
          </cell>
          <cell r="AX243">
            <v>1.2542226775059044</v>
          </cell>
          <cell r="AY243">
            <v>372.64988672238184</v>
          </cell>
          <cell r="AZ243">
            <v>11562.146239014297</v>
          </cell>
          <cell r="BA243">
            <v>0</v>
          </cell>
          <cell r="BB243">
            <v>311.54068424366449</v>
          </cell>
          <cell r="BC243">
            <v>0</v>
          </cell>
          <cell r="BD243">
            <v>966.12070570649826</v>
          </cell>
          <cell r="BE243">
            <v>0</v>
          </cell>
          <cell r="BF243">
            <v>0</v>
          </cell>
          <cell r="BG243">
            <v>16663.811787881536</v>
          </cell>
          <cell r="BH243">
            <v>177.93317738643466</v>
          </cell>
          <cell r="BI243">
            <v>0</v>
          </cell>
          <cell r="BJ243">
            <v>4484.8091517248804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23026.386793483118</v>
          </cell>
          <cell r="BP243">
            <v>0</v>
          </cell>
          <cell r="BQ243">
            <v>46696.168396461413</v>
          </cell>
          <cell r="BR243">
            <v>3018.3443355147492</v>
          </cell>
          <cell r="BS243">
            <v>1790.0412808477149</v>
          </cell>
          <cell r="BT243">
            <v>3791.8754046355994</v>
          </cell>
          <cell r="BU243">
            <v>0</v>
          </cell>
          <cell r="BV243">
            <v>0</v>
          </cell>
          <cell r="BW243">
            <v>0</v>
          </cell>
          <cell r="BX243">
            <v>83.651422160856313</v>
          </cell>
          <cell r="BY243">
            <v>35.210630921039495</v>
          </cell>
          <cell r="BZ243">
            <v>0</v>
          </cell>
          <cell r="CA243">
            <v>7255.061417817562</v>
          </cell>
          <cell r="CB243">
            <v>0</v>
          </cell>
          <cell r="CC243">
            <v>45678.092342068223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146.5378942317206</v>
          </cell>
          <cell r="CO243">
            <v>0</v>
          </cell>
          <cell r="CP243">
            <v>673.90519677659461</v>
          </cell>
          <cell r="CQ243">
            <v>3899.8057900474128</v>
          </cell>
          <cell r="CR243">
            <v>0</v>
          </cell>
          <cell r="CS243">
            <v>1425.2355698920387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58.108749381178534</v>
          </cell>
          <cell r="DA243">
            <v>1568.9470585978552</v>
          </cell>
          <cell r="DB243">
            <v>0</v>
          </cell>
          <cell r="DC243">
            <v>52375.145305632657</v>
          </cell>
          <cell r="DD243">
            <v>0</v>
          </cell>
          <cell r="DF243">
            <v>381488.38487781031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F244">
            <v>0</v>
          </cell>
        </row>
        <row r="245">
          <cell r="B245">
            <v>36.846250966927975</v>
          </cell>
          <cell r="C245">
            <v>0</v>
          </cell>
          <cell r="D245">
            <v>0</v>
          </cell>
          <cell r="E245">
            <v>15288.754798339021</v>
          </cell>
          <cell r="F245">
            <v>0</v>
          </cell>
          <cell r="G245">
            <v>985.47899261010173</v>
          </cell>
          <cell r="H245">
            <v>12960.788604118532</v>
          </cell>
          <cell r="I245">
            <v>7604.9899500548736</v>
          </cell>
          <cell r="J245">
            <v>445.96961972345019</v>
          </cell>
          <cell r="K245">
            <v>70.389650419888198</v>
          </cell>
          <cell r="L245">
            <v>836.65274208877565</v>
          </cell>
          <cell r="M245">
            <v>586.84135377754353</v>
          </cell>
          <cell r="N245">
            <v>284.49750065226766</v>
          </cell>
          <cell r="O245">
            <v>971.31327538894698</v>
          </cell>
          <cell r="P245">
            <v>0</v>
          </cell>
          <cell r="Q245">
            <v>9110.4248522706876</v>
          </cell>
          <cell r="R245">
            <v>0</v>
          </cell>
          <cell r="S245">
            <v>0</v>
          </cell>
          <cell r="T245">
            <v>121.63094479699419</v>
          </cell>
          <cell r="U245">
            <v>0</v>
          </cell>
          <cell r="V245">
            <v>941.04328217918737</v>
          </cell>
          <cell r="W245">
            <v>338.70086197618502</v>
          </cell>
          <cell r="X245">
            <v>2614.1764567706336</v>
          </cell>
          <cell r="Y245">
            <v>729.32057140157474</v>
          </cell>
          <cell r="Z245">
            <v>31.832787113668132</v>
          </cell>
          <cell r="AA245">
            <v>0</v>
          </cell>
          <cell r="AB245">
            <v>0</v>
          </cell>
          <cell r="AC245">
            <v>0</v>
          </cell>
          <cell r="AD245">
            <v>242461.98701427024</v>
          </cell>
          <cell r="AE245">
            <v>0</v>
          </cell>
          <cell r="AF245">
            <v>639.6200877330881</v>
          </cell>
          <cell r="AG245">
            <v>29260.336096150779</v>
          </cell>
          <cell r="AH245">
            <v>13.666911052293687</v>
          </cell>
          <cell r="AI245">
            <v>2.3786165548678504</v>
          </cell>
          <cell r="AJ245">
            <v>88.197905811112491</v>
          </cell>
          <cell r="AK245">
            <v>0</v>
          </cell>
          <cell r="AL245">
            <v>1383.8563783338095</v>
          </cell>
          <cell r="AM245">
            <v>40124.830938483225</v>
          </cell>
          <cell r="AN245">
            <v>1672.8216130824712</v>
          </cell>
          <cell r="AO245">
            <v>196.01628148334484</v>
          </cell>
          <cell r="AP245">
            <v>0</v>
          </cell>
          <cell r="AQ245">
            <v>0</v>
          </cell>
          <cell r="AR245">
            <v>39488.124807521293</v>
          </cell>
          <cell r="AS245">
            <v>0</v>
          </cell>
          <cell r="AT245">
            <v>440.34051839480372</v>
          </cell>
          <cell r="AU245">
            <v>0</v>
          </cell>
          <cell r="AV245">
            <v>0</v>
          </cell>
          <cell r="AW245">
            <v>0</v>
          </cell>
          <cell r="AX245">
            <v>6.2598342399599352</v>
          </cell>
          <cell r="AY245">
            <v>0</v>
          </cell>
          <cell r="AZ245">
            <v>463.46908605539545</v>
          </cell>
          <cell r="BA245">
            <v>10.652536773753294</v>
          </cell>
          <cell r="BB245">
            <v>1065.5272024829426</v>
          </cell>
          <cell r="BC245">
            <v>0</v>
          </cell>
          <cell r="BD245">
            <v>121.0247283953356</v>
          </cell>
          <cell r="BE245">
            <v>0</v>
          </cell>
          <cell r="BF245">
            <v>0</v>
          </cell>
          <cell r="BG245">
            <v>13947.903224967937</v>
          </cell>
          <cell r="BH245">
            <v>0</v>
          </cell>
          <cell r="BI245">
            <v>0</v>
          </cell>
          <cell r="BJ245">
            <v>4610.6404499934142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44848.137046724092</v>
          </cell>
          <cell r="BP245">
            <v>0</v>
          </cell>
          <cell r="BQ245">
            <v>56777.942671309167</v>
          </cell>
          <cell r="BR245">
            <v>4429.8667311976033</v>
          </cell>
          <cell r="BS245">
            <v>2372.3395649962858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6.5650312356437803</v>
          </cell>
          <cell r="BZ245">
            <v>0</v>
          </cell>
          <cell r="CA245">
            <v>8017.7558930248169</v>
          </cell>
          <cell r="CB245">
            <v>0</v>
          </cell>
          <cell r="CC245">
            <v>6080.3425203251854</v>
          </cell>
          <cell r="CD245">
            <v>570216.22126877075</v>
          </cell>
          <cell r="CE245">
            <v>0</v>
          </cell>
          <cell r="CF245">
            <v>14228.50842074582</v>
          </cell>
          <cell r="CG245">
            <v>0</v>
          </cell>
          <cell r="CH245">
            <v>28304.978754762164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58.862293803408591</v>
          </cell>
          <cell r="CO245">
            <v>0</v>
          </cell>
          <cell r="CP245">
            <v>163.47818759577649</v>
          </cell>
          <cell r="CQ245">
            <v>1588.9696145870796</v>
          </cell>
          <cell r="CR245">
            <v>0</v>
          </cell>
          <cell r="CS245">
            <v>2237.1369343658766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191.79069274301418</v>
          </cell>
          <cell r="DA245">
            <v>4584.5157661896465</v>
          </cell>
          <cell r="DB245">
            <v>0</v>
          </cell>
          <cell r="DC245">
            <v>0</v>
          </cell>
          <cell r="DD245">
            <v>0</v>
          </cell>
          <cell r="DF245">
            <v>1174064.7181188057</v>
          </cell>
        </row>
        <row r="246">
          <cell r="B246">
            <v>36.846250966927975</v>
          </cell>
          <cell r="C246">
            <v>0</v>
          </cell>
          <cell r="D246">
            <v>0</v>
          </cell>
          <cell r="E246">
            <v>15288.754798339021</v>
          </cell>
          <cell r="F246">
            <v>0</v>
          </cell>
          <cell r="G246">
            <v>985.47899261010173</v>
          </cell>
          <cell r="H246">
            <v>12960.788604118532</v>
          </cell>
          <cell r="I246">
            <v>7604.9899500548736</v>
          </cell>
          <cell r="J246">
            <v>445.96961972345019</v>
          </cell>
          <cell r="K246">
            <v>70.389650419888198</v>
          </cell>
          <cell r="L246">
            <v>836.65274208877565</v>
          </cell>
          <cell r="M246">
            <v>586.84135377754353</v>
          </cell>
          <cell r="N246">
            <v>284.49750065226766</v>
          </cell>
          <cell r="O246">
            <v>971.31327538894698</v>
          </cell>
          <cell r="P246">
            <v>0</v>
          </cell>
          <cell r="Q246">
            <v>9110.4248522706876</v>
          </cell>
          <cell r="R246">
            <v>0</v>
          </cell>
          <cell r="S246">
            <v>0</v>
          </cell>
          <cell r="T246">
            <v>121.63094479699419</v>
          </cell>
          <cell r="U246">
            <v>0</v>
          </cell>
          <cell r="V246">
            <v>941.04328217918737</v>
          </cell>
          <cell r="W246">
            <v>338.70086197618502</v>
          </cell>
          <cell r="X246">
            <v>2614.1764567706336</v>
          </cell>
          <cell r="Y246">
            <v>729.32057140157474</v>
          </cell>
          <cell r="Z246">
            <v>31.832787113668132</v>
          </cell>
          <cell r="AA246">
            <v>0</v>
          </cell>
          <cell r="AB246">
            <v>0</v>
          </cell>
          <cell r="AC246">
            <v>0</v>
          </cell>
          <cell r="AD246">
            <v>242461.98701427024</v>
          </cell>
          <cell r="AE246">
            <v>0</v>
          </cell>
          <cell r="AF246">
            <v>639.6200877330881</v>
          </cell>
          <cell r="AG246">
            <v>29260.336096150779</v>
          </cell>
          <cell r="AH246">
            <v>13.666911052293687</v>
          </cell>
          <cell r="AI246">
            <v>2.3786165548678504</v>
          </cell>
          <cell r="AJ246">
            <v>88.197905811112491</v>
          </cell>
          <cell r="AK246">
            <v>0</v>
          </cell>
          <cell r="AL246">
            <v>1383.8563783338095</v>
          </cell>
          <cell r="AM246">
            <v>40124.830938483225</v>
          </cell>
          <cell r="AN246">
            <v>1672.8216130824712</v>
          </cell>
          <cell r="AO246">
            <v>196.01628148334484</v>
          </cell>
          <cell r="AP246">
            <v>0</v>
          </cell>
          <cell r="AQ246">
            <v>0</v>
          </cell>
          <cell r="AR246">
            <v>39488.124807521293</v>
          </cell>
          <cell r="AS246">
            <v>0</v>
          </cell>
          <cell r="AT246">
            <v>440.34051839480372</v>
          </cell>
          <cell r="AU246">
            <v>0</v>
          </cell>
          <cell r="AV246">
            <v>0</v>
          </cell>
          <cell r="AW246">
            <v>0</v>
          </cell>
          <cell r="AX246">
            <v>6.2598342399599352</v>
          </cell>
          <cell r="AY246">
            <v>0</v>
          </cell>
          <cell r="AZ246">
            <v>463.46908605539545</v>
          </cell>
          <cell r="BA246">
            <v>10.652536773753294</v>
          </cell>
          <cell r="BB246">
            <v>1065.5272024829426</v>
          </cell>
          <cell r="BC246">
            <v>0</v>
          </cell>
          <cell r="BD246">
            <v>121.0247283953356</v>
          </cell>
          <cell r="BE246">
            <v>0</v>
          </cell>
          <cell r="BF246">
            <v>0</v>
          </cell>
          <cell r="BG246">
            <v>13947.903224967937</v>
          </cell>
          <cell r="BH246">
            <v>0</v>
          </cell>
          <cell r="BI246">
            <v>0</v>
          </cell>
          <cell r="BJ246">
            <v>4610.6404499934142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44848.137046724092</v>
          </cell>
          <cell r="BP246">
            <v>0</v>
          </cell>
          <cell r="BQ246">
            <v>56777.942671309167</v>
          </cell>
          <cell r="BR246">
            <v>4429.8667311976033</v>
          </cell>
          <cell r="BS246">
            <v>2372.3395649962858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6.5650312356437803</v>
          </cell>
          <cell r="BZ246">
            <v>0</v>
          </cell>
          <cell r="CA246">
            <v>8017.7558930248169</v>
          </cell>
          <cell r="CB246">
            <v>0</v>
          </cell>
          <cell r="CC246">
            <v>6080.3425203251854</v>
          </cell>
          <cell r="CD246">
            <v>570216.22126877075</v>
          </cell>
          <cell r="CE246">
            <v>0</v>
          </cell>
          <cell r="CF246">
            <v>14228.50842074582</v>
          </cell>
          <cell r="CG246">
            <v>0</v>
          </cell>
          <cell r="CH246">
            <v>28304.978754762164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58.862293803408591</v>
          </cell>
          <cell r="CO246">
            <v>0</v>
          </cell>
          <cell r="CP246">
            <v>163.47818759577649</v>
          </cell>
          <cell r="CQ246">
            <v>1588.9696145870796</v>
          </cell>
          <cell r="CR246">
            <v>0</v>
          </cell>
          <cell r="CS246">
            <v>2237.1369343658766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191.79069274301418</v>
          </cell>
          <cell r="DA246">
            <v>4584.5157661896465</v>
          </cell>
          <cell r="DB246">
            <v>0</v>
          </cell>
          <cell r="DC246">
            <v>0</v>
          </cell>
          <cell r="DD246">
            <v>0</v>
          </cell>
          <cell r="DF246">
            <v>1174064.7181188057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F247">
            <v>0</v>
          </cell>
        </row>
        <row r="248">
          <cell r="B248">
            <v>0.53444315967411671</v>
          </cell>
          <cell r="C248">
            <v>0</v>
          </cell>
          <cell r="D248">
            <v>0</v>
          </cell>
          <cell r="E248">
            <v>3390.8398012645853</v>
          </cell>
          <cell r="F248">
            <v>0</v>
          </cell>
          <cell r="G248">
            <v>218.80432316414269</v>
          </cell>
          <cell r="H248">
            <v>5149.0464590212378</v>
          </cell>
          <cell r="I248">
            <v>0</v>
          </cell>
          <cell r="J248">
            <v>12.937295189005575</v>
          </cell>
          <cell r="K248">
            <v>1.0858036035989158</v>
          </cell>
          <cell r="L248">
            <v>13.601552817936801</v>
          </cell>
          <cell r="M248">
            <v>10.111710474285413</v>
          </cell>
          <cell r="N248">
            <v>4.6233874650278342</v>
          </cell>
          <cell r="O248">
            <v>13.201895855650521</v>
          </cell>
          <cell r="P248">
            <v>0</v>
          </cell>
          <cell r="Q248">
            <v>90.806520383426445</v>
          </cell>
          <cell r="R248">
            <v>0</v>
          </cell>
          <cell r="S248">
            <v>0</v>
          </cell>
          <cell r="T248">
            <v>725.40785485907145</v>
          </cell>
          <cell r="U248">
            <v>12415.036298872697</v>
          </cell>
          <cell r="V248">
            <v>20.040586400343528</v>
          </cell>
          <cell r="W248">
            <v>53.969982891711759</v>
          </cell>
          <cell r="X248">
            <v>68.478549933663572</v>
          </cell>
          <cell r="Y248">
            <v>14.348863648676078</v>
          </cell>
          <cell r="Z248">
            <v>13.29993808768212</v>
          </cell>
          <cell r="AA248">
            <v>0</v>
          </cell>
          <cell r="AB248">
            <v>0</v>
          </cell>
          <cell r="AC248">
            <v>0</v>
          </cell>
          <cell r="AD248">
            <v>8416.6130362976764</v>
          </cell>
          <cell r="AE248">
            <v>0</v>
          </cell>
          <cell r="AF248">
            <v>12.18806995655151</v>
          </cell>
          <cell r="AG248">
            <v>634.06194739582099</v>
          </cell>
          <cell r="AH248">
            <v>0.21953209052889724</v>
          </cell>
          <cell r="AI248">
            <v>3.2946545856130016</v>
          </cell>
          <cell r="AJ248">
            <v>41.482094072660999</v>
          </cell>
          <cell r="AK248">
            <v>0</v>
          </cell>
          <cell r="AL248">
            <v>29.084890216137282</v>
          </cell>
          <cell r="AM248">
            <v>57.738743836806982</v>
          </cell>
          <cell r="AN248">
            <v>0</v>
          </cell>
          <cell r="AO248">
            <v>521.96771085954879</v>
          </cell>
          <cell r="AP248">
            <v>0</v>
          </cell>
          <cell r="AQ248">
            <v>0</v>
          </cell>
          <cell r="AR248">
            <v>20919.086224160692</v>
          </cell>
          <cell r="AS248">
            <v>0</v>
          </cell>
          <cell r="AT248">
            <v>8.2625058923699708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32.008520511722359</v>
          </cell>
          <cell r="BA248">
            <v>1.6380191833238866E-2</v>
          </cell>
          <cell r="BB248">
            <v>0</v>
          </cell>
          <cell r="BC248">
            <v>0</v>
          </cell>
          <cell r="BD248">
            <v>632.93032654781643</v>
          </cell>
          <cell r="BE248">
            <v>0</v>
          </cell>
          <cell r="BF248">
            <v>0</v>
          </cell>
          <cell r="BG248">
            <v>6489.1794348915246</v>
          </cell>
          <cell r="BH248">
            <v>0</v>
          </cell>
          <cell r="BI248">
            <v>0</v>
          </cell>
          <cell r="BJ248">
            <v>8861.1500621535197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53236.44605150845</v>
          </cell>
          <cell r="BP248">
            <v>0</v>
          </cell>
          <cell r="BQ248">
            <v>11326.762812219791</v>
          </cell>
          <cell r="BR248">
            <v>754.78167445059137</v>
          </cell>
          <cell r="BS248">
            <v>1616.9903348704877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0.61977019816098966</v>
          </cell>
          <cell r="BZ248">
            <v>0</v>
          </cell>
          <cell r="CA248">
            <v>268.48829705061223</v>
          </cell>
          <cell r="CB248">
            <v>0</v>
          </cell>
          <cell r="CC248">
            <v>436.26902392031531</v>
          </cell>
          <cell r="CD248">
            <v>52317.54037266886</v>
          </cell>
          <cell r="CE248">
            <v>0</v>
          </cell>
          <cell r="CF248">
            <v>0</v>
          </cell>
          <cell r="CG248">
            <v>0</v>
          </cell>
          <cell r="CH248">
            <v>989.60692950678458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0.79448866492819281</v>
          </cell>
          <cell r="CO248">
            <v>0</v>
          </cell>
          <cell r="CP248">
            <v>3.1563644366237154</v>
          </cell>
          <cell r="CQ248">
            <v>30.155751541116253</v>
          </cell>
          <cell r="CR248">
            <v>0</v>
          </cell>
          <cell r="CS248">
            <v>39.35987587120156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4528.1622346724316</v>
          </cell>
          <cell r="DB248">
            <v>0</v>
          </cell>
          <cell r="DC248">
            <v>0</v>
          </cell>
          <cell r="DD248">
            <v>0</v>
          </cell>
          <cell r="DF248">
            <v>194424.59338233355</v>
          </cell>
        </row>
        <row r="249">
          <cell r="B249">
            <v>0.53444315967411671</v>
          </cell>
          <cell r="C249">
            <v>0</v>
          </cell>
          <cell r="D249">
            <v>0</v>
          </cell>
          <cell r="E249">
            <v>3390.8398012645853</v>
          </cell>
          <cell r="F249">
            <v>0</v>
          </cell>
          <cell r="G249">
            <v>218.80432316414269</v>
          </cell>
          <cell r="H249">
            <v>5149.0464590212378</v>
          </cell>
          <cell r="I249">
            <v>0</v>
          </cell>
          <cell r="J249">
            <v>12.937295189005575</v>
          </cell>
          <cell r="K249">
            <v>1.0858036035989158</v>
          </cell>
          <cell r="L249">
            <v>13.601552817936801</v>
          </cell>
          <cell r="M249">
            <v>10.111710474285413</v>
          </cell>
          <cell r="N249">
            <v>4.6233874650278342</v>
          </cell>
          <cell r="O249">
            <v>13.201895855650521</v>
          </cell>
          <cell r="P249">
            <v>0</v>
          </cell>
          <cell r="Q249">
            <v>90.806520383426445</v>
          </cell>
          <cell r="R249">
            <v>0</v>
          </cell>
          <cell r="S249">
            <v>0</v>
          </cell>
          <cell r="T249">
            <v>725.40785485907145</v>
          </cell>
          <cell r="U249">
            <v>12415.036298872697</v>
          </cell>
          <cell r="V249">
            <v>20.040586400343528</v>
          </cell>
          <cell r="W249">
            <v>53.969982891711759</v>
          </cell>
          <cell r="X249">
            <v>68.478549933663572</v>
          </cell>
          <cell r="Y249">
            <v>14.348863648676078</v>
          </cell>
          <cell r="Z249">
            <v>13.29993808768212</v>
          </cell>
          <cell r="AA249">
            <v>0</v>
          </cell>
          <cell r="AB249">
            <v>0</v>
          </cell>
          <cell r="AC249">
            <v>0</v>
          </cell>
          <cell r="AD249">
            <v>8416.6130362976764</v>
          </cell>
          <cell r="AE249">
            <v>0</v>
          </cell>
          <cell r="AF249">
            <v>12.18806995655151</v>
          </cell>
          <cell r="AG249">
            <v>634.06194739582099</v>
          </cell>
          <cell r="AH249">
            <v>0.21953209052889724</v>
          </cell>
          <cell r="AI249">
            <v>3.2946545856130016</v>
          </cell>
          <cell r="AJ249">
            <v>41.482094072660999</v>
          </cell>
          <cell r="AK249">
            <v>0</v>
          </cell>
          <cell r="AL249">
            <v>29.084890216137282</v>
          </cell>
          <cell r="AM249">
            <v>57.738743836806982</v>
          </cell>
          <cell r="AN249">
            <v>0</v>
          </cell>
          <cell r="AO249">
            <v>521.96771085954879</v>
          </cell>
          <cell r="AP249">
            <v>0</v>
          </cell>
          <cell r="AQ249">
            <v>0</v>
          </cell>
          <cell r="AR249">
            <v>20919.086224160692</v>
          </cell>
          <cell r="AS249">
            <v>0</v>
          </cell>
          <cell r="AT249">
            <v>8.2625058923699708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32.008520511722359</v>
          </cell>
          <cell r="BA249">
            <v>1.6380191833238866E-2</v>
          </cell>
          <cell r="BB249">
            <v>0</v>
          </cell>
          <cell r="BC249">
            <v>0</v>
          </cell>
          <cell r="BD249">
            <v>632.93032654781643</v>
          </cell>
          <cell r="BE249">
            <v>0</v>
          </cell>
          <cell r="BF249">
            <v>0</v>
          </cell>
          <cell r="BG249">
            <v>6489.1794348915246</v>
          </cell>
          <cell r="BH249">
            <v>0</v>
          </cell>
          <cell r="BI249">
            <v>0</v>
          </cell>
          <cell r="BJ249">
            <v>8861.1500621535197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53236.44605150845</v>
          </cell>
          <cell r="BP249">
            <v>0</v>
          </cell>
          <cell r="BQ249">
            <v>11326.762812219791</v>
          </cell>
          <cell r="BR249">
            <v>754.78167445059137</v>
          </cell>
          <cell r="BS249">
            <v>1616.9903348704877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0.61977019816098966</v>
          </cell>
          <cell r="BZ249">
            <v>0</v>
          </cell>
          <cell r="CA249">
            <v>268.48829705061223</v>
          </cell>
          <cell r="CB249">
            <v>0</v>
          </cell>
          <cell r="CC249">
            <v>436.26902392031531</v>
          </cell>
          <cell r="CD249">
            <v>52317.54037266886</v>
          </cell>
          <cell r="CE249">
            <v>0</v>
          </cell>
          <cell r="CF249">
            <v>0</v>
          </cell>
          <cell r="CG249">
            <v>0</v>
          </cell>
          <cell r="CH249">
            <v>989.60692950678458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0.79448866492819281</v>
          </cell>
          <cell r="CO249">
            <v>0</v>
          </cell>
          <cell r="CP249">
            <v>3.1563644366237154</v>
          </cell>
          <cell r="CQ249">
            <v>30.155751541116253</v>
          </cell>
          <cell r="CR249">
            <v>0</v>
          </cell>
          <cell r="CS249">
            <v>39.35987587120156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4528.1622346724316</v>
          </cell>
          <cell r="DB249">
            <v>0</v>
          </cell>
          <cell r="DC249">
            <v>0</v>
          </cell>
          <cell r="DD249">
            <v>0</v>
          </cell>
          <cell r="DF249">
            <v>194424.59338233355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F250">
            <v>0</v>
          </cell>
        </row>
        <row r="251">
          <cell r="B251">
            <v>3.1606686440583256</v>
          </cell>
          <cell r="C251">
            <v>0</v>
          </cell>
          <cell r="D251">
            <v>0</v>
          </cell>
          <cell r="E251">
            <v>354.7979276456461</v>
          </cell>
          <cell r="F251">
            <v>0</v>
          </cell>
          <cell r="G251">
            <v>37.751905467840714</v>
          </cell>
          <cell r="H251">
            <v>3462.8830926982614</v>
          </cell>
          <cell r="I251">
            <v>631.40229507229992</v>
          </cell>
          <cell r="J251">
            <v>57.565028602716659</v>
          </cell>
          <cell r="K251">
            <v>5.5040444695371011</v>
          </cell>
          <cell r="L251">
            <v>66.393984320654482</v>
          </cell>
          <cell r="M251">
            <v>46.701047778853528</v>
          </cell>
          <cell r="N251">
            <v>22.394784538524124</v>
          </cell>
          <cell r="O251">
            <v>78.075315433958707</v>
          </cell>
          <cell r="P251">
            <v>0</v>
          </cell>
          <cell r="Q251">
            <v>460.30711692031662</v>
          </cell>
          <cell r="R251">
            <v>0</v>
          </cell>
          <cell r="S251">
            <v>0</v>
          </cell>
          <cell r="T251">
            <v>132.23925324649721</v>
          </cell>
          <cell r="U251">
            <v>0</v>
          </cell>
          <cell r="V251">
            <v>5.0793844474951824</v>
          </cell>
          <cell r="W251">
            <v>1.8262171569891437</v>
          </cell>
          <cell r="X251">
            <v>14.064339895989946</v>
          </cell>
          <cell r="Y251">
            <v>6.5509944971314953</v>
          </cell>
          <cell r="Z251">
            <v>7.3919654174977438</v>
          </cell>
          <cell r="AA251">
            <v>0</v>
          </cell>
          <cell r="AB251">
            <v>0</v>
          </cell>
          <cell r="AC251">
            <v>0</v>
          </cell>
          <cell r="AD251">
            <v>10520.478018796241</v>
          </cell>
          <cell r="AE251">
            <v>21.886572507767546</v>
          </cell>
          <cell r="AF251">
            <v>3.0509884683889807</v>
          </cell>
          <cell r="AG251">
            <v>156.40495924167078</v>
          </cell>
          <cell r="AH251">
            <v>6.1823866609870846E-2</v>
          </cell>
          <cell r="AI251">
            <v>0.17209735304652463</v>
          </cell>
          <cell r="AJ251">
            <v>0.49923263198974954</v>
          </cell>
          <cell r="AK251">
            <v>0</v>
          </cell>
          <cell r="AL251">
            <v>42.78768804614711</v>
          </cell>
          <cell r="AM251">
            <v>18.699212706791659</v>
          </cell>
          <cell r="AN251">
            <v>0</v>
          </cell>
          <cell r="AO251">
            <v>13.941768965360117</v>
          </cell>
          <cell r="AP251">
            <v>0</v>
          </cell>
          <cell r="AQ251">
            <v>0</v>
          </cell>
          <cell r="AR251">
            <v>3575.9467612327176</v>
          </cell>
          <cell r="AS251">
            <v>0</v>
          </cell>
          <cell r="AT251">
            <v>46.731070418269496</v>
          </cell>
          <cell r="AU251">
            <v>0</v>
          </cell>
          <cell r="AV251">
            <v>0</v>
          </cell>
          <cell r="AW251">
            <v>2.098378254221867</v>
          </cell>
          <cell r="AX251">
            <v>0</v>
          </cell>
          <cell r="AY251">
            <v>0</v>
          </cell>
          <cell r="AZ251">
            <v>18.028257260507921</v>
          </cell>
          <cell r="BA251">
            <v>7.9957502963278707E-2</v>
          </cell>
          <cell r="BB251">
            <v>0</v>
          </cell>
          <cell r="BC251">
            <v>0</v>
          </cell>
          <cell r="BD251">
            <v>4.9170660779493334</v>
          </cell>
          <cell r="BE251">
            <v>0</v>
          </cell>
          <cell r="BF251">
            <v>0</v>
          </cell>
          <cell r="BG251">
            <v>379.00672509967256</v>
          </cell>
          <cell r="BH251">
            <v>0</v>
          </cell>
          <cell r="BI251">
            <v>0</v>
          </cell>
          <cell r="BJ251">
            <v>89.588444219874575</v>
          </cell>
          <cell r="BK251">
            <v>0</v>
          </cell>
          <cell r="BL251">
            <v>0</v>
          </cell>
          <cell r="BM251">
            <v>3.8507634533054484</v>
          </cell>
          <cell r="BN251">
            <v>0</v>
          </cell>
          <cell r="BO251">
            <v>2022.0697812267611</v>
          </cell>
          <cell r="BP251">
            <v>0</v>
          </cell>
          <cell r="BQ251">
            <v>2206.8852672775006</v>
          </cell>
          <cell r="BR251">
            <v>154.40533528775472</v>
          </cell>
          <cell r="BS251">
            <v>68.286675315445194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0.39014272657265747</v>
          </cell>
          <cell r="BZ251">
            <v>0</v>
          </cell>
          <cell r="CA251">
            <v>152.43904982028701</v>
          </cell>
          <cell r="CB251">
            <v>0</v>
          </cell>
          <cell r="CC251">
            <v>100.05101331321099</v>
          </cell>
          <cell r="CD251">
            <v>16550.571580009579</v>
          </cell>
          <cell r="CE251">
            <v>0</v>
          </cell>
          <cell r="CF251">
            <v>2176.2525494251527</v>
          </cell>
          <cell r="CG251">
            <v>0</v>
          </cell>
          <cell r="CH251">
            <v>19997.817615114651</v>
          </cell>
          <cell r="CI251">
            <v>0</v>
          </cell>
          <cell r="CJ251">
            <v>0</v>
          </cell>
          <cell r="CK251">
            <v>43100.54157897149</v>
          </cell>
          <cell r="CL251">
            <v>0</v>
          </cell>
          <cell r="CM251">
            <v>0</v>
          </cell>
          <cell r="CN251">
            <v>5.369787473921158</v>
          </cell>
          <cell r="CO251">
            <v>0</v>
          </cell>
          <cell r="CP251">
            <v>14.222150642802941</v>
          </cell>
          <cell r="CQ251">
            <v>139.39181132487596</v>
          </cell>
          <cell r="CR251">
            <v>0</v>
          </cell>
          <cell r="CS251">
            <v>21.795152519152694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3.428415952477154E-2</v>
          </cell>
          <cell r="DA251">
            <v>33.223741114778512</v>
          </cell>
          <cell r="DB251">
            <v>0</v>
          </cell>
          <cell r="DC251">
            <v>0</v>
          </cell>
          <cell r="DD251">
            <v>0</v>
          </cell>
          <cell r="DF251">
            <v>107036.06666808121</v>
          </cell>
        </row>
        <row r="252">
          <cell r="B252">
            <v>3.1606686440583256</v>
          </cell>
          <cell r="C252">
            <v>0</v>
          </cell>
          <cell r="D252">
            <v>0</v>
          </cell>
          <cell r="E252">
            <v>354.7979276456461</v>
          </cell>
          <cell r="F252">
            <v>0</v>
          </cell>
          <cell r="G252">
            <v>37.751905467840714</v>
          </cell>
          <cell r="H252">
            <v>3462.8830926982614</v>
          </cell>
          <cell r="I252">
            <v>631.40229507229992</v>
          </cell>
          <cell r="J252">
            <v>57.565028602716659</v>
          </cell>
          <cell r="K252">
            <v>5.5040444695371011</v>
          </cell>
          <cell r="L252">
            <v>66.393984320654482</v>
          </cell>
          <cell r="M252">
            <v>46.701047778853528</v>
          </cell>
          <cell r="N252">
            <v>22.394784538524124</v>
          </cell>
          <cell r="O252">
            <v>78.075315433958707</v>
          </cell>
          <cell r="P252">
            <v>0</v>
          </cell>
          <cell r="Q252">
            <v>460.30711692031662</v>
          </cell>
          <cell r="R252">
            <v>0</v>
          </cell>
          <cell r="S252">
            <v>0</v>
          </cell>
          <cell r="T252">
            <v>132.23925324649721</v>
          </cell>
          <cell r="U252">
            <v>0</v>
          </cell>
          <cell r="V252">
            <v>5.0793844474951824</v>
          </cell>
          <cell r="W252">
            <v>1.8262171569891437</v>
          </cell>
          <cell r="X252">
            <v>14.064339895989946</v>
          </cell>
          <cell r="Y252">
            <v>6.5509944971314953</v>
          </cell>
          <cell r="Z252">
            <v>7.3919654174977438</v>
          </cell>
          <cell r="AA252">
            <v>0</v>
          </cell>
          <cell r="AB252">
            <v>0</v>
          </cell>
          <cell r="AC252">
            <v>0</v>
          </cell>
          <cell r="AD252">
            <v>10520.478018796241</v>
          </cell>
          <cell r="AE252">
            <v>21.886572507767546</v>
          </cell>
          <cell r="AF252">
            <v>3.0509884683889807</v>
          </cell>
          <cell r="AG252">
            <v>156.40495924167078</v>
          </cell>
          <cell r="AH252">
            <v>6.1823866609870846E-2</v>
          </cell>
          <cell r="AI252">
            <v>0.17209735304652463</v>
          </cell>
          <cell r="AJ252">
            <v>0.49923263198974954</v>
          </cell>
          <cell r="AK252">
            <v>0</v>
          </cell>
          <cell r="AL252">
            <v>42.78768804614711</v>
          </cell>
          <cell r="AM252">
            <v>18.699212706791659</v>
          </cell>
          <cell r="AN252">
            <v>0</v>
          </cell>
          <cell r="AO252">
            <v>13.941768965360117</v>
          </cell>
          <cell r="AP252">
            <v>0</v>
          </cell>
          <cell r="AQ252">
            <v>0</v>
          </cell>
          <cell r="AR252">
            <v>3575.9467612327176</v>
          </cell>
          <cell r="AS252">
            <v>0</v>
          </cell>
          <cell r="AT252">
            <v>46.731070418269496</v>
          </cell>
          <cell r="AU252">
            <v>0</v>
          </cell>
          <cell r="AV252">
            <v>0</v>
          </cell>
          <cell r="AW252">
            <v>2.098378254221867</v>
          </cell>
          <cell r="AX252">
            <v>0</v>
          </cell>
          <cell r="AY252">
            <v>0</v>
          </cell>
          <cell r="AZ252">
            <v>18.028257260507921</v>
          </cell>
          <cell r="BA252">
            <v>7.9957502963278707E-2</v>
          </cell>
          <cell r="BB252">
            <v>0</v>
          </cell>
          <cell r="BC252">
            <v>0</v>
          </cell>
          <cell r="BD252">
            <v>4.9170660779493334</v>
          </cell>
          <cell r="BE252">
            <v>0</v>
          </cell>
          <cell r="BF252">
            <v>0</v>
          </cell>
          <cell r="BG252">
            <v>379.00672509967256</v>
          </cell>
          <cell r="BH252">
            <v>0</v>
          </cell>
          <cell r="BI252">
            <v>0</v>
          </cell>
          <cell r="BJ252">
            <v>89.588444219874575</v>
          </cell>
          <cell r="BK252">
            <v>0</v>
          </cell>
          <cell r="BL252">
            <v>0</v>
          </cell>
          <cell r="BM252">
            <v>3.8507634533054484</v>
          </cell>
          <cell r="BN252">
            <v>0</v>
          </cell>
          <cell r="BO252">
            <v>2022.0697812267611</v>
          </cell>
          <cell r="BP252">
            <v>0</v>
          </cell>
          <cell r="BQ252">
            <v>2206.8852672775006</v>
          </cell>
          <cell r="BR252">
            <v>154.40533528775472</v>
          </cell>
          <cell r="BS252">
            <v>68.286675315445194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0.39014272657265747</v>
          </cell>
          <cell r="BZ252">
            <v>0</v>
          </cell>
          <cell r="CA252">
            <v>152.43904982028701</v>
          </cell>
          <cell r="CB252">
            <v>0</v>
          </cell>
          <cell r="CC252">
            <v>100.05101331321099</v>
          </cell>
          <cell r="CD252">
            <v>16550.571580009579</v>
          </cell>
          <cell r="CE252">
            <v>0</v>
          </cell>
          <cell r="CF252">
            <v>2176.2525494251527</v>
          </cell>
          <cell r="CG252">
            <v>0</v>
          </cell>
          <cell r="CH252">
            <v>19997.817615114651</v>
          </cell>
          <cell r="CI252">
            <v>0</v>
          </cell>
          <cell r="CJ252">
            <v>0</v>
          </cell>
          <cell r="CK252">
            <v>43100.54157897149</v>
          </cell>
          <cell r="CL252">
            <v>0</v>
          </cell>
          <cell r="CM252">
            <v>0</v>
          </cell>
          <cell r="CN252">
            <v>5.369787473921158</v>
          </cell>
          <cell r="CO252">
            <v>0</v>
          </cell>
          <cell r="CP252">
            <v>14.222150642802941</v>
          </cell>
          <cell r="CQ252">
            <v>139.39181132487596</v>
          </cell>
          <cell r="CR252">
            <v>0</v>
          </cell>
          <cell r="CS252">
            <v>21.795152519152694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3.428415952477154E-2</v>
          </cell>
          <cell r="DA252">
            <v>33.223741114778512</v>
          </cell>
          <cell r="DB252">
            <v>0</v>
          </cell>
          <cell r="DC252">
            <v>0</v>
          </cell>
          <cell r="DD252">
            <v>0</v>
          </cell>
          <cell r="DF252">
            <v>107036.06666808121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3464.1169158135413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484307.41922520747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301.39693354427538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15307.093537509658</v>
          </cell>
          <cell r="BR254">
            <v>0</v>
          </cell>
          <cell r="BS254">
            <v>11.127251895085559</v>
          </cell>
          <cell r="BT254">
            <v>0</v>
          </cell>
          <cell r="BU254">
            <v>0</v>
          </cell>
          <cell r="BV254">
            <v>378.68820847949183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47841.768891041989</v>
          </cell>
          <cell r="CK254">
            <v>0</v>
          </cell>
          <cell r="CL254">
            <v>128.09214375576602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39996.896079914361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F254">
            <v>591736.59918716166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3464.1169158135413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484307.41922520747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301.39693354427538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15307.093537509658</v>
          </cell>
          <cell r="BR255">
            <v>0</v>
          </cell>
          <cell r="BS255">
            <v>11.127251895085559</v>
          </cell>
          <cell r="BT255">
            <v>0</v>
          </cell>
          <cell r="BU255">
            <v>0</v>
          </cell>
          <cell r="BV255">
            <v>378.68820847949183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47841.768891041989</v>
          </cell>
          <cell r="CK255">
            <v>0</v>
          </cell>
          <cell r="CL255">
            <v>128.09214375576602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39996.896079914361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F255">
            <v>591736.59918716166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F256">
            <v>0</v>
          </cell>
        </row>
        <row r="257">
          <cell r="B257">
            <v>10.090296565046122</v>
          </cell>
          <cell r="C257">
            <v>0</v>
          </cell>
          <cell r="D257">
            <v>0</v>
          </cell>
          <cell r="E257">
            <v>4411.6710054436971</v>
          </cell>
          <cell r="F257">
            <v>0</v>
          </cell>
          <cell r="G257">
            <v>316.11464380772594</v>
          </cell>
          <cell r="H257">
            <v>52648.573448704345</v>
          </cell>
          <cell r="I257">
            <v>2786.951323310368</v>
          </cell>
          <cell r="J257">
            <v>187.69173558617732</v>
          </cell>
          <cell r="K257">
            <v>18.34209789421125</v>
          </cell>
          <cell r="L257">
            <v>216.25058048996303</v>
          </cell>
          <cell r="M257">
            <v>151.38770775296783</v>
          </cell>
          <cell r="N257">
            <v>73.507064709832605</v>
          </cell>
          <cell r="O257">
            <v>249.25203362242274</v>
          </cell>
          <cell r="P257">
            <v>0</v>
          </cell>
          <cell r="Q257">
            <v>1503.8848725613414</v>
          </cell>
          <cell r="R257">
            <v>0</v>
          </cell>
          <cell r="S257">
            <v>0</v>
          </cell>
          <cell r="T257">
            <v>1226.0495384887831</v>
          </cell>
          <cell r="U257">
            <v>1803.1177728794751</v>
          </cell>
          <cell r="V257">
            <v>61.954770702171238</v>
          </cell>
          <cell r="W257">
            <v>75.31642037238872</v>
          </cell>
          <cell r="X257">
            <v>194.00879835019219</v>
          </cell>
          <cell r="Y257">
            <v>53.083679074781266</v>
          </cell>
          <cell r="Z257">
            <v>27.208169718512064</v>
          </cell>
          <cell r="AA257">
            <v>0</v>
          </cell>
          <cell r="AB257">
            <v>0</v>
          </cell>
          <cell r="AC257">
            <v>2125.6194130953072</v>
          </cell>
          <cell r="AD257">
            <v>96341.913208414291</v>
          </cell>
          <cell r="AE257">
            <v>129.78403903737333</v>
          </cell>
          <cell r="AF257">
            <v>198.26326343928173</v>
          </cell>
          <cell r="AG257">
            <v>1925.4325733837834</v>
          </cell>
          <cell r="AH257">
            <v>4.2174851185706377</v>
          </cell>
          <cell r="AI257">
            <v>46.133114274161066</v>
          </cell>
          <cell r="AJ257">
            <v>118.02348226672468</v>
          </cell>
          <cell r="AK257">
            <v>0</v>
          </cell>
          <cell r="AL257">
            <v>330.13537448416446</v>
          </cell>
          <cell r="AM257">
            <v>787.45997954616098</v>
          </cell>
          <cell r="AN257">
            <v>90.88413228188098</v>
          </cell>
          <cell r="AO257">
            <v>595.31376285571866</v>
          </cell>
          <cell r="AP257">
            <v>0</v>
          </cell>
          <cell r="AQ257">
            <v>0</v>
          </cell>
          <cell r="AR257">
            <v>100212.58157455918</v>
          </cell>
          <cell r="AS257">
            <v>81573.281805710634</v>
          </cell>
          <cell r="AT257">
            <v>651.80894005592199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68.156554379343262</v>
          </cell>
          <cell r="BA257">
            <v>2.5970464719078348</v>
          </cell>
          <cell r="BB257">
            <v>94.564789163442256</v>
          </cell>
          <cell r="BC257">
            <v>0</v>
          </cell>
          <cell r="BD257">
            <v>558.57003828985785</v>
          </cell>
          <cell r="BE257">
            <v>0</v>
          </cell>
          <cell r="BF257">
            <v>0</v>
          </cell>
          <cell r="BG257">
            <v>3202.3154708733441</v>
          </cell>
          <cell r="BH257">
            <v>4.4194247747116648</v>
          </cell>
          <cell r="BI257">
            <v>0</v>
          </cell>
          <cell r="BJ257">
            <v>1100.3232658915526</v>
          </cell>
          <cell r="BK257">
            <v>0</v>
          </cell>
          <cell r="BL257">
            <v>0</v>
          </cell>
          <cell r="BM257">
            <v>0</v>
          </cell>
          <cell r="BN257">
            <v>108.03983740672741</v>
          </cell>
          <cell r="BO257">
            <v>26558.858949056845</v>
          </cell>
          <cell r="BP257">
            <v>0</v>
          </cell>
          <cell r="BQ257">
            <v>17844.597706739285</v>
          </cell>
          <cell r="BR257">
            <v>723.96746199525296</v>
          </cell>
          <cell r="BS257">
            <v>302.81313055855634</v>
          </cell>
          <cell r="BT257">
            <v>0</v>
          </cell>
          <cell r="BU257">
            <v>0</v>
          </cell>
          <cell r="BV257">
            <v>18.712563301843957</v>
          </cell>
          <cell r="BW257">
            <v>0</v>
          </cell>
          <cell r="BX257">
            <v>0</v>
          </cell>
          <cell r="BY257">
            <v>56.972759686524697</v>
          </cell>
          <cell r="BZ257">
            <v>26.164328725603941</v>
          </cell>
          <cell r="CA257">
            <v>1106.850914022451</v>
          </cell>
          <cell r="CB257">
            <v>0</v>
          </cell>
          <cell r="CC257">
            <v>2854.7297027240916</v>
          </cell>
          <cell r="CD257">
            <v>53954.530049032364</v>
          </cell>
          <cell r="CE257">
            <v>0</v>
          </cell>
          <cell r="CF257">
            <v>10534.335927444226</v>
          </cell>
          <cell r="CG257">
            <v>0</v>
          </cell>
          <cell r="CH257">
            <v>88081.680595766156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16.842060832627659</v>
          </cell>
          <cell r="CO257">
            <v>0</v>
          </cell>
          <cell r="CP257">
            <v>46.697995322883393</v>
          </cell>
          <cell r="CQ257">
            <v>456.02399600146168</v>
          </cell>
          <cell r="CR257">
            <v>0</v>
          </cell>
          <cell r="CS257">
            <v>80.200188535966305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43.590174047975218</v>
          </cell>
          <cell r="DA257">
            <v>789.57930330212139</v>
          </cell>
          <cell r="DB257">
            <v>0</v>
          </cell>
          <cell r="DC257">
            <v>0</v>
          </cell>
          <cell r="DD257">
            <v>0</v>
          </cell>
          <cell r="DF257">
            <v>559781.44234290463</v>
          </cell>
        </row>
        <row r="258">
          <cell r="B258">
            <v>10.090296565046122</v>
          </cell>
          <cell r="C258">
            <v>0</v>
          </cell>
          <cell r="D258">
            <v>0</v>
          </cell>
          <cell r="E258">
            <v>4411.6710054436971</v>
          </cell>
          <cell r="F258">
            <v>0</v>
          </cell>
          <cell r="G258">
            <v>316.11464380772594</v>
          </cell>
          <cell r="H258">
            <v>52648.573448704345</v>
          </cell>
          <cell r="I258">
            <v>2786.951323310368</v>
          </cell>
          <cell r="J258">
            <v>187.69173558617732</v>
          </cell>
          <cell r="K258">
            <v>18.34209789421125</v>
          </cell>
          <cell r="L258">
            <v>216.25058048996303</v>
          </cell>
          <cell r="M258">
            <v>151.38770775296783</v>
          </cell>
          <cell r="N258">
            <v>73.507064709832605</v>
          </cell>
          <cell r="O258">
            <v>249.25203362242274</v>
          </cell>
          <cell r="P258">
            <v>0</v>
          </cell>
          <cell r="Q258">
            <v>1503.8848725613414</v>
          </cell>
          <cell r="R258">
            <v>0</v>
          </cell>
          <cell r="S258">
            <v>0</v>
          </cell>
          <cell r="T258">
            <v>1226.0495384887831</v>
          </cell>
          <cell r="U258">
            <v>1803.1177728794751</v>
          </cell>
          <cell r="V258">
            <v>61.954770702171238</v>
          </cell>
          <cell r="W258">
            <v>75.31642037238872</v>
          </cell>
          <cell r="X258">
            <v>194.00879835019219</v>
          </cell>
          <cell r="Y258">
            <v>53.083679074781266</v>
          </cell>
          <cell r="Z258">
            <v>27.208169718512064</v>
          </cell>
          <cell r="AA258">
            <v>0</v>
          </cell>
          <cell r="AB258">
            <v>0</v>
          </cell>
          <cell r="AC258">
            <v>2125.6194130953072</v>
          </cell>
          <cell r="AD258">
            <v>96341.913208414291</v>
          </cell>
          <cell r="AE258">
            <v>129.78403903737333</v>
          </cell>
          <cell r="AF258">
            <v>198.26326343928173</v>
          </cell>
          <cell r="AG258">
            <v>1925.4325733837834</v>
          </cell>
          <cell r="AH258">
            <v>4.2174851185706377</v>
          </cell>
          <cell r="AI258">
            <v>46.133114274161066</v>
          </cell>
          <cell r="AJ258">
            <v>118.02348226672468</v>
          </cell>
          <cell r="AK258">
            <v>0</v>
          </cell>
          <cell r="AL258">
            <v>330.13537448416446</v>
          </cell>
          <cell r="AM258">
            <v>787.45997954616098</v>
          </cell>
          <cell r="AN258">
            <v>90.88413228188098</v>
          </cell>
          <cell r="AO258">
            <v>595.31376285571866</v>
          </cell>
          <cell r="AP258">
            <v>0</v>
          </cell>
          <cell r="AQ258">
            <v>0</v>
          </cell>
          <cell r="AR258">
            <v>100212.58157455918</v>
          </cell>
          <cell r="AS258">
            <v>81573.281805710634</v>
          </cell>
          <cell r="AT258">
            <v>651.80894005592199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68.156554379343262</v>
          </cell>
          <cell r="BA258">
            <v>2.5970464719078348</v>
          </cell>
          <cell r="BB258">
            <v>94.564789163442256</v>
          </cell>
          <cell r="BC258">
            <v>0</v>
          </cell>
          <cell r="BD258">
            <v>558.57003828985785</v>
          </cell>
          <cell r="BE258">
            <v>0</v>
          </cell>
          <cell r="BF258">
            <v>0</v>
          </cell>
          <cell r="BG258">
            <v>3202.3154708733441</v>
          </cell>
          <cell r="BH258">
            <v>4.4194247747116648</v>
          </cell>
          <cell r="BI258">
            <v>0</v>
          </cell>
          <cell r="BJ258">
            <v>1100.3232658915526</v>
          </cell>
          <cell r="BK258">
            <v>0</v>
          </cell>
          <cell r="BL258">
            <v>0</v>
          </cell>
          <cell r="BM258">
            <v>0</v>
          </cell>
          <cell r="BN258">
            <v>108.03983740672741</v>
          </cell>
          <cell r="BO258">
            <v>26558.858949056845</v>
          </cell>
          <cell r="BP258">
            <v>0</v>
          </cell>
          <cell r="BQ258">
            <v>17844.597706739285</v>
          </cell>
          <cell r="BR258">
            <v>723.96746199525296</v>
          </cell>
          <cell r="BS258">
            <v>302.81313055855634</v>
          </cell>
          <cell r="BT258">
            <v>0</v>
          </cell>
          <cell r="BU258">
            <v>0</v>
          </cell>
          <cell r="BV258">
            <v>18.712563301843957</v>
          </cell>
          <cell r="BW258">
            <v>0</v>
          </cell>
          <cell r="BX258">
            <v>0</v>
          </cell>
          <cell r="BY258">
            <v>56.972759686524697</v>
          </cell>
          <cell r="BZ258">
            <v>26.164328725603941</v>
          </cell>
          <cell r="CA258">
            <v>1106.850914022451</v>
          </cell>
          <cell r="CB258">
            <v>0</v>
          </cell>
          <cell r="CC258">
            <v>2854.7297027240916</v>
          </cell>
          <cell r="CD258">
            <v>53954.530049032364</v>
          </cell>
          <cell r="CE258">
            <v>0</v>
          </cell>
          <cell r="CF258">
            <v>10534.335927444226</v>
          </cell>
          <cell r="CG258">
            <v>0</v>
          </cell>
          <cell r="CH258">
            <v>88081.680595766156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16.842060832627659</v>
          </cell>
          <cell r="CO258">
            <v>0</v>
          </cell>
          <cell r="CP258">
            <v>46.697995322883393</v>
          </cell>
          <cell r="CQ258">
            <v>456.02399600146168</v>
          </cell>
          <cell r="CR258">
            <v>0</v>
          </cell>
          <cell r="CS258">
            <v>80.200188535966305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43.590174047975218</v>
          </cell>
          <cell r="DA258">
            <v>789.57930330212139</v>
          </cell>
          <cell r="DB258">
            <v>0</v>
          </cell>
          <cell r="DC258">
            <v>0</v>
          </cell>
          <cell r="DD258">
            <v>0</v>
          </cell>
          <cell r="DF258">
            <v>559781.44234290463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F259">
            <v>0</v>
          </cell>
        </row>
        <row r="260">
          <cell r="B260">
            <v>0</v>
          </cell>
          <cell r="C260">
            <v>2.0941523827332138</v>
          </cell>
          <cell r="D260">
            <v>0</v>
          </cell>
          <cell r="E260">
            <v>100.74861831866683</v>
          </cell>
          <cell r="F260">
            <v>57.218876050033678</v>
          </cell>
          <cell r="G260">
            <v>1.2200944307228518</v>
          </cell>
          <cell r="H260">
            <v>97.384448901256832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0.2460298938255957</v>
          </cell>
          <cell r="Q260">
            <v>0</v>
          </cell>
          <cell r="R260">
            <v>0</v>
          </cell>
          <cell r="S260">
            <v>5.9182909391484358E-2</v>
          </cell>
          <cell r="T260">
            <v>0</v>
          </cell>
          <cell r="U260">
            <v>111.25748203733512</v>
          </cell>
          <cell r="V260">
            <v>0</v>
          </cell>
          <cell r="W260">
            <v>0.219464725152865</v>
          </cell>
          <cell r="X260">
            <v>4.3765588967177544</v>
          </cell>
          <cell r="Y260">
            <v>5.2455991652242524</v>
          </cell>
          <cell r="Z260">
            <v>4.9063411659103329</v>
          </cell>
          <cell r="AA260">
            <v>499.64636003947197</v>
          </cell>
          <cell r="AB260">
            <v>0</v>
          </cell>
          <cell r="AC260">
            <v>0</v>
          </cell>
          <cell r="AD260">
            <v>8946.6346810437626</v>
          </cell>
          <cell r="AE260">
            <v>6.5888033903273069</v>
          </cell>
          <cell r="AF260">
            <v>4.1331567200649699</v>
          </cell>
          <cell r="AG260">
            <v>174.80174946813185</v>
          </cell>
          <cell r="AH260">
            <v>82.747411076066058</v>
          </cell>
          <cell r="AI260">
            <v>0.39278904655928742</v>
          </cell>
          <cell r="AJ260">
            <v>42.235410010960379</v>
          </cell>
          <cell r="AK260">
            <v>4.982962322577225</v>
          </cell>
          <cell r="AL260">
            <v>9.6883082784038308</v>
          </cell>
          <cell r="AM260">
            <v>2.891119882762367</v>
          </cell>
          <cell r="AN260">
            <v>492.8254860772231</v>
          </cell>
          <cell r="AO260">
            <v>0</v>
          </cell>
          <cell r="AP260">
            <v>38.456791899222374</v>
          </cell>
          <cell r="AQ260">
            <v>2.3156254003144463</v>
          </cell>
          <cell r="AR260">
            <v>826.19806270460401</v>
          </cell>
          <cell r="AS260">
            <v>54481.386362908059</v>
          </cell>
          <cell r="AT260">
            <v>92.069972975999036</v>
          </cell>
          <cell r="AU260">
            <v>28.314283229690368</v>
          </cell>
          <cell r="AV260">
            <v>78.305602359222917</v>
          </cell>
          <cell r="AW260">
            <v>34.254066045822078</v>
          </cell>
          <cell r="AX260">
            <v>1.8578614985434619E-3</v>
          </cell>
          <cell r="AY260">
            <v>0</v>
          </cell>
          <cell r="AZ260">
            <v>0</v>
          </cell>
          <cell r="BA260">
            <v>0.33432759393876127</v>
          </cell>
          <cell r="BB260">
            <v>180.23406495678694</v>
          </cell>
          <cell r="BC260">
            <v>350.75180395485478</v>
          </cell>
          <cell r="BD260">
            <v>9.1590419813976371</v>
          </cell>
          <cell r="BE260">
            <v>2.4949527572354406</v>
          </cell>
          <cell r="BF260">
            <v>1960.3322839277321</v>
          </cell>
          <cell r="BG260">
            <v>0</v>
          </cell>
          <cell r="BH260">
            <v>4.2248932807715338</v>
          </cell>
          <cell r="BI260">
            <v>149.74721742592325</v>
          </cell>
          <cell r="BJ260">
            <v>345.05008164767935</v>
          </cell>
          <cell r="BK260">
            <v>0</v>
          </cell>
          <cell r="BL260">
            <v>0</v>
          </cell>
          <cell r="BM260">
            <v>0</v>
          </cell>
          <cell r="BN260">
            <v>173.28301549076733</v>
          </cell>
          <cell r="BO260">
            <v>2456.6275623717188</v>
          </cell>
          <cell r="BP260">
            <v>28.612395019373082</v>
          </cell>
          <cell r="BQ260">
            <v>4190.6258766729597</v>
          </cell>
          <cell r="BR260">
            <v>38.000284652290354</v>
          </cell>
          <cell r="BS260">
            <v>21.464939825303762</v>
          </cell>
          <cell r="BT260">
            <v>8.914334657237843</v>
          </cell>
          <cell r="BU260">
            <v>22.55998412827417</v>
          </cell>
          <cell r="BV260">
            <v>100.75968536736031</v>
          </cell>
          <cell r="BW260">
            <v>300.18542073062775</v>
          </cell>
          <cell r="BX260">
            <v>0</v>
          </cell>
          <cell r="BY260">
            <v>2.5661237463503821</v>
          </cell>
          <cell r="BZ260">
            <v>4925.3059419107576</v>
          </cell>
          <cell r="CA260">
            <v>438.01449675221619</v>
          </cell>
          <cell r="CB260">
            <v>625.39935614950525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6.8304810497955026</v>
          </cell>
          <cell r="CI260">
            <v>0</v>
          </cell>
          <cell r="CJ260">
            <v>6.2296353825644739E-2</v>
          </cell>
          <cell r="CK260">
            <v>0</v>
          </cell>
          <cell r="CL260">
            <v>0</v>
          </cell>
          <cell r="CM260">
            <v>0</v>
          </cell>
          <cell r="CN260">
            <v>52.58799849041479</v>
          </cell>
          <cell r="CO260">
            <v>0</v>
          </cell>
          <cell r="CP260">
            <v>0</v>
          </cell>
          <cell r="CQ260">
            <v>108.10309358967703</v>
          </cell>
          <cell r="CR260">
            <v>61243.884733013801</v>
          </cell>
          <cell r="CS260">
            <v>2.9314870767171315</v>
          </cell>
          <cell r="CT260">
            <v>1895.7834796643222</v>
          </cell>
          <cell r="CU260">
            <v>11.891762279039304</v>
          </cell>
          <cell r="CV260">
            <v>30.78659921855775</v>
          </cell>
          <cell r="CW260">
            <v>0</v>
          </cell>
          <cell r="CX260">
            <v>0</v>
          </cell>
          <cell r="CY260">
            <v>35.742936628396649</v>
          </cell>
          <cell r="CZ260">
            <v>3.2278966318891498</v>
          </cell>
          <cell r="DA260">
            <v>86.706613409576562</v>
          </cell>
          <cell r="DB260">
            <v>79.352715913852421</v>
          </cell>
          <cell r="DC260">
            <v>0</v>
          </cell>
          <cell r="DD260">
            <v>0</v>
          </cell>
          <cell r="DF260">
            <v>146126.38788993863</v>
          </cell>
        </row>
        <row r="261">
          <cell r="B261">
            <v>0</v>
          </cell>
          <cell r="C261">
            <v>2.0941523827332138</v>
          </cell>
          <cell r="D261">
            <v>0</v>
          </cell>
          <cell r="E261">
            <v>100.74861831866683</v>
          </cell>
          <cell r="F261">
            <v>57.218876050033678</v>
          </cell>
          <cell r="G261">
            <v>1.2200944307228518</v>
          </cell>
          <cell r="H261">
            <v>97.384448901256832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0.2460298938255957</v>
          </cell>
          <cell r="Q261">
            <v>0</v>
          </cell>
          <cell r="R261">
            <v>0</v>
          </cell>
          <cell r="S261">
            <v>5.9182909391484358E-2</v>
          </cell>
          <cell r="T261">
            <v>0</v>
          </cell>
          <cell r="U261">
            <v>111.25748203733512</v>
          </cell>
          <cell r="V261">
            <v>0</v>
          </cell>
          <cell r="W261">
            <v>0.219464725152865</v>
          </cell>
          <cell r="X261">
            <v>4.3765588967177544</v>
          </cell>
          <cell r="Y261">
            <v>5.2455991652242524</v>
          </cell>
          <cell r="Z261">
            <v>4.9063411659103329</v>
          </cell>
          <cell r="AA261">
            <v>499.64636003947197</v>
          </cell>
          <cell r="AB261">
            <v>0</v>
          </cell>
          <cell r="AC261">
            <v>0</v>
          </cell>
          <cell r="AD261">
            <v>8946.6346810437626</v>
          </cell>
          <cell r="AE261">
            <v>6.5888033903273069</v>
          </cell>
          <cell r="AF261">
            <v>4.1331567200649699</v>
          </cell>
          <cell r="AG261">
            <v>174.80174946813185</v>
          </cell>
          <cell r="AH261">
            <v>82.747411076066058</v>
          </cell>
          <cell r="AI261">
            <v>0.39278904655928742</v>
          </cell>
          <cell r="AJ261">
            <v>42.235410010960379</v>
          </cell>
          <cell r="AK261">
            <v>4.982962322577225</v>
          </cell>
          <cell r="AL261">
            <v>9.6883082784038308</v>
          </cell>
          <cell r="AM261">
            <v>2.891119882762367</v>
          </cell>
          <cell r="AN261">
            <v>492.8254860772231</v>
          </cell>
          <cell r="AO261">
            <v>0</v>
          </cell>
          <cell r="AP261">
            <v>38.456791899222374</v>
          </cell>
          <cell r="AQ261">
            <v>2.3156254003144463</v>
          </cell>
          <cell r="AR261">
            <v>826.19806270460401</v>
          </cell>
          <cell r="AS261">
            <v>54481.386362908059</v>
          </cell>
          <cell r="AT261">
            <v>92.069972975999036</v>
          </cell>
          <cell r="AU261">
            <v>28.314283229690368</v>
          </cell>
          <cell r="AV261">
            <v>78.305602359222917</v>
          </cell>
          <cell r="AW261">
            <v>34.254066045822078</v>
          </cell>
          <cell r="AX261">
            <v>1.8578614985434619E-3</v>
          </cell>
          <cell r="AY261">
            <v>0</v>
          </cell>
          <cell r="AZ261">
            <v>0</v>
          </cell>
          <cell r="BA261">
            <v>0.33432759393876127</v>
          </cell>
          <cell r="BB261">
            <v>180.23406495678694</v>
          </cell>
          <cell r="BC261">
            <v>350.75180395485478</v>
          </cell>
          <cell r="BD261">
            <v>9.1590419813976371</v>
          </cell>
          <cell r="BE261">
            <v>2.4949527572354406</v>
          </cell>
          <cell r="BF261">
            <v>1960.3322839277321</v>
          </cell>
          <cell r="BG261">
            <v>0</v>
          </cell>
          <cell r="BH261">
            <v>4.2248932807715338</v>
          </cell>
          <cell r="BI261">
            <v>149.74721742592325</v>
          </cell>
          <cell r="BJ261">
            <v>345.05008164767935</v>
          </cell>
          <cell r="BK261">
            <v>0</v>
          </cell>
          <cell r="BL261">
            <v>0</v>
          </cell>
          <cell r="BM261">
            <v>0</v>
          </cell>
          <cell r="BN261">
            <v>173.28301549076733</v>
          </cell>
          <cell r="BO261">
            <v>2456.6275623717188</v>
          </cell>
          <cell r="BP261">
            <v>28.612395019373082</v>
          </cell>
          <cell r="BQ261">
            <v>4190.6258766729597</v>
          </cell>
          <cell r="BR261">
            <v>38.000284652290354</v>
          </cell>
          <cell r="BS261">
            <v>21.464939825303762</v>
          </cell>
          <cell r="BT261">
            <v>8.914334657237843</v>
          </cell>
          <cell r="BU261">
            <v>22.55998412827417</v>
          </cell>
          <cell r="BV261">
            <v>100.75968536736031</v>
          </cell>
          <cell r="BW261">
            <v>300.18542073062775</v>
          </cell>
          <cell r="BX261">
            <v>0</v>
          </cell>
          <cell r="BY261">
            <v>2.5661237463503821</v>
          </cell>
          <cell r="BZ261">
            <v>4925.3059419107576</v>
          </cell>
          <cell r="CA261">
            <v>438.01449675221619</v>
          </cell>
          <cell r="CB261">
            <v>625.39935614950525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6.8304810497955026</v>
          </cell>
          <cell r="CI261">
            <v>0</v>
          </cell>
          <cell r="CJ261">
            <v>6.2296353825644739E-2</v>
          </cell>
          <cell r="CK261">
            <v>0</v>
          </cell>
          <cell r="CL261">
            <v>0</v>
          </cell>
          <cell r="CM261">
            <v>0</v>
          </cell>
          <cell r="CN261">
            <v>52.58799849041479</v>
          </cell>
          <cell r="CO261">
            <v>0</v>
          </cell>
          <cell r="CP261">
            <v>0</v>
          </cell>
          <cell r="CQ261">
            <v>108.10309358967703</v>
          </cell>
          <cell r="CR261">
            <v>61243.884733013801</v>
          </cell>
          <cell r="CS261">
            <v>2.9314870767171315</v>
          </cell>
          <cell r="CT261">
            <v>1895.7834796643222</v>
          </cell>
          <cell r="CU261">
            <v>11.891762279039304</v>
          </cell>
          <cell r="CV261">
            <v>30.78659921855775</v>
          </cell>
          <cell r="CW261">
            <v>0</v>
          </cell>
          <cell r="CX261">
            <v>0</v>
          </cell>
          <cell r="CY261">
            <v>35.742936628396649</v>
          </cell>
          <cell r="CZ261">
            <v>3.2278966318891498</v>
          </cell>
          <cell r="DA261">
            <v>86.706613409576562</v>
          </cell>
          <cell r="DB261">
            <v>79.352715913852421</v>
          </cell>
          <cell r="DC261">
            <v>0</v>
          </cell>
          <cell r="DD261">
            <v>0</v>
          </cell>
          <cell r="DF261">
            <v>146126.38788993863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F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2.82810865100608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225.43203621480166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4.5725592521243765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3976.4345020350738</v>
          </cell>
          <cell r="CH263">
            <v>0</v>
          </cell>
          <cell r="CI263">
            <v>36.288097912398065</v>
          </cell>
          <cell r="CJ263">
            <v>0</v>
          </cell>
          <cell r="CK263">
            <v>182048.20779633452</v>
          </cell>
          <cell r="CL263">
            <v>13.948612972334949</v>
          </cell>
          <cell r="CM263">
            <v>0</v>
          </cell>
          <cell r="CN263">
            <v>21.123229749500112</v>
          </cell>
          <cell r="CO263">
            <v>0</v>
          </cell>
          <cell r="CP263">
            <v>1.176040576164878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27.149755703508443</v>
          </cell>
          <cell r="DB263">
            <v>23.613052914497199</v>
          </cell>
          <cell r="DC263">
            <v>0</v>
          </cell>
          <cell r="DD263">
            <v>0</v>
          </cell>
          <cell r="DF263">
            <v>186380.77379231594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2.82810865100608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225.43203621480166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4.5725592521243765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3976.4345020350738</v>
          </cell>
          <cell r="CH264">
            <v>0</v>
          </cell>
          <cell r="CI264">
            <v>36.288097912398065</v>
          </cell>
          <cell r="CJ264">
            <v>0</v>
          </cell>
          <cell r="CK264">
            <v>182048.20779633452</v>
          </cell>
          <cell r="CL264">
            <v>13.948612972334949</v>
          </cell>
          <cell r="CM264">
            <v>0</v>
          </cell>
          <cell r="CN264">
            <v>21.123229749500112</v>
          </cell>
          <cell r="CO264">
            <v>0</v>
          </cell>
          <cell r="CP264">
            <v>1.176040576164878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27.149755703508443</v>
          </cell>
          <cell r="DB264">
            <v>23.613052914497199</v>
          </cell>
          <cell r="DC264">
            <v>0</v>
          </cell>
          <cell r="DD264">
            <v>0</v>
          </cell>
          <cell r="DF264">
            <v>186380.77379231594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F265">
            <v>0</v>
          </cell>
        </row>
        <row r="266">
          <cell r="B266">
            <v>18.213559938707668</v>
          </cell>
          <cell r="C266">
            <v>0</v>
          </cell>
          <cell r="D266">
            <v>0</v>
          </cell>
          <cell r="E266">
            <v>14827.419563001717</v>
          </cell>
          <cell r="F266">
            <v>0</v>
          </cell>
          <cell r="G266">
            <v>1076.8076773995197</v>
          </cell>
          <cell r="H266">
            <v>200568.18832750255</v>
          </cell>
          <cell r="I266">
            <v>5793.2098467077913</v>
          </cell>
          <cell r="J266">
            <v>598.14979523702868</v>
          </cell>
          <cell r="K266">
            <v>49.646567240307299</v>
          </cell>
          <cell r="L266">
            <v>589.71854581163063</v>
          </cell>
          <cell r="M266">
            <v>413.52254167172214</v>
          </cell>
          <cell r="N266">
            <v>200.36732267929546</v>
          </cell>
          <cell r="O266">
            <v>686.11902614224198</v>
          </cell>
          <cell r="P266">
            <v>0</v>
          </cell>
          <cell r="Q266">
            <v>3077.4490853861062</v>
          </cell>
          <cell r="R266">
            <v>0</v>
          </cell>
          <cell r="S266">
            <v>0</v>
          </cell>
          <cell r="T266">
            <v>2072.0846697097859</v>
          </cell>
          <cell r="U266">
            <v>53510.422511540426</v>
          </cell>
          <cell r="V266">
            <v>38.701821731271977</v>
          </cell>
          <cell r="W266">
            <v>18.654099667444999</v>
          </cell>
          <cell r="X266">
            <v>180.87711819681581</v>
          </cell>
          <cell r="Y266">
            <v>692.15557720291872</v>
          </cell>
          <cell r="Z266">
            <v>18.336541552167745</v>
          </cell>
          <cell r="AA266">
            <v>0</v>
          </cell>
          <cell r="AB266">
            <v>0</v>
          </cell>
          <cell r="AC266">
            <v>950.8750145767907</v>
          </cell>
          <cell r="AD266">
            <v>416015.22734635981</v>
          </cell>
          <cell r="AE266">
            <v>0.91964546502661959</v>
          </cell>
          <cell r="AF266">
            <v>7.6919153270069502</v>
          </cell>
          <cell r="AG266">
            <v>1203.9783210795258</v>
          </cell>
          <cell r="AH266">
            <v>0.18703864091721104</v>
          </cell>
          <cell r="AI266">
            <v>203.91534427347887</v>
          </cell>
          <cell r="AJ266">
            <v>9.1628013882391368</v>
          </cell>
          <cell r="AK266">
            <v>0</v>
          </cell>
          <cell r="AL266">
            <v>54.737841360801589</v>
          </cell>
          <cell r="AM266">
            <v>304.58479817490144</v>
          </cell>
          <cell r="AN266">
            <v>262.04612162032572</v>
          </cell>
          <cell r="AO266">
            <v>691.97498103241219</v>
          </cell>
          <cell r="AP266">
            <v>0</v>
          </cell>
          <cell r="AQ266">
            <v>0</v>
          </cell>
          <cell r="AR266">
            <v>350031.6641339637</v>
          </cell>
          <cell r="AS266">
            <v>309789.02810933418</v>
          </cell>
          <cell r="AT266">
            <v>10679.393582957115</v>
          </cell>
          <cell r="AU266">
            <v>730.68513085567895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42.854217647606269</v>
          </cell>
          <cell r="BA266">
            <v>2.6484859023517546</v>
          </cell>
          <cell r="BB266">
            <v>0</v>
          </cell>
          <cell r="BC266">
            <v>0</v>
          </cell>
          <cell r="BD266">
            <v>51.927667351538432</v>
          </cell>
          <cell r="BE266">
            <v>0</v>
          </cell>
          <cell r="BF266">
            <v>0</v>
          </cell>
          <cell r="BG266">
            <v>7457.9551055251632</v>
          </cell>
          <cell r="BH266">
            <v>0</v>
          </cell>
          <cell r="BI266">
            <v>0</v>
          </cell>
          <cell r="BJ266">
            <v>5198.9754629054778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74943.709503962775</v>
          </cell>
          <cell r="BP266">
            <v>0</v>
          </cell>
          <cell r="BQ266">
            <v>42313.283144197623</v>
          </cell>
          <cell r="BR266">
            <v>2801.6849315775121</v>
          </cell>
          <cell r="BS266">
            <v>355.3655858256368</v>
          </cell>
          <cell r="BT266">
            <v>0</v>
          </cell>
          <cell r="BU266">
            <v>0</v>
          </cell>
          <cell r="BV266">
            <v>57.22427822301001</v>
          </cell>
          <cell r="BW266">
            <v>0</v>
          </cell>
          <cell r="BX266">
            <v>0</v>
          </cell>
          <cell r="BY266">
            <v>78.335780544512431</v>
          </cell>
          <cell r="BZ266">
            <v>0</v>
          </cell>
          <cell r="CA266">
            <v>3226.1578413721836</v>
          </cell>
          <cell r="CB266">
            <v>0</v>
          </cell>
          <cell r="CC266">
            <v>1153.2503912620439</v>
          </cell>
          <cell r="CD266">
            <v>166536.80493528966</v>
          </cell>
          <cell r="CE266">
            <v>0</v>
          </cell>
          <cell r="CF266">
            <v>76904.073444315494</v>
          </cell>
          <cell r="CG266">
            <v>0</v>
          </cell>
          <cell r="CH266">
            <v>157516.09123426961</v>
          </cell>
          <cell r="CI266">
            <v>0</v>
          </cell>
          <cell r="CJ266">
            <v>0</v>
          </cell>
          <cell r="CK266">
            <v>191103.71861715545</v>
          </cell>
          <cell r="CL266">
            <v>0</v>
          </cell>
          <cell r="CM266">
            <v>0</v>
          </cell>
          <cell r="CN266">
            <v>19.855574065698246</v>
          </cell>
          <cell r="CO266">
            <v>0</v>
          </cell>
          <cell r="CP266">
            <v>54.381269916122854</v>
          </cell>
          <cell r="CQ266">
            <v>530.97480763280089</v>
          </cell>
          <cell r="CR266">
            <v>0</v>
          </cell>
          <cell r="CS266">
            <v>54.069074971026239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15.661942645677629</v>
          </cell>
          <cell r="DA266">
            <v>352.78211828669731</v>
          </cell>
          <cell r="DB266">
            <v>0</v>
          </cell>
          <cell r="DC266">
            <v>0</v>
          </cell>
          <cell r="DD266">
            <v>0</v>
          </cell>
          <cell r="DF266">
            <v>2106137.9017395745</v>
          </cell>
        </row>
        <row r="267">
          <cell r="B267">
            <v>18.213559938707668</v>
          </cell>
          <cell r="C267">
            <v>0</v>
          </cell>
          <cell r="D267">
            <v>0</v>
          </cell>
          <cell r="E267">
            <v>14827.419563001717</v>
          </cell>
          <cell r="F267">
            <v>0</v>
          </cell>
          <cell r="G267">
            <v>1076.8076773995197</v>
          </cell>
          <cell r="H267">
            <v>200568.18832750255</v>
          </cell>
          <cell r="I267">
            <v>5793.2098467077913</v>
          </cell>
          <cell r="J267">
            <v>598.14979523702868</v>
          </cell>
          <cell r="K267">
            <v>49.646567240307299</v>
          </cell>
          <cell r="L267">
            <v>589.71854581163063</v>
          </cell>
          <cell r="M267">
            <v>413.52254167172214</v>
          </cell>
          <cell r="N267">
            <v>200.36732267929546</v>
          </cell>
          <cell r="O267">
            <v>686.11902614224198</v>
          </cell>
          <cell r="P267">
            <v>0</v>
          </cell>
          <cell r="Q267">
            <v>3077.4490853861062</v>
          </cell>
          <cell r="R267">
            <v>0</v>
          </cell>
          <cell r="S267">
            <v>0</v>
          </cell>
          <cell r="T267">
            <v>2072.0846697097859</v>
          </cell>
          <cell r="U267">
            <v>53510.422511540426</v>
          </cell>
          <cell r="V267">
            <v>38.701821731271977</v>
          </cell>
          <cell r="W267">
            <v>18.654099667444999</v>
          </cell>
          <cell r="X267">
            <v>180.87711819681581</v>
          </cell>
          <cell r="Y267">
            <v>692.15557720291872</v>
          </cell>
          <cell r="Z267">
            <v>18.336541552167745</v>
          </cell>
          <cell r="AA267">
            <v>0</v>
          </cell>
          <cell r="AB267">
            <v>0</v>
          </cell>
          <cell r="AC267">
            <v>950.8750145767907</v>
          </cell>
          <cell r="AD267">
            <v>416015.22734635981</v>
          </cell>
          <cell r="AE267">
            <v>0.91964546502661959</v>
          </cell>
          <cell r="AF267">
            <v>7.6919153270069502</v>
          </cell>
          <cell r="AG267">
            <v>1203.9783210795258</v>
          </cell>
          <cell r="AH267">
            <v>0.18703864091721104</v>
          </cell>
          <cell r="AI267">
            <v>203.91534427347887</v>
          </cell>
          <cell r="AJ267">
            <v>9.1628013882391368</v>
          </cell>
          <cell r="AK267">
            <v>0</v>
          </cell>
          <cell r="AL267">
            <v>54.737841360801589</v>
          </cell>
          <cell r="AM267">
            <v>304.58479817490144</v>
          </cell>
          <cell r="AN267">
            <v>262.04612162032572</v>
          </cell>
          <cell r="AO267">
            <v>691.97498103241219</v>
          </cell>
          <cell r="AP267">
            <v>0</v>
          </cell>
          <cell r="AQ267">
            <v>0</v>
          </cell>
          <cell r="AR267">
            <v>350031.6641339637</v>
          </cell>
          <cell r="AS267">
            <v>309789.02810933418</v>
          </cell>
          <cell r="AT267">
            <v>10679.393582957115</v>
          </cell>
          <cell r="AU267">
            <v>730.68513085567895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42.854217647606269</v>
          </cell>
          <cell r="BA267">
            <v>2.6484859023517546</v>
          </cell>
          <cell r="BB267">
            <v>0</v>
          </cell>
          <cell r="BC267">
            <v>0</v>
          </cell>
          <cell r="BD267">
            <v>51.927667351538432</v>
          </cell>
          <cell r="BE267">
            <v>0</v>
          </cell>
          <cell r="BF267">
            <v>0</v>
          </cell>
          <cell r="BG267">
            <v>7457.9551055251632</v>
          </cell>
          <cell r="BH267">
            <v>0</v>
          </cell>
          <cell r="BI267">
            <v>0</v>
          </cell>
          <cell r="BJ267">
            <v>5198.9754629054778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74943.709503962775</v>
          </cell>
          <cell r="BP267">
            <v>0</v>
          </cell>
          <cell r="BQ267">
            <v>42313.283144197623</v>
          </cell>
          <cell r="BR267">
            <v>2801.6849315775121</v>
          </cell>
          <cell r="BS267">
            <v>355.3655858256368</v>
          </cell>
          <cell r="BT267">
            <v>0</v>
          </cell>
          <cell r="BU267">
            <v>0</v>
          </cell>
          <cell r="BV267">
            <v>57.22427822301001</v>
          </cell>
          <cell r="BW267">
            <v>0</v>
          </cell>
          <cell r="BX267">
            <v>0</v>
          </cell>
          <cell r="BY267">
            <v>78.335780544512431</v>
          </cell>
          <cell r="BZ267">
            <v>0</v>
          </cell>
          <cell r="CA267">
            <v>3226.1578413721836</v>
          </cell>
          <cell r="CB267">
            <v>0</v>
          </cell>
          <cell r="CC267">
            <v>1153.2503912620439</v>
          </cell>
          <cell r="CD267">
            <v>166536.80493528966</v>
          </cell>
          <cell r="CE267">
            <v>0</v>
          </cell>
          <cell r="CF267">
            <v>76904.073444315494</v>
          </cell>
          <cell r="CG267">
            <v>0</v>
          </cell>
          <cell r="CH267">
            <v>157516.09123426961</v>
          </cell>
          <cell r="CI267">
            <v>0</v>
          </cell>
          <cell r="CJ267">
            <v>0</v>
          </cell>
          <cell r="CK267">
            <v>191103.71861715545</v>
          </cell>
          <cell r="CL267">
            <v>0</v>
          </cell>
          <cell r="CM267">
            <v>0</v>
          </cell>
          <cell r="CN267">
            <v>19.855574065698246</v>
          </cell>
          <cell r="CO267">
            <v>0</v>
          </cell>
          <cell r="CP267">
            <v>54.381269916122854</v>
          </cell>
          <cell r="CQ267">
            <v>530.97480763280089</v>
          </cell>
          <cell r="CR267">
            <v>0</v>
          </cell>
          <cell r="CS267">
            <v>54.069074971026239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15.661942645677629</v>
          </cell>
          <cell r="DA267">
            <v>352.78211828669731</v>
          </cell>
          <cell r="DB267">
            <v>0</v>
          </cell>
          <cell r="DC267">
            <v>0</v>
          </cell>
          <cell r="DD267">
            <v>0</v>
          </cell>
          <cell r="DF267">
            <v>2106137.9017395745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F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64.074323680935834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1220.7046403482552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5.5253381870972698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380.72936364913909</v>
          </cell>
          <cell r="BR269">
            <v>0</v>
          </cell>
          <cell r="BS269">
            <v>0.33457794631727922</v>
          </cell>
          <cell r="BT269">
            <v>0</v>
          </cell>
          <cell r="BU269">
            <v>0</v>
          </cell>
          <cell r="BV269">
            <v>6.2753952442475276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34.39037077494114</v>
          </cell>
          <cell r="CK269">
            <v>266006.22309114947</v>
          </cell>
          <cell r="CL269">
            <v>18710.645543183458</v>
          </cell>
          <cell r="CM269">
            <v>0.17960527793751913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15461.037693083048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F269">
            <v>301890.11994252482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64.074323680935834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1220.7046403482552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5.5253381870972698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380.72936364913909</v>
          </cell>
          <cell r="BR270">
            <v>0</v>
          </cell>
          <cell r="BS270">
            <v>0.33457794631727922</v>
          </cell>
          <cell r="BT270">
            <v>0</v>
          </cell>
          <cell r="BU270">
            <v>0</v>
          </cell>
          <cell r="BV270">
            <v>6.2753952442475276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34.39037077494114</v>
          </cell>
          <cell r="CK270">
            <v>266006.22309114947</v>
          </cell>
          <cell r="CL270">
            <v>18710.645543183458</v>
          </cell>
          <cell r="CM270">
            <v>0.17960527793751913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15461.037693083048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F270">
            <v>301890.11994252482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2235.7867421552346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59818.412481312589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454.02035402974343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8920.0938155903896</v>
          </cell>
          <cell r="BR272">
            <v>0</v>
          </cell>
          <cell r="BS272">
            <v>6.7175532575812138</v>
          </cell>
          <cell r="BT272">
            <v>0</v>
          </cell>
          <cell r="BU272">
            <v>0</v>
          </cell>
          <cell r="BV272">
            <v>268.02670272500109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47.197319457072801</v>
          </cell>
          <cell r="CK272">
            <v>0</v>
          </cell>
          <cell r="CL272">
            <v>8399.6601729922295</v>
          </cell>
          <cell r="CM272">
            <v>44114.369679646581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F272">
            <v>124264.28482116642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2235.7867421552346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59818.412481312589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454.02035402974343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8920.0938155903896</v>
          </cell>
          <cell r="BR273">
            <v>0</v>
          </cell>
          <cell r="BS273">
            <v>6.7175532575812138</v>
          </cell>
          <cell r="BT273">
            <v>0</v>
          </cell>
          <cell r="BU273">
            <v>0</v>
          </cell>
          <cell r="BV273">
            <v>268.02670272500109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47.197319457072801</v>
          </cell>
          <cell r="CK273">
            <v>0</v>
          </cell>
          <cell r="CL273">
            <v>8399.6601729922295</v>
          </cell>
          <cell r="CM273">
            <v>44114.369679646581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F273">
            <v>124264.28482116642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F274">
            <v>0</v>
          </cell>
        </row>
        <row r="275">
          <cell r="B275">
            <v>35.63237321085456</v>
          </cell>
          <cell r="C275">
            <v>0</v>
          </cell>
          <cell r="D275">
            <v>0</v>
          </cell>
          <cell r="E275">
            <v>8355.0349618384171</v>
          </cell>
          <cell r="F275">
            <v>0</v>
          </cell>
          <cell r="G275">
            <v>510.39488407204385</v>
          </cell>
          <cell r="H275">
            <v>31238.856993164383</v>
          </cell>
          <cell r="I275">
            <v>63.10486428002509</v>
          </cell>
          <cell r="J275">
            <v>354.97448909855416</v>
          </cell>
          <cell r="K275">
            <v>66.359933684358623</v>
          </cell>
          <cell r="L275">
            <v>771.20340233986258</v>
          </cell>
          <cell r="M275">
            <v>537.60541398226758</v>
          </cell>
          <cell r="N275">
            <v>262.40795302794379</v>
          </cell>
          <cell r="O275">
            <v>1777.3194085263688</v>
          </cell>
          <cell r="P275">
            <v>2.4254354524714166</v>
          </cell>
          <cell r="Q275">
            <v>6920.9894746171758</v>
          </cell>
          <cell r="R275">
            <v>0</v>
          </cell>
          <cell r="S275">
            <v>0</v>
          </cell>
          <cell r="T275">
            <v>0</v>
          </cell>
          <cell r="U275">
            <v>4558.1679394243702</v>
          </cell>
          <cell r="V275">
            <v>7.9940310160686465</v>
          </cell>
          <cell r="W275">
            <v>2.7714873168811369</v>
          </cell>
          <cell r="X275">
            <v>22.122632918584838</v>
          </cell>
          <cell r="Y275">
            <v>9.5421887379216308</v>
          </cell>
          <cell r="Z275">
            <v>43.019518857672089</v>
          </cell>
          <cell r="AA275">
            <v>0</v>
          </cell>
          <cell r="AB275">
            <v>0</v>
          </cell>
          <cell r="AC275">
            <v>0</v>
          </cell>
          <cell r="AD275">
            <v>5919.5275583166931</v>
          </cell>
          <cell r="AE275">
            <v>0</v>
          </cell>
          <cell r="AF275">
            <v>0</v>
          </cell>
          <cell r="AG275">
            <v>399.55918601867961</v>
          </cell>
          <cell r="AH275">
            <v>0</v>
          </cell>
          <cell r="AI275">
            <v>0.86869689001439665</v>
          </cell>
          <cell r="AJ275">
            <v>0.6061127626306736</v>
          </cell>
          <cell r="AK275">
            <v>0</v>
          </cell>
          <cell r="AL275">
            <v>126.90167517787948</v>
          </cell>
          <cell r="AM275">
            <v>49.353272387175565</v>
          </cell>
          <cell r="AN275">
            <v>0</v>
          </cell>
          <cell r="AO275">
            <v>683.50128632024928</v>
          </cell>
          <cell r="AP275">
            <v>0</v>
          </cell>
          <cell r="AQ275">
            <v>0</v>
          </cell>
          <cell r="AR275">
            <v>2703.0835555032399</v>
          </cell>
          <cell r="AS275">
            <v>0</v>
          </cell>
          <cell r="AT275">
            <v>423.45762490404337</v>
          </cell>
          <cell r="AU275">
            <v>0</v>
          </cell>
          <cell r="AV275">
            <v>0</v>
          </cell>
          <cell r="AW275">
            <v>0</v>
          </cell>
          <cell r="AX275">
            <v>0.74260411320152686</v>
          </cell>
          <cell r="AY275">
            <v>11.285217593643297</v>
          </cell>
          <cell r="AZ275">
            <v>66.445428274638545</v>
          </cell>
          <cell r="BA275">
            <v>0.52271429168089045</v>
          </cell>
          <cell r="BB275">
            <v>3879.3675922397983</v>
          </cell>
          <cell r="BC275">
            <v>0</v>
          </cell>
          <cell r="BD275">
            <v>61.148532191087384</v>
          </cell>
          <cell r="BE275">
            <v>5901.0029831222637</v>
          </cell>
          <cell r="BF275">
            <v>0</v>
          </cell>
          <cell r="BG275">
            <v>4600.9133041101823</v>
          </cell>
          <cell r="BH275">
            <v>0</v>
          </cell>
          <cell r="BI275">
            <v>0</v>
          </cell>
          <cell r="BJ275">
            <v>2775.3007020134983</v>
          </cell>
          <cell r="BK275">
            <v>1743.0432500815657</v>
          </cell>
          <cell r="BL275">
            <v>0</v>
          </cell>
          <cell r="BM275">
            <v>0</v>
          </cell>
          <cell r="BN275">
            <v>0</v>
          </cell>
          <cell r="BO275">
            <v>10164.91942101226</v>
          </cell>
          <cell r="BP275">
            <v>0</v>
          </cell>
          <cell r="BQ275">
            <v>4631.5567070820744</v>
          </cell>
          <cell r="BR275">
            <v>1346.2652338579271</v>
          </cell>
          <cell r="BS275">
            <v>264.95544391779589</v>
          </cell>
          <cell r="BT275">
            <v>0</v>
          </cell>
          <cell r="BU275">
            <v>0</v>
          </cell>
          <cell r="BV275">
            <v>51.508995044294728</v>
          </cell>
          <cell r="BW275">
            <v>0</v>
          </cell>
          <cell r="BX275">
            <v>0</v>
          </cell>
          <cell r="BY275">
            <v>453.10076689281078</v>
          </cell>
          <cell r="BZ275">
            <v>0</v>
          </cell>
          <cell r="CA275">
            <v>2035.7900822055412</v>
          </cell>
          <cell r="CB275">
            <v>0</v>
          </cell>
          <cell r="CC275">
            <v>33.829308067750944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10420.851835209456</v>
          </cell>
          <cell r="CO275">
            <v>0</v>
          </cell>
          <cell r="CP275">
            <v>206.84372278609379</v>
          </cell>
          <cell r="CQ275">
            <v>1575.903125990063</v>
          </cell>
          <cell r="CR275">
            <v>0</v>
          </cell>
          <cell r="CS275">
            <v>708.68901105222596</v>
          </cell>
          <cell r="CT275">
            <v>0</v>
          </cell>
          <cell r="CU275">
            <v>0</v>
          </cell>
          <cell r="CV275">
            <v>0</v>
          </cell>
          <cell r="CW275">
            <v>54.327233105544046</v>
          </cell>
          <cell r="CX275">
            <v>0</v>
          </cell>
          <cell r="CY275">
            <v>0</v>
          </cell>
          <cell r="CZ275">
            <v>0</v>
          </cell>
          <cell r="DA275">
            <v>151.26214880834974</v>
          </cell>
          <cell r="DB275">
            <v>0</v>
          </cell>
          <cell r="DC275">
            <v>2077.6948200069469</v>
          </cell>
          <cell r="DD275">
            <v>0</v>
          </cell>
          <cell r="DF275">
            <v>119064.05653691753</v>
          </cell>
        </row>
        <row r="276">
          <cell r="B276">
            <v>35.63237321085456</v>
          </cell>
          <cell r="C276">
            <v>0</v>
          </cell>
          <cell r="D276">
            <v>0</v>
          </cell>
          <cell r="E276">
            <v>8355.0349618384171</v>
          </cell>
          <cell r="F276">
            <v>0</v>
          </cell>
          <cell r="G276">
            <v>510.39488407204385</v>
          </cell>
          <cell r="H276">
            <v>31238.856993164383</v>
          </cell>
          <cell r="I276">
            <v>63.10486428002509</v>
          </cell>
          <cell r="J276">
            <v>354.97448909855416</v>
          </cell>
          <cell r="K276">
            <v>66.359933684358623</v>
          </cell>
          <cell r="L276">
            <v>771.20340233986258</v>
          </cell>
          <cell r="M276">
            <v>537.60541398226758</v>
          </cell>
          <cell r="N276">
            <v>262.40795302794379</v>
          </cell>
          <cell r="O276">
            <v>1777.3194085263688</v>
          </cell>
          <cell r="P276">
            <v>2.4254354524714166</v>
          </cell>
          <cell r="Q276">
            <v>6920.9894746171758</v>
          </cell>
          <cell r="R276">
            <v>0</v>
          </cell>
          <cell r="S276">
            <v>0</v>
          </cell>
          <cell r="T276">
            <v>0</v>
          </cell>
          <cell r="U276">
            <v>4558.1679394243702</v>
          </cell>
          <cell r="V276">
            <v>7.9940310160686465</v>
          </cell>
          <cell r="W276">
            <v>2.7714873168811369</v>
          </cell>
          <cell r="X276">
            <v>22.122632918584838</v>
          </cell>
          <cell r="Y276">
            <v>9.5421887379216308</v>
          </cell>
          <cell r="Z276">
            <v>43.019518857672089</v>
          </cell>
          <cell r="AA276">
            <v>0</v>
          </cell>
          <cell r="AB276">
            <v>0</v>
          </cell>
          <cell r="AC276">
            <v>0</v>
          </cell>
          <cell r="AD276">
            <v>5919.5275583166931</v>
          </cell>
          <cell r="AE276">
            <v>0</v>
          </cell>
          <cell r="AF276">
            <v>0</v>
          </cell>
          <cell r="AG276">
            <v>399.55918601867961</v>
          </cell>
          <cell r="AH276">
            <v>0</v>
          </cell>
          <cell r="AI276">
            <v>0.86869689001439665</v>
          </cell>
          <cell r="AJ276">
            <v>0.6061127626306736</v>
          </cell>
          <cell r="AK276">
            <v>0</v>
          </cell>
          <cell r="AL276">
            <v>126.90167517787948</v>
          </cell>
          <cell r="AM276">
            <v>49.353272387175565</v>
          </cell>
          <cell r="AN276">
            <v>0</v>
          </cell>
          <cell r="AO276">
            <v>683.50128632024928</v>
          </cell>
          <cell r="AP276">
            <v>0</v>
          </cell>
          <cell r="AQ276">
            <v>0</v>
          </cell>
          <cell r="AR276">
            <v>2703.0835555032399</v>
          </cell>
          <cell r="AS276">
            <v>0</v>
          </cell>
          <cell r="AT276">
            <v>423.45762490404337</v>
          </cell>
          <cell r="AU276">
            <v>0</v>
          </cell>
          <cell r="AV276">
            <v>0</v>
          </cell>
          <cell r="AW276">
            <v>0</v>
          </cell>
          <cell r="AX276">
            <v>0.74260411320152686</v>
          </cell>
          <cell r="AY276">
            <v>11.285217593643297</v>
          </cell>
          <cell r="AZ276">
            <v>66.445428274638545</v>
          </cell>
          <cell r="BA276">
            <v>0.52271429168089045</v>
          </cell>
          <cell r="BB276">
            <v>3879.3675922397983</v>
          </cell>
          <cell r="BC276">
            <v>0</v>
          </cell>
          <cell r="BD276">
            <v>61.148532191087384</v>
          </cell>
          <cell r="BE276">
            <v>5901.0029831222637</v>
          </cell>
          <cell r="BF276">
            <v>0</v>
          </cell>
          <cell r="BG276">
            <v>4600.9133041101823</v>
          </cell>
          <cell r="BH276">
            <v>0</v>
          </cell>
          <cell r="BI276">
            <v>0</v>
          </cell>
          <cell r="BJ276">
            <v>2775.3007020134983</v>
          </cell>
          <cell r="BK276">
            <v>1743.0432500815657</v>
          </cell>
          <cell r="BL276">
            <v>0</v>
          </cell>
          <cell r="BM276">
            <v>0</v>
          </cell>
          <cell r="BN276">
            <v>0</v>
          </cell>
          <cell r="BO276">
            <v>10164.91942101226</v>
          </cell>
          <cell r="BP276">
            <v>0</v>
          </cell>
          <cell r="BQ276">
            <v>4631.5567070820744</v>
          </cell>
          <cell r="BR276">
            <v>1346.2652338579271</v>
          </cell>
          <cell r="BS276">
            <v>264.95544391779589</v>
          </cell>
          <cell r="BT276">
            <v>0</v>
          </cell>
          <cell r="BU276">
            <v>0</v>
          </cell>
          <cell r="BV276">
            <v>51.508995044294728</v>
          </cell>
          <cell r="BW276">
            <v>0</v>
          </cell>
          <cell r="BX276">
            <v>0</v>
          </cell>
          <cell r="BY276">
            <v>453.10076689281078</v>
          </cell>
          <cell r="BZ276">
            <v>0</v>
          </cell>
          <cell r="CA276">
            <v>2035.7900822055412</v>
          </cell>
          <cell r="CB276">
            <v>0</v>
          </cell>
          <cell r="CC276">
            <v>33.829308067750944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10420.851835209456</v>
          </cell>
          <cell r="CO276">
            <v>0</v>
          </cell>
          <cell r="CP276">
            <v>206.84372278609379</v>
          </cell>
          <cell r="CQ276">
            <v>1575.903125990063</v>
          </cell>
          <cell r="CR276">
            <v>0</v>
          </cell>
          <cell r="CS276">
            <v>708.68901105222596</v>
          </cell>
          <cell r="CT276">
            <v>0</v>
          </cell>
          <cell r="CU276">
            <v>0</v>
          </cell>
          <cell r="CV276">
            <v>0</v>
          </cell>
          <cell r="CW276">
            <v>54.327233105544046</v>
          </cell>
          <cell r="CX276">
            <v>0</v>
          </cell>
          <cell r="CY276">
            <v>0</v>
          </cell>
          <cell r="CZ276">
            <v>0</v>
          </cell>
          <cell r="DA276">
            <v>151.26214880834974</v>
          </cell>
          <cell r="DB276">
            <v>0</v>
          </cell>
          <cell r="DC276">
            <v>2077.6948200069469</v>
          </cell>
          <cell r="DD276">
            <v>0</v>
          </cell>
          <cell r="DF276">
            <v>119064.05653691753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69.300708705984832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5.0903030723004089E-2</v>
          </cell>
          <cell r="BZ278">
            <v>0</v>
          </cell>
          <cell r="CA278">
            <v>0</v>
          </cell>
          <cell r="CB278">
            <v>0</v>
          </cell>
          <cell r="CC278">
            <v>109.23374792833145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11662.295680798474</v>
          </cell>
          <cell r="CO278">
            <v>0</v>
          </cell>
          <cell r="CP278">
            <v>26.461644758625539</v>
          </cell>
          <cell r="CQ278">
            <v>152.44856137576761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199.6626879624329</v>
          </cell>
          <cell r="DC278">
            <v>8162.8388161028024</v>
          </cell>
          <cell r="DD278">
            <v>13.809513831890516</v>
          </cell>
          <cell r="DF278">
            <v>20396.102264495032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69.300708705984832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5.0903030723004089E-2</v>
          </cell>
          <cell r="BZ279">
            <v>0</v>
          </cell>
          <cell r="CA279">
            <v>0</v>
          </cell>
          <cell r="CB279">
            <v>0</v>
          </cell>
          <cell r="CC279">
            <v>109.23374792833145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11662.295680798474</v>
          </cell>
          <cell r="CO279">
            <v>0</v>
          </cell>
          <cell r="CP279">
            <v>26.461644758625539</v>
          </cell>
          <cell r="CQ279">
            <v>152.44856137576761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199.6626879624329</v>
          </cell>
          <cell r="DC279">
            <v>8162.8388161028024</v>
          </cell>
          <cell r="DD279">
            <v>13.809513831890516</v>
          </cell>
          <cell r="DF279">
            <v>20396.102264495032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F280">
            <v>0</v>
          </cell>
        </row>
        <row r="281">
          <cell r="B281">
            <v>17.42823214297858</v>
          </cell>
          <cell r="C281">
            <v>0</v>
          </cell>
          <cell r="D281">
            <v>0</v>
          </cell>
          <cell r="E281">
            <v>480.94081919297537</v>
          </cell>
          <cell r="F281">
            <v>0</v>
          </cell>
          <cell r="G281">
            <v>30.752401350035083</v>
          </cell>
          <cell r="H281">
            <v>2714.96647478157</v>
          </cell>
          <cell r="I281">
            <v>0</v>
          </cell>
          <cell r="J281">
            <v>331.01838855055968</v>
          </cell>
          <cell r="K281">
            <v>32.684435274352083</v>
          </cell>
          <cell r="L281">
            <v>386.68258703076111</v>
          </cell>
          <cell r="M281">
            <v>273.94087740444263</v>
          </cell>
          <cell r="N281">
            <v>132.21283062211486</v>
          </cell>
          <cell r="O281">
            <v>463.63135471550049</v>
          </cell>
          <cell r="P281">
            <v>0</v>
          </cell>
          <cell r="Q281">
            <v>2657.4939515441702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6.7028210144800608</v>
          </cell>
          <cell r="W281">
            <v>2.0989448452437074</v>
          </cell>
          <cell r="X281">
            <v>17.715573087064463</v>
          </cell>
          <cell r="Y281">
            <v>6.5976152721528232</v>
          </cell>
          <cell r="Z281">
            <v>76.542597930260911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208.97391980086931</v>
          </cell>
          <cell r="AH281">
            <v>0</v>
          </cell>
          <cell r="AI281">
            <v>1.5329376863690702</v>
          </cell>
          <cell r="AJ281">
            <v>0.44468581433406507</v>
          </cell>
          <cell r="AK281">
            <v>0</v>
          </cell>
          <cell r="AL281">
            <v>8.7114625506925343</v>
          </cell>
          <cell r="AM281">
            <v>18.104469559664281</v>
          </cell>
          <cell r="AN281">
            <v>0</v>
          </cell>
          <cell r="AO281">
            <v>80.990040318507653</v>
          </cell>
          <cell r="AP281">
            <v>0</v>
          </cell>
          <cell r="AQ281">
            <v>0</v>
          </cell>
          <cell r="AR281">
            <v>1216.6669551403731</v>
          </cell>
          <cell r="AS281">
            <v>0</v>
          </cell>
          <cell r="AT281">
            <v>224.87955916597724</v>
          </cell>
          <cell r="AU281">
            <v>0</v>
          </cell>
          <cell r="AV281">
            <v>0</v>
          </cell>
          <cell r="AW281">
            <v>0</v>
          </cell>
          <cell r="AX281">
            <v>0.49840512729248804</v>
          </cell>
          <cell r="AY281">
            <v>0</v>
          </cell>
          <cell r="AZ281">
            <v>206.465991789513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484.38943877267468</v>
          </cell>
          <cell r="BF281">
            <v>0</v>
          </cell>
          <cell r="BG281">
            <v>989.57398029435558</v>
          </cell>
          <cell r="BH281">
            <v>0</v>
          </cell>
          <cell r="BI281">
            <v>0</v>
          </cell>
          <cell r="BJ281">
            <v>632.55193378175807</v>
          </cell>
          <cell r="BK281">
            <v>62655.064078753494</v>
          </cell>
          <cell r="BL281">
            <v>0</v>
          </cell>
          <cell r="BM281">
            <v>0</v>
          </cell>
          <cell r="BN281">
            <v>0</v>
          </cell>
          <cell r="BO281">
            <v>7501.9092471220065</v>
          </cell>
          <cell r="BP281">
            <v>0</v>
          </cell>
          <cell r="BQ281">
            <v>12597.953329862128</v>
          </cell>
          <cell r="BR281">
            <v>1209.6717126231324</v>
          </cell>
          <cell r="BS281">
            <v>383.85375414823602</v>
          </cell>
          <cell r="BT281">
            <v>1340.7795067090026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4.9383741258713858</v>
          </cell>
          <cell r="BZ281">
            <v>0</v>
          </cell>
          <cell r="CA281">
            <v>870.22647876628355</v>
          </cell>
          <cell r="CB281">
            <v>0</v>
          </cell>
          <cell r="CC281">
            <v>32.323064813409772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25660.413030907439</v>
          </cell>
          <cell r="CO281">
            <v>0</v>
          </cell>
          <cell r="CP281">
            <v>285.03494220084258</v>
          </cell>
          <cell r="CQ281">
            <v>1096.587590090252</v>
          </cell>
          <cell r="CR281">
            <v>0</v>
          </cell>
          <cell r="CS281">
            <v>61.680369387080042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95.744230414079738</v>
          </cell>
          <cell r="DB281">
            <v>0</v>
          </cell>
          <cell r="DC281">
            <v>1471.7757303652224</v>
          </cell>
          <cell r="DD281">
            <v>0</v>
          </cell>
          <cell r="DF281">
            <v>126973.14912484951</v>
          </cell>
        </row>
        <row r="282">
          <cell r="B282">
            <v>17.42823214297858</v>
          </cell>
          <cell r="C282">
            <v>0</v>
          </cell>
          <cell r="D282">
            <v>0</v>
          </cell>
          <cell r="E282">
            <v>480.94081919297537</v>
          </cell>
          <cell r="F282">
            <v>0</v>
          </cell>
          <cell r="G282">
            <v>30.752401350035083</v>
          </cell>
          <cell r="H282">
            <v>2714.96647478157</v>
          </cell>
          <cell r="I282">
            <v>0</v>
          </cell>
          <cell r="J282">
            <v>331.01838855055968</v>
          </cell>
          <cell r="K282">
            <v>32.684435274352083</v>
          </cell>
          <cell r="L282">
            <v>386.68258703076111</v>
          </cell>
          <cell r="M282">
            <v>273.94087740444263</v>
          </cell>
          <cell r="N282">
            <v>132.21283062211486</v>
          </cell>
          <cell r="O282">
            <v>463.63135471550049</v>
          </cell>
          <cell r="P282">
            <v>0</v>
          </cell>
          <cell r="Q282">
            <v>2657.4939515441702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6.7028210144800608</v>
          </cell>
          <cell r="W282">
            <v>2.0989448452437074</v>
          </cell>
          <cell r="X282">
            <v>17.715573087064463</v>
          </cell>
          <cell r="Y282">
            <v>6.5976152721528232</v>
          </cell>
          <cell r="Z282">
            <v>76.542597930260911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208.97391980086931</v>
          </cell>
          <cell r="AH282">
            <v>0</v>
          </cell>
          <cell r="AI282">
            <v>1.5329376863690702</v>
          </cell>
          <cell r="AJ282">
            <v>0.44468581433406507</v>
          </cell>
          <cell r="AK282">
            <v>0</v>
          </cell>
          <cell r="AL282">
            <v>8.7114625506925343</v>
          </cell>
          <cell r="AM282">
            <v>18.104469559664281</v>
          </cell>
          <cell r="AN282">
            <v>0</v>
          </cell>
          <cell r="AO282">
            <v>80.990040318507653</v>
          </cell>
          <cell r="AP282">
            <v>0</v>
          </cell>
          <cell r="AQ282">
            <v>0</v>
          </cell>
          <cell r="AR282">
            <v>1216.6669551403731</v>
          </cell>
          <cell r="AS282">
            <v>0</v>
          </cell>
          <cell r="AT282">
            <v>224.87955916597724</v>
          </cell>
          <cell r="AU282">
            <v>0</v>
          </cell>
          <cell r="AV282">
            <v>0</v>
          </cell>
          <cell r="AW282">
            <v>0</v>
          </cell>
          <cell r="AX282">
            <v>0.49840512729248804</v>
          </cell>
          <cell r="AY282">
            <v>0</v>
          </cell>
          <cell r="AZ282">
            <v>206.465991789513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484.38943877267468</v>
          </cell>
          <cell r="BF282">
            <v>0</v>
          </cell>
          <cell r="BG282">
            <v>989.57398029435558</v>
          </cell>
          <cell r="BH282">
            <v>0</v>
          </cell>
          <cell r="BI282">
            <v>0</v>
          </cell>
          <cell r="BJ282">
            <v>632.55193378175807</v>
          </cell>
          <cell r="BK282">
            <v>62655.064078753494</v>
          </cell>
          <cell r="BL282">
            <v>0</v>
          </cell>
          <cell r="BM282">
            <v>0</v>
          </cell>
          <cell r="BN282">
            <v>0</v>
          </cell>
          <cell r="BO282">
            <v>7501.9092471220065</v>
          </cell>
          <cell r="BP282">
            <v>0</v>
          </cell>
          <cell r="BQ282">
            <v>12597.953329862128</v>
          </cell>
          <cell r="BR282">
            <v>1209.6717126231324</v>
          </cell>
          <cell r="BS282">
            <v>383.85375414823602</v>
          </cell>
          <cell r="BT282">
            <v>1340.7795067090026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4.9383741258713858</v>
          </cell>
          <cell r="BZ282">
            <v>0</v>
          </cell>
          <cell r="CA282">
            <v>870.22647876628355</v>
          </cell>
          <cell r="CB282">
            <v>0</v>
          </cell>
          <cell r="CC282">
            <v>32.323064813409772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25660.413030907439</v>
          </cell>
          <cell r="CO282">
            <v>0</v>
          </cell>
          <cell r="CP282">
            <v>285.03494220084258</v>
          </cell>
          <cell r="CQ282">
            <v>1096.587590090252</v>
          </cell>
          <cell r="CR282">
            <v>0</v>
          </cell>
          <cell r="CS282">
            <v>61.680369387080042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95.744230414079738</v>
          </cell>
          <cell r="DB282">
            <v>0</v>
          </cell>
          <cell r="DC282">
            <v>1471.7757303652224</v>
          </cell>
          <cell r="DD282">
            <v>0</v>
          </cell>
          <cell r="DF282">
            <v>126973.14912484951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F283">
            <v>0</v>
          </cell>
        </row>
        <row r="284">
          <cell r="B284">
            <v>116.12695645318638</v>
          </cell>
          <cell r="C284">
            <v>0</v>
          </cell>
          <cell r="D284">
            <v>0</v>
          </cell>
          <cell r="E284">
            <v>29606.547945049268</v>
          </cell>
          <cell r="F284">
            <v>0</v>
          </cell>
          <cell r="G284">
            <v>3152.0354325487401</v>
          </cell>
          <cell r="H284">
            <v>38846.480023608725</v>
          </cell>
          <cell r="I284">
            <v>7304.7205201689985</v>
          </cell>
          <cell r="J284">
            <v>2052.6365712815659</v>
          </cell>
          <cell r="K284">
            <v>212.87208833849158</v>
          </cell>
          <cell r="L284">
            <v>2572.028224712396</v>
          </cell>
          <cell r="M284">
            <v>1524.5718646574544</v>
          </cell>
          <cell r="N284">
            <v>1083.8425354123185</v>
          </cell>
          <cell r="O284">
            <v>3133.9173203636051</v>
          </cell>
          <cell r="P284">
            <v>170.59715837407987</v>
          </cell>
          <cell r="Q284">
            <v>33849.125343603213</v>
          </cell>
          <cell r="R284">
            <v>0</v>
          </cell>
          <cell r="S284">
            <v>0</v>
          </cell>
          <cell r="T284">
            <v>8496.7817913470208</v>
          </cell>
          <cell r="U284">
            <v>95126.451907497933</v>
          </cell>
          <cell r="V284">
            <v>7.5995403297725206</v>
          </cell>
          <cell r="W284">
            <v>0</v>
          </cell>
          <cell r="X284">
            <v>327.65269022256558</v>
          </cell>
          <cell r="Y284">
            <v>123.34117457141805</v>
          </cell>
          <cell r="Z284">
            <v>562.55418829637688</v>
          </cell>
          <cell r="AA284">
            <v>6907.1748691422026</v>
          </cell>
          <cell r="AB284">
            <v>0</v>
          </cell>
          <cell r="AC284">
            <v>0</v>
          </cell>
          <cell r="AD284">
            <v>35.344879802459978</v>
          </cell>
          <cell r="AE284">
            <v>0</v>
          </cell>
          <cell r="AF284">
            <v>13497.731548103464</v>
          </cell>
          <cell r="AG284">
            <v>143.91361233024645</v>
          </cell>
          <cell r="AH284">
            <v>138.52502397035875</v>
          </cell>
          <cell r="AI284">
            <v>3.8689786010843639</v>
          </cell>
          <cell r="AJ284">
            <v>73.677056650199603</v>
          </cell>
          <cell r="AK284">
            <v>0</v>
          </cell>
          <cell r="AL284">
            <v>1084.1546865297662</v>
          </cell>
          <cell r="AM284">
            <v>9.8527336788315747</v>
          </cell>
          <cell r="AN284">
            <v>4302.8355629722482</v>
          </cell>
          <cell r="AO284">
            <v>3832.9829063303177</v>
          </cell>
          <cell r="AP284">
            <v>15.739814603042767</v>
          </cell>
          <cell r="AQ284">
            <v>63.610182992042866</v>
          </cell>
          <cell r="AR284">
            <v>55111.209098546969</v>
          </cell>
          <cell r="AS284">
            <v>19423.738504493733</v>
          </cell>
          <cell r="AT284">
            <v>326.37542333099043</v>
          </cell>
          <cell r="AU284">
            <v>0</v>
          </cell>
          <cell r="AV284">
            <v>7.8159831996940969</v>
          </cell>
          <cell r="AW284">
            <v>280.85936525607252</v>
          </cell>
          <cell r="AX284">
            <v>0</v>
          </cell>
          <cell r="AY284">
            <v>0</v>
          </cell>
          <cell r="AZ284">
            <v>202.87583554483214</v>
          </cell>
          <cell r="BA284">
            <v>7.4248026228762578</v>
          </cell>
          <cell r="BB284">
            <v>182.15626852415448</v>
          </cell>
          <cell r="BC284">
            <v>0</v>
          </cell>
          <cell r="BD284">
            <v>180.05491640004922</v>
          </cell>
          <cell r="BE284">
            <v>0</v>
          </cell>
          <cell r="BF284">
            <v>2062.6293009673141</v>
          </cell>
          <cell r="BG284">
            <v>15576.616147825813</v>
          </cell>
          <cell r="BH284">
            <v>85.405833407626446</v>
          </cell>
          <cell r="BI284">
            <v>0</v>
          </cell>
          <cell r="BJ284">
            <v>11681.722978041276</v>
          </cell>
          <cell r="BK284">
            <v>0</v>
          </cell>
          <cell r="BL284">
            <v>0</v>
          </cell>
          <cell r="BM284">
            <v>0</v>
          </cell>
          <cell r="BN284">
            <v>11344.386866813997</v>
          </cell>
          <cell r="BO284">
            <v>172534.70510153993</v>
          </cell>
          <cell r="BP284">
            <v>0</v>
          </cell>
          <cell r="BQ284">
            <v>32704.549338142944</v>
          </cell>
          <cell r="BR284">
            <v>836.23870672702139</v>
          </cell>
          <cell r="BS284">
            <v>554.07701011955226</v>
          </cell>
          <cell r="BT284">
            <v>379.85018475848312</v>
          </cell>
          <cell r="BU284">
            <v>1197.5904273678705</v>
          </cell>
          <cell r="BV284">
            <v>0</v>
          </cell>
          <cell r="BW284">
            <v>33683.525755530158</v>
          </cell>
          <cell r="BX284">
            <v>0</v>
          </cell>
          <cell r="BY284">
            <v>1.7419240364214241</v>
          </cell>
          <cell r="BZ284">
            <v>0</v>
          </cell>
          <cell r="CA284">
            <v>3836.8323504845498</v>
          </cell>
          <cell r="CB284">
            <v>13742.339627372568</v>
          </cell>
          <cell r="CC284">
            <v>1220.8793289589569</v>
          </cell>
          <cell r="CD284">
            <v>13.765275149657549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3353.2024033385183</v>
          </cell>
          <cell r="CO284">
            <v>0</v>
          </cell>
          <cell r="CP284">
            <v>347.90387871385911</v>
          </cell>
          <cell r="CQ284">
            <v>2485.0060839133384</v>
          </cell>
          <cell r="CR284">
            <v>171481.58051047553</v>
          </cell>
          <cell r="CS284">
            <v>72.699213805000994</v>
          </cell>
          <cell r="CT284">
            <v>0</v>
          </cell>
          <cell r="CU284">
            <v>2567.0231251760506</v>
          </cell>
          <cell r="CV284">
            <v>0</v>
          </cell>
          <cell r="CW284">
            <v>0</v>
          </cell>
          <cell r="CX284">
            <v>0</v>
          </cell>
          <cell r="CY284">
            <v>28342.712146094756</v>
          </cell>
          <cell r="CZ284">
            <v>76.77229175845261</v>
          </cell>
          <cell r="DA284">
            <v>4601.3365334043356</v>
          </cell>
          <cell r="DB284">
            <v>0</v>
          </cell>
          <cell r="DC284">
            <v>0</v>
          </cell>
          <cell r="DD284">
            <v>0</v>
          </cell>
          <cell r="DF284">
            <v>848886.89767438674</v>
          </cell>
        </row>
        <row r="285">
          <cell r="B285">
            <v>116.12695645318638</v>
          </cell>
          <cell r="C285">
            <v>0</v>
          </cell>
          <cell r="D285">
            <v>0</v>
          </cell>
          <cell r="E285">
            <v>29606.547945049268</v>
          </cell>
          <cell r="F285">
            <v>0</v>
          </cell>
          <cell r="G285">
            <v>3152.0354325487401</v>
          </cell>
          <cell r="H285">
            <v>38846.480023608725</v>
          </cell>
          <cell r="I285">
            <v>7304.7205201689985</v>
          </cell>
          <cell r="J285">
            <v>2052.6365712815659</v>
          </cell>
          <cell r="K285">
            <v>212.87208833849158</v>
          </cell>
          <cell r="L285">
            <v>2572.028224712396</v>
          </cell>
          <cell r="M285">
            <v>1524.5718646574544</v>
          </cell>
          <cell r="N285">
            <v>1083.8425354123185</v>
          </cell>
          <cell r="O285">
            <v>3133.9173203636051</v>
          </cell>
          <cell r="P285">
            <v>170.59715837407987</v>
          </cell>
          <cell r="Q285">
            <v>33849.125343603213</v>
          </cell>
          <cell r="R285">
            <v>0</v>
          </cell>
          <cell r="S285">
            <v>0</v>
          </cell>
          <cell r="T285">
            <v>8496.7817913470208</v>
          </cell>
          <cell r="U285">
            <v>95126.451907497933</v>
          </cell>
          <cell r="V285">
            <v>7.5995403297725206</v>
          </cell>
          <cell r="W285">
            <v>0</v>
          </cell>
          <cell r="X285">
            <v>327.65269022256558</v>
          </cell>
          <cell r="Y285">
            <v>123.34117457141805</v>
          </cell>
          <cell r="Z285">
            <v>562.55418829637688</v>
          </cell>
          <cell r="AA285">
            <v>6907.1748691422026</v>
          </cell>
          <cell r="AB285">
            <v>0</v>
          </cell>
          <cell r="AC285">
            <v>0</v>
          </cell>
          <cell r="AD285">
            <v>35.344879802459978</v>
          </cell>
          <cell r="AE285">
            <v>0</v>
          </cell>
          <cell r="AF285">
            <v>13497.731548103464</v>
          </cell>
          <cell r="AG285">
            <v>143.91361233024645</v>
          </cell>
          <cell r="AH285">
            <v>138.52502397035875</v>
          </cell>
          <cell r="AI285">
            <v>3.8689786010843639</v>
          </cell>
          <cell r="AJ285">
            <v>73.677056650199603</v>
          </cell>
          <cell r="AK285">
            <v>0</v>
          </cell>
          <cell r="AL285">
            <v>1084.1546865297662</v>
          </cell>
          <cell r="AM285">
            <v>9.8527336788315747</v>
          </cell>
          <cell r="AN285">
            <v>4302.8355629722482</v>
          </cell>
          <cell r="AO285">
            <v>3832.9829063303177</v>
          </cell>
          <cell r="AP285">
            <v>15.739814603042767</v>
          </cell>
          <cell r="AQ285">
            <v>63.610182992042866</v>
          </cell>
          <cell r="AR285">
            <v>55111.209098546969</v>
          </cell>
          <cell r="AS285">
            <v>19423.738504493733</v>
          </cell>
          <cell r="AT285">
            <v>326.37542333099043</v>
          </cell>
          <cell r="AU285">
            <v>0</v>
          </cell>
          <cell r="AV285">
            <v>7.8159831996940969</v>
          </cell>
          <cell r="AW285">
            <v>280.85936525607252</v>
          </cell>
          <cell r="AX285">
            <v>0</v>
          </cell>
          <cell r="AY285">
            <v>0</v>
          </cell>
          <cell r="AZ285">
            <v>202.87583554483214</v>
          </cell>
          <cell r="BA285">
            <v>7.4248026228762578</v>
          </cell>
          <cell r="BB285">
            <v>182.15626852415448</v>
          </cell>
          <cell r="BC285">
            <v>0</v>
          </cell>
          <cell r="BD285">
            <v>180.05491640004922</v>
          </cell>
          <cell r="BE285">
            <v>0</v>
          </cell>
          <cell r="BF285">
            <v>2062.6293009673141</v>
          </cell>
          <cell r="BG285">
            <v>15576.616147825813</v>
          </cell>
          <cell r="BH285">
            <v>85.405833407626446</v>
          </cell>
          <cell r="BI285">
            <v>0</v>
          </cell>
          <cell r="BJ285">
            <v>11681.722978041276</v>
          </cell>
          <cell r="BK285">
            <v>0</v>
          </cell>
          <cell r="BL285">
            <v>0</v>
          </cell>
          <cell r="BM285">
            <v>0</v>
          </cell>
          <cell r="BN285">
            <v>11344.386866813997</v>
          </cell>
          <cell r="BO285">
            <v>172534.70510153993</v>
          </cell>
          <cell r="BP285">
            <v>0</v>
          </cell>
          <cell r="BQ285">
            <v>32704.549338142944</v>
          </cell>
          <cell r="BR285">
            <v>836.23870672702139</v>
          </cell>
          <cell r="BS285">
            <v>554.07701011955226</v>
          </cell>
          <cell r="BT285">
            <v>379.85018475848312</v>
          </cell>
          <cell r="BU285">
            <v>1197.5904273678705</v>
          </cell>
          <cell r="BV285">
            <v>0</v>
          </cell>
          <cell r="BW285">
            <v>33683.525755530158</v>
          </cell>
          <cell r="BX285">
            <v>0</v>
          </cell>
          <cell r="BY285">
            <v>1.7419240364214241</v>
          </cell>
          <cell r="BZ285">
            <v>0</v>
          </cell>
          <cell r="CA285">
            <v>3836.8323504845498</v>
          </cell>
          <cell r="CB285">
            <v>13742.339627372568</v>
          </cell>
          <cell r="CC285">
            <v>1220.8793289589569</v>
          </cell>
          <cell r="CD285">
            <v>13.765275149657549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3353.2024033385183</v>
          </cell>
          <cell r="CO285">
            <v>0</v>
          </cell>
          <cell r="CP285">
            <v>347.90387871385911</v>
          </cell>
          <cell r="CQ285">
            <v>2485.0060839133384</v>
          </cell>
          <cell r="CR285">
            <v>171481.58051047553</v>
          </cell>
          <cell r="CS285">
            <v>72.699213805000994</v>
          </cell>
          <cell r="CT285">
            <v>0</v>
          </cell>
          <cell r="CU285">
            <v>2567.0231251760506</v>
          </cell>
          <cell r="CV285">
            <v>0</v>
          </cell>
          <cell r="CW285">
            <v>0</v>
          </cell>
          <cell r="CX285">
            <v>0</v>
          </cell>
          <cell r="CY285">
            <v>28342.712146094756</v>
          </cell>
          <cell r="CZ285">
            <v>76.77229175845261</v>
          </cell>
          <cell r="DA285">
            <v>4601.3365334043356</v>
          </cell>
          <cell r="DB285">
            <v>0</v>
          </cell>
          <cell r="DC285">
            <v>0</v>
          </cell>
          <cell r="DD285">
            <v>0</v>
          </cell>
          <cell r="DF285">
            <v>848886.89767438674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F286">
            <v>0</v>
          </cell>
        </row>
        <row r="287">
          <cell r="B287">
            <v>185.84204762673505</v>
          </cell>
          <cell r="C287">
            <v>28.772529417476729</v>
          </cell>
          <cell r="D287">
            <v>255.18478430350658</v>
          </cell>
          <cell r="E287">
            <v>7645.42757227518</v>
          </cell>
          <cell r="F287">
            <v>2886.8182370763693</v>
          </cell>
          <cell r="G287">
            <v>3.0142380933609476</v>
          </cell>
          <cell r="H287">
            <v>3421.3827500976267</v>
          </cell>
          <cell r="I287">
            <v>1596.2504269339734</v>
          </cell>
          <cell r="J287">
            <v>577.64393739051411</v>
          </cell>
          <cell r="K287">
            <v>42.160446734969035</v>
          </cell>
          <cell r="L287">
            <v>464.22480138554761</v>
          </cell>
          <cell r="M287">
            <v>451.33726760575058</v>
          </cell>
          <cell r="N287">
            <v>474.08085008398871</v>
          </cell>
          <cell r="O287">
            <v>6511.8110522972647</v>
          </cell>
          <cell r="P287">
            <v>95.962114084784915</v>
          </cell>
          <cell r="Q287">
            <v>8323.0614229069979</v>
          </cell>
          <cell r="R287">
            <v>21.605314383907466</v>
          </cell>
          <cell r="S287">
            <v>7.3025980563711226</v>
          </cell>
          <cell r="T287">
            <v>267.35235462911311</v>
          </cell>
          <cell r="U287">
            <v>4313.7441887579953</v>
          </cell>
          <cell r="V287">
            <v>17.27622212125603</v>
          </cell>
          <cell r="W287">
            <v>151.56864423112643</v>
          </cell>
          <cell r="X287">
            <v>46.465505278137066</v>
          </cell>
          <cell r="Y287">
            <v>62.310830913012829</v>
          </cell>
          <cell r="Z287">
            <v>43.211968168292074</v>
          </cell>
          <cell r="AA287">
            <v>761.05908292200888</v>
          </cell>
          <cell r="AB287">
            <v>10.609689066205533</v>
          </cell>
          <cell r="AC287">
            <v>3457.1938091777665</v>
          </cell>
          <cell r="AD287">
            <v>1387.2191885058025</v>
          </cell>
          <cell r="AE287">
            <v>82.036047590588737</v>
          </cell>
          <cell r="AF287">
            <v>192.77225572693612</v>
          </cell>
          <cell r="AG287">
            <v>808.18148865725823</v>
          </cell>
          <cell r="AH287">
            <v>211.28546976788394</v>
          </cell>
          <cell r="AI287">
            <v>2.0413347294047171</v>
          </cell>
          <cell r="AJ287">
            <v>146.24846421775436</v>
          </cell>
          <cell r="AK287">
            <v>499.06466488258604</v>
          </cell>
          <cell r="AL287">
            <v>1411.1871896108214</v>
          </cell>
          <cell r="AM287">
            <v>2290.0711668095105</v>
          </cell>
          <cell r="AN287">
            <v>1688.5329341587621</v>
          </cell>
          <cell r="AO287">
            <v>340.97480116570938</v>
          </cell>
          <cell r="AP287">
            <v>1642.2138063864768</v>
          </cell>
          <cell r="AQ287">
            <v>974.52040096779388</v>
          </cell>
          <cell r="AR287">
            <v>8189.3411257506141</v>
          </cell>
          <cell r="AS287">
            <v>1122927.141872742</v>
          </cell>
          <cell r="AT287">
            <v>1997.1588710611784</v>
          </cell>
          <cell r="AU287">
            <v>0</v>
          </cell>
          <cell r="AV287">
            <v>864.90380578992313</v>
          </cell>
          <cell r="AW287">
            <v>55.394989464724958</v>
          </cell>
          <cell r="AX287">
            <v>4.4062453607540492E-2</v>
          </cell>
          <cell r="AY287">
            <v>0</v>
          </cell>
          <cell r="AZ287">
            <v>0</v>
          </cell>
          <cell r="BA287">
            <v>13.054797555366925</v>
          </cell>
          <cell r="BB287">
            <v>1099.5085223253707</v>
          </cell>
          <cell r="BC287">
            <v>713.5357112275276</v>
          </cell>
          <cell r="BD287">
            <v>1088.9090819654032</v>
          </cell>
          <cell r="BE287">
            <v>1838.3810325005663</v>
          </cell>
          <cell r="BF287">
            <v>1373.1224127835831</v>
          </cell>
          <cell r="BG287">
            <v>1635.6019007884756</v>
          </cell>
          <cell r="BH287">
            <v>601.77367381643114</v>
          </cell>
          <cell r="BI287">
            <v>3039.8899782824915</v>
          </cell>
          <cell r="BJ287">
            <v>9910.8983610278574</v>
          </cell>
          <cell r="BK287">
            <v>0</v>
          </cell>
          <cell r="BL287">
            <v>0</v>
          </cell>
          <cell r="BM287">
            <v>0</v>
          </cell>
          <cell r="BN287">
            <v>3944.7351872977565</v>
          </cell>
          <cell r="BO287">
            <v>22041.902754811741</v>
          </cell>
          <cell r="BP287">
            <v>14441.572429670203</v>
          </cell>
          <cell r="BQ287">
            <v>60500.336155167483</v>
          </cell>
          <cell r="BR287">
            <v>957.24919153016629</v>
          </cell>
          <cell r="BS287">
            <v>228.294983480035</v>
          </cell>
          <cell r="BT287">
            <v>2615.2951976587378</v>
          </cell>
          <cell r="BU287">
            <v>1237.6485728446564</v>
          </cell>
          <cell r="BV287">
            <v>9150.6281104874306</v>
          </cell>
          <cell r="BW287">
            <v>5028.5975306702403</v>
          </cell>
          <cell r="BX287">
            <v>5.639782198033318</v>
          </cell>
          <cell r="BY287">
            <v>117.21772182400061</v>
          </cell>
          <cell r="BZ287">
            <v>31867.274831319719</v>
          </cell>
          <cell r="CA287">
            <v>3658.0821104868282</v>
          </cell>
          <cell r="CB287">
            <v>15676.522201811964</v>
          </cell>
          <cell r="CC287">
            <v>3191.4875188011879</v>
          </cell>
          <cell r="CD287">
            <v>31549.427660443511</v>
          </cell>
          <cell r="CE287">
            <v>134084.23426015998</v>
          </cell>
          <cell r="CF287">
            <v>7587.8587752428248</v>
          </cell>
          <cell r="CG287">
            <v>70497.979564230554</v>
          </cell>
          <cell r="CH287">
            <v>979.29783470819007</v>
          </cell>
          <cell r="CI287">
            <v>60487.918101481242</v>
          </cell>
          <cell r="CJ287">
            <v>19.649378239573679</v>
          </cell>
          <cell r="CK287">
            <v>581485.08575340372</v>
          </cell>
          <cell r="CL287">
            <v>1820.004376747939</v>
          </cell>
          <cell r="CM287">
            <v>195.92795643691232</v>
          </cell>
          <cell r="CN287">
            <v>434.29035847530741</v>
          </cell>
          <cell r="CO287">
            <v>4242.5438261810859</v>
          </cell>
          <cell r="CP287">
            <v>1170.5523464453854</v>
          </cell>
          <cell r="CQ287">
            <v>6909.0596923331505</v>
          </cell>
          <cell r="CR287">
            <v>1351100.1195212593</v>
          </cell>
          <cell r="CS287">
            <v>92.979792215224435</v>
          </cell>
          <cell r="CT287">
            <v>6303.1257261771534</v>
          </cell>
          <cell r="CU287">
            <v>72.681011043393042</v>
          </cell>
          <cell r="CV287">
            <v>378.44991288157257</v>
          </cell>
          <cell r="CW287">
            <v>11105.430618264238</v>
          </cell>
          <cell r="CX287">
            <v>3311.7073042828324</v>
          </cell>
          <cell r="CY287">
            <v>488.00556392098702</v>
          </cell>
          <cell r="CZ287">
            <v>25.406744038360277</v>
          </cell>
          <cell r="DA287">
            <v>2659.6118224437951</v>
          </cell>
          <cell r="DB287">
            <v>158597.58262663489</v>
          </cell>
          <cell r="DC287">
            <v>17830.50909955542</v>
          </cell>
          <cell r="DD287">
            <v>23856.462163265878</v>
          </cell>
          <cell r="DF287">
            <v>3861096.0701693045</v>
          </cell>
        </row>
        <row r="288">
          <cell r="B288">
            <v>185.84204762673505</v>
          </cell>
          <cell r="C288">
            <v>28.772529417476729</v>
          </cell>
          <cell r="D288">
            <v>255.18478430350658</v>
          </cell>
          <cell r="E288">
            <v>7645.42757227518</v>
          </cell>
          <cell r="F288">
            <v>2886.8182370763693</v>
          </cell>
          <cell r="G288">
            <v>3.0142380933609476</v>
          </cell>
          <cell r="H288">
            <v>3421.3827500976267</v>
          </cell>
          <cell r="I288">
            <v>1596.2504269339734</v>
          </cell>
          <cell r="J288">
            <v>577.64393739051411</v>
          </cell>
          <cell r="K288">
            <v>42.160446734969035</v>
          </cell>
          <cell r="L288">
            <v>464.22480138554761</v>
          </cell>
          <cell r="M288">
            <v>451.33726760575058</v>
          </cell>
          <cell r="N288">
            <v>474.08085008398871</v>
          </cell>
          <cell r="O288">
            <v>6511.8110522972647</v>
          </cell>
          <cell r="P288">
            <v>95.962114084784915</v>
          </cell>
          <cell r="Q288">
            <v>8323.0614229069979</v>
          </cell>
          <cell r="R288">
            <v>21.605314383907466</v>
          </cell>
          <cell r="S288">
            <v>7.3025980563711226</v>
          </cell>
          <cell r="T288">
            <v>267.35235462911311</v>
          </cell>
          <cell r="U288">
            <v>4313.7441887579953</v>
          </cell>
          <cell r="V288">
            <v>17.27622212125603</v>
          </cell>
          <cell r="W288">
            <v>151.56864423112643</v>
          </cell>
          <cell r="X288">
            <v>46.465505278137066</v>
          </cell>
          <cell r="Y288">
            <v>62.310830913012829</v>
          </cell>
          <cell r="Z288">
            <v>43.211968168292074</v>
          </cell>
          <cell r="AA288">
            <v>761.05908292200888</v>
          </cell>
          <cell r="AB288">
            <v>10.609689066205533</v>
          </cell>
          <cell r="AC288">
            <v>3457.1938091777665</v>
          </cell>
          <cell r="AD288">
            <v>1387.2191885058025</v>
          </cell>
          <cell r="AE288">
            <v>82.036047590588737</v>
          </cell>
          <cell r="AF288">
            <v>192.77225572693612</v>
          </cell>
          <cell r="AG288">
            <v>808.18148865725823</v>
          </cell>
          <cell r="AH288">
            <v>211.28546976788394</v>
          </cell>
          <cell r="AI288">
            <v>2.0413347294047171</v>
          </cell>
          <cell r="AJ288">
            <v>146.24846421775436</v>
          </cell>
          <cell r="AK288">
            <v>499.06466488258604</v>
          </cell>
          <cell r="AL288">
            <v>1411.1871896108214</v>
          </cell>
          <cell r="AM288">
            <v>2290.0711668095105</v>
          </cell>
          <cell r="AN288">
            <v>1688.5329341587621</v>
          </cell>
          <cell r="AO288">
            <v>340.97480116570938</v>
          </cell>
          <cell r="AP288">
            <v>1642.2138063864768</v>
          </cell>
          <cell r="AQ288">
            <v>974.52040096779388</v>
          </cell>
          <cell r="AR288">
            <v>8189.3411257506141</v>
          </cell>
          <cell r="AS288">
            <v>1122927.141872742</v>
          </cell>
          <cell r="AT288">
            <v>1997.1588710611784</v>
          </cell>
          <cell r="AU288">
            <v>0</v>
          </cell>
          <cell r="AV288">
            <v>864.90380578992313</v>
          </cell>
          <cell r="AW288">
            <v>55.394989464724958</v>
          </cell>
          <cell r="AX288">
            <v>4.4062453607540492E-2</v>
          </cell>
          <cell r="AY288">
            <v>0</v>
          </cell>
          <cell r="AZ288">
            <v>0</v>
          </cell>
          <cell r="BA288">
            <v>13.054797555366925</v>
          </cell>
          <cell r="BB288">
            <v>1099.5085223253707</v>
          </cell>
          <cell r="BC288">
            <v>713.5357112275276</v>
          </cell>
          <cell r="BD288">
            <v>1088.9090819654032</v>
          </cell>
          <cell r="BE288">
            <v>1838.3810325005663</v>
          </cell>
          <cell r="BF288">
            <v>1373.1224127835831</v>
          </cell>
          <cell r="BG288">
            <v>1635.6019007884756</v>
          </cell>
          <cell r="BH288">
            <v>601.77367381643114</v>
          </cell>
          <cell r="BI288">
            <v>3039.8899782824915</v>
          </cell>
          <cell r="BJ288">
            <v>9910.8983610278574</v>
          </cell>
          <cell r="BK288">
            <v>0</v>
          </cell>
          <cell r="BL288">
            <v>0</v>
          </cell>
          <cell r="BM288">
            <v>0</v>
          </cell>
          <cell r="BN288">
            <v>3944.7351872977565</v>
          </cell>
          <cell r="BO288">
            <v>22041.902754811741</v>
          </cell>
          <cell r="BP288">
            <v>14441.572429670203</v>
          </cell>
          <cell r="BQ288">
            <v>60500.336155167483</v>
          </cell>
          <cell r="BR288">
            <v>957.24919153016629</v>
          </cell>
          <cell r="BS288">
            <v>228.294983480035</v>
          </cell>
          <cell r="BT288">
            <v>2615.2951976587378</v>
          </cell>
          <cell r="BU288">
            <v>1237.6485728446564</v>
          </cell>
          <cell r="BV288">
            <v>9150.6281104874306</v>
          </cell>
          <cell r="BW288">
            <v>5028.5975306702403</v>
          </cell>
          <cell r="BX288">
            <v>5.639782198033318</v>
          </cell>
          <cell r="BY288">
            <v>117.21772182400061</v>
          </cell>
          <cell r="BZ288">
            <v>31867.274831319719</v>
          </cell>
          <cell r="CA288">
            <v>3658.0821104868282</v>
          </cell>
          <cell r="CB288">
            <v>15676.522201811964</v>
          </cell>
          <cell r="CC288">
            <v>3191.4875188011879</v>
          </cell>
          <cell r="CD288">
            <v>31549.427660443511</v>
          </cell>
          <cell r="CE288">
            <v>134084.23426015998</v>
          </cell>
          <cell r="CF288">
            <v>7587.8587752428248</v>
          </cell>
          <cell r="CG288">
            <v>70497.979564230554</v>
          </cell>
          <cell r="CH288">
            <v>979.29783470819007</v>
          </cell>
          <cell r="CI288">
            <v>60487.918101481242</v>
          </cell>
          <cell r="CJ288">
            <v>19.649378239573679</v>
          </cell>
          <cell r="CK288">
            <v>581485.08575340372</v>
          </cell>
          <cell r="CL288">
            <v>1820.004376747939</v>
          </cell>
          <cell r="CM288">
            <v>195.92795643691232</v>
          </cell>
          <cell r="CN288">
            <v>434.29035847530741</v>
          </cell>
          <cell r="CO288">
            <v>4242.5438261810859</v>
          </cell>
          <cell r="CP288">
            <v>1170.5523464453854</v>
          </cell>
          <cell r="CQ288">
            <v>6909.0596923331505</v>
          </cell>
          <cell r="CR288">
            <v>1351100.1195212593</v>
          </cell>
          <cell r="CS288">
            <v>92.979792215224435</v>
          </cell>
          <cell r="CT288">
            <v>6303.1257261771534</v>
          </cell>
          <cell r="CU288">
            <v>72.681011043393042</v>
          </cell>
          <cell r="CV288">
            <v>378.44991288157257</v>
          </cell>
          <cell r="CW288">
            <v>11105.430618264238</v>
          </cell>
          <cell r="CX288">
            <v>3311.7073042828324</v>
          </cell>
          <cell r="CY288">
            <v>488.00556392098702</v>
          </cell>
          <cell r="CZ288">
            <v>25.406744038360277</v>
          </cell>
          <cell r="DA288">
            <v>2659.6118224437951</v>
          </cell>
          <cell r="DB288">
            <v>158597.58262663489</v>
          </cell>
          <cell r="DC288">
            <v>17830.50909955542</v>
          </cell>
          <cell r="DD288">
            <v>23856.462163265878</v>
          </cell>
          <cell r="DF288">
            <v>3861096.0701693045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F289">
            <v>0</v>
          </cell>
        </row>
        <row r="290">
          <cell r="B290">
            <v>46.682612510304189</v>
          </cell>
          <cell r="C290">
            <v>0</v>
          </cell>
          <cell r="D290">
            <v>227.94033411998925</v>
          </cell>
          <cell r="E290">
            <v>1639.878580320225</v>
          </cell>
          <cell r="F290">
            <v>0</v>
          </cell>
          <cell r="G290">
            <v>107.69933041447811</v>
          </cell>
          <cell r="H290">
            <v>16394.968250817819</v>
          </cell>
          <cell r="I290">
            <v>0</v>
          </cell>
          <cell r="J290">
            <v>863.77277169321633</v>
          </cell>
          <cell r="K290">
            <v>83.941433371911543</v>
          </cell>
          <cell r="L290">
            <v>996.88653382818768</v>
          </cell>
          <cell r="M290">
            <v>698.46949163302622</v>
          </cell>
          <cell r="N290">
            <v>338.85783235560086</v>
          </cell>
          <cell r="O290">
            <v>1153.1609629104801</v>
          </cell>
          <cell r="P290">
            <v>0</v>
          </cell>
          <cell r="Q290">
            <v>6913.7163478307493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14.419891989211262</v>
          </cell>
          <cell r="W290">
            <v>5.2505761335658994</v>
          </cell>
          <cell r="X290">
            <v>40.260513546767619</v>
          </cell>
          <cell r="Y290">
            <v>10.856057068668521</v>
          </cell>
          <cell r="Z290">
            <v>182.35590579599315</v>
          </cell>
          <cell r="AA290">
            <v>0</v>
          </cell>
          <cell r="AB290">
            <v>0</v>
          </cell>
          <cell r="AC290">
            <v>0</v>
          </cell>
          <cell r="AD290">
            <v>46.7901019535392</v>
          </cell>
          <cell r="AE290">
            <v>0</v>
          </cell>
          <cell r="AF290">
            <v>50.307012803120955</v>
          </cell>
          <cell r="AG290">
            <v>450.73079837365538</v>
          </cell>
          <cell r="AH290">
            <v>0</v>
          </cell>
          <cell r="AI290">
            <v>3.661296787241842</v>
          </cell>
          <cell r="AJ290">
            <v>1.3348745560238819</v>
          </cell>
          <cell r="AK290">
            <v>0</v>
          </cell>
          <cell r="AL290">
            <v>663.78419359375187</v>
          </cell>
          <cell r="AM290">
            <v>42.028095919014213</v>
          </cell>
          <cell r="AN290">
            <v>1362.787854427808</v>
          </cell>
          <cell r="AO290">
            <v>614.82078774249703</v>
          </cell>
          <cell r="AP290">
            <v>0</v>
          </cell>
          <cell r="AQ290">
            <v>0</v>
          </cell>
          <cell r="AR290">
            <v>2561.4351977658685</v>
          </cell>
          <cell r="AS290">
            <v>0</v>
          </cell>
          <cell r="AT290">
            <v>581.03545094817378</v>
          </cell>
          <cell r="AU290">
            <v>0</v>
          </cell>
          <cell r="AV290">
            <v>0</v>
          </cell>
          <cell r="AW290">
            <v>0</v>
          </cell>
          <cell r="AX290">
            <v>0.2268643395027789</v>
          </cell>
          <cell r="AY290">
            <v>135.86874278248146</v>
          </cell>
          <cell r="AZ290">
            <v>954.91622557614403</v>
          </cell>
          <cell r="BA290">
            <v>2.8834860194706637</v>
          </cell>
          <cell r="BB290">
            <v>43.223441133074957</v>
          </cell>
          <cell r="BC290">
            <v>0</v>
          </cell>
          <cell r="BD290">
            <v>2261.6153220782771</v>
          </cell>
          <cell r="BE290">
            <v>0</v>
          </cell>
          <cell r="BF290">
            <v>0</v>
          </cell>
          <cell r="BG290">
            <v>2348.6912609786996</v>
          </cell>
          <cell r="BH290">
            <v>15.539268111618089</v>
          </cell>
          <cell r="BI290">
            <v>0</v>
          </cell>
          <cell r="BJ290">
            <v>560.33886337592787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3465.1198433992195</v>
          </cell>
          <cell r="BP290">
            <v>12308.331667560053</v>
          </cell>
          <cell r="BQ290">
            <v>30.08737430434952</v>
          </cell>
          <cell r="BR290">
            <v>2797.3796948812123</v>
          </cell>
          <cell r="BS290">
            <v>1196.928092143082</v>
          </cell>
          <cell r="BT290">
            <v>3536.5404499677761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1.1712945518289868</v>
          </cell>
          <cell r="BZ290">
            <v>0</v>
          </cell>
          <cell r="CA290">
            <v>2266.5543138769526</v>
          </cell>
          <cell r="CB290">
            <v>0</v>
          </cell>
          <cell r="CC290">
            <v>5502.9070780579605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78.171448279552081</v>
          </cell>
          <cell r="CO290">
            <v>0</v>
          </cell>
          <cell r="CP290">
            <v>215.49164240256425</v>
          </cell>
          <cell r="CQ290">
            <v>2097.425155009184</v>
          </cell>
          <cell r="CR290">
            <v>0</v>
          </cell>
          <cell r="CS290">
            <v>352.2152625295314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32.2070059484032</v>
          </cell>
          <cell r="DA290">
            <v>315.27854884649116</v>
          </cell>
          <cell r="DB290">
            <v>0</v>
          </cell>
          <cell r="DC290">
            <v>0</v>
          </cell>
          <cell r="DD290">
            <v>0</v>
          </cell>
          <cell r="DF290">
            <v>76616.945437364237</v>
          </cell>
        </row>
        <row r="291">
          <cell r="B291">
            <v>46.682612510304189</v>
          </cell>
          <cell r="C291">
            <v>0</v>
          </cell>
          <cell r="D291">
            <v>227.94033411998925</v>
          </cell>
          <cell r="E291">
            <v>1639.878580320225</v>
          </cell>
          <cell r="F291">
            <v>0</v>
          </cell>
          <cell r="G291">
            <v>107.69933041447811</v>
          </cell>
          <cell r="H291">
            <v>16394.968250817819</v>
          </cell>
          <cell r="I291">
            <v>0</v>
          </cell>
          <cell r="J291">
            <v>863.77277169321633</v>
          </cell>
          <cell r="K291">
            <v>83.941433371911543</v>
          </cell>
          <cell r="L291">
            <v>996.88653382818768</v>
          </cell>
          <cell r="M291">
            <v>698.46949163302622</v>
          </cell>
          <cell r="N291">
            <v>338.85783235560086</v>
          </cell>
          <cell r="O291">
            <v>1153.1609629104801</v>
          </cell>
          <cell r="P291">
            <v>0</v>
          </cell>
          <cell r="Q291">
            <v>6913.7163478307493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14.419891989211262</v>
          </cell>
          <cell r="W291">
            <v>5.2505761335658994</v>
          </cell>
          <cell r="X291">
            <v>40.260513546767619</v>
          </cell>
          <cell r="Y291">
            <v>10.856057068668521</v>
          </cell>
          <cell r="Z291">
            <v>182.35590579599315</v>
          </cell>
          <cell r="AA291">
            <v>0</v>
          </cell>
          <cell r="AB291">
            <v>0</v>
          </cell>
          <cell r="AC291">
            <v>0</v>
          </cell>
          <cell r="AD291">
            <v>46.7901019535392</v>
          </cell>
          <cell r="AE291">
            <v>0</v>
          </cell>
          <cell r="AF291">
            <v>50.307012803120955</v>
          </cell>
          <cell r="AG291">
            <v>450.73079837365538</v>
          </cell>
          <cell r="AH291">
            <v>0</v>
          </cell>
          <cell r="AI291">
            <v>3.661296787241842</v>
          </cell>
          <cell r="AJ291">
            <v>1.3348745560238819</v>
          </cell>
          <cell r="AK291">
            <v>0</v>
          </cell>
          <cell r="AL291">
            <v>663.78419359375187</v>
          </cell>
          <cell r="AM291">
            <v>42.028095919014213</v>
          </cell>
          <cell r="AN291">
            <v>1362.787854427808</v>
          </cell>
          <cell r="AO291">
            <v>614.82078774249703</v>
          </cell>
          <cell r="AP291">
            <v>0</v>
          </cell>
          <cell r="AQ291">
            <v>0</v>
          </cell>
          <cell r="AR291">
            <v>2561.4351977658685</v>
          </cell>
          <cell r="AS291">
            <v>0</v>
          </cell>
          <cell r="AT291">
            <v>581.03545094817378</v>
          </cell>
          <cell r="AU291">
            <v>0</v>
          </cell>
          <cell r="AV291">
            <v>0</v>
          </cell>
          <cell r="AW291">
            <v>0</v>
          </cell>
          <cell r="AX291">
            <v>0.2268643395027789</v>
          </cell>
          <cell r="AY291">
            <v>135.86874278248146</v>
          </cell>
          <cell r="AZ291">
            <v>954.91622557614403</v>
          </cell>
          <cell r="BA291">
            <v>2.8834860194706637</v>
          </cell>
          <cell r="BB291">
            <v>43.223441133074957</v>
          </cell>
          <cell r="BC291">
            <v>0</v>
          </cell>
          <cell r="BD291">
            <v>2261.6153220782771</v>
          </cell>
          <cell r="BE291">
            <v>0</v>
          </cell>
          <cell r="BF291">
            <v>0</v>
          </cell>
          <cell r="BG291">
            <v>2348.6912609786996</v>
          </cell>
          <cell r="BH291">
            <v>15.539268111618089</v>
          </cell>
          <cell r="BI291">
            <v>0</v>
          </cell>
          <cell r="BJ291">
            <v>560.33886337592787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3465.1198433992195</v>
          </cell>
          <cell r="BP291">
            <v>12308.331667560053</v>
          </cell>
          <cell r="BQ291">
            <v>30.08737430434952</v>
          </cell>
          <cell r="BR291">
            <v>2797.3796948812123</v>
          </cell>
          <cell r="BS291">
            <v>1196.928092143082</v>
          </cell>
          <cell r="BT291">
            <v>3536.5404499677761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1.1712945518289868</v>
          </cell>
          <cell r="BZ291">
            <v>0</v>
          </cell>
          <cell r="CA291">
            <v>2266.5543138769526</v>
          </cell>
          <cell r="CB291">
            <v>0</v>
          </cell>
          <cell r="CC291">
            <v>5502.9070780579605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78.171448279552081</v>
          </cell>
          <cell r="CO291">
            <v>0</v>
          </cell>
          <cell r="CP291">
            <v>215.49164240256425</v>
          </cell>
          <cell r="CQ291">
            <v>2097.425155009184</v>
          </cell>
          <cell r="CR291">
            <v>0</v>
          </cell>
          <cell r="CS291">
            <v>352.2152625295314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32.2070059484032</v>
          </cell>
          <cell r="DA291">
            <v>315.27854884649116</v>
          </cell>
          <cell r="DB291">
            <v>0</v>
          </cell>
          <cell r="DC291">
            <v>0</v>
          </cell>
          <cell r="DD291">
            <v>0</v>
          </cell>
          <cell r="DF291">
            <v>76616.945437364237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F292">
            <v>0</v>
          </cell>
        </row>
        <row r="293">
          <cell r="B293">
            <v>3.6828416425384596</v>
          </cell>
          <cell r="C293">
            <v>1.2793838528546513</v>
          </cell>
          <cell r="D293">
            <v>2.567588868321915</v>
          </cell>
          <cell r="E293">
            <v>1.0486245153436697</v>
          </cell>
          <cell r="F293">
            <v>19.318242156869907</v>
          </cell>
          <cell r="G293">
            <v>0.82385678622355707</v>
          </cell>
          <cell r="H293">
            <v>372.00179503148007</v>
          </cell>
          <cell r="I293">
            <v>0</v>
          </cell>
          <cell r="J293">
            <v>3.9992860607606873</v>
          </cell>
          <cell r="K293">
            <v>0.76920430888506897</v>
          </cell>
          <cell r="L293">
            <v>2.6278918716575297</v>
          </cell>
          <cell r="M293">
            <v>3.9072717828051218</v>
          </cell>
          <cell r="N293">
            <v>1.726974915014029</v>
          </cell>
          <cell r="O293">
            <v>15.304056209133222</v>
          </cell>
          <cell r="P293">
            <v>0.64790415471019436</v>
          </cell>
          <cell r="Q293">
            <v>51.6582153040168</v>
          </cell>
          <cell r="R293">
            <v>0.67663773130626226</v>
          </cell>
          <cell r="S293">
            <v>5.0861590876608451E-2</v>
          </cell>
          <cell r="T293">
            <v>2.2941650815087526</v>
          </cell>
          <cell r="U293">
            <v>25.041840829839014</v>
          </cell>
          <cell r="V293">
            <v>0.10755408838986637</v>
          </cell>
          <cell r="W293">
            <v>0.65338935936202447</v>
          </cell>
          <cell r="X293">
            <v>0.32541567844815483</v>
          </cell>
          <cell r="Y293">
            <v>0.22961147676639432</v>
          </cell>
          <cell r="Z293">
            <v>0.25281119957664816</v>
          </cell>
          <cell r="AA293">
            <v>8.1635041473577008</v>
          </cell>
          <cell r="AB293">
            <v>0.11687621359373973</v>
          </cell>
          <cell r="AC293">
            <v>47.917769750083501</v>
          </cell>
          <cell r="AD293">
            <v>56.425472990560735</v>
          </cell>
          <cell r="AE293">
            <v>0.55612810057230067</v>
          </cell>
          <cell r="AF293">
            <v>2.2675847175173818</v>
          </cell>
          <cell r="AG293">
            <v>8.9419064571508304</v>
          </cell>
          <cell r="AH293">
            <v>0.9048482099905939</v>
          </cell>
          <cell r="AI293">
            <v>1.0694634981153311E-2</v>
          </cell>
          <cell r="AJ293">
            <v>0.78775587344673526</v>
          </cell>
          <cell r="AK293">
            <v>3.6563034090766076</v>
          </cell>
          <cell r="AL293">
            <v>7.6322575597994264</v>
          </cell>
          <cell r="AM293">
            <v>8.5060156696874429</v>
          </cell>
          <cell r="AN293">
            <v>17.514503748529133</v>
          </cell>
          <cell r="AO293">
            <v>3.465529886117185</v>
          </cell>
          <cell r="AP293">
            <v>13.747537686325622</v>
          </cell>
          <cell r="AQ293">
            <v>4.6908099546125577</v>
          </cell>
          <cell r="AR293">
            <v>50.91533444105545</v>
          </cell>
          <cell r="AS293">
            <v>27604.211087682161</v>
          </cell>
          <cell r="AT293">
            <v>8.9130088578624633</v>
          </cell>
          <cell r="AU293">
            <v>4.2486537286600852</v>
          </cell>
          <cell r="AV293">
            <v>8.7756424257934071</v>
          </cell>
          <cell r="AW293">
            <v>0.47986974714730829</v>
          </cell>
          <cell r="AX293">
            <v>2.8853562964162175E-3</v>
          </cell>
          <cell r="AY293">
            <v>0</v>
          </cell>
          <cell r="AZ293">
            <v>0</v>
          </cell>
          <cell r="BA293">
            <v>1.9691713135443278E-2</v>
          </cell>
          <cell r="BB293">
            <v>22.326494351758789</v>
          </cell>
          <cell r="BC293">
            <v>202.1049277092242</v>
          </cell>
          <cell r="BD293">
            <v>3.7013613730031825</v>
          </cell>
          <cell r="BE293">
            <v>3.2928077856357398</v>
          </cell>
          <cell r="BF293">
            <v>22.231829227478922</v>
          </cell>
          <cell r="BG293">
            <v>38.015455242746356</v>
          </cell>
          <cell r="BH293">
            <v>2.6465899241876709</v>
          </cell>
          <cell r="BI293">
            <v>18.725062674550834</v>
          </cell>
          <cell r="BJ293">
            <v>46.355798355610752</v>
          </cell>
          <cell r="BK293">
            <v>0</v>
          </cell>
          <cell r="BL293">
            <v>800.79458953274252</v>
          </cell>
          <cell r="BM293">
            <v>19.813853780288966</v>
          </cell>
          <cell r="BN293">
            <v>0</v>
          </cell>
          <cell r="BO293">
            <v>138.67740046272971</v>
          </cell>
          <cell r="BP293">
            <v>22.453250541783724</v>
          </cell>
          <cell r="BQ293">
            <v>280.5675140797992</v>
          </cell>
          <cell r="BR293">
            <v>1.8151002158181597</v>
          </cell>
          <cell r="BS293">
            <v>0.4899822099446301</v>
          </cell>
          <cell r="BT293">
            <v>8.6567561961642099</v>
          </cell>
          <cell r="BU293">
            <v>1.8446704761250869</v>
          </cell>
          <cell r="BV293">
            <v>25.165196225306637</v>
          </cell>
          <cell r="BW293">
            <v>16.406091324656416</v>
          </cell>
          <cell r="BX293">
            <v>6.1867530462814999E-2</v>
          </cell>
          <cell r="BY293">
            <v>0.2794000463257213</v>
          </cell>
          <cell r="BZ293">
            <v>272.80171386454606</v>
          </cell>
          <cell r="CA293">
            <v>14.112211998803712</v>
          </cell>
          <cell r="CB293">
            <v>276.74657615178188</v>
          </cell>
          <cell r="CC293">
            <v>74.271954388257043</v>
          </cell>
          <cell r="CD293">
            <v>74.517098421272692</v>
          </cell>
          <cell r="CE293">
            <v>2721.620220962026</v>
          </cell>
          <cell r="CF293">
            <v>17.916426319576637</v>
          </cell>
          <cell r="CG293">
            <v>359.04563793541064</v>
          </cell>
          <cell r="CH293">
            <v>42.977460484381332</v>
          </cell>
          <cell r="CI293">
            <v>221.62124743985314</v>
          </cell>
          <cell r="CJ293">
            <v>0.40803051294201403</v>
          </cell>
          <cell r="CK293">
            <v>6129.167392910691</v>
          </cell>
          <cell r="CL293">
            <v>9.1691599215379203</v>
          </cell>
          <cell r="CM293">
            <v>0.57908598964528135</v>
          </cell>
          <cell r="CN293">
            <v>13.661447307123957</v>
          </cell>
          <cell r="CO293">
            <v>124.13731273184202</v>
          </cell>
          <cell r="CP293">
            <v>42.552323109607833</v>
          </cell>
          <cell r="CQ293">
            <v>18.952056332317774</v>
          </cell>
          <cell r="CR293">
            <v>20475.10895964317</v>
          </cell>
          <cell r="CS293">
            <v>1.9580968129104959</v>
          </cell>
          <cell r="CT293">
            <v>287.87144307370966</v>
          </cell>
          <cell r="CU293">
            <v>1.2058880517840387</v>
          </cell>
          <cell r="CV293">
            <v>7.7956308295518841</v>
          </cell>
          <cell r="CW293">
            <v>158.61286705885888</v>
          </cell>
          <cell r="CX293">
            <v>104.21767375937691</v>
          </cell>
          <cell r="CY293">
            <v>36.100333351588333</v>
          </cell>
          <cell r="CZ293">
            <v>0.42337661009272515</v>
          </cell>
          <cell r="DA293">
            <v>3.240240257129837</v>
          </cell>
          <cell r="DB293">
            <v>16.116503764425619</v>
          </cell>
          <cell r="DC293">
            <v>15150.836520151906</v>
          </cell>
          <cell r="DD293">
            <v>856.71534435799128</v>
          </cell>
          <cell r="DF293">
            <v>77564.753331228669</v>
          </cell>
        </row>
        <row r="294">
          <cell r="B294">
            <v>3.6828416425384596</v>
          </cell>
          <cell r="C294">
            <v>1.2793838528546513</v>
          </cell>
          <cell r="D294">
            <v>2.567588868321915</v>
          </cell>
          <cell r="E294">
            <v>1.0486245153436697</v>
          </cell>
          <cell r="F294">
            <v>19.318242156869907</v>
          </cell>
          <cell r="G294">
            <v>0.82385678622355707</v>
          </cell>
          <cell r="H294">
            <v>372.00179503148007</v>
          </cell>
          <cell r="I294">
            <v>0</v>
          </cell>
          <cell r="J294">
            <v>3.9992860607606873</v>
          </cell>
          <cell r="K294">
            <v>0.76920430888506897</v>
          </cell>
          <cell r="L294">
            <v>2.6278918716575297</v>
          </cell>
          <cell r="M294">
            <v>3.9072717828051218</v>
          </cell>
          <cell r="N294">
            <v>1.726974915014029</v>
          </cell>
          <cell r="O294">
            <v>15.304056209133222</v>
          </cell>
          <cell r="P294">
            <v>0.64790415471019436</v>
          </cell>
          <cell r="Q294">
            <v>51.6582153040168</v>
          </cell>
          <cell r="R294">
            <v>0.67663773130626226</v>
          </cell>
          <cell r="S294">
            <v>5.0861590876608451E-2</v>
          </cell>
          <cell r="T294">
            <v>2.2941650815087526</v>
          </cell>
          <cell r="U294">
            <v>25.041840829839014</v>
          </cell>
          <cell r="V294">
            <v>0.10755408838986637</v>
          </cell>
          <cell r="W294">
            <v>0.65338935936202447</v>
          </cell>
          <cell r="X294">
            <v>0.32541567844815483</v>
          </cell>
          <cell r="Y294">
            <v>0.22961147676639432</v>
          </cell>
          <cell r="Z294">
            <v>0.25281119957664816</v>
          </cell>
          <cell r="AA294">
            <v>8.1635041473577008</v>
          </cell>
          <cell r="AB294">
            <v>0.11687621359373973</v>
          </cell>
          <cell r="AC294">
            <v>47.917769750083501</v>
          </cell>
          <cell r="AD294">
            <v>56.425472990560735</v>
          </cell>
          <cell r="AE294">
            <v>0.55612810057230067</v>
          </cell>
          <cell r="AF294">
            <v>2.2675847175173818</v>
          </cell>
          <cell r="AG294">
            <v>8.9419064571508304</v>
          </cell>
          <cell r="AH294">
            <v>0.9048482099905939</v>
          </cell>
          <cell r="AI294">
            <v>1.0694634981153311E-2</v>
          </cell>
          <cell r="AJ294">
            <v>0.78775587344673526</v>
          </cell>
          <cell r="AK294">
            <v>3.6563034090766076</v>
          </cell>
          <cell r="AL294">
            <v>7.6322575597994264</v>
          </cell>
          <cell r="AM294">
            <v>8.5060156696874429</v>
          </cell>
          <cell r="AN294">
            <v>17.514503748529133</v>
          </cell>
          <cell r="AO294">
            <v>3.465529886117185</v>
          </cell>
          <cell r="AP294">
            <v>13.747537686325622</v>
          </cell>
          <cell r="AQ294">
            <v>4.6908099546125577</v>
          </cell>
          <cell r="AR294">
            <v>50.91533444105545</v>
          </cell>
          <cell r="AS294">
            <v>27604.211087682161</v>
          </cell>
          <cell r="AT294">
            <v>8.9130088578624633</v>
          </cell>
          <cell r="AU294">
            <v>4.2486537286600852</v>
          </cell>
          <cell r="AV294">
            <v>8.7756424257934071</v>
          </cell>
          <cell r="AW294">
            <v>0.47986974714730829</v>
          </cell>
          <cell r="AX294">
            <v>2.8853562964162175E-3</v>
          </cell>
          <cell r="AY294">
            <v>0</v>
          </cell>
          <cell r="AZ294">
            <v>0</v>
          </cell>
          <cell r="BA294">
            <v>1.9691713135443278E-2</v>
          </cell>
          <cell r="BB294">
            <v>22.326494351758789</v>
          </cell>
          <cell r="BC294">
            <v>202.1049277092242</v>
          </cell>
          <cell r="BD294">
            <v>3.7013613730031825</v>
          </cell>
          <cell r="BE294">
            <v>3.2928077856357398</v>
          </cell>
          <cell r="BF294">
            <v>22.231829227478922</v>
          </cell>
          <cell r="BG294">
            <v>38.015455242746356</v>
          </cell>
          <cell r="BH294">
            <v>2.6465899241876709</v>
          </cell>
          <cell r="BI294">
            <v>18.725062674550834</v>
          </cell>
          <cell r="BJ294">
            <v>46.355798355610752</v>
          </cell>
          <cell r="BK294">
            <v>0</v>
          </cell>
          <cell r="BL294">
            <v>800.79458953274252</v>
          </cell>
          <cell r="BM294">
            <v>19.813853780288966</v>
          </cell>
          <cell r="BN294">
            <v>0</v>
          </cell>
          <cell r="BO294">
            <v>138.67740046272971</v>
          </cell>
          <cell r="BP294">
            <v>22.453250541783724</v>
          </cell>
          <cell r="BQ294">
            <v>280.5675140797992</v>
          </cell>
          <cell r="BR294">
            <v>1.8151002158181597</v>
          </cell>
          <cell r="BS294">
            <v>0.4899822099446301</v>
          </cell>
          <cell r="BT294">
            <v>8.6567561961642099</v>
          </cell>
          <cell r="BU294">
            <v>1.8446704761250869</v>
          </cell>
          <cell r="BV294">
            <v>25.165196225306637</v>
          </cell>
          <cell r="BW294">
            <v>16.406091324656416</v>
          </cell>
          <cell r="BX294">
            <v>6.1867530462814999E-2</v>
          </cell>
          <cell r="BY294">
            <v>0.2794000463257213</v>
          </cell>
          <cell r="BZ294">
            <v>272.80171386454606</v>
          </cell>
          <cell r="CA294">
            <v>14.112211998803712</v>
          </cell>
          <cell r="CB294">
            <v>276.74657615178188</v>
          </cell>
          <cell r="CC294">
            <v>74.271954388257043</v>
          </cell>
          <cell r="CD294">
            <v>74.517098421272692</v>
          </cell>
          <cell r="CE294">
            <v>2721.620220962026</v>
          </cell>
          <cell r="CF294">
            <v>17.916426319576637</v>
          </cell>
          <cell r="CG294">
            <v>359.04563793541064</v>
          </cell>
          <cell r="CH294">
            <v>42.977460484381332</v>
          </cell>
          <cell r="CI294">
            <v>221.62124743985314</v>
          </cell>
          <cell r="CJ294">
            <v>0.40803051294201403</v>
          </cell>
          <cell r="CK294">
            <v>6129.167392910691</v>
          </cell>
          <cell r="CL294">
            <v>9.1691599215379203</v>
          </cell>
          <cell r="CM294">
            <v>0.57908598964528135</v>
          </cell>
          <cell r="CN294">
            <v>13.661447307123957</v>
          </cell>
          <cell r="CO294">
            <v>124.13731273184202</v>
          </cell>
          <cell r="CP294">
            <v>42.552323109607833</v>
          </cell>
          <cell r="CQ294">
            <v>18.952056332317774</v>
          </cell>
          <cell r="CR294">
            <v>20475.10895964317</v>
          </cell>
          <cell r="CS294">
            <v>1.9580968129104959</v>
          </cell>
          <cell r="CT294">
            <v>287.87144307370966</v>
          </cell>
          <cell r="CU294">
            <v>1.2058880517840387</v>
          </cell>
          <cell r="CV294">
            <v>7.7956308295518841</v>
          </cell>
          <cell r="CW294">
            <v>158.61286705885888</v>
          </cell>
          <cell r="CX294">
            <v>104.21767375937691</v>
          </cell>
          <cell r="CY294">
            <v>36.100333351588333</v>
          </cell>
          <cell r="CZ294">
            <v>0.42337661009272515</v>
          </cell>
          <cell r="DA294">
            <v>3.240240257129837</v>
          </cell>
          <cell r="DB294">
            <v>16.116503764425619</v>
          </cell>
          <cell r="DC294">
            <v>15150.836520151906</v>
          </cell>
          <cell r="DD294">
            <v>856.71534435799128</v>
          </cell>
          <cell r="DF294">
            <v>77564.753331228669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F295">
            <v>0</v>
          </cell>
        </row>
        <row r="296">
          <cell r="B296">
            <v>3.7116156864443597</v>
          </cell>
          <cell r="C296">
            <v>6.0510362158771383E-2</v>
          </cell>
          <cell r="D296">
            <v>0.26009797569564314</v>
          </cell>
          <cell r="E296">
            <v>1.1779110819225618</v>
          </cell>
          <cell r="F296">
            <v>0</v>
          </cell>
          <cell r="G296">
            <v>0.3239009850271593</v>
          </cell>
          <cell r="H296">
            <v>1132.460374172603</v>
          </cell>
          <cell r="I296">
            <v>0</v>
          </cell>
          <cell r="J296">
            <v>21.638221534109931</v>
          </cell>
          <cell r="K296">
            <v>2.2622156994054969</v>
          </cell>
          <cell r="L296">
            <v>11.195311580657652</v>
          </cell>
          <cell r="M296">
            <v>19.545704356463272</v>
          </cell>
          <cell r="N296">
            <v>6.9836269312759693</v>
          </cell>
          <cell r="O296">
            <v>58.067098709605283</v>
          </cell>
          <cell r="P296">
            <v>2.9559278961686846</v>
          </cell>
          <cell r="Q296">
            <v>162.91420769694415</v>
          </cell>
          <cell r="R296">
            <v>2.0452562975695052</v>
          </cell>
          <cell r="S296">
            <v>0.14854423076991238</v>
          </cell>
          <cell r="T296">
            <v>4.7791938736760047</v>
          </cell>
          <cell r="U296">
            <v>40.1846982725625</v>
          </cell>
          <cell r="V296">
            <v>0.23196403428699644</v>
          </cell>
          <cell r="W296">
            <v>1.8764824421067747</v>
          </cell>
          <cell r="X296">
            <v>1.5063511949018464</v>
          </cell>
          <cell r="Y296">
            <v>0.76445985537638506</v>
          </cell>
          <cell r="Z296">
            <v>1.3732797555365419</v>
          </cell>
          <cell r="AA296">
            <v>39.555692241623291</v>
          </cell>
          <cell r="AB296">
            <v>0.52514426352161014</v>
          </cell>
          <cell r="AC296">
            <v>252.98044682691062</v>
          </cell>
          <cell r="AD296">
            <v>178.54917031625973</v>
          </cell>
          <cell r="AE296">
            <v>1.9990208294314962</v>
          </cell>
          <cell r="AF296">
            <v>7.680663475164514</v>
          </cell>
          <cell r="AG296">
            <v>31.60627852385025</v>
          </cell>
          <cell r="AH296">
            <v>3.3541476198142592</v>
          </cell>
          <cell r="AI296">
            <v>3.3060308117685164E-2</v>
          </cell>
          <cell r="AJ296">
            <v>3.0419337046970081</v>
          </cell>
          <cell r="AK296">
            <v>17.940193279723577</v>
          </cell>
          <cell r="AL296">
            <v>22.08318617176127</v>
          </cell>
          <cell r="AM296">
            <v>28.236071479980705</v>
          </cell>
          <cell r="AN296">
            <v>60.216169878178817</v>
          </cell>
          <cell r="AO296">
            <v>14.761499568139481</v>
          </cell>
          <cell r="AP296">
            <v>39.807315908484988</v>
          </cell>
          <cell r="AQ296">
            <v>10.793768398705422</v>
          </cell>
          <cell r="AR296">
            <v>73.543581494367331</v>
          </cell>
          <cell r="AS296">
            <v>57813.618758586068</v>
          </cell>
          <cell r="AT296">
            <v>2.0920404243650199</v>
          </cell>
          <cell r="AU296">
            <v>0</v>
          </cell>
          <cell r="AV296">
            <v>0.66269614719604364</v>
          </cell>
          <cell r="AW296">
            <v>0</v>
          </cell>
          <cell r="AX296">
            <v>5.6366894165325665E-3</v>
          </cell>
          <cell r="AY296">
            <v>0</v>
          </cell>
          <cell r="AZ296">
            <v>0</v>
          </cell>
          <cell r="BA296">
            <v>3.4759269967973984E-3</v>
          </cell>
          <cell r="BB296">
            <v>7.9991055755897484</v>
          </cell>
          <cell r="BC296">
            <v>524.51717366680532</v>
          </cell>
          <cell r="BD296">
            <v>10.946876867509427</v>
          </cell>
          <cell r="BE296">
            <v>8.8770797735623805</v>
          </cell>
          <cell r="BF296">
            <v>49.67567637045434</v>
          </cell>
          <cell r="BG296">
            <v>90.550214340049251</v>
          </cell>
          <cell r="BH296">
            <v>8.3163762516657282</v>
          </cell>
          <cell r="BI296">
            <v>51.041791083577806</v>
          </cell>
          <cell r="BJ296">
            <v>51.715517246555741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482.19737994165803</v>
          </cell>
          <cell r="BP296">
            <v>78.597379437100258</v>
          </cell>
          <cell r="BQ296">
            <v>517.37042155774793</v>
          </cell>
          <cell r="BR296">
            <v>4.7421522710468293</v>
          </cell>
          <cell r="BS296">
            <v>1.2783318680418203</v>
          </cell>
          <cell r="BT296">
            <v>8.973851155695975</v>
          </cell>
          <cell r="BU296">
            <v>3.3153644829460895</v>
          </cell>
          <cell r="BV296">
            <v>52.367048877610976</v>
          </cell>
          <cell r="BW296">
            <v>9.9147073874149765</v>
          </cell>
          <cell r="BX296">
            <v>6.1336556861102044E-2</v>
          </cell>
          <cell r="BY296">
            <v>0.72158601311426451</v>
          </cell>
          <cell r="BZ296">
            <v>917.45041224767783</v>
          </cell>
          <cell r="CA296">
            <v>30.773822407131082</v>
          </cell>
          <cell r="CB296">
            <v>421.8581642321613</v>
          </cell>
          <cell r="CC296">
            <v>40.69580350187492</v>
          </cell>
          <cell r="CD296">
            <v>162.8133202223911</v>
          </cell>
          <cell r="CE296">
            <v>1279.5143926901501</v>
          </cell>
          <cell r="CF296">
            <v>39.356280505882914</v>
          </cell>
          <cell r="CG296">
            <v>709.83077372989385</v>
          </cell>
          <cell r="CH296">
            <v>101.35651097724924</v>
          </cell>
          <cell r="CI296">
            <v>311.88616182863348</v>
          </cell>
          <cell r="CJ296">
            <v>0.84296250588917032</v>
          </cell>
          <cell r="CK296">
            <v>13269.160375108431</v>
          </cell>
          <cell r="CL296">
            <v>15.939704991850602</v>
          </cell>
          <cell r="CM296">
            <v>0.77200110499244845</v>
          </cell>
          <cell r="CN296">
            <v>8.9660787576132215</v>
          </cell>
          <cell r="CO296">
            <v>106.80694265648381</v>
          </cell>
          <cell r="CP296">
            <v>39.639403256162119</v>
          </cell>
          <cell r="CQ296">
            <v>58.314447884963023</v>
          </cell>
          <cell r="CR296">
            <v>39099.179515837779</v>
          </cell>
          <cell r="CS296">
            <v>2.0475472525247489</v>
          </cell>
          <cell r="CT296">
            <v>566.9182523640477</v>
          </cell>
          <cell r="CU296">
            <v>1.2876324951603888</v>
          </cell>
          <cell r="CV296">
            <v>7.822711336525666</v>
          </cell>
          <cell r="CW296">
            <v>115.86699677607716</v>
          </cell>
          <cell r="CX296">
            <v>131.87937302537495</v>
          </cell>
          <cell r="CY296">
            <v>9.2819744497246202</v>
          </cell>
          <cell r="CZ296">
            <v>0.57773601543951891</v>
          </cell>
          <cell r="DA296">
            <v>23.394707764984499</v>
          </cell>
          <cell r="DB296">
            <v>38.370085260131653</v>
          </cell>
          <cell r="DC296">
            <v>4587.6652259259599</v>
          </cell>
          <cell r="DD296">
            <v>191.18033398134725</v>
          </cell>
          <cell r="DF296">
            <v>124334.18592850758</v>
          </cell>
        </row>
        <row r="297">
          <cell r="B297">
            <v>3.7116156864443597</v>
          </cell>
          <cell r="C297">
            <v>6.0510362158771383E-2</v>
          </cell>
          <cell r="D297">
            <v>0.26009797569564314</v>
          </cell>
          <cell r="E297">
            <v>1.1779110819225618</v>
          </cell>
          <cell r="F297">
            <v>0</v>
          </cell>
          <cell r="G297">
            <v>0.3239009850271593</v>
          </cell>
          <cell r="H297">
            <v>1132.460374172603</v>
          </cell>
          <cell r="I297">
            <v>0</v>
          </cell>
          <cell r="J297">
            <v>21.638221534109931</v>
          </cell>
          <cell r="K297">
            <v>2.2622156994054969</v>
          </cell>
          <cell r="L297">
            <v>11.195311580657652</v>
          </cell>
          <cell r="M297">
            <v>19.545704356463272</v>
          </cell>
          <cell r="N297">
            <v>6.9836269312759693</v>
          </cell>
          <cell r="O297">
            <v>58.067098709605283</v>
          </cell>
          <cell r="P297">
            <v>2.9559278961686846</v>
          </cell>
          <cell r="Q297">
            <v>162.91420769694415</v>
          </cell>
          <cell r="R297">
            <v>2.0452562975695052</v>
          </cell>
          <cell r="S297">
            <v>0.14854423076991238</v>
          </cell>
          <cell r="T297">
            <v>4.7791938736760047</v>
          </cell>
          <cell r="U297">
            <v>40.1846982725625</v>
          </cell>
          <cell r="V297">
            <v>0.23196403428699644</v>
          </cell>
          <cell r="W297">
            <v>1.8764824421067747</v>
          </cell>
          <cell r="X297">
            <v>1.5063511949018464</v>
          </cell>
          <cell r="Y297">
            <v>0.76445985537638506</v>
          </cell>
          <cell r="Z297">
            <v>1.3732797555365419</v>
          </cell>
          <cell r="AA297">
            <v>39.555692241623291</v>
          </cell>
          <cell r="AB297">
            <v>0.52514426352161014</v>
          </cell>
          <cell r="AC297">
            <v>252.98044682691062</v>
          </cell>
          <cell r="AD297">
            <v>178.54917031625973</v>
          </cell>
          <cell r="AE297">
            <v>1.9990208294314962</v>
          </cell>
          <cell r="AF297">
            <v>7.680663475164514</v>
          </cell>
          <cell r="AG297">
            <v>31.60627852385025</v>
          </cell>
          <cell r="AH297">
            <v>3.3541476198142592</v>
          </cell>
          <cell r="AI297">
            <v>3.3060308117685164E-2</v>
          </cell>
          <cell r="AJ297">
            <v>3.0419337046970081</v>
          </cell>
          <cell r="AK297">
            <v>17.940193279723577</v>
          </cell>
          <cell r="AL297">
            <v>22.08318617176127</v>
          </cell>
          <cell r="AM297">
            <v>28.236071479980705</v>
          </cell>
          <cell r="AN297">
            <v>60.216169878178817</v>
          </cell>
          <cell r="AO297">
            <v>14.761499568139481</v>
          </cell>
          <cell r="AP297">
            <v>39.807315908484988</v>
          </cell>
          <cell r="AQ297">
            <v>10.793768398705422</v>
          </cell>
          <cell r="AR297">
            <v>73.543581494367331</v>
          </cell>
          <cell r="AS297">
            <v>57813.618758586068</v>
          </cell>
          <cell r="AT297">
            <v>2.0920404243650199</v>
          </cell>
          <cell r="AU297">
            <v>0</v>
          </cell>
          <cell r="AV297">
            <v>0.66269614719604364</v>
          </cell>
          <cell r="AW297">
            <v>0</v>
          </cell>
          <cell r="AX297">
            <v>5.6366894165325665E-3</v>
          </cell>
          <cell r="AY297">
            <v>0</v>
          </cell>
          <cell r="AZ297">
            <v>0</v>
          </cell>
          <cell r="BA297">
            <v>3.4759269967973984E-3</v>
          </cell>
          <cell r="BB297">
            <v>7.9991055755897484</v>
          </cell>
          <cell r="BC297">
            <v>524.51717366680532</v>
          </cell>
          <cell r="BD297">
            <v>10.946876867509427</v>
          </cell>
          <cell r="BE297">
            <v>8.8770797735623805</v>
          </cell>
          <cell r="BF297">
            <v>49.67567637045434</v>
          </cell>
          <cell r="BG297">
            <v>90.550214340049251</v>
          </cell>
          <cell r="BH297">
            <v>8.3163762516657282</v>
          </cell>
          <cell r="BI297">
            <v>51.041791083577806</v>
          </cell>
          <cell r="BJ297">
            <v>51.715517246555741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482.19737994165803</v>
          </cell>
          <cell r="BP297">
            <v>78.597379437100258</v>
          </cell>
          <cell r="BQ297">
            <v>517.37042155774793</v>
          </cell>
          <cell r="BR297">
            <v>4.7421522710468293</v>
          </cell>
          <cell r="BS297">
            <v>1.2783318680418203</v>
          </cell>
          <cell r="BT297">
            <v>8.973851155695975</v>
          </cell>
          <cell r="BU297">
            <v>3.3153644829460895</v>
          </cell>
          <cell r="BV297">
            <v>52.367048877610976</v>
          </cell>
          <cell r="BW297">
            <v>9.9147073874149765</v>
          </cell>
          <cell r="BX297">
            <v>6.1336556861102044E-2</v>
          </cell>
          <cell r="BY297">
            <v>0.72158601311426451</v>
          </cell>
          <cell r="BZ297">
            <v>917.45041224767783</v>
          </cell>
          <cell r="CA297">
            <v>30.773822407131082</v>
          </cell>
          <cell r="CB297">
            <v>421.8581642321613</v>
          </cell>
          <cell r="CC297">
            <v>40.69580350187492</v>
          </cell>
          <cell r="CD297">
            <v>162.8133202223911</v>
          </cell>
          <cell r="CE297">
            <v>1279.5143926901501</v>
          </cell>
          <cell r="CF297">
            <v>39.356280505882914</v>
          </cell>
          <cell r="CG297">
            <v>709.83077372989385</v>
          </cell>
          <cell r="CH297">
            <v>101.35651097724924</v>
          </cell>
          <cell r="CI297">
            <v>311.88616182863348</v>
          </cell>
          <cell r="CJ297">
            <v>0.84296250588917032</v>
          </cell>
          <cell r="CK297">
            <v>13269.160375108431</v>
          </cell>
          <cell r="CL297">
            <v>15.939704991850602</v>
          </cell>
          <cell r="CM297">
            <v>0.77200110499244845</v>
          </cell>
          <cell r="CN297">
            <v>8.9660787576132215</v>
          </cell>
          <cell r="CO297">
            <v>106.80694265648381</v>
          </cell>
          <cell r="CP297">
            <v>39.639403256162119</v>
          </cell>
          <cell r="CQ297">
            <v>58.314447884963023</v>
          </cell>
          <cell r="CR297">
            <v>39099.179515837779</v>
          </cell>
          <cell r="CS297">
            <v>2.0475472525247489</v>
          </cell>
          <cell r="CT297">
            <v>566.9182523640477</v>
          </cell>
          <cell r="CU297">
            <v>1.2876324951603888</v>
          </cell>
          <cell r="CV297">
            <v>7.822711336525666</v>
          </cell>
          <cell r="CW297">
            <v>115.86699677607716</v>
          </cell>
          <cell r="CX297">
            <v>131.87937302537495</v>
          </cell>
          <cell r="CY297">
            <v>9.2819744497246202</v>
          </cell>
          <cell r="CZ297">
            <v>0.57773601543951891</v>
          </cell>
          <cell r="DA297">
            <v>23.394707764984499</v>
          </cell>
          <cell r="DB297">
            <v>38.370085260131653</v>
          </cell>
          <cell r="DC297">
            <v>4587.6652259259599</v>
          </cell>
          <cell r="DD297">
            <v>191.18033398134725</v>
          </cell>
          <cell r="DF297">
            <v>124334.18592850758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F298">
            <v>0</v>
          </cell>
        </row>
        <row r="299">
          <cell r="B299">
            <v>3.2862604714525787</v>
          </cell>
          <cell r="C299">
            <v>0</v>
          </cell>
          <cell r="D299">
            <v>0</v>
          </cell>
          <cell r="E299">
            <v>4.1716847372377615</v>
          </cell>
          <cell r="F299">
            <v>0</v>
          </cell>
          <cell r="G299">
            <v>0.72833416653480076</v>
          </cell>
          <cell r="H299">
            <v>0</v>
          </cell>
          <cell r="I299">
            <v>24.055838639364918</v>
          </cell>
          <cell r="J299">
            <v>38.891448141919859</v>
          </cell>
          <cell r="K299">
            <v>5.9347060957903635</v>
          </cell>
          <cell r="L299">
            <v>72.27730880009895</v>
          </cell>
          <cell r="M299">
            <v>49.741064251890649</v>
          </cell>
          <cell r="N299">
            <v>24.63841945166908</v>
          </cell>
          <cell r="O299">
            <v>81.177703771365231</v>
          </cell>
          <cell r="P299">
            <v>0</v>
          </cell>
          <cell r="Q299">
            <v>785.84578257256783</v>
          </cell>
          <cell r="R299">
            <v>0</v>
          </cell>
          <cell r="S299">
            <v>0</v>
          </cell>
          <cell r="T299">
            <v>0</v>
          </cell>
          <cell r="U299">
            <v>37.951453784448944</v>
          </cell>
          <cell r="V299">
            <v>104.5159574374167</v>
          </cell>
          <cell r="W299">
            <v>0</v>
          </cell>
          <cell r="X299">
            <v>2.3282425485612115</v>
          </cell>
          <cell r="Y299">
            <v>1.91674880081164</v>
          </cell>
          <cell r="Z299">
            <v>0</v>
          </cell>
          <cell r="AA299">
            <v>342.25811939339178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1435.5718262712562</v>
          </cell>
          <cell r="AH299">
            <v>0</v>
          </cell>
          <cell r="AI299">
            <v>1.5520734493606656</v>
          </cell>
          <cell r="AJ299">
            <v>0</v>
          </cell>
          <cell r="AK299">
            <v>0</v>
          </cell>
          <cell r="AL299">
            <v>65.248909476059893</v>
          </cell>
          <cell r="AM299">
            <v>65.089243797761583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424.16142761683142</v>
          </cell>
          <cell r="AS299">
            <v>0</v>
          </cell>
          <cell r="AT299">
            <v>30.107067811909204</v>
          </cell>
          <cell r="AU299">
            <v>0</v>
          </cell>
          <cell r="AV299">
            <v>0</v>
          </cell>
          <cell r="AW299">
            <v>25.453855925801193</v>
          </cell>
          <cell r="AX299">
            <v>2.661716612102696E-3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940.263695647031</v>
          </cell>
          <cell r="BH299">
            <v>0</v>
          </cell>
          <cell r="BI299">
            <v>0</v>
          </cell>
          <cell r="BJ299">
            <v>72.536136157962645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4039.3382209190459</v>
          </cell>
          <cell r="BP299">
            <v>16.618515542797383</v>
          </cell>
          <cell r="BQ299">
            <v>15051.128199726983</v>
          </cell>
          <cell r="BR299">
            <v>2.0664725192974371</v>
          </cell>
          <cell r="BS299">
            <v>1.1737534029564962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79.954838587134262</v>
          </cell>
          <cell r="BZ299">
            <v>0</v>
          </cell>
          <cell r="CA299">
            <v>0</v>
          </cell>
          <cell r="CB299">
            <v>0</v>
          </cell>
          <cell r="CC299">
            <v>46.533498693437991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150.61421758794279</v>
          </cell>
          <cell r="CR299">
            <v>0</v>
          </cell>
          <cell r="CS299">
            <v>1.2085973994161743</v>
          </cell>
          <cell r="CT299">
            <v>0</v>
          </cell>
          <cell r="CU299">
            <v>0</v>
          </cell>
          <cell r="CV299">
            <v>33.080454046666162</v>
          </cell>
          <cell r="CW299">
            <v>564.50821575578254</v>
          </cell>
          <cell r="CX299">
            <v>0</v>
          </cell>
          <cell r="CY299">
            <v>0</v>
          </cell>
          <cell r="CZ299">
            <v>5.4895562943855944</v>
          </cell>
          <cell r="DA299">
            <v>9.4826431731572409</v>
          </cell>
          <cell r="DB299">
            <v>0</v>
          </cell>
          <cell r="DC299">
            <v>0</v>
          </cell>
          <cell r="DD299">
            <v>918.99548047430392</v>
          </cell>
          <cell r="DF299">
            <v>25559.898635058413</v>
          </cell>
        </row>
        <row r="300">
          <cell r="B300">
            <v>3.2862604714525787</v>
          </cell>
          <cell r="C300">
            <v>0</v>
          </cell>
          <cell r="D300">
            <v>0</v>
          </cell>
          <cell r="E300">
            <v>4.1716847372377615</v>
          </cell>
          <cell r="F300">
            <v>0</v>
          </cell>
          <cell r="G300">
            <v>0.72833416653480076</v>
          </cell>
          <cell r="H300">
            <v>0</v>
          </cell>
          <cell r="I300">
            <v>24.055838639364918</v>
          </cell>
          <cell r="J300">
            <v>38.891448141919859</v>
          </cell>
          <cell r="K300">
            <v>5.9347060957903635</v>
          </cell>
          <cell r="L300">
            <v>72.27730880009895</v>
          </cell>
          <cell r="M300">
            <v>49.741064251890649</v>
          </cell>
          <cell r="N300">
            <v>24.63841945166908</v>
          </cell>
          <cell r="O300">
            <v>81.177703771365231</v>
          </cell>
          <cell r="P300">
            <v>0</v>
          </cell>
          <cell r="Q300">
            <v>785.84578257256783</v>
          </cell>
          <cell r="R300">
            <v>0</v>
          </cell>
          <cell r="S300">
            <v>0</v>
          </cell>
          <cell r="T300">
            <v>0</v>
          </cell>
          <cell r="U300">
            <v>37.951453784448944</v>
          </cell>
          <cell r="V300">
            <v>104.5159574374167</v>
          </cell>
          <cell r="W300">
            <v>0</v>
          </cell>
          <cell r="X300">
            <v>2.3282425485612115</v>
          </cell>
          <cell r="Y300">
            <v>1.91674880081164</v>
          </cell>
          <cell r="Z300">
            <v>0</v>
          </cell>
          <cell r="AA300">
            <v>342.25811939339178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1435.5718262712562</v>
          </cell>
          <cell r="AH300">
            <v>0</v>
          </cell>
          <cell r="AI300">
            <v>1.5520734493606656</v>
          </cell>
          <cell r="AJ300">
            <v>0</v>
          </cell>
          <cell r="AK300">
            <v>0</v>
          </cell>
          <cell r="AL300">
            <v>65.248909476059893</v>
          </cell>
          <cell r="AM300">
            <v>65.089243797761583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424.16142761683142</v>
          </cell>
          <cell r="AS300">
            <v>0</v>
          </cell>
          <cell r="AT300">
            <v>30.107067811909204</v>
          </cell>
          <cell r="AU300">
            <v>0</v>
          </cell>
          <cell r="AV300">
            <v>0</v>
          </cell>
          <cell r="AW300">
            <v>25.453855925801193</v>
          </cell>
          <cell r="AX300">
            <v>2.661716612102696E-3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940.263695647031</v>
          </cell>
          <cell r="BH300">
            <v>0</v>
          </cell>
          <cell r="BI300">
            <v>0</v>
          </cell>
          <cell r="BJ300">
            <v>72.536136157962645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4039.3382209190459</v>
          </cell>
          <cell r="BP300">
            <v>16.618515542797383</v>
          </cell>
          <cell r="BQ300">
            <v>15051.128199726983</v>
          </cell>
          <cell r="BR300">
            <v>2.0664725192974371</v>
          </cell>
          <cell r="BS300">
            <v>1.1737534029564962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79.954838587134262</v>
          </cell>
          <cell r="BZ300">
            <v>0</v>
          </cell>
          <cell r="CA300">
            <v>0</v>
          </cell>
          <cell r="CB300">
            <v>0</v>
          </cell>
          <cell r="CC300">
            <v>46.533498693437991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150.61421758794279</v>
          </cell>
          <cell r="CR300">
            <v>0</v>
          </cell>
          <cell r="CS300">
            <v>1.2085973994161743</v>
          </cell>
          <cell r="CT300">
            <v>0</v>
          </cell>
          <cell r="CU300">
            <v>0</v>
          </cell>
          <cell r="CV300">
            <v>33.080454046666162</v>
          </cell>
          <cell r="CW300">
            <v>564.50821575578254</v>
          </cell>
          <cell r="CX300">
            <v>0</v>
          </cell>
          <cell r="CY300">
            <v>0</v>
          </cell>
          <cell r="CZ300">
            <v>5.4895562943855944</v>
          </cell>
          <cell r="DA300">
            <v>9.4826431731572409</v>
          </cell>
          <cell r="DB300">
            <v>0</v>
          </cell>
          <cell r="DC300">
            <v>0</v>
          </cell>
          <cell r="DD300">
            <v>918.99548047430392</v>
          </cell>
          <cell r="DF300">
            <v>25559.898635058413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F301">
            <v>0</v>
          </cell>
        </row>
        <row r="302">
          <cell r="B302">
            <v>14.772111911354976</v>
          </cell>
          <cell r="C302">
            <v>0</v>
          </cell>
          <cell r="D302">
            <v>0</v>
          </cell>
          <cell r="E302">
            <v>1831.9643362646864</v>
          </cell>
          <cell r="F302">
            <v>0</v>
          </cell>
          <cell r="G302">
            <v>268.13604011610607</v>
          </cell>
          <cell r="H302">
            <v>10910.800808119508</v>
          </cell>
          <cell r="I302">
            <v>0</v>
          </cell>
          <cell r="J302">
            <v>279.7143217771324</v>
          </cell>
          <cell r="K302">
            <v>26.943945802006926</v>
          </cell>
          <cell r="L302">
            <v>320.06765833012292</v>
          </cell>
          <cell r="M302">
            <v>224.58544158086244</v>
          </cell>
          <cell r="N302">
            <v>108.82140882157965</v>
          </cell>
          <cell r="O302">
            <v>371.39010869810869</v>
          </cell>
          <cell r="P302">
            <v>0</v>
          </cell>
          <cell r="Q302">
            <v>2201.2837842744539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18.710378172487367</v>
          </cell>
          <cell r="W302">
            <v>6.732748841809495</v>
          </cell>
          <cell r="X302">
            <v>51.946025971168233</v>
          </cell>
          <cell r="Y302">
            <v>13.54148362014694</v>
          </cell>
          <cell r="Z302">
            <v>64.302559266039992</v>
          </cell>
          <cell r="AA302">
            <v>0</v>
          </cell>
          <cell r="AB302">
            <v>0</v>
          </cell>
          <cell r="AC302">
            <v>0</v>
          </cell>
          <cell r="AD302">
            <v>54.960338087068905</v>
          </cell>
          <cell r="AE302">
            <v>0</v>
          </cell>
          <cell r="AF302">
            <v>553.64871286637481</v>
          </cell>
          <cell r="AG302">
            <v>3133.854868651953</v>
          </cell>
          <cell r="AH302">
            <v>19.228530303337322</v>
          </cell>
          <cell r="AI302">
            <v>1.3610773518430421</v>
          </cell>
          <cell r="AJ302">
            <v>1.7639585739247985</v>
          </cell>
          <cell r="AK302">
            <v>32.518388763494556</v>
          </cell>
          <cell r="AL302">
            <v>25.063922107662993</v>
          </cell>
          <cell r="AM302">
            <v>54.260940166859427</v>
          </cell>
          <cell r="AN302">
            <v>4.4743698160093643</v>
          </cell>
          <cell r="AO302">
            <v>87.78666025144021</v>
          </cell>
          <cell r="AP302">
            <v>0</v>
          </cell>
          <cell r="AQ302">
            <v>0</v>
          </cell>
          <cell r="AR302">
            <v>1396.6236993218636</v>
          </cell>
          <cell r="AS302">
            <v>0</v>
          </cell>
          <cell r="AT302">
            <v>182.87097226274886</v>
          </cell>
          <cell r="AU302">
            <v>0</v>
          </cell>
          <cell r="AV302">
            <v>0</v>
          </cell>
          <cell r="AW302">
            <v>0</v>
          </cell>
          <cell r="AX302">
            <v>0.51639717443936084</v>
          </cell>
          <cell r="AY302">
            <v>0</v>
          </cell>
          <cell r="AZ302">
            <v>66.283909576555843</v>
          </cell>
          <cell r="BA302">
            <v>0</v>
          </cell>
          <cell r="BB302">
            <v>917.4388194131526</v>
          </cell>
          <cell r="BC302">
            <v>0</v>
          </cell>
          <cell r="BD302">
            <v>21.270228612840882</v>
          </cell>
          <cell r="BE302">
            <v>0</v>
          </cell>
          <cell r="BF302">
            <v>0</v>
          </cell>
          <cell r="BG302">
            <v>1133.9120758532536</v>
          </cell>
          <cell r="BH302">
            <v>0.68840819592216507</v>
          </cell>
          <cell r="BI302">
            <v>0</v>
          </cell>
          <cell r="BJ302">
            <v>285.4217290629141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6617.7299847560198</v>
          </cell>
          <cell r="BP302">
            <v>0</v>
          </cell>
          <cell r="BQ302">
            <v>1902.1134432942322</v>
          </cell>
          <cell r="BR302">
            <v>2.7022624945818334</v>
          </cell>
          <cell r="BS302">
            <v>606.10950704748643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37.351355447352951</v>
          </cell>
          <cell r="BZ302">
            <v>10.916743726573031</v>
          </cell>
          <cell r="CA302">
            <v>178.57572120202911</v>
          </cell>
          <cell r="CB302">
            <v>0</v>
          </cell>
          <cell r="CC302">
            <v>412.24106265521948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24.59499815679558</v>
          </cell>
          <cell r="CO302">
            <v>0</v>
          </cell>
          <cell r="CP302">
            <v>82.977331279582287</v>
          </cell>
          <cell r="CQ302">
            <v>660.1660884295037</v>
          </cell>
          <cell r="CR302">
            <v>0</v>
          </cell>
          <cell r="CS302">
            <v>203.24036668926706</v>
          </cell>
          <cell r="CT302">
            <v>0</v>
          </cell>
          <cell r="CU302">
            <v>0</v>
          </cell>
          <cell r="CV302">
            <v>0</v>
          </cell>
          <cell r="CW302">
            <v>139532.81853115431</v>
          </cell>
          <cell r="CX302">
            <v>0</v>
          </cell>
          <cell r="CY302">
            <v>85.442003002113154</v>
          </cell>
          <cell r="CZ302">
            <v>0.22432886760661463</v>
          </cell>
          <cell r="DA302">
            <v>102.72757999576741</v>
          </cell>
          <cell r="DB302">
            <v>0</v>
          </cell>
          <cell r="DC302">
            <v>1199.5534654379705</v>
          </cell>
          <cell r="DD302">
            <v>0</v>
          </cell>
          <cell r="DF302">
            <v>176347.14594161758</v>
          </cell>
        </row>
        <row r="303">
          <cell r="B303">
            <v>14.772111911354976</v>
          </cell>
          <cell r="C303">
            <v>0</v>
          </cell>
          <cell r="D303">
            <v>0</v>
          </cell>
          <cell r="E303">
            <v>1831.9643362646864</v>
          </cell>
          <cell r="F303">
            <v>0</v>
          </cell>
          <cell r="G303">
            <v>268.13604011610607</v>
          </cell>
          <cell r="H303">
            <v>10910.800808119508</v>
          </cell>
          <cell r="I303">
            <v>0</v>
          </cell>
          <cell r="J303">
            <v>279.7143217771324</v>
          </cell>
          <cell r="K303">
            <v>26.943945802006926</v>
          </cell>
          <cell r="L303">
            <v>320.06765833012292</v>
          </cell>
          <cell r="M303">
            <v>224.58544158086244</v>
          </cell>
          <cell r="N303">
            <v>108.82140882157965</v>
          </cell>
          <cell r="O303">
            <v>371.39010869810869</v>
          </cell>
          <cell r="P303">
            <v>0</v>
          </cell>
          <cell r="Q303">
            <v>2201.2837842744539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18.710378172487367</v>
          </cell>
          <cell r="W303">
            <v>6.732748841809495</v>
          </cell>
          <cell r="X303">
            <v>51.946025971168233</v>
          </cell>
          <cell r="Y303">
            <v>13.54148362014694</v>
          </cell>
          <cell r="Z303">
            <v>64.302559266039992</v>
          </cell>
          <cell r="AA303">
            <v>0</v>
          </cell>
          <cell r="AB303">
            <v>0</v>
          </cell>
          <cell r="AC303">
            <v>0</v>
          </cell>
          <cell r="AD303">
            <v>54.960338087068905</v>
          </cell>
          <cell r="AE303">
            <v>0</v>
          </cell>
          <cell r="AF303">
            <v>553.64871286637481</v>
          </cell>
          <cell r="AG303">
            <v>3133.854868651953</v>
          </cell>
          <cell r="AH303">
            <v>19.228530303337322</v>
          </cell>
          <cell r="AI303">
            <v>1.3610773518430421</v>
          </cell>
          <cell r="AJ303">
            <v>1.7639585739247985</v>
          </cell>
          <cell r="AK303">
            <v>32.518388763494556</v>
          </cell>
          <cell r="AL303">
            <v>25.063922107662993</v>
          </cell>
          <cell r="AM303">
            <v>54.260940166859427</v>
          </cell>
          <cell r="AN303">
            <v>4.4743698160093643</v>
          </cell>
          <cell r="AO303">
            <v>87.78666025144021</v>
          </cell>
          <cell r="AP303">
            <v>0</v>
          </cell>
          <cell r="AQ303">
            <v>0</v>
          </cell>
          <cell r="AR303">
            <v>1396.6236993218636</v>
          </cell>
          <cell r="AS303">
            <v>0</v>
          </cell>
          <cell r="AT303">
            <v>182.87097226274886</v>
          </cell>
          <cell r="AU303">
            <v>0</v>
          </cell>
          <cell r="AV303">
            <v>0</v>
          </cell>
          <cell r="AW303">
            <v>0</v>
          </cell>
          <cell r="AX303">
            <v>0.51639717443936084</v>
          </cell>
          <cell r="AY303">
            <v>0</v>
          </cell>
          <cell r="AZ303">
            <v>66.283909576555843</v>
          </cell>
          <cell r="BA303">
            <v>0</v>
          </cell>
          <cell r="BB303">
            <v>917.4388194131526</v>
          </cell>
          <cell r="BC303">
            <v>0</v>
          </cell>
          <cell r="BD303">
            <v>21.270228612840882</v>
          </cell>
          <cell r="BE303">
            <v>0</v>
          </cell>
          <cell r="BF303">
            <v>0</v>
          </cell>
          <cell r="BG303">
            <v>1133.9120758532536</v>
          </cell>
          <cell r="BH303">
            <v>0.68840819592216507</v>
          </cell>
          <cell r="BI303">
            <v>0</v>
          </cell>
          <cell r="BJ303">
            <v>285.4217290629141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6617.7299847560198</v>
          </cell>
          <cell r="BP303">
            <v>0</v>
          </cell>
          <cell r="BQ303">
            <v>1902.1134432942322</v>
          </cell>
          <cell r="BR303">
            <v>2.7022624945818334</v>
          </cell>
          <cell r="BS303">
            <v>606.10950704748643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37.351355447352951</v>
          </cell>
          <cell r="BZ303">
            <v>10.916743726573031</v>
          </cell>
          <cell r="CA303">
            <v>178.57572120202911</v>
          </cell>
          <cell r="CB303">
            <v>0</v>
          </cell>
          <cell r="CC303">
            <v>412.24106265521948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24.59499815679558</v>
          </cell>
          <cell r="CO303">
            <v>0</v>
          </cell>
          <cell r="CP303">
            <v>82.977331279582287</v>
          </cell>
          <cell r="CQ303">
            <v>660.1660884295037</v>
          </cell>
          <cell r="CR303">
            <v>0</v>
          </cell>
          <cell r="CS303">
            <v>203.24036668926706</v>
          </cell>
          <cell r="CT303">
            <v>0</v>
          </cell>
          <cell r="CU303">
            <v>0</v>
          </cell>
          <cell r="CV303">
            <v>0</v>
          </cell>
          <cell r="CW303">
            <v>139532.81853115431</v>
          </cell>
          <cell r="CX303">
            <v>0</v>
          </cell>
          <cell r="CY303">
            <v>85.442003002113154</v>
          </cell>
          <cell r="CZ303">
            <v>0.22432886760661463</v>
          </cell>
          <cell r="DA303">
            <v>102.72757999576741</v>
          </cell>
          <cell r="DB303">
            <v>0</v>
          </cell>
          <cell r="DC303">
            <v>1199.5534654379705</v>
          </cell>
          <cell r="DD303">
            <v>0</v>
          </cell>
          <cell r="DF303">
            <v>176347.14594161758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F304">
            <v>0</v>
          </cell>
        </row>
        <row r="305">
          <cell r="B305">
            <v>5.0787144063275207</v>
          </cell>
          <cell r="C305">
            <v>0</v>
          </cell>
          <cell r="D305">
            <v>0</v>
          </cell>
          <cell r="E305">
            <v>634.05663819101665</v>
          </cell>
          <cell r="F305">
            <v>0</v>
          </cell>
          <cell r="G305">
            <v>18.058472918662108</v>
          </cell>
          <cell r="H305">
            <v>4489.8601153640875</v>
          </cell>
          <cell r="I305">
            <v>0</v>
          </cell>
          <cell r="J305">
            <v>22.450044728764411</v>
          </cell>
          <cell r="K305">
            <v>1.7944679361803431</v>
          </cell>
          <cell r="L305">
            <v>7.4929297628508325</v>
          </cell>
          <cell r="M305">
            <v>18.38237981757646</v>
          </cell>
          <cell r="N305">
            <v>3.0563614027551917</v>
          </cell>
          <cell r="O305">
            <v>32.727436248003023</v>
          </cell>
          <cell r="P305">
            <v>0</v>
          </cell>
          <cell r="Q305">
            <v>75.036308907092774</v>
          </cell>
          <cell r="R305">
            <v>0</v>
          </cell>
          <cell r="S305">
            <v>0.53606373583777167</v>
          </cell>
          <cell r="T305">
            <v>13.380078710944712</v>
          </cell>
          <cell r="U305">
            <v>0</v>
          </cell>
          <cell r="V305">
            <v>3.5880373514765349</v>
          </cell>
          <cell r="W305">
            <v>4.9264248563608612</v>
          </cell>
          <cell r="X305">
            <v>10.584082087774302</v>
          </cell>
          <cell r="Y305">
            <v>4.9262972384211352</v>
          </cell>
          <cell r="Z305">
            <v>39.748555223338386</v>
          </cell>
          <cell r="AA305">
            <v>22.62492002303507</v>
          </cell>
          <cell r="AB305">
            <v>0</v>
          </cell>
          <cell r="AC305">
            <v>0</v>
          </cell>
          <cell r="AD305">
            <v>15.404018592809711</v>
          </cell>
          <cell r="AE305">
            <v>0</v>
          </cell>
          <cell r="AF305">
            <v>0</v>
          </cell>
          <cell r="AG305">
            <v>202.69424633817388</v>
          </cell>
          <cell r="AH305">
            <v>0</v>
          </cell>
          <cell r="AI305">
            <v>0.71904146741261443</v>
          </cell>
          <cell r="AJ305">
            <v>2.3437928532238974</v>
          </cell>
          <cell r="AK305">
            <v>10.936916676040751</v>
          </cell>
          <cell r="AL305">
            <v>66.720608540619892</v>
          </cell>
          <cell r="AM305">
            <v>11.331447042967646</v>
          </cell>
          <cell r="AN305">
            <v>0</v>
          </cell>
          <cell r="AO305">
            <v>44.465822732314635</v>
          </cell>
          <cell r="AP305">
            <v>0</v>
          </cell>
          <cell r="AQ305">
            <v>24.622058031050866</v>
          </cell>
          <cell r="AR305">
            <v>52.102796358968668</v>
          </cell>
          <cell r="AS305">
            <v>0</v>
          </cell>
          <cell r="AT305">
            <v>4.2672317325663638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17.72838228604461</v>
          </cell>
          <cell r="AZ305">
            <v>326.84217854139206</v>
          </cell>
          <cell r="BA305">
            <v>0.18949661112804284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664.74640723892708</v>
          </cell>
          <cell r="BH305">
            <v>21.60969779433232</v>
          </cell>
          <cell r="BI305">
            <v>0</v>
          </cell>
          <cell r="BJ305">
            <v>342.27609520451711</v>
          </cell>
          <cell r="BK305">
            <v>250.48108411518234</v>
          </cell>
          <cell r="BL305">
            <v>0</v>
          </cell>
          <cell r="BM305">
            <v>36.722013032731056</v>
          </cell>
          <cell r="BN305">
            <v>0</v>
          </cell>
          <cell r="BO305">
            <v>136.39647919771994</v>
          </cell>
          <cell r="BP305">
            <v>3316.4438563095155</v>
          </cell>
          <cell r="BQ305">
            <v>1415.3637469492166</v>
          </cell>
          <cell r="BR305">
            <v>71.004103523788217</v>
          </cell>
          <cell r="BS305">
            <v>62.818363340775619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41.181741745812914</v>
          </cell>
          <cell r="BZ305">
            <v>0</v>
          </cell>
          <cell r="CA305">
            <v>216.07147743463091</v>
          </cell>
          <cell r="CB305">
            <v>0</v>
          </cell>
          <cell r="CC305">
            <v>12.929430209619309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1.3130223828203487</v>
          </cell>
          <cell r="CO305">
            <v>0</v>
          </cell>
          <cell r="CP305">
            <v>1.7388027195242814</v>
          </cell>
          <cell r="CQ305">
            <v>16.326014874260444</v>
          </cell>
          <cell r="CR305">
            <v>0</v>
          </cell>
          <cell r="CS305">
            <v>51.892726098250094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16619.550423504414</v>
          </cell>
          <cell r="CY305">
            <v>152.21280170309046</v>
          </cell>
          <cell r="CZ305">
            <v>0</v>
          </cell>
          <cell r="DA305">
            <v>130.45997521470801</v>
          </cell>
          <cell r="DB305">
            <v>0</v>
          </cell>
          <cell r="DC305">
            <v>0</v>
          </cell>
          <cell r="DD305">
            <v>0</v>
          </cell>
          <cell r="DF305">
            <v>29750.214629309055</v>
          </cell>
        </row>
        <row r="306">
          <cell r="B306">
            <v>5.0787144063275207</v>
          </cell>
          <cell r="C306">
            <v>0</v>
          </cell>
          <cell r="D306">
            <v>0</v>
          </cell>
          <cell r="E306">
            <v>634.05663819101665</v>
          </cell>
          <cell r="F306">
            <v>0</v>
          </cell>
          <cell r="G306">
            <v>18.058472918662108</v>
          </cell>
          <cell r="H306">
            <v>4489.8601153640875</v>
          </cell>
          <cell r="I306">
            <v>0</v>
          </cell>
          <cell r="J306">
            <v>22.450044728764411</v>
          </cell>
          <cell r="K306">
            <v>1.7944679361803431</v>
          </cell>
          <cell r="L306">
            <v>7.4929297628508325</v>
          </cell>
          <cell r="M306">
            <v>18.38237981757646</v>
          </cell>
          <cell r="N306">
            <v>3.0563614027551917</v>
          </cell>
          <cell r="O306">
            <v>32.727436248003023</v>
          </cell>
          <cell r="P306">
            <v>0</v>
          </cell>
          <cell r="Q306">
            <v>75.036308907092774</v>
          </cell>
          <cell r="R306">
            <v>0</v>
          </cell>
          <cell r="S306">
            <v>0.53606373583777167</v>
          </cell>
          <cell r="T306">
            <v>13.380078710944712</v>
          </cell>
          <cell r="U306">
            <v>0</v>
          </cell>
          <cell r="V306">
            <v>3.5880373514765349</v>
          </cell>
          <cell r="W306">
            <v>4.9264248563608612</v>
          </cell>
          <cell r="X306">
            <v>10.584082087774302</v>
          </cell>
          <cell r="Y306">
            <v>4.9262972384211352</v>
          </cell>
          <cell r="Z306">
            <v>39.748555223338386</v>
          </cell>
          <cell r="AA306">
            <v>22.62492002303507</v>
          </cell>
          <cell r="AB306">
            <v>0</v>
          </cell>
          <cell r="AC306">
            <v>0</v>
          </cell>
          <cell r="AD306">
            <v>15.404018592809711</v>
          </cell>
          <cell r="AE306">
            <v>0</v>
          </cell>
          <cell r="AF306">
            <v>0</v>
          </cell>
          <cell r="AG306">
            <v>202.69424633817388</v>
          </cell>
          <cell r="AH306">
            <v>0</v>
          </cell>
          <cell r="AI306">
            <v>0.71904146741261443</v>
          </cell>
          <cell r="AJ306">
            <v>2.3437928532238974</v>
          </cell>
          <cell r="AK306">
            <v>10.936916676040751</v>
          </cell>
          <cell r="AL306">
            <v>66.720608540619892</v>
          </cell>
          <cell r="AM306">
            <v>11.331447042967646</v>
          </cell>
          <cell r="AN306">
            <v>0</v>
          </cell>
          <cell r="AO306">
            <v>44.465822732314635</v>
          </cell>
          <cell r="AP306">
            <v>0</v>
          </cell>
          <cell r="AQ306">
            <v>24.622058031050866</v>
          </cell>
          <cell r="AR306">
            <v>52.102796358968668</v>
          </cell>
          <cell r="AS306">
            <v>0</v>
          </cell>
          <cell r="AT306">
            <v>4.2672317325663638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17.72838228604461</v>
          </cell>
          <cell r="AZ306">
            <v>326.84217854139206</v>
          </cell>
          <cell r="BA306">
            <v>0.18949661112804284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664.74640723892708</v>
          </cell>
          <cell r="BH306">
            <v>21.60969779433232</v>
          </cell>
          <cell r="BI306">
            <v>0</v>
          </cell>
          <cell r="BJ306">
            <v>342.27609520451711</v>
          </cell>
          <cell r="BK306">
            <v>250.48108411518234</v>
          </cell>
          <cell r="BL306">
            <v>0</v>
          </cell>
          <cell r="BM306">
            <v>36.722013032731056</v>
          </cell>
          <cell r="BN306">
            <v>0</v>
          </cell>
          <cell r="BO306">
            <v>136.39647919771994</v>
          </cell>
          <cell r="BP306">
            <v>3316.4438563095155</v>
          </cell>
          <cell r="BQ306">
            <v>1415.3637469492166</v>
          </cell>
          <cell r="BR306">
            <v>71.004103523788217</v>
          </cell>
          <cell r="BS306">
            <v>62.818363340775619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41.181741745812914</v>
          </cell>
          <cell r="BZ306">
            <v>0</v>
          </cell>
          <cell r="CA306">
            <v>216.07147743463091</v>
          </cell>
          <cell r="CB306">
            <v>0</v>
          </cell>
          <cell r="CC306">
            <v>12.929430209619309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1.3130223828203487</v>
          </cell>
          <cell r="CO306">
            <v>0</v>
          </cell>
          <cell r="CP306">
            <v>1.7388027195242814</v>
          </cell>
          <cell r="CQ306">
            <v>16.326014874260444</v>
          </cell>
          <cell r="CR306">
            <v>0</v>
          </cell>
          <cell r="CS306">
            <v>51.892726098250094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16619.550423504414</v>
          </cell>
          <cell r="CY306">
            <v>152.21280170309046</v>
          </cell>
          <cell r="CZ306">
            <v>0</v>
          </cell>
          <cell r="DA306">
            <v>130.45997521470801</v>
          </cell>
          <cell r="DB306">
            <v>0</v>
          </cell>
          <cell r="DC306">
            <v>0</v>
          </cell>
          <cell r="DD306">
            <v>0</v>
          </cell>
          <cell r="DF306">
            <v>29750.214629309055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F307">
            <v>0</v>
          </cell>
        </row>
        <row r="308">
          <cell r="B308">
            <v>4.3925291286666681</v>
          </cell>
          <cell r="C308">
            <v>0</v>
          </cell>
          <cell r="D308">
            <v>0</v>
          </cell>
          <cell r="E308">
            <v>2849.7433578523624</v>
          </cell>
          <cell r="F308">
            <v>4112.9379603896659</v>
          </cell>
          <cell r="G308">
            <v>261.28489529996517</v>
          </cell>
          <cell r="H308">
            <v>8785.8656388637501</v>
          </cell>
          <cell r="I308">
            <v>0</v>
          </cell>
          <cell r="J308">
            <v>83.545154065948225</v>
          </cell>
          <cell r="K308">
            <v>7.6492281794131074</v>
          </cell>
          <cell r="L308">
            <v>92.27082713809817</v>
          </cell>
          <cell r="M308">
            <v>64.111136121710331</v>
          </cell>
          <cell r="N308">
            <v>31.484976392105601</v>
          </cell>
          <cell r="O308">
            <v>108.50491965306209</v>
          </cell>
          <cell r="P308">
            <v>0</v>
          </cell>
          <cell r="Q308">
            <v>639.71034198918994</v>
          </cell>
          <cell r="R308">
            <v>0</v>
          </cell>
          <cell r="S308">
            <v>0</v>
          </cell>
          <cell r="T308">
            <v>479.0930468368083</v>
          </cell>
          <cell r="U308">
            <v>0</v>
          </cell>
          <cell r="V308">
            <v>52.942937050507567</v>
          </cell>
          <cell r="W308">
            <v>19.15765130948931</v>
          </cell>
          <cell r="X308">
            <v>147.31838205498798</v>
          </cell>
          <cell r="Y308">
            <v>40.660194721757833</v>
          </cell>
          <cell r="Z308">
            <v>227.56441460434067</v>
          </cell>
          <cell r="AA308">
            <v>0</v>
          </cell>
          <cell r="AB308">
            <v>0</v>
          </cell>
          <cell r="AC308">
            <v>0</v>
          </cell>
          <cell r="AD308">
            <v>153.21198279157119</v>
          </cell>
          <cell r="AE308">
            <v>0</v>
          </cell>
          <cell r="AF308">
            <v>0</v>
          </cell>
          <cell r="AG308">
            <v>9194.4672240742511</v>
          </cell>
          <cell r="AH308">
            <v>0</v>
          </cell>
          <cell r="AI308">
            <v>4.624853641984271</v>
          </cell>
          <cell r="AJ308">
            <v>4.9954100538984338</v>
          </cell>
          <cell r="AK308">
            <v>0</v>
          </cell>
          <cell r="AL308">
            <v>71.356862964165543</v>
          </cell>
          <cell r="AM308">
            <v>153.38080269441616</v>
          </cell>
          <cell r="AN308">
            <v>704.1969016436334</v>
          </cell>
          <cell r="AO308">
            <v>2304.8455108447333</v>
          </cell>
          <cell r="AP308">
            <v>0</v>
          </cell>
          <cell r="AQ308">
            <v>0</v>
          </cell>
          <cell r="AR308">
            <v>2277.9192799512075</v>
          </cell>
          <cell r="AS308">
            <v>0</v>
          </cell>
          <cell r="AT308">
            <v>53.760991375643634</v>
          </cell>
          <cell r="AU308">
            <v>0</v>
          </cell>
          <cell r="AV308">
            <v>531.06342981797468</v>
          </cell>
          <cell r="AW308">
            <v>0</v>
          </cell>
          <cell r="AX308">
            <v>0</v>
          </cell>
          <cell r="AY308">
            <v>0</v>
          </cell>
          <cell r="AZ308">
            <v>236.23014932584485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1312.4104718604069</v>
          </cell>
          <cell r="BH308">
            <v>0</v>
          </cell>
          <cell r="BI308">
            <v>0</v>
          </cell>
          <cell r="BJ308">
            <v>1291.5149654538602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19314.378596502829</v>
          </cell>
          <cell r="BP308">
            <v>0</v>
          </cell>
          <cell r="BQ308">
            <v>1955.0000707141901</v>
          </cell>
          <cell r="BR308">
            <v>192.57705179880503</v>
          </cell>
          <cell r="BS308">
            <v>257.76046461549441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76.706975717589771</v>
          </cell>
          <cell r="BZ308">
            <v>0</v>
          </cell>
          <cell r="CA308">
            <v>810.40988094213458</v>
          </cell>
          <cell r="CB308">
            <v>0</v>
          </cell>
          <cell r="CC308">
            <v>101.58251883150871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7.4626449496022591</v>
          </cell>
          <cell r="CO308">
            <v>0</v>
          </cell>
          <cell r="CP308">
            <v>19.765188321222976</v>
          </cell>
          <cell r="CQ308">
            <v>194.12629687106997</v>
          </cell>
          <cell r="CR308">
            <v>0</v>
          </cell>
          <cell r="CS308">
            <v>227.5625153032052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150.73991913403111</v>
          </cell>
          <cell r="DB308">
            <v>0</v>
          </cell>
          <cell r="DC308">
            <v>0</v>
          </cell>
          <cell r="DD308">
            <v>3036.7098421337651</v>
          </cell>
          <cell r="DF308">
            <v>62646.998393980874</v>
          </cell>
        </row>
        <row r="309">
          <cell r="B309">
            <v>4.3925291286666681</v>
          </cell>
          <cell r="C309">
            <v>0</v>
          </cell>
          <cell r="D309">
            <v>0</v>
          </cell>
          <cell r="E309">
            <v>2849.7433578523624</v>
          </cell>
          <cell r="F309">
            <v>4112.9379603896659</v>
          </cell>
          <cell r="G309">
            <v>261.28489529996517</v>
          </cell>
          <cell r="H309">
            <v>8785.8656388637501</v>
          </cell>
          <cell r="I309">
            <v>0</v>
          </cell>
          <cell r="J309">
            <v>83.545154065948225</v>
          </cell>
          <cell r="K309">
            <v>7.6492281794131074</v>
          </cell>
          <cell r="L309">
            <v>92.27082713809817</v>
          </cell>
          <cell r="M309">
            <v>64.111136121710331</v>
          </cell>
          <cell r="N309">
            <v>31.484976392105601</v>
          </cell>
          <cell r="O309">
            <v>108.50491965306209</v>
          </cell>
          <cell r="P309">
            <v>0</v>
          </cell>
          <cell r="Q309">
            <v>639.71034198918994</v>
          </cell>
          <cell r="R309">
            <v>0</v>
          </cell>
          <cell r="S309">
            <v>0</v>
          </cell>
          <cell r="T309">
            <v>479.0930468368083</v>
          </cell>
          <cell r="U309">
            <v>0</v>
          </cell>
          <cell r="V309">
            <v>52.942937050507567</v>
          </cell>
          <cell r="W309">
            <v>19.15765130948931</v>
          </cell>
          <cell r="X309">
            <v>147.31838205498798</v>
          </cell>
          <cell r="Y309">
            <v>40.660194721757833</v>
          </cell>
          <cell r="Z309">
            <v>227.56441460434067</v>
          </cell>
          <cell r="AA309">
            <v>0</v>
          </cell>
          <cell r="AB309">
            <v>0</v>
          </cell>
          <cell r="AC309">
            <v>0</v>
          </cell>
          <cell r="AD309">
            <v>153.21198279157119</v>
          </cell>
          <cell r="AE309">
            <v>0</v>
          </cell>
          <cell r="AF309">
            <v>0</v>
          </cell>
          <cell r="AG309">
            <v>9194.4672240742511</v>
          </cell>
          <cell r="AH309">
            <v>0</v>
          </cell>
          <cell r="AI309">
            <v>4.624853641984271</v>
          </cell>
          <cell r="AJ309">
            <v>4.9954100538984338</v>
          </cell>
          <cell r="AK309">
            <v>0</v>
          </cell>
          <cell r="AL309">
            <v>71.356862964165543</v>
          </cell>
          <cell r="AM309">
            <v>153.38080269441616</v>
          </cell>
          <cell r="AN309">
            <v>704.1969016436334</v>
          </cell>
          <cell r="AO309">
            <v>2304.8455108447333</v>
          </cell>
          <cell r="AP309">
            <v>0</v>
          </cell>
          <cell r="AQ309">
            <v>0</v>
          </cell>
          <cell r="AR309">
            <v>2277.9192799512075</v>
          </cell>
          <cell r="AS309">
            <v>0</v>
          </cell>
          <cell r="AT309">
            <v>53.760991375643634</v>
          </cell>
          <cell r="AU309">
            <v>0</v>
          </cell>
          <cell r="AV309">
            <v>531.06342981797468</v>
          </cell>
          <cell r="AW309">
            <v>0</v>
          </cell>
          <cell r="AX309">
            <v>0</v>
          </cell>
          <cell r="AY309">
            <v>0</v>
          </cell>
          <cell r="AZ309">
            <v>236.23014932584485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1312.4104718604069</v>
          </cell>
          <cell r="BH309">
            <v>0</v>
          </cell>
          <cell r="BI309">
            <v>0</v>
          </cell>
          <cell r="BJ309">
            <v>1291.5149654538602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19314.378596502829</v>
          </cell>
          <cell r="BP309">
            <v>0</v>
          </cell>
          <cell r="BQ309">
            <v>1955.0000707141901</v>
          </cell>
          <cell r="BR309">
            <v>192.57705179880503</v>
          </cell>
          <cell r="BS309">
            <v>257.76046461549441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76.706975717589771</v>
          </cell>
          <cell r="BZ309">
            <v>0</v>
          </cell>
          <cell r="CA309">
            <v>810.40988094213458</v>
          </cell>
          <cell r="CB309">
            <v>0</v>
          </cell>
          <cell r="CC309">
            <v>101.58251883150871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7.4626449496022591</v>
          </cell>
          <cell r="CO309">
            <v>0</v>
          </cell>
          <cell r="CP309">
            <v>19.765188321222976</v>
          </cell>
          <cell r="CQ309">
            <v>194.12629687106997</v>
          </cell>
          <cell r="CR309">
            <v>0</v>
          </cell>
          <cell r="CS309">
            <v>227.5625153032052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150.73991913403111</v>
          </cell>
          <cell r="DB309">
            <v>0</v>
          </cell>
          <cell r="DC309">
            <v>0</v>
          </cell>
          <cell r="DD309">
            <v>3036.7098421337651</v>
          </cell>
          <cell r="DF309">
            <v>62646.998393980874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F310">
            <v>0</v>
          </cell>
        </row>
        <row r="311">
          <cell r="B311">
            <v>2.442540108583747</v>
          </cell>
          <cell r="C311">
            <v>0</v>
          </cell>
          <cell r="D311">
            <v>0</v>
          </cell>
          <cell r="E311">
            <v>612.5976712508791</v>
          </cell>
          <cell r="F311">
            <v>0</v>
          </cell>
          <cell r="G311">
            <v>69.252898426508793</v>
          </cell>
          <cell r="H311">
            <v>5837.8740438057603</v>
          </cell>
          <cell r="I311">
            <v>0</v>
          </cell>
          <cell r="J311">
            <v>50.680031821749004</v>
          </cell>
          <cell r="K311">
            <v>4.9623964753375844</v>
          </cell>
          <cell r="L311">
            <v>59.202408366029324</v>
          </cell>
          <cell r="M311">
            <v>42.25194843258835</v>
          </cell>
          <cell r="N311">
            <v>19.922616162929661</v>
          </cell>
          <cell r="O311">
            <v>60.335995611646425</v>
          </cell>
          <cell r="P311">
            <v>0</v>
          </cell>
          <cell r="Q311">
            <v>415.00871354156965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3.0530179057285802</v>
          </cell>
          <cell r="W311">
            <v>1.2291849237038925</v>
          </cell>
          <cell r="X311">
            <v>9.1681628625319576</v>
          </cell>
          <cell r="Y311">
            <v>7.6701562417259703</v>
          </cell>
          <cell r="Z311">
            <v>31.826525506616097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96.69482736758215</v>
          </cell>
          <cell r="AH311">
            <v>0</v>
          </cell>
          <cell r="AI311">
            <v>0.65052143759528558</v>
          </cell>
          <cell r="AJ311">
            <v>0.23148185358331222</v>
          </cell>
          <cell r="AK311">
            <v>0</v>
          </cell>
          <cell r="AL311">
            <v>3.9679190440700358</v>
          </cell>
          <cell r="AM311">
            <v>67.855019126809836</v>
          </cell>
          <cell r="AN311">
            <v>604.01703355823361</v>
          </cell>
          <cell r="AO311">
            <v>26.701006790080591</v>
          </cell>
          <cell r="AP311">
            <v>0</v>
          </cell>
          <cell r="AQ311">
            <v>0</v>
          </cell>
          <cell r="AR311">
            <v>234.33497487378031</v>
          </cell>
          <cell r="AS311">
            <v>0</v>
          </cell>
          <cell r="AT311">
            <v>68.330762198805942</v>
          </cell>
          <cell r="AU311">
            <v>0</v>
          </cell>
          <cell r="AV311">
            <v>24.671201138931739</v>
          </cell>
          <cell r="AW311">
            <v>0</v>
          </cell>
          <cell r="AX311">
            <v>0</v>
          </cell>
          <cell r="AY311">
            <v>0</v>
          </cell>
          <cell r="AZ311">
            <v>35.825391726610093</v>
          </cell>
          <cell r="BA311">
            <v>0</v>
          </cell>
          <cell r="BB311">
            <v>20.711022379378669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214.05964934869439</v>
          </cell>
          <cell r="BH311">
            <v>0</v>
          </cell>
          <cell r="BI311">
            <v>0</v>
          </cell>
          <cell r="BJ311">
            <v>409.88424907877402</v>
          </cell>
          <cell r="BK311">
            <v>0</v>
          </cell>
          <cell r="BL311">
            <v>0</v>
          </cell>
          <cell r="BM311">
            <v>133.9128000801926</v>
          </cell>
          <cell r="BN311">
            <v>0</v>
          </cell>
          <cell r="BO311">
            <v>8797.8088974512957</v>
          </cell>
          <cell r="BP311">
            <v>0</v>
          </cell>
          <cell r="BQ311">
            <v>12625.893757519554</v>
          </cell>
          <cell r="BR311">
            <v>327.09169106906933</v>
          </cell>
          <cell r="BS311">
            <v>87.649681257144408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4.8081197801004034</v>
          </cell>
          <cell r="BZ311">
            <v>0</v>
          </cell>
          <cell r="CA311">
            <v>948.16657163960292</v>
          </cell>
          <cell r="CB311">
            <v>218.21378562720005</v>
          </cell>
          <cell r="CC311">
            <v>19.229507255477291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4.9187244541537218</v>
          </cell>
          <cell r="CO311">
            <v>0</v>
          </cell>
          <cell r="CP311">
            <v>12.364613139929604</v>
          </cell>
          <cell r="CQ311">
            <v>111.3417768113006</v>
          </cell>
          <cell r="CR311">
            <v>0</v>
          </cell>
          <cell r="CS311">
            <v>20.80772073984685</v>
          </cell>
          <cell r="CT311">
            <v>56940.463538995406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2.3845078286578358</v>
          </cell>
          <cell r="DA311">
            <v>15.733783145039329</v>
          </cell>
          <cell r="DB311">
            <v>0</v>
          </cell>
          <cell r="DC311">
            <v>0</v>
          </cell>
          <cell r="DD311">
            <v>0</v>
          </cell>
          <cell r="DF311">
            <v>89306.202848160785</v>
          </cell>
        </row>
        <row r="312">
          <cell r="B312">
            <v>2.442540108583747</v>
          </cell>
          <cell r="C312">
            <v>0</v>
          </cell>
          <cell r="D312">
            <v>0</v>
          </cell>
          <cell r="E312">
            <v>612.5976712508791</v>
          </cell>
          <cell r="F312">
            <v>0</v>
          </cell>
          <cell r="G312">
            <v>69.252898426508793</v>
          </cell>
          <cell r="H312">
            <v>5837.8740438057603</v>
          </cell>
          <cell r="I312">
            <v>0</v>
          </cell>
          <cell r="J312">
            <v>50.680031821749004</v>
          </cell>
          <cell r="K312">
            <v>4.9623964753375844</v>
          </cell>
          <cell r="L312">
            <v>59.202408366029324</v>
          </cell>
          <cell r="M312">
            <v>42.25194843258835</v>
          </cell>
          <cell r="N312">
            <v>19.922616162929661</v>
          </cell>
          <cell r="O312">
            <v>60.335995611646425</v>
          </cell>
          <cell r="P312">
            <v>0</v>
          </cell>
          <cell r="Q312">
            <v>415.00871354156965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3.0530179057285802</v>
          </cell>
          <cell r="W312">
            <v>1.2291849237038925</v>
          </cell>
          <cell r="X312">
            <v>9.1681628625319576</v>
          </cell>
          <cell r="Y312">
            <v>7.6701562417259703</v>
          </cell>
          <cell r="Z312">
            <v>31.826525506616097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96.69482736758215</v>
          </cell>
          <cell r="AH312">
            <v>0</v>
          </cell>
          <cell r="AI312">
            <v>0.65052143759528558</v>
          </cell>
          <cell r="AJ312">
            <v>0.23148185358331222</v>
          </cell>
          <cell r="AK312">
            <v>0</v>
          </cell>
          <cell r="AL312">
            <v>3.9679190440700358</v>
          </cell>
          <cell r="AM312">
            <v>67.855019126809836</v>
          </cell>
          <cell r="AN312">
            <v>604.01703355823361</v>
          </cell>
          <cell r="AO312">
            <v>26.701006790080591</v>
          </cell>
          <cell r="AP312">
            <v>0</v>
          </cell>
          <cell r="AQ312">
            <v>0</v>
          </cell>
          <cell r="AR312">
            <v>234.33497487378031</v>
          </cell>
          <cell r="AS312">
            <v>0</v>
          </cell>
          <cell r="AT312">
            <v>68.330762198805942</v>
          </cell>
          <cell r="AU312">
            <v>0</v>
          </cell>
          <cell r="AV312">
            <v>24.671201138931739</v>
          </cell>
          <cell r="AW312">
            <v>0</v>
          </cell>
          <cell r="AX312">
            <v>0</v>
          </cell>
          <cell r="AY312">
            <v>0</v>
          </cell>
          <cell r="AZ312">
            <v>35.825391726610093</v>
          </cell>
          <cell r="BA312">
            <v>0</v>
          </cell>
          <cell r="BB312">
            <v>20.711022379378669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214.05964934869439</v>
          </cell>
          <cell r="BH312">
            <v>0</v>
          </cell>
          <cell r="BI312">
            <v>0</v>
          </cell>
          <cell r="BJ312">
            <v>409.88424907877402</v>
          </cell>
          <cell r="BK312">
            <v>0</v>
          </cell>
          <cell r="BL312">
            <v>0</v>
          </cell>
          <cell r="BM312">
            <v>133.9128000801926</v>
          </cell>
          <cell r="BN312">
            <v>0</v>
          </cell>
          <cell r="BO312">
            <v>8797.8088974512957</v>
          </cell>
          <cell r="BP312">
            <v>0</v>
          </cell>
          <cell r="BQ312">
            <v>12625.893757519554</v>
          </cell>
          <cell r="BR312">
            <v>327.09169106906933</v>
          </cell>
          <cell r="BS312">
            <v>87.649681257144408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4.8081197801004034</v>
          </cell>
          <cell r="BZ312">
            <v>0</v>
          </cell>
          <cell r="CA312">
            <v>948.16657163960292</v>
          </cell>
          <cell r="CB312">
            <v>218.21378562720005</v>
          </cell>
          <cell r="CC312">
            <v>19.229507255477291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4.9187244541537218</v>
          </cell>
          <cell r="CO312">
            <v>0</v>
          </cell>
          <cell r="CP312">
            <v>12.364613139929604</v>
          </cell>
          <cell r="CQ312">
            <v>111.3417768113006</v>
          </cell>
          <cell r="CR312">
            <v>0</v>
          </cell>
          <cell r="CS312">
            <v>20.80772073984685</v>
          </cell>
          <cell r="CT312">
            <v>56940.463538995406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2.3845078286578358</v>
          </cell>
          <cell r="DA312">
            <v>15.733783145039329</v>
          </cell>
          <cell r="DB312">
            <v>0</v>
          </cell>
          <cell r="DC312">
            <v>0</v>
          </cell>
          <cell r="DD312">
            <v>0</v>
          </cell>
          <cell r="DF312">
            <v>89306.202848160785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F313">
            <v>0</v>
          </cell>
        </row>
        <row r="314">
          <cell r="B314">
            <v>488.75754908908709</v>
          </cell>
          <cell r="C314">
            <v>0</v>
          </cell>
          <cell r="D314">
            <v>0</v>
          </cell>
          <cell r="E314">
            <v>546.34460598150895</v>
          </cell>
          <cell r="F314">
            <v>0</v>
          </cell>
          <cell r="G314">
            <v>102.43947921420528</v>
          </cell>
          <cell r="H314">
            <v>15125.814255164265</v>
          </cell>
          <cell r="I314">
            <v>0</v>
          </cell>
          <cell r="J314">
            <v>9070.5443384280934</v>
          </cell>
          <cell r="K314">
            <v>877.81443958250679</v>
          </cell>
          <cell r="L314">
            <v>10445.388727135194</v>
          </cell>
          <cell r="M314">
            <v>7330.7535121780329</v>
          </cell>
          <cell r="N314">
            <v>3550.9231790678705</v>
          </cell>
          <cell r="O314">
            <v>12117.729959945913</v>
          </cell>
          <cell r="P314">
            <v>0</v>
          </cell>
          <cell r="Q314">
            <v>72509.448154149723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26.518838916502297</v>
          </cell>
          <cell r="W314">
            <v>9.0072033200024748</v>
          </cell>
          <cell r="X314">
            <v>71.256188432654511</v>
          </cell>
          <cell r="Y314">
            <v>61.197644378850377</v>
          </cell>
          <cell r="Z314">
            <v>99.779433257490567</v>
          </cell>
          <cell r="AA314">
            <v>0</v>
          </cell>
          <cell r="AB314">
            <v>0</v>
          </cell>
          <cell r="AC314">
            <v>0</v>
          </cell>
          <cell r="AD314">
            <v>62.647409750499257</v>
          </cell>
          <cell r="AE314">
            <v>0</v>
          </cell>
          <cell r="AF314">
            <v>0</v>
          </cell>
          <cell r="AG314">
            <v>797.12881069303671</v>
          </cell>
          <cell r="AH314">
            <v>0</v>
          </cell>
          <cell r="AI314">
            <v>0.17579328787450449</v>
          </cell>
          <cell r="AJ314">
            <v>2.3457887265283968</v>
          </cell>
          <cell r="AK314">
            <v>0</v>
          </cell>
          <cell r="AL314">
            <v>34.465767713309297</v>
          </cell>
          <cell r="AM314">
            <v>1439.5328530767636</v>
          </cell>
          <cell r="AN314">
            <v>0</v>
          </cell>
          <cell r="AO314">
            <v>7.2336153058259001</v>
          </cell>
          <cell r="AP314">
            <v>0</v>
          </cell>
          <cell r="AQ314">
            <v>0</v>
          </cell>
          <cell r="AR314">
            <v>21951.982582596334</v>
          </cell>
          <cell r="AS314">
            <v>0</v>
          </cell>
          <cell r="AT314">
            <v>6093.6438127365036</v>
          </cell>
          <cell r="AU314">
            <v>0</v>
          </cell>
          <cell r="AV314">
            <v>288.37454808606867</v>
          </cell>
          <cell r="AW314">
            <v>0</v>
          </cell>
          <cell r="AX314">
            <v>0</v>
          </cell>
          <cell r="AY314">
            <v>0</v>
          </cell>
          <cell r="AZ314">
            <v>3287.5925726593564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1572.501542716599</v>
          </cell>
          <cell r="BH314">
            <v>0</v>
          </cell>
          <cell r="BI314">
            <v>0</v>
          </cell>
          <cell r="BJ314">
            <v>596.44774888222332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6413.9266761309364</v>
          </cell>
          <cell r="BP314">
            <v>0</v>
          </cell>
          <cell r="BQ314">
            <v>2022.4652291447474</v>
          </cell>
          <cell r="BR314">
            <v>455.50628117042857</v>
          </cell>
          <cell r="BS314">
            <v>178.07772611586117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1644.9776846881873</v>
          </cell>
          <cell r="BZ314">
            <v>0</v>
          </cell>
          <cell r="CA314">
            <v>716.08315104338885</v>
          </cell>
          <cell r="CB314">
            <v>0</v>
          </cell>
          <cell r="CC314">
            <v>1347.8356701186874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816.01867006736813</v>
          </cell>
          <cell r="CO314">
            <v>0</v>
          </cell>
          <cell r="CP314">
            <v>2258.9431122615915</v>
          </cell>
          <cell r="CQ314">
            <v>21995.358027143306</v>
          </cell>
          <cell r="CR314">
            <v>0</v>
          </cell>
          <cell r="CS314">
            <v>142.86425462799406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252.82004169930693</v>
          </cell>
          <cell r="CZ314">
            <v>57.277876134675545</v>
          </cell>
          <cell r="DA314">
            <v>7151.0948248655313</v>
          </cell>
          <cell r="DB314">
            <v>0</v>
          </cell>
          <cell r="DC314">
            <v>0</v>
          </cell>
          <cell r="DD314">
            <v>1213.2013765888696</v>
          </cell>
          <cell r="DF314">
            <v>215234.24095627377</v>
          </cell>
        </row>
        <row r="315">
          <cell r="B315">
            <v>488.75754908908709</v>
          </cell>
          <cell r="C315">
            <v>0</v>
          </cell>
          <cell r="D315">
            <v>0</v>
          </cell>
          <cell r="E315">
            <v>546.34460598150895</v>
          </cell>
          <cell r="F315">
            <v>0</v>
          </cell>
          <cell r="G315">
            <v>102.43947921420528</v>
          </cell>
          <cell r="H315">
            <v>15125.814255164265</v>
          </cell>
          <cell r="I315">
            <v>0</v>
          </cell>
          <cell r="J315">
            <v>9070.5443384280934</v>
          </cell>
          <cell r="K315">
            <v>877.81443958250679</v>
          </cell>
          <cell r="L315">
            <v>10445.388727135194</v>
          </cell>
          <cell r="M315">
            <v>7330.7535121780329</v>
          </cell>
          <cell r="N315">
            <v>3550.9231790678705</v>
          </cell>
          <cell r="O315">
            <v>12117.729959945913</v>
          </cell>
          <cell r="P315">
            <v>0</v>
          </cell>
          <cell r="Q315">
            <v>72509.448154149723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26.518838916502297</v>
          </cell>
          <cell r="W315">
            <v>9.0072033200024748</v>
          </cell>
          <cell r="X315">
            <v>71.256188432654511</v>
          </cell>
          <cell r="Y315">
            <v>61.197644378850377</v>
          </cell>
          <cell r="Z315">
            <v>99.779433257490567</v>
          </cell>
          <cell r="AA315">
            <v>0</v>
          </cell>
          <cell r="AB315">
            <v>0</v>
          </cell>
          <cell r="AC315">
            <v>0</v>
          </cell>
          <cell r="AD315">
            <v>62.647409750499257</v>
          </cell>
          <cell r="AE315">
            <v>0</v>
          </cell>
          <cell r="AF315">
            <v>0</v>
          </cell>
          <cell r="AG315">
            <v>797.12881069303671</v>
          </cell>
          <cell r="AH315">
            <v>0</v>
          </cell>
          <cell r="AI315">
            <v>0.17579328787450449</v>
          </cell>
          <cell r="AJ315">
            <v>2.3457887265283968</v>
          </cell>
          <cell r="AK315">
            <v>0</v>
          </cell>
          <cell r="AL315">
            <v>34.465767713309297</v>
          </cell>
          <cell r="AM315">
            <v>1439.5328530767636</v>
          </cell>
          <cell r="AN315">
            <v>0</v>
          </cell>
          <cell r="AO315">
            <v>7.2336153058259001</v>
          </cell>
          <cell r="AP315">
            <v>0</v>
          </cell>
          <cell r="AQ315">
            <v>0</v>
          </cell>
          <cell r="AR315">
            <v>21951.982582596334</v>
          </cell>
          <cell r="AS315">
            <v>0</v>
          </cell>
          <cell r="AT315">
            <v>6093.6438127365036</v>
          </cell>
          <cell r="AU315">
            <v>0</v>
          </cell>
          <cell r="AV315">
            <v>288.37454808606867</v>
          </cell>
          <cell r="AW315">
            <v>0</v>
          </cell>
          <cell r="AX315">
            <v>0</v>
          </cell>
          <cell r="AY315">
            <v>0</v>
          </cell>
          <cell r="AZ315">
            <v>3287.5925726593564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1572.501542716599</v>
          </cell>
          <cell r="BH315">
            <v>0</v>
          </cell>
          <cell r="BI315">
            <v>0</v>
          </cell>
          <cell r="BJ315">
            <v>596.44774888222332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6413.9266761309364</v>
          </cell>
          <cell r="BP315">
            <v>0</v>
          </cell>
          <cell r="BQ315">
            <v>2022.4652291447474</v>
          </cell>
          <cell r="BR315">
            <v>455.50628117042857</v>
          </cell>
          <cell r="BS315">
            <v>178.07772611586117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1644.9776846881873</v>
          </cell>
          <cell r="BZ315">
            <v>0</v>
          </cell>
          <cell r="CA315">
            <v>716.08315104338885</v>
          </cell>
          <cell r="CB315">
            <v>0</v>
          </cell>
          <cell r="CC315">
            <v>1347.8356701186874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816.01867006736813</v>
          </cell>
          <cell r="CO315">
            <v>0</v>
          </cell>
          <cell r="CP315">
            <v>2258.9431122615915</v>
          </cell>
          <cell r="CQ315">
            <v>21995.358027143306</v>
          </cell>
          <cell r="CR315">
            <v>0</v>
          </cell>
          <cell r="CS315">
            <v>142.86425462799406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252.82004169930693</v>
          </cell>
          <cell r="CZ315">
            <v>57.277876134675545</v>
          </cell>
          <cell r="DA315">
            <v>7151.0948248655313</v>
          </cell>
          <cell r="DB315">
            <v>0</v>
          </cell>
          <cell r="DC315">
            <v>0</v>
          </cell>
          <cell r="DD315">
            <v>1213.2013765888696</v>
          </cell>
          <cell r="DF315">
            <v>215234.24095627377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F316">
            <v>0</v>
          </cell>
        </row>
        <row r="317">
          <cell r="B317">
            <v>41.93356695619854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1709.768686985286</v>
          </cell>
          <cell r="K317">
            <v>165.64833956501502</v>
          </cell>
          <cell r="L317">
            <v>1970.1258236289104</v>
          </cell>
          <cell r="M317">
            <v>1380.7487677790218</v>
          </cell>
          <cell r="N317">
            <v>669.29402008433181</v>
          </cell>
          <cell r="O317">
            <v>2291.3989405005418</v>
          </cell>
          <cell r="P317">
            <v>0</v>
          </cell>
          <cell r="Q317">
            <v>13678.996022827634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341.27669866600928</v>
          </cell>
          <cell r="AS317">
            <v>0</v>
          </cell>
          <cell r="AT317">
            <v>99.683930602432397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12228.370417635129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100710.68356786543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13.372356310052075</v>
          </cell>
          <cell r="CO317">
            <v>0</v>
          </cell>
          <cell r="CP317">
            <v>37.015129761991808</v>
          </cell>
          <cell r="CQ317">
            <v>359.91345510380711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F317">
            <v>135698.22972427181</v>
          </cell>
        </row>
        <row r="318">
          <cell r="B318">
            <v>41.93356695619854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1709.768686985286</v>
          </cell>
          <cell r="K318">
            <v>165.64833956501502</v>
          </cell>
          <cell r="L318">
            <v>1970.1258236289104</v>
          </cell>
          <cell r="M318">
            <v>1380.7487677790218</v>
          </cell>
          <cell r="N318">
            <v>669.29402008433181</v>
          </cell>
          <cell r="O318">
            <v>2291.3989405005418</v>
          </cell>
          <cell r="P318">
            <v>0</v>
          </cell>
          <cell r="Q318">
            <v>13678.996022827634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341.27669866600928</v>
          </cell>
          <cell r="AS318">
            <v>0</v>
          </cell>
          <cell r="AT318">
            <v>99.683930602432397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12228.370417635129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100710.68356786543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13.372356310052075</v>
          </cell>
          <cell r="CO318">
            <v>0</v>
          </cell>
          <cell r="CP318">
            <v>37.015129761991808</v>
          </cell>
          <cell r="CQ318">
            <v>359.91345510380711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F318">
            <v>135698.22972427181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F319">
            <v>0</v>
          </cell>
        </row>
        <row r="320">
          <cell r="B320">
            <v>2.2061017594937411</v>
          </cell>
          <cell r="C320">
            <v>0</v>
          </cell>
          <cell r="D320">
            <v>0</v>
          </cell>
          <cell r="E320">
            <v>1039.5043039271732</v>
          </cell>
          <cell r="F320">
            <v>0</v>
          </cell>
          <cell r="G320">
            <v>7.7440001460873233</v>
          </cell>
          <cell r="H320">
            <v>0</v>
          </cell>
          <cell r="I320">
            <v>103.90671723555624</v>
          </cell>
          <cell r="J320">
            <v>75.622784756033411</v>
          </cell>
          <cell r="K320">
            <v>2.3450650281055339</v>
          </cell>
          <cell r="L320">
            <v>27.125699075584578</v>
          </cell>
          <cell r="M320">
            <v>77.859325784089947</v>
          </cell>
          <cell r="N320">
            <v>5.8685313560732411</v>
          </cell>
          <cell r="O320">
            <v>42.671891220077612</v>
          </cell>
          <cell r="P320">
            <v>0</v>
          </cell>
          <cell r="Q320">
            <v>214.3034387253083</v>
          </cell>
          <cell r="R320">
            <v>0</v>
          </cell>
          <cell r="S320">
            <v>0.58276472129118417</v>
          </cell>
          <cell r="T320">
            <v>35.949694036179665</v>
          </cell>
          <cell r="U320">
            <v>0</v>
          </cell>
          <cell r="V320">
            <v>1.9720943183905657</v>
          </cell>
          <cell r="W320">
            <v>0.48648329181226346</v>
          </cell>
          <cell r="X320">
            <v>4.2670203308902046</v>
          </cell>
          <cell r="Y320">
            <v>3.6648222007948199</v>
          </cell>
          <cell r="Z320">
            <v>11.109163815372611</v>
          </cell>
          <cell r="AA320">
            <v>26.192017288948847</v>
          </cell>
          <cell r="AB320">
            <v>0</v>
          </cell>
          <cell r="AC320">
            <v>0</v>
          </cell>
          <cell r="AD320">
            <v>4270.1948968304387</v>
          </cell>
          <cell r="AE320">
            <v>0</v>
          </cell>
          <cell r="AF320">
            <v>0</v>
          </cell>
          <cell r="AG320">
            <v>294.95947074488367</v>
          </cell>
          <cell r="AH320">
            <v>0</v>
          </cell>
          <cell r="AI320">
            <v>0.37240930626141777</v>
          </cell>
          <cell r="AJ320">
            <v>9.9532465334502831</v>
          </cell>
          <cell r="AK320">
            <v>0</v>
          </cell>
          <cell r="AL320">
            <v>5.8589118180008768</v>
          </cell>
          <cell r="AM320">
            <v>56.041099745025974</v>
          </cell>
          <cell r="AN320">
            <v>229.29843557009326</v>
          </cell>
          <cell r="AO320">
            <v>16.246800324930618</v>
          </cell>
          <cell r="AP320">
            <v>103.10164446094223</v>
          </cell>
          <cell r="AQ320">
            <v>0</v>
          </cell>
          <cell r="AR320">
            <v>1041.6676366824804</v>
          </cell>
          <cell r="AS320">
            <v>89534.795619073673</v>
          </cell>
          <cell r="AT320">
            <v>26.112707637693291</v>
          </cell>
          <cell r="AU320">
            <v>191.71729176666599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72.55155280216843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17.15248295995606</v>
          </cell>
          <cell r="BF320">
            <v>0</v>
          </cell>
          <cell r="BG320">
            <v>87.986619456261678</v>
          </cell>
          <cell r="BH320">
            <v>0</v>
          </cell>
          <cell r="BI320">
            <v>0</v>
          </cell>
          <cell r="BJ320">
            <v>76.345052846153635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113.42268405641039</v>
          </cell>
          <cell r="BR320">
            <v>3.9370961134221538</v>
          </cell>
          <cell r="BS320">
            <v>1.0863502698524048</v>
          </cell>
          <cell r="BT320">
            <v>6.4415274765020314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138.7118265969857</v>
          </cell>
          <cell r="CB320">
            <v>0</v>
          </cell>
          <cell r="CC320">
            <v>60.150571024794715</v>
          </cell>
          <cell r="CD320">
            <v>679.42067795310049</v>
          </cell>
          <cell r="CE320">
            <v>0</v>
          </cell>
          <cell r="CF320">
            <v>0</v>
          </cell>
          <cell r="CG320">
            <v>0</v>
          </cell>
          <cell r="CH320">
            <v>5.590891397031001</v>
          </cell>
          <cell r="CI320">
            <v>0</v>
          </cell>
          <cell r="CJ320">
            <v>0</v>
          </cell>
          <cell r="CK320">
            <v>5209.2124453240613</v>
          </cell>
          <cell r="CL320">
            <v>0</v>
          </cell>
          <cell r="CM320">
            <v>0</v>
          </cell>
          <cell r="CN320">
            <v>18.16625851002496</v>
          </cell>
          <cell r="CO320">
            <v>0</v>
          </cell>
          <cell r="CP320">
            <v>90.380947846266054</v>
          </cell>
          <cell r="CQ320">
            <v>7.6649292337826864</v>
          </cell>
          <cell r="CR320">
            <v>0</v>
          </cell>
          <cell r="CS320">
            <v>38.00595889714765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10.534580903766326</v>
          </cell>
          <cell r="CZ320">
            <v>0</v>
          </cell>
          <cell r="DA320">
            <v>14.719490774291941</v>
          </cell>
          <cell r="DB320">
            <v>1081.815138645512</v>
          </cell>
          <cell r="DC320">
            <v>0</v>
          </cell>
          <cell r="DD320">
            <v>164.1802428974529</v>
          </cell>
          <cell r="DF320">
            <v>105361.17941549674</v>
          </cell>
        </row>
        <row r="321">
          <cell r="B321">
            <v>2.2061017594937411</v>
          </cell>
          <cell r="C321">
            <v>0</v>
          </cell>
          <cell r="D321">
            <v>0</v>
          </cell>
          <cell r="E321">
            <v>1039.5043039271732</v>
          </cell>
          <cell r="F321">
            <v>0</v>
          </cell>
          <cell r="G321">
            <v>7.7440001460873233</v>
          </cell>
          <cell r="H321">
            <v>0</v>
          </cell>
          <cell r="I321">
            <v>103.90671723555624</v>
          </cell>
          <cell r="J321">
            <v>75.622784756033411</v>
          </cell>
          <cell r="K321">
            <v>2.3450650281055339</v>
          </cell>
          <cell r="L321">
            <v>27.125699075584578</v>
          </cell>
          <cell r="M321">
            <v>77.859325784089947</v>
          </cell>
          <cell r="N321">
            <v>5.8685313560732411</v>
          </cell>
          <cell r="O321">
            <v>42.671891220077612</v>
          </cell>
          <cell r="P321">
            <v>0</v>
          </cell>
          <cell r="Q321">
            <v>214.3034387253083</v>
          </cell>
          <cell r="R321">
            <v>0</v>
          </cell>
          <cell r="S321">
            <v>0.58276472129118417</v>
          </cell>
          <cell r="T321">
            <v>35.949694036179665</v>
          </cell>
          <cell r="U321">
            <v>0</v>
          </cell>
          <cell r="V321">
            <v>1.9720943183905657</v>
          </cell>
          <cell r="W321">
            <v>0.48648329181226346</v>
          </cell>
          <cell r="X321">
            <v>4.2670203308902046</v>
          </cell>
          <cell r="Y321">
            <v>3.6648222007948199</v>
          </cell>
          <cell r="Z321">
            <v>11.109163815372611</v>
          </cell>
          <cell r="AA321">
            <v>26.192017288948847</v>
          </cell>
          <cell r="AB321">
            <v>0</v>
          </cell>
          <cell r="AC321">
            <v>0</v>
          </cell>
          <cell r="AD321">
            <v>4270.1948968304387</v>
          </cell>
          <cell r="AE321">
            <v>0</v>
          </cell>
          <cell r="AF321">
            <v>0</v>
          </cell>
          <cell r="AG321">
            <v>294.95947074488367</v>
          </cell>
          <cell r="AH321">
            <v>0</v>
          </cell>
          <cell r="AI321">
            <v>0.37240930626141777</v>
          </cell>
          <cell r="AJ321">
            <v>9.9532465334502831</v>
          </cell>
          <cell r="AK321">
            <v>0</v>
          </cell>
          <cell r="AL321">
            <v>5.8589118180008768</v>
          </cell>
          <cell r="AM321">
            <v>56.041099745025974</v>
          </cell>
          <cell r="AN321">
            <v>229.29843557009326</v>
          </cell>
          <cell r="AO321">
            <v>16.246800324930618</v>
          </cell>
          <cell r="AP321">
            <v>103.10164446094223</v>
          </cell>
          <cell r="AQ321">
            <v>0</v>
          </cell>
          <cell r="AR321">
            <v>1041.6676366824804</v>
          </cell>
          <cell r="AS321">
            <v>89534.795619073673</v>
          </cell>
          <cell r="AT321">
            <v>26.112707637693291</v>
          </cell>
          <cell r="AU321">
            <v>191.71729176666599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72.55155280216843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17.15248295995606</v>
          </cell>
          <cell r="BF321">
            <v>0</v>
          </cell>
          <cell r="BG321">
            <v>87.986619456261678</v>
          </cell>
          <cell r="BH321">
            <v>0</v>
          </cell>
          <cell r="BI321">
            <v>0</v>
          </cell>
          <cell r="BJ321">
            <v>76.345052846153635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113.42268405641039</v>
          </cell>
          <cell r="BR321">
            <v>3.9370961134221538</v>
          </cell>
          <cell r="BS321">
            <v>1.0863502698524048</v>
          </cell>
          <cell r="BT321">
            <v>6.4415274765020314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138.7118265969857</v>
          </cell>
          <cell r="CB321">
            <v>0</v>
          </cell>
          <cell r="CC321">
            <v>60.150571024794715</v>
          </cell>
          <cell r="CD321">
            <v>679.42067795310049</v>
          </cell>
          <cell r="CE321">
            <v>0</v>
          </cell>
          <cell r="CF321">
            <v>0</v>
          </cell>
          <cell r="CG321">
            <v>0</v>
          </cell>
          <cell r="CH321">
            <v>5.590891397031001</v>
          </cell>
          <cell r="CI321">
            <v>0</v>
          </cell>
          <cell r="CJ321">
            <v>0</v>
          </cell>
          <cell r="CK321">
            <v>5209.2124453240613</v>
          </cell>
          <cell r="CL321">
            <v>0</v>
          </cell>
          <cell r="CM321">
            <v>0</v>
          </cell>
          <cell r="CN321">
            <v>18.16625851002496</v>
          </cell>
          <cell r="CO321">
            <v>0</v>
          </cell>
          <cell r="CP321">
            <v>90.380947846266054</v>
          </cell>
          <cell r="CQ321">
            <v>7.6649292337826864</v>
          </cell>
          <cell r="CR321">
            <v>0</v>
          </cell>
          <cell r="CS321">
            <v>38.00595889714765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10.534580903766326</v>
          </cell>
          <cell r="CZ321">
            <v>0</v>
          </cell>
          <cell r="DA321">
            <v>14.719490774291941</v>
          </cell>
          <cell r="DB321">
            <v>1081.815138645512</v>
          </cell>
          <cell r="DC321">
            <v>0</v>
          </cell>
          <cell r="DD321">
            <v>164.1802428974529</v>
          </cell>
          <cell r="DF321">
            <v>105361.17941549674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F322">
            <v>0</v>
          </cell>
        </row>
        <row r="323">
          <cell r="B323">
            <v>2.7757950122762876</v>
          </cell>
          <cell r="C323">
            <v>10.704241767493862</v>
          </cell>
          <cell r="D323">
            <v>0</v>
          </cell>
          <cell r="E323">
            <v>139.3549047441229</v>
          </cell>
          <cell r="F323">
            <v>0</v>
          </cell>
          <cell r="G323">
            <v>5.1108895387655098</v>
          </cell>
          <cell r="H323">
            <v>26177.873724809517</v>
          </cell>
          <cell r="I323">
            <v>568.64047336476574</v>
          </cell>
          <cell r="J323">
            <v>0.38765667529134162</v>
          </cell>
          <cell r="K323">
            <v>0</v>
          </cell>
          <cell r="L323">
            <v>0.90569038619136377</v>
          </cell>
          <cell r="M323">
            <v>35.752829072150703</v>
          </cell>
          <cell r="N323">
            <v>0.18471527338516941</v>
          </cell>
          <cell r="O323">
            <v>12.526866013251849</v>
          </cell>
          <cell r="P323">
            <v>0</v>
          </cell>
          <cell r="Q323">
            <v>225.23432524077748</v>
          </cell>
          <cell r="R323">
            <v>1.1447998201193992</v>
          </cell>
          <cell r="S323">
            <v>2.8171935718667011E-3</v>
          </cell>
          <cell r="T323">
            <v>0</v>
          </cell>
          <cell r="U323">
            <v>2111.0943907965129</v>
          </cell>
          <cell r="V323">
            <v>0</v>
          </cell>
          <cell r="W323">
            <v>0.2820647839274667</v>
          </cell>
          <cell r="X323">
            <v>0.24060722193380374</v>
          </cell>
          <cell r="Y323">
            <v>2.425602127431099</v>
          </cell>
          <cell r="Z323">
            <v>0.20482092868722024</v>
          </cell>
          <cell r="AA323">
            <v>4.2540312419621502</v>
          </cell>
          <cell r="AB323">
            <v>0</v>
          </cell>
          <cell r="AC323">
            <v>0</v>
          </cell>
          <cell r="AD323">
            <v>34490.294496089882</v>
          </cell>
          <cell r="AE323">
            <v>0</v>
          </cell>
          <cell r="AF323">
            <v>0</v>
          </cell>
          <cell r="AG323">
            <v>27.273800485595697</v>
          </cell>
          <cell r="AH323">
            <v>0</v>
          </cell>
          <cell r="AI323">
            <v>6.6345387887914112E-3</v>
          </cell>
          <cell r="AJ323">
            <v>1.0977893889435606</v>
          </cell>
          <cell r="AK323">
            <v>11.271570017227734</v>
          </cell>
          <cell r="AL323">
            <v>12.400556738283418</v>
          </cell>
          <cell r="AM323">
            <v>15.787159019062624</v>
          </cell>
          <cell r="AN323">
            <v>1.8189713442542506</v>
          </cell>
          <cell r="AO323">
            <v>4.0847738831656333</v>
          </cell>
          <cell r="AP323">
            <v>0.22209483859350584</v>
          </cell>
          <cell r="AQ323">
            <v>0</v>
          </cell>
          <cell r="AR323">
            <v>29.066786906214919</v>
          </cell>
          <cell r="AS323">
            <v>184315.78468042778</v>
          </cell>
          <cell r="AT323">
            <v>0.65333611537771541</v>
          </cell>
          <cell r="AU323">
            <v>4.3928346647038126</v>
          </cell>
          <cell r="AV323">
            <v>23.903584092634119</v>
          </cell>
          <cell r="AW323">
            <v>2.0838486957608207</v>
          </cell>
          <cell r="AX323">
            <v>0</v>
          </cell>
          <cell r="AY323">
            <v>0</v>
          </cell>
          <cell r="AZ323">
            <v>419.49737339095287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105.69944597920453</v>
          </cell>
          <cell r="BF323">
            <v>0</v>
          </cell>
          <cell r="BG323">
            <v>567.59746013931442</v>
          </cell>
          <cell r="BH323">
            <v>0</v>
          </cell>
          <cell r="BI323">
            <v>0</v>
          </cell>
          <cell r="BJ323">
            <v>773.27413921977814</v>
          </cell>
          <cell r="BK323">
            <v>0</v>
          </cell>
          <cell r="BL323">
            <v>0</v>
          </cell>
          <cell r="BM323">
            <v>14740.881404053813</v>
          </cell>
          <cell r="BN323">
            <v>346.3862361074211</v>
          </cell>
          <cell r="BO323">
            <v>5601.6990448183042</v>
          </cell>
          <cell r="BP323">
            <v>1320.837856778154</v>
          </cell>
          <cell r="BQ323">
            <v>877.18800933871989</v>
          </cell>
          <cell r="BR323">
            <v>0.89257533990083493</v>
          </cell>
          <cell r="BS323">
            <v>0</v>
          </cell>
          <cell r="BT323">
            <v>3.117291143803008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1.0632787729308841</v>
          </cell>
          <cell r="BZ323">
            <v>0</v>
          </cell>
          <cell r="CA323">
            <v>233.82160450526837</v>
          </cell>
          <cell r="CB323">
            <v>0</v>
          </cell>
          <cell r="CC323">
            <v>30.245060598089459</v>
          </cell>
          <cell r="CD323">
            <v>0</v>
          </cell>
          <cell r="CE323">
            <v>2047.2281330200276</v>
          </cell>
          <cell r="CF323">
            <v>65.178558292625155</v>
          </cell>
          <cell r="CG323">
            <v>0</v>
          </cell>
          <cell r="CH323">
            <v>16.5821883835861</v>
          </cell>
          <cell r="CI323">
            <v>0</v>
          </cell>
          <cell r="CJ323">
            <v>0</v>
          </cell>
          <cell r="CK323">
            <v>419.15679961182599</v>
          </cell>
          <cell r="CL323">
            <v>0</v>
          </cell>
          <cell r="CM323">
            <v>0</v>
          </cell>
          <cell r="CN323">
            <v>15.553434382542198</v>
          </cell>
          <cell r="CO323">
            <v>0</v>
          </cell>
          <cell r="CP323">
            <v>88.483135254700983</v>
          </cell>
          <cell r="CQ323">
            <v>98.668446017897566</v>
          </cell>
          <cell r="CR323">
            <v>0</v>
          </cell>
          <cell r="CS323">
            <v>8.4699649004417132</v>
          </cell>
          <cell r="CT323">
            <v>0</v>
          </cell>
          <cell r="CU323">
            <v>0</v>
          </cell>
          <cell r="CV323">
            <v>19.747443035942272</v>
          </cell>
          <cell r="CW323">
            <v>3764.4902955150483</v>
          </cell>
          <cell r="CX323">
            <v>560.76254275880899</v>
          </cell>
          <cell r="CY323">
            <v>13.16434875164691</v>
          </cell>
          <cell r="CZ323">
            <v>9.1196704484603749E-2</v>
          </cell>
          <cell r="DA323">
            <v>156.65073105354134</v>
          </cell>
          <cell r="DB323">
            <v>2218.7246461773498</v>
          </cell>
          <cell r="DC323">
            <v>2997.0962301112022</v>
          </cell>
          <cell r="DD323">
            <v>0</v>
          </cell>
          <cell r="DF323">
            <v>285751.49303741578</v>
          </cell>
        </row>
        <row r="324">
          <cell r="B324">
            <v>2.7757950122762876</v>
          </cell>
          <cell r="C324">
            <v>10.704241767493862</v>
          </cell>
          <cell r="D324">
            <v>0</v>
          </cell>
          <cell r="E324">
            <v>139.3549047441229</v>
          </cell>
          <cell r="F324">
            <v>0</v>
          </cell>
          <cell r="G324">
            <v>5.1108895387655098</v>
          </cell>
          <cell r="H324">
            <v>26177.873724809517</v>
          </cell>
          <cell r="I324">
            <v>568.64047336476574</v>
          </cell>
          <cell r="J324">
            <v>0.38765667529134162</v>
          </cell>
          <cell r="K324">
            <v>0</v>
          </cell>
          <cell r="L324">
            <v>0.90569038619136377</v>
          </cell>
          <cell r="M324">
            <v>35.752829072150703</v>
          </cell>
          <cell r="N324">
            <v>0.18471527338516941</v>
          </cell>
          <cell r="O324">
            <v>12.526866013251849</v>
          </cell>
          <cell r="P324">
            <v>0</v>
          </cell>
          <cell r="Q324">
            <v>225.23432524077748</v>
          </cell>
          <cell r="R324">
            <v>1.1447998201193992</v>
          </cell>
          <cell r="S324">
            <v>2.8171935718667011E-3</v>
          </cell>
          <cell r="T324">
            <v>0</v>
          </cell>
          <cell r="U324">
            <v>2111.0943907965129</v>
          </cell>
          <cell r="V324">
            <v>0</v>
          </cell>
          <cell r="W324">
            <v>0.2820647839274667</v>
          </cell>
          <cell r="X324">
            <v>0.24060722193380374</v>
          </cell>
          <cell r="Y324">
            <v>2.425602127431099</v>
          </cell>
          <cell r="Z324">
            <v>0.20482092868722024</v>
          </cell>
          <cell r="AA324">
            <v>4.2540312419621502</v>
          </cell>
          <cell r="AB324">
            <v>0</v>
          </cell>
          <cell r="AC324">
            <v>0</v>
          </cell>
          <cell r="AD324">
            <v>34490.294496089882</v>
          </cell>
          <cell r="AE324">
            <v>0</v>
          </cell>
          <cell r="AF324">
            <v>0</v>
          </cell>
          <cell r="AG324">
            <v>27.273800485595697</v>
          </cell>
          <cell r="AH324">
            <v>0</v>
          </cell>
          <cell r="AI324">
            <v>6.6345387887914112E-3</v>
          </cell>
          <cell r="AJ324">
            <v>1.0977893889435606</v>
          </cell>
          <cell r="AK324">
            <v>11.271570017227734</v>
          </cell>
          <cell r="AL324">
            <v>12.400556738283418</v>
          </cell>
          <cell r="AM324">
            <v>15.787159019062624</v>
          </cell>
          <cell r="AN324">
            <v>1.8189713442542506</v>
          </cell>
          <cell r="AO324">
            <v>4.0847738831656333</v>
          </cell>
          <cell r="AP324">
            <v>0.22209483859350584</v>
          </cell>
          <cell r="AQ324">
            <v>0</v>
          </cell>
          <cell r="AR324">
            <v>29.066786906214919</v>
          </cell>
          <cell r="AS324">
            <v>184315.78468042778</v>
          </cell>
          <cell r="AT324">
            <v>0.65333611537771541</v>
          </cell>
          <cell r="AU324">
            <v>4.3928346647038126</v>
          </cell>
          <cell r="AV324">
            <v>23.903584092634119</v>
          </cell>
          <cell r="AW324">
            <v>2.0838486957608207</v>
          </cell>
          <cell r="AX324">
            <v>0</v>
          </cell>
          <cell r="AY324">
            <v>0</v>
          </cell>
          <cell r="AZ324">
            <v>419.49737339095287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105.69944597920453</v>
          </cell>
          <cell r="BF324">
            <v>0</v>
          </cell>
          <cell r="BG324">
            <v>567.59746013931442</v>
          </cell>
          <cell r="BH324">
            <v>0</v>
          </cell>
          <cell r="BI324">
            <v>0</v>
          </cell>
          <cell r="BJ324">
            <v>773.27413921977814</v>
          </cell>
          <cell r="BK324">
            <v>0</v>
          </cell>
          <cell r="BL324">
            <v>0</v>
          </cell>
          <cell r="BM324">
            <v>14740.881404053813</v>
          </cell>
          <cell r="BN324">
            <v>346.3862361074211</v>
          </cell>
          <cell r="BO324">
            <v>5601.6990448183042</v>
          </cell>
          <cell r="BP324">
            <v>1320.837856778154</v>
          </cell>
          <cell r="BQ324">
            <v>877.18800933871989</v>
          </cell>
          <cell r="BR324">
            <v>0.89257533990083493</v>
          </cell>
          <cell r="BS324">
            <v>0</v>
          </cell>
          <cell r="BT324">
            <v>3.117291143803008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1.0632787729308841</v>
          </cell>
          <cell r="BZ324">
            <v>0</v>
          </cell>
          <cell r="CA324">
            <v>233.82160450526837</v>
          </cell>
          <cell r="CB324">
            <v>0</v>
          </cell>
          <cell r="CC324">
            <v>30.245060598089459</v>
          </cell>
          <cell r="CD324">
            <v>0</v>
          </cell>
          <cell r="CE324">
            <v>2047.2281330200276</v>
          </cell>
          <cell r="CF324">
            <v>65.178558292625155</v>
          </cell>
          <cell r="CG324">
            <v>0</v>
          </cell>
          <cell r="CH324">
            <v>16.5821883835861</v>
          </cell>
          <cell r="CI324">
            <v>0</v>
          </cell>
          <cell r="CJ324">
            <v>0</v>
          </cell>
          <cell r="CK324">
            <v>419.15679961182599</v>
          </cell>
          <cell r="CL324">
            <v>0</v>
          </cell>
          <cell r="CM324">
            <v>0</v>
          </cell>
          <cell r="CN324">
            <v>15.553434382542198</v>
          </cell>
          <cell r="CO324">
            <v>0</v>
          </cell>
          <cell r="CP324">
            <v>88.483135254700983</v>
          </cell>
          <cell r="CQ324">
            <v>98.668446017897566</v>
          </cell>
          <cell r="CR324">
            <v>0</v>
          </cell>
          <cell r="CS324">
            <v>8.4699649004417132</v>
          </cell>
          <cell r="CT324">
            <v>0</v>
          </cell>
          <cell r="CU324">
            <v>0</v>
          </cell>
          <cell r="CV324">
            <v>19.747443035942272</v>
          </cell>
          <cell r="CW324">
            <v>3764.4902955150483</v>
          </cell>
          <cell r="CX324">
            <v>560.76254275880899</v>
          </cell>
          <cell r="CY324">
            <v>13.16434875164691</v>
          </cell>
          <cell r="CZ324">
            <v>9.1196704484603749E-2</v>
          </cell>
          <cell r="DA324">
            <v>156.65073105354134</v>
          </cell>
          <cell r="DB324">
            <v>2218.7246461773498</v>
          </cell>
          <cell r="DC324">
            <v>2997.0962301112022</v>
          </cell>
          <cell r="DD324">
            <v>0</v>
          </cell>
          <cell r="DF324">
            <v>285751.49303741578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F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593.14271671262168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12749.097909721828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2013.4674472270954</v>
          </cell>
          <cell r="DC326">
            <v>0</v>
          </cell>
          <cell r="DD326">
            <v>0</v>
          </cell>
          <cell r="DF326">
            <v>15355.708073661546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F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593.15353704196139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12749.330483492489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2013.5041776467392</v>
          </cell>
          <cell r="DC328">
            <v>0</v>
          </cell>
          <cell r="DD328">
            <v>0</v>
          </cell>
          <cell r="DF328">
            <v>15355.988198181189</v>
          </cell>
        </row>
        <row r="330">
          <cell r="B330">
            <v>270988</v>
          </cell>
          <cell r="C330">
            <v>64675</v>
          </cell>
          <cell r="D330">
            <v>787</v>
          </cell>
          <cell r="E330">
            <v>4395902</v>
          </cell>
          <cell r="F330">
            <v>19977</v>
          </cell>
          <cell r="G330">
            <v>167368</v>
          </cell>
          <cell r="H330">
            <v>3900990</v>
          </cell>
          <cell r="I330">
            <v>529805</v>
          </cell>
          <cell r="J330">
            <v>512496</v>
          </cell>
          <cell r="K330">
            <v>59575</v>
          </cell>
          <cell r="L330">
            <v>306958</v>
          </cell>
          <cell r="M330">
            <v>317554</v>
          </cell>
          <cell r="N330">
            <v>319754</v>
          </cell>
          <cell r="O330">
            <v>376467</v>
          </cell>
          <cell r="P330">
            <v>422727</v>
          </cell>
          <cell r="Q330">
            <v>3204005</v>
          </cell>
          <cell r="R330">
            <v>101562</v>
          </cell>
          <cell r="S330">
            <v>2240</v>
          </cell>
          <cell r="T330">
            <v>24991</v>
          </cell>
          <cell r="U330">
            <v>1030439</v>
          </cell>
          <cell r="V330">
            <v>27550</v>
          </cell>
          <cell r="W330">
            <v>54447</v>
          </cell>
          <cell r="X330">
            <v>174727</v>
          </cell>
          <cell r="Y330">
            <v>108864</v>
          </cell>
          <cell r="Z330">
            <v>630258</v>
          </cell>
          <cell r="AA330">
            <v>2014795</v>
          </cell>
          <cell r="AB330">
            <v>45006</v>
          </cell>
          <cell r="AC330">
            <v>386193</v>
          </cell>
          <cell r="AD330">
            <v>25699385</v>
          </cell>
          <cell r="AE330">
            <v>181005</v>
          </cell>
          <cell r="AF330">
            <v>346307</v>
          </cell>
          <cell r="AG330">
            <v>756106</v>
          </cell>
          <cell r="AH330">
            <v>300109</v>
          </cell>
          <cell r="AI330">
            <v>10644</v>
          </cell>
          <cell r="AJ330">
            <v>261133</v>
          </cell>
          <cell r="AK330">
            <v>1058750</v>
          </cell>
          <cell r="AL330">
            <v>328912</v>
          </cell>
          <cell r="AM330">
            <v>519830</v>
          </cell>
          <cell r="AN330">
            <v>6458421</v>
          </cell>
          <cell r="AO330">
            <v>346851</v>
          </cell>
          <cell r="AP330">
            <v>46673</v>
          </cell>
          <cell r="AQ330">
            <v>137285</v>
          </cell>
          <cell r="AR330">
            <v>2480973</v>
          </cell>
          <cell r="AS330">
            <v>13453742</v>
          </cell>
          <cell r="AT330">
            <v>200096</v>
          </cell>
          <cell r="AU330">
            <v>202894</v>
          </cell>
          <cell r="AV330">
            <v>500203</v>
          </cell>
          <cell r="AW330">
            <v>65358</v>
          </cell>
          <cell r="AX330">
            <v>774</v>
          </cell>
          <cell r="AY330">
            <v>7664</v>
          </cell>
          <cell r="AZ330">
            <v>204245</v>
          </cell>
          <cell r="BA330">
            <v>474</v>
          </cell>
          <cell r="BB330">
            <v>225504</v>
          </cell>
          <cell r="BC330">
            <v>226000</v>
          </cell>
          <cell r="BD330">
            <v>153400</v>
          </cell>
          <cell r="BE330">
            <v>124386</v>
          </cell>
          <cell r="BF330">
            <v>162454</v>
          </cell>
          <cell r="BG330">
            <v>1687462</v>
          </cell>
          <cell r="BH330">
            <v>189080</v>
          </cell>
          <cell r="BI330">
            <v>11694</v>
          </cell>
          <cell r="BJ330">
            <v>2512043</v>
          </cell>
          <cell r="BK330">
            <v>166344</v>
          </cell>
          <cell r="BL330">
            <v>376663</v>
          </cell>
          <cell r="BM330">
            <v>201115</v>
          </cell>
          <cell r="BN330">
            <v>198415</v>
          </cell>
          <cell r="BO330">
            <v>7094454</v>
          </cell>
          <cell r="BP330">
            <v>862650</v>
          </cell>
          <cell r="BQ330">
            <v>4156327</v>
          </cell>
          <cell r="BR330">
            <v>511024</v>
          </cell>
          <cell r="BS330">
            <v>240002</v>
          </cell>
          <cell r="BT330">
            <v>363875</v>
          </cell>
          <cell r="BU330">
            <v>22296</v>
          </cell>
          <cell r="BV330">
            <v>164815</v>
          </cell>
          <cell r="BW330">
            <v>515320</v>
          </cell>
          <cell r="BX330">
            <v>25886</v>
          </cell>
          <cell r="BY330">
            <v>83868</v>
          </cell>
          <cell r="BZ330">
            <v>94874</v>
          </cell>
          <cell r="CA330">
            <v>1307936</v>
          </cell>
          <cell r="CB330">
            <v>426436</v>
          </cell>
          <cell r="CC330">
            <v>405435</v>
          </cell>
          <cell r="CD330">
            <v>1089583</v>
          </cell>
          <cell r="CE330">
            <v>212912</v>
          </cell>
          <cell r="CF330">
            <v>122407</v>
          </cell>
          <cell r="CG330">
            <v>453547</v>
          </cell>
          <cell r="CH330">
            <v>374443</v>
          </cell>
          <cell r="CI330">
            <v>87573</v>
          </cell>
          <cell r="CJ330">
            <v>47963</v>
          </cell>
          <cell r="CK330">
            <v>1738935</v>
          </cell>
          <cell r="CL330">
            <v>129324</v>
          </cell>
          <cell r="CM330">
            <v>44438</v>
          </cell>
          <cell r="CN330">
            <v>108545</v>
          </cell>
          <cell r="CO330">
            <v>8507</v>
          </cell>
          <cell r="CP330">
            <v>71192</v>
          </cell>
          <cell r="CQ330">
            <v>588149</v>
          </cell>
          <cell r="CR330">
            <v>2847597</v>
          </cell>
          <cell r="CS330">
            <v>132799</v>
          </cell>
          <cell r="CT330">
            <v>89796</v>
          </cell>
          <cell r="CU330">
            <v>113448</v>
          </cell>
          <cell r="CV330">
            <v>24342</v>
          </cell>
          <cell r="CW330">
            <v>183560</v>
          </cell>
          <cell r="CX330">
            <v>36927</v>
          </cell>
          <cell r="CY330">
            <v>31337</v>
          </cell>
          <cell r="CZ330">
            <v>35237</v>
          </cell>
          <cell r="DA330">
            <v>299607</v>
          </cell>
          <cell r="DB330">
            <v>2000421</v>
          </cell>
          <cell r="DC330">
            <v>1399559</v>
          </cell>
          <cell r="DD330">
            <v>432426</v>
          </cell>
          <cell r="DF330">
            <v>108253266</v>
          </cell>
        </row>
        <row r="331">
          <cell r="B331">
            <v>177365.69548481834</v>
          </cell>
          <cell r="C331">
            <v>54703.724906180541</v>
          </cell>
          <cell r="D331">
            <v>787.00000000000023</v>
          </cell>
          <cell r="E331">
            <v>3949340.3077458781</v>
          </cell>
          <cell r="F331">
            <v>19977</v>
          </cell>
          <cell r="G331">
            <v>134865.21080401621</v>
          </cell>
          <cell r="H331">
            <v>3685894.3742373907</v>
          </cell>
          <cell r="I331">
            <v>367072.7693319536</v>
          </cell>
          <cell r="J331">
            <v>459098.36414457107</v>
          </cell>
          <cell r="K331">
            <v>48608.360850239122</v>
          </cell>
          <cell r="L331">
            <v>265740.67648399918</v>
          </cell>
          <cell r="M331">
            <v>264458.33581987902</v>
          </cell>
          <cell r="N331">
            <v>227207.55437989827</v>
          </cell>
          <cell r="O331">
            <v>332422.97287541814</v>
          </cell>
          <cell r="P331">
            <v>354003.74135889829</v>
          </cell>
          <cell r="Q331">
            <v>2778372.751973025</v>
          </cell>
          <cell r="R331">
            <v>90035.786106543863</v>
          </cell>
          <cell r="S331">
            <v>1183.9693127944981</v>
          </cell>
          <cell r="T331">
            <v>21356.159567539071</v>
          </cell>
          <cell r="U331">
            <v>854399.61990776786</v>
          </cell>
          <cell r="V331">
            <v>21714.45903545036</v>
          </cell>
          <cell r="W331">
            <v>38735.703317075735</v>
          </cell>
          <cell r="X331">
            <v>143034.98021390653</v>
          </cell>
          <cell r="Y331">
            <v>93748.626911750442</v>
          </cell>
          <cell r="Z331">
            <v>540791.83507907484</v>
          </cell>
          <cell r="AA331">
            <v>1492941.9458951857</v>
          </cell>
          <cell r="AB331">
            <v>36371.093520993309</v>
          </cell>
          <cell r="AC331">
            <v>383773.04283006222</v>
          </cell>
          <cell r="AD331">
            <v>23216192.147987738</v>
          </cell>
          <cell r="AE331">
            <v>73893.206762671674</v>
          </cell>
          <cell r="AF331">
            <v>279934.66218663933</v>
          </cell>
          <cell r="AG331">
            <v>586079.62149625306</v>
          </cell>
          <cell r="AH331">
            <v>265285.37142543955</v>
          </cell>
          <cell r="AI331">
            <v>9389.8108017047034</v>
          </cell>
          <cell r="AJ331">
            <v>226094.4893322819</v>
          </cell>
          <cell r="AK331">
            <v>954449.46059832221</v>
          </cell>
          <cell r="AL331">
            <v>210524.08543044119</v>
          </cell>
          <cell r="AM331">
            <v>436057.2035245914</v>
          </cell>
          <cell r="AN331">
            <v>5900321.0861078342</v>
          </cell>
          <cell r="AO331">
            <v>318029.45333685458</v>
          </cell>
          <cell r="AP331">
            <v>44952.819338370842</v>
          </cell>
          <cell r="AQ331">
            <v>112025.97906352427</v>
          </cell>
          <cell r="AR331">
            <v>2014681.3606702683</v>
          </cell>
          <cell r="AS331">
            <v>13000569.068805916</v>
          </cell>
          <cell r="AT331">
            <v>180745.82232773709</v>
          </cell>
          <cell r="AU331">
            <v>202036.16205839624</v>
          </cell>
          <cell r="AV331">
            <v>384027.46029142221</v>
          </cell>
          <cell r="AW331">
            <v>55553.07857929809</v>
          </cell>
          <cell r="AX331">
            <v>764.21260175726832</v>
          </cell>
          <cell r="AY331">
            <v>7592.9381075919373</v>
          </cell>
          <cell r="AZ331">
            <v>189604.08790449568</v>
          </cell>
          <cell r="BA331">
            <v>393.23557408698548</v>
          </cell>
          <cell r="BB331">
            <v>160259.55986637375</v>
          </cell>
          <cell r="BC331">
            <v>162021.8972116535</v>
          </cell>
          <cell r="BD331">
            <v>113623.38763296425</v>
          </cell>
          <cell r="BE331">
            <v>123629.16947988469</v>
          </cell>
          <cell r="BF331">
            <v>162333.8047682558</v>
          </cell>
          <cell r="BG331">
            <v>1439219.3924891225</v>
          </cell>
          <cell r="BH331">
            <v>188881.31436330371</v>
          </cell>
          <cell r="BI331">
            <v>11693.999999999998</v>
          </cell>
          <cell r="BJ331">
            <v>2353984.2318586665</v>
          </cell>
          <cell r="BK331">
            <v>166297.72341280535</v>
          </cell>
          <cell r="BL331">
            <v>376662.99999999994</v>
          </cell>
          <cell r="BM331">
            <v>200726.86544794327</v>
          </cell>
          <cell r="BN331">
            <v>192612.06802714843</v>
          </cell>
          <cell r="BO331">
            <v>5474392.0497287568</v>
          </cell>
          <cell r="BP331">
            <v>604138.38229498861</v>
          </cell>
          <cell r="BQ331">
            <v>3382893.4258141243</v>
          </cell>
          <cell r="BR331">
            <v>443399.266777927</v>
          </cell>
          <cell r="BS331">
            <v>214605.9204776609</v>
          </cell>
          <cell r="BT331">
            <v>330835.33144364221</v>
          </cell>
          <cell r="BU331">
            <v>9392.8015829304331</v>
          </cell>
          <cell r="BV331">
            <v>137081.1767910085</v>
          </cell>
          <cell r="BW331">
            <v>434845.08320444694</v>
          </cell>
          <cell r="BX331">
            <v>21944.585705919475</v>
          </cell>
          <cell r="BY331">
            <v>71430.389070278849</v>
          </cell>
          <cell r="BZ331">
            <v>94798.14613973361</v>
          </cell>
          <cell r="CA331">
            <v>1150806.2423199939</v>
          </cell>
          <cell r="CB331">
            <v>302361.50189681823</v>
          </cell>
          <cell r="CC331">
            <v>323852.31979205611</v>
          </cell>
          <cell r="CD331">
            <v>1089580.1990323556</v>
          </cell>
          <cell r="CE331">
            <v>212912</v>
          </cell>
          <cell r="CF331">
            <v>119240.34291261481</v>
          </cell>
          <cell r="CG331">
            <v>360001.892886282</v>
          </cell>
          <cell r="CH331">
            <v>363301.04744649207</v>
          </cell>
          <cell r="CI331">
            <v>87573.000000000015</v>
          </cell>
          <cell r="CJ331">
            <v>47962.999999999993</v>
          </cell>
          <cell r="CK331">
            <v>1738643.4339039712</v>
          </cell>
          <cell r="CL331">
            <v>126370.66392490665</v>
          </cell>
          <cell r="CM331">
            <v>44438.000000000007</v>
          </cell>
          <cell r="CN331">
            <v>105766.58241126964</v>
          </cell>
          <cell r="CO331">
            <v>8507</v>
          </cell>
          <cell r="CP331">
            <v>64388.674940750985</v>
          </cell>
          <cell r="CQ331">
            <v>518443.67466970353</v>
          </cell>
          <cell r="CR331">
            <v>2712978.268781648</v>
          </cell>
          <cell r="CS331">
            <v>113433.31333704466</v>
          </cell>
          <cell r="CT331">
            <v>88728.444089917262</v>
          </cell>
          <cell r="CU331">
            <v>65629.800194194482</v>
          </cell>
          <cell r="CV331">
            <v>24341.999999999996</v>
          </cell>
          <cell r="CW331">
            <v>183558.18622094064</v>
          </cell>
          <cell r="CX331">
            <v>36926.999999999993</v>
          </cell>
          <cell r="CY331">
            <v>31301.082683876357</v>
          </cell>
          <cell r="CZ331">
            <v>29793.002221491748</v>
          </cell>
          <cell r="DA331">
            <v>279257.94181185763</v>
          </cell>
          <cell r="DB331">
            <v>1389034.0741099219</v>
          </cell>
          <cell r="DC331">
            <v>1396169.7816691191</v>
          </cell>
          <cell r="DD331">
            <v>417603.07400716306</v>
          </cell>
          <cell r="DF331">
            <v>95811811.405261934</v>
          </cell>
        </row>
        <row r="332">
          <cell r="B332">
            <v>93622.304515181735</v>
          </cell>
          <cell r="C332">
            <v>9971.2750938194677</v>
          </cell>
          <cell r="D332">
            <v>0</v>
          </cell>
          <cell r="E332">
            <v>446561.69225411973</v>
          </cell>
          <cell r="F332">
            <v>0</v>
          </cell>
          <cell r="G332">
            <v>32502.789195983845</v>
          </cell>
          <cell r="H332">
            <v>215095.62576260773</v>
          </cell>
          <cell r="I332">
            <v>162732.23066804654</v>
          </cell>
          <cell r="J332">
            <v>53397.635855428955</v>
          </cell>
          <cell r="K332">
            <v>10966.639149760866</v>
          </cell>
          <cell r="L332">
            <v>41217.323516000957</v>
          </cell>
          <cell r="M332">
            <v>53095.664180120824</v>
          </cell>
          <cell r="N332">
            <v>92546.445620101455</v>
          </cell>
          <cell r="O332">
            <v>44044.027124581953</v>
          </cell>
          <cell r="P332">
            <v>68723.258641101711</v>
          </cell>
          <cell r="Q332">
            <v>425632.24802697334</v>
          </cell>
          <cell r="R332">
            <v>11526.213893456164</v>
          </cell>
          <cell r="S332">
            <v>1056.0306872055016</v>
          </cell>
          <cell r="T332">
            <v>3634.8404324609246</v>
          </cell>
          <cell r="U332">
            <v>176039.38009223211</v>
          </cell>
          <cell r="V332">
            <v>5835.5409645496338</v>
          </cell>
          <cell r="W332">
            <v>15711.296682924276</v>
          </cell>
          <cell r="X332">
            <v>31692.019786093471</v>
          </cell>
          <cell r="Y332">
            <v>15115.373088249498</v>
          </cell>
          <cell r="Z332">
            <v>89466.164920925556</v>
          </cell>
          <cell r="AA332">
            <v>521853.0541048153</v>
          </cell>
          <cell r="AB332">
            <v>8634.9064790066877</v>
          </cell>
          <cell r="AC332">
            <v>2419.9571699376679</v>
          </cell>
          <cell r="AD332">
            <v>2483192.8520122501</v>
          </cell>
          <cell r="AE332">
            <v>107111.79323732835</v>
          </cell>
          <cell r="AF332">
            <v>66372.337813360602</v>
          </cell>
          <cell r="AG332">
            <v>170026.3785037467</v>
          </cell>
          <cell r="AH332">
            <v>34823.628574560469</v>
          </cell>
          <cell r="AI332">
            <v>1254.1891982953</v>
          </cell>
          <cell r="AJ332">
            <v>35038.510667717914</v>
          </cell>
          <cell r="AK332">
            <v>104300.53940167808</v>
          </cell>
          <cell r="AL332">
            <v>118387.91456955907</v>
          </cell>
          <cell r="AM332">
            <v>83772.796475408904</v>
          </cell>
          <cell r="AN332">
            <v>558099.91389216669</v>
          </cell>
          <cell r="AO332">
            <v>28821.54666314536</v>
          </cell>
          <cell r="AP332">
            <v>1720.1806616291431</v>
          </cell>
          <cell r="AQ332">
            <v>25259.020936475765</v>
          </cell>
          <cell r="AR332">
            <v>466291.63932973216</v>
          </cell>
          <cell r="AS332">
            <v>453172.93119408278</v>
          </cell>
          <cell r="AT332">
            <v>19350.177672263017</v>
          </cell>
          <cell r="AU332">
            <v>857.83794160382229</v>
          </cell>
          <cell r="AV332">
            <v>116175.53970857801</v>
          </cell>
          <cell r="AW332">
            <v>9804.9214207019068</v>
          </cell>
          <cell r="AX332">
            <v>9.7873982427315251</v>
          </cell>
          <cell r="AY332">
            <v>71.061892408063898</v>
          </cell>
          <cell r="AZ332">
            <v>14640.912095504227</v>
          </cell>
          <cell r="BA332">
            <v>80.764425913014449</v>
          </cell>
          <cell r="BB332">
            <v>65244.440133626318</v>
          </cell>
          <cell r="BC332">
            <v>63978.102788346441</v>
          </cell>
          <cell r="BD332">
            <v>39776.612367035799</v>
          </cell>
          <cell r="BE332">
            <v>756.83052011533357</v>
          </cell>
          <cell r="BF332">
            <v>120.19523174424009</v>
          </cell>
          <cell r="BG332">
            <v>248242.60751087766</v>
          </cell>
          <cell r="BH332">
            <v>198.6856366962804</v>
          </cell>
          <cell r="BI332">
            <v>0</v>
          </cell>
          <cell r="BJ332">
            <v>158058.85385277137</v>
          </cell>
          <cell r="BK332">
            <v>46.276587194660657</v>
          </cell>
          <cell r="BL332">
            <v>0</v>
          </cell>
          <cell r="BM332">
            <v>388.1345520567545</v>
          </cell>
          <cell r="BN332">
            <v>5802.9319728515347</v>
          </cell>
          <cell r="BO332">
            <v>1620061.9502712472</v>
          </cell>
          <cell r="BP332">
            <v>258511.61770501127</v>
          </cell>
          <cell r="BQ332">
            <v>773433.57418587268</v>
          </cell>
          <cell r="BR332">
            <v>67624.733222073293</v>
          </cell>
          <cell r="BS332">
            <v>25396.079522338976</v>
          </cell>
          <cell r="BT332">
            <v>33039.668556357792</v>
          </cell>
          <cell r="BU332">
            <v>12903.430990840227</v>
          </cell>
          <cell r="BV332">
            <v>27733.823208991504</v>
          </cell>
          <cell r="BW332">
            <v>80474.916795553072</v>
          </cell>
          <cell r="BX332">
            <v>3941.4142940805104</v>
          </cell>
          <cell r="BY332">
            <v>12437.61092972109</v>
          </cell>
          <cell r="BZ332">
            <v>75.853860266412127</v>
          </cell>
          <cell r="CA332">
            <v>157129.75768000743</v>
          </cell>
          <cell r="CB332">
            <v>124074.4981031817</v>
          </cell>
          <cell r="CC332">
            <v>81582.680207943791</v>
          </cell>
          <cell r="CD332">
            <v>2.8009676444729967</v>
          </cell>
          <cell r="CE332">
            <v>0</v>
          </cell>
          <cell r="CF332">
            <v>3166.6570873851774</v>
          </cell>
          <cell r="CG332">
            <v>93545.107113717924</v>
          </cell>
          <cell r="CH332">
            <v>11141.952553507794</v>
          </cell>
          <cell r="CI332">
            <v>0</v>
          </cell>
          <cell r="CJ332">
            <v>0</v>
          </cell>
          <cell r="CK332">
            <v>291.56609602909668</v>
          </cell>
          <cell r="CL332">
            <v>2953.3360750933248</v>
          </cell>
          <cell r="CM332">
            <v>0</v>
          </cell>
          <cell r="CN332">
            <v>2778.4175887303777</v>
          </cell>
          <cell r="CO332">
            <v>0</v>
          </cell>
          <cell r="CP332">
            <v>6803.3250592490222</v>
          </cell>
          <cell r="CQ332">
            <v>69705.325330296138</v>
          </cell>
          <cell r="CR332">
            <v>134618.73121835187</v>
          </cell>
          <cell r="CS332">
            <v>19365.686662955333</v>
          </cell>
          <cell r="CT332">
            <v>1067.5559100827265</v>
          </cell>
          <cell r="CU332">
            <v>47818.19980580554</v>
          </cell>
          <cell r="CV332">
            <v>0</v>
          </cell>
          <cell r="CW332">
            <v>1.8137790593772718</v>
          </cell>
          <cell r="CX332">
            <v>0</v>
          </cell>
          <cell r="CY332">
            <v>35.917316123643637</v>
          </cell>
          <cell r="CZ332">
            <v>5443.9977785082392</v>
          </cell>
          <cell r="DA332">
            <v>20349.058188142419</v>
          </cell>
          <cell r="DB332">
            <v>611386.96262049861</v>
          </cell>
          <cell r="DC332">
            <v>3389.2183308807148</v>
          </cell>
          <cell r="DD332">
            <v>14822.925992836923</v>
          </cell>
          <cell r="DF332">
            <v>12441454.949753743</v>
          </cell>
        </row>
        <row r="333">
          <cell r="B333">
            <v>400283</v>
          </cell>
          <cell r="C333">
            <v>34212</v>
          </cell>
          <cell r="D333">
            <v>262</v>
          </cell>
          <cell r="E333">
            <v>1439640</v>
          </cell>
          <cell r="F333">
            <v>2015</v>
          </cell>
          <cell r="G333">
            <v>632654</v>
          </cell>
          <cell r="H333">
            <v>665273</v>
          </cell>
          <cell r="I333">
            <v>669716</v>
          </cell>
          <cell r="J333">
            <v>87460</v>
          </cell>
          <cell r="K333">
            <v>12970</v>
          </cell>
          <cell r="L333">
            <v>65738</v>
          </cell>
          <cell r="M333">
            <v>53172</v>
          </cell>
          <cell r="N333">
            <v>55262</v>
          </cell>
          <cell r="O333">
            <v>183671</v>
          </cell>
          <cell r="P333">
            <v>517652</v>
          </cell>
          <cell r="Q333">
            <v>1228245</v>
          </cell>
          <cell r="R333">
            <v>86141</v>
          </cell>
          <cell r="S333">
            <v>600</v>
          </cell>
          <cell r="T333">
            <v>12494</v>
          </cell>
          <cell r="U333">
            <v>257735</v>
          </cell>
          <cell r="V333">
            <v>9084</v>
          </cell>
          <cell r="W333">
            <v>18183</v>
          </cell>
          <cell r="X333">
            <v>49627</v>
          </cell>
          <cell r="Y333">
            <v>102287</v>
          </cell>
          <cell r="Z333">
            <v>348554</v>
          </cell>
          <cell r="AA333">
            <v>5974732</v>
          </cell>
          <cell r="AB333">
            <v>12421</v>
          </cell>
          <cell r="AC333">
            <v>390471</v>
          </cell>
          <cell r="AD333">
            <v>25091081</v>
          </cell>
          <cell r="AE333">
            <v>56216</v>
          </cell>
          <cell r="AF333">
            <v>79470</v>
          </cell>
          <cell r="AG333">
            <v>4209</v>
          </cell>
          <cell r="AH333">
            <v>91894</v>
          </cell>
          <cell r="AI333">
            <v>3246</v>
          </cell>
          <cell r="AJ333">
            <v>126328</v>
          </cell>
          <cell r="AK333">
            <v>100468</v>
          </cell>
          <cell r="AL333">
            <v>156379</v>
          </cell>
          <cell r="AM333">
            <v>207204</v>
          </cell>
          <cell r="AN333">
            <v>8662912</v>
          </cell>
          <cell r="AO333">
            <v>753744</v>
          </cell>
          <cell r="AP333">
            <v>79375</v>
          </cell>
          <cell r="AQ333">
            <v>36506</v>
          </cell>
          <cell r="AR333">
            <v>2046632</v>
          </cell>
          <cell r="AS333">
            <v>7627596</v>
          </cell>
          <cell r="AT333">
            <v>75867</v>
          </cell>
          <cell r="AU333">
            <v>201509</v>
          </cell>
          <cell r="AV333">
            <v>254568</v>
          </cell>
          <cell r="AW333">
            <v>141439</v>
          </cell>
          <cell r="AX333">
            <v>140</v>
          </cell>
          <cell r="AY333">
            <v>4297</v>
          </cell>
          <cell r="AZ333">
            <v>143145</v>
          </cell>
          <cell r="BA333">
            <v>268</v>
          </cell>
          <cell r="BB333">
            <v>59053</v>
          </cell>
          <cell r="BC333">
            <v>66209</v>
          </cell>
          <cell r="BD333">
            <v>191695</v>
          </cell>
          <cell r="BE333">
            <v>55851</v>
          </cell>
          <cell r="BF333">
            <v>258605</v>
          </cell>
          <cell r="BG333">
            <v>1745809</v>
          </cell>
          <cell r="BH333">
            <v>203639</v>
          </cell>
          <cell r="BI333">
            <v>9056</v>
          </cell>
          <cell r="BJ333">
            <v>2039975</v>
          </cell>
          <cell r="BK333">
            <v>350563</v>
          </cell>
          <cell r="BL333">
            <v>232973</v>
          </cell>
          <cell r="BM333">
            <v>857947</v>
          </cell>
          <cell r="BN333">
            <v>268581</v>
          </cell>
          <cell r="BO333">
            <v>680316</v>
          </cell>
          <cell r="BP333">
            <v>187007</v>
          </cell>
          <cell r="BQ333">
            <v>9385065</v>
          </cell>
          <cell r="BR333">
            <v>418984</v>
          </cell>
          <cell r="BS333">
            <v>161304</v>
          </cell>
          <cell r="BT333">
            <v>280802</v>
          </cell>
          <cell r="BU333">
            <v>11486</v>
          </cell>
          <cell r="BV333">
            <v>167987</v>
          </cell>
          <cell r="BW333">
            <v>339153</v>
          </cell>
          <cell r="BX333">
            <v>30882</v>
          </cell>
          <cell r="BY333">
            <v>48730</v>
          </cell>
          <cell r="BZ333">
            <v>73054</v>
          </cell>
          <cell r="CA333">
            <v>1686953</v>
          </cell>
          <cell r="CB333">
            <v>240093</v>
          </cell>
          <cell r="CC333">
            <v>656451</v>
          </cell>
          <cell r="CD333">
            <v>938737</v>
          </cell>
          <cell r="CE333">
            <v>58807</v>
          </cell>
          <cell r="CF333">
            <v>84955</v>
          </cell>
          <cell r="CG333">
            <v>218371</v>
          </cell>
          <cell r="CH333">
            <v>255858</v>
          </cell>
          <cell r="CI333">
            <v>79155</v>
          </cell>
          <cell r="CJ333">
            <v>43014</v>
          </cell>
          <cell r="CK333">
            <v>1482200</v>
          </cell>
          <cell r="CL333">
            <v>95262</v>
          </cell>
          <cell r="CM333">
            <v>123463</v>
          </cell>
          <cell r="CN333">
            <v>46872</v>
          </cell>
          <cell r="CO333">
            <v>6567</v>
          </cell>
          <cell r="CP333">
            <v>37808</v>
          </cell>
          <cell r="CQ333">
            <v>459669</v>
          </cell>
          <cell r="CR333">
            <v>1299208</v>
          </cell>
          <cell r="CS333">
            <v>69177</v>
          </cell>
          <cell r="CT333">
            <v>37040</v>
          </cell>
          <cell r="CU333">
            <v>47596</v>
          </cell>
          <cell r="CV333">
            <v>10339</v>
          </cell>
          <cell r="CW333">
            <v>34031</v>
          </cell>
          <cell r="CX333">
            <v>32749</v>
          </cell>
          <cell r="CY333">
            <v>31407</v>
          </cell>
          <cell r="CZ333">
            <v>38125</v>
          </cell>
          <cell r="DA333">
            <v>94911</v>
          </cell>
          <cell r="DB333">
            <v>6740358</v>
          </cell>
          <cell r="DC333">
            <v>1537349</v>
          </cell>
          <cell r="DD333">
            <v>1201767</v>
          </cell>
          <cell r="DF333">
            <v>95068065</v>
          </cell>
        </row>
        <row r="334">
          <cell r="B334">
            <v>671271</v>
          </cell>
          <cell r="C334">
            <v>98887</v>
          </cell>
          <cell r="D334">
            <v>1049</v>
          </cell>
          <cell r="E334">
            <v>5835542</v>
          </cell>
          <cell r="F334">
            <v>21992</v>
          </cell>
          <cell r="G334">
            <v>800022</v>
          </cell>
          <cell r="H334">
            <v>4566263</v>
          </cell>
          <cell r="I334">
            <v>1199521</v>
          </cell>
          <cell r="J334">
            <v>599956</v>
          </cell>
          <cell r="K334">
            <v>72545</v>
          </cell>
          <cell r="L334">
            <v>372696</v>
          </cell>
          <cell r="M334">
            <v>370726</v>
          </cell>
          <cell r="N334">
            <v>375016</v>
          </cell>
          <cell r="O334">
            <v>560138</v>
          </cell>
          <cell r="P334">
            <v>940379</v>
          </cell>
          <cell r="Q334">
            <v>4432250</v>
          </cell>
          <cell r="R334">
            <v>187703</v>
          </cell>
          <cell r="S334">
            <v>2840</v>
          </cell>
          <cell r="T334">
            <v>37485</v>
          </cell>
          <cell r="U334">
            <v>1288174</v>
          </cell>
          <cell r="V334">
            <v>36634</v>
          </cell>
          <cell r="W334">
            <v>72630</v>
          </cell>
          <cell r="X334">
            <v>224354</v>
          </cell>
          <cell r="Y334">
            <v>211151</v>
          </cell>
          <cell r="Z334">
            <v>978812</v>
          </cell>
          <cell r="AA334">
            <v>7989527</v>
          </cell>
          <cell r="AB334">
            <v>57427</v>
          </cell>
          <cell r="AC334">
            <v>776664</v>
          </cell>
          <cell r="AD334">
            <v>50790466</v>
          </cell>
          <cell r="AE334">
            <v>237221</v>
          </cell>
          <cell r="AF334">
            <v>425777</v>
          </cell>
          <cell r="AG334">
            <v>760315</v>
          </cell>
          <cell r="AH334">
            <v>392003</v>
          </cell>
          <cell r="AI334">
            <v>13890</v>
          </cell>
          <cell r="AJ334">
            <v>387461</v>
          </cell>
          <cell r="AK334">
            <v>1159218</v>
          </cell>
          <cell r="AL334">
            <v>485291</v>
          </cell>
          <cell r="AM334">
            <v>727034</v>
          </cell>
          <cell r="AN334">
            <v>15121333</v>
          </cell>
          <cell r="AO334">
            <v>1100595</v>
          </cell>
          <cell r="AP334">
            <v>126048</v>
          </cell>
          <cell r="AQ334">
            <v>173791</v>
          </cell>
          <cell r="AR334">
            <v>4527605</v>
          </cell>
          <cell r="AS334">
            <v>21081338</v>
          </cell>
          <cell r="AT334">
            <v>275963</v>
          </cell>
          <cell r="AU334">
            <v>404403</v>
          </cell>
          <cell r="AV334">
            <v>754771</v>
          </cell>
          <cell r="AW334">
            <v>206797</v>
          </cell>
          <cell r="AX334">
            <v>914</v>
          </cell>
          <cell r="AY334">
            <v>11961</v>
          </cell>
          <cell r="AZ334">
            <v>347390</v>
          </cell>
          <cell r="BA334">
            <v>742</v>
          </cell>
          <cell r="BB334">
            <v>284557</v>
          </cell>
          <cell r="BC334">
            <v>292209</v>
          </cell>
          <cell r="BD334">
            <v>345095</v>
          </cell>
          <cell r="BE334">
            <v>180237</v>
          </cell>
          <cell r="BF334">
            <v>421059</v>
          </cell>
          <cell r="BG334">
            <v>3433271</v>
          </cell>
          <cell r="BH334">
            <v>392719</v>
          </cell>
          <cell r="BI334">
            <v>20750</v>
          </cell>
          <cell r="BJ334">
            <v>4552018</v>
          </cell>
          <cell r="BK334">
            <v>516907</v>
          </cell>
          <cell r="BL334">
            <v>609636</v>
          </cell>
          <cell r="BM334">
            <v>1059062</v>
          </cell>
          <cell r="BN334">
            <v>466996</v>
          </cell>
          <cell r="BO334">
            <v>7774770</v>
          </cell>
          <cell r="BP334">
            <v>1049657</v>
          </cell>
          <cell r="BQ334">
            <v>13541392</v>
          </cell>
          <cell r="BR334">
            <v>930008</v>
          </cell>
          <cell r="BS334">
            <v>401306</v>
          </cell>
          <cell r="BT334">
            <v>644677</v>
          </cell>
          <cell r="BU334">
            <v>33782</v>
          </cell>
          <cell r="BV334">
            <v>332802</v>
          </cell>
          <cell r="BW334">
            <v>854473</v>
          </cell>
          <cell r="BX334">
            <v>56768</v>
          </cell>
          <cell r="BY334">
            <v>132598</v>
          </cell>
          <cell r="BZ334">
            <v>167928</v>
          </cell>
          <cell r="CA334">
            <v>2994889</v>
          </cell>
          <cell r="CB334">
            <v>666529</v>
          </cell>
          <cell r="CC334">
            <v>1061886</v>
          </cell>
          <cell r="CD334">
            <v>2028320</v>
          </cell>
          <cell r="CE334">
            <v>271719</v>
          </cell>
          <cell r="CF334">
            <v>207362</v>
          </cell>
          <cell r="CG334">
            <v>671918</v>
          </cell>
          <cell r="CH334">
            <v>630301</v>
          </cell>
          <cell r="CI334">
            <v>166728</v>
          </cell>
          <cell r="CJ334">
            <v>90977</v>
          </cell>
          <cell r="CK334">
            <v>3221135</v>
          </cell>
          <cell r="CL334">
            <v>224586</v>
          </cell>
          <cell r="CM334">
            <v>167901</v>
          </cell>
          <cell r="CN334">
            <v>155417</v>
          </cell>
          <cell r="CO334">
            <v>15074</v>
          </cell>
          <cell r="CP334">
            <v>109000</v>
          </cell>
          <cell r="CQ334">
            <v>1047818</v>
          </cell>
          <cell r="CR334">
            <v>4146805</v>
          </cell>
          <cell r="CS334">
            <v>201976</v>
          </cell>
          <cell r="CT334">
            <v>126836</v>
          </cell>
          <cell r="CU334">
            <v>161044</v>
          </cell>
          <cell r="CV334">
            <v>34681</v>
          </cell>
          <cell r="CW334">
            <v>217591</v>
          </cell>
          <cell r="CX334">
            <v>69676</v>
          </cell>
          <cell r="CY334">
            <v>62744</v>
          </cell>
          <cell r="CZ334">
            <v>73362</v>
          </cell>
          <cell r="DA334">
            <v>394518</v>
          </cell>
          <cell r="DB334">
            <v>8740779</v>
          </cell>
          <cell r="DC334">
            <v>2936908</v>
          </cell>
          <cell r="DD334">
            <v>1634193</v>
          </cell>
          <cell r="DF334">
            <v>203321331</v>
          </cell>
        </row>
      </sheetData>
      <sheetData sheetId="1">
        <row r="5">
          <cell r="B5">
            <v>3121.1941613882814</v>
          </cell>
          <cell r="C5">
            <v>29.61436743390615</v>
          </cell>
          <cell r="D5">
            <v>0</v>
          </cell>
          <cell r="E5">
            <v>353.41714535118643</v>
          </cell>
          <cell r="F5">
            <v>0</v>
          </cell>
          <cell r="G5">
            <v>19.729262272236518</v>
          </cell>
          <cell r="H5">
            <v>0</v>
          </cell>
          <cell r="I5">
            <v>221.29200090352518</v>
          </cell>
          <cell r="J5">
            <v>36284.794399685321</v>
          </cell>
          <cell r="K5">
            <v>6.9895874515925742</v>
          </cell>
          <cell r="L5">
            <v>82.368035701382723</v>
          </cell>
          <cell r="M5">
            <v>44.262282239109801</v>
          </cell>
          <cell r="N5">
            <v>17868.842332628661</v>
          </cell>
          <cell r="O5">
            <v>65.154309735598986</v>
          </cell>
          <cell r="P5">
            <v>297.4576105913261</v>
          </cell>
          <cell r="Q5">
            <v>415.67582091710915</v>
          </cell>
          <cell r="R5">
            <v>0</v>
          </cell>
          <cell r="S5">
            <v>36.022686327141493</v>
          </cell>
          <cell r="T5">
            <v>1713.587626130796</v>
          </cell>
          <cell r="U5">
            <v>1466.06959606848</v>
          </cell>
          <cell r="V5">
            <v>6.163631068343153</v>
          </cell>
          <cell r="W5">
            <v>2065.7467213618279</v>
          </cell>
          <cell r="X5">
            <v>176.32537292495263</v>
          </cell>
          <cell r="Y5">
            <v>10.459503570002955</v>
          </cell>
          <cell r="Z5">
            <v>65.927325020169079</v>
          </cell>
          <cell r="AA5">
            <v>360.33645550562863</v>
          </cell>
          <cell r="AB5">
            <v>0.46429685764236883</v>
          </cell>
          <cell r="AC5">
            <v>4749.6852560795587</v>
          </cell>
          <cell r="AD5">
            <v>2067.9934482311583</v>
          </cell>
          <cell r="AE5">
            <v>21.771781732660617</v>
          </cell>
          <cell r="AF5">
            <v>0</v>
          </cell>
          <cell r="AG5">
            <v>48047.848978652211</v>
          </cell>
          <cell r="AH5">
            <v>0</v>
          </cell>
          <cell r="AI5">
            <v>5.66130382100605</v>
          </cell>
          <cell r="AJ5">
            <v>412.03345087930194</v>
          </cell>
          <cell r="AK5">
            <v>0</v>
          </cell>
          <cell r="AL5">
            <v>164.68494399649015</v>
          </cell>
          <cell r="AM5">
            <v>1773.5265451182265</v>
          </cell>
          <cell r="AN5">
            <v>0</v>
          </cell>
          <cell r="AO5">
            <v>4011.2592137203983</v>
          </cell>
          <cell r="AP5">
            <v>321.90239238024543</v>
          </cell>
          <cell r="AQ5">
            <v>80.039039433575766</v>
          </cell>
          <cell r="AR5">
            <v>917.93271136333476</v>
          </cell>
          <cell r="AS5">
            <v>268530.70561076264</v>
          </cell>
          <cell r="AT5">
            <v>48.16450994326464</v>
          </cell>
          <cell r="AU5">
            <v>0</v>
          </cell>
          <cell r="AV5">
            <v>51.597958334438395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0.90630218382373784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1572.8946099405375</v>
          </cell>
          <cell r="BP5">
            <v>0</v>
          </cell>
          <cell r="BQ5">
            <v>483.47560574783267</v>
          </cell>
          <cell r="BR5">
            <v>852.20776666265363</v>
          </cell>
          <cell r="BS5">
            <v>0.36863615144089984</v>
          </cell>
          <cell r="BT5">
            <v>743.17879640011381</v>
          </cell>
          <cell r="BU5">
            <v>0</v>
          </cell>
          <cell r="BV5">
            <v>0</v>
          </cell>
          <cell r="BW5">
            <v>0</v>
          </cell>
          <cell r="BX5">
            <v>0.61642338465693181</v>
          </cell>
          <cell r="BY5">
            <v>0</v>
          </cell>
          <cell r="BZ5">
            <v>86.867020175269744</v>
          </cell>
          <cell r="CA5">
            <v>364.38024362825217</v>
          </cell>
          <cell r="CB5">
            <v>0</v>
          </cell>
          <cell r="CC5">
            <v>8.6897588129800365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595.098359114206</v>
          </cell>
          <cell r="CL5">
            <v>1.6008718803452309</v>
          </cell>
          <cell r="CM5">
            <v>0</v>
          </cell>
          <cell r="CN5">
            <v>0</v>
          </cell>
          <cell r="CO5">
            <v>0</v>
          </cell>
          <cell r="CP5">
            <v>347.66871882888938</v>
          </cell>
          <cell r="CQ5">
            <v>11.156325387197198</v>
          </cell>
          <cell r="CR5">
            <v>274762.35112769378</v>
          </cell>
          <cell r="CS5">
            <v>24.387980912321297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60.308079013623924</v>
          </cell>
          <cell r="DB5">
            <v>2.7894678813314351</v>
          </cell>
          <cell r="DC5">
            <v>6096.9669954827141</v>
          </cell>
          <cell r="DD5">
            <v>2.1222450349821789</v>
          </cell>
        </row>
        <row r="6">
          <cell r="B6">
            <v>50.140138111261841</v>
          </cell>
          <cell r="C6">
            <v>2759.1366089915082</v>
          </cell>
          <cell r="D6">
            <v>0</v>
          </cell>
          <cell r="E6">
            <v>11774.131627158848</v>
          </cell>
          <cell r="F6">
            <v>0</v>
          </cell>
          <cell r="G6">
            <v>152.84254653052238</v>
          </cell>
          <cell r="H6">
            <v>0</v>
          </cell>
          <cell r="I6">
            <v>0</v>
          </cell>
          <cell r="J6">
            <v>618.61847154319605</v>
          </cell>
          <cell r="K6">
            <v>101.86741407515113</v>
          </cell>
          <cell r="L6">
            <v>1166.295157591122</v>
          </cell>
          <cell r="M6">
            <v>807.88745072692768</v>
          </cell>
          <cell r="N6">
            <v>394.57694744154782</v>
          </cell>
          <cell r="O6">
            <v>1398.3846753075647</v>
          </cell>
          <cell r="P6">
            <v>0</v>
          </cell>
          <cell r="Q6">
            <v>12504.051106280303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18.195080818805025</v>
          </cell>
          <cell r="W6">
            <v>5.6976713253898339</v>
          </cell>
          <cell r="X6">
            <v>50.943550876805084</v>
          </cell>
          <cell r="Y6">
            <v>40.50641461213214</v>
          </cell>
          <cell r="Z6">
            <v>312.4294579334217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2717.2848168732712</v>
          </cell>
          <cell r="AH6">
            <v>0</v>
          </cell>
          <cell r="AI6">
            <v>6.1915764350779385</v>
          </cell>
          <cell r="AJ6">
            <v>0</v>
          </cell>
          <cell r="AK6">
            <v>0</v>
          </cell>
          <cell r="AL6">
            <v>1562.0566853528148</v>
          </cell>
          <cell r="AM6">
            <v>76.448276288990598</v>
          </cell>
          <cell r="AN6">
            <v>0</v>
          </cell>
          <cell r="AO6">
            <v>1664.3517188653136</v>
          </cell>
          <cell r="AP6">
            <v>0</v>
          </cell>
          <cell r="AQ6">
            <v>0</v>
          </cell>
          <cell r="AR6">
            <v>645.85977578569134</v>
          </cell>
          <cell r="AS6">
            <v>0</v>
          </cell>
          <cell r="AT6">
            <v>641.80568813489515</v>
          </cell>
          <cell r="AU6">
            <v>0</v>
          </cell>
          <cell r="AV6">
            <v>914.87223822201008</v>
          </cell>
          <cell r="AW6">
            <v>0</v>
          </cell>
          <cell r="AX6">
            <v>0</v>
          </cell>
          <cell r="AY6">
            <v>0</v>
          </cell>
          <cell r="AZ6">
            <v>242.17422499805321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2784.6623090203839</v>
          </cell>
          <cell r="BH6">
            <v>0</v>
          </cell>
          <cell r="BI6">
            <v>0</v>
          </cell>
          <cell r="BJ6">
            <v>5779.4400491840051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46003.17442704588</v>
          </cell>
          <cell r="BP6">
            <v>0</v>
          </cell>
          <cell r="BQ6">
            <v>56756.610893880839</v>
          </cell>
          <cell r="BR6">
            <v>2323.3611421291339</v>
          </cell>
          <cell r="BS6">
            <v>466.07618565508255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87.493797025419667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2300.4449480266317</v>
          </cell>
          <cell r="CR6">
            <v>0</v>
          </cell>
          <cell r="CS6">
            <v>3100.4042758541168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1527.9064670960822</v>
          </cell>
          <cell r="DB6">
            <v>0</v>
          </cell>
          <cell r="DC6">
            <v>0</v>
          </cell>
          <cell r="DD6">
            <v>2903.4246522904896</v>
          </cell>
        </row>
        <row r="7">
          <cell r="B7">
            <v>0</v>
          </cell>
          <cell r="C7">
            <v>3696.0334646486931</v>
          </cell>
          <cell r="D7">
            <v>227.70164156508415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160.31844996620282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0.26450726229268245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12.902272142208213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5.5673983027918761E-2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</row>
        <row r="8">
          <cell r="B8">
            <v>17.87712957825887</v>
          </cell>
          <cell r="C8">
            <v>0</v>
          </cell>
          <cell r="D8">
            <v>0</v>
          </cell>
          <cell r="E8">
            <v>2136400.3125473028</v>
          </cell>
          <cell r="F8">
            <v>0</v>
          </cell>
          <cell r="G8">
            <v>6163.8044301262617</v>
          </cell>
          <cell r="H8">
            <v>0</v>
          </cell>
          <cell r="I8">
            <v>0</v>
          </cell>
          <cell r="J8">
            <v>443.571483247613</v>
          </cell>
          <cell r="K8">
            <v>30.266785417546213</v>
          </cell>
          <cell r="L8">
            <v>374.93070510485813</v>
          </cell>
          <cell r="M8">
            <v>264.95218095449076</v>
          </cell>
          <cell r="N8">
            <v>127.58819834814469</v>
          </cell>
          <cell r="O8">
            <v>441.60356179701876</v>
          </cell>
          <cell r="P8">
            <v>0</v>
          </cell>
          <cell r="Q8">
            <v>2573.419799075089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1497.1325000618951</v>
          </cell>
          <cell r="W8">
            <v>0</v>
          </cell>
          <cell r="X8">
            <v>82.38066277364112</v>
          </cell>
          <cell r="Y8">
            <v>0</v>
          </cell>
          <cell r="Z8">
            <v>315750.69995030155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2890.8382669097509</v>
          </cell>
          <cell r="AM8">
            <v>0</v>
          </cell>
          <cell r="AN8">
            <v>0</v>
          </cell>
          <cell r="AO8">
            <v>4220.9578572043783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557.56010597243801</v>
          </cell>
          <cell r="AU8">
            <v>0</v>
          </cell>
          <cell r="AV8">
            <v>9017.1165751389835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3911.7942629924269</v>
          </cell>
          <cell r="BH8">
            <v>0</v>
          </cell>
          <cell r="BI8">
            <v>0</v>
          </cell>
          <cell r="BJ8">
            <v>1519.3287207050796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158717.79549571418</v>
          </cell>
          <cell r="BP8">
            <v>0</v>
          </cell>
          <cell r="BQ8">
            <v>6345.9977165423179</v>
          </cell>
          <cell r="BR8">
            <v>1856.3854522268912</v>
          </cell>
          <cell r="BS8">
            <v>119.89302542269995</v>
          </cell>
          <cell r="BT8">
            <v>866.29872497305325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4990.8737647802673</v>
          </cell>
          <cell r="CB8">
            <v>0</v>
          </cell>
          <cell r="CC8">
            <v>3163.4001595765599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681.16925858995262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</row>
        <row r="9">
          <cell r="B9">
            <v>1.2582466003946575</v>
          </cell>
          <cell r="C9">
            <v>0</v>
          </cell>
          <cell r="D9">
            <v>0</v>
          </cell>
          <cell r="E9">
            <v>46.320502388722431</v>
          </cell>
          <cell r="F9">
            <v>4640.2411624221286</v>
          </cell>
          <cell r="G9">
            <v>60.234903271420038</v>
          </cell>
          <cell r="H9">
            <v>434.98941568230487</v>
          </cell>
          <cell r="I9">
            <v>0</v>
          </cell>
          <cell r="J9">
            <v>4.0611260262723574</v>
          </cell>
          <cell r="K9">
            <v>2.5563217868812571</v>
          </cell>
          <cell r="L9">
            <v>26.092257252995509</v>
          </cell>
          <cell r="M9">
            <v>19.044906981244079</v>
          </cell>
          <cell r="N9">
            <v>8.7079218133891043</v>
          </cell>
          <cell r="O9">
            <v>31.081398046642587</v>
          </cell>
          <cell r="P9">
            <v>2.0243770322600581</v>
          </cell>
          <cell r="Q9">
            <v>285.04932282735581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1.048484836837712</v>
          </cell>
          <cell r="W9">
            <v>0.32832621352151919</v>
          </cell>
          <cell r="X9">
            <v>2.6743193034176467</v>
          </cell>
          <cell r="Y9">
            <v>0.87149038748344609</v>
          </cell>
          <cell r="Z9">
            <v>7.3567624482607563</v>
          </cell>
          <cell r="AA9">
            <v>28.649322021664705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167.07518195516738</v>
          </cell>
          <cell r="AH9">
            <v>0</v>
          </cell>
          <cell r="AI9">
            <v>5.2128016615265726E-2</v>
          </cell>
          <cell r="AJ9">
            <v>0.13911943418416459</v>
          </cell>
          <cell r="AK9">
            <v>0</v>
          </cell>
          <cell r="AL9">
            <v>68.134270416507889</v>
          </cell>
          <cell r="AM9">
            <v>56.639620157813305</v>
          </cell>
          <cell r="AN9">
            <v>0</v>
          </cell>
          <cell r="AO9">
            <v>3.3783518521683167</v>
          </cell>
          <cell r="AP9">
            <v>0</v>
          </cell>
          <cell r="AQ9">
            <v>0</v>
          </cell>
          <cell r="AR9">
            <v>83.73922181776517</v>
          </cell>
          <cell r="AS9">
            <v>0</v>
          </cell>
          <cell r="AT9">
            <v>13.508699248758736</v>
          </cell>
          <cell r="AU9">
            <v>0</v>
          </cell>
          <cell r="AV9">
            <v>95.253965866172408</v>
          </cell>
          <cell r="AW9">
            <v>0</v>
          </cell>
          <cell r="AX9">
            <v>0</v>
          </cell>
          <cell r="AY9">
            <v>0</v>
          </cell>
          <cell r="AZ9">
            <v>333.72865437978288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111.0114444377316</v>
          </cell>
          <cell r="BH9">
            <v>0</v>
          </cell>
          <cell r="BI9">
            <v>0</v>
          </cell>
          <cell r="BJ9">
            <v>370.938893931743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2796.8079695917336</v>
          </cell>
          <cell r="BP9">
            <v>0</v>
          </cell>
          <cell r="BQ9">
            <v>2645.7293941339253</v>
          </cell>
          <cell r="BR9">
            <v>96.456058132158731</v>
          </cell>
          <cell r="BS9">
            <v>21.186369726509383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2.0027318099269791</v>
          </cell>
          <cell r="BZ9">
            <v>0</v>
          </cell>
          <cell r="CA9">
            <v>0</v>
          </cell>
          <cell r="CB9">
            <v>0</v>
          </cell>
          <cell r="CC9">
            <v>13.001442201891219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5.1093085188241041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1.2469834488511322</v>
          </cell>
          <cell r="CO9">
            <v>0</v>
          </cell>
          <cell r="CP9">
            <v>4.9540470301962403</v>
          </cell>
          <cell r="CQ9">
            <v>48.962817069835381</v>
          </cell>
          <cell r="CR9">
            <v>0</v>
          </cell>
          <cell r="CS9">
            <v>32.103208120624188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100.75258062562037</v>
          </cell>
          <cell r="DB9">
            <v>331.56501863342487</v>
          </cell>
          <cell r="DC9">
            <v>0</v>
          </cell>
          <cell r="DD9">
            <v>46.570484374920269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204985.88871003684</v>
          </cell>
          <cell r="F10">
            <v>0</v>
          </cell>
          <cell r="G10">
            <v>0</v>
          </cell>
          <cell r="H10">
            <v>93354.402776407485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2514.2350619087811</v>
          </cell>
          <cell r="X10">
            <v>0</v>
          </cell>
          <cell r="Y10">
            <v>0</v>
          </cell>
          <cell r="Z10">
            <v>0</v>
          </cell>
          <cell r="AA10">
            <v>74378.604466498422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54.712587938195547</v>
          </cell>
          <cell r="AJ10">
            <v>1840.5392531830475</v>
          </cell>
          <cell r="AK10">
            <v>0</v>
          </cell>
          <cell r="AL10">
            <v>2167.2995335216797</v>
          </cell>
          <cell r="AM10">
            <v>15886.885727867715</v>
          </cell>
          <cell r="AN10">
            <v>0</v>
          </cell>
          <cell r="AO10">
            <v>0</v>
          </cell>
          <cell r="AP10">
            <v>2220.3030133032871</v>
          </cell>
          <cell r="AQ10">
            <v>0</v>
          </cell>
          <cell r="AR10">
            <v>69960.498905751709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5793.0274387569953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65989.934585895709</v>
          </cell>
          <cell r="BP10">
            <v>0</v>
          </cell>
          <cell r="BQ10">
            <v>16091.293594710154</v>
          </cell>
          <cell r="BR10">
            <v>999.94941560121117</v>
          </cell>
          <cell r="BS10">
            <v>122.53134060833843</v>
          </cell>
          <cell r="BT10">
            <v>3139.6107930504427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7980.1642598947965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4245.5862927167209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</row>
        <row r="11">
          <cell r="B11">
            <v>3.2965878032860303</v>
          </cell>
          <cell r="C11">
            <v>379.74776588813529</v>
          </cell>
          <cell r="D11">
            <v>0</v>
          </cell>
          <cell r="E11">
            <v>73.385083670474842</v>
          </cell>
          <cell r="F11">
            <v>0</v>
          </cell>
          <cell r="G11">
            <v>15.024057326680861</v>
          </cell>
          <cell r="H11">
            <v>1574.5227759946974</v>
          </cell>
          <cell r="I11">
            <v>0.11493100747967944</v>
          </cell>
          <cell r="J11">
            <v>64.581453811368874</v>
          </cell>
          <cell r="K11">
            <v>6.1458274527269765</v>
          </cell>
          <cell r="L11">
            <v>73.105305505819388</v>
          </cell>
          <cell r="M11">
            <v>51.299382613466946</v>
          </cell>
          <cell r="N11">
            <v>24.829323522671814</v>
          </cell>
          <cell r="O11">
            <v>84.928879415429719</v>
          </cell>
          <cell r="P11">
            <v>0</v>
          </cell>
          <cell r="Q11">
            <v>493.58230137754435</v>
          </cell>
          <cell r="R11">
            <v>0</v>
          </cell>
          <cell r="S11">
            <v>7.0441833541167315E-3</v>
          </cell>
          <cell r="T11">
            <v>0</v>
          </cell>
          <cell r="U11">
            <v>0</v>
          </cell>
          <cell r="V11">
            <v>1.8625049561449032</v>
          </cell>
          <cell r="W11">
            <v>0.67015305836684647</v>
          </cell>
          <cell r="X11">
            <v>5.1805646972305652</v>
          </cell>
          <cell r="Y11">
            <v>1.7038178933347687</v>
          </cell>
          <cell r="Z11">
            <v>156.76212417952456</v>
          </cell>
          <cell r="AA11">
            <v>0</v>
          </cell>
          <cell r="AB11">
            <v>0</v>
          </cell>
          <cell r="AC11">
            <v>13.215734299586472</v>
          </cell>
          <cell r="AD11">
            <v>5.4181605839881399</v>
          </cell>
          <cell r="AE11">
            <v>2.5052113328691021</v>
          </cell>
          <cell r="AF11">
            <v>0</v>
          </cell>
          <cell r="AG11">
            <v>98.74685572525209</v>
          </cell>
          <cell r="AH11">
            <v>8.9921010100974001</v>
          </cell>
          <cell r="AI11">
            <v>0</v>
          </cell>
          <cell r="AJ11">
            <v>299.40350807320192</v>
          </cell>
          <cell r="AK11">
            <v>0</v>
          </cell>
          <cell r="AL11">
            <v>2.899164898956812</v>
          </cell>
          <cell r="AM11">
            <v>280.85653745763648</v>
          </cell>
          <cell r="AN11">
            <v>9.248012340588275</v>
          </cell>
          <cell r="AO11">
            <v>21.780520367998577</v>
          </cell>
          <cell r="AP11">
            <v>0</v>
          </cell>
          <cell r="AQ11">
            <v>0</v>
          </cell>
          <cell r="AR11">
            <v>213.27627745738755</v>
          </cell>
          <cell r="AS11">
            <v>0</v>
          </cell>
          <cell r="AT11">
            <v>39.982144411838931</v>
          </cell>
          <cell r="AU11">
            <v>0</v>
          </cell>
          <cell r="AV11">
            <v>0</v>
          </cell>
          <cell r="AW11">
            <v>0</v>
          </cell>
          <cell r="AX11">
            <v>0.25769499495772852</v>
          </cell>
          <cell r="AY11">
            <v>0</v>
          </cell>
          <cell r="AZ11">
            <v>110.2320127200062</v>
          </cell>
          <cell r="BA11">
            <v>0</v>
          </cell>
          <cell r="BB11">
            <v>77.682291568958362</v>
          </cell>
          <cell r="BC11">
            <v>0</v>
          </cell>
          <cell r="BD11">
            <v>12.550245663518268</v>
          </cell>
          <cell r="BE11">
            <v>0</v>
          </cell>
          <cell r="BF11">
            <v>0</v>
          </cell>
          <cell r="BG11">
            <v>147.57171286976609</v>
          </cell>
          <cell r="BH11">
            <v>0</v>
          </cell>
          <cell r="BI11">
            <v>0</v>
          </cell>
          <cell r="BJ11">
            <v>321.87666290810284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1786.5200547363565</v>
          </cell>
          <cell r="BP11">
            <v>0</v>
          </cell>
          <cell r="BQ11">
            <v>78.624608068071439</v>
          </cell>
          <cell r="BR11">
            <v>39.687887271105978</v>
          </cell>
          <cell r="BS11">
            <v>8.8561781139042921</v>
          </cell>
          <cell r="BT11">
            <v>166.84201712381127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3.7184360926190863</v>
          </cell>
          <cell r="BZ11">
            <v>0</v>
          </cell>
          <cell r="CA11">
            <v>692.82571328971972</v>
          </cell>
          <cell r="CB11">
            <v>0</v>
          </cell>
          <cell r="CC11">
            <v>17.838303281598087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5.3607455760319738</v>
          </cell>
          <cell r="CO11">
            <v>0</v>
          </cell>
          <cell r="CP11">
            <v>14.823394803208544</v>
          </cell>
          <cell r="CQ11">
            <v>144.70553027857795</v>
          </cell>
          <cell r="CR11">
            <v>0</v>
          </cell>
          <cell r="CS11">
            <v>42.951173980055387</v>
          </cell>
          <cell r="CT11">
            <v>0</v>
          </cell>
          <cell r="CU11">
            <v>0</v>
          </cell>
          <cell r="CV11">
            <v>1.1466864870475924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28.679268970372789</v>
          </cell>
          <cell r="DB11">
            <v>0</v>
          </cell>
          <cell r="DC11">
            <v>43.490127120198281</v>
          </cell>
          <cell r="DD11">
            <v>0</v>
          </cell>
        </row>
        <row r="12">
          <cell r="B12">
            <v>28.455373281593115</v>
          </cell>
          <cell r="C12">
            <v>0</v>
          </cell>
          <cell r="D12">
            <v>0</v>
          </cell>
          <cell r="E12">
            <v>73.723349908772036</v>
          </cell>
          <cell r="F12">
            <v>0</v>
          </cell>
          <cell r="G12">
            <v>62.747854934233395</v>
          </cell>
          <cell r="H12">
            <v>20764.388528127911</v>
          </cell>
          <cell r="I12">
            <v>451.0577570269092</v>
          </cell>
          <cell r="J12">
            <v>1954.8770412447</v>
          </cell>
          <cell r="K12">
            <v>0.33381953513424978</v>
          </cell>
          <cell r="L12">
            <v>7.0961542754737055</v>
          </cell>
          <cell r="M12">
            <v>10.965391344965736</v>
          </cell>
          <cell r="N12">
            <v>2.8169852241385676</v>
          </cell>
          <cell r="O12">
            <v>628.74374432153218</v>
          </cell>
          <cell r="P12">
            <v>0</v>
          </cell>
          <cell r="Q12">
            <v>415.37949677005867</v>
          </cell>
          <cell r="R12">
            <v>5.5526065506267983</v>
          </cell>
          <cell r="S12">
            <v>1.4189740511116017E-2</v>
          </cell>
          <cell r="T12">
            <v>196.31865580004472</v>
          </cell>
          <cell r="U12">
            <v>0</v>
          </cell>
          <cell r="V12">
            <v>0.5414457541788289</v>
          </cell>
          <cell r="W12">
            <v>2.712803513046576</v>
          </cell>
          <cell r="X12">
            <v>0.36127070162193459</v>
          </cell>
          <cell r="Y12">
            <v>3.4941744277659108</v>
          </cell>
          <cell r="Z12">
            <v>7.260846157964103</v>
          </cell>
          <cell r="AA12">
            <v>7.8791875874903381</v>
          </cell>
          <cell r="AB12">
            <v>0</v>
          </cell>
          <cell r="AC12">
            <v>0</v>
          </cell>
          <cell r="AD12">
            <v>112660.42160612048</v>
          </cell>
          <cell r="AE12">
            <v>0</v>
          </cell>
          <cell r="AF12">
            <v>0</v>
          </cell>
          <cell r="AG12">
            <v>148.23935780176012</v>
          </cell>
          <cell r="AH12">
            <v>4.2765994458482171</v>
          </cell>
          <cell r="AI12">
            <v>0</v>
          </cell>
          <cell r="AJ12">
            <v>34.271283889076336</v>
          </cell>
          <cell r="AK12">
            <v>14.602120286854657</v>
          </cell>
          <cell r="AL12">
            <v>71.292229659601304</v>
          </cell>
          <cell r="AM12">
            <v>58.175534799920499</v>
          </cell>
          <cell r="AN12">
            <v>10.383440638889935</v>
          </cell>
          <cell r="AO12">
            <v>9.0839895665899846</v>
          </cell>
          <cell r="AP12">
            <v>0.49718007152326654</v>
          </cell>
          <cell r="AQ12">
            <v>0</v>
          </cell>
          <cell r="AR12">
            <v>625.47308515712461</v>
          </cell>
          <cell r="AS12">
            <v>924081.09739911405</v>
          </cell>
          <cell r="AT12">
            <v>35.54391124603373</v>
          </cell>
          <cell r="AU12">
            <v>415.78414337749695</v>
          </cell>
          <cell r="AV12">
            <v>183.34996000771736</v>
          </cell>
          <cell r="AW12">
            <v>6.5391764888923332</v>
          </cell>
          <cell r="AX12">
            <v>0</v>
          </cell>
          <cell r="AY12">
            <v>0</v>
          </cell>
          <cell r="AZ12">
            <v>127.03451368387596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101.69260920144804</v>
          </cell>
          <cell r="BF12">
            <v>0</v>
          </cell>
          <cell r="BG12">
            <v>382.57530458095283</v>
          </cell>
          <cell r="BH12">
            <v>0</v>
          </cell>
          <cell r="BI12">
            <v>0</v>
          </cell>
          <cell r="BJ12">
            <v>247.24260759896507</v>
          </cell>
          <cell r="BK12">
            <v>6096.4070718967314</v>
          </cell>
          <cell r="BL12">
            <v>40511.963116554609</v>
          </cell>
          <cell r="BM12">
            <v>3678.0030884145908</v>
          </cell>
          <cell r="BN12">
            <v>0</v>
          </cell>
          <cell r="BO12">
            <v>644.82067686274991</v>
          </cell>
          <cell r="BP12">
            <v>964.90923629104145</v>
          </cell>
          <cell r="BQ12">
            <v>3435.2663236988433</v>
          </cell>
          <cell r="BR12">
            <v>1.9366329801306508</v>
          </cell>
          <cell r="BS12">
            <v>4.3042985633445232</v>
          </cell>
          <cell r="BT12">
            <v>13.098248100032507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22.43914527811717</v>
          </cell>
          <cell r="BZ12">
            <v>0</v>
          </cell>
          <cell r="CA12">
            <v>252.95302604490814</v>
          </cell>
          <cell r="CB12">
            <v>0</v>
          </cell>
          <cell r="CC12">
            <v>1318.7827380655065</v>
          </cell>
          <cell r="CD12">
            <v>1298.6309576099995</v>
          </cell>
          <cell r="CE12">
            <v>0</v>
          </cell>
          <cell r="CF12">
            <v>191.60063567279406</v>
          </cell>
          <cell r="CG12">
            <v>0</v>
          </cell>
          <cell r="CH12">
            <v>255.29634368909171</v>
          </cell>
          <cell r="CI12">
            <v>0</v>
          </cell>
          <cell r="CJ12">
            <v>0</v>
          </cell>
          <cell r="CK12">
            <v>25989.471397423556</v>
          </cell>
          <cell r="CL12">
            <v>0</v>
          </cell>
          <cell r="CM12">
            <v>0</v>
          </cell>
          <cell r="CN12">
            <v>371.93778553461817</v>
          </cell>
          <cell r="CO12">
            <v>0</v>
          </cell>
          <cell r="CP12">
            <v>881.94011789490912</v>
          </cell>
          <cell r="CQ12">
            <v>563.82155192615164</v>
          </cell>
          <cell r="CR12">
            <v>0</v>
          </cell>
          <cell r="CS12">
            <v>86.052901169642098</v>
          </cell>
          <cell r="CT12">
            <v>0</v>
          </cell>
          <cell r="CU12">
            <v>0</v>
          </cell>
          <cell r="CV12">
            <v>4.0597804711279615</v>
          </cell>
          <cell r="CW12">
            <v>2398.1178225426634</v>
          </cell>
          <cell r="CX12">
            <v>767.96010790936532</v>
          </cell>
          <cell r="CY12">
            <v>58.229140743818931</v>
          </cell>
          <cell r="CZ12">
            <v>3.3583062194653235</v>
          </cell>
          <cell r="DA12">
            <v>585.65827023711176</v>
          </cell>
          <cell r="DB12">
            <v>0</v>
          </cell>
          <cell r="DC12">
            <v>45232.590098299042</v>
          </cell>
          <cell r="DD12">
            <v>44.78156998530563</v>
          </cell>
        </row>
        <row r="13">
          <cell r="B13">
            <v>124500.30820001327</v>
          </cell>
          <cell r="C13">
            <v>0</v>
          </cell>
          <cell r="D13">
            <v>0</v>
          </cell>
          <cell r="E13">
            <v>1450.0664441719575</v>
          </cell>
          <cell r="F13">
            <v>0</v>
          </cell>
          <cell r="G13">
            <v>126.73997211740249</v>
          </cell>
          <cell r="H13">
            <v>0</v>
          </cell>
          <cell r="I13">
            <v>2868.7130592774852</v>
          </cell>
          <cell r="J13">
            <v>91.146622551510049</v>
          </cell>
          <cell r="K13">
            <v>65.02304408300418</v>
          </cell>
          <cell r="L13">
            <v>774.59746880253022</v>
          </cell>
          <cell r="M13">
            <v>541.42126759010807</v>
          </cell>
          <cell r="N13">
            <v>263.02674779963615</v>
          </cell>
          <cell r="O13">
            <v>895.22898210523908</v>
          </cell>
          <cell r="P13">
            <v>64.062609871112628</v>
          </cell>
          <cell r="Q13">
            <v>8423.4493364243535</v>
          </cell>
          <cell r="R13">
            <v>0</v>
          </cell>
          <cell r="S13">
            <v>0</v>
          </cell>
          <cell r="T13">
            <v>633.13207523494555</v>
          </cell>
          <cell r="U13">
            <v>440.27100155050488</v>
          </cell>
          <cell r="V13">
            <v>20.002081540339372</v>
          </cell>
          <cell r="W13">
            <v>7.5530704774034811</v>
          </cell>
          <cell r="X13">
            <v>163.30007266970537</v>
          </cell>
          <cell r="Y13">
            <v>30.420097316274397</v>
          </cell>
          <cell r="Z13">
            <v>400.50183149588946</v>
          </cell>
          <cell r="AA13">
            <v>0</v>
          </cell>
          <cell r="AB13">
            <v>0</v>
          </cell>
          <cell r="AC13">
            <v>0</v>
          </cell>
          <cell r="AD13">
            <v>48215.94224629947</v>
          </cell>
          <cell r="AE13">
            <v>42.776645855722322</v>
          </cell>
          <cell r="AF13">
            <v>386.40660824325323</v>
          </cell>
          <cell r="AG13">
            <v>24.455102046463175</v>
          </cell>
          <cell r="AH13">
            <v>1.5466608978966458</v>
          </cell>
          <cell r="AI13">
            <v>7.8269296877064001</v>
          </cell>
          <cell r="AJ13">
            <v>9.523174791708751</v>
          </cell>
          <cell r="AK13">
            <v>0</v>
          </cell>
          <cell r="AL13">
            <v>56.579805149390857</v>
          </cell>
          <cell r="AM13">
            <v>0</v>
          </cell>
          <cell r="AN13">
            <v>241.6393277595873</v>
          </cell>
          <cell r="AO13">
            <v>382.90441211991072</v>
          </cell>
          <cell r="AP13">
            <v>0</v>
          </cell>
          <cell r="AQ13">
            <v>161.33230993346072</v>
          </cell>
          <cell r="AR13">
            <v>2802.0391386354609</v>
          </cell>
          <cell r="AS13">
            <v>0</v>
          </cell>
          <cell r="AT13">
            <v>242.54796401256093</v>
          </cell>
          <cell r="AU13">
            <v>0</v>
          </cell>
          <cell r="AV13">
            <v>23162.391973243099</v>
          </cell>
          <cell r="AW13">
            <v>208.66992145192972</v>
          </cell>
          <cell r="AX13">
            <v>0</v>
          </cell>
          <cell r="AY13">
            <v>0</v>
          </cell>
          <cell r="AZ13">
            <v>406.72047913758507</v>
          </cell>
          <cell r="BA13">
            <v>2.8081330566388742</v>
          </cell>
          <cell r="BB13">
            <v>0</v>
          </cell>
          <cell r="BC13">
            <v>0</v>
          </cell>
          <cell r="BD13">
            <v>215.2697645955237</v>
          </cell>
          <cell r="BE13">
            <v>0</v>
          </cell>
          <cell r="BF13">
            <v>0</v>
          </cell>
          <cell r="BG13">
            <v>5237.9830287098393</v>
          </cell>
          <cell r="BH13">
            <v>39.950683759987967</v>
          </cell>
          <cell r="BI13">
            <v>0</v>
          </cell>
          <cell r="BJ13">
            <v>4141.4830263406084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34860.847712623785</v>
          </cell>
          <cell r="BP13">
            <v>0</v>
          </cell>
          <cell r="BQ13">
            <v>4120.30598613861</v>
          </cell>
          <cell r="BR13">
            <v>609.25168811669255</v>
          </cell>
          <cell r="BS13">
            <v>1051.2876098281192</v>
          </cell>
          <cell r="BT13">
            <v>1316.9720462626849</v>
          </cell>
          <cell r="BU13">
            <v>0</v>
          </cell>
          <cell r="BV13">
            <v>0</v>
          </cell>
          <cell r="BW13">
            <v>0</v>
          </cell>
          <cell r="BX13">
            <v>0.12293740612893403</v>
          </cell>
          <cell r="BY13">
            <v>0</v>
          </cell>
          <cell r="BZ13">
            <v>0</v>
          </cell>
          <cell r="CA13">
            <v>2163.0632476164183</v>
          </cell>
          <cell r="CB13">
            <v>0</v>
          </cell>
          <cell r="CC13">
            <v>228.57685386899348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46.17838571333867</v>
          </cell>
          <cell r="CO13">
            <v>0</v>
          </cell>
          <cell r="CP13">
            <v>126.01199899278924</v>
          </cell>
          <cell r="CQ13">
            <v>1225.2800937676036</v>
          </cell>
          <cell r="CR13">
            <v>0</v>
          </cell>
          <cell r="CS13">
            <v>146.82911111734248</v>
          </cell>
          <cell r="CT13">
            <v>0</v>
          </cell>
          <cell r="CU13">
            <v>951.36657564619918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1540.1006673593683</v>
          </cell>
          <cell r="DB13">
            <v>0</v>
          </cell>
          <cell r="DC13">
            <v>0</v>
          </cell>
          <cell r="DD13">
            <v>0</v>
          </cell>
        </row>
        <row r="14">
          <cell r="B14">
            <v>3.5441054977366897</v>
          </cell>
          <cell r="C14">
            <v>0</v>
          </cell>
          <cell r="D14">
            <v>0</v>
          </cell>
          <cell r="E14">
            <v>450.59230473560433</v>
          </cell>
          <cell r="F14">
            <v>0</v>
          </cell>
          <cell r="G14">
            <v>32.219800970798573</v>
          </cell>
          <cell r="H14">
            <v>0</v>
          </cell>
          <cell r="I14">
            <v>222.48147121833983</v>
          </cell>
          <cell r="J14">
            <v>9.2391770395215644</v>
          </cell>
          <cell r="K14">
            <v>1028.548910005429</v>
          </cell>
          <cell r="L14">
            <v>75.549887929933107</v>
          </cell>
          <cell r="M14">
            <v>53.64382428288711</v>
          </cell>
          <cell r="N14">
            <v>25.942674236661862</v>
          </cell>
          <cell r="O14">
            <v>87.547030653527955</v>
          </cell>
          <cell r="P14">
            <v>1028.7405179291277</v>
          </cell>
          <cell r="Q14">
            <v>833.77967708046629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0.68152365119069935</v>
          </cell>
          <cell r="W14">
            <v>0</v>
          </cell>
          <cell r="X14">
            <v>33.148140454177224</v>
          </cell>
          <cell r="Y14">
            <v>52.622622505412181</v>
          </cell>
          <cell r="Z14">
            <v>93.845872429245858</v>
          </cell>
          <cell r="AA14">
            <v>18853.001273913975</v>
          </cell>
          <cell r="AB14">
            <v>0</v>
          </cell>
          <cell r="AC14">
            <v>0</v>
          </cell>
          <cell r="AD14">
            <v>9.5091428515084928</v>
          </cell>
          <cell r="AE14">
            <v>7.7086248391989605</v>
          </cell>
          <cell r="AF14">
            <v>15.197665292827452</v>
          </cell>
          <cell r="AG14">
            <v>4.7217488649314898</v>
          </cell>
          <cell r="AH14">
            <v>3.5835193777734906</v>
          </cell>
          <cell r="AI14">
            <v>1.8703765834805544</v>
          </cell>
          <cell r="AJ14">
            <v>0.36171504405438237</v>
          </cell>
          <cell r="AK14">
            <v>0</v>
          </cell>
          <cell r="AL14">
            <v>11.957713722490633</v>
          </cell>
          <cell r="AM14">
            <v>0</v>
          </cell>
          <cell r="AN14">
            <v>8.670454735108704</v>
          </cell>
          <cell r="AO14">
            <v>75.760485979281711</v>
          </cell>
          <cell r="AP14">
            <v>0</v>
          </cell>
          <cell r="AQ14">
            <v>6.7553704524778784</v>
          </cell>
          <cell r="AR14">
            <v>222.67298302704069</v>
          </cell>
          <cell r="AS14">
            <v>0</v>
          </cell>
          <cell r="AT14">
            <v>31.610750829192984</v>
          </cell>
          <cell r="AU14">
            <v>0</v>
          </cell>
          <cell r="AV14">
            <v>29.789701746678638</v>
          </cell>
          <cell r="AW14">
            <v>27.366539790443142</v>
          </cell>
          <cell r="AX14">
            <v>0</v>
          </cell>
          <cell r="AY14">
            <v>0</v>
          </cell>
          <cell r="AZ14">
            <v>97.966731109169316</v>
          </cell>
          <cell r="BA14">
            <v>3.5205179963034618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196.24370867112441</v>
          </cell>
          <cell r="BH14">
            <v>0</v>
          </cell>
          <cell r="BI14">
            <v>0</v>
          </cell>
          <cell r="BJ14">
            <v>166.68351784605548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3651.2047809374772</v>
          </cell>
          <cell r="BP14">
            <v>0</v>
          </cell>
          <cell r="BQ14">
            <v>2073.248829952116</v>
          </cell>
          <cell r="BR14">
            <v>62.416695939526981</v>
          </cell>
          <cell r="BS14">
            <v>31.361033749220148</v>
          </cell>
          <cell r="BT14">
            <v>28.134633991777211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29.267926972985293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5.673845517108365</v>
          </cell>
          <cell r="CO14">
            <v>0</v>
          </cell>
          <cell r="CP14">
            <v>16.100853830051062</v>
          </cell>
          <cell r="CQ14">
            <v>160.19201614022032</v>
          </cell>
          <cell r="CR14">
            <v>0</v>
          </cell>
          <cell r="CS14">
            <v>35.079700167738594</v>
          </cell>
          <cell r="CT14">
            <v>0</v>
          </cell>
          <cell r="CU14">
            <v>112.59518251303608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</row>
        <row r="15">
          <cell r="B15">
            <v>2880.5305330908418</v>
          </cell>
          <cell r="C15">
            <v>0</v>
          </cell>
          <cell r="D15">
            <v>0</v>
          </cell>
          <cell r="E15">
            <v>166.64347861828986</v>
          </cell>
          <cell r="F15">
            <v>0</v>
          </cell>
          <cell r="G15">
            <v>12.352044748790766</v>
          </cell>
          <cell r="H15">
            <v>0</v>
          </cell>
          <cell r="I15">
            <v>258.84636983196458</v>
          </cell>
          <cell r="J15">
            <v>1778.7858094561761</v>
          </cell>
          <cell r="K15">
            <v>429.27199709287976</v>
          </cell>
          <cell r="L15">
            <v>433.7676148271658</v>
          </cell>
          <cell r="M15">
            <v>24.279576328985925</v>
          </cell>
          <cell r="N15">
            <v>11.746803673289362</v>
          </cell>
          <cell r="O15">
            <v>40.545906491141238</v>
          </cell>
          <cell r="P15">
            <v>94.601172091805481</v>
          </cell>
          <cell r="Q15">
            <v>376.07443988777891</v>
          </cell>
          <cell r="R15">
            <v>0</v>
          </cell>
          <cell r="S15">
            <v>0</v>
          </cell>
          <cell r="T15">
            <v>0</v>
          </cell>
          <cell r="U15">
            <v>701.78984009335079</v>
          </cell>
          <cell r="V15">
            <v>0.74604871823694008</v>
          </cell>
          <cell r="W15">
            <v>0</v>
          </cell>
          <cell r="X15">
            <v>8.5466914927593525</v>
          </cell>
          <cell r="Y15">
            <v>4.3693166383425686</v>
          </cell>
          <cell r="Z15">
            <v>27.662115894797154</v>
          </cell>
          <cell r="AA15">
            <v>127.12566214769572</v>
          </cell>
          <cell r="AB15">
            <v>0</v>
          </cell>
          <cell r="AC15">
            <v>0</v>
          </cell>
          <cell r="AD15">
            <v>2.6023615701030134</v>
          </cell>
          <cell r="AE15">
            <v>0</v>
          </cell>
          <cell r="AF15">
            <v>13.989821710104239</v>
          </cell>
          <cell r="AG15">
            <v>0.64609912700102046</v>
          </cell>
          <cell r="AH15">
            <v>6.129372844155604E-2</v>
          </cell>
          <cell r="AI15">
            <v>0.35329803330988946</v>
          </cell>
          <cell r="AJ15">
            <v>0.34646620692954544</v>
          </cell>
          <cell r="AK15">
            <v>0</v>
          </cell>
          <cell r="AL15">
            <v>2.0604381116145647</v>
          </cell>
          <cell r="AM15">
            <v>0</v>
          </cell>
          <cell r="AN15">
            <v>8.1354455422152512</v>
          </cell>
          <cell r="AO15">
            <v>15.625116714443172</v>
          </cell>
          <cell r="AP15">
            <v>0</v>
          </cell>
          <cell r="AQ15">
            <v>5.8543379059033898</v>
          </cell>
          <cell r="AR15">
            <v>126.61725370766281</v>
          </cell>
          <cell r="AS15">
            <v>0</v>
          </cell>
          <cell r="AT15">
            <v>13.985614741384685</v>
          </cell>
          <cell r="AU15">
            <v>0</v>
          </cell>
          <cell r="AV15">
            <v>102.78582291096018</v>
          </cell>
          <cell r="AW15">
            <v>12.066231324912943</v>
          </cell>
          <cell r="AX15">
            <v>0</v>
          </cell>
          <cell r="AY15">
            <v>0</v>
          </cell>
          <cell r="AZ15">
            <v>18.192837984591421</v>
          </cell>
          <cell r="BA15">
            <v>9.2229771012082254E-2</v>
          </cell>
          <cell r="BB15">
            <v>10.12207080116989</v>
          </cell>
          <cell r="BC15">
            <v>0</v>
          </cell>
          <cell r="BD15">
            <v>2.0989162915922903</v>
          </cell>
          <cell r="BE15">
            <v>0</v>
          </cell>
          <cell r="BF15">
            <v>0</v>
          </cell>
          <cell r="BG15">
            <v>182.71079766093288</v>
          </cell>
          <cell r="BH15">
            <v>0</v>
          </cell>
          <cell r="BI15">
            <v>0</v>
          </cell>
          <cell r="BJ15">
            <v>328.41238164053084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5226.0204997258961</v>
          </cell>
          <cell r="BP15">
            <v>0</v>
          </cell>
          <cell r="BQ15">
            <v>240.55023624332748</v>
          </cell>
          <cell r="BR15">
            <v>48.346518064925291</v>
          </cell>
          <cell r="BS15">
            <v>38.83563667351747</v>
          </cell>
          <cell r="BT15">
            <v>224.5329204071426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127.21439231822006</v>
          </cell>
          <cell r="CB15">
            <v>192.18738895247998</v>
          </cell>
          <cell r="CC15">
            <v>5.6534915082946409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2.6618708377813061</v>
          </cell>
          <cell r="CO15">
            <v>0</v>
          </cell>
          <cell r="CP15">
            <v>7.19697506377479</v>
          </cell>
          <cell r="CQ15">
            <v>70.695073592469697</v>
          </cell>
          <cell r="CR15">
            <v>0</v>
          </cell>
          <cell r="CS15">
            <v>6.6368225947540793</v>
          </cell>
          <cell r="CT15">
            <v>0</v>
          </cell>
          <cell r="CU15">
            <v>42.715018494594545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22.039964694266363</v>
          </cell>
          <cell r="DB15">
            <v>0</v>
          </cell>
          <cell r="DC15">
            <v>0</v>
          </cell>
          <cell r="DD15">
            <v>5.5228664187412999</v>
          </cell>
        </row>
        <row r="16">
          <cell r="B16">
            <v>915.22331332328679</v>
          </cell>
          <cell r="C16">
            <v>0</v>
          </cell>
          <cell r="D16">
            <v>0</v>
          </cell>
          <cell r="E16">
            <v>863.66420599522007</v>
          </cell>
          <cell r="F16">
            <v>0</v>
          </cell>
          <cell r="G16">
            <v>73.38721653548933</v>
          </cell>
          <cell r="H16">
            <v>0</v>
          </cell>
          <cell r="I16">
            <v>212.50605121012612</v>
          </cell>
          <cell r="J16">
            <v>5234.6053825149957</v>
          </cell>
          <cell r="K16">
            <v>885.50101208515218</v>
          </cell>
          <cell r="L16">
            <v>3430.6838646567107</v>
          </cell>
          <cell r="M16">
            <v>24742.438960890471</v>
          </cell>
          <cell r="N16">
            <v>2468.4463723089366</v>
          </cell>
          <cell r="O16">
            <v>16.412330213300354</v>
          </cell>
          <cell r="P16">
            <v>591.77577640828986</v>
          </cell>
          <cell r="Q16">
            <v>8629.7240156694443</v>
          </cell>
          <cell r="R16">
            <v>0</v>
          </cell>
          <cell r="S16">
            <v>0</v>
          </cell>
          <cell r="T16">
            <v>0</v>
          </cell>
          <cell r="U16">
            <v>2578.1084244765889</v>
          </cell>
          <cell r="V16">
            <v>2.7682280153543029</v>
          </cell>
          <cell r="W16">
            <v>0</v>
          </cell>
          <cell r="X16">
            <v>234.7710888521012</v>
          </cell>
          <cell r="Y16">
            <v>55.900347268327337</v>
          </cell>
          <cell r="Z16">
            <v>338.5750644753569</v>
          </cell>
          <cell r="AA16">
            <v>713.54149704172846</v>
          </cell>
          <cell r="AB16">
            <v>0</v>
          </cell>
          <cell r="AC16">
            <v>0</v>
          </cell>
          <cell r="AD16">
            <v>11.587334759796724</v>
          </cell>
          <cell r="AE16">
            <v>0</v>
          </cell>
          <cell r="AF16">
            <v>304.1616143325549</v>
          </cell>
          <cell r="AG16">
            <v>1.9178905187713473</v>
          </cell>
          <cell r="AH16">
            <v>752.48002576807892</v>
          </cell>
          <cell r="AI16">
            <v>1.0845188977133131</v>
          </cell>
          <cell r="AJ16">
            <v>1.2855694768331534</v>
          </cell>
          <cell r="AK16">
            <v>0</v>
          </cell>
          <cell r="AL16">
            <v>230.0784059333283</v>
          </cell>
          <cell r="AM16">
            <v>0</v>
          </cell>
          <cell r="AN16">
            <v>27.671165533518568</v>
          </cell>
          <cell r="AO16">
            <v>63.329044151777339</v>
          </cell>
          <cell r="AP16">
            <v>0</v>
          </cell>
          <cell r="AQ16">
            <v>21.951291883090676</v>
          </cell>
          <cell r="AR16">
            <v>249.22845552291452</v>
          </cell>
          <cell r="AS16">
            <v>0</v>
          </cell>
          <cell r="AT16">
            <v>5.849208283419765</v>
          </cell>
          <cell r="AU16">
            <v>0</v>
          </cell>
          <cell r="AV16">
            <v>1082.5983862257583</v>
          </cell>
          <cell r="AW16">
            <v>4.9403566062834043</v>
          </cell>
          <cell r="AX16">
            <v>0</v>
          </cell>
          <cell r="AY16">
            <v>0</v>
          </cell>
          <cell r="AZ16">
            <v>55.898771818680309</v>
          </cell>
          <cell r="BA16">
            <v>4.5252274583015409E-2</v>
          </cell>
          <cell r="BB16">
            <v>0</v>
          </cell>
          <cell r="BC16">
            <v>0</v>
          </cell>
          <cell r="BD16">
            <v>10.451086115455542</v>
          </cell>
          <cell r="BE16">
            <v>0</v>
          </cell>
          <cell r="BF16">
            <v>0</v>
          </cell>
          <cell r="BG16">
            <v>367.60058779202922</v>
          </cell>
          <cell r="BH16">
            <v>0</v>
          </cell>
          <cell r="BI16">
            <v>0</v>
          </cell>
          <cell r="BJ16">
            <v>1108.0046952587072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2485.7486261387326</v>
          </cell>
          <cell r="BP16">
            <v>0</v>
          </cell>
          <cell r="BQ16">
            <v>851.43058333153476</v>
          </cell>
          <cell r="BR16">
            <v>479.87540609226102</v>
          </cell>
          <cell r="BS16">
            <v>460.05330770262924</v>
          </cell>
          <cell r="BT16">
            <v>320.18337000735011</v>
          </cell>
          <cell r="BU16">
            <v>0</v>
          </cell>
          <cell r="BV16">
            <v>0</v>
          </cell>
          <cell r="BW16">
            <v>1377.6236220070205</v>
          </cell>
          <cell r="BX16">
            <v>0</v>
          </cell>
          <cell r="BY16">
            <v>0</v>
          </cell>
          <cell r="BZ16">
            <v>0</v>
          </cell>
          <cell r="CA16">
            <v>1474.5197351083755</v>
          </cell>
          <cell r="CB16">
            <v>13.190566042347491</v>
          </cell>
          <cell r="CC16">
            <v>342.50353823108094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16.187622920963399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0.98769225739231092</v>
          </cell>
          <cell r="CO16">
            <v>0</v>
          </cell>
          <cell r="CP16">
            <v>3.0519443892050897</v>
          </cell>
          <cell r="CQ16">
            <v>29.732671896717228</v>
          </cell>
          <cell r="CR16">
            <v>0</v>
          </cell>
          <cell r="CS16">
            <v>20.388084377422516</v>
          </cell>
          <cell r="CT16">
            <v>0</v>
          </cell>
          <cell r="CU16">
            <v>70.381316962635097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74.770020449857483</v>
          </cell>
          <cell r="DB16">
            <v>0</v>
          </cell>
          <cell r="DC16">
            <v>0</v>
          </cell>
          <cell r="DD16">
            <v>0</v>
          </cell>
        </row>
        <row r="17">
          <cell r="B17">
            <v>28.306845360614513</v>
          </cell>
          <cell r="C17">
            <v>0</v>
          </cell>
          <cell r="D17">
            <v>0</v>
          </cell>
          <cell r="E17">
            <v>1353.7567196864838</v>
          </cell>
          <cell r="F17">
            <v>0</v>
          </cell>
          <cell r="G17">
            <v>51.252745307110011</v>
          </cell>
          <cell r="H17">
            <v>0</v>
          </cell>
          <cell r="I17">
            <v>184.08754915784047</v>
          </cell>
          <cell r="J17">
            <v>7.0581154467105343</v>
          </cell>
          <cell r="K17">
            <v>5.183279186535259</v>
          </cell>
          <cell r="L17">
            <v>61.150500170029432</v>
          </cell>
          <cell r="M17">
            <v>43.213207576520063</v>
          </cell>
          <cell r="N17">
            <v>43462.634110963394</v>
          </cell>
          <cell r="O17">
            <v>72.024719002947236</v>
          </cell>
          <cell r="P17">
            <v>60.866705456671049</v>
          </cell>
          <cell r="Q17">
            <v>667.42357396057207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2.2777940695054806</v>
          </cell>
          <cell r="W17">
            <v>0</v>
          </cell>
          <cell r="X17">
            <v>182.34942414964081</v>
          </cell>
          <cell r="Y17">
            <v>23.622823075678308</v>
          </cell>
          <cell r="Z17">
            <v>93.256668563673102</v>
          </cell>
          <cell r="AA17">
            <v>1898.5377044944996</v>
          </cell>
          <cell r="AB17">
            <v>0</v>
          </cell>
          <cell r="AC17">
            <v>0</v>
          </cell>
          <cell r="AD17">
            <v>8.4750765554618521</v>
          </cell>
          <cell r="AE17">
            <v>0</v>
          </cell>
          <cell r="AF17">
            <v>514.71014744735874</v>
          </cell>
          <cell r="AG17">
            <v>2.1041424937480775</v>
          </cell>
          <cell r="AH17">
            <v>0.19961447589748776</v>
          </cell>
          <cell r="AI17">
            <v>1.8572371102046805</v>
          </cell>
          <cell r="AJ17">
            <v>1.0880343516804789</v>
          </cell>
          <cell r="AK17">
            <v>0</v>
          </cell>
          <cell r="AL17">
            <v>62.95747958151339</v>
          </cell>
          <cell r="AM17">
            <v>0</v>
          </cell>
          <cell r="AN17">
            <v>23.734744087291045</v>
          </cell>
          <cell r="AO17">
            <v>75.839877328828592</v>
          </cell>
          <cell r="AP17">
            <v>0</v>
          </cell>
          <cell r="AQ17">
            <v>18.564014808814491</v>
          </cell>
          <cell r="AR17">
            <v>310.91837455966248</v>
          </cell>
          <cell r="AS17">
            <v>0</v>
          </cell>
          <cell r="AT17">
            <v>25.512450141788303</v>
          </cell>
          <cell r="AU17">
            <v>0</v>
          </cell>
          <cell r="AV17">
            <v>1880.9021323145696</v>
          </cell>
          <cell r="AW17">
            <v>22.019274591909795</v>
          </cell>
          <cell r="AX17">
            <v>0</v>
          </cell>
          <cell r="AY17">
            <v>0</v>
          </cell>
          <cell r="AZ17">
            <v>96.668401622670885</v>
          </cell>
          <cell r="BA17">
            <v>0.89364340311656276</v>
          </cell>
          <cell r="BB17">
            <v>0</v>
          </cell>
          <cell r="BC17">
            <v>0</v>
          </cell>
          <cell r="BD17">
            <v>9.0405171486271438</v>
          </cell>
          <cell r="BE17">
            <v>0</v>
          </cell>
          <cell r="BF17">
            <v>0</v>
          </cell>
          <cell r="BG17">
            <v>499.16560049151343</v>
          </cell>
          <cell r="BH17">
            <v>0.78857965833849153</v>
          </cell>
          <cell r="BI17">
            <v>0</v>
          </cell>
          <cell r="BJ17">
            <v>1071.3692329195135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3069.9590633038097</v>
          </cell>
          <cell r="BP17">
            <v>0</v>
          </cell>
          <cell r="BQ17">
            <v>1426.2930457736322</v>
          </cell>
          <cell r="BR17">
            <v>116.00881718641557</v>
          </cell>
          <cell r="BS17">
            <v>111.18909640690049</v>
          </cell>
          <cell r="BT17">
            <v>77.402631594443164</v>
          </cell>
          <cell r="BU17">
            <v>0</v>
          </cell>
          <cell r="BV17">
            <v>0</v>
          </cell>
          <cell r="BW17">
            <v>77.597227947603017</v>
          </cell>
          <cell r="BX17">
            <v>0</v>
          </cell>
          <cell r="BY17">
            <v>82.658050876574535</v>
          </cell>
          <cell r="BZ17">
            <v>0</v>
          </cell>
          <cell r="CA17">
            <v>95.158240326844506</v>
          </cell>
          <cell r="CB17">
            <v>0</v>
          </cell>
          <cell r="CC17">
            <v>104.19320752155689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4.6956431175113016</v>
          </cell>
          <cell r="CO17">
            <v>0</v>
          </cell>
          <cell r="CP17">
            <v>13.393310650487759</v>
          </cell>
          <cell r="CQ17">
            <v>129.06213040744993</v>
          </cell>
          <cell r="CR17">
            <v>0</v>
          </cell>
          <cell r="CS17">
            <v>34.884075414957863</v>
          </cell>
          <cell r="CT17">
            <v>0</v>
          </cell>
          <cell r="CU17">
            <v>60.991826408044091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64.678411852381359</v>
          </cell>
          <cell r="DB17">
            <v>0</v>
          </cell>
          <cell r="DC17">
            <v>0</v>
          </cell>
          <cell r="DD17">
            <v>0</v>
          </cell>
        </row>
        <row r="18">
          <cell r="B18">
            <v>5.5400600486031353</v>
          </cell>
          <cell r="C18">
            <v>0</v>
          </cell>
          <cell r="D18">
            <v>0</v>
          </cell>
          <cell r="E18">
            <v>1494.015666175263</v>
          </cell>
          <cell r="F18">
            <v>0</v>
          </cell>
          <cell r="G18">
            <v>88.922760626861262</v>
          </cell>
          <cell r="H18">
            <v>0</v>
          </cell>
          <cell r="I18">
            <v>420.17473249871387</v>
          </cell>
          <cell r="J18">
            <v>211869.70161670831</v>
          </cell>
          <cell r="K18">
            <v>5778.2848019381245</v>
          </cell>
          <cell r="L18">
            <v>8404.8246723654302</v>
          </cell>
          <cell r="M18">
            <v>2638.8035183470056</v>
          </cell>
          <cell r="N18">
            <v>27741.497415777605</v>
          </cell>
          <cell r="O18">
            <v>136.85140219645874</v>
          </cell>
          <cell r="P18">
            <v>1728.0723389647005</v>
          </cell>
          <cell r="Q18">
            <v>1313.9037396413717</v>
          </cell>
          <cell r="R18">
            <v>0</v>
          </cell>
          <cell r="S18">
            <v>0</v>
          </cell>
          <cell r="T18">
            <v>0</v>
          </cell>
          <cell r="U18">
            <v>7269.6717615733805</v>
          </cell>
          <cell r="V18">
            <v>4.7607439266126441</v>
          </cell>
          <cell r="W18">
            <v>0</v>
          </cell>
          <cell r="X18">
            <v>27.940315377362278</v>
          </cell>
          <cell r="Y18">
            <v>34.913219574692555</v>
          </cell>
          <cell r="Z18">
            <v>93.151807650440972</v>
          </cell>
          <cell r="AA18">
            <v>33627.61367035962</v>
          </cell>
          <cell r="AB18">
            <v>0</v>
          </cell>
          <cell r="AC18">
            <v>0</v>
          </cell>
          <cell r="AD18">
            <v>24.154751168619562</v>
          </cell>
          <cell r="AE18">
            <v>0</v>
          </cell>
          <cell r="AF18">
            <v>119.32303844681887</v>
          </cell>
          <cell r="AG18">
            <v>5.9970005022607875</v>
          </cell>
          <cell r="AH18">
            <v>0.42668977354406945</v>
          </cell>
          <cell r="AI18">
            <v>0.7574149051302731</v>
          </cell>
          <cell r="AJ18">
            <v>2.1821840749845118</v>
          </cell>
          <cell r="AK18">
            <v>0</v>
          </cell>
          <cell r="AL18">
            <v>1235.2302652569977</v>
          </cell>
          <cell r="AM18">
            <v>0</v>
          </cell>
          <cell r="AN18">
            <v>165.1826141817605</v>
          </cell>
          <cell r="AO18">
            <v>41.835611031072986</v>
          </cell>
          <cell r="AP18">
            <v>0</v>
          </cell>
          <cell r="AQ18">
            <v>37.179407815435788</v>
          </cell>
          <cell r="AR18">
            <v>609.6182336835019</v>
          </cell>
          <cell r="AS18">
            <v>0</v>
          </cell>
          <cell r="AT18">
            <v>49.962196754008758</v>
          </cell>
          <cell r="AU18">
            <v>0</v>
          </cell>
          <cell r="AV18">
            <v>1013.392950728329</v>
          </cell>
          <cell r="AW18">
            <v>43.447130915657183</v>
          </cell>
          <cell r="AX18">
            <v>0</v>
          </cell>
          <cell r="AY18">
            <v>0</v>
          </cell>
          <cell r="AZ18">
            <v>38.512692275996429</v>
          </cell>
          <cell r="BA18">
            <v>0.36082022013458254</v>
          </cell>
          <cell r="BB18">
            <v>446.27022452637755</v>
          </cell>
          <cell r="BC18">
            <v>0</v>
          </cell>
          <cell r="BD18">
            <v>9.1124751689502279</v>
          </cell>
          <cell r="BE18">
            <v>0</v>
          </cell>
          <cell r="BF18">
            <v>0</v>
          </cell>
          <cell r="BG18">
            <v>620.97191833661634</v>
          </cell>
          <cell r="BH18">
            <v>0</v>
          </cell>
          <cell r="BI18">
            <v>0</v>
          </cell>
          <cell r="BJ18">
            <v>1253.7900951541392</v>
          </cell>
          <cell r="BK18">
            <v>0</v>
          </cell>
          <cell r="BL18">
            <v>0</v>
          </cell>
          <cell r="BM18">
            <v>0</v>
          </cell>
          <cell r="BN18">
            <v>8.0760859848173965</v>
          </cell>
          <cell r="BO18">
            <v>5692.1444463396283</v>
          </cell>
          <cell r="BP18">
            <v>0</v>
          </cell>
          <cell r="BQ18">
            <v>7395.9949454763655</v>
          </cell>
          <cell r="BR18">
            <v>222.8585367368062</v>
          </cell>
          <cell r="BS18">
            <v>61.455865381760383</v>
          </cell>
          <cell r="BT18">
            <v>72.96429292029481</v>
          </cell>
          <cell r="BU18">
            <v>0</v>
          </cell>
          <cell r="BV18">
            <v>0</v>
          </cell>
          <cell r="BW18">
            <v>113.88051891289948</v>
          </cell>
          <cell r="BX18">
            <v>0</v>
          </cell>
          <cell r="BY18">
            <v>4.7239438843888301E-2</v>
          </cell>
          <cell r="BZ18">
            <v>0</v>
          </cell>
          <cell r="CA18">
            <v>269.75246440812901</v>
          </cell>
          <cell r="CB18">
            <v>216.53744550894581</v>
          </cell>
          <cell r="CC18">
            <v>155.03949709763168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9.2651654080682384</v>
          </cell>
          <cell r="CO18">
            <v>0</v>
          </cell>
          <cell r="CP18">
            <v>25.902545773984773</v>
          </cell>
          <cell r="CQ18">
            <v>253.31037039236028</v>
          </cell>
          <cell r="CR18">
            <v>0</v>
          </cell>
          <cell r="CS18">
            <v>14.182796741289538</v>
          </cell>
          <cell r="CT18">
            <v>0</v>
          </cell>
          <cell r="CU18">
            <v>136.43983344867911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0.23661898011144283</v>
          </cell>
          <cell r="DA18">
            <v>157.36294445051649</v>
          </cell>
          <cell r="DB18">
            <v>0</v>
          </cell>
          <cell r="DC18">
            <v>0</v>
          </cell>
          <cell r="DD18">
            <v>0</v>
          </cell>
        </row>
        <row r="19">
          <cell r="B19">
            <v>0.37586941828590448</v>
          </cell>
          <cell r="C19">
            <v>0</v>
          </cell>
          <cell r="D19">
            <v>0</v>
          </cell>
          <cell r="E19">
            <v>153.77564050610783</v>
          </cell>
          <cell r="F19">
            <v>0</v>
          </cell>
          <cell r="G19">
            <v>10.940786233618017</v>
          </cell>
          <cell r="H19">
            <v>0</v>
          </cell>
          <cell r="I19">
            <v>50.963237015103061</v>
          </cell>
          <cell r="J19">
            <v>0.93586544659512161</v>
          </cell>
          <cell r="K19">
            <v>0.67636386479051336</v>
          </cell>
          <cell r="L19">
            <v>8.1385718413167627</v>
          </cell>
          <cell r="M19">
            <v>5.6891853362481575</v>
          </cell>
          <cell r="N19">
            <v>29.487274872093991</v>
          </cell>
          <cell r="O19">
            <v>9.5500628070622078</v>
          </cell>
          <cell r="P19">
            <v>25.004785708952706</v>
          </cell>
          <cell r="Q19">
            <v>88.800632651162275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2.0134824753189684</v>
          </cell>
          <cell r="W19">
            <v>0</v>
          </cell>
          <cell r="X19">
            <v>131.45364131476967</v>
          </cell>
          <cell r="Y19">
            <v>32.568590799916628</v>
          </cell>
          <cell r="Z19">
            <v>7.0356102907965523</v>
          </cell>
          <cell r="AA19">
            <v>0</v>
          </cell>
          <cell r="AB19">
            <v>0</v>
          </cell>
          <cell r="AC19">
            <v>0</v>
          </cell>
          <cell r="AD19">
            <v>8.9899706122848357</v>
          </cell>
          <cell r="AE19">
            <v>0</v>
          </cell>
          <cell r="AF19">
            <v>38.804257597274947</v>
          </cell>
          <cell r="AG19">
            <v>2.0459792668707153</v>
          </cell>
          <cell r="AH19">
            <v>0.15880637717796361</v>
          </cell>
          <cell r="AI19">
            <v>0.14014736497510993</v>
          </cell>
          <cell r="AJ19">
            <v>0.96178057928182392</v>
          </cell>
          <cell r="AK19">
            <v>0</v>
          </cell>
          <cell r="AL19">
            <v>60.798494982934542</v>
          </cell>
          <cell r="AM19">
            <v>0</v>
          </cell>
          <cell r="AN19">
            <v>21.078186400745956</v>
          </cell>
          <cell r="AO19">
            <v>7.0499644042659693</v>
          </cell>
          <cell r="AP19">
            <v>0</v>
          </cell>
          <cell r="AQ19">
            <v>16.188121029351979</v>
          </cell>
          <cell r="AR19">
            <v>181.08246013573233</v>
          </cell>
          <cell r="AS19">
            <v>0</v>
          </cell>
          <cell r="AT19">
            <v>3.4035573104042558</v>
          </cell>
          <cell r="AU19">
            <v>0</v>
          </cell>
          <cell r="AV19">
            <v>87.388965466373264</v>
          </cell>
          <cell r="AW19">
            <v>2.9346014145558907</v>
          </cell>
          <cell r="AX19">
            <v>0</v>
          </cell>
          <cell r="AY19">
            <v>0</v>
          </cell>
          <cell r="AZ19">
            <v>7.2587539706790229</v>
          </cell>
          <cell r="BA19">
            <v>1.4921210658557274E-2</v>
          </cell>
          <cell r="BB19">
            <v>232.84102878784637</v>
          </cell>
          <cell r="BC19">
            <v>0</v>
          </cell>
          <cell r="BD19">
            <v>3.5181959146619763</v>
          </cell>
          <cell r="BE19">
            <v>0</v>
          </cell>
          <cell r="BF19">
            <v>0</v>
          </cell>
          <cell r="BG19">
            <v>75.417790518716359</v>
          </cell>
          <cell r="BH19">
            <v>0.12332850016680598</v>
          </cell>
          <cell r="BI19">
            <v>0</v>
          </cell>
          <cell r="BJ19">
            <v>162.78337340173701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1360.6320165291188</v>
          </cell>
          <cell r="BP19">
            <v>0</v>
          </cell>
          <cell r="BQ19">
            <v>235.93676676777929</v>
          </cell>
          <cell r="BR19">
            <v>28.393899493593867</v>
          </cell>
          <cell r="BS19">
            <v>10.368699848858036</v>
          </cell>
          <cell r="BT19">
            <v>0</v>
          </cell>
          <cell r="BU19">
            <v>0</v>
          </cell>
          <cell r="BV19">
            <v>0</v>
          </cell>
          <cell r="BW19">
            <v>1.7404186231890422</v>
          </cell>
          <cell r="BX19">
            <v>0</v>
          </cell>
          <cell r="BY19">
            <v>0</v>
          </cell>
          <cell r="BZ19">
            <v>0</v>
          </cell>
          <cell r="CA19">
            <v>187.74997523442045</v>
          </cell>
          <cell r="CB19">
            <v>0</v>
          </cell>
          <cell r="CC19">
            <v>2.5152570181117491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0.6385797188629414</v>
          </cell>
          <cell r="CO19">
            <v>0</v>
          </cell>
          <cell r="CP19">
            <v>1.7758758337039722</v>
          </cell>
          <cell r="CQ19">
            <v>17.133789833751564</v>
          </cell>
          <cell r="CR19">
            <v>0</v>
          </cell>
          <cell r="CS19">
            <v>2.6304063791902519</v>
          </cell>
          <cell r="CT19">
            <v>0</v>
          </cell>
          <cell r="CU19">
            <v>18.511506968877082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8.6457082544666299</v>
          </cell>
          <cell r="DB19">
            <v>0</v>
          </cell>
          <cell r="DC19">
            <v>0</v>
          </cell>
          <cell r="DD19">
            <v>0</v>
          </cell>
        </row>
        <row r="20">
          <cell r="B20">
            <v>225.73448797776771</v>
          </cell>
          <cell r="C20">
            <v>0</v>
          </cell>
          <cell r="D20">
            <v>0</v>
          </cell>
          <cell r="E20">
            <v>7427.578790361551</v>
          </cell>
          <cell r="F20">
            <v>0</v>
          </cell>
          <cell r="G20">
            <v>677.30225436504588</v>
          </cell>
          <cell r="H20">
            <v>0</v>
          </cell>
          <cell r="I20">
            <v>4029.0401973554735</v>
          </cell>
          <cell r="J20">
            <v>92.392683179744708</v>
          </cell>
          <cell r="K20">
            <v>8270.5676125232349</v>
          </cell>
          <cell r="L20">
            <v>780.17593813244093</v>
          </cell>
          <cell r="M20">
            <v>544.69652014869598</v>
          </cell>
          <cell r="N20">
            <v>265.08958112681114</v>
          </cell>
          <cell r="O20">
            <v>902.41676976739689</v>
          </cell>
          <cell r="P20">
            <v>292235.19803270552</v>
          </cell>
          <cell r="Q20">
            <v>8461.403279538581</v>
          </cell>
          <cell r="R20">
            <v>0</v>
          </cell>
          <cell r="S20">
            <v>0</v>
          </cell>
          <cell r="T20">
            <v>0</v>
          </cell>
          <cell r="U20">
            <v>5100.4562627645173</v>
          </cell>
          <cell r="V20">
            <v>12.267546917469456</v>
          </cell>
          <cell r="W20">
            <v>721.56223869588325</v>
          </cell>
          <cell r="X20">
            <v>92.911619003483437</v>
          </cell>
          <cell r="Y20">
            <v>26.475552658855367</v>
          </cell>
          <cell r="Z20">
            <v>553.03859217212823</v>
          </cell>
          <cell r="AA20">
            <v>1301.504138475595</v>
          </cell>
          <cell r="AB20">
            <v>0</v>
          </cell>
          <cell r="AC20">
            <v>0</v>
          </cell>
          <cell r="AD20">
            <v>57.055420782532387</v>
          </cell>
          <cell r="AE20">
            <v>0</v>
          </cell>
          <cell r="AF20">
            <v>232.11209032837226</v>
          </cell>
          <cell r="AG20">
            <v>9.4435910269022472</v>
          </cell>
          <cell r="AH20">
            <v>113.10594778018842</v>
          </cell>
          <cell r="AI20">
            <v>11.019066560127666</v>
          </cell>
          <cell r="AJ20">
            <v>221.01007536477567</v>
          </cell>
          <cell r="AK20">
            <v>0</v>
          </cell>
          <cell r="AL20">
            <v>387.07944609362994</v>
          </cell>
          <cell r="AM20">
            <v>0</v>
          </cell>
          <cell r="AN20">
            <v>151.1151325962953</v>
          </cell>
          <cell r="AO20">
            <v>469.93925140221785</v>
          </cell>
          <cell r="AP20">
            <v>0</v>
          </cell>
          <cell r="AQ20">
            <v>96.827933087665542</v>
          </cell>
          <cell r="AR20">
            <v>2434.5819999784399</v>
          </cell>
          <cell r="AS20">
            <v>0</v>
          </cell>
          <cell r="AT20">
            <v>304.87114216413079</v>
          </cell>
          <cell r="AU20">
            <v>0</v>
          </cell>
          <cell r="AV20">
            <v>7892.5966016136244</v>
          </cell>
          <cell r="AW20">
            <v>263.02545318698066</v>
          </cell>
          <cell r="AX20">
            <v>0</v>
          </cell>
          <cell r="AY20">
            <v>0</v>
          </cell>
          <cell r="AZ20">
            <v>573.81080826178766</v>
          </cell>
          <cell r="BA20">
            <v>0.85785621471264462</v>
          </cell>
          <cell r="BB20">
            <v>0</v>
          </cell>
          <cell r="BC20">
            <v>3635.2181249380073</v>
          </cell>
          <cell r="BD20">
            <v>55.419099960824077</v>
          </cell>
          <cell r="BE20">
            <v>0</v>
          </cell>
          <cell r="BF20">
            <v>0</v>
          </cell>
          <cell r="BG20">
            <v>4572.3212707388502</v>
          </cell>
          <cell r="BH20">
            <v>0</v>
          </cell>
          <cell r="BI20">
            <v>0</v>
          </cell>
          <cell r="BJ20">
            <v>10270.822533392244</v>
          </cell>
          <cell r="BK20">
            <v>0</v>
          </cell>
          <cell r="BL20">
            <v>0</v>
          </cell>
          <cell r="BM20">
            <v>0</v>
          </cell>
          <cell r="BN20">
            <v>4.2391888583834945</v>
          </cell>
          <cell r="BO20">
            <v>63954.124375162064</v>
          </cell>
          <cell r="BP20">
            <v>0</v>
          </cell>
          <cell r="BQ20">
            <v>12793.122624843601</v>
          </cell>
          <cell r="BR20">
            <v>1130.5248077247093</v>
          </cell>
          <cell r="BS20">
            <v>1558.9279451704144</v>
          </cell>
          <cell r="BT20">
            <v>1680.344980649066</v>
          </cell>
          <cell r="BU20">
            <v>0</v>
          </cell>
          <cell r="BV20">
            <v>0</v>
          </cell>
          <cell r="BW20">
            <v>0</v>
          </cell>
          <cell r="BX20">
            <v>0.28858923064238429</v>
          </cell>
          <cell r="BY20">
            <v>13.464380943624931</v>
          </cell>
          <cell r="BZ20">
            <v>0</v>
          </cell>
          <cell r="CA20">
            <v>59440.235013965081</v>
          </cell>
          <cell r="CB20">
            <v>7534.1589877928218</v>
          </cell>
          <cell r="CC20">
            <v>199.07097777630042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56.739015718672185</v>
          </cell>
          <cell r="CO20">
            <v>0</v>
          </cell>
          <cell r="CP20">
            <v>158.86332726463075</v>
          </cell>
          <cell r="CQ20">
            <v>1538.2829019740936</v>
          </cell>
          <cell r="CR20">
            <v>0</v>
          </cell>
          <cell r="CS20">
            <v>206.87075793198875</v>
          </cell>
          <cell r="CT20">
            <v>0</v>
          </cell>
          <cell r="CU20">
            <v>1463.0776043526134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396.48388613463237</v>
          </cell>
          <cell r="DB20">
            <v>0</v>
          </cell>
          <cell r="DC20">
            <v>0</v>
          </cell>
          <cell r="DD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365.42090050026883</v>
          </cell>
          <cell r="F21">
            <v>0</v>
          </cell>
          <cell r="G21">
            <v>0</v>
          </cell>
          <cell r="H21">
            <v>0</v>
          </cell>
          <cell r="I21">
            <v>484.4501747303816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28015.135868342917</v>
          </cell>
          <cell r="S21">
            <v>0</v>
          </cell>
          <cell r="T21">
            <v>0</v>
          </cell>
          <cell r="U21">
            <v>0</v>
          </cell>
          <cell r="V21">
            <v>2.7012657285001302</v>
          </cell>
          <cell r="W21">
            <v>0</v>
          </cell>
          <cell r="X21">
            <v>565.95780188798244</v>
          </cell>
          <cell r="Y21">
            <v>4.0367515139709171</v>
          </cell>
          <cell r="Z21">
            <v>2.1986184929104664</v>
          </cell>
          <cell r="AA21">
            <v>0</v>
          </cell>
          <cell r="AB21">
            <v>0</v>
          </cell>
          <cell r="AC21">
            <v>0</v>
          </cell>
          <cell r="AD21">
            <v>12.06084473684891</v>
          </cell>
          <cell r="AE21">
            <v>5232.7076534700327</v>
          </cell>
          <cell r="AF21">
            <v>51.256201210383075</v>
          </cell>
          <cell r="AG21">
            <v>2.9943960689000129</v>
          </cell>
          <cell r="AH21">
            <v>0.21305287202469439</v>
          </cell>
          <cell r="AI21">
            <v>4.2976033935505802E-2</v>
          </cell>
          <cell r="AJ21">
            <v>1.2616404966230264</v>
          </cell>
          <cell r="AK21">
            <v>0</v>
          </cell>
          <cell r="AL21">
            <v>7.5832349385606701</v>
          </cell>
          <cell r="AM21">
            <v>0</v>
          </cell>
          <cell r="AN21">
            <v>27.492753550713939</v>
          </cell>
          <cell r="AO21">
            <v>2.7852232498396243</v>
          </cell>
          <cell r="AP21">
            <v>0</v>
          </cell>
          <cell r="AQ21">
            <v>21.420299242404237</v>
          </cell>
          <cell r="AR21">
            <v>218.0952351198506</v>
          </cell>
          <cell r="AS21">
            <v>0</v>
          </cell>
          <cell r="AT21">
            <v>0</v>
          </cell>
          <cell r="AU21">
            <v>0</v>
          </cell>
          <cell r="AV21">
            <v>240.59217250661848</v>
          </cell>
          <cell r="AW21">
            <v>0</v>
          </cell>
          <cell r="AX21">
            <v>0</v>
          </cell>
          <cell r="AY21">
            <v>0</v>
          </cell>
          <cell r="AZ21">
            <v>2.2188448973627173</v>
          </cell>
          <cell r="BA21">
            <v>0</v>
          </cell>
          <cell r="BB21">
            <v>0</v>
          </cell>
          <cell r="BC21">
            <v>0</v>
          </cell>
          <cell r="BD21">
            <v>7.2172433732616241</v>
          </cell>
          <cell r="BE21">
            <v>0</v>
          </cell>
          <cell r="BF21">
            <v>0</v>
          </cell>
          <cell r="BG21">
            <v>90.452272990306142</v>
          </cell>
          <cell r="BH21">
            <v>0</v>
          </cell>
          <cell r="BI21">
            <v>0</v>
          </cell>
          <cell r="BJ21">
            <v>8.4465307920184056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1438.0782925313042</v>
          </cell>
          <cell r="BP21">
            <v>0</v>
          </cell>
          <cell r="BQ21">
            <v>900.36139192334872</v>
          </cell>
          <cell r="BR21">
            <v>40.072083074739687</v>
          </cell>
          <cell r="BS21">
            <v>10.738071039297669</v>
          </cell>
          <cell r="BT21">
            <v>115.60015561382004</v>
          </cell>
          <cell r="BU21">
            <v>0</v>
          </cell>
          <cell r="BV21">
            <v>0</v>
          </cell>
          <cell r="BW21">
            <v>0</v>
          </cell>
          <cell r="BX21">
            <v>0.96022460249120434</v>
          </cell>
          <cell r="BY21">
            <v>0</v>
          </cell>
          <cell r="BZ21">
            <v>0</v>
          </cell>
          <cell r="CA21">
            <v>278.40765575046981</v>
          </cell>
          <cell r="CB21">
            <v>0</v>
          </cell>
          <cell r="CC21">
            <v>1228.494977839481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233.15934597856395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51.634196546551799</v>
          </cell>
          <cell r="DB21">
            <v>0</v>
          </cell>
          <cell r="DC21">
            <v>0</v>
          </cell>
          <cell r="DD21">
            <v>0</v>
          </cell>
        </row>
        <row r="22">
          <cell r="B22">
            <v>0.13846054935223695</v>
          </cell>
          <cell r="C22">
            <v>0</v>
          </cell>
          <cell r="D22">
            <v>0</v>
          </cell>
          <cell r="E22">
            <v>53.784480028514686</v>
          </cell>
          <cell r="F22">
            <v>0</v>
          </cell>
          <cell r="G22">
            <v>0</v>
          </cell>
          <cell r="H22">
            <v>0</v>
          </cell>
          <cell r="I22">
            <v>6.1793768241962868</v>
          </cell>
          <cell r="J22">
            <v>0.67034443853450454</v>
          </cell>
          <cell r="K22">
            <v>0.281303934238052</v>
          </cell>
          <cell r="L22">
            <v>0.78306985551231323</v>
          </cell>
          <cell r="M22">
            <v>1.0478741934046167</v>
          </cell>
          <cell r="N22">
            <v>0.47912056254314672</v>
          </cell>
          <cell r="O22">
            <v>3.4202734557946273</v>
          </cell>
          <cell r="P22">
            <v>0.13366045538046109</v>
          </cell>
          <cell r="Q22">
            <v>15.683764143999817</v>
          </cell>
          <cell r="R22">
            <v>0</v>
          </cell>
          <cell r="S22">
            <v>7.6142373538795525</v>
          </cell>
          <cell r="T22">
            <v>0</v>
          </cell>
          <cell r="U22">
            <v>0</v>
          </cell>
          <cell r="V22">
            <v>0.17306677377531432</v>
          </cell>
          <cell r="W22">
            <v>0</v>
          </cell>
          <cell r="X22">
            <v>3.4096894301994514</v>
          </cell>
          <cell r="Y22">
            <v>0.87825075791079132</v>
          </cell>
          <cell r="Z22">
            <v>5.7984464735479921</v>
          </cell>
          <cell r="AA22">
            <v>0</v>
          </cell>
          <cell r="AB22">
            <v>2.0434217509166221</v>
          </cell>
          <cell r="AC22">
            <v>0</v>
          </cell>
          <cell r="AD22">
            <v>4.8295218274638314</v>
          </cell>
          <cell r="AE22">
            <v>20.134652213466854</v>
          </cell>
          <cell r="AF22">
            <v>2.8067707584871155</v>
          </cell>
          <cell r="AG22">
            <v>2.3980909281820018</v>
          </cell>
          <cell r="AH22">
            <v>5.6875148095469598E-2</v>
          </cell>
          <cell r="AI22">
            <v>0.48184878898459249</v>
          </cell>
          <cell r="AJ22">
            <v>4.5927133703369337E-2</v>
          </cell>
          <cell r="AK22">
            <v>0</v>
          </cell>
          <cell r="AL22">
            <v>1.5745091517125098</v>
          </cell>
          <cell r="AM22">
            <v>0</v>
          </cell>
          <cell r="AN22">
            <v>43.406591838258763</v>
          </cell>
          <cell r="AO22">
            <v>72.49361800451706</v>
          </cell>
          <cell r="AP22">
            <v>0</v>
          </cell>
          <cell r="AQ22">
            <v>1.1436435285601849</v>
          </cell>
          <cell r="AR22">
            <v>15.078877927747598</v>
          </cell>
          <cell r="AS22">
            <v>0</v>
          </cell>
          <cell r="AT22">
            <v>0.53515097170540393</v>
          </cell>
          <cell r="AU22">
            <v>0</v>
          </cell>
          <cell r="AV22">
            <v>0</v>
          </cell>
          <cell r="AW22">
            <v>0.38608252933221471</v>
          </cell>
          <cell r="AX22">
            <v>0</v>
          </cell>
          <cell r="AY22">
            <v>0</v>
          </cell>
          <cell r="AZ22">
            <v>5.9232776793431041</v>
          </cell>
          <cell r="BA22">
            <v>4.8095137798925464E-2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52.403096006132849</v>
          </cell>
          <cell r="BH22">
            <v>0</v>
          </cell>
          <cell r="BI22">
            <v>0</v>
          </cell>
          <cell r="BJ22">
            <v>5.1728418727632199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485.94888162236316</v>
          </cell>
          <cell r="BP22">
            <v>0</v>
          </cell>
          <cell r="BQ22">
            <v>595.87178743770596</v>
          </cell>
          <cell r="BR22">
            <v>12.751361464332469</v>
          </cell>
          <cell r="BS22">
            <v>10.554884596878415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4.8406858572601337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0.41166337339656461</v>
          </cell>
          <cell r="CO22">
            <v>0</v>
          </cell>
          <cell r="CP22">
            <v>0.54515551490672842</v>
          </cell>
          <cell r="CQ22">
            <v>2.1551955068890569</v>
          </cell>
          <cell r="CR22">
            <v>0</v>
          </cell>
          <cell r="CS22">
            <v>2.1769168547467981</v>
          </cell>
          <cell r="CT22">
            <v>0</v>
          </cell>
          <cell r="CU22">
            <v>3.4242550085994257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</row>
        <row r="23">
          <cell r="B23">
            <v>0.63571153575539507</v>
          </cell>
          <cell r="C23">
            <v>0</v>
          </cell>
          <cell r="D23">
            <v>0</v>
          </cell>
          <cell r="E23">
            <v>121.04890044631215</v>
          </cell>
          <cell r="F23">
            <v>0</v>
          </cell>
          <cell r="G23">
            <v>10.065029230413323</v>
          </cell>
          <cell r="H23">
            <v>0</v>
          </cell>
          <cell r="I23">
            <v>14.861139540430127</v>
          </cell>
          <cell r="J23">
            <v>1.5388704381843987</v>
          </cell>
          <cell r="K23">
            <v>1.2915459088175096</v>
          </cell>
          <cell r="L23">
            <v>15.280004353706852</v>
          </cell>
          <cell r="M23">
            <v>10.824945161198018</v>
          </cell>
          <cell r="N23">
            <v>5.2244727207256245</v>
          </cell>
          <cell r="O23">
            <v>15.703442615667235</v>
          </cell>
          <cell r="P23">
            <v>1.2273458939343087</v>
          </cell>
          <cell r="Q23">
            <v>171.02041601740416</v>
          </cell>
          <cell r="R23">
            <v>0</v>
          </cell>
          <cell r="S23">
            <v>132.20383866435043</v>
          </cell>
          <cell r="T23">
            <v>319.72080466626642</v>
          </cell>
          <cell r="U23">
            <v>9613.7323915610741</v>
          </cell>
          <cell r="V23">
            <v>0.59594887348588521</v>
          </cell>
          <cell r="W23">
            <v>0</v>
          </cell>
          <cell r="X23">
            <v>65.205238933133629</v>
          </cell>
          <cell r="Y23">
            <v>0.90379083691486639</v>
          </cell>
          <cell r="Z23">
            <v>5.8889659120209732</v>
          </cell>
          <cell r="AA23">
            <v>0</v>
          </cell>
          <cell r="AB23">
            <v>0</v>
          </cell>
          <cell r="AC23">
            <v>0</v>
          </cell>
          <cell r="AD23">
            <v>5.5434250988179272</v>
          </cell>
          <cell r="AE23">
            <v>0</v>
          </cell>
          <cell r="AF23">
            <v>11.275843466036772</v>
          </cell>
          <cell r="AG23">
            <v>2.7525783950152896</v>
          </cell>
          <cell r="AH23">
            <v>71.876001666669183</v>
          </cell>
          <cell r="AI23">
            <v>0.11851628821878529</v>
          </cell>
          <cell r="AJ23">
            <v>0.26358057255299899</v>
          </cell>
          <cell r="AK23">
            <v>0</v>
          </cell>
          <cell r="AL23">
            <v>431.93375099139604</v>
          </cell>
          <cell r="AM23">
            <v>459.29286155551978</v>
          </cell>
          <cell r="AN23">
            <v>9.3869390891200766</v>
          </cell>
          <cell r="AO23">
            <v>5.1205953831078261</v>
          </cell>
          <cell r="AP23">
            <v>0</v>
          </cell>
          <cell r="AQ23">
            <v>1225.4033117079216</v>
          </cell>
          <cell r="AR23">
            <v>5351.009715856695</v>
          </cell>
          <cell r="AS23">
            <v>0</v>
          </cell>
          <cell r="AT23">
            <v>6.1425736008452763</v>
          </cell>
          <cell r="AU23">
            <v>0</v>
          </cell>
          <cell r="AV23">
            <v>27.581495477526815</v>
          </cell>
          <cell r="AW23">
            <v>5.3178422041153963</v>
          </cell>
          <cell r="AX23">
            <v>0</v>
          </cell>
          <cell r="AY23">
            <v>0</v>
          </cell>
          <cell r="AZ23">
            <v>5.4390885603979919</v>
          </cell>
          <cell r="BA23">
            <v>0.32473290869153537</v>
          </cell>
          <cell r="BB23">
            <v>0</v>
          </cell>
          <cell r="BC23">
            <v>0</v>
          </cell>
          <cell r="BD23">
            <v>1.1538090964760914</v>
          </cell>
          <cell r="BE23">
            <v>0</v>
          </cell>
          <cell r="BF23">
            <v>0</v>
          </cell>
          <cell r="BG23">
            <v>113.22232105312528</v>
          </cell>
          <cell r="BH23">
            <v>2.1425478583681938</v>
          </cell>
          <cell r="BI23">
            <v>0</v>
          </cell>
          <cell r="BJ23">
            <v>110.41456958257706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568.937826524618</v>
          </cell>
          <cell r="BP23">
            <v>0</v>
          </cell>
          <cell r="BQ23">
            <v>807.04340476310665</v>
          </cell>
          <cell r="BR23">
            <v>7.359021740966341</v>
          </cell>
          <cell r="BS23">
            <v>6.3859792763132779</v>
          </cell>
          <cell r="BT23">
            <v>32.999008274919099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4.6744074206649611</v>
          </cell>
          <cell r="CB23">
            <v>0</v>
          </cell>
          <cell r="CC23">
            <v>4.9265979259988635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0.94503147842648993</v>
          </cell>
          <cell r="CO23">
            <v>0</v>
          </cell>
          <cell r="CP23">
            <v>3.128703909057549</v>
          </cell>
          <cell r="CQ23">
            <v>30.9222250477495</v>
          </cell>
          <cell r="CR23">
            <v>0</v>
          </cell>
          <cell r="CS23">
            <v>2.2356880883639159</v>
          </cell>
          <cell r="CT23">
            <v>0</v>
          </cell>
          <cell r="CU23">
            <v>9.039990754032889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8.2546760007238156</v>
          </cell>
          <cell r="DB23">
            <v>0</v>
          </cell>
          <cell r="DC23">
            <v>0</v>
          </cell>
          <cell r="DD23">
            <v>0</v>
          </cell>
        </row>
        <row r="24">
          <cell r="B24">
            <v>17.119592342098581</v>
          </cell>
          <cell r="C24">
            <v>0</v>
          </cell>
          <cell r="D24">
            <v>0</v>
          </cell>
          <cell r="E24">
            <v>1573.7776608385295</v>
          </cell>
          <cell r="F24">
            <v>0</v>
          </cell>
          <cell r="G24">
            <v>83.161463559535079</v>
          </cell>
          <cell r="H24">
            <v>0</v>
          </cell>
          <cell r="I24">
            <v>503.03396578971154</v>
          </cell>
          <cell r="J24">
            <v>48.001728268611707</v>
          </cell>
          <cell r="K24">
            <v>34.37821916025613</v>
          </cell>
          <cell r="L24">
            <v>408.59050715766375</v>
          </cell>
          <cell r="M24">
            <v>286.63642018659993</v>
          </cell>
          <cell r="N24">
            <v>138.83568439867977</v>
          </cell>
          <cell r="O24">
            <v>475.13981399375734</v>
          </cell>
          <cell r="P24">
            <v>33.754075144407729</v>
          </cell>
          <cell r="Q24">
            <v>4447.3811609565118</v>
          </cell>
          <cell r="R24">
            <v>0</v>
          </cell>
          <cell r="S24">
            <v>430.17555255811851</v>
          </cell>
          <cell r="T24">
            <v>1039.3545692032239</v>
          </cell>
          <cell r="U24">
            <v>13692.094780918826</v>
          </cell>
          <cell r="V24">
            <v>10.492646056075333</v>
          </cell>
          <cell r="W24">
            <v>0</v>
          </cell>
          <cell r="X24">
            <v>262.5005653030795</v>
          </cell>
          <cell r="Y24">
            <v>89.281250776010026</v>
          </cell>
          <cell r="Z24">
            <v>76.883169344520709</v>
          </cell>
          <cell r="AA24">
            <v>0</v>
          </cell>
          <cell r="AB24">
            <v>0</v>
          </cell>
          <cell r="AC24">
            <v>0</v>
          </cell>
          <cell r="AD24">
            <v>46.110701922345179</v>
          </cell>
          <cell r="AE24">
            <v>0</v>
          </cell>
          <cell r="AF24">
            <v>202.6608832399036</v>
          </cell>
          <cell r="AG24">
            <v>10.30328611509082</v>
          </cell>
          <cell r="AH24">
            <v>213.8162494932086</v>
          </cell>
          <cell r="AI24">
            <v>1.5313210515021625</v>
          </cell>
          <cell r="AJ24">
            <v>5.0207943000579824</v>
          </cell>
          <cell r="AK24">
            <v>0</v>
          </cell>
          <cell r="AL24">
            <v>693.44623474891409</v>
          </cell>
          <cell r="AM24">
            <v>1494.9698300421539</v>
          </cell>
          <cell r="AN24">
            <v>119.52459295967201</v>
          </cell>
          <cell r="AO24">
            <v>84.388504268292223</v>
          </cell>
          <cell r="AP24">
            <v>0</v>
          </cell>
          <cell r="AQ24">
            <v>1967.355336328985</v>
          </cell>
          <cell r="AR24">
            <v>18737.463415257553</v>
          </cell>
          <cell r="AS24">
            <v>354.76117332002724</v>
          </cell>
          <cell r="AT24">
            <v>140.33948400947583</v>
          </cell>
          <cell r="AU24">
            <v>0</v>
          </cell>
          <cell r="AV24">
            <v>438.03243006947082</v>
          </cell>
          <cell r="AW24">
            <v>120.90704125203649</v>
          </cell>
          <cell r="AX24">
            <v>0</v>
          </cell>
          <cell r="AY24">
            <v>0</v>
          </cell>
          <cell r="AZ24">
            <v>79.740472605472959</v>
          </cell>
          <cell r="BA24">
            <v>1.7098324777644678</v>
          </cell>
          <cell r="BB24">
            <v>34.749229416901812</v>
          </cell>
          <cell r="BC24">
            <v>252.68535626978044</v>
          </cell>
          <cell r="BD24">
            <v>10.557235105001897</v>
          </cell>
          <cell r="BE24">
            <v>0</v>
          </cell>
          <cell r="BF24">
            <v>0</v>
          </cell>
          <cell r="BG24">
            <v>1236.2672309557338</v>
          </cell>
          <cell r="BH24">
            <v>9.6040256273310511</v>
          </cell>
          <cell r="BI24">
            <v>0</v>
          </cell>
          <cell r="BJ24">
            <v>1606.103348218481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11216.894471588195</v>
          </cell>
          <cell r="BP24">
            <v>0</v>
          </cell>
          <cell r="BQ24">
            <v>2782.5141699460519</v>
          </cell>
          <cell r="BR24">
            <v>131.94801342016302</v>
          </cell>
          <cell r="BS24">
            <v>105.98027742336595</v>
          </cell>
          <cell r="BT24">
            <v>612.73879144598061</v>
          </cell>
          <cell r="BU24">
            <v>0</v>
          </cell>
          <cell r="BV24">
            <v>0</v>
          </cell>
          <cell r="BW24">
            <v>712.83349758440227</v>
          </cell>
          <cell r="BX24">
            <v>0</v>
          </cell>
          <cell r="BY24">
            <v>0</v>
          </cell>
          <cell r="BZ24">
            <v>0</v>
          </cell>
          <cell r="CA24">
            <v>1615.131592228636</v>
          </cell>
          <cell r="CB24">
            <v>82.672709275188836</v>
          </cell>
          <cell r="CC24">
            <v>99.262372993070215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26.333866609135619</v>
          </cell>
          <cell r="CO24">
            <v>0</v>
          </cell>
          <cell r="CP24">
            <v>72.869542961238352</v>
          </cell>
          <cell r="CQ24">
            <v>708.36683862011603</v>
          </cell>
          <cell r="CR24">
            <v>0</v>
          </cell>
          <cell r="CS24">
            <v>28.770114448358488</v>
          </cell>
          <cell r="CT24">
            <v>0</v>
          </cell>
          <cell r="CU24">
            <v>166.84670553994243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102.5655467538048</v>
          </cell>
          <cell r="DB24">
            <v>0</v>
          </cell>
          <cell r="DC24">
            <v>0</v>
          </cell>
          <cell r="DD24">
            <v>0</v>
          </cell>
        </row>
        <row r="25">
          <cell r="B25">
            <v>1.1888758912840951</v>
          </cell>
          <cell r="C25">
            <v>0</v>
          </cell>
          <cell r="D25">
            <v>0</v>
          </cell>
          <cell r="E25">
            <v>43.217922503415764</v>
          </cell>
          <cell r="F25">
            <v>0</v>
          </cell>
          <cell r="G25">
            <v>3.6649155048530169</v>
          </cell>
          <cell r="H25">
            <v>0</v>
          </cell>
          <cell r="I25">
            <v>85.904274012566518</v>
          </cell>
          <cell r="J25">
            <v>2.8779184596567942</v>
          </cell>
          <cell r="K25">
            <v>2.0860138911795993</v>
          </cell>
          <cell r="L25">
            <v>24.755591859587891</v>
          </cell>
          <cell r="M25">
            <v>17.585931999806121</v>
          </cell>
          <cell r="N25">
            <v>8.5083235314496903</v>
          </cell>
          <cell r="O25">
            <v>29.367792286081059</v>
          </cell>
          <cell r="P25">
            <v>2.0344889365659964</v>
          </cell>
          <cell r="Q25">
            <v>269.33374398151017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874.656882350145</v>
          </cell>
          <cell r="W25">
            <v>0</v>
          </cell>
          <cell r="X25">
            <v>14.798862040638957</v>
          </cell>
          <cell r="Y25">
            <v>0.21275551644096735</v>
          </cell>
          <cell r="Z25">
            <v>0.93603732235119874</v>
          </cell>
          <cell r="AA25">
            <v>0</v>
          </cell>
          <cell r="AB25">
            <v>33.227970147435762</v>
          </cell>
          <cell r="AC25">
            <v>0</v>
          </cell>
          <cell r="AD25">
            <v>1.8849156587672591</v>
          </cell>
          <cell r="AE25">
            <v>0</v>
          </cell>
          <cell r="AF25">
            <v>2.7386387008114346</v>
          </cell>
          <cell r="AG25">
            <v>0.9359516952533764</v>
          </cell>
          <cell r="AH25">
            <v>78.402700991625707</v>
          </cell>
          <cell r="AI25">
            <v>1.8806092196337658E-2</v>
          </cell>
          <cell r="AJ25">
            <v>7.1699664333219518E-2</v>
          </cell>
          <cell r="AK25">
            <v>0</v>
          </cell>
          <cell r="AL25">
            <v>0.35115182484033425</v>
          </cell>
          <cell r="AM25">
            <v>0</v>
          </cell>
          <cell r="AN25">
            <v>1.4731454757997766</v>
          </cell>
          <cell r="AO25">
            <v>0.87057101410907656</v>
          </cell>
          <cell r="AP25">
            <v>0</v>
          </cell>
          <cell r="AQ25">
            <v>1.1158825200728826</v>
          </cell>
          <cell r="AR25">
            <v>61.793972250159555</v>
          </cell>
          <cell r="AS25">
            <v>165.73652110763754</v>
          </cell>
          <cell r="AT25">
            <v>10.373591001268959</v>
          </cell>
          <cell r="AU25">
            <v>0</v>
          </cell>
          <cell r="AV25">
            <v>8.3364092361348803</v>
          </cell>
          <cell r="AW25">
            <v>8.8903723465141269</v>
          </cell>
          <cell r="AX25">
            <v>0</v>
          </cell>
          <cell r="AY25">
            <v>0</v>
          </cell>
          <cell r="AZ25">
            <v>0.92471919563792748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22.858588774890737</v>
          </cell>
          <cell r="BH25">
            <v>1.9427324856168224</v>
          </cell>
          <cell r="BI25">
            <v>0</v>
          </cell>
          <cell r="BJ25">
            <v>3.8436943276593021</v>
          </cell>
          <cell r="BK25">
            <v>0</v>
          </cell>
          <cell r="BL25">
            <v>0</v>
          </cell>
          <cell r="BM25">
            <v>0</v>
          </cell>
          <cell r="BN25">
            <v>32.876333377677376</v>
          </cell>
          <cell r="BO25">
            <v>706.29811688123334</v>
          </cell>
          <cell r="BP25">
            <v>0</v>
          </cell>
          <cell r="BQ25">
            <v>411.90921424390018</v>
          </cell>
          <cell r="BR25">
            <v>34.753722416614693</v>
          </cell>
          <cell r="BS25">
            <v>8.3506111079608338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0.54212149834156498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1.9280187970003304</v>
          </cell>
          <cell r="CO25">
            <v>0</v>
          </cell>
          <cell r="CP25">
            <v>5.3192231199141151</v>
          </cell>
          <cell r="CQ25">
            <v>52.361709608037785</v>
          </cell>
          <cell r="CR25">
            <v>0</v>
          </cell>
          <cell r="CS25">
            <v>0.35773877623486211</v>
          </cell>
          <cell r="CT25">
            <v>0</v>
          </cell>
          <cell r="CU25">
            <v>26.149942320295246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</row>
        <row r="26">
          <cell r="B26">
            <v>0.60222410987629427</v>
          </cell>
          <cell r="C26">
            <v>0</v>
          </cell>
          <cell r="D26">
            <v>0</v>
          </cell>
          <cell r="E26">
            <v>0.41477250386768638</v>
          </cell>
          <cell r="F26">
            <v>0</v>
          </cell>
          <cell r="G26">
            <v>9.2648736553187838E-2</v>
          </cell>
          <cell r="H26">
            <v>0</v>
          </cell>
          <cell r="I26">
            <v>5.5414577785609218</v>
          </cell>
          <cell r="J26">
            <v>1.0235667860563296</v>
          </cell>
          <cell r="K26">
            <v>0.78096449667934353</v>
          </cell>
          <cell r="L26">
            <v>1.8237295413024341</v>
          </cell>
          <cell r="M26">
            <v>10.634523081036461</v>
          </cell>
          <cell r="N26">
            <v>1.4779433418350986E-2</v>
          </cell>
          <cell r="O26">
            <v>13.346405961655224</v>
          </cell>
          <cell r="P26">
            <v>0.25975054128343428</v>
          </cell>
          <cell r="Q26">
            <v>194.8492897641118</v>
          </cell>
          <cell r="R26">
            <v>0</v>
          </cell>
          <cell r="S26">
            <v>0.76368642133248277</v>
          </cell>
          <cell r="T26">
            <v>0</v>
          </cell>
          <cell r="U26">
            <v>57.488071159563461</v>
          </cell>
          <cell r="V26">
            <v>1.9032077933137612</v>
          </cell>
          <cell r="W26">
            <v>12.955189198876012</v>
          </cell>
          <cell r="X26">
            <v>6.808442633838196E-3</v>
          </cell>
          <cell r="Y26">
            <v>2.8259136662367297E-2</v>
          </cell>
          <cell r="Z26">
            <v>3.0435092187043961E-2</v>
          </cell>
          <cell r="AA26">
            <v>0</v>
          </cell>
          <cell r="AB26">
            <v>0.91537937910564171</v>
          </cell>
          <cell r="AC26">
            <v>0</v>
          </cell>
          <cell r="AD26">
            <v>11.471173111983889</v>
          </cell>
          <cell r="AE26">
            <v>0</v>
          </cell>
          <cell r="AF26">
            <v>1.6450288528288413</v>
          </cell>
          <cell r="AG26">
            <v>62.323025912427077</v>
          </cell>
          <cell r="AH26">
            <v>3.267621893958629</v>
          </cell>
          <cell r="AI26">
            <v>3.3443079811892725E-3</v>
          </cell>
          <cell r="AJ26">
            <v>2.1576560768901807</v>
          </cell>
          <cell r="AK26">
            <v>0</v>
          </cell>
          <cell r="AL26">
            <v>5.6964367783424068</v>
          </cell>
          <cell r="AM26">
            <v>0</v>
          </cell>
          <cell r="AN26">
            <v>20.724822750483199</v>
          </cell>
          <cell r="AO26">
            <v>7.8353387869564157</v>
          </cell>
          <cell r="AP26">
            <v>0</v>
          </cell>
          <cell r="AQ26">
            <v>0.97896381536061017</v>
          </cell>
          <cell r="AR26">
            <v>156.44147867795982</v>
          </cell>
          <cell r="AS26">
            <v>0</v>
          </cell>
          <cell r="AT26">
            <v>5.2274711452227382E-2</v>
          </cell>
          <cell r="AU26">
            <v>0</v>
          </cell>
          <cell r="AV26">
            <v>0.26538093131060608</v>
          </cell>
          <cell r="AW26">
            <v>1.5303693276420596</v>
          </cell>
          <cell r="AX26">
            <v>0</v>
          </cell>
          <cell r="AY26">
            <v>0</v>
          </cell>
          <cell r="AZ26">
            <v>11.328352580332208</v>
          </cell>
          <cell r="BA26">
            <v>0.33817144575279429</v>
          </cell>
          <cell r="BB26">
            <v>0</v>
          </cell>
          <cell r="BC26">
            <v>0</v>
          </cell>
          <cell r="BD26">
            <v>7.9457840449207437E-2</v>
          </cell>
          <cell r="BE26">
            <v>0</v>
          </cell>
          <cell r="BF26">
            <v>0</v>
          </cell>
          <cell r="BG26">
            <v>0.8874783693298004</v>
          </cell>
          <cell r="BH26">
            <v>0</v>
          </cell>
          <cell r="BI26">
            <v>0</v>
          </cell>
          <cell r="BJ26">
            <v>1.8365509842562826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26.622358276813085</v>
          </cell>
          <cell r="BP26">
            <v>0</v>
          </cell>
          <cell r="BQ26">
            <v>17.168440589303898</v>
          </cell>
          <cell r="BR26">
            <v>0.10218083661416107</v>
          </cell>
          <cell r="BS26">
            <v>0.24320923502451097</v>
          </cell>
          <cell r="BT26">
            <v>1.5836229461192227E-2</v>
          </cell>
          <cell r="BU26">
            <v>0</v>
          </cell>
          <cell r="BV26">
            <v>0</v>
          </cell>
          <cell r="BW26">
            <v>0.41225877698484542</v>
          </cell>
          <cell r="BX26">
            <v>0</v>
          </cell>
          <cell r="BY26">
            <v>3.4962341996891662E-3</v>
          </cell>
          <cell r="BZ26">
            <v>0</v>
          </cell>
          <cell r="CA26">
            <v>3.2633615066787005</v>
          </cell>
          <cell r="CB26">
            <v>0</v>
          </cell>
          <cell r="CC26">
            <v>0</v>
          </cell>
          <cell r="CD26">
            <v>1.3779679302382604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4.4563496544538301</v>
          </cell>
          <cell r="CQ26">
            <v>0</v>
          </cell>
          <cell r="CR26">
            <v>0</v>
          </cell>
          <cell r="CS26">
            <v>0.36579820168395744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</row>
        <row r="27">
          <cell r="B27">
            <v>12.196634347063569</v>
          </cell>
          <cell r="C27">
            <v>0</v>
          </cell>
          <cell r="D27">
            <v>0</v>
          </cell>
          <cell r="E27">
            <v>1177.7532593626238</v>
          </cell>
          <cell r="F27">
            <v>0</v>
          </cell>
          <cell r="G27">
            <v>53.155602011486998</v>
          </cell>
          <cell r="H27">
            <v>0</v>
          </cell>
          <cell r="I27">
            <v>723.99189474459934</v>
          </cell>
          <cell r="J27">
            <v>33.97335165479015</v>
          </cell>
          <cell r="K27">
            <v>24.100455358560193</v>
          </cell>
          <cell r="L27">
            <v>288.19831598785174</v>
          </cell>
          <cell r="M27">
            <v>202.31133736812248</v>
          </cell>
          <cell r="N27">
            <v>97.995381048605793</v>
          </cell>
          <cell r="O27">
            <v>334.30043540949794</v>
          </cell>
          <cell r="P27">
            <v>23.870182821174836</v>
          </cell>
          <cell r="Q27">
            <v>3132.12722290272</v>
          </cell>
          <cell r="R27">
            <v>0</v>
          </cell>
          <cell r="S27">
            <v>0</v>
          </cell>
          <cell r="T27">
            <v>0</v>
          </cell>
          <cell r="U27">
            <v>3177.8776808722751</v>
          </cell>
          <cell r="V27">
            <v>18.586379394583599</v>
          </cell>
          <cell r="W27">
            <v>0</v>
          </cell>
          <cell r="X27">
            <v>1820.7113466805333</v>
          </cell>
          <cell r="Y27">
            <v>392.78915616040649</v>
          </cell>
          <cell r="Z27">
            <v>342.25967018968595</v>
          </cell>
          <cell r="AA27">
            <v>0</v>
          </cell>
          <cell r="AB27">
            <v>330.45418991563628</v>
          </cell>
          <cell r="AC27">
            <v>0</v>
          </cell>
          <cell r="AD27">
            <v>81.587431742608501</v>
          </cell>
          <cell r="AE27">
            <v>435.30378133317714</v>
          </cell>
          <cell r="AF27">
            <v>4982.080143667733</v>
          </cell>
          <cell r="AG27">
            <v>15293.31842919367</v>
          </cell>
          <cell r="AH27">
            <v>1.5098587312877898</v>
          </cell>
          <cell r="AI27">
            <v>1.5823363510950994</v>
          </cell>
          <cell r="AJ27">
            <v>8.9224949653945274</v>
          </cell>
          <cell r="AK27">
            <v>0</v>
          </cell>
          <cell r="AL27">
            <v>732.55650178016674</v>
          </cell>
          <cell r="AM27">
            <v>1470.6432067829235</v>
          </cell>
          <cell r="AN27">
            <v>280.10706082617537</v>
          </cell>
          <cell r="AO27">
            <v>199.84991389330102</v>
          </cell>
          <cell r="AP27">
            <v>0</v>
          </cell>
          <cell r="AQ27">
            <v>149.73092530630791</v>
          </cell>
          <cell r="AR27">
            <v>2004.519696052341</v>
          </cell>
          <cell r="AS27">
            <v>0</v>
          </cell>
          <cell r="AT27">
            <v>100.30719218814366</v>
          </cell>
          <cell r="AU27">
            <v>0</v>
          </cell>
          <cell r="AV27">
            <v>4418.4562897316437</v>
          </cell>
          <cell r="AW27">
            <v>86.187239645683178</v>
          </cell>
          <cell r="AX27">
            <v>0</v>
          </cell>
          <cell r="AY27">
            <v>0</v>
          </cell>
          <cell r="AZ27">
            <v>81.48131650467613</v>
          </cell>
          <cell r="BA27">
            <v>0.55986999556442751</v>
          </cell>
          <cell r="BB27">
            <v>286.1727963652221</v>
          </cell>
          <cell r="BC27">
            <v>638.70977568401372</v>
          </cell>
          <cell r="BD27">
            <v>21.833507340985054</v>
          </cell>
          <cell r="BE27">
            <v>0</v>
          </cell>
          <cell r="BF27">
            <v>0</v>
          </cell>
          <cell r="BG27">
            <v>919.57387405545603</v>
          </cell>
          <cell r="BH27">
            <v>14.432112760042603</v>
          </cell>
          <cell r="BI27">
            <v>0</v>
          </cell>
          <cell r="BJ27">
            <v>1637.3715591615983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17091.903858745271</v>
          </cell>
          <cell r="BP27">
            <v>0</v>
          </cell>
          <cell r="BQ27">
            <v>5671.3965523463548</v>
          </cell>
          <cell r="BR27">
            <v>843.26412935250767</v>
          </cell>
          <cell r="BS27">
            <v>488.96797189711054</v>
          </cell>
          <cell r="BT27">
            <v>252.64611417308927</v>
          </cell>
          <cell r="BU27">
            <v>0</v>
          </cell>
          <cell r="BV27">
            <v>0</v>
          </cell>
          <cell r="BW27">
            <v>107.11376514464342</v>
          </cell>
          <cell r="BX27">
            <v>0</v>
          </cell>
          <cell r="BY27">
            <v>0</v>
          </cell>
          <cell r="BZ27">
            <v>0</v>
          </cell>
          <cell r="CA27">
            <v>116.71722332742902</v>
          </cell>
          <cell r="CB27">
            <v>0</v>
          </cell>
          <cell r="CC27">
            <v>138.6879394411545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18.876302072913624</v>
          </cell>
          <cell r="CO27">
            <v>0</v>
          </cell>
          <cell r="CP27">
            <v>51.968310086129357</v>
          </cell>
          <cell r="CQ27">
            <v>505.82160126178456</v>
          </cell>
          <cell r="CR27">
            <v>0</v>
          </cell>
          <cell r="CS27">
            <v>29.655594242997704</v>
          </cell>
          <cell r="CT27">
            <v>0</v>
          </cell>
          <cell r="CU27">
            <v>282.35130506980113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584.67678840910935</v>
          </cell>
          <cell r="DB27">
            <v>0</v>
          </cell>
          <cell r="DC27">
            <v>0</v>
          </cell>
          <cell r="DD27">
            <v>0</v>
          </cell>
        </row>
        <row r="28">
          <cell r="B28">
            <v>4.4559293814432896</v>
          </cell>
          <cell r="C28">
            <v>0</v>
          </cell>
          <cell r="D28">
            <v>0</v>
          </cell>
          <cell r="E28">
            <v>1613.0452703058668</v>
          </cell>
          <cell r="F28">
            <v>0</v>
          </cell>
          <cell r="G28">
            <v>116.40957552144809</v>
          </cell>
          <cell r="H28">
            <v>0</v>
          </cell>
          <cell r="I28">
            <v>397.72869425642131</v>
          </cell>
          <cell r="J28">
            <v>11.984992168556284</v>
          </cell>
          <cell r="K28">
            <v>8.0470283753174296</v>
          </cell>
          <cell r="L28">
            <v>98.002756230596333</v>
          </cell>
          <cell r="M28">
            <v>67.445253226165875</v>
          </cell>
          <cell r="N28">
            <v>32.979592370969691</v>
          </cell>
          <cell r="O28">
            <v>110.07104229721629</v>
          </cell>
          <cell r="P28">
            <v>8.1249668442700482</v>
          </cell>
          <cell r="Q28">
            <v>1065.5495333577771</v>
          </cell>
          <cell r="R28">
            <v>0</v>
          </cell>
          <cell r="S28">
            <v>0</v>
          </cell>
          <cell r="T28">
            <v>0</v>
          </cell>
          <cell r="U28">
            <v>1235.0256429566423</v>
          </cell>
          <cell r="V28">
            <v>2.1659652357351109</v>
          </cell>
          <cell r="W28">
            <v>0</v>
          </cell>
          <cell r="X28">
            <v>1089.1670265177959</v>
          </cell>
          <cell r="Y28">
            <v>511.80787665215956</v>
          </cell>
          <cell r="Z28">
            <v>68.11797910001529</v>
          </cell>
          <cell r="AA28">
            <v>0</v>
          </cell>
          <cell r="AB28">
            <v>286.06480310203585</v>
          </cell>
          <cell r="AC28">
            <v>0</v>
          </cell>
          <cell r="AD28">
            <v>8.6346328771766601</v>
          </cell>
          <cell r="AE28">
            <v>0</v>
          </cell>
          <cell r="AF28">
            <v>2955.7110964928575</v>
          </cell>
          <cell r="AG28">
            <v>32880.932674389813</v>
          </cell>
          <cell r="AH28">
            <v>0.20337252472770273</v>
          </cell>
          <cell r="AI28">
            <v>51.701739757031042</v>
          </cell>
          <cell r="AJ28">
            <v>1.067462035862063</v>
          </cell>
          <cell r="AK28">
            <v>0</v>
          </cell>
          <cell r="AL28">
            <v>370.78129271932255</v>
          </cell>
          <cell r="AM28">
            <v>14197.892270411005</v>
          </cell>
          <cell r="AN28">
            <v>147.3389723632352</v>
          </cell>
          <cell r="AO28">
            <v>195.41245371037638</v>
          </cell>
          <cell r="AP28">
            <v>0</v>
          </cell>
          <cell r="AQ28">
            <v>17.379982966476323</v>
          </cell>
          <cell r="AR28">
            <v>359.45746392657196</v>
          </cell>
          <cell r="AS28">
            <v>1771.5236668795619</v>
          </cell>
          <cell r="AT28">
            <v>37.633691013679318</v>
          </cell>
          <cell r="AU28">
            <v>0</v>
          </cell>
          <cell r="AV28">
            <v>63.11686885064433</v>
          </cell>
          <cell r="AW28">
            <v>32.442756850076606</v>
          </cell>
          <cell r="AX28">
            <v>0</v>
          </cell>
          <cell r="AY28">
            <v>0</v>
          </cell>
          <cell r="AZ28">
            <v>44.4786018316344</v>
          </cell>
          <cell r="BA28">
            <v>0.4653501125620127</v>
          </cell>
          <cell r="BB28">
            <v>178.42041863925394</v>
          </cell>
          <cell r="BC28">
            <v>0</v>
          </cell>
          <cell r="BD28">
            <v>5.8409436021355683</v>
          </cell>
          <cell r="BE28">
            <v>0</v>
          </cell>
          <cell r="BF28">
            <v>0</v>
          </cell>
          <cell r="BG28">
            <v>914.86256403481275</v>
          </cell>
          <cell r="BH28">
            <v>0</v>
          </cell>
          <cell r="BI28">
            <v>0</v>
          </cell>
          <cell r="BJ28">
            <v>1175.7981167479945</v>
          </cell>
          <cell r="BK28">
            <v>0</v>
          </cell>
          <cell r="BL28">
            <v>0</v>
          </cell>
          <cell r="BM28">
            <v>0</v>
          </cell>
          <cell r="BN28">
            <v>2.8869698171018352</v>
          </cell>
          <cell r="BO28">
            <v>5167.7475619847119</v>
          </cell>
          <cell r="BP28">
            <v>22.533494324748791</v>
          </cell>
          <cell r="BQ28">
            <v>5580.9451215982135</v>
          </cell>
          <cell r="BR28">
            <v>245.55585816832524</v>
          </cell>
          <cell r="BS28">
            <v>60.193709723198673</v>
          </cell>
          <cell r="BT28">
            <v>0</v>
          </cell>
          <cell r="BU28">
            <v>163.48841856429888</v>
          </cell>
          <cell r="BV28">
            <v>102.05507558711902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223.77703929291985</v>
          </cell>
          <cell r="CB28">
            <v>692.96750972588814</v>
          </cell>
          <cell r="CC28">
            <v>108.28642712564215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7.3600704691836336</v>
          </cell>
          <cell r="CO28">
            <v>0</v>
          </cell>
          <cell r="CP28">
            <v>19.493514680561052</v>
          </cell>
          <cell r="CQ28">
            <v>189.77222596430045</v>
          </cell>
          <cell r="CR28">
            <v>0</v>
          </cell>
          <cell r="CS28">
            <v>16.387698751140235</v>
          </cell>
          <cell r="CT28">
            <v>0</v>
          </cell>
          <cell r="CU28">
            <v>99.587403856893204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1.4661316740562687</v>
          </cell>
          <cell r="DA28">
            <v>65.896082208747757</v>
          </cell>
          <cell r="DB28">
            <v>0</v>
          </cell>
          <cell r="DC28">
            <v>0</v>
          </cell>
          <cell r="DD28">
            <v>0</v>
          </cell>
        </row>
        <row r="29">
          <cell r="B29">
            <v>212.99183620302739</v>
          </cell>
          <cell r="C29">
            <v>0</v>
          </cell>
          <cell r="D29">
            <v>0</v>
          </cell>
          <cell r="E29">
            <v>70093.550623481322</v>
          </cell>
          <cell r="F29">
            <v>0</v>
          </cell>
          <cell r="G29">
            <v>6118.7814978318511</v>
          </cell>
          <cell r="H29">
            <v>0</v>
          </cell>
          <cell r="I29">
            <v>70043.994065491323</v>
          </cell>
          <cell r="J29">
            <v>598.50433565480637</v>
          </cell>
          <cell r="K29">
            <v>428.32647926381713</v>
          </cell>
          <cell r="L29">
            <v>5101.1164437367361</v>
          </cell>
          <cell r="M29">
            <v>3576.9342025100123</v>
          </cell>
          <cell r="N29">
            <v>1733.5734343239569</v>
          </cell>
          <cell r="O29">
            <v>5922.6731289610825</v>
          </cell>
          <cell r="P29">
            <v>421.47723734064419</v>
          </cell>
          <cell r="Q29">
            <v>55487.811258452581</v>
          </cell>
          <cell r="R29">
            <v>0</v>
          </cell>
          <cell r="S29">
            <v>0</v>
          </cell>
          <cell r="T29">
            <v>0</v>
          </cell>
          <cell r="U29">
            <v>14199.207656912084</v>
          </cell>
          <cell r="V29">
            <v>276.80623403699906</v>
          </cell>
          <cell r="W29">
            <v>0</v>
          </cell>
          <cell r="X29">
            <v>1624.2403468222719</v>
          </cell>
          <cell r="Y29">
            <v>420.00789648181194</v>
          </cell>
          <cell r="Z29">
            <v>35570.328096683763</v>
          </cell>
          <cell r="AA29">
            <v>0</v>
          </cell>
          <cell r="AB29">
            <v>0</v>
          </cell>
          <cell r="AC29">
            <v>0</v>
          </cell>
          <cell r="AD29">
            <v>1222.1760867971457</v>
          </cell>
          <cell r="AE29">
            <v>0</v>
          </cell>
          <cell r="AF29">
            <v>5329.181138633423</v>
          </cell>
          <cell r="AG29">
            <v>282.9784640712507</v>
          </cell>
          <cell r="AH29">
            <v>21.993841503108449</v>
          </cell>
          <cell r="AI29">
            <v>40.427563995266318</v>
          </cell>
          <cell r="AJ29">
            <v>132.28738439012713</v>
          </cell>
          <cell r="AK29">
            <v>0</v>
          </cell>
          <cell r="AL29">
            <v>784.11048568068918</v>
          </cell>
          <cell r="AM29">
            <v>0</v>
          </cell>
          <cell r="AN29">
            <v>3434.3730515932702</v>
          </cell>
          <cell r="AO29">
            <v>2697.9134813161177</v>
          </cell>
          <cell r="AP29">
            <v>0</v>
          </cell>
          <cell r="AQ29">
            <v>2224.2644500737092</v>
          </cell>
          <cell r="AR29">
            <v>30998.948656665889</v>
          </cell>
          <cell r="AS29">
            <v>11470.799187692986</v>
          </cell>
          <cell r="AT29">
            <v>1745.8445509518911</v>
          </cell>
          <cell r="AU29">
            <v>0</v>
          </cell>
          <cell r="AV29">
            <v>32644.027622040809</v>
          </cell>
          <cell r="AW29">
            <v>1503.4252103417743</v>
          </cell>
          <cell r="AX29">
            <v>0</v>
          </cell>
          <cell r="AY29">
            <v>0</v>
          </cell>
          <cell r="AZ29">
            <v>2098.5522027417146</v>
          </cell>
          <cell r="BA29">
            <v>8.2816761771672311</v>
          </cell>
          <cell r="BB29">
            <v>160.23846053730307</v>
          </cell>
          <cell r="BC29">
            <v>577.94077542250704</v>
          </cell>
          <cell r="BD29">
            <v>346.38364382144238</v>
          </cell>
          <cell r="BE29">
            <v>0</v>
          </cell>
          <cell r="BF29">
            <v>0</v>
          </cell>
          <cell r="BG29">
            <v>39597.447451901229</v>
          </cell>
          <cell r="BH29">
            <v>0</v>
          </cell>
          <cell r="BI29">
            <v>0</v>
          </cell>
          <cell r="BJ29">
            <v>42323.117160846152</v>
          </cell>
          <cell r="BK29">
            <v>0</v>
          </cell>
          <cell r="BL29">
            <v>0</v>
          </cell>
          <cell r="BM29">
            <v>0</v>
          </cell>
          <cell r="BN29">
            <v>141.94980660388998</v>
          </cell>
          <cell r="BO29">
            <v>215929.21180359594</v>
          </cell>
          <cell r="BP29">
            <v>159646.68421070333</v>
          </cell>
          <cell r="BQ29">
            <v>181549.69886210261</v>
          </cell>
          <cell r="BR29">
            <v>9092.2930274513346</v>
          </cell>
          <cell r="BS29">
            <v>2028.8750792521423</v>
          </cell>
          <cell r="BT29">
            <v>1820.1864732053536</v>
          </cell>
          <cell r="BU29">
            <v>0</v>
          </cell>
          <cell r="BV29">
            <v>0</v>
          </cell>
          <cell r="BW29">
            <v>20890.772546810487</v>
          </cell>
          <cell r="BX29">
            <v>0</v>
          </cell>
          <cell r="BY29">
            <v>64.293946352626307</v>
          </cell>
          <cell r="BZ29">
            <v>0</v>
          </cell>
          <cell r="CA29">
            <v>442.97752848910011</v>
          </cell>
          <cell r="CB29">
            <v>0</v>
          </cell>
          <cell r="CC29">
            <v>3408.3885002499628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2927.9858771445533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327.16262411410804</v>
          </cell>
          <cell r="CO29">
            <v>0</v>
          </cell>
          <cell r="CP29">
            <v>1034.6925498644162</v>
          </cell>
          <cell r="CQ29">
            <v>8809.1533136275011</v>
          </cell>
          <cell r="CR29">
            <v>0</v>
          </cell>
          <cell r="CS29">
            <v>759.31779161460497</v>
          </cell>
          <cell r="CT29">
            <v>0</v>
          </cell>
          <cell r="CU29">
            <v>23228.846299019104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2814.2518174009015</v>
          </cell>
          <cell r="DB29">
            <v>0</v>
          </cell>
          <cell r="DC29">
            <v>0</v>
          </cell>
          <cell r="DD29">
            <v>0</v>
          </cell>
        </row>
        <row r="30">
          <cell r="B30">
            <v>6.9992908762547952</v>
          </cell>
          <cell r="C30">
            <v>0</v>
          </cell>
          <cell r="D30">
            <v>0</v>
          </cell>
          <cell r="E30">
            <v>2400.1832294251626</v>
          </cell>
          <cell r="F30">
            <v>0</v>
          </cell>
          <cell r="G30">
            <v>208.98291722116019</v>
          </cell>
          <cell r="H30">
            <v>0</v>
          </cell>
          <cell r="I30">
            <v>964.04076424373466</v>
          </cell>
          <cell r="J30">
            <v>23.381646662734159</v>
          </cell>
          <cell r="K30">
            <v>13.509130695344913</v>
          </cell>
          <cell r="L30">
            <v>119.3481837838228</v>
          </cell>
          <cell r="M30">
            <v>91.639611615822844</v>
          </cell>
          <cell r="N30">
            <v>40.144526420890422</v>
          </cell>
          <cell r="O30">
            <v>178.94895706485869</v>
          </cell>
          <cell r="P30">
            <v>10.979543751888123</v>
          </cell>
          <cell r="Q30">
            <v>1415.1957478769878</v>
          </cell>
          <cell r="R30">
            <v>0</v>
          </cell>
          <cell r="S30">
            <v>0</v>
          </cell>
          <cell r="T30">
            <v>0</v>
          </cell>
          <cell r="U30">
            <v>149.13406187135985</v>
          </cell>
          <cell r="V30">
            <v>2.3621390209021751</v>
          </cell>
          <cell r="W30">
            <v>0</v>
          </cell>
          <cell r="X30">
            <v>16.566807529165317</v>
          </cell>
          <cell r="Y30">
            <v>3.5746655272573689</v>
          </cell>
          <cell r="Z30">
            <v>26.917570931997489</v>
          </cell>
          <cell r="AA30">
            <v>30807.933127580407</v>
          </cell>
          <cell r="AB30">
            <v>0</v>
          </cell>
          <cell r="AC30">
            <v>0</v>
          </cell>
          <cell r="AD30">
            <v>10.986127600823865</v>
          </cell>
          <cell r="AE30">
            <v>0</v>
          </cell>
          <cell r="AF30">
            <v>121.3112422329972</v>
          </cell>
          <cell r="AG30">
            <v>2.4245080685551237</v>
          </cell>
          <cell r="AH30">
            <v>0.18688045768864289</v>
          </cell>
          <cell r="AI30">
            <v>0.37145705174397359</v>
          </cell>
          <cell r="AJ30">
            <v>1.1260017684611847</v>
          </cell>
          <cell r="AK30">
            <v>0</v>
          </cell>
          <cell r="AL30">
            <v>6.6516747819971416</v>
          </cell>
          <cell r="AM30">
            <v>5360.4941557348975</v>
          </cell>
          <cell r="AN30">
            <v>296.69910245300002</v>
          </cell>
          <cell r="AO30">
            <v>15.926959013269963</v>
          </cell>
          <cell r="AP30">
            <v>0</v>
          </cell>
          <cell r="AQ30">
            <v>18.933459414775307</v>
          </cell>
          <cell r="AR30">
            <v>429.40042224769735</v>
          </cell>
          <cell r="AS30">
            <v>0</v>
          </cell>
          <cell r="AT30">
            <v>28.94596868482763</v>
          </cell>
          <cell r="AU30">
            <v>0</v>
          </cell>
          <cell r="AV30">
            <v>583.43456130982588</v>
          </cell>
          <cell r="AW30">
            <v>24.883893069471458</v>
          </cell>
          <cell r="AX30">
            <v>0</v>
          </cell>
          <cell r="AY30">
            <v>0</v>
          </cell>
          <cell r="AZ30">
            <v>19.163289407708312</v>
          </cell>
          <cell r="BA30">
            <v>2.0715658521097255</v>
          </cell>
          <cell r="BB30">
            <v>0</v>
          </cell>
          <cell r="BC30">
            <v>0</v>
          </cell>
          <cell r="BD30">
            <v>3.3029443500663294</v>
          </cell>
          <cell r="BE30">
            <v>0</v>
          </cell>
          <cell r="BF30">
            <v>0</v>
          </cell>
          <cell r="BG30">
            <v>1320.1806264609388</v>
          </cell>
          <cell r="BH30">
            <v>0</v>
          </cell>
          <cell r="BI30">
            <v>0</v>
          </cell>
          <cell r="BJ30">
            <v>97.845507502810548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7879.5022464441008</v>
          </cell>
          <cell r="BP30">
            <v>21.768043803592473</v>
          </cell>
          <cell r="BQ30">
            <v>534.49011646084534</v>
          </cell>
          <cell r="BR30">
            <v>222.05995817606015</v>
          </cell>
          <cell r="BS30">
            <v>87.458481959049166</v>
          </cell>
          <cell r="BT30">
            <v>0</v>
          </cell>
          <cell r="BU30">
            <v>0</v>
          </cell>
          <cell r="BV30">
            <v>51.051362852273748</v>
          </cell>
          <cell r="BW30">
            <v>493.59967950568239</v>
          </cell>
          <cell r="BX30">
            <v>0</v>
          </cell>
          <cell r="BY30">
            <v>28.652196040656779</v>
          </cell>
          <cell r="BZ30">
            <v>0</v>
          </cell>
          <cell r="CA30">
            <v>837.08241090469767</v>
          </cell>
          <cell r="CB30">
            <v>35930.242108617298</v>
          </cell>
          <cell r="CC30">
            <v>144.64712362951474</v>
          </cell>
          <cell r="CD30">
            <v>0</v>
          </cell>
          <cell r="CE30">
            <v>0</v>
          </cell>
          <cell r="CF30">
            <v>0</v>
          </cell>
          <cell r="CG30">
            <v>31474.994435841883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14.358838512616702</v>
          </cell>
          <cell r="CO30">
            <v>0</v>
          </cell>
          <cell r="CP30">
            <v>30.038268828418847</v>
          </cell>
          <cell r="CQ30">
            <v>145.98877461320777</v>
          </cell>
          <cell r="CR30">
            <v>0</v>
          </cell>
          <cell r="CS30">
            <v>6.9791620079542165</v>
          </cell>
          <cell r="CT30">
            <v>0</v>
          </cell>
          <cell r="CU30">
            <v>319.71350893774587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333.77652293047413</v>
          </cell>
          <cell r="DB30">
            <v>0</v>
          </cell>
          <cell r="DC30">
            <v>0</v>
          </cell>
          <cell r="DD30">
            <v>0</v>
          </cell>
        </row>
        <row r="31">
          <cell r="B31">
            <v>2.6975589911685685</v>
          </cell>
          <cell r="C31">
            <v>0</v>
          </cell>
          <cell r="D31">
            <v>0</v>
          </cell>
          <cell r="E31">
            <v>406.67323751242611</v>
          </cell>
          <cell r="F31">
            <v>0</v>
          </cell>
          <cell r="G31">
            <v>35.531450827522555</v>
          </cell>
          <cell r="H31">
            <v>0</v>
          </cell>
          <cell r="I31">
            <v>238.80269392656766</v>
          </cell>
          <cell r="J31">
            <v>7.6558573813966584</v>
          </cell>
          <cell r="K31">
            <v>5.4805066179863005</v>
          </cell>
          <cell r="L31">
            <v>65.759336333952547</v>
          </cell>
          <cell r="M31">
            <v>45.75824971175085</v>
          </cell>
          <cell r="N31">
            <v>22.370542547667192</v>
          </cell>
          <cell r="O31">
            <v>75.82661558341681</v>
          </cell>
          <cell r="P31">
            <v>5.3876712702701059</v>
          </cell>
          <cell r="Q31">
            <v>716.48337533716949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1.9765578131428734</v>
          </cell>
          <cell r="W31">
            <v>0</v>
          </cell>
          <cell r="X31">
            <v>11.852150114113913</v>
          </cell>
          <cell r="Y31">
            <v>3.0619911968096485</v>
          </cell>
          <cell r="Z31">
            <v>10.156744566984845</v>
          </cell>
          <cell r="AA31">
            <v>5036.1997487117242</v>
          </cell>
          <cell r="AB31">
            <v>0</v>
          </cell>
          <cell r="AC31">
            <v>0</v>
          </cell>
          <cell r="AD31">
            <v>9.7335730021659383</v>
          </cell>
          <cell r="AE31">
            <v>0</v>
          </cell>
          <cell r="AF31">
            <v>39.126585258499155</v>
          </cell>
          <cell r="AG31">
            <v>1.6110630927305907</v>
          </cell>
          <cell r="AH31">
            <v>0.15283732724790797</v>
          </cell>
          <cell r="AI31">
            <v>0.20347558735061111</v>
          </cell>
          <cell r="AJ31">
            <v>0.95648450400308205</v>
          </cell>
          <cell r="AK31">
            <v>0</v>
          </cell>
          <cell r="AL31">
            <v>5.7421911881093761</v>
          </cell>
          <cell r="AM31">
            <v>955.94615532291675</v>
          </cell>
          <cell r="AN31">
            <v>20.708544681969762</v>
          </cell>
          <cell r="AO31">
            <v>8.9911360012173809</v>
          </cell>
          <cell r="AP31">
            <v>0</v>
          </cell>
          <cell r="AQ31">
            <v>16.134550624194226</v>
          </cell>
          <cell r="AR31">
            <v>271.82572403844819</v>
          </cell>
          <cell r="AS31">
            <v>0</v>
          </cell>
          <cell r="AT31">
            <v>22.050568415839269</v>
          </cell>
          <cell r="AU31">
            <v>0</v>
          </cell>
          <cell r="AV31">
            <v>49.625510816548946</v>
          </cell>
          <cell r="AW31">
            <v>18.934328707274091</v>
          </cell>
          <cell r="AX31">
            <v>0</v>
          </cell>
          <cell r="AY31">
            <v>0</v>
          </cell>
          <cell r="AZ31">
            <v>10.346235106059718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215.14141895345691</v>
          </cell>
          <cell r="BH31">
            <v>0</v>
          </cell>
          <cell r="BI31">
            <v>0</v>
          </cell>
          <cell r="BJ31">
            <v>48.652385691152013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1140.0180418019906</v>
          </cell>
          <cell r="BP31">
            <v>0</v>
          </cell>
          <cell r="BQ31">
            <v>2067.4146854929277</v>
          </cell>
          <cell r="BR31">
            <v>185.30441938189551</v>
          </cell>
          <cell r="BS31">
            <v>55.125217065005216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41.330812220270431</v>
          </cell>
          <cell r="CB31">
            <v>711.91034057603292</v>
          </cell>
          <cell r="CC31">
            <v>17.941778431681982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4.1483977507743885</v>
          </cell>
          <cell r="CO31">
            <v>0</v>
          </cell>
          <cell r="CP31">
            <v>11.35348018119088</v>
          </cell>
          <cell r="CQ31">
            <v>111.48701833745776</v>
          </cell>
          <cell r="CR31">
            <v>0</v>
          </cell>
          <cell r="CS31">
            <v>3.8101348120576959</v>
          </cell>
          <cell r="CT31">
            <v>0</v>
          </cell>
          <cell r="CU31">
            <v>120.92704507854558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19834.023271738526</v>
          </cell>
          <cell r="F32">
            <v>0</v>
          </cell>
          <cell r="G32">
            <v>1731.3495959905533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46.191506431805088</v>
          </cell>
          <cell r="W32">
            <v>12533.048729612887</v>
          </cell>
          <cell r="X32">
            <v>1459.9187766034877</v>
          </cell>
          <cell r="Y32">
            <v>1173.3857370562425</v>
          </cell>
          <cell r="Z32">
            <v>0</v>
          </cell>
          <cell r="AA32">
            <v>60149.062159827234</v>
          </cell>
          <cell r="AB32">
            <v>0</v>
          </cell>
          <cell r="AC32">
            <v>0</v>
          </cell>
          <cell r="AD32">
            <v>204.1978524397675</v>
          </cell>
          <cell r="AE32">
            <v>0</v>
          </cell>
          <cell r="AF32">
            <v>1336.9318542586113</v>
          </cell>
          <cell r="AG32">
            <v>44.359918601797204</v>
          </cell>
          <cell r="AH32">
            <v>5626.6594989041823</v>
          </cell>
          <cell r="AI32">
            <v>0</v>
          </cell>
          <cell r="AJ32">
            <v>22.088579339331122</v>
          </cell>
          <cell r="AK32">
            <v>0</v>
          </cell>
          <cell r="AL32">
            <v>18857.734785546072</v>
          </cell>
          <cell r="AM32">
            <v>0</v>
          </cell>
          <cell r="AN32">
            <v>477.10673581167106</v>
          </cell>
          <cell r="AO32">
            <v>20.630583564736199</v>
          </cell>
          <cell r="AP32">
            <v>0</v>
          </cell>
          <cell r="AQ32">
            <v>371.72591798784458</v>
          </cell>
          <cell r="AR32">
            <v>3792.1100952718853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6.3088554417691896</v>
          </cell>
          <cell r="BE32">
            <v>0</v>
          </cell>
          <cell r="BF32">
            <v>0</v>
          </cell>
          <cell r="BG32">
            <v>10198.57297959463</v>
          </cell>
          <cell r="BH32">
            <v>0</v>
          </cell>
          <cell r="BI32">
            <v>0</v>
          </cell>
          <cell r="BJ32">
            <v>41.928912746772269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464.18390911293375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9302.4160291459848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45.13533284341478</v>
          </cell>
          <cell r="DB32">
            <v>0</v>
          </cell>
          <cell r="DC32">
            <v>0</v>
          </cell>
          <cell r="DD32">
            <v>0</v>
          </cell>
        </row>
        <row r="33">
          <cell r="B33">
            <v>1511.5148654756031</v>
          </cell>
          <cell r="C33">
            <v>0</v>
          </cell>
          <cell r="D33">
            <v>0</v>
          </cell>
          <cell r="E33">
            <v>317293.82613067713</v>
          </cell>
          <cell r="F33">
            <v>0</v>
          </cell>
          <cell r="G33">
            <v>27898.376610153093</v>
          </cell>
          <cell r="H33">
            <v>0</v>
          </cell>
          <cell r="I33">
            <v>134193.10086360399</v>
          </cell>
          <cell r="J33">
            <v>5163.2985003235026</v>
          </cell>
          <cell r="K33">
            <v>6521.0892502580064</v>
          </cell>
          <cell r="L33">
            <v>23390.196905329507</v>
          </cell>
          <cell r="M33">
            <v>49025.982877793402</v>
          </cell>
          <cell r="N33">
            <v>7838.0041367541362</v>
          </cell>
          <cell r="O33">
            <v>37650.363508862873</v>
          </cell>
          <cell r="P33">
            <v>2220.9391969875123</v>
          </cell>
          <cell r="Q33">
            <v>284421.4504777352</v>
          </cell>
          <cell r="R33">
            <v>0</v>
          </cell>
          <cell r="S33">
            <v>0</v>
          </cell>
          <cell r="T33">
            <v>0</v>
          </cell>
          <cell r="U33">
            <v>491698.85190280812</v>
          </cell>
          <cell r="V33">
            <v>2316.5017240194143</v>
          </cell>
          <cell r="W33">
            <v>0</v>
          </cell>
          <cell r="X33">
            <v>48681.305707847569</v>
          </cell>
          <cell r="Y33">
            <v>36592.423556558941</v>
          </cell>
          <cell r="Z33">
            <v>1036.1201752043869</v>
          </cell>
          <cell r="AA33">
            <v>966166.83872738888</v>
          </cell>
          <cell r="AB33">
            <v>0</v>
          </cell>
          <cell r="AC33">
            <v>0</v>
          </cell>
          <cell r="AD33">
            <v>18540824.215692557</v>
          </cell>
          <cell r="AE33">
            <v>0</v>
          </cell>
          <cell r="AF33">
            <v>177531.0322442886</v>
          </cell>
          <cell r="AG33">
            <v>2363.7093653089564</v>
          </cell>
          <cell r="AH33">
            <v>157055.30326633199</v>
          </cell>
          <cell r="AI33">
            <v>18.850122796547733</v>
          </cell>
          <cell r="AJ33">
            <v>113706.11736784541</v>
          </cell>
          <cell r="AK33">
            <v>0</v>
          </cell>
          <cell r="AL33">
            <v>25688.867361442059</v>
          </cell>
          <cell r="AM33">
            <v>0</v>
          </cell>
          <cell r="AN33">
            <v>37144.402011827144</v>
          </cell>
          <cell r="AO33">
            <v>6323.3446920800843</v>
          </cell>
          <cell r="AP33">
            <v>0</v>
          </cell>
          <cell r="AQ33">
            <v>74055.229963149526</v>
          </cell>
          <cell r="AR33">
            <v>219242.64556281918</v>
          </cell>
          <cell r="AS33">
            <v>0</v>
          </cell>
          <cell r="AT33">
            <v>6226.7942986299986</v>
          </cell>
          <cell r="AU33">
            <v>0</v>
          </cell>
          <cell r="AV33">
            <v>140340.7593481972</v>
          </cell>
          <cell r="AW33">
            <v>5360.7524618021143</v>
          </cell>
          <cell r="AX33">
            <v>0</v>
          </cell>
          <cell r="AY33">
            <v>0</v>
          </cell>
          <cell r="AZ33">
            <v>2677.1820618357069</v>
          </cell>
          <cell r="BA33">
            <v>77.934313436156671</v>
          </cell>
          <cell r="BB33">
            <v>64287.524505772293</v>
          </cell>
          <cell r="BC33">
            <v>106631.33282303911</v>
          </cell>
          <cell r="BD33">
            <v>681.35816361428431</v>
          </cell>
          <cell r="BE33">
            <v>0</v>
          </cell>
          <cell r="BF33">
            <v>0</v>
          </cell>
          <cell r="BG33">
            <v>140787.21084952133</v>
          </cell>
          <cell r="BH33">
            <v>3.9503179045647774</v>
          </cell>
          <cell r="BI33">
            <v>0</v>
          </cell>
          <cell r="BJ33">
            <v>147497.04005508099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582025.36957950122</v>
          </cell>
          <cell r="BP33">
            <v>0</v>
          </cell>
          <cell r="BQ33">
            <v>223474.9397418657</v>
          </cell>
          <cell r="BR33">
            <v>167809.35267168895</v>
          </cell>
          <cell r="BS33">
            <v>63002.203512445223</v>
          </cell>
          <cell r="BT33">
            <v>42012.573309845073</v>
          </cell>
          <cell r="BU33">
            <v>0</v>
          </cell>
          <cell r="BV33">
            <v>21547.641179276667</v>
          </cell>
          <cell r="BW33">
            <v>195667.7886118569</v>
          </cell>
          <cell r="BX33">
            <v>18456.956200427572</v>
          </cell>
          <cell r="BY33">
            <v>37877.550475772798</v>
          </cell>
          <cell r="BZ33">
            <v>0</v>
          </cell>
          <cell r="CA33">
            <v>437572.15274908545</v>
          </cell>
          <cell r="CB33">
            <v>101157.03071479428</v>
          </cell>
          <cell r="CC33">
            <v>33918.339240254332</v>
          </cell>
          <cell r="CD33">
            <v>0</v>
          </cell>
          <cell r="CE33">
            <v>0</v>
          </cell>
          <cell r="CF33">
            <v>0</v>
          </cell>
          <cell r="CG33">
            <v>155295.35277268259</v>
          </cell>
          <cell r="CH33">
            <v>51741.135448338158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1167.8869664097399</v>
          </cell>
          <cell r="CO33">
            <v>0</v>
          </cell>
          <cell r="CP33">
            <v>3227.1525521230114</v>
          </cell>
          <cell r="CQ33">
            <v>31418.035135130951</v>
          </cell>
          <cell r="CR33">
            <v>0</v>
          </cell>
          <cell r="CS33">
            <v>354.0169852656482</v>
          </cell>
          <cell r="CT33">
            <v>0</v>
          </cell>
          <cell r="CU33">
            <v>9759.2706720539081</v>
          </cell>
          <cell r="CV33">
            <v>0</v>
          </cell>
          <cell r="CW33">
            <v>0</v>
          </cell>
          <cell r="CX33">
            <v>0</v>
          </cell>
          <cell r="CY33">
            <v>185.70761452054504</v>
          </cell>
          <cell r="CZ33">
            <v>36.404123928725795</v>
          </cell>
          <cell r="DA33">
            <v>10673.844404310599</v>
          </cell>
          <cell r="DB33">
            <v>0</v>
          </cell>
          <cell r="DC33">
            <v>0</v>
          </cell>
          <cell r="DD33">
            <v>27495.893698611122</v>
          </cell>
        </row>
        <row r="34">
          <cell r="B34">
            <v>9.4148351810953006</v>
          </cell>
          <cell r="C34">
            <v>0</v>
          </cell>
          <cell r="D34">
            <v>0</v>
          </cell>
          <cell r="E34">
            <v>9.8092455553932645</v>
          </cell>
          <cell r="F34">
            <v>0</v>
          </cell>
          <cell r="G34">
            <v>0.84153401659847016</v>
          </cell>
          <cell r="H34">
            <v>0</v>
          </cell>
          <cell r="I34">
            <v>40.960563694056802</v>
          </cell>
          <cell r="J34">
            <v>23.650564224063373</v>
          </cell>
          <cell r="K34">
            <v>16.96228928372733</v>
          </cell>
          <cell r="L34">
            <v>200.92838948407098</v>
          </cell>
          <cell r="M34">
            <v>141.15921856116518</v>
          </cell>
          <cell r="N34">
            <v>68.230505732237972</v>
          </cell>
          <cell r="O34">
            <v>232.56668423771083</v>
          </cell>
          <cell r="P34">
            <v>16.633570078585965</v>
          </cell>
          <cell r="Q34">
            <v>157818.2278600393</v>
          </cell>
          <cell r="R34">
            <v>0</v>
          </cell>
          <cell r="S34">
            <v>0</v>
          </cell>
          <cell r="T34">
            <v>0</v>
          </cell>
          <cell r="U34">
            <v>2603.3041331018712</v>
          </cell>
          <cell r="V34">
            <v>1.5542559529117141</v>
          </cell>
          <cell r="W34">
            <v>0</v>
          </cell>
          <cell r="X34">
            <v>110.40659165108704</v>
          </cell>
          <cell r="Y34">
            <v>96.638632650628722</v>
          </cell>
          <cell r="Z34">
            <v>21.421593621840028</v>
          </cell>
          <cell r="AA34">
            <v>5133.0509597173241</v>
          </cell>
          <cell r="AB34">
            <v>0</v>
          </cell>
          <cell r="AC34">
            <v>0</v>
          </cell>
          <cell r="AD34">
            <v>6.196050300873936</v>
          </cell>
          <cell r="AE34">
            <v>0</v>
          </cell>
          <cell r="AF34">
            <v>4391.8152546210667</v>
          </cell>
          <cell r="AG34">
            <v>1.5383191698802208</v>
          </cell>
          <cell r="AH34">
            <v>479.94801389028765</v>
          </cell>
          <cell r="AI34">
            <v>0.3951996697688967</v>
          </cell>
          <cell r="AJ34">
            <v>83.227835505000073</v>
          </cell>
          <cell r="AK34">
            <v>0</v>
          </cell>
          <cell r="AL34">
            <v>1602.309907472551</v>
          </cell>
          <cell r="AM34">
            <v>0</v>
          </cell>
          <cell r="AN34">
            <v>16.948711732202561</v>
          </cell>
          <cell r="AO34">
            <v>16.454892912940739</v>
          </cell>
          <cell r="AP34">
            <v>0</v>
          </cell>
          <cell r="AQ34">
            <v>12.471549192700667</v>
          </cell>
          <cell r="AR34">
            <v>525.5525902906486</v>
          </cell>
          <cell r="AS34">
            <v>0</v>
          </cell>
          <cell r="AT34">
            <v>83.533125159733899</v>
          </cell>
          <cell r="AU34">
            <v>0</v>
          </cell>
          <cell r="AV34">
            <v>239.39781794049478</v>
          </cell>
          <cell r="AW34">
            <v>71.822241276969876</v>
          </cell>
          <cell r="AX34">
            <v>0</v>
          </cell>
          <cell r="AY34">
            <v>0</v>
          </cell>
          <cell r="AZ34">
            <v>20.518077140490387</v>
          </cell>
          <cell r="BA34">
            <v>0.54626019258950786</v>
          </cell>
          <cell r="BB34">
            <v>0</v>
          </cell>
          <cell r="BC34">
            <v>0</v>
          </cell>
          <cell r="BD34">
            <v>3.9495426397561753</v>
          </cell>
          <cell r="BE34">
            <v>0</v>
          </cell>
          <cell r="BF34">
            <v>0</v>
          </cell>
          <cell r="BG34">
            <v>321.65284563241556</v>
          </cell>
          <cell r="BH34">
            <v>0.39913152566120885</v>
          </cell>
          <cell r="BI34">
            <v>0</v>
          </cell>
          <cell r="BJ34">
            <v>188.27917385564277</v>
          </cell>
          <cell r="BK34">
            <v>0</v>
          </cell>
          <cell r="BL34">
            <v>0</v>
          </cell>
          <cell r="BM34">
            <v>0</v>
          </cell>
          <cell r="BN34">
            <v>1.208453920471497</v>
          </cell>
          <cell r="BO34">
            <v>4020.0033714857695</v>
          </cell>
          <cell r="BP34">
            <v>180.56066850269588</v>
          </cell>
          <cell r="BQ34">
            <v>549.70028461809056</v>
          </cell>
          <cell r="BR34">
            <v>174.46979705279008</v>
          </cell>
          <cell r="BS34">
            <v>33.078595497546665</v>
          </cell>
          <cell r="BT34">
            <v>68.718345544538579</v>
          </cell>
          <cell r="BU34">
            <v>0</v>
          </cell>
          <cell r="BV34">
            <v>71.042079621047662</v>
          </cell>
          <cell r="BW34">
            <v>271.16388508206455</v>
          </cell>
          <cell r="BX34">
            <v>0</v>
          </cell>
          <cell r="BY34">
            <v>0</v>
          </cell>
          <cell r="BZ34">
            <v>0</v>
          </cell>
          <cell r="CA34">
            <v>66.778249644546491</v>
          </cell>
          <cell r="CB34">
            <v>0</v>
          </cell>
          <cell r="CC34">
            <v>96.059653027394745</v>
          </cell>
          <cell r="CD34">
            <v>0</v>
          </cell>
          <cell r="CE34">
            <v>0</v>
          </cell>
          <cell r="CF34">
            <v>0</v>
          </cell>
          <cell r="CG34">
            <v>710.3359992595922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15.844344800893207</v>
          </cell>
          <cell r="CO34">
            <v>0</v>
          </cell>
          <cell r="CP34">
            <v>43.363357490808511</v>
          </cell>
          <cell r="CQ34">
            <v>419.93663655663346</v>
          </cell>
          <cell r="CR34">
            <v>0</v>
          </cell>
          <cell r="CS34">
            <v>7.4231873327878528</v>
          </cell>
          <cell r="CT34">
            <v>0</v>
          </cell>
          <cell r="CU34">
            <v>13.545572941248508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28.256143015168437</v>
          </cell>
          <cell r="DB34">
            <v>0</v>
          </cell>
          <cell r="DC34">
            <v>0</v>
          </cell>
          <cell r="DD34">
            <v>0</v>
          </cell>
        </row>
        <row r="35">
          <cell r="B35">
            <v>3.2790115821976378</v>
          </cell>
          <cell r="C35">
            <v>0</v>
          </cell>
          <cell r="D35">
            <v>0</v>
          </cell>
          <cell r="E35">
            <v>10677.903512422361</v>
          </cell>
          <cell r="F35">
            <v>0</v>
          </cell>
          <cell r="G35">
            <v>924.29840116410196</v>
          </cell>
          <cell r="H35">
            <v>0</v>
          </cell>
          <cell r="I35">
            <v>3925.1929417203164</v>
          </cell>
          <cell r="J35">
            <v>8.6591143764238669</v>
          </cell>
          <cell r="K35">
            <v>6.0561973842146415</v>
          </cell>
          <cell r="L35">
            <v>70.806644132145692</v>
          </cell>
          <cell r="M35">
            <v>49.631344566151562</v>
          </cell>
          <cell r="N35">
            <v>23.724488683567589</v>
          </cell>
          <cell r="O35">
            <v>80.99864061136293</v>
          </cell>
          <cell r="P35">
            <v>5.7551566240312599</v>
          </cell>
          <cell r="Q35">
            <v>17203.575040993124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26.826895000224198</v>
          </cell>
          <cell r="W35">
            <v>7342.883753159409</v>
          </cell>
          <cell r="X35">
            <v>240.6054167046012</v>
          </cell>
          <cell r="Y35">
            <v>117.94602729171902</v>
          </cell>
          <cell r="Z35">
            <v>75.815934011045485</v>
          </cell>
          <cell r="AA35">
            <v>4212.6683588660098</v>
          </cell>
          <cell r="AB35">
            <v>0</v>
          </cell>
          <cell r="AC35">
            <v>0</v>
          </cell>
          <cell r="AD35">
            <v>114.37234708959627</v>
          </cell>
          <cell r="AE35">
            <v>0</v>
          </cell>
          <cell r="AF35">
            <v>4096.951778936349</v>
          </cell>
          <cell r="AG35">
            <v>25.814271040508167</v>
          </cell>
          <cell r="AH35">
            <v>395.8698807649817</v>
          </cell>
          <cell r="AI35">
            <v>1.5116008196444819</v>
          </cell>
          <cell r="AJ35">
            <v>444.64810402374655</v>
          </cell>
          <cell r="AK35">
            <v>0</v>
          </cell>
          <cell r="AL35">
            <v>1387.3817926941244</v>
          </cell>
          <cell r="AM35">
            <v>0</v>
          </cell>
          <cell r="AN35">
            <v>287.12213386286567</v>
          </cell>
          <cell r="AO35">
            <v>90.04132998607075</v>
          </cell>
          <cell r="AP35">
            <v>0</v>
          </cell>
          <cell r="AQ35">
            <v>215.43831565271097</v>
          </cell>
          <cell r="AR35">
            <v>2337.360696479238</v>
          </cell>
          <cell r="AS35">
            <v>0</v>
          </cell>
          <cell r="AT35">
            <v>29.18722937017596</v>
          </cell>
          <cell r="AU35">
            <v>0</v>
          </cell>
          <cell r="AV35">
            <v>609.30021371455314</v>
          </cell>
          <cell r="AW35">
            <v>24.935932843236234</v>
          </cell>
          <cell r="AX35">
            <v>0</v>
          </cell>
          <cell r="AY35">
            <v>0</v>
          </cell>
          <cell r="AZ35">
            <v>79.063857064650477</v>
          </cell>
          <cell r="BA35">
            <v>0.59690132489582026</v>
          </cell>
          <cell r="BB35">
            <v>68.245475445339721</v>
          </cell>
          <cell r="BC35">
            <v>2187.9526226490752</v>
          </cell>
          <cell r="BD35">
            <v>5.4103346882645722</v>
          </cell>
          <cell r="BE35">
            <v>0</v>
          </cell>
          <cell r="BF35">
            <v>0</v>
          </cell>
          <cell r="BG35">
            <v>6238.2114789765674</v>
          </cell>
          <cell r="BH35">
            <v>0</v>
          </cell>
          <cell r="BI35">
            <v>0</v>
          </cell>
          <cell r="BJ35">
            <v>282.37757770618339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12060.596000416879</v>
          </cell>
          <cell r="BP35">
            <v>0</v>
          </cell>
          <cell r="BQ35">
            <v>7641.7531089999811</v>
          </cell>
          <cell r="BR35">
            <v>918.35275412560168</v>
          </cell>
          <cell r="BS35">
            <v>222.71894940972697</v>
          </cell>
          <cell r="BT35">
            <v>470.83921266517655</v>
          </cell>
          <cell r="BU35">
            <v>0</v>
          </cell>
          <cell r="BV35">
            <v>0</v>
          </cell>
          <cell r="BW35">
            <v>18808.133192972397</v>
          </cell>
          <cell r="BX35">
            <v>0.2356350690717203</v>
          </cell>
          <cell r="BY35">
            <v>0</v>
          </cell>
          <cell r="BZ35">
            <v>0</v>
          </cell>
          <cell r="CA35">
            <v>5410.1598760157412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5.3176248357013076</v>
          </cell>
          <cell r="CO35">
            <v>0</v>
          </cell>
          <cell r="CP35">
            <v>15.257661560988707</v>
          </cell>
          <cell r="CQ35">
            <v>148.47757520799971</v>
          </cell>
          <cell r="CR35">
            <v>0</v>
          </cell>
          <cell r="CS35">
            <v>28.366796718781039</v>
          </cell>
          <cell r="CT35">
            <v>0</v>
          </cell>
          <cell r="CU35">
            <v>1272.9132872061257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63.866651833286156</v>
          </cell>
          <cell r="DB35">
            <v>0</v>
          </cell>
          <cell r="DC35">
            <v>0</v>
          </cell>
          <cell r="DD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40.688800116276987</v>
          </cell>
          <cell r="F36">
            <v>0</v>
          </cell>
          <cell r="G36">
            <v>3.8029470908958265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22.146967623773119</v>
          </cell>
          <cell r="Y36">
            <v>20.338390990919628</v>
          </cell>
          <cell r="Z36">
            <v>0</v>
          </cell>
          <cell r="AA36">
            <v>1176.2460697097672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942.48186934095031</v>
          </cell>
          <cell r="AG36">
            <v>0</v>
          </cell>
          <cell r="AH36">
            <v>108.21442359432237</v>
          </cell>
          <cell r="AI36">
            <v>0</v>
          </cell>
          <cell r="AJ36">
            <v>0</v>
          </cell>
          <cell r="AK36">
            <v>0</v>
          </cell>
          <cell r="AL36">
            <v>352.46824109480815</v>
          </cell>
          <cell r="AM36">
            <v>0</v>
          </cell>
          <cell r="AN36">
            <v>2881.3486935731607</v>
          </cell>
          <cell r="AO36">
            <v>4711.4391253330168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467.75743866200776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2510.6765906326068</v>
          </cell>
          <cell r="BR36">
            <v>24.804248182172419</v>
          </cell>
          <cell r="BS36">
            <v>6.1980216974222975</v>
          </cell>
          <cell r="BT36">
            <v>13.111594837837448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</row>
        <row r="37">
          <cell r="B37">
            <v>7.9147864937948746</v>
          </cell>
          <cell r="C37">
            <v>0</v>
          </cell>
          <cell r="D37">
            <v>0</v>
          </cell>
          <cell r="E37">
            <v>3549.0662537623903</v>
          </cell>
          <cell r="F37">
            <v>0</v>
          </cell>
          <cell r="G37">
            <v>336.70203132964656</v>
          </cell>
          <cell r="H37">
            <v>0</v>
          </cell>
          <cell r="I37">
            <v>2171.9834768058108</v>
          </cell>
          <cell r="J37">
            <v>20.204423946108108</v>
          </cell>
          <cell r="K37">
            <v>14.618279947706796</v>
          </cell>
          <cell r="L37">
            <v>174.98041010066214</v>
          </cell>
          <cell r="M37">
            <v>123.06599078496856</v>
          </cell>
          <cell r="N37">
            <v>59.506331786370211</v>
          </cell>
          <cell r="O37">
            <v>202.62179095125677</v>
          </cell>
          <cell r="P37">
            <v>14.447301623286437</v>
          </cell>
          <cell r="Q37">
            <v>1899.0075533159479</v>
          </cell>
          <cell r="R37">
            <v>0</v>
          </cell>
          <cell r="S37">
            <v>0</v>
          </cell>
          <cell r="T37">
            <v>0</v>
          </cell>
          <cell r="U37">
            <v>1690.1447521328641</v>
          </cell>
          <cell r="V37">
            <v>7.7345066565461122</v>
          </cell>
          <cell r="W37">
            <v>9.2374353956727333</v>
          </cell>
          <cell r="X37">
            <v>584.59516394173227</v>
          </cell>
          <cell r="Y37">
            <v>223.36504315175628</v>
          </cell>
          <cell r="Z37">
            <v>52.628960925505829</v>
          </cell>
          <cell r="AA37">
            <v>0</v>
          </cell>
          <cell r="AB37">
            <v>840.99605089288059</v>
          </cell>
          <cell r="AC37">
            <v>0</v>
          </cell>
          <cell r="AD37">
            <v>35.136025804301582</v>
          </cell>
          <cell r="AE37">
            <v>0</v>
          </cell>
          <cell r="AF37">
            <v>1244.8898821626474</v>
          </cell>
          <cell r="AG37">
            <v>7.477171897330364</v>
          </cell>
          <cell r="AH37">
            <v>0.59111639457077381</v>
          </cell>
          <cell r="AI37">
            <v>40.16387476523068</v>
          </cell>
          <cell r="AJ37">
            <v>3.7231832224621688</v>
          </cell>
          <cell r="AK37">
            <v>0</v>
          </cell>
          <cell r="AL37">
            <v>21.974827115594572</v>
          </cell>
          <cell r="AM37">
            <v>0</v>
          </cell>
          <cell r="AN37">
            <v>325.60150510610958</v>
          </cell>
          <cell r="AO37">
            <v>116.49383545665432</v>
          </cell>
          <cell r="AP37">
            <v>0</v>
          </cell>
          <cell r="AQ37">
            <v>62.402278060799567</v>
          </cell>
          <cell r="AR37">
            <v>45615.449814664062</v>
          </cell>
          <cell r="AS37">
            <v>163850.34340304896</v>
          </cell>
          <cell r="AT37">
            <v>68.411938070014969</v>
          </cell>
          <cell r="AU37">
            <v>0</v>
          </cell>
          <cell r="AV37">
            <v>408.22273665549898</v>
          </cell>
          <cell r="AW37">
            <v>58.985864471584506</v>
          </cell>
          <cell r="AX37">
            <v>0</v>
          </cell>
          <cell r="AY37">
            <v>0</v>
          </cell>
          <cell r="AZ37">
            <v>54.174539557773777</v>
          </cell>
          <cell r="BA37">
            <v>0.16172062297082093</v>
          </cell>
          <cell r="BB37">
            <v>79.313973005692802</v>
          </cell>
          <cell r="BC37">
            <v>0</v>
          </cell>
          <cell r="BD37">
            <v>18.805413062919662</v>
          </cell>
          <cell r="BE37">
            <v>0</v>
          </cell>
          <cell r="BF37">
            <v>0</v>
          </cell>
          <cell r="BG37">
            <v>1882.3805462476819</v>
          </cell>
          <cell r="BH37">
            <v>1.5089070083850546</v>
          </cell>
          <cell r="BI37">
            <v>0</v>
          </cell>
          <cell r="BJ37">
            <v>1182.6204913779816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8333.4530946173873</v>
          </cell>
          <cell r="BP37">
            <v>882.00161220153609</v>
          </cell>
          <cell r="BQ37">
            <v>2639.6031571041194</v>
          </cell>
          <cell r="BR37">
            <v>125.19805951730156</v>
          </cell>
          <cell r="BS37">
            <v>103.45439309350451</v>
          </cell>
          <cell r="BT37">
            <v>128.0561723301341</v>
          </cell>
          <cell r="BU37">
            <v>0</v>
          </cell>
          <cell r="BV37">
            <v>0</v>
          </cell>
          <cell r="BW37">
            <v>62.419999964709554</v>
          </cell>
          <cell r="BX37">
            <v>9.1992258898420068E-2</v>
          </cell>
          <cell r="BY37">
            <v>0</v>
          </cell>
          <cell r="BZ37">
            <v>0</v>
          </cell>
          <cell r="CA37">
            <v>61.810576074491856</v>
          </cell>
          <cell r="CB37">
            <v>629.96014489141953</v>
          </cell>
          <cell r="CC37">
            <v>168.52329456127561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17.530493066405889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12.835534176573148</v>
          </cell>
          <cell r="CO37">
            <v>0</v>
          </cell>
          <cell r="CP37">
            <v>35.695331817686466</v>
          </cell>
          <cell r="CQ37">
            <v>345.51134311627072</v>
          </cell>
          <cell r="CR37">
            <v>0</v>
          </cell>
          <cell r="CS37">
            <v>19.469574579926274</v>
          </cell>
          <cell r="CT37">
            <v>0</v>
          </cell>
          <cell r="CU37">
            <v>89.091289737758927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109.31312753490326</v>
          </cell>
          <cell r="DB37">
            <v>0</v>
          </cell>
          <cell r="DC37">
            <v>0</v>
          </cell>
          <cell r="DD37">
            <v>1195.7430056050518</v>
          </cell>
        </row>
        <row r="38">
          <cell r="B38">
            <v>1.5564620994373481E-2</v>
          </cell>
          <cell r="C38">
            <v>0</v>
          </cell>
          <cell r="D38">
            <v>0</v>
          </cell>
          <cell r="E38">
            <v>1.0274279854480701</v>
          </cell>
          <cell r="F38">
            <v>0</v>
          </cell>
          <cell r="G38">
            <v>7.244135165630429E-2</v>
          </cell>
          <cell r="H38">
            <v>0</v>
          </cell>
          <cell r="I38">
            <v>0.11025965512965168</v>
          </cell>
          <cell r="J38">
            <v>2.511824287444489E-2</v>
          </cell>
          <cell r="K38">
            <v>2.1081283398652541E-2</v>
          </cell>
          <cell r="L38">
            <v>0.2934213769478794</v>
          </cell>
          <cell r="M38">
            <v>0.19632264384368009</v>
          </cell>
          <cell r="N38">
            <v>9.8741278070795552E-2</v>
          </cell>
          <cell r="O38">
            <v>0.38447962459784479</v>
          </cell>
          <cell r="P38">
            <v>2.5041721747517117E-2</v>
          </cell>
          <cell r="Q38">
            <v>3.2322447367305354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0.66676464114553269</v>
          </cell>
          <cell r="Y38">
            <v>0.49873593310128994</v>
          </cell>
          <cell r="Z38">
            <v>0.19338307040600575</v>
          </cell>
          <cell r="AA38">
            <v>0</v>
          </cell>
          <cell r="AB38">
            <v>2.0565037632341112</v>
          </cell>
          <cell r="AC38">
            <v>0</v>
          </cell>
          <cell r="AD38">
            <v>0</v>
          </cell>
          <cell r="AE38">
            <v>0</v>
          </cell>
          <cell r="AF38">
            <v>0.42068611628193836</v>
          </cell>
          <cell r="AG38">
            <v>0</v>
          </cell>
          <cell r="AH38">
            <v>0</v>
          </cell>
          <cell r="AI38">
            <v>9.9561465651805861E-2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0.14626678229729584</v>
          </cell>
          <cell r="AP38">
            <v>0</v>
          </cell>
          <cell r="AQ38">
            <v>0</v>
          </cell>
          <cell r="AR38">
            <v>108.67129153299096</v>
          </cell>
          <cell r="AS38">
            <v>0</v>
          </cell>
          <cell r="AT38">
            <v>0.11363058166039311</v>
          </cell>
          <cell r="AU38">
            <v>0</v>
          </cell>
          <cell r="AV38">
            <v>0.15562451861051083</v>
          </cell>
          <cell r="AW38">
            <v>0.10126734748159115</v>
          </cell>
          <cell r="AX38">
            <v>0</v>
          </cell>
          <cell r="AY38">
            <v>0</v>
          </cell>
          <cell r="AZ38">
            <v>0.22194907395336036</v>
          </cell>
          <cell r="BA38">
            <v>2.4382112613409658E-3</v>
          </cell>
          <cell r="BB38">
            <v>0</v>
          </cell>
          <cell r="BC38">
            <v>0</v>
          </cell>
          <cell r="BD38">
            <v>2.3541339476102714E-2</v>
          </cell>
          <cell r="BE38">
            <v>0</v>
          </cell>
          <cell r="BF38">
            <v>0</v>
          </cell>
          <cell r="BG38">
            <v>1.6812335798901292</v>
          </cell>
          <cell r="BH38">
            <v>2.3314519594475638E-2</v>
          </cell>
          <cell r="BI38">
            <v>0</v>
          </cell>
          <cell r="BJ38">
            <v>2.3296845593121054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17.407633080700055</v>
          </cell>
          <cell r="BP38">
            <v>5.1161368310214606</v>
          </cell>
          <cell r="BQ38">
            <v>17.70943306859624</v>
          </cell>
          <cell r="BR38">
            <v>0.32565263860205723</v>
          </cell>
          <cell r="BS38">
            <v>0.27041607666411838</v>
          </cell>
          <cell r="BT38">
            <v>0.33343573654431535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0.52163233322835778</v>
          </cell>
          <cell r="CB38">
            <v>0</v>
          </cell>
          <cell r="CC38">
            <v>0.33952785157051291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1.5425294820217936E-2</v>
          </cell>
          <cell r="CO38">
            <v>0</v>
          </cell>
          <cell r="CP38">
            <v>6.1281997018009612E-2</v>
          </cell>
          <cell r="CQ38">
            <v>0.5652960590172118</v>
          </cell>
          <cell r="CR38">
            <v>0</v>
          </cell>
          <cell r="CS38">
            <v>7.2984125240957251E-2</v>
          </cell>
          <cell r="CT38">
            <v>0</v>
          </cell>
          <cell r="CU38">
            <v>5.5600595372279724E-2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0.16842138841839518</v>
          </cell>
          <cell r="DB38">
            <v>0</v>
          </cell>
          <cell r="DC38">
            <v>0</v>
          </cell>
          <cell r="DD38">
            <v>0</v>
          </cell>
        </row>
        <row r="39">
          <cell r="B39">
            <v>36.288220845756904</v>
          </cell>
          <cell r="C39">
            <v>3833.6056154304906</v>
          </cell>
          <cell r="D39">
            <v>0</v>
          </cell>
          <cell r="E39">
            <v>2922.5959104878134</v>
          </cell>
          <cell r="F39">
            <v>0</v>
          </cell>
          <cell r="G39">
            <v>203.74488468866971</v>
          </cell>
          <cell r="H39">
            <v>0</v>
          </cell>
          <cell r="I39">
            <v>5147.0221003397301</v>
          </cell>
          <cell r="J39">
            <v>91.096545386889119</v>
          </cell>
          <cell r="K39">
            <v>65.533431488316722</v>
          </cell>
          <cell r="L39">
            <v>775.31205946184991</v>
          </cell>
          <cell r="M39">
            <v>544.17525357708053</v>
          </cell>
          <cell r="N39">
            <v>263.92865056409704</v>
          </cell>
          <cell r="O39">
            <v>896.39712609410083</v>
          </cell>
          <cell r="P39">
            <v>64.222025220301262</v>
          </cell>
          <cell r="Q39">
            <v>8411.2094272844879</v>
          </cell>
          <cell r="R39">
            <v>0</v>
          </cell>
          <cell r="S39">
            <v>0</v>
          </cell>
          <cell r="T39">
            <v>0</v>
          </cell>
          <cell r="U39">
            <v>3562.1404208962426</v>
          </cell>
          <cell r="V39">
            <v>16.799237085012859</v>
          </cell>
          <cell r="W39">
            <v>0</v>
          </cell>
          <cell r="X39">
            <v>1512.1263417717882</v>
          </cell>
          <cell r="Y39">
            <v>587.12263877701196</v>
          </cell>
          <cell r="Z39">
            <v>7108.4753492559003</v>
          </cell>
          <cell r="AA39">
            <v>34123.833932023663</v>
          </cell>
          <cell r="AB39">
            <v>0</v>
          </cell>
          <cell r="AC39">
            <v>0</v>
          </cell>
          <cell r="AD39">
            <v>70.318768083243086</v>
          </cell>
          <cell r="AE39">
            <v>0</v>
          </cell>
          <cell r="AF39">
            <v>7475.2778955224094</v>
          </cell>
          <cell r="AG39">
            <v>11.638888613665934</v>
          </cell>
          <cell r="AH39">
            <v>1.3801885195211516</v>
          </cell>
          <cell r="AI39">
            <v>37.968901947813421</v>
          </cell>
          <cell r="AJ39">
            <v>43469.803711161701</v>
          </cell>
          <cell r="AK39">
            <v>0</v>
          </cell>
          <cell r="AL39">
            <v>31350.697398788478</v>
          </cell>
          <cell r="AM39">
            <v>45102.864617676583</v>
          </cell>
          <cell r="AN39">
            <v>363.32846498917945</v>
          </cell>
          <cell r="AO39">
            <v>1696.9530599268037</v>
          </cell>
          <cell r="AP39">
            <v>0</v>
          </cell>
          <cell r="AQ39">
            <v>135.98863888459704</v>
          </cell>
          <cell r="AR39">
            <v>2927.3515621556171</v>
          </cell>
          <cell r="AS39">
            <v>686.99731626857567</v>
          </cell>
          <cell r="AT39">
            <v>322.93101765317846</v>
          </cell>
          <cell r="AU39">
            <v>0</v>
          </cell>
          <cell r="AV39">
            <v>593.20092882912081</v>
          </cell>
          <cell r="AW39">
            <v>277.32417576927435</v>
          </cell>
          <cell r="AX39">
            <v>0</v>
          </cell>
          <cell r="AY39">
            <v>0</v>
          </cell>
          <cell r="AZ39">
            <v>1972.1142627526242</v>
          </cell>
          <cell r="BA39">
            <v>0.12357784774694447</v>
          </cell>
          <cell r="BB39">
            <v>866.11455725242729</v>
          </cell>
          <cell r="BC39">
            <v>0</v>
          </cell>
          <cell r="BD39">
            <v>46.34782718870715</v>
          </cell>
          <cell r="BE39">
            <v>0</v>
          </cell>
          <cell r="BF39">
            <v>0</v>
          </cell>
          <cell r="BG39">
            <v>1477.7914243908665</v>
          </cell>
          <cell r="BH39">
            <v>0</v>
          </cell>
          <cell r="BI39">
            <v>0</v>
          </cell>
          <cell r="BJ39">
            <v>13222.096689687442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55170.104680431061</v>
          </cell>
          <cell r="BP39">
            <v>101.94910452580898</v>
          </cell>
          <cell r="BQ39">
            <v>18927.545147712244</v>
          </cell>
          <cell r="BR39">
            <v>1159.611329934678</v>
          </cell>
          <cell r="BS39">
            <v>261.38139850593183</v>
          </cell>
          <cell r="BT39">
            <v>230.89164477851378</v>
          </cell>
          <cell r="BU39">
            <v>0</v>
          </cell>
          <cell r="BV39">
            <v>0</v>
          </cell>
          <cell r="BW39">
            <v>3270.4198904448081</v>
          </cell>
          <cell r="BX39">
            <v>0</v>
          </cell>
          <cell r="BY39">
            <v>173.00316838460765</v>
          </cell>
          <cell r="BZ39">
            <v>0</v>
          </cell>
          <cell r="CA39">
            <v>309.4718564836615</v>
          </cell>
          <cell r="CB39">
            <v>40.024059615362603</v>
          </cell>
          <cell r="CC39">
            <v>131.93234478725893</v>
          </cell>
          <cell r="CD39">
            <v>0</v>
          </cell>
          <cell r="CE39">
            <v>0</v>
          </cell>
          <cell r="CF39">
            <v>0</v>
          </cell>
          <cell r="CG39">
            <v>2336.6897244888009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59.93898012350445</v>
          </cell>
          <cell r="CO39">
            <v>0</v>
          </cell>
          <cell r="CP39">
            <v>166.68895543336293</v>
          </cell>
          <cell r="CQ39">
            <v>1631.7632094300632</v>
          </cell>
          <cell r="CR39">
            <v>0</v>
          </cell>
          <cell r="CS39">
            <v>713.16739639443563</v>
          </cell>
          <cell r="CT39">
            <v>0</v>
          </cell>
          <cell r="CU39">
            <v>946.74446207778715</v>
          </cell>
          <cell r="CV39">
            <v>0</v>
          </cell>
          <cell r="CW39">
            <v>0</v>
          </cell>
          <cell r="CX39">
            <v>0</v>
          </cell>
          <cell r="CY39">
            <v>19.966831616966317</v>
          </cell>
          <cell r="CZ39">
            <v>0</v>
          </cell>
          <cell r="DA39">
            <v>331.58543986938025</v>
          </cell>
          <cell r="DB39">
            <v>0</v>
          </cell>
          <cell r="DC39">
            <v>0</v>
          </cell>
          <cell r="DD39">
            <v>0</v>
          </cell>
        </row>
        <row r="40">
          <cell r="B40">
            <v>59.039194035316392</v>
          </cell>
          <cell r="C40">
            <v>0</v>
          </cell>
          <cell r="D40">
            <v>0</v>
          </cell>
          <cell r="E40">
            <v>15185.984263704047</v>
          </cell>
          <cell r="F40">
            <v>0</v>
          </cell>
          <cell r="G40">
            <v>1310.1217290087131</v>
          </cell>
          <cell r="H40">
            <v>0</v>
          </cell>
          <cell r="I40">
            <v>3076.2545210707667</v>
          </cell>
          <cell r="J40">
            <v>153.12482597139166</v>
          </cell>
          <cell r="K40">
            <v>107.09572944678625</v>
          </cell>
          <cell r="L40">
            <v>1236.2206070589145</v>
          </cell>
          <cell r="M40">
            <v>875.00418638101792</v>
          </cell>
          <cell r="N40">
            <v>420.14379094686029</v>
          </cell>
          <cell r="O40">
            <v>1467.076034053262</v>
          </cell>
          <cell r="P40">
            <v>103.12919032584317</v>
          </cell>
          <cell r="Q40">
            <v>13554.156847721692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38.65462443434388</v>
          </cell>
          <cell r="W40">
            <v>961.75313262261761</v>
          </cell>
          <cell r="X40">
            <v>227.90312969033738</v>
          </cell>
          <cell r="Y40">
            <v>62.836702263687052</v>
          </cell>
          <cell r="Z40">
            <v>12432.632872249218</v>
          </cell>
          <cell r="AA40">
            <v>0</v>
          </cell>
          <cell r="AB40">
            <v>0</v>
          </cell>
          <cell r="AC40">
            <v>0</v>
          </cell>
          <cell r="AD40">
            <v>171.60789216577589</v>
          </cell>
          <cell r="AE40">
            <v>14878.167395787705</v>
          </cell>
          <cell r="AF40">
            <v>747.99953939143336</v>
          </cell>
          <cell r="AG40">
            <v>42.605804892209562</v>
          </cell>
          <cell r="AH40">
            <v>3.0314256659251977</v>
          </cell>
          <cell r="AI40">
            <v>8.255048567169597</v>
          </cell>
          <cell r="AJ40">
            <v>18.534102242850594</v>
          </cell>
          <cell r="AK40">
            <v>1867.943393030069</v>
          </cell>
          <cell r="AL40">
            <v>44263.935925601705</v>
          </cell>
          <cell r="AM40">
            <v>0</v>
          </cell>
          <cell r="AN40">
            <v>399.16430108413294</v>
          </cell>
          <cell r="AO40">
            <v>349.5895676153786</v>
          </cell>
          <cell r="AP40">
            <v>0</v>
          </cell>
          <cell r="AQ40">
            <v>312.03566021629689</v>
          </cell>
          <cell r="AR40">
            <v>103925.93023431435</v>
          </cell>
          <cell r="AS40">
            <v>0</v>
          </cell>
          <cell r="AT40">
            <v>513.87325283988866</v>
          </cell>
          <cell r="AU40">
            <v>0</v>
          </cell>
          <cell r="AV40">
            <v>228.89558303893998</v>
          </cell>
          <cell r="AW40">
            <v>445.8580727865928</v>
          </cell>
          <cell r="AX40">
            <v>0</v>
          </cell>
          <cell r="AY40">
            <v>0</v>
          </cell>
          <cell r="AZ40">
            <v>429.96510805761375</v>
          </cell>
          <cell r="BA40">
            <v>8.7171802613783189</v>
          </cell>
          <cell r="BB40">
            <v>0</v>
          </cell>
          <cell r="BC40">
            <v>0</v>
          </cell>
          <cell r="BD40">
            <v>209.84610018809818</v>
          </cell>
          <cell r="BE40">
            <v>0</v>
          </cell>
          <cell r="BF40">
            <v>0</v>
          </cell>
          <cell r="BG40">
            <v>12624.00145068394</v>
          </cell>
          <cell r="BH40">
            <v>0</v>
          </cell>
          <cell r="BI40">
            <v>0</v>
          </cell>
          <cell r="BJ40">
            <v>5313.9950833581352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88714.306041235075</v>
          </cell>
          <cell r="BP40">
            <v>0</v>
          </cell>
          <cell r="BQ40">
            <v>7240.4074227304927</v>
          </cell>
          <cell r="BR40">
            <v>3339.0927288134735</v>
          </cell>
          <cell r="BS40">
            <v>1192.1968860900829</v>
          </cell>
          <cell r="BT40">
            <v>802.21271145437231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2998.4551965914043</v>
          </cell>
          <cell r="CB40">
            <v>6352.4178066352742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101.34890268172234</v>
          </cell>
          <cell r="CO40">
            <v>0</v>
          </cell>
          <cell r="CP40">
            <v>272.57857957647281</v>
          </cell>
          <cell r="CQ40">
            <v>2473.832760785067</v>
          </cell>
          <cell r="CR40">
            <v>0</v>
          </cell>
          <cell r="CS40">
            <v>154.99601698591388</v>
          </cell>
          <cell r="CT40">
            <v>0</v>
          </cell>
          <cell r="CU40">
            <v>1020.0370769761238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1501.2982410683189</v>
          </cell>
          <cell r="DB40">
            <v>0</v>
          </cell>
          <cell r="DC40">
            <v>0</v>
          </cell>
          <cell r="DD40">
            <v>0</v>
          </cell>
        </row>
        <row r="41">
          <cell r="B41">
            <v>18.954278081344416</v>
          </cell>
          <cell r="C41">
            <v>0</v>
          </cell>
          <cell r="D41">
            <v>0</v>
          </cell>
          <cell r="E41">
            <v>4876.3297655136994</v>
          </cell>
          <cell r="F41">
            <v>0</v>
          </cell>
          <cell r="G41">
            <v>366.47900132215221</v>
          </cell>
          <cell r="H41">
            <v>0</v>
          </cell>
          <cell r="I41">
            <v>1585.8759621921711</v>
          </cell>
          <cell r="J41">
            <v>47.810571640748108</v>
          </cell>
          <cell r="K41">
            <v>33.978119653419185</v>
          </cell>
          <cell r="L41">
            <v>405.36594067580666</v>
          </cell>
          <cell r="M41">
            <v>284.48238744957177</v>
          </cell>
          <cell r="N41">
            <v>137.79042981020663</v>
          </cell>
          <cell r="O41">
            <v>472.14599719871478</v>
          </cell>
          <cell r="P41">
            <v>33.519201651528398</v>
          </cell>
          <cell r="Q41">
            <v>4411.2675815276743</v>
          </cell>
          <cell r="R41">
            <v>0</v>
          </cell>
          <cell r="S41">
            <v>0</v>
          </cell>
          <cell r="T41">
            <v>0</v>
          </cell>
          <cell r="U41">
            <v>5082.3855237074167</v>
          </cell>
          <cell r="V41">
            <v>10.352643943519979</v>
          </cell>
          <cell r="W41">
            <v>0</v>
          </cell>
          <cell r="X41">
            <v>1523.107057336337</v>
          </cell>
          <cell r="Y41">
            <v>15.833927755719486</v>
          </cell>
          <cell r="Z41">
            <v>1962.8516326845327</v>
          </cell>
          <cell r="AA41">
            <v>0</v>
          </cell>
          <cell r="AB41">
            <v>0</v>
          </cell>
          <cell r="AC41">
            <v>0</v>
          </cell>
          <cell r="AD41">
            <v>44.445557325398326</v>
          </cell>
          <cell r="AE41">
            <v>9624.1839143857105</v>
          </cell>
          <cell r="AF41">
            <v>200.99281616576789</v>
          </cell>
          <cell r="AG41">
            <v>11.034683311080753</v>
          </cell>
          <cell r="AH41">
            <v>0.8505505485295991</v>
          </cell>
          <cell r="AI41">
            <v>4.1770476731957933</v>
          </cell>
          <cell r="AJ41">
            <v>4.9662826339882704</v>
          </cell>
          <cell r="AK41">
            <v>17468.614804394969</v>
          </cell>
          <cell r="AL41">
            <v>9444.1385825943562</v>
          </cell>
          <cell r="AM41">
            <v>0</v>
          </cell>
          <cell r="AN41">
            <v>152.69446278040638</v>
          </cell>
          <cell r="AO41">
            <v>246.33259573250342</v>
          </cell>
          <cell r="AP41">
            <v>0</v>
          </cell>
          <cell r="AQ41">
            <v>2085.8888343275935</v>
          </cell>
          <cell r="AR41">
            <v>1656.5579502623764</v>
          </cell>
          <cell r="AS41">
            <v>0</v>
          </cell>
          <cell r="AT41">
            <v>168.06342177938251</v>
          </cell>
          <cell r="AU41">
            <v>0</v>
          </cell>
          <cell r="AV41">
            <v>147.76816257480496</v>
          </cell>
          <cell r="AW41">
            <v>144.78780559737544</v>
          </cell>
          <cell r="AX41">
            <v>0</v>
          </cell>
          <cell r="AY41">
            <v>0</v>
          </cell>
          <cell r="AZ41">
            <v>216.68230594047048</v>
          </cell>
          <cell r="BA41">
            <v>0</v>
          </cell>
          <cell r="BB41">
            <v>0</v>
          </cell>
          <cell r="BC41">
            <v>0</v>
          </cell>
          <cell r="BD41">
            <v>10.118175247615213</v>
          </cell>
          <cell r="BE41">
            <v>0</v>
          </cell>
          <cell r="BF41">
            <v>0</v>
          </cell>
          <cell r="BG41">
            <v>1144.5793023258818</v>
          </cell>
          <cell r="BH41">
            <v>0</v>
          </cell>
          <cell r="BI41">
            <v>0</v>
          </cell>
          <cell r="BJ41">
            <v>2288.8208718522592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20605.357507097029</v>
          </cell>
          <cell r="BP41">
            <v>0</v>
          </cell>
          <cell r="BQ41">
            <v>9549.6605484260817</v>
          </cell>
          <cell r="BR41">
            <v>476.60891321314688</v>
          </cell>
          <cell r="BS41">
            <v>149.32379598003538</v>
          </cell>
          <cell r="BT41">
            <v>243.61105894493923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260.65130723932543</v>
          </cell>
          <cell r="CB41">
            <v>199.21810372375685</v>
          </cell>
          <cell r="CC41">
            <v>145.38201026567307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31.728626142658744</v>
          </cell>
          <cell r="CO41">
            <v>0</v>
          </cell>
          <cell r="CP41">
            <v>87.170481781054207</v>
          </cell>
          <cell r="CQ41">
            <v>847.90464651238153</v>
          </cell>
          <cell r="CR41">
            <v>0</v>
          </cell>
          <cell r="CS41">
            <v>78.422276080714525</v>
          </cell>
          <cell r="CT41">
            <v>0</v>
          </cell>
          <cell r="CU41">
            <v>516.28866496315356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72.388282119370473</v>
          </cell>
          <cell r="DB41">
            <v>0</v>
          </cell>
          <cell r="DC41">
            <v>0</v>
          </cell>
          <cell r="DD41">
            <v>0</v>
          </cell>
        </row>
        <row r="42">
          <cell r="B42">
            <v>1.8117691539115499</v>
          </cell>
          <cell r="C42">
            <v>0</v>
          </cell>
          <cell r="D42">
            <v>0</v>
          </cell>
          <cell r="E42">
            <v>9.514983484476927</v>
          </cell>
          <cell r="F42">
            <v>0</v>
          </cell>
          <cell r="G42">
            <v>0.67031698202513246</v>
          </cell>
          <cell r="H42">
            <v>0</v>
          </cell>
          <cell r="I42">
            <v>255.1800085871194</v>
          </cell>
          <cell r="J42">
            <v>4.8101879846158324</v>
          </cell>
          <cell r="K42">
            <v>3.2653039756711997</v>
          </cell>
          <cell r="L42">
            <v>36.523963589788067</v>
          </cell>
          <cell r="M42">
            <v>26.096140003512378</v>
          </cell>
          <cell r="N42">
            <v>12.386996650703152</v>
          </cell>
          <cell r="O42">
            <v>44.754595977999067</v>
          </cell>
          <cell r="P42">
            <v>3.0888881108158861</v>
          </cell>
          <cell r="Q42">
            <v>403.82690902997683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3.6525722839818031E-2</v>
          </cell>
          <cell r="W42">
            <v>0</v>
          </cell>
          <cell r="X42">
            <v>30.631807480713459</v>
          </cell>
          <cell r="Y42">
            <v>7.9207186010358743</v>
          </cell>
          <cell r="Z42">
            <v>12.484289091814869</v>
          </cell>
          <cell r="AA42">
            <v>0</v>
          </cell>
          <cell r="AB42">
            <v>0</v>
          </cell>
          <cell r="AC42">
            <v>0</v>
          </cell>
          <cell r="AD42">
            <v>0.50963501506017317</v>
          </cell>
          <cell r="AE42">
            <v>0</v>
          </cell>
          <cell r="AF42">
            <v>100.48053192131408</v>
          </cell>
          <cell r="AG42">
            <v>5.3142265733938023</v>
          </cell>
          <cell r="AH42">
            <v>158.96826629969308</v>
          </cell>
          <cell r="AI42">
            <v>14.678458357561016</v>
          </cell>
          <cell r="AJ42">
            <v>1.9385832645778641E-2</v>
          </cell>
          <cell r="AK42">
            <v>2178.1613130862547</v>
          </cell>
          <cell r="AL42">
            <v>14.787348960868536</v>
          </cell>
          <cell r="AM42">
            <v>2613.0633293621113</v>
          </cell>
          <cell r="AN42">
            <v>3596.9366192506536</v>
          </cell>
          <cell r="AO42">
            <v>10.062540907294148</v>
          </cell>
          <cell r="AP42">
            <v>0</v>
          </cell>
          <cell r="AQ42">
            <v>41.937314020701017</v>
          </cell>
          <cell r="AR42">
            <v>77.438289637031502</v>
          </cell>
          <cell r="AS42">
            <v>0</v>
          </cell>
          <cell r="AT42">
            <v>15.096788045201627</v>
          </cell>
          <cell r="AU42">
            <v>0</v>
          </cell>
          <cell r="AV42">
            <v>8.2019129891775275</v>
          </cell>
          <cell r="AW42">
            <v>13.240934479854342</v>
          </cell>
          <cell r="AX42">
            <v>0</v>
          </cell>
          <cell r="AY42">
            <v>0</v>
          </cell>
          <cell r="AZ42">
            <v>12.876102900770778</v>
          </cell>
          <cell r="BA42">
            <v>0.54812556034136295</v>
          </cell>
          <cell r="BB42">
            <v>0</v>
          </cell>
          <cell r="BC42">
            <v>0</v>
          </cell>
          <cell r="BD42">
            <v>0.87512276663979816</v>
          </cell>
          <cell r="BE42">
            <v>0</v>
          </cell>
          <cell r="BF42">
            <v>0</v>
          </cell>
          <cell r="BG42">
            <v>18.974919605638373</v>
          </cell>
          <cell r="BH42">
            <v>1.9113892272958388</v>
          </cell>
          <cell r="BI42">
            <v>0</v>
          </cell>
          <cell r="BJ42">
            <v>33.528636832586024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343.98441531521536</v>
          </cell>
          <cell r="BP42">
            <v>0</v>
          </cell>
          <cell r="BQ42">
            <v>743.54303178832981</v>
          </cell>
          <cell r="BR42">
            <v>101.04679492751987</v>
          </cell>
          <cell r="BS42">
            <v>13.959448060688322</v>
          </cell>
          <cell r="BT42">
            <v>130.03656612202144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8.6411052614750267E-2</v>
          </cell>
          <cell r="CB42">
            <v>0</v>
          </cell>
          <cell r="CC42">
            <v>85.804500761211983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3.2146157937965256</v>
          </cell>
          <cell r="CO42">
            <v>0</v>
          </cell>
          <cell r="CP42">
            <v>8.2839606595495514</v>
          </cell>
          <cell r="CQ42">
            <v>67.602640910845139</v>
          </cell>
          <cell r="CR42">
            <v>0</v>
          </cell>
          <cell r="CS42">
            <v>4.6729686238600365</v>
          </cell>
          <cell r="CT42">
            <v>0</v>
          </cell>
          <cell r="CU42">
            <v>130.10804274924382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6.2608753229033569</v>
          </cell>
          <cell r="DB42">
            <v>0</v>
          </cell>
          <cell r="DC42">
            <v>0</v>
          </cell>
          <cell r="DD42">
            <v>0</v>
          </cell>
        </row>
        <row r="43">
          <cell r="B43">
            <v>4119.2548277098813</v>
          </cell>
          <cell r="C43">
            <v>0</v>
          </cell>
          <cell r="D43">
            <v>0</v>
          </cell>
          <cell r="E43">
            <v>415588.70076966379</v>
          </cell>
          <cell r="F43">
            <v>0</v>
          </cell>
          <cell r="G43">
            <v>38870.196028986116</v>
          </cell>
          <cell r="H43">
            <v>0</v>
          </cell>
          <cell r="I43">
            <v>0</v>
          </cell>
          <cell r="J43">
            <v>10327.102796441079</v>
          </cell>
          <cell r="K43">
            <v>7397.3094566049313</v>
          </cell>
          <cell r="L43">
            <v>88092.595684914093</v>
          </cell>
          <cell r="M43">
            <v>61794.807287460251</v>
          </cell>
          <cell r="N43">
            <v>29940.24815443833</v>
          </cell>
          <cell r="O43">
            <v>102213.56553610857</v>
          </cell>
          <cell r="P43">
            <v>7278.3701954183171</v>
          </cell>
          <cell r="Q43">
            <v>958196.02165776177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102.75269202203603</v>
          </cell>
          <cell r="W43">
            <v>0</v>
          </cell>
          <cell r="X43">
            <v>32207.026607969005</v>
          </cell>
          <cell r="Y43">
            <v>28296.660843932077</v>
          </cell>
          <cell r="Z43">
            <v>75636.282427564496</v>
          </cell>
          <cell r="AA43">
            <v>0</v>
          </cell>
          <cell r="AB43">
            <v>25277.196364070052</v>
          </cell>
          <cell r="AC43">
            <v>0</v>
          </cell>
          <cell r="AD43">
            <v>224.40282155553606</v>
          </cell>
          <cell r="AE43">
            <v>0</v>
          </cell>
          <cell r="AF43">
            <v>954.57321077432005</v>
          </cell>
          <cell r="AG43">
            <v>105.23646287183655</v>
          </cell>
          <cell r="AH43">
            <v>58308.819633353683</v>
          </cell>
          <cell r="AI43">
            <v>6798.4949260177073</v>
          </cell>
          <cell r="AJ43">
            <v>49.081899081373898</v>
          </cell>
          <cell r="AK43">
            <v>756801.04451916798</v>
          </cell>
          <cell r="AL43">
            <v>290.89519662278536</v>
          </cell>
          <cell r="AM43">
            <v>0</v>
          </cell>
          <cell r="AN43">
            <v>4690312.4532681927</v>
          </cell>
          <cell r="AO43">
            <v>60619.725470305944</v>
          </cell>
          <cell r="AP43">
            <v>0</v>
          </cell>
          <cell r="AQ43">
            <v>398.5438577012369</v>
          </cell>
          <cell r="AR43">
            <v>179966.45512105527</v>
          </cell>
          <cell r="AS43">
            <v>0</v>
          </cell>
          <cell r="AT43">
            <v>36746.883654683261</v>
          </cell>
          <cell r="AU43">
            <v>0</v>
          </cell>
          <cell r="AV43">
            <v>0</v>
          </cell>
          <cell r="AW43">
            <v>31638.860716374071</v>
          </cell>
          <cell r="AX43">
            <v>0</v>
          </cell>
          <cell r="AY43">
            <v>0</v>
          </cell>
          <cell r="AZ43">
            <v>78224.77151341537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154253.65455478439</v>
          </cell>
          <cell r="BH43">
            <v>0</v>
          </cell>
          <cell r="BI43">
            <v>0</v>
          </cell>
          <cell r="BJ43">
            <v>3836.180746688975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290437.89813812979</v>
          </cell>
          <cell r="BP43">
            <v>0</v>
          </cell>
          <cell r="BQ43">
            <v>20598.70933764147</v>
          </cell>
          <cell r="BR43">
            <v>45285.734989047982</v>
          </cell>
          <cell r="BS43">
            <v>38175.140659688448</v>
          </cell>
          <cell r="BT43">
            <v>145049.03658161822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6889.2179598822058</v>
          </cell>
          <cell r="CO43">
            <v>0</v>
          </cell>
          <cell r="CP43">
            <v>19042.943282093016</v>
          </cell>
          <cell r="CQ43">
            <v>185416.16767641134</v>
          </cell>
          <cell r="CR43">
            <v>0</v>
          </cell>
          <cell r="CS43">
            <v>28294.94672231338</v>
          </cell>
          <cell r="CT43">
            <v>0</v>
          </cell>
          <cell r="CU43">
            <v>6890.8220623525567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</row>
        <row r="44">
          <cell r="B44">
            <v>3.6487852040058825E-2</v>
          </cell>
          <cell r="C44">
            <v>0</v>
          </cell>
          <cell r="D44">
            <v>0</v>
          </cell>
          <cell r="E44">
            <v>218.25443498209876</v>
          </cell>
          <cell r="F44">
            <v>0</v>
          </cell>
          <cell r="G44">
            <v>1.0735234321151301</v>
          </cell>
          <cell r="H44">
            <v>83.32040015448473</v>
          </cell>
          <cell r="I44">
            <v>0</v>
          </cell>
          <cell r="J44">
            <v>0.23553692180241917</v>
          </cell>
          <cell r="K44">
            <v>0.148261383892865</v>
          </cell>
          <cell r="L44">
            <v>1.7884419451954907</v>
          </cell>
          <cell r="M44">
            <v>1.288659481856868</v>
          </cell>
          <cell r="N44">
            <v>0.61025845513290766</v>
          </cell>
          <cell r="O44">
            <v>2.1030997075291014</v>
          </cell>
          <cell r="P44">
            <v>0.152632592822741</v>
          </cell>
          <cell r="Q44">
            <v>19.287650657475425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0.66647847943812111</v>
          </cell>
          <cell r="X44">
            <v>5.1264875449542249</v>
          </cell>
          <cell r="Y44">
            <v>0.82733599080934128</v>
          </cell>
          <cell r="Z44">
            <v>1.066692568936026</v>
          </cell>
          <cell r="AA44">
            <v>495.06493754914624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6.1637915772857763</v>
          </cell>
          <cell r="AG44">
            <v>3.1597876570427847</v>
          </cell>
          <cell r="AH44">
            <v>0.38469297779353628</v>
          </cell>
          <cell r="AI44">
            <v>7.5582932503173708E-3</v>
          </cell>
          <cell r="AJ44">
            <v>0</v>
          </cell>
          <cell r="AK44">
            <v>70.244794228976019</v>
          </cell>
          <cell r="AL44">
            <v>576.44650055084378</v>
          </cell>
          <cell r="AM44">
            <v>3.5149296565942914</v>
          </cell>
          <cell r="AN44">
            <v>9965.8444486055541</v>
          </cell>
          <cell r="AO44">
            <v>1.6654681540190162</v>
          </cell>
          <cell r="AP44">
            <v>0</v>
          </cell>
          <cell r="AQ44">
            <v>0</v>
          </cell>
          <cell r="AR44">
            <v>10.817199715513079</v>
          </cell>
          <cell r="AS44">
            <v>0</v>
          </cell>
          <cell r="AT44">
            <v>3.1495761570693643</v>
          </cell>
          <cell r="AU44">
            <v>0</v>
          </cell>
          <cell r="AV44">
            <v>51.987942948040626</v>
          </cell>
          <cell r="AW44">
            <v>0</v>
          </cell>
          <cell r="AX44">
            <v>0</v>
          </cell>
          <cell r="AY44">
            <v>0</v>
          </cell>
          <cell r="AZ44">
            <v>1.4568710620415575</v>
          </cell>
          <cell r="BA44">
            <v>2.5348567228186899E-2</v>
          </cell>
          <cell r="BB44">
            <v>0.10313044161436423</v>
          </cell>
          <cell r="BC44">
            <v>0</v>
          </cell>
          <cell r="BD44">
            <v>2.9690888497919019</v>
          </cell>
          <cell r="BE44">
            <v>0</v>
          </cell>
          <cell r="BF44">
            <v>0</v>
          </cell>
          <cell r="BG44">
            <v>31.379846641432508</v>
          </cell>
          <cell r="BH44">
            <v>0</v>
          </cell>
          <cell r="BI44">
            <v>0</v>
          </cell>
          <cell r="BJ44">
            <v>3.9278649595025019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265.15224644002313</v>
          </cell>
          <cell r="BQ44">
            <v>50.04071963690177</v>
          </cell>
          <cell r="BR44">
            <v>1.1951925743677254</v>
          </cell>
          <cell r="BS44">
            <v>1.441007032325283</v>
          </cell>
          <cell r="BT44">
            <v>5.6896353428908917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29.175600730655439</v>
          </cell>
          <cell r="CB44">
            <v>20.283098298855769</v>
          </cell>
          <cell r="CC44">
            <v>2.8067669589498982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10.223072149662441</v>
          </cell>
          <cell r="CR44">
            <v>0</v>
          </cell>
          <cell r="CS44">
            <v>21.814654556224024</v>
          </cell>
          <cell r="CT44">
            <v>1242.3397904680921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2.8427553657191535</v>
          </cell>
          <cell r="DB44">
            <v>0</v>
          </cell>
          <cell r="DC44">
            <v>0</v>
          </cell>
          <cell r="DD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2.7622120890881101</v>
          </cell>
          <cell r="F45">
            <v>0</v>
          </cell>
          <cell r="G45">
            <v>0.22503182095162697</v>
          </cell>
          <cell r="H45">
            <v>0</v>
          </cell>
          <cell r="I45">
            <v>4.2709824065095166E-2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9.8348689156287986E-3</v>
          </cell>
          <cell r="T45">
            <v>0</v>
          </cell>
          <cell r="U45">
            <v>0</v>
          </cell>
          <cell r="V45">
            <v>0.11646450528916259</v>
          </cell>
          <cell r="W45">
            <v>0</v>
          </cell>
          <cell r="X45">
            <v>0.68149139567745287</v>
          </cell>
          <cell r="Y45">
            <v>0.17622553476351654</v>
          </cell>
          <cell r="Z45">
            <v>1.4284641202368016</v>
          </cell>
          <cell r="AA45">
            <v>0</v>
          </cell>
          <cell r="AB45">
            <v>7.0015435469799305</v>
          </cell>
          <cell r="AC45">
            <v>0</v>
          </cell>
          <cell r="AD45">
            <v>0.50980469710428344</v>
          </cell>
          <cell r="AE45">
            <v>0</v>
          </cell>
          <cell r="AF45">
            <v>2.2406397189312419</v>
          </cell>
          <cell r="AG45">
            <v>0.12657133179501195</v>
          </cell>
          <cell r="AH45">
            <v>9.0056175383718805E-3</v>
          </cell>
          <cell r="AI45">
            <v>1.6803284187941749E-3</v>
          </cell>
          <cell r="AJ45">
            <v>19.361986674594011</v>
          </cell>
          <cell r="AK45">
            <v>25.95420714199788</v>
          </cell>
          <cell r="AL45">
            <v>0.32944266339438294</v>
          </cell>
          <cell r="AM45">
            <v>0</v>
          </cell>
          <cell r="AN45">
            <v>1.1953051791799802</v>
          </cell>
          <cell r="AO45">
            <v>0.11772972177596192</v>
          </cell>
          <cell r="AP45">
            <v>42.48642524723531</v>
          </cell>
          <cell r="AQ45">
            <v>0.93560401881190114</v>
          </cell>
          <cell r="AR45">
            <v>9.5172041218449408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9.3789247395362443E-2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1.7173500387450769</v>
          </cell>
          <cell r="BH45">
            <v>2.6454552960033371E-2</v>
          </cell>
          <cell r="BI45">
            <v>0</v>
          </cell>
          <cell r="BJ45">
            <v>0.61101976208788911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16.850999284609806</v>
          </cell>
          <cell r="BP45">
            <v>0</v>
          </cell>
          <cell r="BQ45">
            <v>36.745181234710302</v>
          </cell>
          <cell r="BR45">
            <v>0.19269351515676661</v>
          </cell>
          <cell r="BS45">
            <v>0.15563204620783441</v>
          </cell>
          <cell r="BT45">
            <v>0.24047884418769874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3.7117196280328106E-2</v>
          </cell>
          <cell r="CB45">
            <v>0</v>
          </cell>
          <cell r="CC45">
            <v>1.2900131369908143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3.1748064063439635E-2</v>
          </cell>
          <cell r="CT45">
            <v>0</v>
          </cell>
          <cell r="CU45">
            <v>2.710984673792622E-2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</row>
        <row r="46">
          <cell r="B46">
            <v>4.7113387682781465</v>
          </cell>
          <cell r="C46">
            <v>0</v>
          </cell>
          <cell r="D46">
            <v>0</v>
          </cell>
          <cell r="E46">
            <v>581.83909982519822</v>
          </cell>
          <cell r="F46">
            <v>0</v>
          </cell>
          <cell r="G46">
            <v>46.232685335732825</v>
          </cell>
          <cell r="H46">
            <v>0</v>
          </cell>
          <cell r="I46">
            <v>401.21623059916652</v>
          </cell>
          <cell r="J46">
            <v>12.219389860798556</v>
          </cell>
          <cell r="K46">
            <v>8.888109689101837</v>
          </cell>
          <cell r="L46">
            <v>104.67752429909233</v>
          </cell>
          <cell r="M46">
            <v>73.857973938678057</v>
          </cell>
          <cell r="N46">
            <v>35.808009272128423</v>
          </cell>
          <cell r="O46">
            <v>120.5366394893595</v>
          </cell>
          <cell r="P46">
            <v>8.6087294160122614</v>
          </cell>
          <cell r="Q46">
            <v>1134.0377716138057</v>
          </cell>
          <cell r="R46">
            <v>5603.4648514814126</v>
          </cell>
          <cell r="S46">
            <v>0</v>
          </cell>
          <cell r="T46">
            <v>0</v>
          </cell>
          <cell r="U46">
            <v>856.94179570266363</v>
          </cell>
          <cell r="V46">
            <v>2.5238015075765667</v>
          </cell>
          <cell r="W46">
            <v>3190.8848705579808</v>
          </cell>
          <cell r="X46">
            <v>15.186937778616022</v>
          </cell>
          <cell r="Y46">
            <v>3.9563003197809263</v>
          </cell>
          <cell r="Z46">
            <v>86.070291843706201</v>
          </cell>
          <cell r="AA46">
            <v>0</v>
          </cell>
          <cell r="AB46">
            <v>122.84334333537858</v>
          </cell>
          <cell r="AC46">
            <v>0</v>
          </cell>
          <cell r="AD46">
            <v>11.738007439883047</v>
          </cell>
          <cell r="AE46">
            <v>0</v>
          </cell>
          <cell r="AF46">
            <v>52.868731827253292</v>
          </cell>
          <cell r="AG46">
            <v>13580.376624806608</v>
          </cell>
          <cell r="AH46">
            <v>773.00081258921409</v>
          </cell>
          <cell r="AI46">
            <v>1.5475500789447112</v>
          </cell>
          <cell r="AJ46">
            <v>521.23067804266918</v>
          </cell>
          <cell r="AK46">
            <v>0</v>
          </cell>
          <cell r="AL46">
            <v>1280.8836588176157</v>
          </cell>
          <cell r="AM46">
            <v>0</v>
          </cell>
          <cell r="AN46">
            <v>50.455763688929054</v>
          </cell>
          <cell r="AO46">
            <v>84.030773149951415</v>
          </cell>
          <cell r="AP46">
            <v>0</v>
          </cell>
          <cell r="AQ46">
            <v>20.846933805861461</v>
          </cell>
          <cell r="AR46">
            <v>427.56885442271516</v>
          </cell>
          <cell r="AS46">
            <v>0</v>
          </cell>
          <cell r="AT46">
            <v>39.670384048029135</v>
          </cell>
          <cell r="AU46">
            <v>0</v>
          </cell>
          <cell r="AV46">
            <v>429.00855582943581</v>
          </cell>
          <cell r="AW46">
            <v>34.250211795666239</v>
          </cell>
          <cell r="AX46">
            <v>0</v>
          </cell>
          <cell r="AY46">
            <v>0</v>
          </cell>
          <cell r="AZ46">
            <v>80.619549457290887</v>
          </cell>
          <cell r="BA46">
            <v>0.1615884672577417</v>
          </cell>
          <cell r="BB46">
            <v>0</v>
          </cell>
          <cell r="BC46">
            <v>0</v>
          </cell>
          <cell r="BD46">
            <v>12.521144423478633</v>
          </cell>
          <cell r="BE46">
            <v>0</v>
          </cell>
          <cell r="BF46">
            <v>0</v>
          </cell>
          <cell r="BG46">
            <v>492.39145945027292</v>
          </cell>
          <cell r="BH46">
            <v>0</v>
          </cell>
          <cell r="BI46">
            <v>0</v>
          </cell>
          <cell r="BJ46">
            <v>565.5783082257102</v>
          </cell>
          <cell r="BK46">
            <v>0</v>
          </cell>
          <cell r="BL46">
            <v>0</v>
          </cell>
          <cell r="BM46">
            <v>81.795059188703306</v>
          </cell>
          <cell r="BN46">
            <v>0</v>
          </cell>
          <cell r="BO46">
            <v>5869.9881281376165</v>
          </cell>
          <cell r="BP46">
            <v>0</v>
          </cell>
          <cell r="BQ46">
            <v>4788.1829678743588</v>
          </cell>
          <cell r="BR46">
            <v>101.71889743948762</v>
          </cell>
          <cell r="BS46">
            <v>31.371240078937561</v>
          </cell>
          <cell r="BT46">
            <v>73.513521219636488</v>
          </cell>
          <cell r="BU46">
            <v>0</v>
          </cell>
          <cell r="BV46">
            <v>0</v>
          </cell>
          <cell r="BW46">
            <v>383.77272094184258</v>
          </cell>
          <cell r="BX46">
            <v>0</v>
          </cell>
          <cell r="BY46">
            <v>0.78050458665367262</v>
          </cell>
          <cell r="BZ46">
            <v>0</v>
          </cell>
          <cell r="CA46">
            <v>72.827116669242869</v>
          </cell>
          <cell r="CB46">
            <v>35.075475471389268</v>
          </cell>
          <cell r="CC46">
            <v>39.988940886126571</v>
          </cell>
          <cell r="CD46">
            <v>0</v>
          </cell>
          <cell r="CE46">
            <v>0</v>
          </cell>
          <cell r="CF46">
            <v>0</v>
          </cell>
          <cell r="CG46">
            <v>204.77808573944577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7.5040157891683368</v>
          </cell>
          <cell r="CO46">
            <v>0</v>
          </cell>
          <cell r="CP46">
            <v>20.537253093863082</v>
          </cell>
          <cell r="CQ46">
            <v>200.35877127691276</v>
          </cell>
          <cell r="CR46">
            <v>0</v>
          </cell>
          <cell r="CS46">
            <v>29.100119913411607</v>
          </cell>
          <cell r="CT46">
            <v>0</v>
          </cell>
          <cell r="CU46">
            <v>127.61241390867302</v>
          </cell>
          <cell r="CV46">
            <v>0</v>
          </cell>
          <cell r="CW46">
            <v>0</v>
          </cell>
          <cell r="CX46">
            <v>0</v>
          </cell>
          <cell r="CY46">
            <v>1.9997860411325332</v>
          </cell>
          <cell r="CZ46">
            <v>0</v>
          </cell>
          <cell r="DA46">
            <v>220.67219509805284</v>
          </cell>
          <cell r="DB46">
            <v>0</v>
          </cell>
          <cell r="DC46">
            <v>0</v>
          </cell>
          <cell r="DD46">
            <v>0</v>
          </cell>
        </row>
        <row r="47">
          <cell r="B47">
            <v>43.074440215639719</v>
          </cell>
          <cell r="C47">
            <v>0</v>
          </cell>
          <cell r="D47">
            <v>0</v>
          </cell>
          <cell r="E47">
            <v>1383.7556020030963</v>
          </cell>
          <cell r="F47">
            <v>0</v>
          </cell>
          <cell r="G47">
            <v>120.7949002086047</v>
          </cell>
          <cell r="H47">
            <v>0</v>
          </cell>
          <cell r="I47">
            <v>1853.0292880841801</v>
          </cell>
          <cell r="J47">
            <v>107.91811826617592</v>
          </cell>
          <cell r="K47">
            <v>77.378239061545273</v>
          </cell>
          <cell r="L47">
            <v>920.95531662828193</v>
          </cell>
          <cell r="M47">
            <v>646.07921495940695</v>
          </cell>
          <cell r="N47">
            <v>313.02760784596745</v>
          </cell>
          <cell r="O47">
            <v>1069.1653920390354</v>
          </cell>
          <cell r="P47">
            <v>76.089999013379554</v>
          </cell>
          <cell r="Q47">
            <v>10017.259389668527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7.4687960347510103</v>
          </cell>
          <cell r="W47">
            <v>0</v>
          </cell>
          <cell r="X47">
            <v>365.29726029049743</v>
          </cell>
          <cell r="Y47">
            <v>277.63497472235338</v>
          </cell>
          <cell r="Z47">
            <v>85.887723124510217</v>
          </cell>
          <cell r="AA47">
            <v>20475.151505434511</v>
          </cell>
          <cell r="AB47">
            <v>516.7527947726303</v>
          </cell>
          <cell r="AC47">
            <v>0</v>
          </cell>
          <cell r="AD47">
            <v>32.622384306223196</v>
          </cell>
          <cell r="AE47">
            <v>11623.727158084066</v>
          </cell>
          <cell r="AF47">
            <v>45.554587284026944</v>
          </cell>
          <cell r="AG47">
            <v>7.1993733224082277</v>
          </cell>
          <cell r="AH47">
            <v>768.44423146557619</v>
          </cell>
          <cell r="AI47">
            <v>78.259502938815672</v>
          </cell>
          <cell r="AJ47">
            <v>3.5676213053220822</v>
          </cell>
          <cell r="AK47">
            <v>5626.0699723451989</v>
          </cell>
          <cell r="AL47">
            <v>21.186534861573005</v>
          </cell>
          <cell r="AM47">
            <v>0</v>
          </cell>
          <cell r="AN47">
            <v>32873.351295466149</v>
          </cell>
          <cell r="AO47">
            <v>72.196239843306174</v>
          </cell>
          <cell r="AP47">
            <v>0</v>
          </cell>
          <cell r="AQ47">
            <v>60.083852838641285</v>
          </cell>
          <cell r="AR47">
            <v>2450.1686737847481</v>
          </cell>
          <cell r="AS47">
            <v>0</v>
          </cell>
          <cell r="AT47">
            <v>384.17610545757549</v>
          </cell>
          <cell r="AU47">
            <v>0</v>
          </cell>
          <cell r="AV47">
            <v>0</v>
          </cell>
          <cell r="AW47">
            <v>330.76924541280698</v>
          </cell>
          <cell r="AX47">
            <v>0</v>
          </cell>
          <cell r="AY47">
            <v>0</v>
          </cell>
          <cell r="AZ47">
            <v>88.912156759225525</v>
          </cell>
          <cell r="BA47">
            <v>2.0203662336582027</v>
          </cell>
          <cell r="BB47">
            <v>7685.4804761425721</v>
          </cell>
          <cell r="BC47">
            <v>0</v>
          </cell>
          <cell r="BD47">
            <v>12.448382062025731</v>
          </cell>
          <cell r="BE47">
            <v>0</v>
          </cell>
          <cell r="BF47">
            <v>0</v>
          </cell>
          <cell r="BG47">
            <v>4616.6698036252092</v>
          </cell>
          <cell r="BH47">
            <v>0</v>
          </cell>
          <cell r="BI47">
            <v>0</v>
          </cell>
          <cell r="BJ47">
            <v>1334.1768256226931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95029.269034456025</v>
          </cell>
          <cell r="BP47">
            <v>0</v>
          </cell>
          <cell r="BQ47">
            <v>7249.1267856334644</v>
          </cell>
          <cell r="BR47">
            <v>487.52398331343574</v>
          </cell>
          <cell r="BS47">
            <v>174.05238996794415</v>
          </cell>
          <cell r="BT47">
            <v>1288.2447181371524</v>
          </cell>
          <cell r="BU47">
            <v>0</v>
          </cell>
          <cell r="BV47">
            <v>3600.1444775508571</v>
          </cell>
          <cell r="BW47">
            <v>0</v>
          </cell>
          <cell r="BX47">
            <v>235.01023973587911</v>
          </cell>
          <cell r="BY47">
            <v>236.07264648086911</v>
          </cell>
          <cell r="BZ47">
            <v>0</v>
          </cell>
          <cell r="CA47">
            <v>29.415777183782296</v>
          </cell>
          <cell r="CB47">
            <v>0</v>
          </cell>
          <cell r="CC47">
            <v>4030.1269042889589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71.989176651478445</v>
          </cell>
          <cell r="CO47">
            <v>0</v>
          </cell>
          <cell r="CP47">
            <v>199.05464268469845</v>
          </cell>
          <cell r="CQ47">
            <v>1938.4226253731633</v>
          </cell>
          <cell r="CR47">
            <v>0</v>
          </cell>
          <cell r="CS47">
            <v>32.139454347820937</v>
          </cell>
          <cell r="CT47">
            <v>0</v>
          </cell>
          <cell r="CU47">
            <v>386.10147428983134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89.059239495581579</v>
          </cell>
          <cell r="DB47">
            <v>0</v>
          </cell>
          <cell r="DC47">
            <v>0</v>
          </cell>
          <cell r="DD47">
            <v>0</v>
          </cell>
        </row>
        <row r="48">
          <cell r="B48">
            <v>29151.760242672237</v>
          </cell>
          <cell r="C48">
            <v>43541.671405277652</v>
          </cell>
          <cell r="D48">
            <v>33.311247455186873</v>
          </cell>
          <cell r="E48">
            <v>193087.21603423078</v>
          </cell>
          <cell r="F48">
            <v>0</v>
          </cell>
          <cell r="G48">
            <v>17665.638956680443</v>
          </cell>
          <cell r="H48">
            <v>326304.70963151485</v>
          </cell>
          <cell r="I48">
            <v>62018.72031567456</v>
          </cell>
          <cell r="J48">
            <v>94217.856350782997</v>
          </cell>
          <cell r="K48">
            <v>7662.9540809440587</v>
          </cell>
          <cell r="L48">
            <v>38075.984519420941</v>
          </cell>
          <cell r="M48">
            <v>45725.988405315744</v>
          </cell>
          <cell r="N48">
            <v>53619.088148981493</v>
          </cell>
          <cell r="O48">
            <v>44920.432364038927</v>
          </cell>
          <cell r="P48">
            <v>47177.580468060856</v>
          </cell>
          <cell r="Q48">
            <v>450683.5741757552</v>
          </cell>
          <cell r="R48">
            <v>56285.078538420428</v>
          </cell>
          <cell r="S48">
            <v>491.87709413762519</v>
          </cell>
          <cell r="T48">
            <v>3690.8640008189086</v>
          </cell>
          <cell r="U48">
            <v>110446.76164060249</v>
          </cell>
          <cell r="V48">
            <v>3322.0390373243786</v>
          </cell>
          <cell r="W48">
            <v>5704.1665930813406</v>
          </cell>
          <cell r="X48">
            <v>20406.932631480668</v>
          </cell>
          <cell r="Y48">
            <v>12813.051714574209</v>
          </cell>
          <cell r="Z48">
            <v>50901.997068183249</v>
          </cell>
          <cell r="AA48">
            <v>222745.43381636409</v>
          </cell>
          <cell r="AB48">
            <v>8925.6970283876726</v>
          </cell>
          <cell r="AC48">
            <v>3723.982396824535</v>
          </cell>
          <cell r="AD48">
            <v>3636836.2211501296</v>
          </cell>
          <cell r="AE48">
            <v>31510.853418559258</v>
          </cell>
          <cell r="AF48">
            <v>42130.58352036171</v>
          </cell>
          <cell r="AG48">
            <v>61890.57291895715</v>
          </cell>
          <cell r="AH48">
            <v>39580.819415593745</v>
          </cell>
          <cell r="AI48">
            <v>1499.8152869690941</v>
          </cell>
          <cell r="AJ48">
            <v>63188.059322287729</v>
          </cell>
          <cell r="AK48">
            <v>169529.36108532033</v>
          </cell>
          <cell r="AL48">
            <v>34094.217315070629</v>
          </cell>
          <cell r="AM48">
            <v>61588.525569364931</v>
          </cell>
          <cell r="AN48">
            <v>983212.46335884277</v>
          </cell>
          <cell r="AO48">
            <v>26535.209419684063</v>
          </cell>
          <cell r="AP48">
            <v>17826.2386163542</v>
          </cell>
          <cell r="AQ48">
            <v>16139.654716253655</v>
          </cell>
          <cell r="AR48">
            <v>206519.20614156086</v>
          </cell>
          <cell r="AS48">
            <v>7589659.0532598579</v>
          </cell>
          <cell r="AT48">
            <v>14596.699518512443</v>
          </cell>
          <cell r="AU48">
            <v>4439.4989472381249</v>
          </cell>
          <cell r="AV48">
            <v>46061.921067703028</v>
          </cell>
          <cell r="AW48">
            <v>8286.8860501790041</v>
          </cell>
          <cell r="AX48">
            <v>28.660428216043908</v>
          </cell>
          <cell r="AY48">
            <v>0</v>
          </cell>
          <cell r="AZ48">
            <v>30455.256577096447</v>
          </cell>
          <cell r="BA48">
            <v>32.634743432068873</v>
          </cell>
          <cell r="BB48">
            <v>30186.01610650323</v>
          </cell>
          <cell r="BC48">
            <v>17661.296381489585</v>
          </cell>
          <cell r="BD48">
            <v>1867.7784370206634</v>
          </cell>
          <cell r="BE48">
            <v>865.41104222511115</v>
          </cell>
          <cell r="BF48">
            <v>0</v>
          </cell>
          <cell r="BG48">
            <v>104962.05156021942</v>
          </cell>
          <cell r="BH48">
            <v>50.854254546751164</v>
          </cell>
          <cell r="BI48">
            <v>0</v>
          </cell>
          <cell r="BJ48">
            <v>92424.335329202746</v>
          </cell>
          <cell r="BK48">
            <v>44259.694730974123</v>
          </cell>
          <cell r="BL48">
            <v>294115.38621769397</v>
          </cell>
          <cell r="BM48">
            <v>26714.157724960725</v>
          </cell>
          <cell r="BN48">
            <v>148.51585496390595</v>
          </cell>
          <cell r="BO48">
            <v>673358.07548422983</v>
          </cell>
          <cell r="BP48">
            <v>67013.245060490968</v>
          </cell>
          <cell r="BQ48">
            <v>208721.91923601739</v>
          </cell>
          <cell r="BR48">
            <v>46708.857435331323</v>
          </cell>
          <cell r="BS48">
            <v>20524.495661366705</v>
          </cell>
          <cell r="BT48">
            <v>57435.615314792558</v>
          </cell>
          <cell r="BU48">
            <v>72.136930256263653</v>
          </cell>
          <cell r="BV48">
            <v>7945.9477935492459</v>
          </cell>
          <cell r="BW48">
            <v>43268.216067100097</v>
          </cell>
          <cell r="BX48">
            <v>3067.5133859096363</v>
          </cell>
          <cell r="BY48">
            <v>6666.3423203629172</v>
          </cell>
          <cell r="BZ48">
            <v>41.226151142652093</v>
          </cell>
          <cell r="CA48">
            <v>163866.07862949406</v>
          </cell>
          <cell r="CB48">
            <v>32973.55855740983</v>
          </cell>
          <cell r="CC48">
            <v>27737.444725468529</v>
          </cell>
          <cell r="CD48">
            <v>14479.06444271181</v>
          </cell>
          <cell r="CE48">
            <v>0</v>
          </cell>
          <cell r="CF48">
            <v>1391.0136815224305</v>
          </cell>
          <cell r="CG48">
            <v>35312.181192254247</v>
          </cell>
          <cell r="CH48">
            <v>10725.73024989035</v>
          </cell>
          <cell r="CI48">
            <v>0</v>
          </cell>
          <cell r="CJ48">
            <v>0</v>
          </cell>
          <cell r="CK48">
            <v>227573.35552456294</v>
          </cell>
          <cell r="CL48">
            <v>0.7597565332156192</v>
          </cell>
          <cell r="CM48">
            <v>0</v>
          </cell>
          <cell r="CN48">
            <v>5227.7165805707073</v>
          </cell>
          <cell r="CO48">
            <v>0</v>
          </cell>
          <cell r="CP48">
            <v>13941.162489658764</v>
          </cell>
          <cell r="CQ48">
            <v>68710.482904854915</v>
          </cell>
          <cell r="CR48">
            <v>130399.24925530661</v>
          </cell>
          <cell r="CS48">
            <v>12598.118618220395</v>
          </cell>
          <cell r="CT48">
            <v>6561.7192751991352</v>
          </cell>
          <cell r="CU48">
            <v>14421.686824298735</v>
          </cell>
          <cell r="CV48">
            <v>157.00650988958878</v>
          </cell>
          <cell r="CW48">
            <v>17410.248610846786</v>
          </cell>
          <cell r="CX48">
            <v>5575.3625932100813</v>
          </cell>
          <cell r="CY48">
            <v>530.88088999681474</v>
          </cell>
          <cell r="CZ48">
            <v>30.530393624511262</v>
          </cell>
          <cell r="DA48">
            <v>12316.013463443169</v>
          </cell>
          <cell r="DB48">
            <v>27682.472097098842</v>
          </cell>
          <cell r="DC48">
            <v>336117.42496814893</v>
          </cell>
          <cell r="DD48">
            <v>6683.2992800977172</v>
          </cell>
        </row>
        <row r="49">
          <cell r="B49">
            <v>13.743926044044249</v>
          </cell>
          <cell r="C49">
            <v>0</v>
          </cell>
          <cell r="D49">
            <v>0</v>
          </cell>
          <cell r="E49">
            <v>287.87519905818539</v>
          </cell>
          <cell r="F49">
            <v>0</v>
          </cell>
          <cell r="G49">
            <v>24.267521731898103</v>
          </cell>
          <cell r="H49">
            <v>206.6945739112484</v>
          </cell>
          <cell r="I49">
            <v>0</v>
          </cell>
          <cell r="J49">
            <v>42.775711654851854</v>
          </cell>
          <cell r="K49">
            <v>159.55944485492805</v>
          </cell>
          <cell r="L49">
            <v>0</v>
          </cell>
          <cell r="M49">
            <v>253.66802599782531</v>
          </cell>
          <cell r="N49">
            <v>175.67585019602396</v>
          </cell>
          <cell r="O49">
            <v>415.71984764717394</v>
          </cell>
          <cell r="P49">
            <v>0</v>
          </cell>
          <cell r="Q49">
            <v>3923.7916568473815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3.681219179517496</v>
          </cell>
          <cell r="W49">
            <v>0</v>
          </cell>
          <cell r="X49">
            <v>13.351909514519566</v>
          </cell>
          <cell r="Y49">
            <v>0</v>
          </cell>
          <cell r="Z49">
            <v>1537.3481448036753</v>
          </cell>
          <cell r="AA49">
            <v>1.0644176380004502</v>
          </cell>
          <cell r="AB49">
            <v>0</v>
          </cell>
          <cell r="AC49">
            <v>48.811490728048568</v>
          </cell>
          <cell r="AD49">
            <v>9.7834676294691807</v>
          </cell>
          <cell r="AE49">
            <v>0</v>
          </cell>
          <cell r="AF49">
            <v>78.18047786099774</v>
          </cell>
          <cell r="AG49">
            <v>0</v>
          </cell>
          <cell r="AH49">
            <v>0</v>
          </cell>
          <cell r="AI49">
            <v>0.50548633759563677</v>
          </cell>
          <cell r="AJ49">
            <v>0.32563124194018084</v>
          </cell>
          <cell r="AK49">
            <v>0</v>
          </cell>
          <cell r="AL49">
            <v>17.770532241008755</v>
          </cell>
          <cell r="AM49">
            <v>10.605925743253614</v>
          </cell>
          <cell r="AN49">
            <v>0.63718461393527737</v>
          </cell>
          <cell r="AO49">
            <v>38.973032256717836</v>
          </cell>
          <cell r="AP49">
            <v>99.19460985593787</v>
          </cell>
          <cell r="AQ49">
            <v>13.900505898153664</v>
          </cell>
          <cell r="AR49">
            <v>649.10751757830019</v>
          </cell>
          <cell r="AS49">
            <v>0</v>
          </cell>
          <cell r="AT49">
            <v>2552.6685831118357</v>
          </cell>
          <cell r="AU49">
            <v>447.21591580107491</v>
          </cell>
          <cell r="AV49">
            <v>1674.2817055240307</v>
          </cell>
          <cell r="AW49">
            <v>91.507078623358979</v>
          </cell>
          <cell r="AX49">
            <v>4.8222858639490562</v>
          </cell>
          <cell r="AY49">
            <v>37.243714566352075</v>
          </cell>
          <cell r="AZ49">
            <v>163.18854869868937</v>
          </cell>
          <cell r="BA49">
            <v>0.72498906585241985</v>
          </cell>
          <cell r="BB49">
            <v>0</v>
          </cell>
          <cell r="BC49">
            <v>23508.284737954498</v>
          </cell>
          <cell r="BD49">
            <v>523.08278378056036</v>
          </cell>
          <cell r="BE49">
            <v>29.953986091927064</v>
          </cell>
          <cell r="BF49">
            <v>0</v>
          </cell>
          <cell r="BG49">
            <v>582.12487178478148</v>
          </cell>
          <cell r="BH49">
            <v>0</v>
          </cell>
          <cell r="BI49">
            <v>0</v>
          </cell>
          <cell r="BJ49">
            <v>50.984135474494302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6339.6478323697893</v>
          </cell>
          <cell r="BP49">
            <v>0</v>
          </cell>
          <cell r="BQ49">
            <v>38929.801356726195</v>
          </cell>
          <cell r="BR49">
            <v>143.5148999450459</v>
          </cell>
          <cell r="BS49">
            <v>78.281483604444006</v>
          </cell>
          <cell r="BT49">
            <v>0</v>
          </cell>
          <cell r="BU49">
            <v>0</v>
          </cell>
          <cell r="BV49">
            <v>0</v>
          </cell>
          <cell r="BW49">
            <v>2958.3730410443468</v>
          </cell>
          <cell r="BX49">
            <v>0</v>
          </cell>
          <cell r="BY49">
            <v>94.060405930609647</v>
          </cell>
          <cell r="BZ49">
            <v>0</v>
          </cell>
          <cell r="CA49">
            <v>751.05479394907479</v>
          </cell>
          <cell r="CB49">
            <v>0</v>
          </cell>
          <cell r="CC49">
            <v>241.04037191340845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1551.8558335312944</v>
          </cell>
          <cell r="CM49">
            <v>0</v>
          </cell>
          <cell r="CN49">
            <v>0</v>
          </cell>
          <cell r="CO49">
            <v>0</v>
          </cell>
          <cell r="CP49">
            <v>55.217799232076487</v>
          </cell>
          <cell r="CQ49">
            <v>536.46189944349294</v>
          </cell>
          <cell r="CR49">
            <v>0</v>
          </cell>
          <cell r="CS49">
            <v>629.57382985054528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1.7250922641680453</v>
          </cell>
          <cell r="DA49">
            <v>132.02697712555101</v>
          </cell>
          <cell r="DB49">
            <v>0</v>
          </cell>
          <cell r="DC49">
            <v>0</v>
          </cell>
          <cell r="DD49">
            <v>44.121335437041289</v>
          </cell>
        </row>
        <row r="50">
          <cell r="B50">
            <v>57.518553048509894</v>
          </cell>
          <cell r="C50">
            <v>0</v>
          </cell>
          <cell r="D50">
            <v>0</v>
          </cell>
          <cell r="E50">
            <v>1710.5634305507324</v>
          </cell>
          <cell r="F50">
            <v>402.91794718358813</v>
          </cell>
          <cell r="G50">
            <v>166.09857938775156</v>
          </cell>
          <cell r="H50">
            <v>35421.555300088097</v>
          </cell>
          <cell r="I50">
            <v>0</v>
          </cell>
          <cell r="J50">
            <v>1222.7406713522894</v>
          </cell>
          <cell r="K50">
            <v>98.797958671113221</v>
          </cell>
          <cell r="L50">
            <v>100.54688948082573</v>
          </cell>
          <cell r="M50">
            <v>866.64747587948114</v>
          </cell>
          <cell r="N50">
            <v>584.43544742984193</v>
          </cell>
          <cell r="O50">
            <v>1420.8320068632979</v>
          </cell>
          <cell r="P50">
            <v>0</v>
          </cell>
          <cell r="Q50">
            <v>13089.763292560305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38.561589422804637</v>
          </cell>
          <cell r="W50">
            <v>0</v>
          </cell>
          <cell r="X50">
            <v>110.31409246256339</v>
          </cell>
          <cell r="Y50">
            <v>0.74340094486799468</v>
          </cell>
          <cell r="Z50">
            <v>687.66031745406576</v>
          </cell>
          <cell r="AA50">
            <v>0</v>
          </cell>
          <cell r="AB50">
            <v>0</v>
          </cell>
          <cell r="AC50">
            <v>0</v>
          </cell>
          <cell r="AD50">
            <v>109.43206648122425</v>
          </cell>
          <cell r="AE50">
            <v>0</v>
          </cell>
          <cell r="AF50">
            <v>355.09206465456964</v>
          </cell>
          <cell r="AG50">
            <v>579.60862159837052</v>
          </cell>
          <cell r="AH50">
            <v>0</v>
          </cell>
          <cell r="AI50">
            <v>1.9106858512960101</v>
          </cell>
          <cell r="AJ50">
            <v>5.0298676390700479</v>
          </cell>
          <cell r="AK50">
            <v>0</v>
          </cell>
          <cell r="AL50">
            <v>56.063512216600202</v>
          </cell>
          <cell r="AM50">
            <v>586.09657130119615</v>
          </cell>
          <cell r="AN50">
            <v>35.635845936131346</v>
          </cell>
          <cell r="AO50">
            <v>155.83943292242301</v>
          </cell>
          <cell r="AP50">
            <v>175.49461579585423</v>
          </cell>
          <cell r="AQ50">
            <v>151.16384772568554</v>
          </cell>
          <cell r="AR50">
            <v>4033.6287311605456</v>
          </cell>
          <cell r="AS50">
            <v>0</v>
          </cell>
          <cell r="AT50">
            <v>14243.308803887556</v>
          </cell>
          <cell r="AU50">
            <v>23591.454516620532</v>
          </cell>
          <cell r="AV50">
            <v>61068.348039932018</v>
          </cell>
          <cell r="AW50">
            <v>408.25113221773336</v>
          </cell>
          <cell r="AX50">
            <v>3.0493522522293103E-2</v>
          </cell>
          <cell r="AY50">
            <v>0</v>
          </cell>
          <cell r="AZ50">
            <v>201.32319718690064</v>
          </cell>
          <cell r="BA50">
            <v>6.4746171446877847</v>
          </cell>
          <cell r="BB50">
            <v>0</v>
          </cell>
          <cell r="BC50">
            <v>0</v>
          </cell>
          <cell r="BD50">
            <v>15479.006921022872</v>
          </cell>
          <cell r="BE50">
            <v>132.62297792639089</v>
          </cell>
          <cell r="BF50">
            <v>0</v>
          </cell>
          <cell r="BG50">
            <v>5208.7841602538701</v>
          </cell>
          <cell r="BH50">
            <v>0</v>
          </cell>
          <cell r="BI50">
            <v>0</v>
          </cell>
          <cell r="BJ50">
            <v>2842.6431536649407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59878.409683671271</v>
          </cell>
          <cell r="BP50">
            <v>0</v>
          </cell>
          <cell r="BQ50">
            <v>27044.015704653015</v>
          </cell>
          <cell r="BR50">
            <v>1758.3478155098703</v>
          </cell>
          <cell r="BS50">
            <v>851.2377154579998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0.9274037764270654</v>
          </cell>
          <cell r="BZ50">
            <v>0</v>
          </cell>
          <cell r="CA50">
            <v>654.3365646935971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108.28836719317118</v>
          </cell>
          <cell r="CI50">
            <v>0</v>
          </cell>
          <cell r="CJ50">
            <v>0</v>
          </cell>
          <cell r="CK50">
            <v>0</v>
          </cell>
          <cell r="CL50">
            <v>56609.820764197684</v>
          </cell>
          <cell r="CM50">
            <v>0</v>
          </cell>
          <cell r="CN50">
            <v>0</v>
          </cell>
          <cell r="CO50">
            <v>0</v>
          </cell>
          <cell r="CP50">
            <v>244.99464284658129</v>
          </cell>
          <cell r="CQ50">
            <v>2571.9526703796469</v>
          </cell>
          <cell r="CR50">
            <v>0</v>
          </cell>
          <cell r="CS50">
            <v>1758.6709325346178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634.84370477791106</v>
          </cell>
          <cell r="DB50">
            <v>0</v>
          </cell>
          <cell r="DC50">
            <v>0</v>
          </cell>
          <cell r="DD50">
            <v>0</v>
          </cell>
        </row>
        <row r="51">
          <cell r="B51">
            <v>170.5080090652387</v>
          </cell>
          <cell r="C51">
            <v>0</v>
          </cell>
          <cell r="D51">
            <v>0</v>
          </cell>
          <cell r="E51">
            <v>12445.780164860516</v>
          </cell>
          <cell r="F51">
            <v>738.92856794088391</v>
          </cell>
          <cell r="G51">
            <v>1009.299996264815</v>
          </cell>
          <cell r="H51">
            <v>28921.682745186394</v>
          </cell>
          <cell r="I51">
            <v>0</v>
          </cell>
          <cell r="J51">
            <v>3341.7437267353098</v>
          </cell>
          <cell r="K51">
            <v>515.77089127029205</v>
          </cell>
          <cell r="L51">
            <v>0</v>
          </cell>
          <cell r="M51">
            <v>2728.9791776541674</v>
          </cell>
          <cell r="N51">
            <v>4964.8725660544687</v>
          </cell>
          <cell r="O51">
            <v>4570.7073883987232</v>
          </cell>
          <cell r="P51">
            <v>0</v>
          </cell>
          <cell r="Q51">
            <v>42526.254163539917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131.03181440198807</v>
          </cell>
          <cell r="W51">
            <v>0</v>
          </cell>
          <cell r="X51">
            <v>479.66382519600342</v>
          </cell>
          <cell r="Y51">
            <v>338.47781676260183</v>
          </cell>
          <cell r="Z51">
            <v>4656.9209007931577</v>
          </cell>
          <cell r="AA51">
            <v>0</v>
          </cell>
          <cell r="AB51">
            <v>0</v>
          </cell>
          <cell r="AC51">
            <v>0</v>
          </cell>
          <cell r="AD51">
            <v>374.46223361729784</v>
          </cell>
          <cell r="AE51">
            <v>0</v>
          </cell>
          <cell r="AF51">
            <v>1350.5615203124787</v>
          </cell>
          <cell r="AG51">
            <v>0</v>
          </cell>
          <cell r="AH51">
            <v>0</v>
          </cell>
          <cell r="AI51">
            <v>54.471229714957225</v>
          </cell>
          <cell r="AJ51">
            <v>12.35880052374706</v>
          </cell>
          <cell r="AK51">
            <v>0</v>
          </cell>
          <cell r="AL51">
            <v>175.42772385759804</v>
          </cell>
          <cell r="AM51">
            <v>378.65161246745072</v>
          </cell>
          <cell r="AN51">
            <v>20.08443438740229</v>
          </cell>
          <cell r="AO51">
            <v>1953.3164683553434</v>
          </cell>
          <cell r="AP51">
            <v>17528.634215869712</v>
          </cell>
          <cell r="AQ51">
            <v>498.13724814619343</v>
          </cell>
          <cell r="AR51">
            <v>11943.743355663988</v>
          </cell>
          <cell r="AS51">
            <v>0</v>
          </cell>
          <cell r="AT51">
            <v>4729.4469180595961</v>
          </cell>
          <cell r="AU51">
            <v>108159.85103923609</v>
          </cell>
          <cell r="AV51">
            <v>10176.285859311532</v>
          </cell>
          <cell r="AW51">
            <v>1230.8703049828018</v>
          </cell>
          <cell r="AX51">
            <v>324.08282801913481</v>
          </cell>
          <cell r="AY51">
            <v>1844.7688644949897</v>
          </cell>
          <cell r="AZ51">
            <v>8596.412296722312</v>
          </cell>
          <cell r="BA51">
            <v>5.7807639364180323</v>
          </cell>
          <cell r="BB51">
            <v>0</v>
          </cell>
          <cell r="BC51">
            <v>0</v>
          </cell>
          <cell r="BD51">
            <v>3357.1771396701965</v>
          </cell>
          <cell r="BE51">
            <v>401.83310134392991</v>
          </cell>
          <cell r="BF51">
            <v>0</v>
          </cell>
          <cell r="BG51">
            <v>14046.780058599452</v>
          </cell>
          <cell r="BH51">
            <v>0</v>
          </cell>
          <cell r="BI51">
            <v>0</v>
          </cell>
          <cell r="BJ51">
            <v>985.69059587860386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256125.65909808679</v>
          </cell>
          <cell r="BP51">
            <v>0</v>
          </cell>
          <cell r="BQ51">
            <v>155776.47812832106</v>
          </cell>
          <cell r="BR51">
            <v>10494.157338513283</v>
          </cell>
          <cell r="BS51">
            <v>5719.5562409691629</v>
          </cell>
          <cell r="BT51">
            <v>0</v>
          </cell>
          <cell r="BU51">
            <v>0</v>
          </cell>
          <cell r="BV51">
            <v>0</v>
          </cell>
          <cell r="BW51">
            <v>27155.989366960453</v>
          </cell>
          <cell r="BX51">
            <v>0</v>
          </cell>
          <cell r="BY51">
            <v>1526.9629421936872</v>
          </cell>
          <cell r="BZ51">
            <v>0</v>
          </cell>
          <cell r="CA51">
            <v>2030.6822661610281</v>
          </cell>
          <cell r="CB51">
            <v>15044.932070340081</v>
          </cell>
          <cell r="CC51">
            <v>648.1892029176197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107.7027200797712</v>
          </cell>
          <cell r="CI51">
            <v>0</v>
          </cell>
          <cell r="CJ51">
            <v>0</v>
          </cell>
          <cell r="CK51">
            <v>0</v>
          </cell>
          <cell r="CL51">
            <v>12527.117207553738</v>
          </cell>
          <cell r="CM51">
            <v>0</v>
          </cell>
          <cell r="CN51">
            <v>0</v>
          </cell>
          <cell r="CO51">
            <v>0</v>
          </cell>
          <cell r="CP51">
            <v>740.9546754556676</v>
          </cell>
          <cell r="CQ51">
            <v>7215.0226988966651</v>
          </cell>
          <cell r="CR51">
            <v>0</v>
          </cell>
          <cell r="CS51">
            <v>10562.415381587705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86.312975859438851</v>
          </cell>
          <cell r="CZ51">
            <v>0</v>
          </cell>
          <cell r="DA51">
            <v>897.91469223831916</v>
          </cell>
          <cell r="DB51">
            <v>0</v>
          </cell>
          <cell r="DC51">
            <v>0</v>
          </cell>
          <cell r="DD51">
            <v>0</v>
          </cell>
        </row>
        <row r="52">
          <cell r="B52">
            <v>1.5943728601678768</v>
          </cell>
          <cell r="C52">
            <v>0</v>
          </cell>
          <cell r="D52">
            <v>0</v>
          </cell>
          <cell r="E52">
            <v>179.49890491612481</v>
          </cell>
          <cell r="F52">
            <v>0</v>
          </cell>
          <cell r="G52">
            <v>4.124385215176031</v>
          </cell>
          <cell r="H52">
            <v>43.515149026469736</v>
          </cell>
          <cell r="I52">
            <v>6.3531703404616238</v>
          </cell>
          <cell r="J52">
            <v>30.876057758371829</v>
          </cell>
          <cell r="K52">
            <v>2.6318614236943123</v>
          </cell>
          <cell r="L52">
            <v>10.144178233229528</v>
          </cell>
          <cell r="M52">
            <v>23.378395354386186</v>
          </cell>
          <cell r="N52">
            <v>14.309905532432346</v>
          </cell>
          <cell r="O52">
            <v>39.384439811797172</v>
          </cell>
          <cell r="P52">
            <v>0</v>
          </cell>
          <cell r="Q52">
            <v>321.69108293995805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2.9892951645260513</v>
          </cell>
          <cell r="W52">
            <v>0.42903591321433671</v>
          </cell>
          <cell r="X52">
            <v>8.325767086108586</v>
          </cell>
          <cell r="Y52">
            <v>1.0352804310664647</v>
          </cell>
          <cell r="Z52">
            <v>188.15950696976387</v>
          </cell>
          <cell r="AA52">
            <v>0</v>
          </cell>
          <cell r="AB52">
            <v>0</v>
          </cell>
          <cell r="AC52">
            <v>0</v>
          </cell>
          <cell r="AD52">
            <v>10.42723707942452</v>
          </cell>
          <cell r="AE52">
            <v>0</v>
          </cell>
          <cell r="AF52">
            <v>16.664978277922756</v>
          </cell>
          <cell r="AG52">
            <v>56.953897080184568</v>
          </cell>
          <cell r="AH52">
            <v>0</v>
          </cell>
          <cell r="AI52">
            <v>2.5934225208988302</v>
          </cell>
          <cell r="AJ52">
            <v>0.26442541165885725</v>
          </cell>
          <cell r="AK52">
            <v>0</v>
          </cell>
          <cell r="AL52">
            <v>4.0469796259537709</v>
          </cell>
          <cell r="AM52">
            <v>135.91491111488816</v>
          </cell>
          <cell r="AN52">
            <v>0</v>
          </cell>
          <cell r="AO52">
            <v>107.95743632272183</v>
          </cell>
          <cell r="AP52">
            <v>209.5088029083071</v>
          </cell>
          <cell r="AQ52">
            <v>6.9960589873225665</v>
          </cell>
          <cell r="AR52">
            <v>182.67663741195173</v>
          </cell>
          <cell r="AS52">
            <v>0</v>
          </cell>
          <cell r="AT52">
            <v>15.790796441757831</v>
          </cell>
          <cell r="AU52">
            <v>0</v>
          </cell>
          <cell r="AV52">
            <v>85.400928400486137</v>
          </cell>
          <cell r="AW52">
            <v>697.42535359097531</v>
          </cell>
          <cell r="AX52">
            <v>4.9394792423861293E-2</v>
          </cell>
          <cell r="AY52">
            <v>70.157573819148382</v>
          </cell>
          <cell r="AZ52">
            <v>66.501363665537852</v>
          </cell>
          <cell r="BA52">
            <v>0</v>
          </cell>
          <cell r="BB52">
            <v>0</v>
          </cell>
          <cell r="BC52">
            <v>0</v>
          </cell>
          <cell r="BD52">
            <v>34.001777878455115</v>
          </cell>
          <cell r="BE52">
            <v>2.660417606888041</v>
          </cell>
          <cell r="BF52">
            <v>0</v>
          </cell>
          <cell r="BG52">
            <v>132.36819935279505</v>
          </cell>
          <cell r="BH52">
            <v>0</v>
          </cell>
          <cell r="BI52">
            <v>0</v>
          </cell>
          <cell r="BJ52">
            <v>8.3047718973742874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2319.4176867537722</v>
          </cell>
          <cell r="BP52">
            <v>0</v>
          </cell>
          <cell r="BQ52">
            <v>2729.1493276696829</v>
          </cell>
          <cell r="BR52">
            <v>98.896202072420195</v>
          </cell>
          <cell r="BS52">
            <v>54.18024488765942</v>
          </cell>
          <cell r="BT52">
            <v>55.420945362991091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1.7401637628241098</v>
          </cell>
          <cell r="BZ52">
            <v>0</v>
          </cell>
          <cell r="CA52">
            <v>9.6494174144526479</v>
          </cell>
          <cell r="CB52">
            <v>0</v>
          </cell>
          <cell r="CC52">
            <v>3.4322144839021078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81.840713902261584</v>
          </cell>
          <cell r="CM52">
            <v>0</v>
          </cell>
          <cell r="CN52">
            <v>0.88880674830199513</v>
          </cell>
          <cell r="CO52">
            <v>0</v>
          </cell>
          <cell r="CP52">
            <v>7.4544888735836725</v>
          </cell>
          <cell r="CQ52">
            <v>69.798010980242239</v>
          </cell>
          <cell r="CR52">
            <v>0</v>
          </cell>
          <cell r="CS52">
            <v>270.2968908939983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5.8226724997874477</v>
          </cell>
          <cell r="DB52">
            <v>0</v>
          </cell>
          <cell r="DC52">
            <v>0</v>
          </cell>
          <cell r="DD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686.188097479411</v>
          </cell>
          <cell r="F53">
            <v>0</v>
          </cell>
          <cell r="G53">
            <v>109.7666128306209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1.1609094485555791</v>
          </cell>
          <cell r="W53">
            <v>0</v>
          </cell>
          <cell r="X53">
            <v>4.2884538758623805</v>
          </cell>
          <cell r="Y53">
            <v>0</v>
          </cell>
          <cell r="Z53">
            <v>2.6473190545941905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14.120590375513649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1.5088004235812849</v>
          </cell>
          <cell r="AM53">
            <v>5.017027840068379</v>
          </cell>
          <cell r="AN53">
            <v>0</v>
          </cell>
          <cell r="AO53">
            <v>0</v>
          </cell>
          <cell r="AP53">
            <v>0</v>
          </cell>
          <cell r="AQ53">
            <v>7.6714123059150596</v>
          </cell>
          <cell r="AR53">
            <v>67.431436926823395</v>
          </cell>
          <cell r="AS53">
            <v>0</v>
          </cell>
          <cell r="AT53">
            <v>0</v>
          </cell>
          <cell r="AU53">
            <v>0</v>
          </cell>
          <cell r="AV53">
            <v>5.9698668291350092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9.2714413245481069</v>
          </cell>
          <cell r="BE53">
            <v>0</v>
          </cell>
          <cell r="BF53">
            <v>0</v>
          </cell>
          <cell r="BG53">
            <v>48.246904905612091</v>
          </cell>
          <cell r="BH53">
            <v>0</v>
          </cell>
          <cell r="BI53">
            <v>0</v>
          </cell>
          <cell r="BJ53">
            <v>0.33364184300394084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6545.4414666389275</v>
          </cell>
          <cell r="BP53">
            <v>0</v>
          </cell>
          <cell r="BQ53">
            <v>133.45134691973834</v>
          </cell>
          <cell r="BR53">
            <v>81.233860974861884</v>
          </cell>
          <cell r="BS53">
            <v>44.143869479900005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35.306150663829939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6.4827122731835836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41.886048500704526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4">
          <cell r="B54">
            <v>4.9528337956604274</v>
          </cell>
          <cell r="C54">
            <v>0</v>
          </cell>
          <cell r="D54">
            <v>0</v>
          </cell>
          <cell r="E54">
            <v>425.02056850637501</v>
          </cell>
          <cell r="F54">
            <v>0</v>
          </cell>
          <cell r="G54">
            <v>4.720096856381863</v>
          </cell>
          <cell r="H54">
            <v>0</v>
          </cell>
          <cell r="I54">
            <v>0</v>
          </cell>
          <cell r="J54">
            <v>775.84430374966007</v>
          </cell>
          <cell r="K54">
            <v>8.9443953618047001</v>
          </cell>
          <cell r="L54">
            <v>0</v>
          </cell>
          <cell r="M54">
            <v>74.966432575561129</v>
          </cell>
          <cell r="N54">
            <v>54.843162774349096</v>
          </cell>
          <cell r="O54">
            <v>122.34565037847196</v>
          </cell>
          <cell r="P54">
            <v>0</v>
          </cell>
          <cell r="Q54">
            <v>1159.4404332633881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2.0690839202836888</v>
          </cell>
          <cell r="Y54">
            <v>0</v>
          </cell>
          <cell r="Z54">
            <v>9.3873514336183774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20.08004320991358</v>
          </cell>
          <cell r="AG54">
            <v>0</v>
          </cell>
          <cell r="AH54">
            <v>0</v>
          </cell>
          <cell r="AI54">
            <v>0.20792730217538255</v>
          </cell>
          <cell r="AJ54">
            <v>0</v>
          </cell>
          <cell r="AK54">
            <v>0</v>
          </cell>
          <cell r="AL54">
            <v>0</v>
          </cell>
          <cell r="AM54">
            <v>5.3508104017701754</v>
          </cell>
          <cell r="AN54">
            <v>0</v>
          </cell>
          <cell r="AO54">
            <v>16.844386954261424</v>
          </cell>
          <cell r="AP54">
            <v>726.27123226189224</v>
          </cell>
          <cell r="AQ54">
            <v>0</v>
          </cell>
          <cell r="AR54">
            <v>143.83529277343553</v>
          </cell>
          <cell r="AS54">
            <v>0</v>
          </cell>
          <cell r="AT54">
            <v>49.487518925959506</v>
          </cell>
          <cell r="AU54">
            <v>0</v>
          </cell>
          <cell r="AV54">
            <v>20.987656012668879</v>
          </cell>
          <cell r="AW54">
            <v>398.04788082688293</v>
          </cell>
          <cell r="AX54">
            <v>0</v>
          </cell>
          <cell r="AY54">
            <v>0</v>
          </cell>
          <cell r="AZ54">
            <v>21.658836083148515</v>
          </cell>
          <cell r="BA54">
            <v>0</v>
          </cell>
          <cell r="BB54">
            <v>0</v>
          </cell>
          <cell r="BC54">
            <v>0</v>
          </cell>
          <cell r="BD54">
            <v>9.6885067350859746</v>
          </cell>
          <cell r="BE54">
            <v>12.243621684790456</v>
          </cell>
          <cell r="BF54">
            <v>0</v>
          </cell>
          <cell r="BG54">
            <v>73.509669427435313</v>
          </cell>
          <cell r="BH54">
            <v>0</v>
          </cell>
          <cell r="BI54">
            <v>0</v>
          </cell>
          <cell r="BJ54">
            <v>18.543166439751221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2255.8936634001666</v>
          </cell>
          <cell r="BP54">
            <v>0</v>
          </cell>
          <cell r="BQ54">
            <v>1356.5693962051141</v>
          </cell>
          <cell r="BR54">
            <v>55.550468187744009</v>
          </cell>
          <cell r="BS54">
            <v>25.29674676910685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19.461648580180288</v>
          </cell>
          <cell r="CM54">
            <v>0</v>
          </cell>
          <cell r="CN54">
            <v>0</v>
          </cell>
          <cell r="CO54">
            <v>0</v>
          </cell>
          <cell r="CP54">
            <v>22.967380728844045</v>
          </cell>
          <cell r="CQ54">
            <v>239.41628069539149</v>
          </cell>
          <cell r="CR54">
            <v>0</v>
          </cell>
          <cell r="CS54">
            <v>97.678893672924076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</row>
        <row r="55">
          <cell r="B55">
            <v>200.54062761452272</v>
          </cell>
          <cell r="C55">
            <v>0</v>
          </cell>
          <cell r="D55">
            <v>0</v>
          </cell>
          <cell r="E55">
            <v>18345.748853001129</v>
          </cell>
          <cell r="F55">
            <v>0</v>
          </cell>
          <cell r="G55">
            <v>2126.8233004077433</v>
          </cell>
          <cell r="H55">
            <v>3890.5139449268422</v>
          </cell>
          <cell r="I55">
            <v>0</v>
          </cell>
          <cell r="J55">
            <v>1385.4999948746931</v>
          </cell>
          <cell r="K55">
            <v>118.92527297655764</v>
          </cell>
          <cell r="L55">
            <v>0</v>
          </cell>
          <cell r="M55">
            <v>996.75865136718005</v>
          </cell>
          <cell r="N55">
            <v>694.87648896632163</v>
          </cell>
          <cell r="O55">
            <v>1646.7987804079801</v>
          </cell>
          <cell r="P55">
            <v>0</v>
          </cell>
          <cell r="Q55">
            <v>15440.554313745295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86.715805548847783</v>
          </cell>
          <cell r="W55">
            <v>0</v>
          </cell>
          <cell r="X55">
            <v>239.77250047800592</v>
          </cell>
          <cell r="Y55">
            <v>14.285063577400967</v>
          </cell>
          <cell r="Z55">
            <v>3893.7050718533765</v>
          </cell>
          <cell r="AA55">
            <v>0</v>
          </cell>
          <cell r="AB55">
            <v>0</v>
          </cell>
          <cell r="AC55">
            <v>0</v>
          </cell>
          <cell r="AD55">
            <v>245.7661583233988</v>
          </cell>
          <cell r="AE55">
            <v>0</v>
          </cell>
          <cell r="AF55">
            <v>1609.604447370245</v>
          </cell>
          <cell r="AG55">
            <v>0</v>
          </cell>
          <cell r="AH55">
            <v>0</v>
          </cell>
          <cell r="AI55">
            <v>8.9324554710469322</v>
          </cell>
          <cell r="AJ55">
            <v>8.0901477132114579</v>
          </cell>
          <cell r="AK55">
            <v>0</v>
          </cell>
          <cell r="AL55">
            <v>115.34347734399692</v>
          </cell>
          <cell r="AM55">
            <v>250.3240478944407</v>
          </cell>
          <cell r="AN55">
            <v>12.312640422561449</v>
          </cell>
          <cell r="AO55">
            <v>1857.6358257656793</v>
          </cell>
          <cell r="AP55">
            <v>1217.7238831808711</v>
          </cell>
          <cell r="AQ55">
            <v>329.04296598486451</v>
          </cell>
          <cell r="AR55">
            <v>6178.0584677941561</v>
          </cell>
          <cell r="AS55">
            <v>0</v>
          </cell>
          <cell r="AT55">
            <v>988.76460685265079</v>
          </cell>
          <cell r="AU55">
            <v>48616.977346640633</v>
          </cell>
          <cell r="AV55">
            <v>11879.795634537079</v>
          </cell>
          <cell r="AW55">
            <v>510.82417864736613</v>
          </cell>
          <cell r="AX55">
            <v>171.86690025995202</v>
          </cell>
          <cell r="AY55">
            <v>197.49334129440393</v>
          </cell>
          <cell r="AZ55">
            <v>927.46318416777035</v>
          </cell>
          <cell r="BA55">
            <v>12.558561650594047</v>
          </cell>
          <cell r="BB55">
            <v>0</v>
          </cell>
          <cell r="BC55">
            <v>0</v>
          </cell>
          <cell r="BD55">
            <v>3556.6643173633988</v>
          </cell>
          <cell r="BE55">
            <v>166.40960472533962</v>
          </cell>
          <cell r="BF55">
            <v>321.7020060051226</v>
          </cell>
          <cell r="BG55">
            <v>11468.572293702171</v>
          </cell>
          <cell r="BH55">
            <v>0</v>
          </cell>
          <cell r="BI55">
            <v>0</v>
          </cell>
          <cell r="BJ55">
            <v>406.92722324895936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73335.134966300946</v>
          </cell>
          <cell r="BP55">
            <v>0</v>
          </cell>
          <cell r="BQ55">
            <v>86520.183796007695</v>
          </cell>
          <cell r="BR55">
            <v>2686.765977971821</v>
          </cell>
          <cell r="BS55">
            <v>1430.5366094750368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128.96069556952716</v>
          </cell>
          <cell r="BZ55">
            <v>0</v>
          </cell>
          <cell r="CA55">
            <v>4374.7432277739181</v>
          </cell>
          <cell r="CB55">
            <v>13719.516185839229</v>
          </cell>
          <cell r="CC55">
            <v>776.60196594016293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11156.332934249866</v>
          </cell>
          <cell r="CM55">
            <v>0</v>
          </cell>
          <cell r="CN55">
            <v>0</v>
          </cell>
          <cell r="CO55">
            <v>0</v>
          </cell>
          <cell r="CP55">
            <v>307.29641754717005</v>
          </cell>
          <cell r="CQ55">
            <v>3625.5771716686386</v>
          </cell>
          <cell r="CR55">
            <v>0</v>
          </cell>
          <cell r="CS55">
            <v>5049.666021894378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312.42056610714798</v>
          </cell>
          <cell r="CZ55">
            <v>5.0619556572044049</v>
          </cell>
          <cell r="DA55">
            <v>22049.613435279345</v>
          </cell>
          <cell r="DB55">
            <v>0</v>
          </cell>
          <cell r="DC55">
            <v>0</v>
          </cell>
          <cell r="DD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3.4176087020563635E-2</v>
          </cell>
          <cell r="F56">
            <v>4.2685258471617485E-2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4.9071132182793443E-4</v>
          </cell>
          <cell r="Z56">
            <v>0</v>
          </cell>
          <cell r="AA56">
            <v>1.7027814951140158E-2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2.4238034622912498E-2</v>
          </cell>
          <cell r="AN56">
            <v>0</v>
          </cell>
          <cell r="AO56">
            <v>1.807140675844128E-2</v>
          </cell>
          <cell r="AP56">
            <v>0</v>
          </cell>
          <cell r="AQ56">
            <v>0</v>
          </cell>
          <cell r="AR56">
            <v>0</v>
          </cell>
          <cell r="AS56">
            <v>118.11959431600248</v>
          </cell>
          <cell r="AT56">
            <v>0.18498673215089181</v>
          </cell>
          <cell r="AU56">
            <v>0.36925161148736868</v>
          </cell>
          <cell r="AV56">
            <v>0.59605449665329502</v>
          </cell>
          <cell r="AW56">
            <v>1.2511681729407143E-2</v>
          </cell>
          <cell r="AX56">
            <v>3.27087487270914E-5</v>
          </cell>
          <cell r="AY56">
            <v>0</v>
          </cell>
          <cell r="AZ56">
            <v>0</v>
          </cell>
          <cell r="BA56">
            <v>0</v>
          </cell>
          <cell r="BB56">
            <v>0.53265923207506438</v>
          </cell>
          <cell r="BC56">
            <v>0.41167950822770488</v>
          </cell>
          <cell r="BD56">
            <v>4.4791761774564197E-2</v>
          </cell>
          <cell r="BE56">
            <v>5.9897886178928585E-2</v>
          </cell>
          <cell r="BF56">
            <v>0</v>
          </cell>
          <cell r="BG56">
            <v>2.2198879283925402E-2</v>
          </cell>
          <cell r="BH56">
            <v>8.9616555370456551E-3</v>
          </cell>
          <cell r="BI56">
            <v>0.16274001152737977</v>
          </cell>
          <cell r="BJ56">
            <v>8.1721783678707513E-2</v>
          </cell>
          <cell r="BK56">
            <v>0</v>
          </cell>
          <cell r="BL56">
            <v>0</v>
          </cell>
          <cell r="BM56">
            <v>0</v>
          </cell>
          <cell r="BN56">
            <v>0.11337835197458705</v>
          </cell>
          <cell r="BO56">
            <v>0</v>
          </cell>
          <cell r="BP56">
            <v>0.20421815253924239</v>
          </cell>
          <cell r="BQ56">
            <v>0.40884937975179986</v>
          </cell>
          <cell r="BR56">
            <v>6.925646480559643E-3</v>
          </cell>
          <cell r="BS56">
            <v>2.0605394788303145E-3</v>
          </cell>
          <cell r="BT56">
            <v>8.3184872146546927E-3</v>
          </cell>
          <cell r="BU56">
            <v>0</v>
          </cell>
          <cell r="BV56">
            <v>1.5810461303872165E-2</v>
          </cell>
          <cell r="BW56">
            <v>9.6245395166164066E-2</v>
          </cell>
          <cell r="BX56">
            <v>3.0842772403424641E-5</v>
          </cell>
          <cell r="BY56">
            <v>1.8365090983825129E-3</v>
          </cell>
          <cell r="BZ56">
            <v>0.16579908115148073</v>
          </cell>
          <cell r="CA56">
            <v>3.2551950845082882E-2</v>
          </cell>
          <cell r="CB56">
            <v>0.13362287567879252</v>
          </cell>
          <cell r="CC56">
            <v>3.0909792803380756E-2</v>
          </cell>
          <cell r="CD56">
            <v>7.6191771718474813E-2</v>
          </cell>
          <cell r="CE56">
            <v>1.9335427377430698</v>
          </cell>
          <cell r="CF56">
            <v>5.7671159898915823E-2</v>
          </cell>
          <cell r="CG56">
            <v>0.78011876745114539</v>
          </cell>
          <cell r="CH56">
            <v>5.466120554540705E-2</v>
          </cell>
          <cell r="CI56">
            <v>0</v>
          </cell>
          <cell r="CJ56">
            <v>1.0967640943603558E-3</v>
          </cell>
          <cell r="CK56">
            <v>4.90203265006223</v>
          </cell>
          <cell r="CL56">
            <v>2.0879321321533952E-2</v>
          </cell>
          <cell r="CM56">
            <v>1.6591818283456117E-3</v>
          </cell>
          <cell r="CN56">
            <v>0</v>
          </cell>
          <cell r="CO56">
            <v>0.68864722051863958</v>
          </cell>
          <cell r="CP56">
            <v>1.7666720914156969E-2</v>
          </cell>
          <cell r="CQ56">
            <v>0.13968578321057007</v>
          </cell>
          <cell r="CR56">
            <v>70.243306482999586</v>
          </cell>
          <cell r="CS56">
            <v>1.8564949997856217E-3</v>
          </cell>
          <cell r="CT56">
            <v>0</v>
          </cell>
          <cell r="CU56">
            <v>0</v>
          </cell>
          <cell r="CV56">
            <v>0</v>
          </cell>
          <cell r="CW56">
            <v>0.2668081149004784</v>
          </cell>
          <cell r="CX56">
            <v>0</v>
          </cell>
          <cell r="CY56">
            <v>0</v>
          </cell>
          <cell r="CZ56">
            <v>1.0221047884744457E-3</v>
          </cell>
          <cell r="DA56">
            <v>0.55350956942355245</v>
          </cell>
          <cell r="DB56">
            <v>0.98230178004135793</v>
          </cell>
          <cell r="DC56">
            <v>0.35185619882617136</v>
          </cell>
          <cell r="DD56">
            <v>8.3037943046761223E-2</v>
          </cell>
        </row>
        <row r="57">
          <cell r="B57">
            <v>109.17545215788526</v>
          </cell>
          <cell r="C57">
            <v>0</v>
          </cell>
          <cell r="D57">
            <v>0</v>
          </cell>
          <cell r="E57">
            <v>41444.338223354534</v>
          </cell>
          <cell r="F57">
            <v>0</v>
          </cell>
          <cell r="G57">
            <v>639.02728967750284</v>
          </cell>
          <cell r="H57">
            <v>0</v>
          </cell>
          <cell r="I57">
            <v>0</v>
          </cell>
          <cell r="J57">
            <v>2634.1512504745201</v>
          </cell>
          <cell r="K57">
            <v>221.80674826085524</v>
          </cell>
          <cell r="L57">
            <v>0</v>
          </cell>
          <cell r="M57">
            <v>1923.386675662962</v>
          </cell>
          <cell r="N57">
            <v>1317.5997162032993</v>
          </cell>
          <cell r="O57">
            <v>2984.2397895435711</v>
          </cell>
          <cell r="P57">
            <v>0</v>
          </cell>
          <cell r="Q57">
            <v>29446.627163874808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249.43516468907777</v>
          </cell>
          <cell r="W57">
            <v>0</v>
          </cell>
          <cell r="X57">
            <v>705.87504525345059</v>
          </cell>
          <cell r="Y57">
            <v>0</v>
          </cell>
          <cell r="Z57">
            <v>8415.3745389092728</v>
          </cell>
          <cell r="AA57">
            <v>0</v>
          </cell>
          <cell r="AB57">
            <v>0</v>
          </cell>
          <cell r="AC57">
            <v>0</v>
          </cell>
          <cell r="AD57">
            <v>717.91179300805334</v>
          </cell>
          <cell r="AE57">
            <v>0</v>
          </cell>
          <cell r="AF57">
            <v>2267.5458355459323</v>
          </cell>
          <cell r="AG57">
            <v>0</v>
          </cell>
          <cell r="AH57">
            <v>0</v>
          </cell>
          <cell r="AI57">
            <v>13.524631273548145</v>
          </cell>
          <cell r="AJ57">
            <v>23.44960608062728</v>
          </cell>
          <cell r="AK57">
            <v>0</v>
          </cell>
          <cell r="AL57">
            <v>332.90609754757855</v>
          </cell>
          <cell r="AM57">
            <v>720.25660493144846</v>
          </cell>
          <cell r="AN57">
            <v>36.592175022722479</v>
          </cell>
          <cell r="AO57">
            <v>1117.2676773164562</v>
          </cell>
          <cell r="AP57">
            <v>637.9129978538972</v>
          </cell>
          <cell r="AQ57">
            <v>946.10593023988588</v>
          </cell>
          <cell r="AR57">
            <v>14049.892477855974</v>
          </cell>
          <cell r="AS57">
            <v>0</v>
          </cell>
          <cell r="AT57">
            <v>33710.99336563969</v>
          </cell>
          <cell r="AU57">
            <v>0</v>
          </cell>
          <cell r="AV57">
            <v>13187.42583712982</v>
          </cell>
          <cell r="AW57">
            <v>773.53676844265885</v>
          </cell>
          <cell r="AX57">
            <v>143.76053783425508</v>
          </cell>
          <cell r="AY57">
            <v>0</v>
          </cell>
          <cell r="AZ57">
            <v>3575.593070937196</v>
          </cell>
          <cell r="BA57">
            <v>117.84584963928744</v>
          </cell>
          <cell r="BB57">
            <v>0</v>
          </cell>
          <cell r="BC57">
            <v>0</v>
          </cell>
          <cell r="BD57">
            <v>4752.4040424690247</v>
          </cell>
          <cell r="BE57">
            <v>250.86170554447042</v>
          </cell>
          <cell r="BF57">
            <v>0</v>
          </cell>
          <cell r="BG57">
            <v>29669.255673279768</v>
          </cell>
          <cell r="BH57">
            <v>0</v>
          </cell>
          <cell r="BI57">
            <v>0</v>
          </cell>
          <cell r="BJ57">
            <v>238.20627054420535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34799.216467615493</v>
          </cell>
          <cell r="BP57">
            <v>0</v>
          </cell>
          <cell r="BQ57">
            <v>72968.255724450253</v>
          </cell>
          <cell r="BR57">
            <v>4279.9506281954182</v>
          </cell>
          <cell r="BS57">
            <v>19.519924297817582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7723.8184458353871</v>
          </cell>
          <cell r="BZ57">
            <v>0</v>
          </cell>
          <cell r="CA57">
            <v>16761.337797233922</v>
          </cell>
          <cell r="CB57">
            <v>0</v>
          </cell>
          <cell r="CC57">
            <v>6164.525785417607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12238.256283933631</v>
          </cell>
          <cell r="CM57">
            <v>0</v>
          </cell>
          <cell r="CN57">
            <v>0</v>
          </cell>
          <cell r="CO57">
            <v>0</v>
          </cell>
          <cell r="CP57">
            <v>465.08620634132757</v>
          </cell>
          <cell r="CQ57">
            <v>4533.9506016417245</v>
          </cell>
          <cell r="CR57">
            <v>0</v>
          </cell>
          <cell r="CS57">
            <v>1758.6967989404168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</row>
        <row r="58">
          <cell r="B58">
            <v>41.799749857704711</v>
          </cell>
          <cell r="C58">
            <v>0</v>
          </cell>
          <cell r="D58">
            <v>0</v>
          </cell>
          <cell r="E58">
            <v>13360.373960951043</v>
          </cell>
          <cell r="F58">
            <v>0</v>
          </cell>
          <cell r="G58">
            <v>102.01388950138478</v>
          </cell>
          <cell r="H58">
            <v>7287.9463816679709</v>
          </cell>
          <cell r="I58">
            <v>0</v>
          </cell>
          <cell r="J58">
            <v>1109.4625165444061</v>
          </cell>
          <cell r="K58">
            <v>92.915348772740359</v>
          </cell>
          <cell r="L58">
            <v>0</v>
          </cell>
          <cell r="M58">
            <v>788.99402174360841</v>
          </cell>
          <cell r="N58">
            <v>555.59291938775391</v>
          </cell>
          <cell r="O58">
            <v>1239.0525003635166</v>
          </cell>
          <cell r="P58">
            <v>0</v>
          </cell>
          <cell r="Q58">
            <v>12282.523485019192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43.026938383891348</v>
          </cell>
          <cell r="W58">
            <v>0</v>
          </cell>
          <cell r="X58">
            <v>119.3698314859741</v>
          </cell>
          <cell r="Y58">
            <v>0</v>
          </cell>
          <cell r="Z58">
            <v>223.83827028692977</v>
          </cell>
          <cell r="AA58">
            <v>0</v>
          </cell>
          <cell r="AB58">
            <v>0</v>
          </cell>
          <cell r="AC58">
            <v>0</v>
          </cell>
          <cell r="AD58">
            <v>120.06899623825117</v>
          </cell>
          <cell r="AE58">
            <v>0</v>
          </cell>
          <cell r="AF58">
            <v>476.00227235794893</v>
          </cell>
          <cell r="AG58">
            <v>0</v>
          </cell>
          <cell r="AH58">
            <v>0</v>
          </cell>
          <cell r="AI58">
            <v>2.7992837640452652</v>
          </cell>
          <cell r="AJ58">
            <v>4.0779139521379824</v>
          </cell>
          <cell r="AK58">
            <v>0</v>
          </cell>
          <cell r="AL58">
            <v>57.518606045891566</v>
          </cell>
          <cell r="AM58">
            <v>124.84996577016545</v>
          </cell>
          <cell r="AN58">
            <v>0</v>
          </cell>
          <cell r="AO58">
            <v>215.87961128560372</v>
          </cell>
          <cell r="AP58">
            <v>0</v>
          </cell>
          <cell r="AQ58">
            <v>162.47231735415698</v>
          </cell>
          <cell r="AR58">
            <v>3329.3182662379395</v>
          </cell>
          <cell r="AS58">
            <v>0</v>
          </cell>
          <cell r="AT58">
            <v>349.72191521701012</v>
          </cell>
          <cell r="AU58">
            <v>0</v>
          </cell>
          <cell r="AV58">
            <v>2061.9506792900506</v>
          </cell>
          <cell r="AW58">
            <v>301.66959297397824</v>
          </cell>
          <cell r="AX58">
            <v>33.398979265602598</v>
          </cell>
          <cell r="AY58">
            <v>0</v>
          </cell>
          <cell r="AZ58">
            <v>2356.1819353785404</v>
          </cell>
          <cell r="BA58">
            <v>0</v>
          </cell>
          <cell r="BB58">
            <v>0</v>
          </cell>
          <cell r="BC58">
            <v>0</v>
          </cell>
          <cell r="BD58">
            <v>767.58605227679277</v>
          </cell>
          <cell r="BE58">
            <v>98.468182853519352</v>
          </cell>
          <cell r="BF58">
            <v>0</v>
          </cell>
          <cell r="BG58">
            <v>5610.2668743675495</v>
          </cell>
          <cell r="BH58">
            <v>0</v>
          </cell>
          <cell r="BI58">
            <v>0</v>
          </cell>
          <cell r="BJ58">
            <v>88.32722261154791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37659.455802788747</v>
          </cell>
          <cell r="BP58">
            <v>0</v>
          </cell>
          <cell r="BQ58">
            <v>28870.202345629601</v>
          </cell>
          <cell r="BR58">
            <v>1903.1173201836807</v>
          </cell>
          <cell r="BS58">
            <v>1037.3321273009717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0.40224767141782447</v>
          </cell>
          <cell r="BY58">
            <v>19.926060611417181</v>
          </cell>
          <cell r="BZ58">
            <v>0</v>
          </cell>
          <cell r="CA58">
            <v>3183.4020313615629</v>
          </cell>
          <cell r="CB58">
            <v>5345.2355302415899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1911.8596184642715</v>
          </cell>
          <cell r="CM58">
            <v>0</v>
          </cell>
          <cell r="CN58">
            <v>0</v>
          </cell>
          <cell r="CO58">
            <v>0</v>
          </cell>
          <cell r="CP58">
            <v>182.00233935787026</v>
          </cell>
          <cell r="CQ58">
            <v>1766.2699873308238</v>
          </cell>
          <cell r="CR58">
            <v>0</v>
          </cell>
          <cell r="CS58">
            <v>356.87534140273368</v>
          </cell>
          <cell r="CT58">
            <v>0</v>
          </cell>
          <cell r="CU58">
            <v>0</v>
          </cell>
          <cell r="CV58">
            <v>23541.994427807411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756.68137939016003</v>
          </cell>
          <cell r="DB58">
            <v>0</v>
          </cell>
          <cell r="DC58">
            <v>0</v>
          </cell>
          <cell r="DD58">
            <v>0</v>
          </cell>
        </row>
        <row r="59">
          <cell r="B59">
            <v>52.511389984563756</v>
          </cell>
          <cell r="C59">
            <v>7.5909605108443179</v>
          </cell>
          <cell r="D59">
            <v>0.21050976864101373</v>
          </cell>
          <cell r="E59">
            <v>68.958255880088146</v>
          </cell>
          <cell r="F59">
            <v>256.53691429890779</v>
          </cell>
          <cell r="G59">
            <v>0.19349063682155382</v>
          </cell>
          <cell r="H59">
            <v>1412.0109158722157</v>
          </cell>
          <cell r="I59">
            <v>0</v>
          </cell>
          <cell r="J59">
            <v>0</v>
          </cell>
          <cell r="K59">
            <v>1.5766252835378478</v>
          </cell>
          <cell r="L59">
            <v>4.3888747461749542</v>
          </cell>
          <cell r="M59">
            <v>2.9365123380934777</v>
          </cell>
          <cell r="N59">
            <v>2.0139966975963715</v>
          </cell>
          <cell r="O59">
            <v>67.09367103481523</v>
          </cell>
          <cell r="P59">
            <v>0.37456364400450731</v>
          </cell>
          <cell r="Q59">
            <v>153.82999717206556</v>
          </cell>
          <cell r="R59">
            <v>0</v>
          </cell>
          <cell r="S59">
            <v>8.1910837817194451E-2</v>
          </cell>
          <cell r="T59">
            <v>7.0534680389904372</v>
          </cell>
          <cell r="U59">
            <v>40.329020927269092</v>
          </cell>
          <cell r="V59">
            <v>0.48499401903774686</v>
          </cell>
          <cell r="W59">
            <v>0.75936362766824717</v>
          </cell>
          <cell r="X59">
            <v>0.12797075869515889</v>
          </cell>
          <cell r="Y59">
            <v>2.6521204363835094</v>
          </cell>
          <cell r="Z59">
            <v>8.5074806557269844E-2</v>
          </cell>
          <cell r="AA59">
            <v>5.889874752515853</v>
          </cell>
          <cell r="AB59">
            <v>0.4560839222349754</v>
          </cell>
          <cell r="AC59">
            <v>0</v>
          </cell>
          <cell r="AD59">
            <v>241.35669242374161</v>
          </cell>
          <cell r="AE59">
            <v>1.5673439675457812</v>
          </cell>
          <cell r="AF59">
            <v>25.23533717544456</v>
          </cell>
          <cell r="AG59">
            <v>53.762359205327499</v>
          </cell>
          <cell r="AH59">
            <v>2.2313785875271654</v>
          </cell>
          <cell r="AI59">
            <v>3.8580283310847528E-2</v>
          </cell>
          <cell r="AJ59">
            <v>1.673151932824422</v>
          </cell>
          <cell r="AK59">
            <v>6.574722676711759</v>
          </cell>
          <cell r="AL59">
            <v>35.823908165810813</v>
          </cell>
          <cell r="AM59">
            <v>53.44717171487013</v>
          </cell>
          <cell r="AN59">
            <v>223.00767372471924</v>
          </cell>
          <cell r="AO59">
            <v>34.379676718898835</v>
          </cell>
          <cell r="AP59">
            <v>127.35587766092421</v>
          </cell>
          <cell r="AQ59">
            <v>19.229350354089636</v>
          </cell>
          <cell r="AR59">
            <v>407.30400868497208</v>
          </cell>
          <cell r="AS59">
            <v>162933.14177125166</v>
          </cell>
          <cell r="AT59">
            <v>57.571102404977317</v>
          </cell>
          <cell r="AU59">
            <v>0</v>
          </cell>
          <cell r="AV59">
            <v>39.627457455533943</v>
          </cell>
          <cell r="AW59">
            <v>3.2458174408021128</v>
          </cell>
          <cell r="AX59">
            <v>0</v>
          </cell>
          <cell r="AY59">
            <v>0</v>
          </cell>
          <cell r="AZ59">
            <v>0</v>
          </cell>
          <cell r="BA59">
            <v>8.7210268224917412E-2</v>
          </cell>
          <cell r="BB59">
            <v>98.154530496536665</v>
          </cell>
          <cell r="BC59">
            <v>446.97407120081942</v>
          </cell>
          <cell r="BD59">
            <v>5037.6269679361203</v>
          </cell>
          <cell r="BE59">
            <v>205.74636893195807</v>
          </cell>
          <cell r="BF59">
            <v>161.43872863595436</v>
          </cell>
          <cell r="BG59">
            <v>234.35518938723334</v>
          </cell>
          <cell r="BH59">
            <v>75.396474056467156</v>
          </cell>
          <cell r="BI59">
            <v>2626.9285538935246</v>
          </cell>
          <cell r="BJ59">
            <v>34.869682290469221</v>
          </cell>
          <cell r="BK59">
            <v>0</v>
          </cell>
          <cell r="BL59">
            <v>0</v>
          </cell>
          <cell r="BM59">
            <v>847.96616352511728</v>
          </cell>
          <cell r="BN59">
            <v>0</v>
          </cell>
          <cell r="BO59">
            <v>5429.0419437621786</v>
          </cell>
          <cell r="BP59">
            <v>666.16031756336531</v>
          </cell>
          <cell r="BQ59">
            <v>2533.0930438537403</v>
          </cell>
          <cell r="BR59">
            <v>76.890893232761599</v>
          </cell>
          <cell r="BS59">
            <v>22.020541342126243</v>
          </cell>
          <cell r="BT59">
            <v>148.06322585808894</v>
          </cell>
          <cell r="BU59">
            <v>61.268306907979657</v>
          </cell>
          <cell r="BV59">
            <v>550.98114117964633</v>
          </cell>
          <cell r="BW59">
            <v>908.10503745029996</v>
          </cell>
          <cell r="BX59">
            <v>2.1394649050693486</v>
          </cell>
          <cell r="BY59">
            <v>6.5641827146420555</v>
          </cell>
          <cell r="BZ59">
            <v>10013.452925167701</v>
          </cell>
          <cell r="CA59">
            <v>313.04788024121513</v>
          </cell>
          <cell r="CB59">
            <v>194.50827565519259</v>
          </cell>
          <cell r="CC59">
            <v>801.42549352381445</v>
          </cell>
          <cell r="CD59">
            <v>961.39114796264209</v>
          </cell>
          <cell r="CE59">
            <v>7301.1448270930214</v>
          </cell>
          <cell r="CF59">
            <v>123.84567674549056</v>
          </cell>
          <cell r="CG59">
            <v>30008.562768711319</v>
          </cell>
          <cell r="CH59">
            <v>84.29443024210633</v>
          </cell>
          <cell r="CI59">
            <v>3739.7338534131918</v>
          </cell>
          <cell r="CJ59">
            <v>3.3826954060611301</v>
          </cell>
          <cell r="CK59">
            <v>22042.796419736529</v>
          </cell>
          <cell r="CL59">
            <v>112.99577764202009</v>
          </cell>
          <cell r="CM59">
            <v>83.324045529427679</v>
          </cell>
          <cell r="CN59">
            <v>40.184627726992161</v>
          </cell>
          <cell r="CO59">
            <v>823.77913431738557</v>
          </cell>
          <cell r="CP59">
            <v>139.53154497091961</v>
          </cell>
          <cell r="CQ59">
            <v>197.79743814262662</v>
          </cell>
          <cell r="CR59">
            <v>31383.583849455892</v>
          </cell>
          <cell r="CS59">
            <v>6.8496699445606577</v>
          </cell>
          <cell r="CT59">
            <v>886.11414593401446</v>
          </cell>
          <cell r="CU59">
            <v>6.9837321649836861</v>
          </cell>
          <cell r="CV59">
            <v>14.647026996523904</v>
          </cell>
          <cell r="CW59">
            <v>984.40745911501438</v>
          </cell>
          <cell r="CX59">
            <v>47.953991134767094</v>
          </cell>
          <cell r="CY59">
            <v>114.5199063337822</v>
          </cell>
          <cell r="CZ59">
            <v>42.469383963291705</v>
          </cell>
          <cell r="DA59">
            <v>927.89685442329323</v>
          </cell>
          <cell r="DB59">
            <v>0</v>
          </cell>
          <cell r="DC59">
            <v>207346.62497537411</v>
          </cell>
          <cell r="DD59">
            <v>12610.417312180158</v>
          </cell>
        </row>
        <row r="60">
          <cell r="B60">
            <v>381.34688959420009</v>
          </cell>
          <cell r="C60">
            <v>0</v>
          </cell>
          <cell r="D60">
            <v>0</v>
          </cell>
          <cell r="E60">
            <v>316.81755980075837</v>
          </cell>
          <cell r="F60">
            <v>0</v>
          </cell>
          <cell r="G60">
            <v>14.567205503286894</v>
          </cell>
          <cell r="H60">
            <v>970.61233414270998</v>
          </cell>
          <cell r="I60">
            <v>252.37604944850099</v>
          </cell>
          <cell r="J60">
            <v>7077.574936067268</v>
          </cell>
          <cell r="K60">
            <v>685.09606580502577</v>
          </cell>
          <cell r="L60">
            <v>8154.6093084692257</v>
          </cell>
          <cell r="M60">
            <v>5719.2259240004723</v>
          </cell>
          <cell r="N60">
            <v>2771.5781928941537</v>
          </cell>
          <cell r="O60">
            <v>9459.3062981030689</v>
          </cell>
          <cell r="P60">
            <v>0</v>
          </cell>
          <cell r="Q60">
            <v>56593.714634698808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5.1595069388150536</v>
          </cell>
          <cell r="W60">
            <v>1.8642300819478232</v>
          </cell>
          <cell r="X60">
            <v>14.486586114105213</v>
          </cell>
          <cell r="Y60">
            <v>3.7502951294292171</v>
          </cell>
          <cell r="Z60">
            <v>18.727582370250413</v>
          </cell>
          <cell r="AA60">
            <v>0</v>
          </cell>
          <cell r="AB60">
            <v>0</v>
          </cell>
          <cell r="AC60">
            <v>0</v>
          </cell>
          <cell r="AD60">
            <v>1018.9270956157845</v>
          </cell>
          <cell r="AE60">
            <v>100.68445859479759</v>
          </cell>
          <cell r="AF60">
            <v>0</v>
          </cell>
          <cell r="AG60">
            <v>560.94072132867961</v>
          </cell>
          <cell r="AH60">
            <v>5.999727460810254</v>
          </cell>
          <cell r="AI60">
            <v>0</v>
          </cell>
          <cell r="AJ60">
            <v>0.52661169188608759</v>
          </cell>
          <cell r="AK60">
            <v>0</v>
          </cell>
          <cell r="AL60">
            <v>7.2214820426524851</v>
          </cell>
          <cell r="AM60">
            <v>195.53201012564014</v>
          </cell>
          <cell r="AN60">
            <v>161.57559736697908</v>
          </cell>
          <cell r="AO60">
            <v>175.19759516512761</v>
          </cell>
          <cell r="AP60">
            <v>0</v>
          </cell>
          <cell r="AQ60">
            <v>0</v>
          </cell>
          <cell r="AR60">
            <v>16471.424128163308</v>
          </cell>
          <cell r="AS60">
            <v>0</v>
          </cell>
          <cell r="AT60">
            <v>4754.714582808163</v>
          </cell>
          <cell r="AU60">
            <v>0</v>
          </cell>
          <cell r="AV60">
            <v>0</v>
          </cell>
          <cell r="AW60">
            <v>0</v>
          </cell>
          <cell r="AX60">
            <v>1.4720977817696868</v>
          </cell>
          <cell r="AY60">
            <v>0</v>
          </cell>
          <cell r="AZ60">
            <v>19.016968141434852</v>
          </cell>
          <cell r="BA60">
            <v>55.84125955491853</v>
          </cell>
          <cell r="BB60">
            <v>0</v>
          </cell>
          <cell r="BC60">
            <v>0</v>
          </cell>
          <cell r="BD60">
            <v>11.237913338235353</v>
          </cell>
          <cell r="BE60">
            <v>1148.672963762993</v>
          </cell>
          <cell r="BF60">
            <v>0</v>
          </cell>
          <cell r="BG60">
            <v>660.56059350448822</v>
          </cell>
          <cell r="BH60">
            <v>2.0610437934107746</v>
          </cell>
          <cell r="BI60">
            <v>0</v>
          </cell>
          <cell r="BJ60">
            <v>341.96262539529579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3098.0365243783372</v>
          </cell>
          <cell r="BP60">
            <v>0</v>
          </cell>
          <cell r="BQ60">
            <v>33496.617867146517</v>
          </cell>
          <cell r="BR60">
            <v>226.25826369858981</v>
          </cell>
          <cell r="BS60">
            <v>67.29274700013751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516.3298836251829</v>
          </cell>
          <cell r="BZ60">
            <v>0</v>
          </cell>
          <cell r="CA60">
            <v>208.73237386641219</v>
          </cell>
          <cell r="CB60">
            <v>0</v>
          </cell>
          <cell r="CC60">
            <v>7701.5427609567723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3868.7024929949353</v>
          </cell>
          <cell r="CO60">
            <v>0</v>
          </cell>
          <cell r="CP60">
            <v>1762.7497964901438</v>
          </cell>
          <cell r="CQ60">
            <v>17163.716940650826</v>
          </cell>
          <cell r="CR60">
            <v>0</v>
          </cell>
          <cell r="CS60">
            <v>18.917854811447359</v>
          </cell>
          <cell r="CT60">
            <v>3333.7319109484611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513.31799812645932</v>
          </cell>
          <cell r="DB60">
            <v>0</v>
          </cell>
          <cell r="DC60">
            <v>4905.0907290649084</v>
          </cell>
          <cell r="DD60">
            <v>0</v>
          </cell>
        </row>
        <row r="61">
          <cell r="B61">
            <v>24.050992624629039</v>
          </cell>
          <cell r="C61">
            <v>0</v>
          </cell>
          <cell r="D61">
            <v>0</v>
          </cell>
          <cell r="E61">
            <v>11318.594655165776</v>
          </cell>
          <cell r="F61">
            <v>0</v>
          </cell>
          <cell r="G61">
            <v>752.27017692455172</v>
          </cell>
          <cell r="H61">
            <v>72765.15396466419</v>
          </cell>
          <cell r="I61">
            <v>79.388453504203085</v>
          </cell>
          <cell r="J61">
            <v>445.94326841933042</v>
          </cell>
          <cell r="K61">
            <v>43.665073281483977</v>
          </cell>
          <cell r="L61">
            <v>512.25106405355507</v>
          </cell>
          <cell r="M61">
            <v>360.16473748286887</v>
          </cell>
          <cell r="N61">
            <v>174.41753214634511</v>
          </cell>
          <cell r="O61">
            <v>594.11126161476591</v>
          </cell>
          <cell r="P61">
            <v>0</v>
          </cell>
          <cell r="Q61">
            <v>3535.8125624839904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21.107496919286564</v>
          </cell>
          <cell r="W61">
            <v>7.6111414873291965</v>
          </cell>
          <cell r="X61">
            <v>59.01350234433432</v>
          </cell>
          <cell r="Y61">
            <v>27.925450124109222</v>
          </cell>
          <cell r="Z61">
            <v>164.37092786923006</v>
          </cell>
          <cell r="AA61">
            <v>0</v>
          </cell>
          <cell r="AB61">
            <v>0</v>
          </cell>
          <cell r="AC61">
            <v>0</v>
          </cell>
          <cell r="AD61">
            <v>71.395891585727313</v>
          </cell>
          <cell r="AE61">
            <v>0</v>
          </cell>
          <cell r="AF61">
            <v>184.12569431816866</v>
          </cell>
          <cell r="AG61">
            <v>841.97335541681593</v>
          </cell>
          <cell r="AH61">
            <v>54.441665322951593</v>
          </cell>
          <cell r="AI61">
            <v>0</v>
          </cell>
          <cell r="AJ61">
            <v>1.8671152411459291</v>
          </cell>
          <cell r="AK61">
            <v>0</v>
          </cell>
          <cell r="AL61">
            <v>27.432803077091606</v>
          </cell>
          <cell r="AM61">
            <v>60.812609636911077</v>
          </cell>
          <cell r="AN61">
            <v>28218.053052669704</v>
          </cell>
          <cell r="AO61">
            <v>1077.8720448096606</v>
          </cell>
          <cell r="AP61">
            <v>0</v>
          </cell>
          <cell r="AQ61">
            <v>0</v>
          </cell>
          <cell r="AR61">
            <v>5684.3170590649261</v>
          </cell>
          <cell r="AS61">
            <v>20271.691035314114</v>
          </cell>
          <cell r="AT61">
            <v>298.64989229528692</v>
          </cell>
          <cell r="AU61">
            <v>0</v>
          </cell>
          <cell r="AV61">
            <v>0</v>
          </cell>
          <cell r="AW61">
            <v>0</v>
          </cell>
          <cell r="AX61">
            <v>0.50358322788723942</v>
          </cell>
          <cell r="AY61">
            <v>126.41393163925056</v>
          </cell>
          <cell r="AZ61">
            <v>2648.8450845807129</v>
          </cell>
          <cell r="BA61">
            <v>0</v>
          </cell>
          <cell r="BB61">
            <v>433.90532627517865</v>
          </cell>
          <cell r="BC61">
            <v>0</v>
          </cell>
          <cell r="BD61">
            <v>0</v>
          </cell>
          <cell r="BE61">
            <v>58778.582098876948</v>
          </cell>
          <cell r="BF61">
            <v>22074.053909021499</v>
          </cell>
          <cell r="BG61">
            <v>7598.7639815610955</v>
          </cell>
          <cell r="BH61">
            <v>1.0220256722983805</v>
          </cell>
          <cell r="BI61">
            <v>2802.4950099385514</v>
          </cell>
          <cell r="BJ61">
            <v>607.54216451340949</v>
          </cell>
          <cell r="BK61">
            <v>0</v>
          </cell>
          <cell r="BL61">
            <v>0</v>
          </cell>
          <cell r="BM61">
            <v>1099.7693232892466</v>
          </cell>
          <cell r="BN61">
            <v>0</v>
          </cell>
          <cell r="BO61">
            <v>43713.970785340498</v>
          </cell>
          <cell r="BP61">
            <v>0</v>
          </cell>
          <cell r="BQ61">
            <v>32473.869370080312</v>
          </cell>
          <cell r="BR61">
            <v>1610.7275813940346</v>
          </cell>
          <cell r="BS61">
            <v>1010.3514087199737</v>
          </cell>
          <cell r="BT61">
            <v>3538.5614632683087</v>
          </cell>
          <cell r="BU61">
            <v>270.71630226561763</v>
          </cell>
          <cell r="BV61">
            <v>210.96186763338187</v>
          </cell>
          <cell r="BW61">
            <v>0</v>
          </cell>
          <cell r="BX61">
            <v>0</v>
          </cell>
          <cell r="BY61">
            <v>422.51711639556515</v>
          </cell>
          <cell r="BZ61">
            <v>0</v>
          </cell>
          <cell r="CA61">
            <v>17042.713972305166</v>
          </cell>
          <cell r="CB61">
            <v>0</v>
          </cell>
          <cell r="CC61">
            <v>331.35803470124904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25442.835801589954</v>
          </cell>
          <cell r="CO61">
            <v>0</v>
          </cell>
          <cell r="CP61">
            <v>1577.5795529970644</v>
          </cell>
          <cell r="CQ61">
            <v>1077.2910296154487</v>
          </cell>
          <cell r="CR61">
            <v>0</v>
          </cell>
          <cell r="CS61">
            <v>61.399571463666888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0.46626087301916813</v>
          </cell>
          <cell r="DA61">
            <v>714.30477095718027</v>
          </cell>
          <cell r="DB61">
            <v>0</v>
          </cell>
          <cell r="DC61">
            <v>0</v>
          </cell>
          <cell r="DD61">
            <v>2670.5409954025577</v>
          </cell>
        </row>
        <row r="62">
          <cell r="B62">
            <v>48.114100692422738</v>
          </cell>
          <cell r="C62">
            <v>0</v>
          </cell>
          <cell r="D62">
            <v>0</v>
          </cell>
          <cell r="E62">
            <v>15578.086149389301</v>
          </cell>
          <cell r="F62">
            <v>0</v>
          </cell>
          <cell r="G62">
            <v>764.53200794633062</v>
          </cell>
          <cell r="H62">
            <v>381412.57654812303</v>
          </cell>
          <cell r="I62">
            <v>0</v>
          </cell>
          <cell r="J62">
            <v>1116.4338263479963</v>
          </cell>
          <cell r="K62">
            <v>111.84147103934998</v>
          </cell>
          <cell r="L62">
            <v>1343.3971050259977</v>
          </cell>
          <cell r="M62">
            <v>941.48712467359121</v>
          </cell>
          <cell r="N62">
            <v>453.72586008111779</v>
          </cell>
          <cell r="O62">
            <v>1552.5735234906326</v>
          </cell>
          <cell r="P62">
            <v>0</v>
          </cell>
          <cell r="Q62">
            <v>8273.2005366221856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7.585165780480418</v>
          </cell>
          <cell r="W62">
            <v>3.2235472948780872</v>
          </cell>
          <cell r="X62">
            <v>611.10193362877737</v>
          </cell>
          <cell r="Y62">
            <v>62.430908983922549</v>
          </cell>
          <cell r="Z62">
            <v>294.52570555726209</v>
          </cell>
          <cell r="AA62">
            <v>1363.6447896327934</v>
          </cell>
          <cell r="AB62">
            <v>0</v>
          </cell>
          <cell r="AC62">
            <v>0</v>
          </cell>
          <cell r="AD62">
            <v>453.57460553661548</v>
          </cell>
          <cell r="AE62">
            <v>0</v>
          </cell>
          <cell r="AF62">
            <v>0</v>
          </cell>
          <cell r="AG62">
            <v>217.71431612934853</v>
          </cell>
          <cell r="AH62">
            <v>98.106432375026202</v>
          </cell>
          <cell r="AI62">
            <v>5.6136302400779234</v>
          </cell>
          <cell r="AJ62">
            <v>138.60207100166892</v>
          </cell>
          <cell r="AK62">
            <v>0</v>
          </cell>
          <cell r="AL62">
            <v>10741.93956898021</v>
          </cell>
          <cell r="AM62">
            <v>169522.27499111643</v>
          </cell>
          <cell r="AN62">
            <v>51895.182247408411</v>
          </cell>
          <cell r="AO62">
            <v>42388.332784301499</v>
          </cell>
          <cell r="AP62">
            <v>0</v>
          </cell>
          <cell r="AQ62">
            <v>4563.0356328742664</v>
          </cell>
          <cell r="AR62">
            <v>1896.0865656832877</v>
          </cell>
          <cell r="AS62">
            <v>0</v>
          </cell>
          <cell r="AT62">
            <v>464.06565825513769</v>
          </cell>
          <cell r="AU62">
            <v>7731.5988090582841</v>
          </cell>
          <cell r="AV62">
            <v>95.657562209817542</v>
          </cell>
          <cell r="AW62">
            <v>0</v>
          </cell>
          <cell r="AX62">
            <v>0.89420721778836909</v>
          </cell>
          <cell r="AY62">
            <v>224.86842608376426</v>
          </cell>
          <cell r="AZ62">
            <v>2722.1464839639129</v>
          </cell>
          <cell r="BA62">
            <v>0</v>
          </cell>
          <cell r="BB62">
            <v>0</v>
          </cell>
          <cell r="BC62">
            <v>0</v>
          </cell>
          <cell r="BD62">
            <v>643.54150805101631</v>
          </cell>
          <cell r="BE62">
            <v>43470.378443221525</v>
          </cell>
          <cell r="BF62">
            <v>133224.56096520126</v>
          </cell>
          <cell r="BG62">
            <v>335867.09706739086</v>
          </cell>
          <cell r="BH62">
            <v>5850.5169132963028</v>
          </cell>
          <cell r="BI62">
            <v>0</v>
          </cell>
          <cell r="BJ62">
            <v>45809.232783360407</v>
          </cell>
          <cell r="BK62">
            <v>51293.033196984245</v>
          </cell>
          <cell r="BL62">
            <v>0</v>
          </cell>
          <cell r="BM62">
            <v>0</v>
          </cell>
          <cell r="BN62">
            <v>0</v>
          </cell>
          <cell r="BO62">
            <v>154612.42883216497</v>
          </cell>
          <cell r="BP62">
            <v>0</v>
          </cell>
          <cell r="BQ62">
            <v>425850.02057028282</v>
          </cell>
          <cell r="BR62">
            <v>7916.4551307112388</v>
          </cell>
          <cell r="BS62">
            <v>5086.2024600559771</v>
          </cell>
          <cell r="BT62">
            <v>10818.137526262088</v>
          </cell>
          <cell r="BU62">
            <v>0</v>
          </cell>
          <cell r="BV62">
            <v>42638.419014847168</v>
          </cell>
          <cell r="BW62">
            <v>2680.7889070101264</v>
          </cell>
          <cell r="BX62">
            <v>0</v>
          </cell>
          <cell r="BY62">
            <v>84.625114306007276</v>
          </cell>
          <cell r="BZ62">
            <v>0</v>
          </cell>
          <cell r="CA62">
            <v>22386.649764824961</v>
          </cell>
          <cell r="CB62">
            <v>103.26629744435525</v>
          </cell>
          <cell r="CC62">
            <v>2112.5662781952519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30.254880504266772</v>
          </cell>
          <cell r="CM62">
            <v>0</v>
          </cell>
          <cell r="CN62">
            <v>1643.1444979640171</v>
          </cell>
          <cell r="CO62">
            <v>0</v>
          </cell>
          <cell r="CP62">
            <v>168.95807314474331</v>
          </cell>
          <cell r="CQ62">
            <v>2373.2534597419326</v>
          </cell>
          <cell r="CR62">
            <v>0</v>
          </cell>
          <cell r="CS62">
            <v>1501.9877981948166</v>
          </cell>
          <cell r="CT62">
            <v>0</v>
          </cell>
          <cell r="CU62">
            <v>0</v>
          </cell>
          <cell r="CV62">
            <v>0</v>
          </cell>
          <cell r="CW62">
            <v>2010.3952159066612</v>
          </cell>
          <cell r="CX62">
            <v>0</v>
          </cell>
          <cell r="CY62">
            <v>0</v>
          </cell>
          <cell r="CZ62">
            <v>0.29621325101443813</v>
          </cell>
          <cell r="DA62">
            <v>59850.194867006729</v>
          </cell>
          <cell r="DB62">
            <v>0</v>
          </cell>
          <cell r="DC62">
            <v>0</v>
          </cell>
          <cell r="DD62">
            <v>1861.0257082549931</v>
          </cell>
        </row>
        <row r="63">
          <cell r="B63">
            <v>0.40509364344445625</v>
          </cell>
          <cell r="C63">
            <v>9.915582735476038</v>
          </cell>
          <cell r="D63">
            <v>0.26373039973925083</v>
          </cell>
          <cell r="E63">
            <v>395.24401843616079</v>
          </cell>
          <cell r="F63">
            <v>43.160829005839418</v>
          </cell>
          <cell r="G63">
            <v>0</v>
          </cell>
          <cell r="H63">
            <v>815.94779364101225</v>
          </cell>
          <cell r="I63">
            <v>0</v>
          </cell>
          <cell r="J63">
            <v>29.418372840395339</v>
          </cell>
          <cell r="K63">
            <v>3.9504486556680933</v>
          </cell>
          <cell r="L63">
            <v>35.739994592472414</v>
          </cell>
          <cell r="M63">
            <v>30.044473557725581</v>
          </cell>
          <cell r="N63">
            <v>34.763690032263341</v>
          </cell>
          <cell r="O63">
            <v>370.24732722676731</v>
          </cell>
          <cell r="P63">
            <v>6.9606903895677759</v>
          </cell>
          <cell r="Q63">
            <v>490.9796121004444</v>
          </cell>
          <cell r="R63">
            <v>4.3438111713901693</v>
          </cell>
          <cell r="S63">
            <v>0.61571616766187987</v>
          </cell>
          <cell r="T63">
            <v>25.528275636422197</v>
          </cell>
          <cell r="U63">
            <v>328.4119673537046</v>
          </cell>
          <cell r="V63">
            <v>2.4304366935122017</v>
          </cell>
          <cell r="W63">
            <v>13.509089369042927</v>
          </cell>
          <cell r="X63">
            <v>3.9457530869588666</v>
          </cell>
          <cell r="Y63">
            <v>2.90618834782383</v>
          </cell>
          <cell r="Z63">
            <v>0.81713815685999958</v>
          </cell>
          <cell r="AA63">
            <v>37.202157526086054</v>
          </cell>
          <cell r="AB63">
            <v>0.37034542709035922</v>
          </cell>
          <cell r="AC63">
            <v>211.48716967548702</v>
          </cell>
          <cell r="AD63">
            <v>565.18874216072595</v>
          </cell>
          <cell r="AE63">
            <v>5.7271565438264727</v>
          </cell>
          <cell r="AF63">
            <v>20.529403468861393</v>
          </cell>
          <cell r="AG63">
            <v>72.967314646029592</v>
          </cell>
          <cell r="AH63">
            <v>11.8809216089739</v>
          </cell>
          <cell r="AI63">
            <v>0.21146154890210353</v>
          </cell>
          <cell r="AJ63">
            <v>13.033782049501365</v>
          </cell>
          <cell r="AK63">
            <v>32.102906872021144</v>
          </cell>
          <cell r="AL63">
            <v>126.08749949942285</v>
          </cell>
          <cell r="AM63">
            <v>230.2008807205753</v>
          </cell>
          <cell r="AN63">
            <v>217.5471767384266</v>
          </cell>
          <cell r="AO63">
            <v>52.207846450561263</v>
          </cell>
          <cell r="AP63">
            <v>260.454592405847</v>
          </cell>
          <cell r="AQ63">
            <v>112.75867288287631</v>
          </cell>
          <cell r="AR63">
            <v>827.91460436835791</v>
          </cell>
          <cell r="AS63">
            <v>116764.45370702358</v>
          </cell>
          <cell r="AT63">
            <v>55.007898366160113</v>
          </cell>
          <cell r="AU63">
            <v>26.668968957203756</v>
          </cell>
          <cell r="AV63">
            <v>3.2981599622930791</v>
          </cell>
          <cell r="AW63">
            <v>5.8737150176526978</v>
          </cell>
          <cell r="AX63">
            <v>1.8898952958781974E-2</v>
          </cell>
          <cell r="AY63">
            <v>0</v>
          </cell>
          <cell r="AZ63">
            <v>0</v>
          </cell>
          <cell r="BA63">
            <v>2.6486929063506279E-2</v>
          </cell>
          <cell r="BB63">
            <v>7.5568002623183741</v>
          </cell>
          <cell r="BC63">
            <v>54.511045459034108</v>
          </cell>
          <cell r="BD63">
            <v>32.865240739800335</v>
          </cell>
          <cell r="BE63">
            <v>113.55980300987392</v>
          </cell>
          <cell r="BF63">
            <v>210.73947742702873</v>
          </cell>
          <cell r="BG63">
            <v>175.16055867282492</v>
          </cell>
          <cell r="BH63">
            <v>41.868985739243151</v>
          </cell>
          <cell r="BI63">
            <v>652.33570827496817</v>
          </cell>
          <cell r="BJ63">
            <v>353.4209442675056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16044.043527982594</v>
          </cell>
          <cell r="BP63">
            <v>995.5932474672951</v>
          </cell>
          <cell r="BQ63">
            <v>855.77004082187091</v>
          </cell>
          <cell r="BR63">
            <v>37.723456480085993</v>
          </cell>
          <cell r="BS63">
            <v>6.957390526789184</v>
          </cell>
          <cell r="BT63">
            <v>54.071782859504154</v>
          </cell>
          <cell r="BU63">
            <v>19.609715615212515</v>
          </cell>
          <cell r="BV63">
            <v>215.24829628384174</v>
          </cell>
          <cell r="BW63">
            <v>144.43181990945121</v>
          </cell>
          <cell r="BX63">
            <v>0.43605272652315796</v>
          </cell>
          <cell r="BY63">
            <v>3.1502173910795452</v>
          </cell>
          <cell r="BZ63">
            <v>5897.5574576271047</v>
          </cell>
          <cell r="CA63">
            <v>240.35002101598917</v>
          </cell>
          <cell r="CB63">
            <v>743.11386699266404</v>
          </cell>
          <cell r="CC63">
            <v>63.066448147101035</v>
          </cell>
          <cell r="CD63">
            <v>273.76945040763127</v>
          </cell>
          <cell r="CE63">
            <v>1466.313731027918</v>
          </cell>
          <cell r="CF63">
            <v>32.280794505621721</v>
          </cell>
          <cell r="CG63">
            <v>887.41161874813815</v>
          </cell>
          <cell r="CH63">
            <v>22.700262379074456</v>
          </cell>
          <cell r="CI63">
            <v>570.88637185761831</v>
          </cell>
          <cell r="CJ63">
            <v>0.23763932242342484</v>
          </cell>
          <cell r="CK63">
            <v>14128.659052225174</v>
          </cell>
          <cell r="CL63">
            <v>19.415449164405139</v>
          </cell>
          <cell r="CM63">
            <v>1.8424382174803242</v>
          </cell>
          <cell r="CN63">
            <v>44.803768704161918</v>
          </cell>
          <cell r="CO63">
            <v>99.47423802701249</v>
          </cell>
          <cell r="CP63">
            <v>57.7375509496555</v>
          </cell>
          <cell r="CQ63">
            <v>50.443595915529578</v>
          </cell>
          <cell r="CR63">
            <v>54728.000536275285</v>
          </cell>
          <cell r="CS63">
            <v>4.4247786530403586</v>
          </cell>
          <cell r="CT63">
            <v>778.53948494771248</v>
          </cell>
          <cell r="CU63">
            <v>0.33394444458631678</v>
          </cell>
          <cell r="CV63">
            <v>13.456708575234789</v>
          </cell>
          <cell r="CW63">
            <v>505.83883509720516</v>
          </cell>
          <cell r="CX63">
            <v>40.051744653654438</v>
          </cell>
          <cell r="CY63">
            <v>5.2959679028304176</v>
          </cell>
          <cell r="CZ63">
            <v>1.5502385922318489</v>
          </cell>
          <cell r="DA63">
            <v>348.21971626957759</v>
          </cell>
          <cell r="DB63">
            <v>0</v>
          </cell>
          <cell r="DC63">
            <v>52585.014378450869</v>
          </cell>
          <cell r="DD63">
            <v>20684.908470632734</v>
          </cell>
        </row>
        <row r="64">
          <cell r="B64">
            <v>0</v>
          </cell>
          <cell r="C64">
            <v>0</v>
          </cell>
          <cell r="D64">
            <v>0.37031455813772324</v>
          </cell>
          <cell r="E64">
            <v>35.092296325384751</v>
          </cell>
          <cell r="F64">
            <v>4.0582949832034361</v>
          </cell>
          <cell r="G64">
            <v>8.5093912910700314E-2</v>
          </cell>
          <cell r="H64">
            <v>16.300686776351597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4077.7633652664708</v>
          </cell>
          <cell r="AT64">
            <v>0</v>
          </cell>
          <cell r="AU64">
            <v>0</v>
          </cell>
          <cell r="AV64">
            <v>2.0108637986030757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3.3123565782618582E-2</v>
          </cell>
          <cell r="BB64">
            <v>0</v>
          </cell>
          <cell r="BC64">
            <v>5.2187162274115737</v>
          </cell>
          <cell r="BD64">
            <v>213.47052439616996</v>
          </cell>
          <cell r="BE64">
            <v>4.1761743149285104</v>
          </cell>
          <cell r="BF64">
            <v>22.342035911760718</v>
          </cell>
          <cell r="BG64">
            <v>14.351776347706895</v>
          </cell>
          <cell r="BH64">
            <v>2.04486755434066</v>
          </cell>
          <cell r="BI64">
            <v>46.417451550903735</v>
          </cell>
          <cell r="BJ64">
            <v>0.52104593822306722</v>
          </cell>
          <cell r="BK64">
            <v>0</v>
          </cell>
          <cell r="BL64">
            <v>0</v>
          </cell>
          <cell r="BM64">
            <v>43.659066347750553</v>
          </cell>
          <cell r="BN64">
            <v>0</v>
          </cell>
          <cell r="BO64">
            <v>235.96524135554512</v>
          </cell>
          <cell r="BP64">
            <v>25.888016412977986</v>
          </cell>
          <cell r="BQ64">
            <v>296.91691194495587</v>
          </cell>
          <cell r="BR64">
            <v>1.0974247852719627</v>
          </cell>
          <cell r="BS64">
            <v>0.17631495265914787</v>
          </cell>
          <cell r="BT64">
            <v>3.8489445118500303</v>
          </cell>
          <cell r="BU64">
            <v>0.59003137677449957</v>
          </cell>
          <cell r="BV64">
            <v>13.528596588180566</v>
          </cell>
          <cell r="BW64">
            <v>39.245552805472805</v>
          </cell>
          <cell r="BX64">
            <v>0.12198668665902739</v>
          </cell>
          <cell r="BY64">
            <v>0.10476350750733761</v>
          </cell>
          <cell r="BZ64">
            <v>31.526648934512032</v>
          </cell>
          <cell r="CA64">
            <v>3.3783252250046436</v>
          </cell>
          <cell r="CB64">
            <v>5.0816704916432647</v>
          </cell>
          <cell r="CC64">
            <v>0.58774884612319567</v>
          </cell>
          <cell r="CD64">
            <v>8.6927064564569179</v>
          </cell>
          <cell r="CE64">
            <v>183.83130554567771</v>
          </cell>
          <cell r="CF64">
            <v>5.4830774668710873</v>
          </cell>
          <cell r="CG64">
            <v>44.50180966838883</v>
          </cell>
          <cell r="CH64">
            <v>3.1181438864419078</v>
          </cell>
          <cell r="CI64">
            <v>62.193470038449362</v>
          </cell>
          <cell r="CJ64">
            <v>6.2564815788006212E-2</v>
          </cell>
          <cell r="CK64">
            <v>396.15105870340983</v>
          </cell>
          <cell r="CL64">
            <v>2.7791379789700099</v>
          </cell>
          <cell r="CM64">
            <v>0.11042253630189883</v>
          </cell>
          <cell r="CN64">
            <v>3.044070486801822</v>
          </cell>
          <cell r="CO64">
            <v>0</v>
          </cell>
          <cell r="CP64">
            <v>5.0389830650728022</v>
          </cell>
          <cell r="CQ64">
            <v>2.9881364209421051</v>
          </cell>
          <cell r="CR64">
            <v>667.83725461830818</v>
          </cell>
          <cell r="CS64">
            <v>0.17650600262809593</v>
          </cell>
          <cell r="CT64">
            <v>349.20992284920396</v>
          </cell>
          <cell r="CU64">
            <v>0.70335742236273757</v>
          </cell>
          <cell r="CV64">
            <v>1.2883030002039284</v>
          </cell>
          <cell r="CW64">
            <v>15.220046539934414</v>
          </cell>
          <cell r="CX64">
            <v>21.089355083913901</v>
          </cell>
          <cell r="CY64">
            <v>2.535096639737211</v>
          </cell>
          <cell r="CZ64">
            <v>3.8870587963122448E-2</v>
          </cell>
          <cell r="DA64">
            <v>103.03390695598236</v>
          </cell>
          <cell r="DB64">
            <v>0</v>
          </cell>
          <cell r="DC64">
            <v>11601.389051381962</v>
          </cell>
          <cell r="DD64">
            <v>713.69180296114712</v>
          </cell>
        </row>
        <row r="65">
          <cell r="B65">
            <v>313.95965926539577</v>
          </cell>
          <cell r="C65">
            <v>41.480254818489847</v>
          </cell>
          <cell r="D65">
            <v>8.2586747315429498</v>
          </cell>
          <cell r="E65">
            <v>1470.7665332896902</v>
          </cell>
          <cell r="F65">
            <v>1236.0699242866904</v>
          </cell>
          <cell r="G65">
            <v>77.408233615114838</v>
          </cell>
          <cell r="H65">
            <v>366340.52389319049</v>
          </cell>
          <cell r="I65">
            <v>0</v>
          </cell>
          <cell r="J65">
            <v>3858.3015193084411</v>
          </cell>
          <cell r="K65">
            <v>374.01708514520749</v>
          </cell>
          <cell r="L65">
            <v>4425.3677123613215</v>
          </cell>
          <cell r="M65">
            <v>3105.6681400129914</v>
          </cell>
          <cell r="N65">
            <v>1517.6275327343508</v>
          </cell>
          <cell r="O65">
            <v>5472.7162273882986</v>
          </cell>
          <cell r="P65">
            <v>8.9218438777551423</v>
          </cell>
          <cell r="Q65">
            <v>30994.089980081371</v>
          </cell>
          <cell r="R65">
            <v>3.886449798216292</v>
          </cell>
          <cell r="S65">
            <v>0.51645675043859218</v>
          </cell>
          <cell r="T65">
            <v>16.471438492078597</v>
          </cell>
          <cell r="U65">
            <v>226.0256602206735</v>
          </cell>
          <cell r="V65">
            <v>284.91869099420728</v>
          </cell>
          <cell r="W65">
            <v>105.23000316785871</v>
          </cell>
          <cell r="X65">
            <v>787.69502592922879</v>
          </cell>
          <cell r="Y65">
            <v>944.32220924105229</v>
          </cell>
          <cell r="Z65">
            <v>597.46829900628279</v>
          </cell>
          <cell r="AA65">
            <v>22.694406516073972</v>
          </cell>
          <cell r="AB65">
            <v>0.71003920632065853</v>
          </cell>
          <cell r="AC65">
            <v>378.43922559257334</v>
          </cell>
          <cell r="AD65">
            <v>1438.7326920968608</v>
          </cell>
          <cell r="AE65">
            <v>5.490152421755889</v>
          </cell>
          <cell r="AF65">
            <v>11.020713307414248</v>
          </cell>
          <cell r="AG65">
            <v>8894.2540979624573</v>
          </cell>
          <cell r="AH65">
            <v>13.845766126092439</v>
          </cell>
          <cell r="AI65">
            <v>12.681623919031948</v>
          </cell>
          <cell r="AJ65">
            <v>35.69405944342251</v>
          </cell>
          <cell r="AK65">
            <v>27.636228197523408</v>
          </cell>
          <cell r="AL65">
            <v>449.11828672494414</v>
          </cell>
          <cell r="AM65">
            <v>925.20987800250441</v>
          </cell>
          <cell r="AN65">
            <v>138.32395100608832</v>
          </cell>
          <cell r="AO65">
            <v>102240.57158183072</v>
          </cell>
          <cell r="AP65">
            <v>99.525852609017178</v>
          </cell>
          <cell r="AQ65">
            <v>44.904869469763923</v>
          </cell>
          <cell r="AR65">
            <v>20378.061435334694</v>
          </cell>
          <cell r="AS65">
            <v>56551.789766618087</v>
          </cell>
          <cell r="AT65">
            <v>2829.2840840458812</v>
          </cell>
          <cell r="AU65">
            <v>100.66352640811192</v>
          </cell>
          <cell r="AV65">
            <v>218.98751296596927</v>
          </cell>
          <cell r="AW65">
            <v>57.605839210208678</v>
          </cell>
          <cell r="AX65">
            <v>3.7838850619665534</v>
          </cell>
          <cell r="AY65">
            <v>0</v>
          </cell>
          <cell r="AZ65">
            <v>686.71260922423278</v>
          </cell>
          <cell r="BA65">
            <v>0.71094333560514011</v>
          </cell>
          <cell r="BB65">
            <v>119.85661105361737</v>
          </cell>
          <cell r="BC65">
            <v>282.65335168710243</v>
          </cell>
          <cell r="BD65">
            <v>7309.2424436744668</v>
          </cell>
          <cell r="BE65">
            <v>200.78698424578354</v>
          </cell>
          <cell r="BF65">
            <v>85.417238652579044</v>
          </cell>
          <cell r="BG65">
            <v>62495.377699898963</v>
          </cell>
          <cell r="BH65">
            <v>177221.95646375505</v>
          </cell>
          <cell r="BI65">
            <v>118.30764669872063</v>
          </cell>
          <cell r="BJ65">
            <v>1457185.779499172</v>
          </cell>
          <cell r="BK65">
            <v>0</v>
          </cell>
          <cell r="BL65">
            <v>0</v>
          </cell>
          <cell r="BM65">
            <v>0</v>
          </cell>
          <cell r="BN65">
            <v>96808.292617652463</v>
          </cell>
          <cell r="BO65">
            <v>283801.20096785418</v>
          </cell>
          <cell r="BP65">
            <v>1319.6546545251481</v>
          </cell>
          <cell r="BQ65">
            <v>385581.61806188279</v>
          </cell>
          <cell r="BR65">
            <v>31155.574058450227</v>
          </cell>
          <cell r="BS65">
            <v>15789.686979699523</v>
          </cell>
          <cell r="BT65">
            <v>65.176652564211011</v>
          </cell>
          <cell r="BU65">
            <v>22.557859597713527</v>
          </cell>
          <cell r="BV65">
            <v>319.91030926363038</v>
          </cell>
          <cell r="BW65">
            <v>321.33375885706931</v>
          </cell>
          <cell r="BX65">
            <v>0.52691400831281499</v>
          </cell>
          <cell r="BY65">
            <v>4.5986540764336237</v>
          </cell>
          <cell r="BZ65">
            <v>5484.1836460153545</v>
          </cell>
          <cell r="CA65">
            <v>131043.13788071714</v>
          </cell>
          <cell r="CB65">
            <v>291.42079722688209</v>
          </cell>
          <cell r="CC65">
            <v>988.51079094013085</v>
          </cell>
          <cell r="CD65">
            <v>840.0723444251779</v>
          </cell>
          <cell r="CE65">
            <v>11479.344219444984</v>
          </cell>
          <cell r="CF65">
            <v>174.68914441072735</v>
          </cell>
          <cell r="CG65">
            <v>3402.753188589656</v>
          </cell>
          <cell r="CH65">
            <v>79.474476290106111</v>
          </cell>
          <cell r="CI65">
            <v>3698.7339776327053</v>
          </cell>
          <cell r="CJ65">
            <v>2.2590683365485176</v>
          </cell>
          <cell r="CK65">
            <v>5345.4704355687909</v>
          </cell>
          <cell r="CL65">
            <v>126.48924640768271</v>
          </cell>
          <cell r="CM65">
            <v>4.0206030816587655</v>
          </cell>
          <cell r="CN65">
            <v>367.26063537051749</v>
          </cell>
          <cell r="CO65">
            <v>83.438026191311678</v>
          </cell>
          <cell r="CP65">
            <v>1020.5800635994585</v>
          </cell>
          <cell r="CQ65">
            <v>9269.4735659271682</v>
          </cell>
          <cell r="CR65">
            <v>17447.211687635248</v>
          </cell>
          <cell r="CS65">
            <v>8455.0538922494598</v>
          </cell>
          <cell r="CT65">
            <v>773.96310515601135</v>
          </cell>
          <cell r="CU65">
            <v>4.9299247649461293</v>
          </cell>
          <cell r="CV65">
            <v>12.313479986768639</v>
          </cell>
          <cell r="CW65">
            <v>517.23301721550729</v>
          </cell>
          <cell r="CX65">
            <v>0</v>
          </cell>
          <cell r="CY65">
            <v>38.76834779766854</v>
          </cell>
          <cell r="CZ65">
            <v>345.1442314803669</v>
          </cell>
          <cell r="DA65">
            <v>28295.689530979438</v>
          </cell>
          <cell r="DB65">
            <v>116556.55926290246</v>
          </cell>
          <cell r="DC65">
            <v>30566.913305589434</v>
          </cell>
          <cell r="DD65">
            <v>244939.88073072521</v>
          </cell>
        </row>
        <row r="66">
          <cell r="B66">
            <v>4.13436488435371</v>
          </cell>
          <cell r="C66">
            <v>0</v>
          </cell>
          <cell r="D66">
            <v>0</v>
          </cell>
          <cell r="E66">
            <v>1185.36508437407</v>
          </cell>
          <cell r="F66">
            <v>0</v>
          </cell>
          <cell r="G66">
            <v>30.33606222770571</v>
          </cell>
          <cell r="H66">
            <v>13153.808173978816</v>
          </cell>
          <cell r="I66">
            <v>0</v>
          </cell>
          <cell r="J66">
            <v>74.345737077847858</v>
          </cell>
          <cell r="K66">
            <v>7.1996563826940303</v>
          </cell>
          <cell r="L66">
            <v>83.507451033424729</v>
          </cell>
          <cell r="M66">
            <v>58.108171557174501</v>
          </cell>
          <cell r="N66">
            <v>28.612615483865746</v>
          </cell>
          <cell r="O66">
            <v>102.12770739881488</v>
          </cell>
          <cell r="P66">
            <v>0</v>
          </cell>
          <cell r="Q66">
            <v>602.11233587899414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341.80577945231249</v>
          </cell>
          <cell r="W66">
            <v>123.2165440965518</v>
          </cell>
          <cell r="X66">
            <v>948.51079518877623</v>
          </cell>
          <cell r="Y66">
            <v>265.08344418662176</v>
          </cell>
          <cell r="Z66">
            <v>0</v>
          </cell>
          <cell r="AA66">
            <v>0</v>
          </cell>
          <cell r="AB66">
            <v>0</v>
          </cell>
          <cell r="AC66">
            <v>360971.24919598753</v>
          </cell>
          <cell r="AD66">
            <v>988.84923866114059</v>
          </cell>
          <cell r="AE66">
            <v>0</v>
          </cell>
          <cell r="AF66">
            <v>0</v>
          </cell>
          <cell r="AG66">
            <v>10638.580848088237</v>
          </cell>
          <cell r="AH66">
            <v>0</v>
          </cell>
          <cell r="AI66">
            <v>0.60193736908080397</v>
          </cell>
          <cell r="AJ66">
            <v>32.129051377067903</v>
          </cell>
          <cell r="AK66">
            <v>0</v>
          </cell>
          <cell r="AL66">
            <v>457.66767693462822</v>
          </cell>
          <cell r="AM66">
            <v>989.02727748388452</v>
          </cell>
          <cell r="AN66">
            <v>0</v>
          </cell>
          <cell r="AO66">
            <v>28.544496158823698</v>
          </cell>
          <cell r="AP66">
            <v>0</v>
          </cell>
          <cell r="AQ66">
            <v>0</v>
          </cell>
          <cell r="AR66">
            <v>13421.678040263987</v>
          </cell>
          <cell r="AS66">
            <v>0</v>
          </cell>
          <cell r="AT66">
            <v>50.220809881167604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1858.3920524158102</v>
          </cell>
          <cell r="BH66">
            <v>0</v>
          </cell>
          <cell r="BI66">
            <v>0</v>
          </cell>
          <cell r="BJ66">
            <v>33479.315214983078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29053.562246114281</v>
          </cell>
          <cell r="BP66">
            <v>0</v>
          </cell>
          <cell r="BQ66">
            <v>13627.901684437276</v>
          </cell>
          <cell r="BR66">
            <v>187.79183856973881</v>
          </cell>
          <cell r="BS66">
            <v>80.553898493529957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310.52908204033025</v>
          </cell>
          <cell r="CB66">
            <v>0</v>
          </cell>
          <cell r="CC66">
            <v>960.19020453414157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18.603519324345843</v>
          </cell>
          <cell r="CQ66">
            <v>179.26933076765434</v>
          </cell>
          <cell r="CR66">
            <v>0</v>
          </cell>
          <cell r="CS66">
            <v>3575.8256124250156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8905.2602750923888</v>
          </cell>
          <cell r="CY66">
            <v>0</v>
          </cell>
          <cell r="CZ66">
            <v>34.441698651441015</v>
          </cell>
          <cell r="DA66">
            <v>2369.78628713237</v>
          </cell>
          <cell r="DB66">
            <v>3620.3631577398273</v>
          </cell>
          <cell r="DC66">
            <v>0</v>
          </cell>
          <cell r="DD66">
            <v>0</v>
          </cell>
        </row>
        <row r="67">
          <cell r="B67">
            <v>162.12717991298075</v>
          </cell>
          <cell r="C67">
            <v>61.688931837888113</v>
          </cell>
          <cell r="D67">
            <v>12.314233454121233</v>
          </cell>
          <cell r="E67">
            <v>1051.9547704345539</v>
          </cell>
          <cell r="F67">
            <v>1849.8799546059563</v>
          </cell>
          <cell r="G67">
            <v>2.8120898836706414</v>
          </cell>
          <cell r="H67">
            <v>5372.7629042409317</v>
          </cell>
          <cell r="I67">
            <v>0</v>
          </cell>
          <cell r="J67">
            <v>38.904944858228617</v>
          </cell>
          <cell r="K67">
            <v>17.280848551299922</v>
          </cell>
          <cell r="L67">
            <v>62.722475718735382</v>
          </cell>
          <cell r="M67">
            <v>50.146305322462801</v>
          </cell>
          <cell r="N67">
            <v>47.239101626783892</v>
          </cell>
          <cell r="O67">
            <v>497.99938355959085</v>
          </cell>
          <cell r="P67">
            <v>13.246357472741293</v>
          </cell>
          <cell r="Q67">
            <v>864.99650169223321</v>
          </cell>
          <cell r="R67">
            <v>5.5430006309854978</v>
          </cell>
          <cell r="S67">
            <v>0.76387112090117171</v>
          </cell>
          <cell r="T67">
            <v>23.065053429405463</v>
          </cell>
          <cell r="U67">
            <v>361.44098446158301</v>
          </cell>
          <cell r="V67">
            <v>1.7621612045168622</v>
          </cell>
          <cell r="W67">
            <v>4.5432301547540659</v>
          </cell>
          <cell r="X67">
            <v>1.4517231685973235</v>
          </cell>
          <cell r="Y67">
            <v>1.6085907251588039</v>
          </cell>
          <cell r="Z67">
            <v>1.7207011123127582</v>
          </cell>
          <cell r="AA67">
            <v>36.023460993836792</v>
          </cell>
          <cell r="AB67">
            <v>1.0986093286309899</v>
          </cell>
          <cell r="AC67">
            <v>474.3206897910319</v>
          </cell>
          <cell r="AD67">
            <v>899.88530678594327</v>
          </cell>
          <cell r="AE67">
            <v>8.1624544419858314</v>
          </cell>
          <cell r="AF67">
            <v>14.765539663608459</v>
          </cell>
          <cell r="AG67">
            <v>103.36655687053143</v>
          </cell>
          <cell r="AH67">
            <v>20.307149375105546</v>
          </cell>
          <cell r="AI67">
            <v>0.2172733014296164</v>
          </cell>
          <cell r="AJ67">
            <v>13.701524772212585</v>
          </cell>
          <cell r="AK67">
            <v>35.71006489186729</v>
          </cell>
          <cell r="AL67">
            <v>105.88496403016701</v>
          </cell>
          <cell r="AM67">
            <v>155.86224131744663</v>
          </cell>
          <cell r="AN67">
            <v>203.26107977741495</v>
          </cell>
          <cell r="AO67">
            <v>44.476946942397937</v>
          </cell>
          <cell r="AP67">
            <v>148.59518743458133</v>
          </cell>
          <cell r="AQ67">
            <v>67.538375162427229</v>
          </cell>
          <cell r="AR67">
            <v>625.21938181261942</v>
          </cell>
          <cell r="AS67">
            <v>147632.65091621128</v>
          </cell>
          <cell r="AT67">
            <v>92.570632712752811</v>
          </cell>
          <cell r="AU67">
            <v>145.02030412774386</v>
          </cell>
          <cell r="AV67">
            <v>327.43112523567095</v>
          </cell>
          <cell r="AW67">
            <v>86.090692730723887</v>
          </cell>
          <cell r="AX67">
            <v>4.9328915447941275E-2</v>
          </cell>
          <cell r="AY67">
            <v>0</v>
          </cell>
          <cell r="AZ67">
            <v>0</v>
          </cell>
          <cell r="BA67">
            <v>1.0629444188863653</v>
          </cell>
          <cell r="BB67">
            <v>177.31953283647584</v>
          </cell>
          <cell r="BC67">
            <v>422.53284150206201</v>
          </cell>
          <cell r="BD67">
            <v>151.22351737955262</v>
          </cell>
          <cell r="BE67">
            <v>301.11187147344793</v>
          </cell>
          <cell r="BF67">
            <v>121.41508691608419</v>
          </cell>
          <cell r="BG67">
            <v>244.81305036225797</v>
          </cell>
          <cell r="BH67">
            <v>23.135575913457004</v>
          </cell>
          <cell r="BI67">
            <v>165.32602394901244</v>
          </cell>
          <cell r="BJ67">
            <v>552.8802948662393</v>
          </cell>
          <cell r="BK67">
            <v>0</v>
          </cell>
          <cell r="BL67">
            <v>41234.856076218653</v>
          </cell>
          <cell r="BM67">
            <v>7926.3645042255712</v>
          </cell>
          <cell r="BN67">
            <v>928.65575768868825</v>
          </cell>
          <cell r="BO67">
            <v>4299.4111891195871</v>
          </cell>
          <cell r="BP67">
            <v>1981.2385951648391</v>
          </cell>
          <cell r="BQ67">
            <v>6607.1663169953617</v>
          </cell>
          <cell r="BR67">
            <v>54.544793803840157</v>
          </cell>
          <cell r="BS67">
            <v>11.825966455380643</v>
          </cell>
          <cell r="BT67">
            <v>97.719967034077413</v>
          </cell>
          <cell r="BU67">
            <v>32.985312483089842</v>
          </cell>
          <cell r="BV67">
            <v>480.52622462716181</v>
          </cell>
          <cell r="BW67">
            <v>480.80999100760755</v>
          </cell>
          <cell r="BX67">
            <v>0.79042837626623408</v>
          </cell>
          <cell r="BY67">
            <v>5.5970761768813855</v>
          </cell>
          <cell r="BZ67">
            <v>8216.786446499771</v>
          </cell>
          <cell r="CA67">
            <v>185.18307260273318</v>
          </cell>
          <cell r="CB67">
            <v>447.82252746073817</v>
          </cell>
          <cell r="CC67">
            <v>365.15759497232904</v>
          </cell>
          <cell r="CD67">
            <v>1260.3839010295035</v>
          </cell>
          <cell r="CE67">
            <v>17091.153196940235</v>
          </cell>
          <cell r="CF67">
            <v>256.69816297218324</v>
          </cell>
          <cell r="CG67">
            <v>5130.9232001275232</v>
          </cell>
          <cell r="CH67">
            <v>116.21184286140226</v>
          </cell>
          <cell r="CI67">
            <v>5594.9868113772282</v>
          </cell>
          <cell r="CJ67">
            <v>3.3310899990502225</v>
          </cell>
          <cell r="CK67">
            <v>8008.9566397106018</v>
          </cell>
          <cell r="CL67">
            <v>189.80657283114519</v>
          </cell>
          <cell r="CM67">
            <v>5.9862982891367045</v>
          </cell>
          <cell r="CN67">
            <v>37.304753361090235</v>
          </cell>
          <cell r="CO67">
            <v>173.0944667529042</v>
          </cell>
          <cell r="CP67">
            <v>107.68471862113766</v>
          </cell>
          <cell r="CQ67">
            <v>66.01529473966383</v>
          </cell>
          <cell r="CR67">
            <v>25858.624535298546</v>
          </cell>
          <cell r="CS67">
            <v>5.9885219379086347</v>
          </cell>
          <cell r="CT67">
            <v>1170.7555590715892</v>
          </cell>
          <cell r="CU67">
            <v>7.1280928973068836</v>
          </cell>
          <cell r="CV67">
            <v>19.868061823603636</v>
          </cell>
          <cell r="CW67">
            <v>790.78899062496691</v>
          </cell>
          <cell r="CX67">
            <v>23.231259070531699</v>
          </cell>
          <cell r="CY67">
            <v>59.760984280733716</v>
          </cell>
          <cell r="CZ67">
            <v>2.8367198088154453</v>
          </cell>
          <cell r="DA67">
            <v>168.11183011609305</v>
          </cell>
          <cell r="DB67">
            <v>112.02208245282678</v>
          </cell>
          <cell r="DC67">
            <v>21903.784190252903</v>
          </cell>
          <cell r="DD67">
            <v>6819.9087693527526</v>
          </cell>
        </row>
        <row r="68">
          <cell r="B68">
            <v>46.125145768824503</v>
          </cell>
          <cell r="C68">
            <v>0</v>
          </cell>
          <cell r="D68">
            <v>0</v>
          </cell>
          <cell r="E68">
            <v>6941.1615984124173</v>
          </cell>
          <cell r="F68">
            <v>0</v>
          </cell>
          <cell r="G68">
            <v>233.49621090545514</v>
          </cell>
          <cell r="H68">
            <v>38377.119514003476</v>
          </cell>
          <cell r="I68">
            <v>0</v>
          </cell>
          <cell r="J68">
            <v>866.17519338361421</v>
          </cell>
          <cell r="K68">
            <v>82.351509739297626</v>
          </cell>
          <cell r="L68">
            <v>996.02172792802764</v>
          </cell>
          <cell r="M68">
            <v>698.1533750125418</v>
          </cell>
          <cell r="N68">
            <v>338.56387086370364</v>
          </cell>
          <cell r="O68">
            <v>1173.9173149008634</v>
          </cell>
          <cell r="P68">
            <v>0</v>
          </cell>
          <cell r="Q68">
            <v>6887.1147811273986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76.871284087511668</v>
          </cell>
          <cell r="W68">
            <v>27.901338589187549</v>
          </cell>
          <cell r="X68">
            <v>212.35994755941286</v>
          </cell>
          <cell r="Y68">
            <v>314.12328268427643</v>
          </cell>
          <cell r="Z68">
            <v>544.27577902151017</v>
          </cell>
          <cell r="AA68">
            <v>0</v>
          </cell>
          <cell r="AB68">
            <v>0</v>
          </cell>
          <cell r="AC68">
            <v>0</v>
          </cell>
          <cell r="AD68">
            <v>243.76530850127773</v>
          </cell>
          <cell r="AE68">
            <v>0</v>
          </cell>
          <cell r="AF68">
            <v>1430.8565069602657</v>
          </cell>
          <cell r="AG68">
            <v>15323.822670046768</v>
          </cell>
          <cell r="AH68">
            <v>0</v>
          </cell>
          <cell r="AI68">
            <v>10.97912122107987</v>
          </cell>
          <cell r="AJ68">
            <v>6.9543791181043835</v>
          </cell>
          <cell r="AK68">
            <v>0</v>
          </cell>
          <cell r="AL68">
            <v>102.17800629880085</v>
          </cell>
          <cell r="AM68">
            <v>222.73149921454603</v>
          </cell>
          <cell r="AN68">
            <v>190.51343740782954</v>
          </cell>
          <cell r="AO68">
            <v>10712.552724244379</v>
          </cell>
          <cell r="AP68">
            <v>0</v>
          </cell>
          <cell r="AQ68">
            <v>0</v>
          </cell>
          <cell r="AR68">
            <v>4997.8332559728733</v>
          </cell>
          <cell r="AS68">
            <v>0</v>
          </cell>
          <cell r="AT68">
            <v>578.03995351524611</v>
          </cell>
          <cell r="AU68">
            <v>0</v>
          </cell>
          <cell r="AV68">
            <v>0</v>
          </cell>
          <cell r="AW68">
            <v>0</v>
          </cell>
          <cell r="AX68">
            <v>6.6431452629436771</v>
          </cell>
          <cell r="AY68">
            <v>0</v>
          </cell>
          <cell r="AZ68">
            <v>562.06650789936464</v>
          </cell>
          <cell r="BA68">
            <v>0</v>
          </cell>
          <cell r="BB68">
            <v>3709.6076914230439</v>
          </cell>
          <cell r="BC68">
            <v>0</v>
          </cell>
          <cell r="BD68">
            <v>592.35841575347183</v>
          </cell>
          <cell r="BE68">
            <v>0</v>
          </cell>
          <cell r="BF68">
            <v>0</v>
          </cell>
          <cell r="BG68">
            <v>16986.740052748693</v>
          </cell>
          <cell r="BH68">
            <v>2846.7162703808362</v>
          </cell>
          <cell r="BI68">
            <v>50.694000556703195</v>
          </cell>
          <cell r="BJ68">
            <v>231758.62376062755</v>
          </cell>
          <cell r="BK68">
            <v>0</v>
          </cell>
          <cell r="BL68">
            <v>0</v>
          </cell>
          <cell r="BM68">
            <v>141757.03657894974</v>
          </cell>
          <cell r="BN68">
            <v>0</v>
          </cell>
          <cell r="BO68">
            <v>30806.899522401884</v>
          </cell>
          <cell r="BP68">
            <v>0</v>
          </cell>
          <cell r="BQ68">
            <v>196072.2394673457</v>
          </cell>
          <cell r="BR68">
            <v>12332.186606403979</v>
          </cell>
          <cell r="BS68">
            <v>4896.7820839912774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11824.770283091993</v>
          </cell>
          <cell r="CB68">
            <v>0</v>
          </cell>
          <cell r="CC68">
            <v>943.5923090445167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78.957536716646885</v>
          </cell>
          <cell r="CO68">
            <v>0</v>
          </cell>
          <cell r="CP68">
            <v>242.14240286627626</v>
          </cell>
          <cell r="CQ68">
            <v>2088.6018936476589</v>
          </cell>
          <cell r="CR68">
            <v>0</v>
          </cell>
          <cell r="CS68">
            <v>1054.2477318960584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18.148155902712702</v>
          </cell>
          <cell r="DA68">
            <v>5980.247664441531</v>
          </cell>
          <cell r="DB68">
            <v>41597.632917977804</v>
          </cell>
          <cell r="DC68">
            <v>0</v>
          </cell>
          <cell r="DD68">
            <v>0</v>
          </cell>
        </row>
        <row r="69">
          <cell r="B69">
            <v>27.04780949212563</v>
          </cell>
          <cell r="C69">
            <v>48.477112310858153</v>
          </cell>
          <cell r="D69">
            <v>5.7750234788315868</v>
          </cell>
          <cell r="E69">
            <v>142.21484302768911</v>
          </cell>
          <cell r="F69">
            <v>143.5928564108323</v>
          </cell>
          <cell r="G69">
            <v>1.2182590742751946</v>
          </cell>
          <cell r="H69">
            <v>1933.6462106902368</v>
          </cell>
          <cell r="I69">
            <v>0</v>
          </cell>
          <cell r="J69">
            <v>68.009290060581137</v>
          </cell>
          <cell r="K69">
            <v>16.840065100968758</v>
          </cell>
          <cell r="L69">
            <v>44.410674592896122</v>
          </cell>
          <cell r="M69">
            <v>48.203254335339508</v>
          </cell>
          <cell r="N69">
            <v>26.870711820543562</v>
          </cell>
          <cell r="O69">
            <v>379.33057766143367</v>
          </cell>
          <cell r="P69">
            <v>17.266374333602336</v>
          </cell>
          <cell r="Q69">
            <v>1131.6187740915343</v>
          </cell>
          <cell r="R69">
            <v>14.345724670877207</v>
          </cell>
          <cell r="S69">
            <v>0.98540966990796086</v>
          </cell>
          <cell r="T69">
            <v>40.709319510416812</v>
          </cell>
          <cell r="U69">
            <v>834.3094748238334</v>
          </cell>
          <cell r="V69">
            <v>4.5804415218823227</v>
          </cell>
          <cell r="W69">
            <v>11.782041594986397</v>
          </cell>
          <cell r="X69">
            <v>3.654568741869046</v>
          </cell>
          <cell r="Y69">
            <v>4.1984363243281893</v>
          </cell>
          <cell r="Z69">
            <v>3.3478091234521021</v>
          </cell>
          <cell r="AA69">
            <v>46.023806829132567</v>
          </cell>
          <cell r="AB69">
            <v>0.95720114423626035</v>
          </cell>
          <cell r="AC69">
            <v>1579.1052820524669</v>
          </cell>
          <cell r="AD69">
            <v>340.8525210902564</v>
          </cell>
          <cell r="AE69">
            <v>8.9872364257234967</v>
          </cell>
          <cell r="AF69">
            <v>35.815937665429907</v>
          </cell>
          <cell r="AG69">
            <v>193.42828021399833</v>
          </cell>
          <cell r="AH69">
            <v>12.938207056246974</v>
          </cell>
          <cell r="AI69">
            <v>0.16916935501573005</v>
          </cell>
          <cell r="AJ69">
            <v>12.734044794369712</v>
          </cell>
          <cell r="AK69">
            <v>43.101756213992815</v>
          </cell>
          <cell r="AL69">
            <v>93.264721464478441</v>
          </cell>
          <cell r="AM69">
            <v>186.40291748536501</v>
          </cell>
          <cell r="AN69">
            <v>209.70395609663953</v>
          </cell>
          <cell r="AO69">
            <v>109.63655265566776</v>
          </cell>
          <cell r="AP69">
            <v>161.90478420810109</v>
          </cell>
          <cell r="AQ69">
            <v>92.605793876388432</v>
          </cell>
          <cell r="AR69">
            <v>593.87274909944335</v>
          </cell>
          <cell r="AS69">
            <v>497856.81737517711</v>
          </cell>
          <cell r="AT69">
            <v>429.85036701467891</v>
          </cell>
          <cell r="AU69">
            <v>78.981231404565364</v>
          </cell>
          <cell r="AV69">
            <v>59.633977661971912</v>
          </cell>
          <cell r="AW69">
            <v>270.78192339129453</v>
          </cell>
          <cell r="AX69">
            <v>2.4804892751664781E-2</v>
          </cell>
          <cell r="AY69">
            <v>0</v>
          </cell>
          <cell r="AZ69">
            <v>0</v>
          </cell>
          <cell r="BA69">
            <v>1.5777561342347663</v>
          </cell>
          <cell r="BB69">
            <v>56.226860051947895</v>
          </cell>
          <cell r="BC69">
            <v>213.46997461442837</v>
          </cell>
          <cell r="BD69">
            <v>29.1381580261504</v>
          </cell>
          <cell r="BE69">
            <v>145.97782968713375</v>
          </cell>
          <cell r="BF69">
            <v>38.078919788316668</v>
          </cell>
          <cell r="BG69">
            <v>64.532881615775437</v>
          </cell>
          <cell r="BH69">
            <v>4.5307532515434366</v>
          </cell>
          <cell r="BI69">
            <v>79.112146331056806</v>
          </cell>
          <cell r="BJ69">
            <v>4707.3734062550702</v>
          </cell>
          <cell r="BK69">
            <v>0</v>
          </cell>
          <cell r="BL69">
            <v>0</v>
          </cell>
          <cell r="BM69">
            <v>0</v>
          </cell>
          <cell r="BN69">
            <v>3193.5151965075797</v>
          </cell>
          <cell r="BO69">
            <v>2659.2229878313619</v>
          </cell>
          <cell r="BP69">
            <v>236.93811846076369</v>
          </cell>
          <cell r="BQ69">
            <v>20235.736323396097</v>
          </cell>
          <cell r="BR69">
            <v>28.639706257051252</v>
          </cell>
          <cell r="BS69">
            <v>9.9166493997261558</v>
          </cell>
          <cell r="BT69">
            <v>16.229248509308221</v>
          </cell>
          <cell r="BU69">
            <v>16.89453579639612</v>
          </cell>
          <cell r="BV69">
            <v>107.90969726239139</v>
          </cell>
          <cell r="BW69">
            <v>199.21029367571765</v>
          </cell>
          <cell r="BX69">
            <v>8.336370833505384E-2</v>
          </cell>
          <cell r="BY69">
            <v>3.9877273106220441</v>
          </cell>
          <cell r="BZ69">
            <v>7935.8011237610708</v>
          </cell>
          <cell r="CA69">
            <v>128.51164542330241</v>
          </cell>
          <cell r="CB69">
            <v>171.48793294229708</v>
          </cell>
          <cell r="CC69">
            <v>209.16265886277867</v>
          </cell>
          <cell r="CD69">
            <v>334.08996793300008</v>
          </cell>
          <cell r="CE69">
            <v>4436.542020432059</v>
          </cell>
          <cell r="CF69">
            <v>76.256420403689191</v>
          </cell>
          <cell r="CG69">
            <v>1486.6050977094601</v>
          </cell>
          <cell r="CH69">
            <v>35.075345832433669</v>
          </cell>
          <cell r="CI69">
            <v>1611.2029596510135</v>
          </cell>
          <cell r="CJ69">
            <v>1.6421497761046298</v>
          </cell>
          <cell r="CK69">
            <v>7673.2773497243343</v>
          </cell>
          <cell r="CL69">
            <v>60.290883444004209</v>
          </cell>
          <cell r="CM69">
            <v>2.2261370073593532</v>
          </cell>
          <cell r="CN69">
            <v>97.538130699842412</v>
          </cell>
          <cell r="CO69">
            <v>508.84933543150294</v>
          </cell>
          <cell r="CP69">
            <v>877.03228211077874</v>
          </cell>
          <cell r="CQ69">
            <v>377.21164826047016</v>
          </cell>
          <cell r="CR69">
            <v>140139.68058675868</v>
          </cell>
          <cell r="CS69">
            <v>15.234038572948926</v>
          </cell>
          <cell r="CT69">
            <v>621.05756446192856</v>
          </cell>
          <cell r="CU69">
            <v>11.292467570067956</v>
          </cell>
          <cell r="CV69">
            <v>52.038915665387307</v>
          </cell>
          <cell r="CW69">
            <v>1966.2876906672416</v>
          </cell>
          <cell r="CX69">
            <v>107.83169409439897</v>
          </cell>
          <cell r="CY69">
            <v>112.51161895884294</v>
          </cell>
          <cell r="CZ69">
            <v>5.5053382593787523</v>
          </cell>
          <cell r="DA69">
            <v>5520.2937993329542</v>
          </cell>
          <cell r="DB69">
            <v>1728.6311165459797</v>
          </cell>
          <cell r="DC69">
            <v>12835.32461400278</v>
          </cell>
          <cell r="DD69">
            <v>169.54098335558012</v>
          </cell>
        </row>
        <row r="70">
          <cell r="B70">
            <v>66.692371993128646</v>
          </cell>
          <cell r="C70">
            <v>0</v>
          </cell>
          <cell r="D70">
            <v>0</v>
          </cell>
          <cell r="E70">
            <v>213231.27256294296</v>
          </cell>
          <cell r="F70">
            <v>0</v>
          </cell>
          <cell r="G70">
            <v>13637.760812526734</v>
          </cell>
          <cell r="H70">
            <v>280650.148535516</v>
          </cell>
          <cell r="I70">
            <v>0</v>
          </cell>
          <cell r="J70">
            <v>1272.4304122224273</v>
          </cell>
          <cell r="K70">
            <v>121.96295144948674</v>
          </cell>
          <cell r="L70">
            <v>1452.9169505338689</v>
          </cell>
          <cell r="M70">
            <v>1018.7956538026212</v>
          </cell>
          <cell r="N70">
            <v>493.85412689217895</v>
          </cell>
          <cell r="O70">
            <v>1539.7822000270412</v>
          </cell>
          <cell r="P70">
            <v>0</v>
          </cell>
          <cell r="Q70">
            <v>9948.3444694911996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828.67788887594543</v>
          </cell>
          <cell r="W70">
            <v>298.21657966630409</v>
          </cell>
          <cell r="X70">
            <v>2297.481382204805</v>
          </cell>
          <cell r="Y70">
            <v>2040.7899901779119</v>
          </cell>
          <cell r="Z70">
            <v>22.754479175155193</v>
          </cell>
          <cell r="AA70">
            <v>0</v>
          </cell>
          <cell r="AB70">
            <v>0</v>
          </cell>
          <cell r="AC70">
            <v>0</v>
          </cell>
          <cell r="AD70">
            <v>2418.0260046716412</v>
          </cell>
          <cell r="AE70">
            <v>0</v>
          </cell>
          <cell r="AF70">
            <v>0</v>
          </cell>
          <cell r="AG70">
            <v>26702.372517309865</v>
          </cell>
          <cell r="AH70">
            <v>0</v>
          </cell>
          <cell r="AI70">
            <v>1.7048180939800308</v>
          </cell>
          <cell r="AJ70">
            <v>77.68525334139575</v>
          </cell>
          <cell r="AK70">
            <v>0</v>
          </cell>
          <cell r="AL70">
            <v>1109.0704588961539</v>
          </cell>
          <cell r="AM70">
            <v>12724.477227776177</v>
          </cell>
          <cell r="AN70">
            <v>0</v>
          </cell>
          <cell r="AO70">
            <v>8231.5567381230685</v>
          </cell>
          <cell r="AP70">
            <v>0</v>
          </cell>
          <cell r="AQ70">
            <v>164.37482448250967</v>
          </cell>
          <cell r="AR70">
            <v>35330.134616764066</v>
          </cell>
          <cell r="AS70">
            <v>0</v>
          </cell>
          <cell r="AT70">
            <v>821.50482697686709</v>
          </cell>
          <cell r="AU70">
            <v>0</v>
          </cell>
          <cell r="AV70">
            <v>0</v>
          </cell>
          <cell r="AW70">
            <v>0</v>
          </cell>
          <cell r="AX70">
            <v>6.5940211593469291E-3</v>
          </cell>
          <cell r="AY70">
            <v>0</v>
          </cell>
          <cell r="AZ70">
            <v>62.619753567574278</v>
          </cell>
          <cell r="BA70">
            <v>1.6870005497715477</v>
          </cell>
          <cell r="BB70">
            <v>0</v>
          </cell>
          <cell r="BC70">
            <v>0</v>
          </cell>
          <cell r="BD70">
            <v>54327.587252789126</v>
          </cell>
          <cell r="BE70">
            <v>0</v>
          </cell>
          <cell r="BF70">
            <v>0</v>
          </cell>
          <cell r="BG70">
            <v>89931.604622722356</v>
          </cell>
          <cell r="BH70">
            <v>2.9974009199405001</v>
          </cell>
          <cell r="BI70">
            <v>0</v>
          </cell>
          <cell r="BJ70">
            <v>2077.5436793976482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3254.4298410837941</v>
          </cell>
          <cell r="BP70">
            <v>1062.9342564567742</v>
          </cell>
          <cell r="BQ70">
            <v>22920.580880689518</v>
          </cell>
          <cell r="BR70">
            <v>298.78617493515992</v>
          </cell>
          <cell r="BS70">
            <v>153.69830205013318</v>
          </cell>
          <cell r="BT70">
            <v>0</v>
          </cell>
          <cell r="BU70">
            <v>0</v>
          </cell>
          <cell r="BV70">
            <v>194.42888360066047</v>
          </cell>
          <cell r="BW70">
            <v>0</v>
          </cell>
          <cell r="BX70">
            <v>0</v>
          </cell>
          <cell r="BY70">
            <v>7402.8944418350811</v>
          </cell>
          <cell r="BZ70">
            <v>0</v>
          </cell>
          <cell r="CA70">
            <v>87431.032912172159</v>
          </cell>
          <cell r="CB70">
            <v>0</v>
          </cell>
          <cell r="CC70">
            <v>59505.192431568481</v>
          </cell>
          <cell r="CD70">
            <v>0</v>
          </cell>
          <cell r="CE70">
            <v>0</v>
          </cell>
          <cell r="CF70">
            <v>4613.5651191173874</v>
          </cell>
          <cell r="CG70">
            <v>0</v>
          </cell>
          <cell r="CH70">
            <v>6.0106878821904761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110.26762731972042</v>
          </cell>
          <cell r="CO70">
            <v>0</v>
          </cell>
          <cell r="CP70">
            <v>306.61941320046373</v>
          </cell>
          <cell r="CQ70">
            <v>2965.480714169953</v>
          </cell>
          <cell r="CR70">
            <v>0</v>
          </cell>
          <cell r="CS70">
            <v>5454.3462040884588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5462.3327505113766</v>
          </cell>
          <cell r="DA70">
            <v>1248.807433606105</v>
          </cell>
          <cell r="DB70">
            <v>887806.20998706436</v>
          </cell>
          <cell r="DC70">
            <v>0</v>
          </cell>
          <cell r="DD70">
            <v>0</v>
          </cell>
        </row>
        <row r="71">
          <cell r="B71">
            <v>210.58326092536916</v>
          </cell>
          <cell r="C71">
            <v>0</v>
          </cell>
          <cell r="D71">
            <v>0</v>
          </cell>
          <cell r="E71">
            <v>1050.249404132132</v>
          </cell>
          <cell r="F71">
            <v>0</v>
          </cell>
          <cell r="G71">
            <v>124.84287663332148</v>
          </cell>
          <cell r="H71">
            <v>9590.9289008834294</v>
          </cell>
          <cell r="I71">
            <v>0</v>
          </cell>
          <cell r="J71">
            <v>3980.2318538581653</v>
          </cell>
          <cell r="K71">
            <v>382.79735009529975</v>
          </cell>
          <cell r="L71">
            <v>4557.3695953500101</v>
          </cell>
          <cell r="M71">
            <v>3197.2708236145445</v>
          </cell>
          <cell r="N71">
            <v>1548.7475251620142</v>
          </cell>
          <cell r="O71">
            <v>5282.3837402770287</v>
          </cell>
          <cell r="P71">
            <v>0</v>
          </cell>
          <cell r="Q71">
            <v>31348.969626818092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539.46958090721307</v>
          </cell>
          <cell r="W71">
            <v>194.19454779646603</v>
          </cell>
          <cell r="X71">
            <v>1496.19625362536</v>
          </cell>
          <cell r="Y71">
            <v>414.60595213626107</v>
          </cell>
          <cell r="Z71">
            <v>204.69940345955325</v>
          </cell>
          <cell r="AA71">
            <v>0</v>
          </cell>
          <cell r="AB71">
            <v>0</v>
          </cell>
          <cell r="AC71">
            <v>0</v>
          </cell>
          <cell r="AD71">
            <v>1569.0923239119729</v>
          </cell>
          <cell r="AE71">
            <v>0</v>
          </cell>
          <cell r="AF71">
            <v>0</v>
          </cell>
          <cell r="AG71">
            <v>20246.092167267674</v>
          </cell>
          <cell r="AH71">
            <v>0</v>
          </cell>
          <cell r="AI71">
            <v>5.0400912461013441</v>
          </cell>
          <cell r="AJ71">
            <v>50.603490376604796</v>
          </cell>
          <cell r="AK71">
            <v>0</v>
          </cell>
          <cell r="AL71">
            <v>722.31527277214991</v>
          </cell>
          <cell r="AM71">
            <v>1598.8693955460717</v>
          </cell>
          <cell r="AN71">
            <v>5447.3289246037921</v>
          </cell>
          <cell r="AO71">
            <v>1018.7870645918051</v>
          </cell>
          <cell r="AP71">
            <v>0</v>
          </cell>
          <cell r="AQ71">
            <v>2232.0837490013114</v>
          </cell>
          <cell r="AR71">
            <v>30080.745481262631</v>
          </cell>
          <cell r="AS71">
            <v>0</v>
          </cell>
          <cell r="AT71">
            <v>2603.8264319224731</v>
          </cell>
          <cell r="AU71">
            <v>0</v>
          </cell>
          <cell r="AV71">
            <v>0</v>
          </cell>
          <cell r="AW71">
            <v>0</v>
          </cell>
          <cell r="AX71">
            <v>0.16158557306747792</v>
          </cell>
          <cell r="AY71">
            <v>0</v>
          </cell>
          <cell r="AZ71">
            <v>4535.0064350887997</v>
          </cell>
          <cell r="BA71">
            <v>0</v>
          </cell>
          <cell r="BB71">
            <v>154.78867745691917</v>
          </cell>
          <cell r="BC71">
            <v>0</v>
          </cell>
          <cell r="BD71">
            <v>1401.6199019524743</v>
          </cell>
          <cell r="BE71">
            <v>0</v>
          </cell>
          <cell r="BF71">
            <v>0</v>
          </cell>
          <cell r="BG71">
            <v>103387.07365925681</v>
          </cell>
          <cell r="BH71">
            <v>5.5339714217937548</v>
          </cell>
          <cell r="BI71">
            <v>0</v>
          </cell>
          <cell r="BJ71">
            <v>6801.9371097966186</v>
          </cell>
          <cell r="BK71">
            <v>0</v>
          </cell>
          <cell r="BL71">
            <v>0</v>
          </cell>
          <cell r="BM71">
            <v>0</v>
          </cell>
          <cell r="BN71">
            <v>1625.822686310109</v>
          </cell>
          <cell r="BO71">
            <v>15568.621694248859</v>
          </cell>
          <cell r="BP71">
            <v>21601.577004645915</v>
          </cell>
          <cell r="BQ71">
            <v>34886.734942652729</v>
          </cell>
          <cell r="BR71">
            <v>1100.2025405857978</v>
          </cell>
          <cell r="BS71">
            <v>541.60073108647248</v>
          </cell>
          <cell r="BT71">
            <v>126.90928221141746</v>
          </cell>
          <cell r="BU71">
            <v>0</v>
          </cell>
          <cell r="BV71">
            <v>406.60952056037718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38797.364048121352</v>
          </cell>
          <cell r="CB71">
            <v>0</v>
          </cell>
          <cell r="CC71">
            <v>339.08047336824211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348.90726100407568</v>
          </cell>
          <cell r="CO71">
            <v>0</v>
          </cell>
          <cell r="CP71">
            <v>965.16936480035793</v>
          </cell>
          <cell r="CQ71">
            <v>9813.1496280639967</v>
          </cell>
          <cell r="CR71">
            <v>0</v>
          </cell>
          <cell r="CS71">
            <v>273.79124799148195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13.662903014830707</v>
          </cell>
          <cell r="DA71">
            <v>53392.971883095161</v>
          </cell>
          <cell r="DB71">
            <v>142647.22403295821</v>
          </cell>
          <cell r="DC71">
            <v>0</v>
          </cell>
          <cell r="DD71">
            <v>6334.2561432394423</v>
          </cell>
        </row>
        <row r="72">
          <cell r="B72">
            <v>137.63585970804911</v>
          </cell>
          <cell r="C72">
            <v>0</v>
          </cell>
          <cell r="D72">
            <v>0</v>
          </cell>
          <cell r="E72">
            <v>8720.3940797623309</v>
          </cell>
          <cell r="F72">
            <v>0</v>
          </cell>
          <cell r="G72">
            <v>774.61816652265611</v>
          </cell>
          <cell r="H72">
            <v>733559.22655669565</v>
          </cell>
          <cell r="I72">
            <v>43200.924303199878</v>
          </cell>
          <cell r="J72">
            <v>2248.6378439963255</v>
          </cell>
          <cell r="K72">
            <v>245.55438670714057</v>
          </cell>
          <cell r="L72">
            <v>2936.2294465431314</v>
          </cell>
          <cell r="M72">
            <v>2061.1751224829177</v>
          </cell>
          <cell r="N72">
            <v>996.01745816078198</v>
          </cell>
          <cell r="O72">
            <v>4226.0462214468189</v>
          </cell>
          <cell r="P72">
            <v>0</v>
          </cell>
          <cell r="Q72">
            <v>21850.026183618927</v>
          </cell>
          <cell r="R72">
            <v>0</v>
          </cell>
          <cell r="S72">
            <v>0</v>
          </cell>
          <cell r="T72">
            <v>0</v>
          </cell>
          <cell r="U72">
            <v>1614.6301790736845</v>
          </cell>
          <cell r="V72">
            <v>203.51199143728178</v>
          </cell>
          <cell r="W72">
            <v>73.217046033530082</v>
          </cell>
          <cell r="X72">
            <v>564.95482575727203</v>
          </cell>
          <cell r="Y72">
            <v>208.42403072216726</v>
          </cell>
          <cell r="Z72">
            <v>1222.060202348993</v>
          </cell>
          <cell r="AA72">
            <v>0</v>
          </cell>
          <cell r="AB72">
            <v>0</v>
          </cell>
          <cell r="AC72">
            <v>0</v>
          </cell>
          <cell r="AD72">
            <v>603.97727936436854</v>
          </cell>
          <cell r="AE72">
            <v>60.052975669559181</v>
          </cell>
          <cell r="AF72">
            <v>0</v>
          </cell>
          <cell r="AG72">
            <v>6491.6341472731801</v>
          </cell>
          <cell r="AH72">
            <v>0</v>
          </cell>
          <cell r="AI72">
            <v>23.731268709671124</v>
          </cell>
          <cell r="AJ72">
            <v>19.101643978032968</v>
          </cell>
          <cell r="AK72">
            <v>0</v>
          </cell>
          <cell r="AL72">
            <v>706.45491052938235</v>
          </cell>
          <cell r="AM72">
            <v>884.58237225130347</v>
          </cell>
          <cell r="AN72">
            <v>606.90230219412933</v>
          </cell>
          <cell r="AO72">
            <v>738.43157999204868</v>
          </cell>
          <cell r="AP72">
            <v>0</v>
          </cell>
          <cell r="AQ72">
            <v>386.98049848017723</v>
          </cell>
          <cell r="AR72">
            <v>13774.100465324671</v>
          </cell>
          <cell r="AS72">
            <v>0</v>
          </cell>
          <cell r="AT72">
            <v>1657.5897239829471</v>
          </cell>
          <cell r="AU72">
            <v>0</v>
          </cell>
          <cell r="AV72">
            <v>41.552124304845549</v>
          </cell>
          <cell r="AW72">
            <v>135.33109038869392</v>
          </cell>
          <cell r="AX72">
            <v>6.3855347948227212</v>
          </cell>
          <cell r="AY72">
            <v>642.86533765885963</v>
          </cell>
          <cell r="AZ72">
            <v>3333.4279654878687</v>
          </cell>
          <cell r="BA72">
            <v>2.0298520488809388</v>
          </cell>
          <cell r="BB72">
            <v>243.73081497564266</v>
          </cell>
          <cell r="BC72">
            <v>0</v>
          </cell>
          <cell r="BD72">
            <v>477.75010155546073</v>
          </cell>
          <cell r="BE72">
            <v>0</v>
          </cell>
          <cell r="BF72">
            <v>0</v>
          </cell>
          <cell r="BG72">
            <v>31113.529351657187</v>
          </cell>
          <cell r="BH72">
            <v>31.989754644919167</v>
          </cell>
          <cell r="BI72">
            <v>0</v>
          </cell>
          <cell r="BJ72">
            <v>21172.101674491387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58968.765805477757</v>
          </cell>
          <cell r="BP72">
            <v>0</v>
          </cell>
          <cell r="BQ72">
            <v>33136.335030059476</v>
          </cell>
          <cell r="BR72">
            <v>3179.9128191902314</v>
          </cell>
          <cell r="BS72">
            <v>3247.7155506967188</v>
          </cell>
          <cell r="BT72">
            <v>426.82761635951533</v>
          </cell>
          <cell r="BU72">
            <v>0</v>
          </cell>
          <cell r="BV72">
            <v>0</v>
          </cell>
          <cell r="BW72">
            <v>12738.63376757603</v>
          </cell>
          <cell r="BX72">
            <v>0</v>
          </cell>
          <cell r="BY72">
            <v>836.93627224476438</v>
          </cell>
          <cell r="BZ72">
            <v>0</v>
          </cell>
          <cell r="CA72">
            <v>18371.874459555427</v>
          </cell>
          <cell r="CB72">
            <v>15748.194729834973</v>
          </cell>
          <cell r="CC72">
            <v>2144.3599786215909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114.4379974421239</v>
          </cell>
          <cell r="CO72">
            <v>0</v>
          </cell>
          <cell r="CP72">
            <v>627.81131581789464</v>
          </cell>
          <cell r="CQ72">
            <v>6133.0990841989396</v>
          </cell>
          <cell r="CR72">
            <v>0</v>
          </cell>
          <cell r="CS72">
            <v>3809.7169726513157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277.63774199399904</v>
          </cell>
          <cell r="DA72">
            <v>4689.9371090323457</v>
          </cell>
          <cell r="DB72">
            <v>0</v>
          </cell>
          <cell r="DC72">
            <v>26671.705945685666</v>
          </cell>
          <cell r="DD72">
            <v>32.044796082584334</v>
          </cell>
        </row>
        <row r="73">
          <cell r="B73">
            <v>264.59938641688728</v>
          </cell>
          <cell r="C73">
            <v>0</v>
          </cell>
          <cell r="D73">
            <v>0</v>
          </cell>
          <cell r="E73">
            <v>2956.7244713079826</v>
          </cell>
          <cell r="F73">
            <v>0</v>
          </cell>
          <cell r="G73">
            <v>232.25786874004126</v>
          </cell>
          <cell r="H73">
            <v>68479.449036103222</v>
          </cell>
          <cell r="I73">
            <v>0</v>
          </cell>
          <cell r="J73">
            <v>4927.4875924873622</v>
          </cell>
          <cell r="K73">
            <v>477.05799422883047</v>
          </cell>
          <cell r="L73">
            <v>5672.9597658340736</v>
          </cell>
          <cell r="M73">
            <v>3981.5734695606543</v>
          </cell>
          <cell r="N73">
            <v>1928.2562747300965</v>
          </cell>
          <cell r="O73">
            <v>6564.8415392099014</v>
          </cell>
          <cell r="P73">
            <v>0</v>
          </cell>
          <cell r="Q73">
            <v>39370.874807254462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93.320635481244892</v>
          </cell>
          <cell r="W73">
            <v>33.462320631070945</v>
          </cell>
          <cell r="X73">
            <v>376.20141149214936</v>
          </cell>
          <cell r="Y73">
            <v>280.23188242533274</v>
          </cell>
          <cell r="Z73">
            <v>1161.8287731911066</v>
          </cell>
          <cell r="AA73">
            <v>0</v>
          </cell>
          <cell r="AB73">
            <v>0</v>
          </cell>
          <cell r="AC73">
            <v>0</v>
          </cell>
          <cell r="AD73">
            <v>269.86142515854493</v>
          </cell>
          <cell r="AE73">
            <v>0</v>
          </cell>
          <cell r="AF73">
            <v>0</v>
          </cell>
          <cell r="AG73">
            <v>5105.3708948620479</v>
          </cell>
          <cell r="AH73">
            <v>0</v>
          </cell>
          <cell r="AI73">
            <v>23.299297724930714</v>
          </cell>
          <cell r="AJ73">
            <v>8.8537063463188819</v>
          </cell>
          <cell r="AK73">
            <v>0</v>
          </cell>
          <cell r="AL73">
            <v>124.42825776195086</v>
          </cell>
          <cell r="AM73">
            <v>270.60655472611313</v>
          </cell>
          <cell r="AN73">
            <v>4416.7799854180785</v>
          </cell>
          <cell r="AO73">
            <v>1635.8836146744659</v>
          </cell>
          <cell r="AP73">
            <v>0</v>
          </cell>
          <cell r="AQ73">
            <v>0</v>
          </cell>
          <cell r="AR73">
            <v>14976.671743515171</v>
          </cell>
          <cell r="AS73">
            <v>0</v>
          </cell>
          <cell r="AT73">
            <v>3303.7696810378275</v>
          </cell>
          <cell r="AU73">
            <v>0</v>
          </cell>
          <cell r="AV73">
            <v>0</v>
          </cell>
          <cell r="AW73">
            <v>0</v>
          </cell>
          <cell r="AX73">
            <v>2.9665441244246633</v>
          </cell>
          <cell r="AY73">
            <v>864.85062123067121</v>
          </cell>
          <cell r="AZ73">
            <v>5394.9369474217556</v>
          </cell>
          <cell r="BA73">
            <v>0</v>
          </cell>
          <cell r="BB73">
            <v>3913.20868493228</v>
          </cell>
          <cell r="BC73">
            <v>0</v>
          </cell>
          <cell r="BD73">
            <v>1721.5794229367868</v>
          </cell>
          <cell r="BE73">
            <v>0</v>
          </cell>
          <cell r="BF73">
            <v>0</v>
          </cell>
          <cell r="BG73">
            <v>8241.8867595353677</v>
          </cell>
          <cell r="BH73">
            <v>214.97826910120739</v>
          </cell>
          <cell r="BI73">
            <v>0</v>
          </cell>
          <cell r="BJ73">
            <v>222.48148572237264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127285.17057063335</v>
          </cell>
          <cell r="BP73">
            <v>0</v>
          </cell>
          <cell r="BQ73">
            <v>42182.36669076253</v>
          </cell>
          <cell r="BR73">
            <v>8739.8366248637758</v>
          </cell>
          <cell r="BS73">
            <v>3785.2517594949036</v>
          </cell>
          <cell r="BT73">
            <v>10.279280007588707</v>
          </cell>
          <cell r="BU73">
            <v>0</v>
          </cell>
          <cell r="BV73">
            <v>1277.1893091288441</v>
          </cell>
          <cell r="BW73">
            <v>0</v>
          </cell>
          <cell r="BX73">
            <v>0</v>
          </cell>
          <cell r="BY73">
            <v>398.09532668322686</v>
          </cell>
          <cell r="BZ73">
            <v>0</v>
          </cell>
          <cell r="CA73">
            <v>854.17217539015905</v>
          </cell>
          <cell r="CB73">
            <v>0</v>
          </cell>
          <cell r="CC73">
            <v>54808.604179114096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442.80206623637196</v>
          </cell>
          <cell r="CO73">
            <v>0</v>
          </cell>
          <cell r="CP73">
            <v>1226.0917519419959</v>
          </cell>
          <cell r="CQ73">
            <v>11931.290785269412</v>
          </cell>
          <cell r="CR73">
            <v>0</v>
          </cell>
          <cell r="CS73">
            <v>1065.6355904217125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163.10714417508183</v>
          </cell>
          <cell r="DA73">
            <v>6728.4555608568171</v>
          </cell>
          <cell r="DB73">
            <v>0</v>
          </cell>
          <cell r="DC73">
            <v>211127.88071940182</v>
          </cell>
          <cell r="DD73">
            <v>0</v>
          </cell>
        </row>
        <row r="74">
          <cell r="B74">
            <v>217.14253365335082</v>
          </cell>
          <cell r="C74">
            <v>0</v>
          </cell>
          <cell r="D74">
            <v>0</v>
          </cell>
          <cell r="E74">
            <v>5946.9528536085436</v>
          </cell>
          <cell r="F74">
            <v>0</v>
          </cell>
          <cell r="G74">
            <v>302.06315862243713</v>
          </cell>
          <cell r="H74">
            <v>50465.993120458377</v>
          </cell>
          <cell r="I74">
            <v>0</v>
          </cell>
          <cell r="J74">
            <v>5770.8356924611498</v>
          </cell>
          <cell r="K74">
            <v>501.64832409098807</v>
          </cell>
          <cell r="L74">
            <v>5969.0071555504064</v>
          </cell>
          <cell r="M74">
            <v>4187.997260402426</v>
          </cell>
          <cell r="N74">
            <v>2028.567190703842</v>
          </cell>
          <cell r="O74">
            <v>6948.9609570271023</v>
          </cell>
          <cell r="P74">
            <v>0</v>
          </cell>
          <cell r="Q74">
            <v>34597.58233860047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85.979908658703863</v>
          </cell>
          <cell r="W74">
            <v>33.554599243622604</v>
          </cell>
          <cell r="X74">
            <v>438.77885029997066</v>
          </cell>
          <cell r="Y74">
            <v>96.61618685255992</v>
          </cell>
          <cell r="Z74">
            <v>365.34677989679977</v>
          </cell>
          <cell r="AA74">
            <v>0</v>
          </cell>
          <cell r="AB74">
            <v>0</v>
          </cell>
          <cell r="AC74">
            <v>0</v>
          </cell>
          <cell r="AD74">
            <v>286.48546921998491</v>
          </cell>
          <cell r="AE74">
            <v>0</v>
          </cell>
          <cell r="AF74">
            <v>0</v>
          </cell>
          <cell r="AG74">
            <v>6801.5135017801158</v>
          </cell>
          <cell r="AH74">
            <v>0</v>
          </cell>
          <cell r="AI74">
            <v>8.7408122299506061</v>
          </cell>
          <cell r="AJ74">
            <v>8.0028685446596626</v>
          </cell>
          <cell r="AK74">
            <v>0</v>
          </cell>
          <cell r="AL74">
            <v>113.41344453939023</v>
          </cell>
          <cell r="AM74">
            <v>248.17805775305675</v>
          </cell>
          <cell r="AN74">
            <v>2029.1041200111395</v>
          </cell>
          <cell r="AO74">
            <v>1172.2438549643516</v>
          </cell>
          <cell r="AP74">
            <v>0</v>
          </cell>
          <cell r="AQ74">
            <v>27.560209632701376</v>
          </cell>
          <cell r="AR74">
            <v>10985.252992550782</v>
          </cell>
          <cell r="AS74">
            <v>0</v>
          </cell>
          <cell r="AT74">
            <v>2154.0278066749124</v>
          </cell>
          <cell r="AU74">
            <v>0</v>
          </cell>
          <cell r="AV74">
            <v>0</v>
          </cell>
          <cell r="AW74">
            <v>0</v>
          </cell>
          <cell r="AX74">
            <v>1.4893266032403394</v>
          </cell>
          <cell r="AY74">
            <v>218.75270117879009</v>
          </cell>
          <cell r="AZ74">
            <v>461.16874977633557</v>
          </cell>
          <cell r="BA74">
            <v>0</v>
          </cell>
          <cell r="BB74">
            <v>2942.4633591036832</v>
          </cell>
          <cell r="BC74">
            <v>0</v>
          </cell>
          <cell r="BD74">
            <v>531.53767028417826</v>
          </cell>
          <cell r="BE74">
            <v>0</v>
          </cell>
          <cell r="BF74">
            <v>0</v>
          </cell>
          <cell r="BG74">
            <v>8162.4374565837143</v>
          </cell>
          <cell r="BH74">
            <v>112.52155369649104</v>
          </cell>
          <cell r="BI74">
            <v>0</v>
          </cell>
          <cell r="BJ74">
            <v>2454.4398989599399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66884.245786277781</v>
          </cell>
          <cell r="BP74">
            <v>0</v>
          </cell>
          <cell r="BQ74">
            <v>27274.750570806813</v>
          </cell>
          <cell r="BR74">
            <v>6894.018309605618</v>
          </cell>
          <cell r="BS74">
            <v>4182.5264713554661</v>
          </cell>
          <cell r="BT74">
            <v>0</v>
          </cell>
          <cell r="BU74">
            <v>39.049461181504775</v>
          </cell>
          <cell r="BV74">
            <v>8863.0574874632402</v>
          </cell>
          <cell r="BW74">
            <v>24.468671521352309</v>
          </cell>
          <cell r="BX74">
            <v>0</v>
          </cell>
          <cell r="BY74">
            <v>36.978449446852018</v>
          </cell>
          <cell r="BZ74">
            <v>0</v>
          </cell>
          <cell r="CA74">
            <v>7597.3009865491576</v>
          </cell>
          <cell r="CB74">
            <v>0</v>
          </cell>
          <cell r="CC74">
            <v>4034.8248126971653</v>
          </cell>
          <cell r="CD74">
            <v>173623.1563345076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289.98418465742446</v>
          </cell>
          <cell r="CO74">
            <v>0</v>
          </cell>
          <cell r="CP74">
            <v>800.37603967229984</v>
          </cell>
          <cell r="CQ74">
            <v>7794.5748146268324</v>
          </cell>
          <cell r="CR74">
            <v>0</v>
          </cell>
          <cell r="CS74">
            <v>488.92477859144304</v>
          </cell>
          <cell r="CT74">
            <v>5115.5698615465271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59.402138471893281</v>
          </cell>
          <cell r="DA74">
            <v>4362.687684181933</v>
          </cell>
          <cell r="DB74">
            <v>0</v>
          </cell>
          <cell r="DC74">
            <v>55912.691285543289</v>
          </cell>
          <cell r="DD74">
            <v>0</v>
          </cell>
        </row>
        <row r="75">
          <cell r="B75">
            <v>590.48903702987343</v>
          </cell>
          <cell r="C75">
            <v>0</v>
          </cell>
          <cell r="D75">
            <v>0</v>
          </cell>
          <cell r="E75">
            <v>7238.0865294111354</v>
          </cell>
          <cell r="F75">
            <v>0</v>
          </cell>
          <cell r="G75">
            <v>358.85719920685165</v>
          </cell>
          <cell r="H75">
            <v>125729.48299312232</v>
          </cell>
          <cell r="I75">
            <v>0</v>
          </cell>
          <cell r="J75">
            <v>12368.938288297817</v>
          </cell>
          <cell r="K75">
            <v>1156.5158598011014</v>
          </cell>
          <cell r="L75">
            <v>13665.674811914116</v>
          </cell>
          <cell r="M75">
            <v>9587.1113670743071</v>
          </cell>
          <cell r="N75">
            <v>4645.1835663374104</v>
          </cell>
          <cell r="O75">
            <v>15908.565467993723</v>
          </cell>
          <cell r="P75">
            <v>0</v>
          </cell>
          <cell r="Q75">
            <v>89406.069075768173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201.77543059976242</v>
          </cell>
          <cell r="W75">
            <v>71.49843664288268</v>
          </cell>
          <cell r="X75">
            <v>563.04231171106665</v>
          </cell>
          <cell r="Y75">
            <v>145.59971341135946</v>
          </cell>
          <cell r="Z75">
            <v>3013.5420420133937</v>
          </cell>
          <cell r="AA75">
            <v>0</v>
          </cell>
          <cell r="AB75">
            <v>0</v>
          </cell>
          <cell r="AC75">
            <v>0</v>
          </cell>
          <cell r="AD75">
            <v>740.87531670882947</v>
          </cell>
          <cell r="AE75">
            <v>0</v>
          </cell>
          <cell r="AF75">
            <v>0</v>
          </cell>
          <cell r="AG75">
            <v>6327.5427169481109</v>
          </cell>
          <cell r="AH75">
            <v>0</v>
          </cell>
          <cell r="AI75">
            <v>60.31730421955077</v>
          </cell>
          <cell r="AJ75">
            <v>17.754599311878525</v>
          </cell>
          <cell r="AK75">
            <v>0</v>
          </cell>
          <cell r="AL75">
            <v>523.10315960132061</v>
          </cell>
          <cell r="AM75">
            <v>13690.398831811672</v>
          </cell>
          <cell r="AN75">
            <v>15074.003753438612</v>
          </cell>
          <cell r="AO75">
            <v>2422.6499341722661</v>
          </cell>
          <cell r="AP75">
            <v>0</v>
          </cell>
          <cell r="AQ75">
            <v>0</v>
          </cell>
          <cell r="AR75">
            <v>31767.715107829928</v>
          </cell>
          <cell r="AS75">
            <v>0</v>
          </cell>
          <cell r="AT75">
            <v>6931.016836145327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2256.2919300020426</v>
          </cell>
          <cell r="AZ75">
            <v>1468.4002225476174</v>
          </cell>
          <cell r="BA75">
            <v>0</v>
          </cell>
          <cell r="BB75">
            <v>15568.315895657326</v>
          </cell>
          <cell r="BC75">
            <v>0</v>
          </cell>
          <cell r="BD75">
            <v>1831.9657133766889</v>
          </cell>
          <cell r="BE75">
            <v>0</v>
          </cell>
          <cell r="BF75">
            <v>0</v>
          </cell>
          <cell r="BG75">
            <v>12483.976551603451</v>
          </cell>
          <cell r="BH75">
            <v>241.38260351787116</v>
          </cell>
          <cell r="BI75">
            <v>0</v>
          </cell>
          <cell r="BJ75">
            <v>370.21810059283473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811300.61468288326</v>
          </cell>
          <cell r="BP75">
            <v>0</v>
          </cell>
          <cell r="BQ75">
            <v>54887.69889244598</v>
          </cell>
          <cell r="BR75">
            <v>13203.76323080791</v>
          </cell>
          <cell r="BS75">
            <v>7366.8678289188738</v>
          </cell>
          <cell r="BT75">
            <v>43615.736517278143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74.764767927735548</v>
          </cell>
          <cell r="BZ75">
            <v>0</v>
          </cell>
          <cell r="CA75">
            <v>5321.2645859542481</v>
          </cell>
          <cell r="CB75">
            <v>0</v>
          </cell>
          <cell r="CC75">
            <v>6768.7297766245392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927.06306085889059</v>
          </cell>
          <cell r="CO75">
            <v>0</v>
          </cell>
          <cell r="CP75">
            <v>2579.1450769369294</v>
          </cell>
          <cell r="CQ75">
            <v>25027.850096969287</v>
          </cell>
          <cell r="CR75">
            <v>0</v>
          </cell>
          <cell r="CS75">
            <v>4260.5125516627695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2438.1434127880252</v>
          </cell>
          <cell r="DB75">
            <v>0</v>
          </cell>
          <cell r="DC75">
            <v>21053.181505038734</v>
          </cell>
          <cell r="DD75">
            <v>14905.630987324515</v>
          </cell>
        </row>
        <row r="76">
          <cell r="B76">
            <v>0</v>
          </cell>
          <cell r="C76">
            <v>0.82629856128966972</v>
          </cell>
          <cell r="D76">
            <v>0.23661743896100665</v>
          </cell>
          <cell r="E76">
            <v>19.107766578488828</v>
          </cell>
          <cell r="F76">
            <v>8.6813268010312576</v>
          </cell>
          <cell r="G76">
            <v>0</v>
          </cell>
          <cell r="H76">
            <v>129.15613928026988</v>
          </cell>
          <cell r="I76">
            <v>0</v>
          </cell>
          <cell r="J76">
            <v>7.5243589281374348</v>
          </cell>
          <cell r="K76">
            <v>0.38506446934180705</v>
          </cell>
          <cell r="L76">
            <v>3.2157287012762965</v>
          </cell>
          <cell r="M76">
            <v>3.7294100255457052</v>
          </cell>
          <cell r="N76">
            <v>0.91818561987981007</v>
          </cell>
          <cell r="O76">
            <v>32.773023625806466</v>
          </cell>
          <cell r="P76">
            <v>1.3539177979229873</v>
          </cell>
          <cell r="Q76">
            <v>51.525140595700286</v>
          </cell>
          <cell r="R76">
            <v>0.45040898216957909</v>
          </cell>
          <cell r="S76">
            <v>9.2024646999549681E-2</v>
          </cell>
          <cell r="T76">
            <v>1.6078459640505351</v>
          </cell>
          <cell r="U76">
            <v>193.0539582295043</v>
          </cell>
          <cell r="V76">
            <v>0.47380684941359275</v>
          </cell>
          <cell r="W76">
            <v>0.68249986588025269</v>
          </cell>
          <cell r="X76">
            <v>0.72927695548878568</v>
          </cell>
          <cell r="Y76">
            <v>1.2021984795910228</v>
          </cell>
          <cell r="Z76">
            <v>0.4404958200072937</v>
          </cell>
          <cell r="AA76">
            <v>9.6379756067038649</v>
          </cell>
          <cell r="AB76">
            <v>0.18317615104180779</v>
          </cell>
          <cell r="AC76">
            <v>112.14242688076732</v>
          </cell>
          <cell r="AD76">
            <v>23.799305021933538</v>
          </cell>
          <cell r="AE76">
            <v>0.91871438994277843</v>
          </cell>
          <cell r="AF76">
            <v>6.1473022514720004</v>
          </cell>
          <cell r="AG76">
            <v>5.2522243640566506</v>
          </cell>
          <cell r="AH76">
            <v>1.9307758696304573</v>
          </cell>
          <cell r="AI76">
            <v>2.4498738435623783E-2</v>
          </cell>
          <cell r="AJ76">
            <v>1.596837414879432</v>
          </cell>
          <cell r="AK76">
            <v>10.770987749839902</v>
          </cell>
          <cell r="AL76">
            <v>32.821769794152075</v>
          </cell>
          <cell r="AM76">
            <v>27.847640777683068</v>
          </cell>
          <cell r="AN76">
            <v>100.23449769180904</v>
          </cell>
          <cell r="AO76">
            <v>15.266660909605516</v>
          </cell>
          <cell r="AP76">
            <v>62.454436101510225</v>
          </cell>
          <cell r="AQ76">
            <v>16.281021778788769</v>
          </cell>
          <cell r="AR76">
            <v>166.5025072928504</v>
          </cell>
          <cell r="AS76">
            <v>18610.763277675611</v>
          </cell>
          <cell r="AT76">
            <v>3.8092309394015551</v>
          </cell>
          <cell r="AU76">
            <v>0</v>
          </cell>
          <cell r="AV76">
            <v>3.6547602363610454</v>
          </cell>
          <cell r="AW76">
            <v>0.4227929898872822</v>
          </cell>
          <cell r="AX76">
            <v>2.2105788764264071E-3</v>
          </cell>
          <cell r="AY76">
            <v>0</v>
          </cell>
          <cell r="AZ76">
            <v>0</v>
          </cell>
          <cell r="BA76">
            <v>6.1962634667529441E-3</v>
          </cell>
          <cell r="BB76">
            <v>3.799089211392924</v>
          </cell>
          <cell r="BC76">
            <v>17.389270076082422</v>
          </cell>
          <cell r="BD76">
            <v>4.368791099234909</v>
          </cell>
          <cell r="BE76">
            <v>3.9087735994956789</v>
          </cell>
          <cell r="BF76">
            <v>4.6321854002658682</v>
          </cell>
          <cell r="BG76">
            <v>49.696868256978881</v>
          </cell>
          <cell r="BH76">
            <v>0.79493138529074803</v>
          </cell>
          <cell r="BI76">
            <v>10.998575177345423</v>
          </cell>
          <cell r="BJ76">
            <v>35.343668916572156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100.04515567794988</v>
          </cell>
          <cell r="BP76">
            <v>0</v>
          </cell>
          <cell r="BQ76">
            <v>178.80808557066703</v>
          </cell>
          <cell r="BR76">
            <v>1.6462637296020741</v>
          </cell>
          <cell r="BS76">
            <v>1.0412279585332116</v>
          </cell>
          <cell r="BT76">
            <v>31.746291651609013</v>
          </cell>
          <cell r="BU76">
            <v>16.514752276757005</v>
          </cell>
          <cell r="BV76">
            <v>83.746581608436216</v>
          </cell>
          <cell r="BW76">
            <v>50.6266901781024</v>
          </cell>
          <cell r="BX76">
            <v>0</v>
          </cell>
          <cell r="BY76">
            <v>1.7368113719804856</v>
          </cell>
          <cell r="BZ76">
            <v>28.083474363904024</v>
          </cell>
          <cell r="CA76">
            <v>8.5939648371572552</v>
          </cell>
          <cell r="CB76">
            <v>26.872369661487866</v>
          </cell>
          <cell r="CC76">
            <v>10.996479104869827</v>
          </cell>
          <cell r="CD76">
            <v>100.13781017898148</v>
          </cell>
          <cell r="CE76">
            <v>228.73773749031912</v>
          </cell>
          <cell r="CF76">
            <v>4.6937441122385204</v>
          </cell>
          <cell r="CG76">
            <v>66.218498892714365</v>
          </cell>
          <cell r="CH76">
            <v>3.7403027383600755</v>
          </cell>
          <cell r="CI76">
            <v>137.96522390207065</v>
          </cell>
          <cell r="CJ76">
            <v>0</v>
          </cell>
          <cell r="CK76">
            <v>67.294824226789359</v>
          </cell>
          <cell r="CL76">
            <v>3.0535362717196497</v>
          </cell>
          <cell r="CM76">
            <v>0.10512532324953035</v>
          </cell>
          <cell r="CN76">
            <v>1.6395748180512406</v>
          </cell>
          <cell r="CO76">
            <v>0</v>
          </cell>
          <cell r="CP76">
            <v>8.8205482528751791</v>
          </cell>
          <cell r="CQ76">
            <v>2.6551363200530749</v>
          </cell>
          <cell r="CR76">
            <v>1958.1862662230735</v>
          </cell>
          <cell r="CS76">
            <v>6.2734418013951826E-2</v>
          </cell>
          <cell r="CT76">
            <v>7.2521764680628431</v>
          </cell>
          <cell r="CU76">
            <v>6.2497475851702282E-2</v>
          </cell>
          <cell r="CV76">
            <v>0.28618339369495194</v>
          </cell>
          <cell r="CW76">
            <v>20.097945404318349</v>
          </cell>
          <cell r="CX76">
            <v>9.3751669605122956</v>
          </cell>
          <cell r="CY76">
            <v>1.2682622591234602</v>
          </cell>
          <cell r="CZ76">
            <v>0</v>
          </cell>
          <cell r="DA76">
            <v>8.7409906361329597</v>
          </cell>
          <cell r="DB76">
            <v>1173.7132185308562</v>
          </cell>
          <cell r="DC76">
            <v>121.79928376735144</v>
          </cell>
          <cell r="DD76">
            <v>132.55003744139162</v>
          </cell>
        </row>
        <row r="77">
          <cell r="B77">
            <v>199.06540597364901</v>
          </cell>
          <cell r="C77">
            <v>0</v>
          </cell>
          <cell r="D77">
            <v>0</v>
          </cell>
          <cell r="E77">
            <v>10965.933348965034</v>
          </cell>
          <cell r="F77">
            <v>0</v>
          </cell>
          <cell r="G77">
            <v>284.32168122406677</v>
          </cell>
          <cell r="H77">
            <v>88539.13777781502</v>
          </cell>
          <cell r="I77">
            <v>0</v>
          </cell>
          <cell r="J77">
            <v>3696.3866490381051</v>
          </cell>
          <cell r="K77">
            <v>356.16648432058662</v>
          </cell>
          <cell r="L77">
            <v>4262.3764466787852</v>
          </cell>
          <cell r="M77">
            <v>2988.2687492162622</v>
          </cell>
          <cell r="N77">
            <v>1447.1182693488654</v>
          </cell>
          <cell r="O77">
            <v>4978.0517490023922</v>
          </cell>
          <cell r="P77">
            <v>0</v>
          </cell>
          <cell r="Q77">
            <v>29508.0759496098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64.508614936317088</v>
          </cell>
          <cell r="W77">
            <v>23.086232669053459</v>
          </cell>
          <cell r="X77">
            <v>178.40817490822815</v>
          </cell>
          <cell r="Y77">
            <v>172.6377329528836</v>
          </cell>
          <cell r="Z77">
            <v>775.75567125039527</v>
          </cell>
          <cell r="AA77">
            <v>0</v>
          </cell>
          <cell r="AB77">
            <v>0</v>
          </cell>
          <cell r="AC77">
            <v>0</v>
          </cell>
          <cell r="AD77">
            <v>171.44264312294302</v>
          </cell>
          <cell r="AE77">
            <v>0</v>
          </cell>
          <cell r="AF77">
            <v>0</v>
          </cell>
          <cell r="AG77">
            <v>12570.797717732608</v>
          </cell>
          <cell r="AH77">
            <v>0</v>
          </cell>
          <cell r="AI77">
            <v>15.577854432658878</v>
          </cell>
          <cell r="AJ77">
            <v>5.9779942486434798</v>
          </cell>
          <cell r="AK77">
            <v>0</v>
          </cell>
          <cell r="AL77">
            <v>87.832360534089588</v>
          </cell>
          <cell r="AM77">
            <v>188.067721486414</v>
          </cell>
          <cell r="AN77">
            <v>1347.3444488109756</v>
          </cell>
          <cell r="AO77">
            <v>1507.773453744581</v>
          </cell>
          <cell r="AP77">
            <v>0</v>
          </cell>
          <cell r="AQ77">
            <v>169.15862854495293</v>
          </cell>
          <cell r="AR77">
            <v>11003.046913663808</v>
          </cell>
          <cell r="AS77">
            <v>0</v>
          </cell>
          <cell r="AT77">
            <v>2483.3644554869065</v>
          </cell>
          <cell r="AU77">
            <v>0</v>
          </cell>
          <cell r="AV77">
            <v>2427.4170085536794</v>
          </cell>
          <cell r="AW77">
            <v>0</v>
          </cell>
          <cell r="AX77">
            <v>0.88379914542312077</v>
          </cell>
          <cell r="AY77">
            <v>571.69943623911468</v>
          </cell>
          <cell r="AZ77">
            <v>4261.4670760841773</v>
          </cell>
          <cell r="BA77">
            <v>0</v>
          </cell>
          <cell r="BB77">
            <v>194.49452732609805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11015.606999175094</v>
          </cell>
          <cell r="BH77">
            <v>35.994724920876031</v>
          </cell>
          <cell r="BI77">
            <v>0</v>
          </cell>
          <cell r="BJ77">
            <v>2025.2283664506526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48324.80345087844</v>
          </cell>
          <cell r="BP77">
            <v>0</v>
          </cell>
          <cell r="BQ77">
            <v>18218.725584102813</v>
          </cell>
          <cell r="BR77">
            <v>9142.112688738549</v>
          </cell>
          <cell r="BS77">
            <v>4280.8701163853684</v>
          </cell>
          <cell r="BT77">
            <v>0</v>
          </cell>
          <cell r="BU77">
            <v>0</v>
          </cell>
          <cell r="BV77">
            <v>17411.404528468272</v>
          </cell>
          <cell r="BW77">
            <v>0</v>
          </cell>
          <cell r="BX77">
            <v>0</v>
          </cell>
          <cell r="BY77">
            <v>4207.3347020177762</v>
          </cell>
          <cell r="BZ77">
            <v>0</v>
          </cell>
          <cell r="CA77">
            <v>8912.6999602437008</v>
          </cell>
          <cell r="CB77">
            <v>0</v>
          </cell>
          <cell r="CC77">
            <v>6390.9031471265835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328.80579796534875</v>
          </cell>
          <cell r="CO77">
            <v>0</v>
          </cell>
          <cell r="CP77">
            <v>925.6904356109319</v>
          </cell>
          <cell r="CQ77">
            <v>8967.2625135043709</v>
          </cell>
          <cell r="CR77">
            <v>0</v>
          </cell>
          <cell r="CS77">
            <v>504.00249196950227</v>
          </cell>
          <cell r="CT77">
            <v>0</v>
          </cell>
          <cell r="CU77">
            <v>251.21828981008503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22.952419122944811</v>
          </cell>
          <cell r="DA77">
            <v>2446.5680264291868</v>
          </cell>
          <cell r="DB77">
            <v>0</v>
          </cell>
          <cell r="DC77">
            <v>25117.123175585599</v>
          </cell>
          <cell r="DD77">
            <v>0</v>
          </cell>
        </row>
        <row r="78">
          <cell r="B78">
            <v>0.40490365065181505</v>
          </cell>
          <cell r="C78">
            <v>14.720525237708918</v>
          </cell>
          <cell r="D78">
            <v>4.1737728712793549</v>
          </cell>
          <cell r="E78">
            <v>44.203803653679635</v>
          </cell>
          <cell r="F78">
            <v>150.86365697334784</v>
          </cell>
          <cell r="G78">
            <v>1.1946481465894285</v>
          </cell>
          <cell r="H78">
            <v>1310.4665156928588</v>
          </cell>
          <cell r="I78">
            <v>0</v>
          </cell>
          <cell r="J78">
            <v>25.974041552284302</v>
          </cell>
          <cell r="K78">
            <v>7.2665132099290632</v>
          </cell>
          <cell r="L78">
            <v>24.998629365989594</v>
          </cell>
          <cell r="M78">
            <v>29.111084991529903</v>
          </cell>
          <cell r="N78">
            <v>8.11472881142201</v>
          </cell>
          <cell r="O78">
            <v>76.681933214975487</v>
          </cell>
          <cell r="P78">
            <v>6.0910047611067872</v>
          </cell>
          <cell r="Q78">
            <v>319.13995109236726</v>
          </cell>
          <cell r="R78">
            <v>35.09600554949219</v>
          </cell>
          <cell r="S78">
            <v>0.25642807953800911</v>
          </cell>
          <cell r="T78">
            <v>10.427335209793748</v>
          </cell>
          <cell r="U78">
            <v>203.4076972438676</v>
          </cell>
          <cell r="V78">
            <v>0.88568112334513704</v>
          </cell>
          <cell r="W78">
            <v>3.037591255572055</v>
          </cell>
          <cell r="X78">
            <v>1.5505560959836537</v>
          </cell>
          <cell r="Y78">
            <v>2.3837870366264706</v>
          </cell>
          <cell r="Z78">
            <v>3.0036457786919772</v>
          </cell>
          <cell r="AA78">
            <v>94.242238594409187</v>
          </cell>
          <cell r="AB78">
            <v>1.0355994870561698</v>
          </cell>
          <cell r="AC78">
            <v>446.26351369323731</v>
          </cell>
          <cell r="AD78">
            <v>8646.862820403232</v>
          </cell>
          <cell r="AE78">
            <v>10.971901700891898</v>
          </cell>
          <cell r="AF78">
            <v>53.351414954016633</v>
          </cell>
          <cell r="AG78">
            <v>182.91713047207222</v>
          </cell>
          <cell r="AH78">
            <v>7.0686603232877054</v>
          </cell>
          <cell r="AI78">
            <v>8.9745133893821077E-2</v>
          </cell>
          <cell r="AJ78">
            <v>4.443285760471289</v>
          </cell>
          <cell r="AK78">
            <v>16.448541684260459</v>
          </cell>
          <cell r="AL78">
            <v>41.603830772270854</v>
          </cell>
          <cell r="AM78">
            <v>222.5470915460923</v>
          </cell>
          <cell r="AN78">
            <v>1161.2711319927987</v>
          </cell>
          <cell r="AO78">
            <v>74.19821567015552</v>
          </cell>
          <cell r="AP78">
            <v>481.05720617491136</v>
          </cell>
          <cell r="AQ78">
            <v>40.550672977516939</v>
          </cell>
          <cell r="AR78">
            <v>1091.364620057687</v>
          </cell>
          <cell r="AS78">
            <v>270085.62267542817</v>
          </cell>
          <cell r="AT78">
            <v>34.863728262891513</v>
          </cell>
          <cell r="AU78">
            <v>494.9493922248904</v>
          </cell>
          <cell r="AV78">
            <v>49.160019818793117</v>
          </cell>
          <cell r="AW78">
            <v>177.91643778306485</v>
          </cell>
          <cell r="AX78">
            <v>2.6564187894069044E-2</v>
          </cell>
          <cell r="AY78">
            <v>0</v>
          </cell>
          <cell r="AZ78">
            <v>0</v>
          </cell>
          <cell r="BA78">
            <v>0.32265804724339803</v>
          </cell>
          <cell r="BB78">
            <v>149.63458009591085</v>
          </cell>
          <cell r="BC78">
            <v>2341.4309173316365</v>
          </cell>
          <cell r="BD78">
            <v>158.61493468587116</v>
          </cell>
          <cell r="BE78">
            <v>299.83143535115931</v>
          </cell>
          <cell r="BF78">
            <v>319.25958087104516</v>
          </cell>
          <cell r="BG78">
            <v>469.99738181915529</v>
          </cell>
          <cell r="BH78">
            <v>52.71602751482898</v>
          </cell>
          <cell r="BI78">
            <v>1566.4378536686445</v>
          </cell>
          <cell r="BJ78">
            <v>28.974154724607192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13433.398149952407</v>
          </cell>
          <cell r="BP78">
            <v>2025.5734504893319</v>
          </cell>
          <cell r="BQ78">
            <v>1435.9021564099546</v>
          </cell>
          <cell r="BR78">
            <v>43.191501095676834</v>
          </cell>
          <cell r="BS78">
            <v>14.402543358490115</v>
          </cell>
          <cell r="BT78">
            <v>540.15145811285868</v>
          </cell>
          <cell r="BU78">
            <v>56.234820851503457</v>
          </cell>
          <cell r="BV78">
            <v>1026.8720156627232</v>
          </cell>
          <cell r="BW78">
            <v>630.70826619712739</v>
          </cell>
          <cell r="BX78">
            <v>4.6052586897232732</v>
          </cell>
          <cell r="BY78">
            <v>13.916141439913439</v>
          </cell>
          <cell r="BZ78">
            <v>12004.029621322992</v>
          </cell>
          <cell r="CA78">
            <v>269.17352605515441</v>
          </cell>
          <cell r="CB78">
            <v>1103.2959182251557</v>
          </cell>
          <cell r="CC78">
            <v>155.38402352659074</v>
          </cell>
          <cell r="CD78">
            <v>3072.1593585781056</v>
          </cell>
          <cell r="CE78">
            <v>14118.282355215861</v>
          </cell>
          <cell r="CF78">
            <v>375.99895773157141</v>
          </cell>
          <cell r="CG78">
            <v>12137.523227553789</v>
          </cell>
          <cell r="CH78">
            <v>780.16106290770608</v>
          </cell>
          <cell r="CI78">
            <v>7050.7473246165082</v>
          </cell>
          <cell r="CJ78">
            <v>4.9814872171683593</v>
          </cell>
          <cell r="CK78">
            <v>88603.681938223526</v>
          </cell>
          <cell r="CL78">
            <v>354.29136957761574</v>
          </cell>
          <cell r="CM78">
            <v>16.438169863986364</v>
          </cell>
          <cell r="CN78">
            <v>335.970984603754</v>
          </cell>
          <cell r="CO78">
            <v>1864.2671935896913</v>
          </cell>
          <cell r="CP78">
            <v>154.1071522189271</v>
          </cell>
          <cell r="CQ78">
            <v>309.74122993522906</v>
          </cell>
          <cell r="CR78">
            <v>80262.837346776796</v>
          </cell>
          <cell r="CS78">
            <v>2.7641896184615136</v>
          </cell>
          <cell r="CT78">
            <v>1230.9084892689659</v>
          </cell>
          <cell r="CU78">
            <v>1.6689391072416619</v>
          </cell>
          <cell r="CV78">
            <v>12.991860980333886</v>
          </cell>
          <cell r="CW78">
            <v>523.658791555059</v>
          </cell>
          <cell r="CX78">
            <v>271.05650001626003</v>
          </cell>
          <cell r="CY78">
            <v>24.462312624060122</v>
          </cell>
          <cell r="CZ78">
            <v>4.6193274842257308</v>
          </cell>
          <cell r="DA78">
            <v>682.18002457058572</v>
          </cell>
          <cell r="DB78">
            <v>33.240404668966008</v>
          </cell>
          <cell r="DC78">
            <v>52084.617985237448</v>
          </cell>
          <cell r="DD78">
            <v>7909.6854073608929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916.91946955798903</v>
          </cell>
          <cell r="F79">
            <v>605.01889064777458</v>
          </cell>
          <cell r="G79">
            <v>2.2653525065501219</v>
          </cell>
          <cell r="H79">
            <v>61.993357664974241</v>
          </cell>
          <cell r="I79">
            <v>0</v>
          </cell>
          <cell r="J79">
            <v>0</v>
          </cell>
          <cell r="K79">
            <v>0</v>
          </cell>
          <cell r="L79">
            <v>12.846032979300263</v>
          </cell>
          <cell r="M79">
            <v>0</v>
          </cell>
          <cell r="N79">
            <v>7.8598333267004241</v>
          </cell>
          <cell r="O79">
            <v>168.32577056341128</v>
          </cell>
          <cell r="P79">
            <v>2.1926608536378507</v>
          </cell>
          <cell r="Q79">
            <v>128.64379213114847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5.3342931489994472</v>
          </cell>
          <cell r="X79">
            <v>1.2485482662853469</v>
          </cell>
          <cell r="Y79">
            <v>1.4904256520753618</v>
          </cell>
          <cell r="Z79">
            <v>1.4940600959661747</v>
          </cell>
          <cell r="AA79">
            <v>8.6196952169469032</v>
          </cell>
          <cell r="AB79">
            <v>0.29665255625236459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5.5981214676613318</v>
          </cell>
          <cell r="AI79">
            <v>0</v>
          </cell>
          <cell r="AJ79">
            <v>2.2602637684688873</v>
          </cell>
          <cell r="AK79">
            <v>5.9212026365178376</v>
          </cell>
          <cell r="AL79">
            <v>44.278910050663008</v>
          </cell>
          <cell r="AM79">
            <v>0</v>
          </cell>
          <cell r="AN79">
            <v>0</v>
          </cell>
          <cell r="AO79">
            <v>0</v>
          </cell>
          <cell r="AP79">
            <v>50.401994581874256</v>
          </cell>
          <cell r="AQ79">
            <v>75.04455640083799</v>
          </cell>
          <cell r="AR79">
            <v>535.95663767686983</v>
          </cell>
          <cell r="AS79">
            <v>0</v>
          </cell>
          <cell r="AT79">
            <v>5.8526639167115899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6.1838607622777868</v>
          </cell>
          <cell r="BE79">
            <v>0</v>
          </cell>
          <cell r="BF79">
            <v>0</v>
          </cell>
          <cell r="BG79">
            <v>73.042796851673558</v>
          </cell>
          <cell r="BH79">
            <v>2.2682516691146493</v>
          </cell>
          <cell r="BI79">
            <v>0</v>
          </cell>
          <cell r="BJ79">
            <v>18.766886443149247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1265.6688967670282</v>
          </cell>
          <cell r="BR79">
            <v>0</v>
          </cell>
          <cell r="BS79">
            <v>0</v>
          </cell>
          <cell r="BT79">
            <v>53.338363087322072</v>
          </cell>
          <cell r="BU79">
            <v>0</v>
          </cell>
          <cell r="BV79">
            <v>264.11402850583227</v>
          </cell>
          <cell r="BW79">
            <v>16.240211965881169</v>
          </cell>
          <cell r="BX79">
            <v>83.014328160301531</v>
          </cell>
          <cell r="BY79">
            <v>0</v>
          </cell>
          <cell r="BZ79">
            <v>3776.7743426811571</v>
          </cell>
          <cell r="CA79">
            <v>0</v>
          </cell>
          <cell r="CB79">
            <v>541.13271287861073</v>
          </cell>
          <cell r="CC79">
            <v>8.0640846769045407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15509.811276922997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132.72325685963236</v>
          </cell>
          <cell r="DB79">
            <v>0</v>
          </cell>
          <cell r="DC79">
            <v>3562.281129760564</v>
          </cell>
          <cell r="DD79">
            <v>9499.8776025200623</v>
          </cell>
        </row>
        <row r="80">
          <cell r="B80">
            <v>31.939576715820721</v>
          </cell>
          <cell r="C80">
            <v>9.3889676336394583</v>
          </cell>
          <cell r="D80">
            <v>1.0175436024551459</v>
          </cell>
          <cell r="E80">
            <v>627.29402107891292</v>
          </cell>
          <cell r="F80">
            <v>146.41012871252084</v>
          </cell>
          <cell r="G80">
            <v>0.44013083300269384</v>
          </cell>
          <cell r="H80">
            <v>743.75196062135353</v>
          </cell>
          <cell r="I80">
            <v>0</v>
          </cell>
          <cell r="J80">
            <v>24.303227099708728</v>
          </cell>
          <cell r="K80">
            <v>3.9225491374455728</v>
          </cell>
          <cell r="L80">
            <v>41.493177049064663</v>
          </cell>
          <cell r="M80">
            <v>32.563290959467416</v>
          </cell>
          <cell r="N80">
            <v>15.366155810017911</v>
          </cell>
          <cell r="O80">
            <v>464.66477507899509</v>
          </cell>
          <cell r="P80">
            <v>7.6148879294473959</v>
          </cell>
          <cell r="Q80">
            <v>465.51225388275918</v>
          </cell>
          <cell r="R80">
            <v>1.3802027464695739</v>
          </cell>
          <cell r="S80">
            <v>0.57643245388247644</v>
          </cell>
          <cell r="T80">
            <v>13.704625173423558</v>
          </cell>
          <cell r="U80">
            <v>206.40586645214219</v>
          </cell>
          <cell r="V80">
            <v>0.89635819282709417</v>
          </cell>
          <cell r="W80">
            <v>1.9432297625545119</v>
          </cell>
          <cell r="X80">
            <v>0.48515591890915394</v>
          </cell>
          <cell r="Y80">
            <v>0.60327465765977295</v>
          </cell>
          <cell r="Z80">
            <v>1.0522576215002577</v>
          </cell>
          <cell r="AA80">
            <v>30.772675714315739</v>
          </cell>
          <cell r="AB80">
            <v>0.62679188226137761</v>
          </cell>
          <cell r="AC80">
            <v>268.7917691742278</v>
          </cell>
          <cell r="AD80">
            <v>842.75781005323256</v>
          </cell>
          <cell r="AE80">
            <v>5.4592408919474797</v>
          </cell>
          <cell r="AF80">
            <v>8.9458471294969666</v>
          </cell>
          <cell r="AG80">
            <v>58.28006445031599</v>
          </cell>
          <cell r="AH80">
            <v>14.4566531515223</v>
          </cell>
          <cell r="AI80">
            <v>0.14534936661389267</v>
          </cell>
          <cell r="AJ80">
            <v>8.6364623266341312</v>
          </cell>
          <cell r="AK80">
            <v>31.492711467332303</v>
          </cell>
          <cell r="AL80">
            <v>82.085635559518764</v>
          </cell>
          <cell r="AM80">
            <v>109.35848104136545</v>
          </cell>
          <cell r="AN80">
            <v>147.36979016331114</v>
          </cell>
          <cell r="AO80">
            <v>25.104952753221053</v>
          </cell>
          <cell r="AP80">
            <v>119.04011804885013</v>
          </cell>
          <cell r="AQ80">
            <v>74.496003721714871</v>
          </cell>
          <cell r="AR80">
            <v>489.61101107357831</v>
          </cell>
          <cell r="AS80">
            <v>34146.631233360211</v>
          </cell>
          <cell r="AT80">
            <v>18.6200523269755</v>
          </cell>
          <cell r="AU80">
            <v>0</v>
          </cell>
          <cell r="AV80">
            <v>42.785031227521564</v>
          </cell>
          <cell r="AW80">
            <v>5.07596515136433</v>
          </cell>
          <cell r="AX80">
            <v>4.8254095586735976E-2</v>
          </cell>
          <cell r="AY80">
            <v>0</v>
          </cell>
          <cell r="AZ80">
            <v>0</v>
          </cell>
          <cell r="BA80">
            <v>9.2425252683394979E-2</v>
          </cell>
          <cell r="BB80">
            <v>17.306615720985231</v>
          </cell>
          <cell r="BC80">
            <v>75.917083021378829</v>
          </cell>
          <cell r="BD80">
            <v>99.069565292377348</v>
          </cell>
          <cell r="BE80">
            <v>248.15921159526812</v>
          </cell>
          <cell r="BF80">
            <v>183.93236966349409</v>
          </cell>
          <cell r="BG80">
            <v>173.02518052470319</v>
          </cell>
          <cell r="BH80">
            <v>0.79875806627547097</v>
          </cell>
          <cell r="BI80">
            <v>190.06710127903884</v>
          </cell>
          <cell r="BJ80">
            <v>205.79241112218446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73.569656069499274</v>
          </cell>
          <cell r="BP80">
            <v>0.83687788577402922</v>
          </cell>
          <cell r="BQ80">
            <v>962.931825424012</v>
          </cell>
          <cell r="BR80">
            <v>8.911641683325831</v>
          </cell>
          <cell r="BS80">
            <v>4.9017472375549733</v>
          </cell>
          <cell r="BT80">
            <v>81.506393796979467</v>
          </cell>
          <cell r="BU80">
            <v>7.24806401688544</v>
          </cell>
          <cell r="BV80">
            <v>92.909782158952098</v>
          </cell>
          <cell r="BW80">
            <v>99.654212093044833</v>
          </cell>
          <cell r="BX80">
            <v>0.62981361559666715</v>
          </cell>
          <cell r="BY80">
            <v>7.917290366361101</v>
          </cell>
          <cell r="BZ80">
            <v>1257.6398410773088</v>
          </cell>
          <cell r="CA80">
            <v>47.25125608430595</v>
          </cell>
          <cell r="CB80">
            <v>100.20736736013475</v>
          </cell>
          <cell r="CC80">
            <v>157.70054499594366</v>
          </cell>
          <cell r="CD80">
            <v>145.18734861167741</v>
          </cell>
          <cell r="CE80">
            <v>1782.8058187612514</v>
          </cell>
          <cell r="CF80">
            <v>24.10608073844357</v>
          </cell>
          <cell r="CG80">
            <v>738.48291919066139</v>
          </cell>
          <cell r="CH80">
            <v>74.591817309658353</v>
          </cell>
          <cell r="CI80">
            <v>603.15559389828707</v>
          </cell>
          <cell r="CJ80">
            <v>0.36405415488560977</v>
          </cell>
          <cell r="CK80">
            <v>9273.2777774928054</v>
          </cell>
          <cell r="CL80">
            <v>27.850636158980539</v>
          </cell>
          <cell r="CM80">
            <v>1.7848060903540808</v>
          </cell>
          <cell r="CN80">
            <v>24.10927248975548</v>
          </cell>
          <cell r="CO80">
            <v>16.932293905882592</v>
          </cell>
          <cell r="CP80">
            <v>42.786935085096637</v>
          </cell>
          <cell r="CQ80">
            <v>9.8743622464470775</v>
          </cell>
          <cell r="CR80">
            <v>8117.4907729363786</v>
          </cell>
          <cell r="CS80">
            <v>1.2324705406963317</v>
          </cell>
          <cell r="CT80">
            <v>215.96070316667689</v>
          </cell>
          <cell r="CU80">
            <v>1.0004423506203362</v>
          </cell>
          <cell r="CV80">
            <v>3.7482093894836197</v>
          </cell>
          <cell r="CW80">
            <v>52.481715262766905</v>
          </cell>
          <cell r="CX80">
            <v>0</v>
          </cell>
          <cell r="CY80">
            <v>6.8839407279862073</v>
          </cell>
          <cell r="CZ80">
            <v>4.1215281484126649</v>
          </cell>
          <cell r="DA80">
            <v>324.4805982058304</v>
          </cell>
          <cell r="DB80">
            <v>167.05549925919141</v>
          </cell>
          <cell r="DC80">
            <v>10286.462815809038</v>
          </cell>
          <cell r="DD80">
            <v>1819.1700020953665</v>
          </cell>
        </row>
        <row r="81">
          <cell r="B81">
            <v>0</v>
          </cell>
          <cell r="C81">
            <v>84.877259684244308</v>
          </cell>
          <cell r="D81">
            <v>2.587134854707323</v>
          </cell>
          <cell r="E81">
            <v>0</v>
          </cell>
          <cell r="F81">
            <v>0</v>
          </cell>
          <cell r="G81">
            <v>0</v>
          </cell>
          <cell r="H81">
            <v>227.12553384271666</v>
          </cell>
          <cell r="I81">
            <v>0</v>
          </cell>
          <cell r="J81">
            <v>30.329980794412805</v>
          </cell>
          <cell r="K81">
            <v>9.688249267922302</v>
          </cell>
          <cell r="L81">
            <v>47.064108286445794</v>
          </cell>
          <cell r="M81">
            <v>40.335117136868149</v>
          </cell>
          <cell r="N81">
            <v>25.398834529274463</v>
          </cell>
          <cell r="O81">
            <v>466.56431763715926</v>
          </cell>
          <cell r="P81">
            <v>9.0261440119076397</v>
          </cell>
          <cell r="Q81">
            <v>1323.9135820835857</v>
          </cell>
          <cell r="R81">
            <v>27.405231777106117</v>
          </cell>
          <cell r="S81">
            <v>0.86850171725862768</v>
          </cell>
          <cell r="T81">
            <v>9.0652141423598387</v>
          </cell>
          <cell r="U81">
            <v>320.70686429366316</v>
          </cell>
          <cell r="V81">
            <v>0.81810879180979301</v>
          </cell>
          <cell r="W81">
            <v>5.489688257616165</v>
          </cell>
          <cell r="X81">
            <v>2.7034719969163454</v>
          </cell>
          <cell r="Y81">
            <v>1.5747462488042898</v>
          </cell>
          <cell r="Z81">
            <v>3.1161703797340032</v>
          </cell>
          <cell r="AA81">
            <v>89.062816849654382</v>
          </cell>
          <cell r="AB81">
            <v>2.8453442068868839</v>
          </cell>
          <cell r="AC81">
            <v>1220.3768976638855</v>
          </cell>
          <cell r="AD81">
            <v>3411.4195953935855</v>
          </cell>
          <cell r="AE81">
            <v>23.605922173890722</v>
          </cell>
          <cell r="AF81">
            <v>143.57833159643107</v>
          </cell>
          <cell r="AG81">
            <v>369.23241015720777</v>
          </cell>
          <cell r="AH81">
            <v>7.3743388784532691</v>
          </cell>
          <cell r="AI81">
            <v>0.1115637992393249</v>
          </cell>
          <cell r="AJ81">
            <v>6.2649849710232575</v>
          </cell>
          <cell r="AK81">
            <v>18.524833423505214</v>
          </cell>
          <cell r="AL81">
            <v>49.518111261600566</v>
          </cell>
          <cell r="AM81">
            <v>98.490829756071221</v>
          </cell>
          <cell r="AN81">
            <v>251.49399837931844</v>
          </cell>
          <cell r="AO81">
            <v>51.214702353235346</v>
          </cell>
          <cell r="AP81">
            <v>361.53579747357463</v>
          </cell>
          <cell r="AQ81">
            <v>34.367663683105008</v>
          </cell>
          <cell r="AR81">
            <v>602.48390571560515</v>
          </cell>
          <cell r="AS81">
            <v>93103.810006317028</v>
          </cell>
          <cell r="AT81">
            <v>10.962150946161792</v>
          </cell>
          <cell r="AU81">
            <v>36.549361324537344</v>
          </cell>
          <cell r="AV81">
            <v>41.269127089262966</v>
          </cell>
          <cell r="AW81">
            <v>2.0857846101539108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26.956538492662833</v>
          </cell>
          <cell r="BC81">
            <v>40.034076473722585</v>
          </cell>
          <cell r="BD81">
            <v>15.103904996098308</v>
          </cell>
          <cell r="BE81">
            <v>7.0729884075222724</v>
          </cell>
          <cell r="BF81">
            <v>53.865850134295712</v>
          </cell>
          <cell r="BG81">
            <v>7.8640045175964621</v>
          </cell>
          <cell r="BH81">
            <v>1.0271047072957979</v>
          </cell>
          <cell r="BI81">
            <v>74.607211229744877</v>
          </cell>
          <cell r="BJ81">
            <v>266.43382895606567</v>
          </cell>
          <cell r="BK81">
            <v>0</v>
          </cell>
          <cell r="BL81">
            <v>0</v>
          </cell>
          <cell r="BM81">
            <v>0</v>
          </cell>
          <cell r="BN81">
            <v>135.03283471648027</v>
          </cell>
          <cell r="BO81">
            <v>135.20324804303507</v>
          </cell>
          <cell r="BP81">
            <v>22.696393599338535</v>
          </cell>
          <cell r="BQ81">
            <v>2418.6274858634401</v>
          </cell>
          <cell r="BR81">
            <v>8.226194207392723</v>
          </cell>
          <cell r="BS81">
            <v>1.7390006582810165</v>
          </cell>
          <cell r="BT81">
            <v>7.4537803795618593</v>
          </cell>
          <cell r="BU81">
            <v>4.2029725729286538</v>
          </cell>
          <cell r="BV81">
            <v>50.737497837615145</v>
          </cell>
          <cell r="BW81">
            <v>21.615882363872302</v>
          </cell>
          <cell r="BX81">
            <v>7.5197439724407719E-2</v>
          </cell>
          <cell r="BY81">
            <v>0.33167211555140896</v>
          </cell>
          <cell r="BZ81">
            <v>0</v>
          </cell>
          <cell r="CA81">
            <v>35.80794889456444</v>
          </cell>
          <cell r="CB81">
            <v>217.18968727861653</v>
          </cell>
          <cell r="CC81">
            <v>22.543841461857813</v>
          </cell>
          <cell r="CD81">
            <v>548.55465856155047</v>
          </cell>
          <cell r="CE81">
            <v>5036.4853181322414</v>
          </cell>
          <cell r="CF81">
            <v>82.922342150125843</v>
          </cell>
          <cell r="CG81">
            <v>1414.3072313903474</v>
          </cell>
          <cell r="CH81">
            <v>41.005818957171066</v>
          </cell>
          <cell r="CI81">
            <v>1067.7989364013013</v>
          </cell>
          <cell r="CJ81">
            <v>0.6170790066280204</v>
          </cell>
          <cell r="CK81">
            <v>2809.1354266984331</v>
          </cell>
          <cell r="CL81">
            <v>22.189644138808493</v>
          </cell>
          <cell r="CM81">
            <v>1.2792619721378651</v>
          </cell>
          <cell r="CN81">
            <v>23.073827574255539</v>
          </cell>
          <cell r="CO81">
            <v>14.350286850398366</v>
          </cell>
          <cell r="CP81">
            <v>23.929470478592432</v>
          </cell>
          <cell r="CQ81">
            <v>114.97755952770834</v>
          </cell>
          <cell r="CR81">
            <v>94997.773488205217</v>
          </cell>
          <cell r="CS81">
            <v>2.9401613180147841</v>
          </cell>
          <cell r="CT81">
            <v>266.2237609779495</v>
          </cell>
          <cell r="CU81">
            <v>1.2332869884119879</v>
          </cell>
          <cell r="CV81">
            <v>14.118420421532724</v>
          </cell>
          <cell r="CW81">
            <v>311.35141571809697</v>
          </cell>
          <cell r="CX81">
            <v>115.55836687741689</v>
          </cell>
          <cell r="CY81">
            <v>13.335332509830753</v>
          </cell>
          <cell r="CZ81">
            <v>0.74546498759620827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B82">
            <v>5814.1990881224192</v>
          </cell>
          <cell r="C82">
            <v>0</v>
          </cell>
          <cell r="D82">
            <v>0</v>
          </cell>
          <cell r="E82">
            <v>36455.476466333792</v>
          </cell>
          <cell r="F82">
            <v>0</v>
          </cell>
          <cell r="G82">
            <v>1332.805776455823</v>
          </cell>
          <cell r="H82">
            <v>405644.40237879596</v>
          </cell>
          <cell r="I82">
            <v>0</v>
          </cell>
          <cell r="J82">
            <v>10768.731214524907</v>
          </cell>
          <cell r="K82">
            <v>1038.897956038647</v>
          </cell>
          <cell r="L82">
            <v>12396.006513213581</v>
          </cell>
          <cell r="M82">
            <v>8668.4392546190193</v>
          </cell>
          <cell r="N82">
            <v>4213.0334348188335</v>
          </cell>
          <cell r="O82">
            <v>14235.874114045089</v>
          </cell>
          <cell r="P82">
            <v>0</v>
          </cell>
          <cell r="Q82">
            <v>86351.903558081045</v>
          </cell>
          <cell r="R82">
            <v>0</v>
          </cell>
          <cell r="S82">
            <v>70.432972607741192</v>
          </cell>
          <cell r="T82">
            <v>0</v>
          </cell>
          <cell r="U82">
            <v>0</v>
          </cell>
          <cell r="V82">
            <v>8186.7636919583883</v>
          </cell>
          <cell r="W82">
            <v>1838.6401530210753</v>
          </cell>
          <cell r="X82">
            <v>14315.797370040193</v>
          </cell>
          <cell r="Y82">
            <v>4275.4294131304569</v>
          </cell>
          <cell r="Z82">
            <v>7347.3448718887912</v>
          </cell>
          <cell r="AA82">
            <v>0</v>
          </cell>
          <cell r="AB82">
            <v>0</v>
          </cell>
          <cell r="AC82">
            <v>0</v>
          </cell>
          <cell r="AD82">
            <v>14842.868048582264</v>
          </cell>
          <cell r="AE82">
            <v>0</v>
          </cell>
          <cell r="AF82">
            <v>0</v>
          </cell>
          <cell r="AG82">
            <v>221362.80758943816</v>
          </cell>
          <cell r="AH82">
            <v>0</v>
          </cell>
          <cell r="AI82">
            <v>154.94320454211586</v>
          </cell>
          <cell r="AJ82">
            <v>479.72775867934183</v>
          </cell>
          <cell r="AK82">
            <v>0</v>
          </cell>
          <cell r="AL82">
            <v>6863.6159631640157</v>
          </cell>
          <cell r="AM82">
            <v>33526.675158970858</v>
          </cell>
          <cell r="AN82">
            <v>8624.0667575609459</v>
          </cell>
          <cell r="AO82">
            <v>10514.207133028547</v>
          </cell>
          <cell r="AP82">
            <v>0</v>
          </cell>
          <cell r="AQ82">
            <v>616.94833705398537</v>
          </cell>
          <cell r="AR82">
            <v>225345.93276242574</v>
          </cell>
          <cell r="AS82">
            <v>0</v>
          </cell>
          <cell r="AT82">
            <v>7427.1617948965823</v>
          </cell>
          <cell r="AU82">
            <v>0</v>
          </cell>
          <cell r="AV82">
            <v>5469.5936366866072</v>
          </cell>
          <cell r="AW82">
            <v>497.6853899485813</v>
          </cell>
          <cell r="AX82">
            <v>22.3070089492563</v>
          </cell>
          <cell r="AY82">
            <v>0</v>
          </cell>
          <cell r="AZ82">
            <v>10696.057179359897</v>
          </cell>
          <cell r="BA82">
            <v>0</v>
          </cell>
          <cell r="BB82">
            <v>20005.953749494365</v>
          </cell>
          <cell r="BC82">
            <v>0</v>
          </cell>
          <cell r="BD82">
            <v>961.49365867733752</v>
          </cell>
          <cell r="BE82">
            <v>8243.1993321567261</v>
          </cell>
          <cell r="BF82">
            <v>0</v>
          </cell>
          <cell r="BG82">
            <v>98478.783193860392</v>
          </cell>
          <cell r="BH82">
            <v>1055.6645545558927</v>
          </cell>
          <cell r="BI82">
            <v>0</v>
          </cell>
          <cell r="BJ82">
            <v>123385.87659136685</v>
          </cell>
          <cell r="BK82">
            <v>0</v>
          </cell>
          <cell r="BL82">
            <v>0</v>
          </cell>
          <cell r="BM82">
            <v>3642.9331046414368</v>
          </cell>
          <cell r="BN82">
            <v>73548.624613759661</v>
          </cell>
          <cell r="BO82">
            <v>285393.30459259747</v>
          </cell>
          <cell r="BP82">
            <v>313336.10436219763</v>
          </cell>
          <cell r="BQ82">
            <v>319822.52238748415</v>
          </cell>
          <cell r="BR82">
            <v>19117.576531059218</v>
          </cell>
          <cell r="BS82">
            <v>13590.188796346763</v>
          </cell>
          <cell r="BT82">
            <v>0</v>
          </cell>
          <cell r="BU82">
            <v>6138.8742293080068</v>
          </cell>
          <cell r="BV82">
            <v>19397.002064036613</v>
          </cell>
          <cell r="BW82">
            <v>61724.964194552296</v>
          </cell>
          <cell r="BX82">
            <v>0</v>
          </cell>
          <cell r="BY82">
            <v>0</v>
          </cell>
          <cell r="BZ82">
            <v>448.49547664127783</v>
          </cell>
          <cell r="CA82">
            <v>33527.425648457698</v>
          </cell>
          <cell r="CB82">
            <v>0</v>
          </cell>
          <cell r="CC82">
            <v>21283.880732458092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3792.0597456162823</v>
          </cell>
          <cell r="CO82">
            <v>0</v>
          </cell>
          <cell r="CP82">
            <v>2679.3645694061438</v>
          </cell>
          <cell r="CQ82">
            <v>35371.083067441636</v>
          </cell>
          <cell r="CR82">
            <v>0</v>
          </cell>
          <cell r="CS82">
            <v>5064.3437103959377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119.50873948026059</v>
          </cell>
          <cell r="CZ82">
            <v>22739.242442668688</v>
          </cell>
          <cell r="DA82">
            <v>11663.378183593217</v>
          </cell>
          <cell r="DB82">
            <v>0</v>
          </cell>
          <cell r="DC82">
            <v>0</v>
          </cell>
          <cell r="DD82">
            <v>16410.599995557957</v>
          </cell>
        </row>
        <row r="83">
          <cell r="B83">
            <v>2.9232175176744946</v>
          </cell>
          <cell r="C83">
            <v>142.03896739700073</v>
          </cell>
          <cell r="D83">
            <v>4.8267505537991919</v>
          </cell>
          <cell r="E83">
            <v>222.8915905309365</v>
          </cell>
          <cell r="F83">
            <v>219.14301800563697</v>
          </cell>
          <cell r="G83">
            <v>1.2041985947315765</v>
          </cell>
          <cell r="H83">
            <v>5713.1743516227098</v>
          </cell>
          <cell r="I83">
            <v>0</v>
          </cell>
          <cell r="J83">
            <v>115.06595952278792</v>
          </cell>
          <cell r="K83">
            <v>18.075115966298853</v>
          </cell>
          <cell r="L83">
            <v>119.32071311045479</v>
          </cell>
          <cell r="M83">
            <v>128.89058338953475</v>
          </cell>
          <cell r="N83">
            <v>69.322969178619815</v>
          </cell>
          <cell r="O83">
            <v>433.25857053106154</v>
          </cell>
          <cell r="P83">
            <v>20.243897365871788</v>
          </cell>
          <cell r="Q83">
            <v>1936.3320466729772</v>
          </cell>
          <cell r="R83">
            <v>8.6313981888622511</v>
          </cell>
          <cell r="S83">
            <v>1.4085920490126485</v>
          </cell>
          <cell r="T83">
            <v>38.506674471561922</v>
          </cell>
          <cell r="U83">
            <v>303.82959579399983</v>
          </cell>
          <cell r="V83">
            <v>1.5886233587652889</v>
          </cell>
          <cell r="W83">
            <v>9.5016212624171672</v>
          </cell>
          <cell r="X83">
            <v>5.8300247237259679</v>
          </cell>
          <cell r="Y83">
            <v>2.811164864622639</v>
          </cell>
          <cell r="Z83">
            <v>7.0851082986545091</v>
          </cell>
          <cell r="AA83">
            <v>767.84523384102056</v>
          </cell>
          <cell r="AB83">
            <v>5.5482782163835473</v>
          </cell>
          <cell r="AC83">
            <v>973.1803134005869</v>
          </cell>
          <cell r="AD83">
            <v>1472.9105368981493</v>
          </cell>
          <cell r="AE83">
            <v>17.968710934850854</v>
          </cell>
          <cell r="AF83">
            <v>57.325018664826636</v>
          </cell>
          <cell r="AG83">
            <v>248.74326801664853</v>
          </cell>
          <cell r="AH83">
            <v>15.988432363810542</v>
          </cell>
          <cell r="AI83">
            <v>0.23694701706191895</v>
          </cell>
          <cell r="AJ83">
            <v>14.417922751587662</v>
          </cell>
          <cell r="AK83">
            <v>58.809434155253747</v>
          </cell>
          <cell r="AL83">
            <v>115.82898660827865</v>
          </cell>
          <cell r="AM83">
            <v>122.89158344367638</v>
          </cell>
          <cell r="AN83">
            <v>222.89542150398341</v>
          </cell>
          <cell r="AO83">
            <v>70.12683459741038</v>
          </cell>
          <cell r="AP83">
            <v>221.0365008056209</v>
          </cell>
          <cell r="AQ83">
            <v>90.281002770638892</v>
          </cell>
          <cell r="AR83">
            <v>498.28609986063827</v>
          </cell>
          <cell r="AS83">
            <v>125035.27339607953</v>
          </cell>
          <cell r="AT83">
            <v>202.87737462895041</v>
          </cell>
          <cell r="AU83">
            <v>6791.2211101199955</v>
          </cell>
          <cell r="AV83">
            <v>109.53730196613388</v>
          </cell>
          <cell r="AW83">
            <v>415.70515307710974</v>
          </cell>
          <cell r="AX83">
            <v>6.0221143079975843E-2</v>
          </cell>
          <cell r="AY83">
            <v>0</v>
          </cell>
          <cell r="AZ83">
            <v>0</v>
          </cell>
          <cell r="BA83">
            <v>8.0504691856092839E-2</v>
          </cell>
          <cell r="BB83">
            <v>11.854570279938734</v>
          </cell>
          <cell r="BC83">
            <v>1237.0239705466352</v>
          </cell>
          <cell r="BD83">
            <v>11.995283217560626</v>
          </cell>
          <cell r="BE83">
            <v>34.497830508833864</v>
          </cell>
          <cell r="BF83">
            <v>44.374911350488802</v>
          </cell>
          <cell r="BG83">
            <v>50.931653525032949</v>
          </cell>
          <cell r="BH83">
            <v>3.1729992346929081</v>
          </cell>
          <cell r="BI83">
            <v>50.705927973712249</v>
          </cell>
          <cell r="BJ83">
            <v>17.707321944168594</v>
          </cell>
          <cell r="BK83">
            <v>0</v>
          </cell>
          <cell r="BL83">
            <v>0</v>
          </cell>
          <cell r="BM83">
            <v>0</v>
          </cell>
          <cell r="BN83">
            <v>115.42710551857105</v>
          </cell>
          <cell r="BO83">
            <v>848.41501463850511</v>
          </cell>
          <cell r="BP83">
            <v>225.59561699297606</v>
          </cell>
          <cell r="BQ83">
            <v>6037.66808713108</v>
          </cell>
          <cell r="BR83">
            <v>4.250344468050228</v>
          </cell>
          <cell r="BS83">
            <v>2.2178708045139857</v>
          </cell>
          <cell r="BT83">
            <v>7.2257450438702238</v>
          </cell>
          <cell r="BU83">
            <v>7.4708505596296275</v>
          </cell>
          <cell r="BV83">
            <v>48.365981417380681</v>
          </cell>
          <cell r="BW83">
            <v>103.66988456475616</v>
          </cell>
          <cell r="BX83">
            <v>0.49490863456359369</v>
          </cell>
          <cell r="BY83">
            <v>1.1617651372628315</v>
          </cell>
          <cell r="BZ83">
            <v>1555.6421934474913</v>
          </cell>
          <cell r="CA83">
            <v>104.23870539426007</v>
          </cell>
          <cell r="CB83">
            <v>30815.575605392558</v>
          </cell>
          <cell r="CC83">
            <v>304.02553115850861</v>
          </cell>
          <cell r="CD83">
            <v>577.84220571818662</v>
          </cell>
          <cell r="CE83">
            <v>9652.8289203465029</v>
          </cell>
          <cell r="CF83">
            <v>333.65102161373466</v>
          </cell>
          <cell r="CG83">
            <v>3806.2005187351165</v>
          </cell>
          <cell r="CH83">
            <v>106.83166673902348</v>
          </cell>
          <cell r="CI83">
            <v>2377.8818685495135</v>
          </cell>
          <cell r="CJ83">
            <v>1.8018263150078302</v>
          </cell>
          <cell r="CK83">
            <v>21851.620541017135</v>
          </cell>
          <cell r="CL83">
            <v>218.37785180092945</v>
          </cell>
          <cell r="CM83">
            <v>9.0527044510169148</v>
          </cell>
          <cell r="CN83">
            <v>46.100889542519624</v>
          </cell>
          <cell r="CO83">
            <v>448.63829614398128</v>
          </cell>
          <cell r="CP83">
            <v>266.4693534335255</v>
          </cell>
          <cell r="CQ83">
            <v>497.42083140825099</v>
          </cell>
          <cell r="CR83">
            <v>153327.39175475459</v>
          </cell>
          <cell r="CS83">
            <v>13.159505732773138</v>
          </cell>
          <cell r="CT83">
            <v>180.93589917829246</v>
          </cell>
          <cell r="CU83">
            <v>1.8859257757098233</v>
          </cell>
          <cell r="CV83">
            <v>15.352673763233476</v>
          </cell>
          <cell r="CW83">
            <v>755.73709869965796</v>
          </cell>
          <cell r="CX83">
            <v>314.15162856590041</v>
          </cell>
          <cell r="CY83">
            <v>180.69763897025956</v>
          </cell>
          <cell r="CZ83">
            <v>2.2292452796143798</v>
          </cell>
          <cell r="DA83">
            <v>328.62380871189424</v>
          </cell>
          <cell r="DB83">
            <v>3318.3760871544669</v>
          </cell>
          <cell r="DC83">
            <v>155143.95732063291</v>
          </cell>
          <cell r="DD83">
            <v>1416.5277893457576</v>
          </cell>
        </row>
        <row r="84">
          <cell r="B84">
            <v>118.88659700495488</v>
          </cell>
          <cell r="C84">
            <v>0</v>
          </cell>
          <cell r="D84">
            <v>0</v>
          </cell>
          <cell r="E84">
            <v>9613.6582122605832</v>
          </cell>
          <cell r="F84">
            <v>2455.1605267902464</v>
          </cell>
          <cell r="G84">
            <v>917.57538516979935</v>
          </cell>
          <cell r="H84">
            <v>68091.184906866139</v>
          </cell>
          <cell r="I84">
            <v>0</v>
          </cell>
          <cell r="J84">
            <v>3541.6901967671433</v>
          </cell>
          <cell r="K84">
            <v>1001.3445165701625</v>
          </cell>
          <cell r="L84">
            <v>3574.7028203365812</v>
          </cell>
          <cell r="M84">
            <v>2504.7978328477379</v>
          </cell>
          <cell r="N84">
            <v>1214.5249758420905</v>
          </cell>
          <cell r="O84">
            <v>7415.6746096216784</v>
          </cell>
          <cell r="P84">
            <v>0</v>
          </cell>
          <cell r="Q84">
            <v>19607.738963600757</v>
          </cell>
          <cell r="R84">
            <v>0</v>
          </cell>
          <cell r="S84">
            <v>0</v>
          </cell>
          <cell r="T84">
            <v>0</v>
          </cell>
          <cell r="U84">
            <v>93.140812470144979</v>
          </cell>
          <cell r="V84">
            <v>207.59278869459325</v>
          </cell>
          <cell r="W84">
            <v>74.944351333552078</v>
          </cell>
          <cell r="X84">
            <v>576.68654859046137</v>
          </cell>
          <cell r="Y84">
            <v>235.20514078689411</v>
          </cell>
          <cell r="Z84">
            <v>502.73257296972167</v>
          </cell>
          <cell r="AA84">
            <v>0</v>
          </cell>
          <cell r="AB84">
            <v>0</v>
          </cell>
          <cell r="AC84">
            <v>1767.4050147918952</v>
          </cell>
          <cell r="AD84">
            <v>604.30460036644126</v>
          </cell>
          <cell r="AE84">
            <v>0</v>
          </cell>
          <cell r="AF84">
            <v>0</v>
          </cell>
          <cell r="AG84">
            <v>13606.460594945043</v>
          </cell>
          <cell r="AH84">
            <v>0</v>
          </cell>
          <cell r="AI84">
            <v>10.387815423278511</v>
          </cell>
          <cell r="AJ84">
            <v>19.419998277196559</v>
          </cell>
          <cell r="AK84">
            <v>0</v>
          </cell>
          <cell r="AL84">
            <v>278.0516936904063</v>
          </cell>
          <cell r="AM84">
            <v>600.24503498291369</v>
          </cell>
          <cell r="AN84">
            <v>707.07925191588197</v>
          </cell>
          <cell r="AO84">
            <v>2893.3120582490737</v>
          </cell>
          <cell r="AP84">
            <v>0</v>
          </cell>
          <cell r="AQ84">
            <v>0</v>
          </cell>
          <cell r="AR84">
            <v>11862.845280951309</v>
          </cell>
          <cell r="AS84">
            <v>0</v>
          </cell>
          <cell r="AT84">
            <v>1328.8483318666697</v>
          </cell>
          <cell r="AU84">
            <v>0</v>
          </cell>
          <cell r="AV84">
            <v>0</v>
          </cell>
          <cell r="AW84">
            <v>0</v>
          </cell>
          <cell r="AX84">
            <v>1.2542226775059044</v>
          </cell>
          <cell r="AY84">
            <v>372.64988672238184</v>
          </cell>
          <cell r="AZ84">
            <v>11562.146239014297</v>
          </cell>
          <cell r="BA84">
            <v>0</v>
          </cell>
          <cell r="BB84">
            <v>311.54068424366449</v>
          </cell>
          <cell r="BC84">
            <v>0</v>
          </cell>
          <cell r="BD84">
            <v>966.12070570649826</v>
          </cell>
          <cell r="BE84">
            <v>0</v>
          </cell>
          <cell r="BF84">
            <v>0</v>
          </cell>
          <cell r="BG84">
            <v>16663.811787881536</v>
          </cell>
          <cell r="BH84">
            <v>177.93317738643466</v>
          </cell>
          <cell r="BI84">
            <v>0</v>
          </cell>
          <cell r="BJ84">
            <v>4484.8091517248804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23026.386793483118</v>
          </cell>
          <cell r="BP84">
            <v>0</v>
          </cell>
          <cell r="BQ84">
            <v>46696.168396461413</v>
          </cell>
          <cell r="BR84">
            <v>3018.3443355147492</v>
          </cell>
          <cell r="BS84">
            <v>1790.0412808477149</v>
          </cell>
          <cell r="BT84">
            <v>3791.8754046355994</v>
          </cell>
          <cell r="BU84">
            <v>0</v>
          </cell>
          <cell r="BV84">
            <v>0</v>
          </cell>
          <cell r="BW84">
            <v>0</v>
          </cell>
          <cell r="BX84">
            <v>83.651422160856313</v>
          </cell>
          <cell r="BY84">
            <v>35.210630921039495</v>
          </cell>
          <cell r="BZ84">
            <v>0</v>
          </cell>
          <cell r="CA84">
            <v>7255.061417817562</v>
          </cell>
          <cell r="CB84">
            <v>0</v>
          </cell>
          <cell r="CC84">
            <v>45678.092342068223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146.5378942317206</v>
          </cell>
          <cell r="CO84">
            <v>0</v>
          </cell>
          <cell r="CP84">
            <v>673.90519677659461</v>
          </cell>
          <cell r="CQ84">
            <v>3899.8057900474128</v>
          </cell>
          <cell r="CR84">
            <v>0</v>
          </cell>
          <cell r="CS84">
            <v>1425.2355698920387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58.108749381178534</v>
          </cell>
          <cell r="DA84">
            <v>1568.9470585978552</v>
          </cell>
          <cell r="DB84">
            <v>0</v>
          </cell>
          <cell r="DC84">
            <v>52375.145305632657</v>
          </cell>
          <cell r="DD84">
            <v>0</v>
          </cell>
        </row>
        <row r="85">
          <cell r="B85">
            <v>36.846250966927975</v>
          </cell>
          <cell r="C85">
            <v>0</v>
          </cell>
          <cell r="D85">
            <v>0</v>
          </cell>
          <cell r="E85">
            <v>15288.754798339021</v>
          </cell>
          <cell r="F85">
            <v>0</v>
          </cell>
          <cell r="G85">
            <v>985.47899261010173</v>
          </cell>
          <cell r="H85">
            <v>12960.788604118532</v>
          </cell>
          <cell r="I85">
            <v>7604.9899500548736</v>
          </cell>
          <cell r="J85">
            <v>445.96961972345019</v>
          </cell>
          <cell r="K85">
            <v>70.389650419888198</v>
          </cell>
          <cell r="L85">
            <v>836.65274208877565</v>
          </cell>
          <cell r="M85">
            <v>586.84135377754353</v>
          </cell>
          <cell r="N85">
            <v>284.49750065226766</v>
          </cell>
          <cell r="O85">
            <v>971.31327538894698</v>
          </cell>
          <cell r="P85">
            <v>0</v>
          </cell>
          <cell r="Q85">
            <v>9110.4248522706876</v>
          </cell>
          <cell r="R85">
            <v>0</v>
          </cell>
          <cell r="S85">
            <v>0</v>
          </cell>
          <cell r="T85">
            <v>121.63094479699419</v>
          </cell>
          <cell r="U85">
            <v>0</v>
          </cell>
          <cell r="V85">
            <v>941.04328217918737</v>
          </cell>
          <cell r="W85">
            <v>338.70086197618502</v>
          </cell>
          <cell r="X85">
            <v>2614.1764567706336</v>
          </cell>
          <cell r="Y85">
            <v>729.32057140157474</v>
          </cell>
          <cell r="Z85">
            <v>31.832787113668132</v>
          </cell>
          <cell r="AA85">
            <v>0</v>
          </cell>
          <cell r="AB85">
            <v>0</v>
          </cell>
          <cell r="AC85">
            <v>0</v>
          </cell>
          <cell r="AD85">
            <v>242461.98701427024</v>
          </cell>
          <cell r="AE85">
            <v>0</v>
          </cell>
          <cell r="AF85">
            <v>639.6200877330881</v>
          </cell>
          <cell r="AG85">
            <v>29260.336096150779</v>
          </cell>
          <cell r="AH85">
            <v>13.666911052293687</v>
          </cell>
          <cell r="AI85">
            <v>2.3786165548678504</v>
          </cell>
          <cell r="AJ85">
            <v>88.197905811112491</v>
          </cell>
          <cell r="AK85">
            <v>0</v>
          </cell>
          <cell r="AL85">
            <v>1383.8563783338095</v>
          </cell>
          <cell r="AM85">
            <v>40124.830938483225</v>
          </cell>
          <cell r="AN85">
            <v>1672.8216130824712</v>
          </cell>
          <cell r="AO85">
            <v>196.01628148334484</v>
          </cell>
          <cell r="AP85">
            <v>0</v>
          </cell>
          <cell r="AQ85">
            <v>0</v>
          </cell>
          <cell r="AR85">
            <v>39488.124807521293</v>
          </cell>
          <cell r="AS85">
            <v>0</v>
          </cell>
          <cell r="AT85">
            <v>440.34051839480372</v>
          </cell>
          <cell r="AU85">
            <v>0</v>
          </cell>
          <cell r="AV85">
            <v>0</v>
          </cell>
          <cell r="AW85">
            <v>0</v>
          </cell>
          <cell r="AX85">
            <v>6.2598342399599352</v>
          </cell>
          <cell r="AY85">
            <v>0</v>
          </cell>
          <cell r="AZ85">
            <v>463.46908605539545</v>
          </cell>
          <cell r="BA85">
            <v>10.652536773753294</v>
          </cell>
          <cell r="BB85">
            <v>1065.5272024829426</v>
          </cell>
          <cell r="BC85">
            <v>0</v>
          </cell>
          <cell r="BD85">
            <v>121.0247283953356</v>
          </cell>
          <cell r="BE85">
            <v>0</v>
          </cell>
          <cell r="BF85">
            <v>0</v>
          </cell>
          <cell r="BG85">
            <v>13947.903224967937</v>
          </cell>
          <cell r="BH85">
            <v>0</v>
          </cell>
          <cell r="BI85">
            <v>0</v>
          </cell>
          <cell r="BJ85">
            <v>4610.6404499934142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44848.137046724092</v>
          </cell>
          <cell r="BP85">
            <v>0</v>
          </cell>
          <cell r="BQ85">
            <v>56777.942671309167</v>
          </cell>
          <cell r="BR85">
            <v>4429.8667311976033</v>
          </cell>
          <cell r="BS85">
            <v>2372.3395649962858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6.5650312356437803</v>
          </cell>
          <cell r="BZ85">
            <v>0</v>
          </cell>
          <cell r="CA85">
            <v>8017.7558930248169</v>
          </cell>
          <cell r="CB85">
            <v>0</v>
          </cell>
          <cell r="CC85">
            <v>6080.3425203251854</v>
          </cell>
          <cell r="CD85">
            <v>570216.22126877075</v>
          </cell>
          <cell r="CE85">
            <v>0</v>
          </cell>
          <cell r="CF85">
            <v>14228.50842074582</v>
          </cell>
          <cell r="CG85">
            <v>0</v>
          </cell>
          <cell r="CH85">
            <v>28304.978754762164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58.862293803408591</v>
          </cell>
          <cell r="CO85">
            <v>0</v>
          </cell>
          <cell r="CP85">
            <v>163.47818759577649</v>
          </cell>
          <cell r="CQ85">
            <v>1588.9696145870796</v>
          </cell>
          <cell r="CR85">
            <v>0</v>
          </cell>
          <cell r="CS85">
            <v>2237.1369343658766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191.79069274301418</v>
          </cell>
          <cell r="DA85">
            <v>4584.5157661896465</v>
          </cell>
          <cell r="DB85">
            <v>0</v>
          </cell>
          <cell r="DC85">
            <v>0</v>
          </cell>
          <cell r="DD85">
            <v>0</v>
          </cell>
        </row>
        <row r="86">
          <cell r="B86">
            <v>0.53444315967411671</v>
          </cell>
          <cell r="C86">
            <v>0</v>
          </cell>
          <cell r="D86">
            <v>0</v>
          </cell>
          <cell r="E86">
            <v>3390.8398012645853</v>
          </cell>
          <cell r="F86">
            <v>0</v>
          </cell>
          <cell r="G86">
            <v>218.80432316414269</v>
          </cell>
          <cell r="H86">
            <v>5149.0464590212378</v>
          </cell>
          <cell r="I86">
            <v>0</v>
          </cell>
          <cell r="J86">
            <v>12.937295189005575</v>
          </cell>
          <cell r="K86">
            <v>1.0858036035989158</v>
          </cell>
          <cell r="L86">
            <v>13.601552817936801</v>
          </cell>
          <cell r="M86">
            <v>10.111710474285413</v>
          </cell>
          <cell r="N86">
            <v>4.6233874650278342</v>
          </cell>
          <cell r="O86">
            <v>13.201895855650521</v>
          </cell>
          <cell r="P86">
            <v>0</v>
          </cell>
          <cell r="Q86">
            <v>90.806520383426445</v>
          </cell>
          <cell r="R86">
            <v>0</v>
          </cell>
          <cell r="S86">
            <v>0</v>
          </cell>
          <cell r="T86">
            <v>725.40785485907145</v>
          </cell>
          <cell r="U86">
            <v>12415.036298872697</v>
          </cell>
          <cell r="V86">
            <v>20.040586400343528</v>
          </cell>
          <cell r="W86">
            <v>53.969982891711759</v>
          </cell>
          <cell r="X86">
            <v>68.478549933663572</v>
          </cell>
          <cell r="Y86">
            <v>14.348863648676078</v>
          </cell>
          <cell r="Z86">
            <v>13.29993808768212</v>
          </cell>
          <cell r="AA86">
            <v>0</v>
          </cell>
          <cell r="AB86">
            <v>0</v>
          </cell>
          <cell r="AC86">
            <v>0</v>
          </cell>
          <cell r="AD86">
            <v>8416.6130362976764</v>
          </cell>
          <cell r="AE86">
            <v>0</v>
          </cell>
          <cell r="AF86">
            <v>12.18806995655151</v>
          </cell>
          <cell r="AG86">
            <v>634.06194739582099</v>
          </cell>
          <cell r="AH86">
            <v>0.21953209052889724</v>
          </cell>
          <cell r="AI86">
            <v>3.2946545856130016</v>
          </cell>
          <cell r="AJ86">
            <v>41.482094072660999</v>
          </cell>
          <cell r="AK86">
            <v>0</v>
          </cell>
          <cell r="AL86">
            <v>29.084890216137282</v>
          </cell>
          <cell r="AM86">
            <v>57.738743836806982</v>
          </cell>
          <cell r="AN86">
            <v>0</v>
          </cell>
          <cell r="AO86">
            <v>521.96771085954879</v>
          </cell>
          <cell r="AP86">
            <v>0</v>
          </cell>
          <cell r="AQ86">
            <v>0</v>
          </cell>
          <cell r="AR86">
            <v>20919.086224160692</v>
          </cell>
          <cell r="AS86">
            <v>0</v>
          </cell>
          <cell r="AT86">
            <v>8.2625058923699708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32.008520511722359</v>
          </cell>
          <cell r="BA86">
            <v>1.6380191833238866E-2</v>
          </cell>
          <cell r="BB86">
            <v>0</v>
          </cell>
          <cell r="BC86">
            <v>0</v>
          </cell>
          <cell r="BD86">
            <v>632.93032654781643</v>
          </cell>
          <cell r="BE86">
            <v>0</v>
          </cell>
          <cell r="BF86">
            <v>0</v>
          </cell>
          <cell r="BG86">
            <v>6489.1794348915246</v>
          </cell>
          <cell r="BH86">
            <v>0</v>
          </cell>
          <cell r="BI86">
            <v>0</v>
          </cell>
          <cell r="BJ86">
            <v>8861.1500621535197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53236.44605150845</v>
          </cell>
          <cell r="BP86">
            <v>0</v>
          </cell>
          <cell r="BQ86">
            <v>11326.762812219791</v>
          </cell>
          <cell r="BR86">
            <v>754.78167445059137</v>
          </cell>
          <cell r="BS86">
            <v>1616.9903348704877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0.61977019816098966</v>
          </cell>
          <cell r="BZ86">
            <v>0</v>
          </cell>
          <cell r="CA86">
            <v>268.48829705061223</v>
          </cell>
          <cell r="CB86">
            <v>0</v>
          </cell>
          <cell r="CC86">
            <v>436.26902392031531</v>
          </cell>
          <cell r="CD86">
            <v>52317.54037266886</v>
          </cell>
          <cell r="CE86">
            <v>0</v>
          </cell>
          <cell r="CF86">
            <v>0</v>
          </cell>
          <cell r="CG86">
            <v>0</v>
          </cell>
          <cell r="CH86">
            <v>989.60692950678458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0.79448866492819281</v>
          </cell>
          <cell r="CO86">
            <v>0</v>
          </cell>
          <cell r="CP86">
            <v>3.1563644366237154</v>
          </cell>
          <cell r="CQ86">
            <v>30.155751541116253</v>
          </cell>
          <cell r="CR86">
            <v>0</v>
          </cell>
          <cell r="CS86">
            <v>39.35987587120156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4528.1622346724316</v>
          </cell>
          <cell r="DB86">
            <v>0</v>
          </cell>
          <cell r="DC86">
            <v>0</v>
          </cell>
          <cell r="DD86">
            <v>0</v>
          </cell>
        </row>
        <row r="87">
          <cell r="B87">
            <v>3.1606686440583256</v>
          </cell>
          <cell r="C87">
            <v>0</v>
          </cell>
          <cell r="D87">
            <v>0</v>
          </cell>
          <cell r="E87">
            <v>354.7979276456461</v>
          </cell>
          <cell r="F87">
            <v>0</v>
          </cell>
          <cell r="G87">
            <v>37.751905467840714</v>
          </cell>
          <cell r="H87">
            <v>3462.8830926982614</v>
          </cell>
          <cell r="I87">
            <v>631.40229507229992</v>
          </cell>
          <cell r="J87">
            <v>57.565028602716659</v>
          </cell>
          <cell r="K87">
            <v>5.5040444695371011</v>
          </cell>
          <cell r="L87">
            <v>66.393984320654482</v>
          </cell>
          <cell r="M87">
            <v>46.701047778853528</v>
          </cell>
          <cell r="N87">
            <v>22.394784538524124</v>
          </cell>
          <cell r="O87">
            <v>78.075315433958707</v>
          </cell>
          <cell r="P87">
            <v>0</v>
          </cell>
          <cell r="Q87">
            <v>460.30711692031662</v>
          </cell>
          <cell r="R87">
            <v>0</v>
          </cell>
          <cell r="S87">
            <v>0</v>
          </cell>
          <cell r="T87">
            <v>132.23925324649721</v>
          </cell>
          <cell r="U87">
            <v>0</v>
          </cell>
          <cell r="V87">
            <v>5.0793844474951824</v>
          </cell>
          <cell r="W87">
            <v>1.8262171569891437</v>
          </cell>
          <cell r="X87">
            <v>14.064339895989946</v>
          </cell>
          <cell r="Y87">
            <v>6.5509944971314953</v>
          </cell>
          <cell r="Z87">
            <v>7.3919654174977438</v>
          </cell>
          <cell r="AA87">
            <v>0</v>
          </cell>
          <cell r="AB87">
            <v>0</v>
          </cell>
          <cell r="AC87">
            <v>0</v>
          </cell>
          <cell r="AD87">
            <v>10520.478018796241</v>
          </cell>
          <cell r="AE87">
            <v>21.886572507767546</v>
          </cell>
          <cell r="AF87">
            <v>3.0509884683889807</v>
          </cell>
          <cell r="AG87">
            <v>156.40495924167078</v>
          </cell>
          <cell r="AH87">
            <v>6.1823866609870846E-2</v>
          </cell>
          <cell r="AI87">
            <v>0.17209735304652463</v>
          </cell>
          <cell r="AJ87">
            <v>0.49923263198974954</v>
          </cell>
          <cell r="AK87">
            <v>0</v>
          </cell>
          <cell r="AL87">
            <v>42.78768804614711</v>
          </cell>
          <cell r="AM87">
            <v>18.699212706791659</v>
          </cell>
          <cell r="AN87">
            <v>0</v>
          </cell>
          <cell r="AO87">
            <v>13.941768965360117</v>
          </cell>
          <cell r="AP87">
            <v>0</v>
          </cell>
          <cell r="AQ87">
            <v>0</v>
          </cell>
          <cell r="AR87">
            <v>3575.9467612327176</v>
          </cell>
          <cell r="AS87">
            <v>0</v>
          </cell>
          <cell r="AT87">
            <v>46.731070418269496</v>
          </cell>
          <cell r="AU87">
            <v>0</v>
          </cell>
          <cell r="AV87">
            <v>0</v>
          </cell>
          <cell r="AW87">
            <v>2.098378254221867</v>
          </cell>
          <cell r="AX87">
            <v>0</v>
          </cell>
          <cell r="AY87">
            <v>0</v>
          </cell>
          <cell r="AZ87">
            <v>18.028257260507921</v>
          </cell>
          <cell r="BA87">
            <v>7.9957502963278707E-2</v>
          </cell>
          <cell r="BB87">
            <v>0</v>
          </cell>
          <cell r="BC87">
            <v>0</v>
          </cell>
          <cell r="BD87">
            <v>4.9170660779493334</v>
          </cell>
          <cell r="BE87">
            <v>0</v>
          </cell>
          <cell r="BF87">
            <v>0</v>
          </cell>
          <cell r="BG87">
            <v>379.00672509967256</v>
          </cell>
          <cell r="BH87">
            <v>0</v>
          </cell>
          <cell r="BI87">
            <v>0</v>
          </cell>
          <cell r="BJ87">
            <v>89.588444219874575</v>
          </cell>
          <cell r="BK87">
            <v>0</v>
          </cell>
          <cell r="BL87">
            <v>0</v>
          </cell>
          <cell r="BM87">
            <v>3.8507634533054484</v>
          </cell>
          <cell r="BN87">
            <v>0</v>
          </cell>
          <cell r="BO87">
            <v>2022.0697812267611</v>
          </cell>
          <cell r="BP87">
            <v>0</v>
          </cell>
          <cell r="BQ87">
            <v>2206.8852672775006</v>
          </cell>
          <cell r="BR87">
            <v>154.40533528775472</v>
          </cell>
          <cell r="BS87">
            <v>68.286675315445194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0.39014272657265747</v>
          </cell>
          <cell r="BZ87">
            <v>0</v>
          </cell>
          <cell r="CA87">
            <v>152.43904982028701</v>
          </cell>
          <cell r="CB87">
            <v>0</v>
          </cell>
          <cell r="CC87">
            <v>100.05101331321099</v>
          </cell>
          <cell r="CD87">
            <v>16550.571580009579</v>
          </cell>
          <cell r="CE87">
            <v>0</v>
          </cell>
          <cell r="CF87">
            <v>2176.2525494251527</v>
          </cell>
          <cell r="CG87">
            <v>0</v>
          </cell>
          <cell r="CH87">
            <v>19997.817615114651</v>
          </cell>
          <cell r="CI87">
            <v>0</v>
          </cell>
          <cell r="CJ87">
            <v>0</v>
          </cell>
          <cell r="CK87">
            <v>43100.54157897149</v>
          </cell>
          <cell r="CL87">
            <v>0</v>
          </cell>
          <cell r="CM87">
            <v>0</v>
          </cell>
          <cell r="CN87">
            <v>5.369787473921158</v>
          </cell>
          <cell r="CO87">
            <v>0</v>
          </cell>
          <cell r="CP87">
            <v>14.222150642802941</v>
          </cell>
          <cell r="CQ87">
            <v>139.39181132487596</v>
          </cell>
          <cell r="CR87">
            <v>0</v>
          </cell>
          <cell r="CS87">
            <v>21.795152519152694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3.428415952477154E-2</v>
          </cell>
          <cell r="DA87">
            <v>33.223741114778512</v>
          </cell>
          <cell r="DB87">
            <v>0</v>
          </cell>
          <cell r="DC87">
            <v>0</v>
          </cell>
          <cell r="DD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3464.1169158135413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484307.41922520747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301.39693354427538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15307.093537509658</v>
          </cell>
          <cell r="BR88">
            <v>0</v>
          </cell>
          <cell r="BS88">
            <v>11.127251895085559</v>
          </cell>
          <cell r="BT88">
            <v>0</v>
          </cell>
          <cell r="BU88">
            <v>0</v>
          </cell>
          <cell r="BV88">
            <v>378.68820847949183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47841.768891041989</v>
          </cell>
          <cell r="CK88">
            <v>0</v>
          </cell>
          <cell r="CL88">
            <v>128.09214375576602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39996.896079914361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</row>
        <row r="89">
          <cell r="B89">
            <v>10.090296565046122</v>
          </cell>
          <cell r="C89">
            <v>0</v>
          </cell>
          <cell r="D89">
            <v>0</v>
          </cell>
          <cell r="E89">
            <v>4411.6710054436971</v>
          </cell>
          <cell r="F89">
            <v>0</v>
          </cell>
          <cell r="G89">
            <v>316.11464380772594</v>
          </cell>
          <cell r="H89">
            <v>52648.573448704345</v>
          </cell>
          <cell r="I89">
            <v>2786.951323310368</v>
          </cell>
          <cell r="J89">
            <v>187.69173558617732</v>
          </cell>
          <cell r="K89">
            <v>18.34209789421125</v>
          </cell>
          <cell r="L89">
            <v>216.25058048996303</v>
          </cell>
          <cell r="M89">
            <v>151.38770775296783</v>
          </cell>
          <cell r="N89">
            <v>73.507064709832605</v>
          </cell>
          <cell r="O89">
            <v>249.25203362242274</v>
          </cell>
          <cell r="P89">
            <v>0</v>
          </cell>
          <cell r="Q89">
            <v>1503.8848725613414</v>
          </cell>
          <cell r="R89">
            <v>0</v>
          </cell>
          <cell r="S89">
            <v>0</v>
          </cell>
          <cell r="T89">
            <v>1226.0495384887831</v>
          </cell>
          <cell r="U89">
            <v>1803.1177728794751</v>
          </cell>
          <cell r="V89">
            <v>61.954770702171238</v>
          </cell>
          <cell r="W89">
            <v>75.31642037238872</v>
          </cell>
          <cell r="X89">
            <v>194.00879835019219</v>
          </cell>
          <cell r="Y89">
            <v>53.083679074781266</v>
          </cell>
          <cell r="Z89">
            <v>27.208169718512064</v>
          </cell>
          <cell r="AA89">
            <v>0</v>
          </cell>
          <cell r="AB89">
            <v>0</v>
          </cell>
          <cell r="AC89">
            <v>2125.6194130953072</v>
          </cell>
          <cell r="AD89">
            <v>96341.913208414291</v>
          </cell>
          <cell r="AE89">
            <v>129.78403903737333</v>
          </cell>
          <cell r="AF89">
            <v>198.26326343928173</v>
          </cell>
          <cell r="AG89">
            <v>1925.4325733837834</v>
          </cell>
          <cell r="AH89">
            <v>4.2174851185706377</v>
          </cell>
          <cell r="AI89">
            <v>46.133114274161066</v>
          </cell>
          <cell r="AJ89">
            <v>118.02348226672468</v>
          </cell>
          <cell r="AK89">
            <v>0</v>
          </cell>
          <cell r="AL89">
            <v>330.13537448416446</v>
          </cell>
          <cell r="AM89">
            <v>787.45997954616098</v>
          </cell>
          <cell r="AN89">
            <v>90.88413228188098</v>
          </cell>
          <cell r="AO89">
            <v>595.31376285571866</v>
          </cell>
          <cell r="AP89">
            <v>0</v>
          </cell>
          <cell r="AQ89">
            <v>0</v>
          </cell>
          <cell r="AR89">
            <v>100212.58157455918</v>
          </cell>
          <cell r="AS89">
            <v>81573.281805710634</v>
          </cell>
          <cell r="AT89">
            <v>651.80894005592199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68.156554379343262</v>
          </cell>
          <cell r="BA89">
            <v>2.5970464719078348</v>
          </cell>
          <cell r="BB89">
            <v>94.564789163442256</v>
          </cell>
          <cell r="BC89">
            <v>0</v>
          </cell>
          <cell r="BD89">
            <v>558.57003828985785</v>
          </cell>
          <cell r="BE89">
            <v>0</v>
          </cell>
          <cell r="BF89">
            <v>0</v>
          </cell>
          <cell r="BG89">
            <v>3202.3154708733441</v>
          </cell>
          <cell r="BH89">
            <v>4.4194247747116648</v>
          </cell>
          <cell r="BI89">
            <v>0</v>
          </cell>
          <cell r="BJ89">
            <v>1100.3232658915526</v>
          </cell>
          <cell r="BK89">
            <v>0</v>
          </cell>
          <cell r="BL89">
            <v>0</v>
          </cell>
          <cell r="BM89">
            <v>0</v>
          </cell>
          <cell r="BN89">
            <v>108.03983740672741</v>
          </cell>
          <cell r="BO89">
            <v>26558.858949056845</v>
          </cell>
          <cell r="BP89">
            <v>0</v>
          </cell>
          <cell r="BQ89">
            <v>17844.597706739285</v>
          </cell>
          <cell r="BR89">
            <v>723.96746199525296</v>
          </cell>
          <cell r="BS89">
            <v>302.81313055855634</v>
          </cell>
          <cell r="BT89">
            <v>0</v>
          </cell>
          <cell r="BU89">
            <v>0</v>
          </cell>
          <cell r="BV89">
            <v>18.712563301843957</v>
          </cell>
          <cell r="BW89">
            <v>0</v>
          </cell>
          <cell r="BX89">
            <v>0</v>
          </cell>
          <cell r="BY89">
            <v>56.972759686524697</v>
          </cell>
          <cell r="BZ89">
            <v>26.164328725603941</v>
          </cell>
          <cell r="CA89">
            <v>1106.850914022451</v>
          </cell>
          <cell r="CB89">
            <v>0</v>
          </cell>
          <cell r="CC89">
            <v>2854.7297027240916</v>
          </cell>
          <cell r="CD89">
            <v>53954.530049032364</v>
          </cell>
          <cell r="CE89">
            <v>0</v>
          </cell>
          <cell r="CF89">
            <v>10534.335927444226</v>
          </cell>
          <cell r="CG89">
            <v>0</v>
          </cell>
          <cell r="CH89">
            <v>88081.680595766156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16.842060832627659</v>
          </cell>
          <cell r="CO89">
            <v>0</v>
          </cell>
          <cell r="CP89">
            <v>46.697995322883393</v>
          </cell>
          <cell r="CQ89">
            <v>456.02399600146168</v>
          </cell>
          <cell r="CR89">
            <v>0</v>
          </cell>
          <cell r="CS89">
            <v>80.200188535966305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43.590174047975218</v>
          </cell>
          <cell r="DA89">
            <v>789.57930330212139</v>
          </cell>
          <cell r="DB89">
            <v>0</v>
          </cell>
          <cell r="DC89">
            <v>0</v>
          </cell>
          <cell r="DD89">
            <v>0</v>
          </cell>
        </row>
        <row r="90">
          <cell r="B90">
            <v>0</v>
          </cell>
          <cell r="C90">
            <v>2.0941523827332138</v>
          </cell>
          <cell r="D90">
            <v>0</v>
          </cell>
          <cell r="E90">
            <v>100.74861831866683</v>
          </cell>
          <cell r="F90">
            <v>57.218876050033678</v>
          </cell>
          <cell r="G90">
            <v>1.2200944307228518</v>
          </cell>
          <cell r="H90">
            <v>97.384448901256832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0.2460298938255957</v>
          </cell>
          <cell r="Q90">
            <v>0</v>
          </cell>
          <cell r="R90">
            <v>0</v>
          </cell>
          <cell r="S90">
            <v>5.9182909391484358E-2</v>
          </cell>
          <cell r="T90">
            <v>0</v>
          </cell>
          <cell r="U90">
            <v>111.25748203733512</v>
          </cell>
          <cell r="V90">
            <v>0</v>
          </cell>
          <cell r="W90">
            <v>0.219464725152865</v>
          </cell>
          <cell r="X90">
            <v>4.3765588967177544</v>
          </cell>
          <cell r="Y90">
            <v>5.2455991652242524</v>
          </cell>
          <cell r="Z90">
            <v>4.9063411659103329</v>
          </cell>
          <cell r="AA90">
            <v>499.64636003947197</v>
          </cell>
          <cell r="AB90">
            <v>0</v>
          </cell>
          <cell r="AC90">
            <v>0</v>
          </cell>
          <cell r="AD90">
            <v>8946.6346810437626</v>
          </cell>
          <cell r="AE90">
            <v>6.5888033903273069</v>
          </cell>
          <cell r="AF90">
            <v>4.1331567200649699</v>
          </cell>
          <cell r="AG90">
            <v>174.80174946813185</v>
          </cell>
          <cell r="AH90">
            <v>82.747411076066058</v>
          </cell>
          <cell r="AI90">
            <v>0.39278904655928742</v>
          </cell>
          <cell r="AJ90">
            <v>42.235410010960379</v>
          </cell>
          <cell r="AK90">
            <v>4.982962322577225</v>
          </cell>
          <cell r="AL90">
            <v>9.6883082784038308</v>
          </cell>
          <cell r="AM90">
            <v>2.891119882762367</v>
          </cell>
          <cell r="AN90">
            <v>492.8254860772231</v>
          </cell>
          <cell r="AO90">
            <v>0</v>
          </cell>
          <cell r="AP90">
            <v>38.456791899222374</v>
          </cell>
          <cell r="AQ90">
            <v>2.3156254003144463</v>
          </cell>
          <cell r="AR90">
            <v>826.19806270460401</v>
          </cell>
          <cell r="AS90">
            <v>54481.386362908059</v>
          </cell>
          <cell r="AT90">
            <v>92.069972975999036</v>
          </cell>
          <cell r="AU90">
            <v>28.314283229690368</v>
          </cell>
          <cell r="AV90">
            <v>78.305602359222917</v>
          </cell>
          <cell r="AW90">
            <v>34.254066045822078</v>
          </cell>
          <cell r="AX90">
            <v>1.8578614985434619E-3</v>
          </cell>
          <cell r="AY90">
            <v>0</v>
          </cell>
          <cell r="AZ90">
            <v>0</v>
          </cell>
          <cell r="BA90">
            <v>0.33432759393876127</v>
          </cell>
          <cell r="BB90">
            <v>180.23406495678694</v>
          </cell>
          <cell r="BC90">
            <v>350.75180395485478</v>
          </cell>
          <cell r="BD90">
            <v>9.1590419813976371</v>
          </cell>
          <cell r="BE90">
            <v>2.4949527572354406</v>
          </cell>
          <cell r="BF90">
            <v>1960.3322839277321</v>
          </cell>
          <cell r="BG90">
            <v>0</v>
          </cell>
          <cell r="BH90">
            <v>4.2248932807715338</v>
          </cell>
          <cell r="BI90">
            <v>149.74721742592325</v>
          </cell>
          <cell r="BJ90">
            <v>345.05008164767935</v>
          </cell>
          <cell r="BK90">
            <v>0</v>
          </cell>
          <cell r="BL90">
            <v>0</v>
          </cell>
          <cell r="BM90">
            <v>0</v>
          </cell>
          <cell r="BN90">
            <v>173.28301549076733</v>
          </cell>
          <cell r="BO90">
            <v>2456.6275623717188</v>
          </cell>
          <cell r="BP90">
            <v>28.612395019373082</v>
          </cell>
          <cell r="BQ90">
            <v>4190.6258766729597</v>
          </cell>
          <cell r="BR90">
            <v>38.000284652290354</v>
          </cell>
          <cell r="BS90">
            <v>21.464939825303762</v>
          </cell>
          <cell r="BT90">
            <v>8.914334657237843</v>
          </cell>
          <cell r="BU90">
            <v>22.55998412827417</v>
          </cell>
          <cell r="BV90">
            <v>100.75968536736031</v>
          </cell>
          <cell r="BW90">
            <v>300.18542073062775</v>
          </cell>
          <cell r="BX90">
            <v>0</v>
          </cell>
          <cell r="BY90">
            <v>2.5661237463503821</v>
          </cell>
          <cell r="BZ90">
            <v>4925.3059419107576</v>
          </cell>
          <cell r="CA90">
            <v>438.01449675221619</v>
          </cell>
          <cell r="CB90">
            <v>625.39935614950525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6.8304810497955026</v>
          </cell>
          <cell r="CI90">
            <v>0</v>
          </cell>
          <cell r="CJ90">
            <v>6.2296353825644739E-2</v>
          </cell>
          <cell r="CK90">
            <v>0</v>
          </cell>
          <cell r="CL90">
            <v>0</v>
          </cell>
          <cell r="CM90">
            <v>0</v>
          </cell>
          <cell r="CN90">
            <v>52.58799849041479</v>
          </cell>
          <cell r="CO90">
            <v>0</v>
          </cell>
          <cell r="CP90">
            <v>0</v>
          </cell>
          <cell r="CQ90">
            <v>108.10309358967703</v>
          </cell>
          <cell r="CR90">
            <v>61243.884733013801</v>
          </cell>
          <cell r="CS90">
            <v>2.9314870767171315</v>
          </cell>
          <cell r="CT90">
            <v>1895.7834796643222</v>
          </cell>
          <cell r="CU90">
            <v>11.891762279039304</v>
          </cell>
          <cell r="CV90">
            <v>30.78659921855775</v>
          </cell>
          <cell r="CW90">
            <v>0</v>
          </cell>
          <cell r="CX90">
            <v>0</v>
          </cell>
          <cell r="CY90">
            <v>35.742936628396649</v>
          </cell>
          <cell r="CZ90">
            <v>3.2278966318891498</v>
          </cell>
          <cell r="DA90">
            <v>86.706613409576562</v>
          </cell>
          <cell r="DB90">
            <v>79.352715913852421</v>
          </cell>
          <cell r="DC90">
            <v>0</v>
          </cell>
          <cell r="DD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2.82810865100608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225.43203621480166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4.5725592521243765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3976.4345020350738</v>
          </cell>
          <cell r="CH91">
            <v>0</v>
          </cell>
          <cell r="CI91">
            <v>36.288097912398065</v>
          </cell>
          <cell r="CJ91">
            <v>0</v>
          </cell>
          <cell r="CK91">
            <v>182048.20779633452</v>
          </cell>
          <cell r="CL91">
            <v>13.948612972334949</v>
          </cell>
          <cell r="CM91">
            <v>0</v>
          </cell>
          <cell r="CN91">
            <v>21.123229749500112</v>
          </cell>
          <cell r="CO91">
            <v>0</v>
          </cell>
          <cell r="CP91">
            <v>1.176040576164878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27.149755703508443</v>
          </cell>
          <cell r="DB91">
            <v>23.613052914497199</v>
          </cell>
          <cell r="DC91">
            <v>0</v>
          </cell>
          <cell r="DD91">
            <v>0</v>
          </cell>
        </row>
        <row r="92">
          <cell r="B92">
            <v>18.213559938707668</v>
          </cell>
          <cell r="C92">
            <v>0</v>
          </cell>
          <cell r="D92">
            <v>0</v>
          </cell>
          <cell r="E92">
            <v>14827.419563001717</v>
          </cell>
          <cell r="F92">
            <v>0</v>
          </cell>
          <cell r="G92">
            <v>1076.8076773995197</v>
          </cell>
          <cell r="H92">
            <v>200568.18832750255</v>
          </cell>
          <cell r="I92">
            <v>5793.2098467077913</v>
          </cell>
          <cell r="J92">
            <v>598.14979523702868</v>
          </cell>
          <cell r="K92">
            <v>49.646567240307299</v>
          </cell>
          <cell r="L92">
            <v>589.71854581163063</v>
          </cell>
          <cell r="M92">
            <v>413.52254167172214</v>
          </cell>
          <cell r="N92">
            <v>200.36732267929546</v>
          </cell>
          <cell r="O92">
            <v>686.11902614224198</v>
          </cell>
          <cell r="P92">
            <v>0</v>
          </cell>
          <cell r="Q92">
            <v>3077.4490853861062</v>
          </cell>
          <cell r="R92">
            <v>0</v>
          </cell>
          <cell r="S92">
            <v>0</v>
          </cell>
          <cell r="T92">
            <v>2072.0846697097859</v>
          </cell>
          <cell r="U92">
            <v>53510.422511540426</v>
          </cell>
          <cell r="V92">
            <v>38.701821731271977</v>
          </cell>
          <cell r="W92">
            <v>18.654099667444999</v>
          </cell>
          <cell r="X92">
            <v>180.87711819681581</v>
          </cell>
          <cell r="Y92">
            <v>692.15557720291872</v>
          </cell>
          <cell r="Z92">
            <v>18.336541552167745</v>
          </cell>
          <cell r="AA92">
            <v>0</v>
          </cell>
          <cell r="AB92">
            <v>0</v>
          </cell>
          <cell r="AC92">
            <v>950.8750145767907</v>
          </cell>
          <cell r="AD92">
            <v>416015.22734635981</v>
          </cell>
          <cell r="AE92">
            <v>0.91964546502661959</v>
          </cell>
          <cell r="AF92">
            <v>7.6919153270069502</v>
          </cell>
          <cell r="AG92">
            <v>1203.9783210795258</v>
          </cell>
          <cell r="AH92">
            <v>0.18703864091721104</v>
          </cell>
          <cell r="AI92">
            <v>203.91534427347887</v>
          </cell>
          <cell r="AJ92">
            <v>9.1628013882391368</v>
          </cell>
          <cell r="AK92">
            <v>0</v>
          </cell>
          <cell r="AL92">
            <v>54.737841360801589</v>
          </cell>
          <cell r="AM92">
            <v>304.58479817490144</v>
          </cell>
          <cell r="AN92">
            <v>262.04612162032572</v>
          </cell>
          <cell r="AO92">
            <v>691.97498103241219</v>
          </cell>
          <cell r="AP92">
            <v>0</v>
          </cell>
          <cell r="AQ92">
            <v>0</v>
          </cell>
          <cell r="AR92">
            <v>350031.6641339637</v>
          </cell>
          <cell r="AS92">
            <v>309789.02810933418</v>
          </cell>
          <cell r="AT92">
            <v>10679.393582957115</v>
          </cell>
          <cell r="AU92">
            <v>730.68513085567895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42.854217647606269</v>
          </cell>
          <cell r="BA92">
            <v>2.6484859023517546</v>
          </cell>
          <cell r="BB92">
            <v>0</v>
          </cell>
          <cell r="BC92">
            <v>0</v>
          </cell>
          <cell r="BD92">
            <v>51.927667351538432</v>
          </cell>
          <cell r="BE92">
            <v>0</v>
          </cell>
          <cell r="BF92">
            <v>0</v>
          </cell>
          <cell r="BG92">
            <v>7457.9551055251632</v>
          </cell>
          <cell r="BH92">
            <v>0</v>
          </cell>
          <cell r="BI92">
            <v>0</v>
          </cell>
          <cell r="BJ92">
            <v>5198.9754629054778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74943.709503962775</v>
          </cell>
          <cell r="BP92">
            <v>0</v>
          </cell>
          <cell r="BQ92">
            <v>42313.283144197623</v>
          </cell>
          <cell r="BR92">
            <v>2801.6849315775121</v>
          </cell>
          <cell r="BS92">
            <v>355.3655858256368</v>
          </cell>
          <cell r="BT92">
            <v>0</v>
          </cell>
          <cell r="BU92">
            <v>0</v>
          </cell>
          <cell r="BV92">
            <v>57.22427822301001</v>
          </cell>
          <cell r="BW92">
            <v>0</v>
          </cell>
          <cell r="BX92">
            <v>0</v>
          </cell>
          <cell r="BY92">
            <v>78.335780544512431</v>
          </cell>
          <cell r="BZ92">
            <v>0</v>
          </cell>
          <cell r="CA92">
            <v>3226.1578413721836</v>
          </cell>
          <cell r="CB92">
            <v>0</v>
          </cell>
          <cell r="CC92">
            <v>1153.2503912620439</v>
          </cell>
          <cell r="CD92">
            <v>166536.80493528966</v>
          </cell>
          <cell r="CE92">
            <v>0</v>
          </cell>
          <cell r="CF92">
            <v>76904.073444315494</v>
          </cell>
          <cell r="CG92">
            <v>0</v>
          </cell>
          <cell r="CH92">
            <v>157516.09123426961</v>
          </cell>
          <cell r="CI92">
            <v>0</v>
          </cell>
          <cell r="CJ92">
            <v>0</v>
          </cell>
          <cell r="CK92">
            <v>191103.71861715545</v>
          </cell>
          <cell r="CL92">
            <v>0</v>
          </cell>
          <cell r="CM92">
            <v>0</v>
          </cell>
          <cell r="CN92">
            <v>19.855574065698246</v>
          </cell>
          <cell r="CO92">
            <v>0</v>
          </cell>
          <cell r="CP92">
            <v>54.381269916122854</v>
          </cell>
          <cell r="CQ92">
            <v>530.97480763280089</v>
          </cell>
          <cell r="CR92">
            <v>0</v>
          </cell>
          <cell r="CS92">
            <v>54.069074971026239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15.661942645677629</v>
          </cell>
          <cell r="DA92">
            <v>352.78211828669731</v>
          </cell>
          <cell r="DB92">
            <v>0</v>
          </cell>
          <cell r="DC92">
            <v>0</v>
          </cell>
          <cell r="DD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64.074323680935834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1220.7046403482552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5.5253381870972698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380.72936364913909</v>
          </cell>
          <cell r="BR93">
            <v>0</v>
          </cell>
          <cell r="BS93">
            <v>0.33457794631727922</v>
          </cell>
          <cell r="BT93">
            <v>0</v>
          </cell>
          <cell r="BU93">
            <v>0</v>
          </cell>
          <cell r="BV93">
            <v>6.2753952442475276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34.39037077494114</v>
          </cell>
          <cell r="CK93">
            <v>266006.22309114947</v>
          </cell>
          <cell r="CL93">
            <v>18710.645543183458</v>
          </cell>
          <cell r="CM93">
            <v>0.17960527793751913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15461.037693083048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2235.7867421552346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59818.412481312589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454.02035402974343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8920.0938155903896</v>
          </cell>
          <cell r="BR94">
            <v>0</v>
          </cell>
          <cell r="BS94">
            <v>6.7175532575812138</v>
          </cell>
          <cell r="BT94">
            <v>0</v>
          </cell>
          <cell r="BU94">
            <v>0</v>
          </cell>
          <cell r="BV94">
            <v>268.02670272500109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47.197319457072801</v>
          </cell>
          <cell r="CK94">
            <v>0</v>
          </cell>
          <cell r="CL94">
            <v>8399.6601729922295</v>
          </cell>
          <cell r="CM94">
            <v>44114.369679646581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</row>
        <row r="95">
          <cell r="B95">
            <v>35.63237321085456</v>
          </cell>
          <cell r="C95">
            <v>0</v>
          </cell>
          <cell r="D95">
            <v>0</v>
          </cell>
          <cell r="E95">
            <v>8355.0349618384171</v>
          </cell>
          <cell r="F95">
            <v>0</v>
          </cell>
          <cell r="G95">
            <v>510.39488407204385</v>
          </cell>
          <cell r="H95">
            <v>31238.856993164383</v>
          </cell>
          <cell r="I95">
            <v>63.10486428002509</v>
          </cell>
          <cell r="J95">
            <v>354.97448909855416</v>
          </cell>
          <cell r="K95">
            <v>66.359933684358623</v>
          </cell>
          <cell r="L95">
            <v>771.20340233986258</v>
          </cell>
          <cell r="M95">
            <v>537.60541398226758</v>
          </cell>
          <cell r="N95">
            <v>262.40795302794379</v>
          </cell>
          <cell r="O95">
            <v>1777.3194085263688</v>
          </cell>
          <cell r="P95">
            <v>2.4254354524714166</v>
          </cell>
          <cell r="Q95">
            <v>6920.9894746171758</v>
          </cell>
          <cell r="R95">
            <v>0</v>
          </cell>
          <cell r="S95">
            <v>0</v>
          </cell>
          <cell r="T95">
            <v>0</v>
          </cell>
          <cell r="U95">
            <v>4558.1679394243702</v>
          </cell>
          <cell r="V95">
            <v>7.9940310160686465</v>
          </cell>
          <cell r="W95">
            <v>2.7714873168811369</v>
          </cell>
          <cell r="X95">
            <v>22.122632918584838</v>
          </cell>
          <cell r="Y95">
            <v>9.5421887379216308</v>
          </cell>
          <cell r="Z95">
            <v>43.019518857672089</v>
          </cell>
          <cell r="AA95">
            <v>0</v>
          </cell>
          <cell r="AB95">
            <v>0</v>
          </cell>
          <cell r="AC95">
            <v>0</v>
          </cell>
          <cell r="AD95">
            <v>5919.5275583166931</v>
          </cell>
          <cell r="AE95">
            <v>0</v>
          </cell>
          <cell r="AF95">
            <v>0</v>
          </cell>
          <cell r="AG95">
            <v>399.55918601867961</v>
          </cell>
          <cell r="AH95">
            <v>0</v>
          </cell>
          <cell r="AI95">
            <v>0.86869689001439665</v>
          </cell>
          <cell r="AJ95">
            <v>0.6061127626306736</v>
          </cell>
          <cell r="AK95">
            <v>0</v>
          </cell>
          <cell r="AL95">
            <v>126.90167517787948</v>
          </cell>
          <cell r="AM95">
            <v>49.353272387175565</v>
          </cell>
          <cell r="AN95">
            <v>0</v>
          </cell>
          <cell r="AO95">
            <v>683.50128632024928</v>
          </cell>
          <cell r="AP95">
            <v>0</v>
          </cell>
          <cell r="AQ95">
            <v>0</v>
          </cell>
          <cell r="AR95">
            <v>2703.0835555032399</v>
          </cell>
          <cell r="AS95">
            <v>0</v>
          </cell>
          <cell r="AT95">
            <v>423.45762490404337</v>
          </cell>
          <cell r="AU95">
            <v>0</v>
          </cell>
          <cell r="AV95">
            <v>0</v>
          </cell>
          <cell r="AW95">
            <v>0</v>
          </cell>
          <cell r="AX95">
            <v>0.74260411320152686</v>
          </cell>
          <cell r="AY95">
            <v>11.285217593643297</v>
          </cell>
          <cell r="AZ95">
            <v>66.445428274638545</v>
          </cell>
          <cell r="BA95">
            <v>0.52271429168089045</v>
          </cell>
          <cell r="BB95">
            <v>3879.3675922397983</v>
          </cell>
          <cell r="BC95">
            <v>0</v>
          </cell>
          <cell r="BD95">
            <v>61.148532191087384</v>
          </cell>
          <cell r="BE95">
            <v>5901.0029831222637</v>
          </cell>
          <cell r="BF95">
            <v>0</v>
          </cell>
          <cell r="BG95">
            <v>4600.9133041101823</v>
          </cell>
          <cell r="BH95">
            <v>0</v>
          </cell>
          <cell r="BI95">
            <v>0</v>
          </cell>
          <cell r="BJ95">
            <v>2775.3007020134983</v>
          </cell>
          <cell r="BK95">
            <v>1743.0432500815657</v>
          </cell>
          <cell r="BL95">
            <v>0</v>
          </cell>
          <cell r="BM95">
            <v>0</v>
          </cell>
          <cell r="BN95">
            <v>0</v>
          </cell>
          <cell r="BO95">
            <v>10164.91942101226</v>
          </cell>
          <cell r="BP95">
            <v>0</v>
          </cell>
          <cell r="BQ95">
            <v>4631.5567070820744</v>
          </cell>
          <cell r="BR95">
            <v>1346.2652338579271</v>
          </cell>
          <cell r="BS95">
            <v>264.95544391779589</v>
          </cell>
          <cell r="BT95">
            <v>0</v>
          </cell>
          <cell r="BU95">
            <v>0</v>
          </cell>
          <cell r="BV95">
            <v>51.508995044294728</v>
          </cell>
          <cell r="BW95">
            <v>0</v>
          </cell>
          <cell r="BX95">
            <v>0</v>
          </cell>
          <cell r="BY95">
            <v>453.10076689281078</v>
          </cell>
          <cell r="BZ95">
            <v>0</v>
          </cell>
          <cell r="CA95">
            <v>2035.7900822055412</v>
          </cell>
          <cell r="CB95">
            <v>0</v>
          </cell>
          <cell r="CC95">
            <v>33.829308067750944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10420.851835209456</v>
          </cell>
          <cell r="CO95">
            <v>0</v>
          </cell>
          <cell r="CP95">
            <v>206.84372278609379</v>
          </cell>
          <cell r="CQ95">
            <v>1575.903125990063</v>
          </cell>
          <cell r="CR95">
            <v>0</v>
          </cell>
          <cell r="CS95">
            <v>708.68901105222596</v>
          </cell>
          <cell r="CT95">
            <v>0</v>
          </cell>
          <cell r="CU95">
            <v>0</v>
          </cell>
          <cell r="CV95">
            <v>0</v>
          </cell>
          <cell r="CW95">
            <v>54.327233105544046</v>
          </cell>
          <cell r="CX95">
            <v>0</v>
          </cell>
          <cell r="CY95">
            <v>0</v>
          </cell>
          <cell r="CZ95">
            <v>0</v>
          </cell>
          <cell r="DA95">
            <v>151.26214880834974</v>
          </cell>
          <cell r="DB95">
            <v>0</v>
          </cell>
          <cell r="DC95">
            <v>2077.6948200069469</v>
          </cell>
          <cell r="DD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69.300708705984832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5.0903030723004089E-2</v>
          </cell>
          <cell r="BZ96">
            <v>0</v>
          </cell>
          <cell r="CA96">
            <v>0</v>
          </cell>
          <cell r="CB96">
            <v>0</v>
          </cell>
          <cell r="CC96">
            <v>109.23374792833145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11662.295680798474</v>
          </cell>
          <cell r="CO96">
            <v>0</v>
          </cell>
          <cell r="CP96">
            <v>26.461644758625539</v>
          </cell>
          <cell r="CQ96">
            <v>152.44856137576761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199.6626879624329</v>
          </cell>
          <cell r="DC96">
            <v>8162.8388161028024</v>
          </cell>
          <cell r="DD96">
            <v>13.809513831890516</v>
          </cell>
        </row>
        <row r="97">
          <cell r="B97">
            <v>17.42823214297858</v>
          </cell>
          <cell r="C97">
            <v>0</v>
          </cell>
          <cell r="D97">
            <v>0</v>
          </cell>
          <cell r="E97">
            <v>480.94081919297537</v>
          </cell>
          <cell r="F97">
            <v>0</v>
          </cell>
          <cell r="G97">
            <v>30.752401350035083</v>
          </cell>
          <cell r="H97">
            <v>2714.96647478157</v>
          </cell>
          <cell r="I97">
            <v>0</v>
          </cell>
          <cell r="J97">
            <v>331.01838855055968</v>
          </cell>
          <cell r="K97">
            <v>32.684435274352083</v>
          </cell>
          <cell r="L97">
            <v>386.68258703076111</v>
          </cell>
          <cell r="M97">
            <v>273.94087740444263</v>
          </cell>
          <cell r="N97">
            <v>132.21283062211486</v>
          </cell>
          <cell r="O97">
            <v>463.63135471550049</v>
          </cell>
          <cell r="P97">
            <v>0</v>
          </cell>
          <cell r="Q97">
            <v>2657.4939515441702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6.7028210144800608</v>
          </cell>
          <cell r="W97">
            <v>2.0989448452437074</v>
          </cell>
          <cell r="X97">
            <v>17.715573087064463</v>
          </cell>
          <cell r="Y97">
            <v>6.5976152721528232</v>
          </cell>
          <cell r="Z97">
            <v>76.542597930260911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208.97391980086931</v>
          </cell>
          <cell r="AH97">
            <v>0</v>
          </cell>
          <cell r="AI97">
            <v>1.5329376863690702</v>
          </cell>
          <cell r="AJ97">
            <v>0.44468581433406507</v>
          </cell>
          <cell r="AK97">
            <v>0</v>
          </cell>
          <cell r="AL97">
            <v>8.7114625506925343</v>
          </cell>
          <cell r="AM97">
            <v>18.104469559664281</v>
          </cell>
          <cell r="AN97">
            <v>0</v>
          </cell>
          <cell r="AO97">
            <v>80.990040318507653</v>
          </cell>
          <cell r="AP97">
            <v>0</v>
          </cell>
          <cell r="AQ97">
            <v>0</v>
          </cell>
          <cell r="AR97">
            <v>1216.6669551403731</v>
          </cell>
          <cell r="AS97">
            <v>0</v>
          </cell>
          <cell r="AT97">
            <v>224.87955916597724</v>
          </cell>
          <cell r="AU97">
            <v>0</v>
          </cell>
          <cell r="AV97">
            <v>0</v>
          </cell>
          <cell r="AW97">
            <v>0</v>
          </cell>
          <cell r="AX97">
            <v>0.49840512729248804</v>
          </cell>
          <cell r="AY97">
            <v>0</v>
          </cell>
          <cell r="AZ97">
            <v>206.465991789513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484.38943877267468</v>
          </cell>
          <cell r="BF97">
            <v>0</v>
          </cell>
          <cell r="BG97">
            <v>989.57398029435558</v>
          </cell>
          <cell r="BH97">
            <v>0</v>
          </cell>
          <cell r="BI97">
            <v>0</v>
          </cell>
          <cell r="BJ97">
            <v>632.55193378175807</v>
          </cell>
          <cell r="BK97">
            <v>62655.064078753494</v>
          </cell>
          <cell r="BL97">
            <v>0</v>
          </cell>
          <cell r="BM97">
            <v>0</v>
          </cell>
          <cell r="BN97">
            <v>0</v>
          </cell>
          <cell r="BO97">
            <v>7501.9092471220065</v>
          </cell>
          <cell r="BP97">
            <v>0</v>
          </cell>
          <cell r="BQ97">
            <v>12597.953329862128</v>
          </cell>
          <cell r="BR97">
            <v>1209.6717126231324</v>
          </cell>
          <cell r="BS97">
            <v>383.85375414823602</v>
          </cell>
          <cell r="BT97">
            <v>1340.7795067090026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4.9383741258713858</v>
          </cell>
          <cell r="BZ97">
            <v>0</v>
          </cell>
          <cell r="CA97">
            <v>870.22647876628355</v>
          </cell>
          <cell r="CB97">
            <v>0</v>
          </cell>
          <cell r="CC97">
            <v>32.323064813409772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25660.413030907439</v>
          </cell>
          <cell r="CO97">
            <v>0</v>
          </cell>
          <cell r="CP97">
            <v>285.03494220084258</v>
          </cell>
          <cell r="CQ97">
            <v>1096.587590090252</v>
          </cell>
          <cell r="CR97">
            <v>0</v>
          </cell>
          <cell r="CS97">
            <v>61.680369387080042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95.744230414079738</v>
          </cell>
          <cell r="DB97">
            <v>0</v>
          </cell>
          <cell r="DC97">
            <v>1471.7757303652224</v>
          </cell>
          <cell r="DD97">
            <v>0</v>
          </cell>
        </row>
        <row r="98">
          <cell r="B98">
            <v>116.12695645318638</v>
          </cell>
          <cell r="C98">
            <v>0</v>
          </cell>
          <cell r="D98">
            <v>0</v>
          </cell>
          <cell r="E98">
            <v>29606.547945049268</v>
          </cell>
          <cell r="F98">
            <v>0</v>
          </cell>
          <cell r="G98">
            <v>3152.0354325487401</v>
          </cell>
          <cell r="H98">
            <v>38846.480023608725</v>
          </cell>
          <cell r="I98">
            <v>7304.7205201689985</v>
          </cell>
          <cell r="J98">
            <v>2052.6365712815659</v>
          </cell>
          <cell r="K98">
            <v>212.87208833849158</v>
          </cell>
          <cell r="L98">
            <v>2572.028224712396</v>
          </cell>
          <cell r="M98">
            <v>1524.5718646574544</v>
          </cell>
          <cell r="N98">
            <v>1083.8425354123185</v>
          </cell>
          <cell r="O98">
            <v>3133.9173203636051</v>
          </cell>
          <cell r="P98">
            <v>170.59715837407987</v>
          </cell>
          <cell r="Q98">
            <v>33849.125343603213</v>
          </cell>
          <cell r="R98">
            <v>0</v>
          </cell>
          <cell r="S98">
            <v>0</v>
          </cell>
          <cell r="T98">
            <v>8496.7817913470208</v>
          </cell>
          <cell r="U98">
            <v>95126.451907497933</v>
          </cell>
          <cell r="V98">
            <v>7.5995403297725206</v>
          </cell>
          <cell r="W98">
            <v>0</v>
          </cell>
          <cell r="X98">
            <v>327.65269022256558</v>
          </cell>
          <cell r="Y98">
            <v>123.34117457141805</v>
          </cell>
          <cell r="Z98">
            <v>562.55418829637688</v>
          </cell>
          <cell r="AA98">
            <v>6907.1748691422026</v>
          </cell>
          <cell r="AB98">
            <v>0</v>
          </cell>
          <cell r="AC98">
            <v>0</v>
          </cell>
          <cell r="AD98">
            <v>35.344879802459978</v>
          </cell>
          <cell r="AE98">
            <v>0</v>
          </cell>
          <cell r="AF98">
            <v>13497.731548103464</v>
          </cell>
          <cell r="AG98">
            <v>143.91361233024645</v>
          </cell>
          <cell r="AH98">
            <v>138.52502397035875</v>
          </cell>
          <cell r="AI98">
            <v>3.8689786010843639</v>
          </cell>
          <cell r="AJ98">
            <v>73.677056650199603</v>
          </cell>
          <cell r="AK98">
            <v>0</v>
          </cell>
          <cell r="AL98">
            <v>1084.1546865297662</v>
          </cell>
          <cell r="AM98">
            <v>9.8527336788315747</v>
          </cell>
          <cell r="AN98">
            <v>4302.8355629722482</v>
          </cell>
          <cell r="AO98">
            <v>3832.9829063303177</v>
          </cell>
          <cell r="AP98">
            <v>15.739814603042767</v>
          </cell>
          <cell r="AQ98">
            <v>63.610182992042866</v>
          </cell>
          <cell r="AR98">
            <v>55111.209098546969</v>
          </cell>
          <cell r="AS98">
            <v>19423.738504493733</v>
          </cell>
          <cell r="AT98">
            <v>326.37542333099043</v>
          </cell>
          <cell r="AU98">
            <v>0</v>
          </cell>
          <cell r="AV98">
            <v>7.8159831996940969</v>
          </cell>
          <cell r="AW98">
            <v>280.85936525607252</v>
          </cell>
          <cell r="AX98">
            <v>0</v>
          </cell>
          <cell r="AY98">
            <v>0</v>
          </cell>
          <cell r="AZ98">
            <v>202.87583554483214</v>
          </cell>
          <cell r="BA98">
            <v>7.4248026228762578</v>
          </cell>
          <cell r="BB98">
            <v>182.15626852415448</v>
          </cell>
          <cell r="BC98">
            <v>0</v>
          </cell>
          <cell r="BD98">
            <v>180.05491640004922</v>
          </cell>
          <cell r="BE98">
            <v>0</v>
          </cell>
          <cell r="BF98">
            <v>2062.6293009673141</v>
          </cell>
          <cell r="BG98">
            <v>15576.616147825813</v>
          </cell>
          <cell r="BH98">
            <v>85.405833407626446</v>
          </cell>
          <cell r="BI98">
            <v>0</v>
          </cell>
          <cell r="BJ98">
            <v>11681.722978041276</v>
          </cell>
          <cell r="BK98">
            <v>0</v>
          </cell>
          <cell r="BL98">
            <v>0</v>
          </cell>
          <cell r="BM98">
            <v>0</v>
          </cell>
          <cell r="BN98">
            <v>11344.386866813997</v>
          </cell>
          <cell r="BO98">
            <v>172534.70510153993</v>
          </cell>
          <cell r="BP98">
            <v>0</v>
          </cell>
          <cell r="BQ98">
            <v>32704.549338142944</v>
          </cell>
          <cell r="BR98">
            <v>836.23870672702139</v>
          </cell>
          <cell r="BS98">
            <v>554.07701011955226</v>
          </cell>
          <cell r="BT98">
            <v>379.85018475848312</v>
          </cell>
          <cell r="BU98">
            <v>1197.5904273678705</v>
          </cell>
          <cell r="BV98">
            <v>0</v>
          </cell>
          <cell r="BW98">
            <v>33683.525755530158</v>
          </cell>
          <cell r="BX98">
            <v>0</v>
          </cell>
          <cell r="BY98">
            <v>1.7419240364214241</v>
          </cell>
          <cell r="BZ98">
            <v>0</v>
          </cell>
          <cell r="CA98">
            <v>3836.8323504845498</v>
          </cell>
          <cell r="CB98">
            <v>13742.339627372568</v>
          </cell>
          <cell r="CC98">
            <v>1220.8793289589569</v>
          </cell>
          <cell r="CD98">
            <v>13.765275149657549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3353.2024033385183</v>
          </cell>
          <cell r="CO98">
            <v>0</v>
          </cell>
          <cell r="CP98">
            <v>347.90387871385911</v>
          </cell>
          <cell r="CQ98">
            <v>2485.0060839133384</v>
          </cell>
          <cell r="CR98">
            <v>171481.58051047553</v>
          </cell>
          <cell r="CS98">
            <v>72.699213805000994</v>
          </cell>
          <cell r="CT98">
            <v>0</v>
          </cell>
          <cell r="CU98">
            <v>2567.0231251760506</v>
          </cell>
          <cell r="CV98">
            <v>0</v>
          </cell>
          <cell r="CW98">
            <v>0</v>
          </cell>
          <cell r="CX98">
            <v>0</v>
          </cell>
          <cell r="CY98">
            <v>28342.712146094756</v>
          </cell>
          <cell r="CZ98">
            <v>76.77229175845261</v>
          </cell>
          <cell r="DA98">
            <v>4601.3365334043356</v>
          </cell>
          <cell r="DB98">
            <v>0</v>
          </cell>
          <cell r="DC98">
            <v>0</v>
          </cell>
          <cell r="DD98">
            <v>0</v>
          </cell>
        </row>
        <row r="99">
          <cell r="B99">
            <v>185.84204762673505</v>
          </cell>
          <cell r="C99">
            <v>28.772529417476729</v>
          </cell>
          <cell r="D99">
            <v>255.18478430350658</v>
          </cell>
          <cell r="E99">
            <v>7645.42757227518</v>
          </cell>
          <cell r="F99">
            <v>2886.8182370763693</v>
          </cell>
          <cell r="G99">
            <v>3.0142380933609476</v>
          </cell>
          <cell r="H99">
            <v>3421.3827500976267</v>
          </cell>
          <cell r="I99">
            <v>1596.2504269339734</v>
          </cell>
          <cell r="J99">
            <v>577.64393739051411</v>
          </cell>
          <cell r="K99">
            <v>42.160446734969035</v>
          </cell>
          <cell r="L99">
            <v>464.22480138554761</v>
          </cell>
          <cell r="M99">
            <v>451.33726760575058</v>
          </cell>
          <cell r="N99">
            <v>474.08085008398871</v>
          </cell>
          <cell r="O99">
            <v>6511.8110522972647</v>
          </cell>
          <cell r="P99">
            <v>95.962114084784915</v>
          </cell>
          <cell r="Q99">
            <v>8323.0614229069979</v>
          </cell>
          <cell r="R99">
            <v>21.605314383907466</v>
          </cell>
          <cell r="S99">
            <v>7.3025980563711226</v>
          </cell>
          <cell r="T99">
            <v>267.35235462911311</v>
          </cell>
          <cell r="U99">
            <v>4313.7441887579953</v>
          </cell>
          <cell r="V99">
            <v>17.27622212125603</v>
          </cell>
          <cell r="W99">
            <v>151.56864423112643</v>
          </cell>
          <cell r="X99">
            <v>46.465505278137066</v>
          </cell>
          <cell r="Y99">
            <v>62.310830913012829</v>
          </cell>
          <cell r="Z99">
            <v>43.211968168292074</v>
          </cell>
          <cell r="AA99">
            <v>761.05908292200888</v>
          </cell>
          <cell r="AB99">
            <v>10.609689066205533</v>
          </cell>
          <cell r="AC99">
            <v>3457.1938091777665</v>
          </cell>
          <cell r="AD99">
            <v>1387.2191885058025</v>
          </cell>
          <cell r="AE99">
            <v>82.036047590588737</v>
          </cell>
          <cell r="AF99">
            <v>192.77225572693612</v>
          </cell>
          <cell r="AG99">
            <v>808.18148865725823</v>
          </cell>
          <cell r="AH99">
            <v>211.28546976788394</v>
          </cell>
          <cell r="AI99">
            <v>2.0413347294047171</v>
          </cell>
          <cell r="AJ99">
            <v>146.24846421775436</v>
          </cell>
          <cell r="AK99">
            <v>499.06466488258604</v>
          </cell>
          <cell r="AL99">
            <v>1411.1871896108214</v>
          </cell>
          <cell r="AM99">
            <v>2290.0711668095105</v>
          </cell>
          <cell r="AN99">
            <v>1688.5329341587621</v>
          </cell>
          <cell r="AO99">
            <v>340.97480116570938</v>
          </cell>
          <cell r="AP99">
            <v>1642.2138063864768</v>
          </cell>
          <cell r="AQ99">
            <v>974.52040096779388</v>
          </cell>
          <cell r="AR99">
            <v>8189.3411257506141</v>
          </cell>
          <cell r="AS99">
            <v>1122927.141872742</v>
          </cell>
          <cell r="AT99">
            <v>1997.1588710611784</v>
          </cell>
          <cell r="AU99">
            <v>0</v>
          </cell>
          <cell r="AV99">
            <v>864.90380578992313</v>
          </cell>
          <cell r="AW99">
            <v>55.394989464724958</v>
          </cell>
          <cell r="AX99">
            <v>4.4062453607540492E-2</v>
          </cell>
          <cell r="AY99">
            <v>0</v>
          </cell>
          <cell r="AZ99">
            <v>0</v>
          </cell>
          <cell r="BA99">
            <v>13.054797555366925</v>
          </cell>
          <cell r="BB99">
            <v>1099.5085223253707</v>
          </cell>
          <cell r="BC99">
            <v>713.5357112275276</v>
          </cell>
          <cell r="BD99">
            <v>1088.9090819654032</v>
          </cell>
          <cell r="BE99">
            <v>1838.3810325005663</v>
          </cell>
          <cell r="BF99">
            <v>1373.1224127835831</v>
          </cell>
          <cell r="BG99">
            <v>1635.6019007884756</v>
          </cell>
          <cell r="BH99">
            <v>601.77367381643114</v>
          </cell>
          <cell r="BI99">
            <v>3039.8899782824915</v>
          </cell>
          <cell r="BJ99">
            <v>9910.8983610278574</v>
          </cell>
          <cell r="BK99">
            <v>0</v>
          </cell>
          <cell r="BL99">
            <v>0</v>
          </cell>
          <cell r="BM99">
            <v>0</v>
          </cell>
          <cell r="BN99">
            <v>3944.7351872977565</v>
          </cell>
          <cell r="BO99">
            <v>22041.902754811741</v>
          </cell>
          <cell r="BP99">
            <v>14441.572429670203</v>
          </cell>
          <cell r="BQ99">
            <v>60500.336155167483</v>
          </cell>
          <cell r="BR99">
            <v>957.24919153016629</v>
          </cell>
          <cell r="BS99">
            <v>228.294983480035</v>
          </cell>
          <cell r="BT99">
            <v>2615.2951976587378</v>
          </cell>
          <cell r="BU99">
            <v>1237.6485728446564</v>
          </cell>
          <cell r="BV99">
            <v>9150.6281104874306</v>
          </cell>
          <cell r="BW99">
            <v>5028.5975306702403</v>
          </cell>
          <cell r="BX99">
            <v>5.639782198033318</v>
          </cell>
          <cell r="BY99">
            <v>117.21772182400061</v>
          </cell>
          <cell r="BZ99">
            <v>31867.274831319719</v>
          </cell>
          <cell r="CA99">
            <v>3658.0821104868282</v>
          </cell>
          <cell r="CB99">
            <v>15676.522201811964</v>
          </cell>
          <cell r="CC99">
            <v>3191.4875188011879</v>
          </cell>
          <cell r="CD99">
            <v>31549.427660443511</v>
          </cell>
          <cell r="CE99">
            <v>134084.23426015998</v>
          </cell>
          <cell r="CF99">
            <v>7587.8587752428248</v>
          </cell>
          <cell r="CG99">
            <v>70497.979564230554</v>
          </cell>
          <cell r="CH99">
            <v>979.29783470819007</v>
          </cell>
          <cell r="CI99">
            <v>60487.918101481242</v>
          </cell>
          <cell r="CJ99">
            <v>19.649378239573679</v>
          </cell>
          <cell r="CK99">
            <v>581485.08575340372</v>
          </cell>
          <cell r="CL99">
            <v>1820.004376747939</v>
          </cell>
          <cell r="CM99">
            <v>195.92795643691232</v>
          </cell>
          <cell r="CN99">
            <v>434.29035847530741</v>
          </cell>
          <cell r="CO99">
            <v>4242.5438261810859</v>
          </cell>
          <cell r="CP99">
            <v>1170.5523464453854</v>
          </cell>
          <cell r="CQ99">
            <v>6909.0596923331505</v>
          </cell>
          <cell r="CR99">
            <v>1351100.1195212593</v>
          </cell>
          <cell r="CS99">
            <v>92.979792215224435</v>
          </cell>
          <cell r="CT99">
            <v>6303.1257261771534</v>
          </cell>
          <cell r="CU99">
            <v>72.681011043393042</v>
          </cell>
          <cell r="CV99">
            <v>378.44991288157257</v>
          </cell>
          <cell r="CW99">
            <v>11105.430618264238</v>
          </cell>
          <cell r="CX99">
            <v>3311.7073042828324</v>
          </cell>
          <cell r="CY99">
            <v>488.00556392098702</v>
          </cell>
          <cell r="CZ99">
            <v>25.406744038360277</v>
          </cell>
          <cell r="DA99">
            <v>2659.6118224437951</v>
          </cell>
          <cell r="DB99">
            <v>158597.58262663489</v>
          </cell>
          <cell r="DC99">
            <v>17830.50909955542</v>
          </cell>
          <cell r="DD99">
            <v>23856.462163265878</v>
          </cell>
        </row>
        <row r="100">
          <cell r="B100">
            <v>46.682612510304189</v>
          </cell>
          <cell r="C100">
            <v>0</v>
          </cell>
          <cell r="D100">
            <v>227.94033411998925</v>
          </cell>
          <cell r="E100">
            <v>1639.878580320225</v>
          </cell>
          <cell r="F100">
            <v>0</v>
          </cell>
          <cell r="G100">
            <v>107.69933041447811</v>
          </cell>
          <cell r="H100">
            <v>16394.968250817819</v>
          </cell>
          <cell r="I100">
            <v>0</v>
          </cell>
          <cell r="J100">
            <v>863.77277169321633</v>
          </cell>
          <cell r="K100">
            <v>83.941433371911543</v>
          </cell>
          <cell r="L100">
            <v>996.88653382818768</v>
          </cell>
          <cell r="M100">
            <v>698.46949163302622</v>
          </cell>
          <cell r="N100">
            <v>338.85783235560086</v>
          </cell>
          <cell r="O100">
            <v>1153.1609629104801</v>
          </cell>
          <cell r="P100">
            <v>0</v>
          </cell>
          <cell r="Q100">
            <v>6913.7163478307493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14.419891989211262</v>
          </cell>
          <cell r="W100">
            <v>5.2505761335658994</v>
          </cell>
          <cell r="X100">
            <v>40.260513546767619</v>
          </cell>
          <cell r="Y100">
            <v>10.856057068668521</v>
          </cell>
          <cell r="Z100">
            <v>182.35590579599315</v>
          </cell>
          <cell r="AA100">
            <v>0</v>
          </cell>
          <cell r="AB100">
            <v>0</v>
          </cell>
          <cell r="AC100">
            <v>0</v>
          </cell>
          <cell r="AD100">
            <v>46.7901019535392</v>
          </cell>
          <cell r="AE100">
            <v>0</v>
          </cell>
          <cell r="AF100">
            <v>50.307012803120955</v>
          </cell>
          <cell r="AG100">
            <v>450.73079837365538</v>
          </cell>
          <cell r="AH100">
            <v>0</v>
          </cell>
          <cell r="AI100">
            <v>3.661296787241842</v>
          </cell>
          <cell r="AJ100">
            <v>1.3348745560238819</v>
          </cell>
          <cell r="AK100">
            <v>0</v>
          </cell>
          <cell r="AL100">
            <v>663.78419359375187</v>
          </cell>
          <cell r="AM100">
            <v>42.028095919014213</v>
          </cell>
          <cell r="AN100">
            <v>1362.787854427808</v>
          </cell>
          <cell r="AO100">
            <v>614.82078774249703</v>
          </cell>
          <cell r="AP100">
            <v>0</v>
          </cell>
          <cell r="AQ100">
            <v>0</v>
          </cell>
          <cell r="AR100">
            <v>2561.4351977658685</v>
          </cell>
          <cell r="AS100">
            <v>0</v>
          </cell>
          <cell r="AT100">
            <v>581.03545094817378</v>
          </cell>
          <cell r="AU100">
            <v>0</v>
          </cell>
          <cell r="AV100">
            <v>0</v>
          </cell>
          <cell r="AW100">
            <v>0</v>
          </cell>
          <cell r="AX100">
            <v>0.2268643395027789</v>
          </cell>
          <cell r="AY100">
            <v>135.86874278248146</v>
          </cell>
          <cell r="AZ100">
            <v>954.91622557614403</v>
          </cell>
          <cell r="BA100">
            <v>2.8834860194706637</v>
          </cell>
          <cell r="BB100">
            <v>43.223441133074957</v>
          </cell>
          <cell r="BC100">
            <v>0</v>
          </cell>
          <cell r="BD100">
            <v>2261.6153220782771</v>
          </cell>
          <cell r="BE100">
            <v>0</v>
          </cell>
          <cell r="BF100">
            <v>0</v>
          </cell>
          <cell r="BG100">
            <v>2348.6912609786996</v>
          </cell>
          <cell r="BH100">
            <v>15.539268111618089</v>
          </cell>
          <cell r="BI100">
            <v>0</v>
          </cell>
          <cell r="BJ100">
            <v>560.33886337592787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3465.1198433992195</v>
          </cell>
          <cell r="BP100">
            <v>12308.331667560053</v>
          </cell>
          <cell r="BQ100">
            <v>30.08737430434952</v>
          </cell>
          <cell r="BR100">
            <v>2797.3796948812123</v>
          </cell>
          <cell r="BS100">
            <v>1196.928092143082</v>
          </cell>
          <cell r="BT100">
            <v>3536.5404499677761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1.1712945518289868</v>
          </cell>
          <cell r="BZ100">
            <v>0</v>
          </cell>
          <cell r="CA100">
            <v>2266.5543138769526</v>
          </cell>
          <cell r="CB100">
            <v>0</v>
          </cell>
          <cell r="CC100">
            <v>5502.9070780579605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78.171448279552081</v>
          </cell>
          <cell r="CO100">
            <v>0</v>
          </cell>
          <cell r="CP100">
            <v>215.49164240256425</v>
          </cell>
          <cell r="CQ100">
            <v>2097.425155009184</v>
          </cell>
          <cell r="CR100">
            <v>0</v>
          </cell>
          <cell r="CS100">
            <v>352.2152625295314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32.2070059484032</v>
          </cell>
          <cell r="DA100">
            <v>315.27854884649116</v>
          </cell>
          <cell r="DB100">
            <v>0</v>
          </cell>
          <cell r="DC100">
            <v>0</v>
          </cell>
          <cell r="DD100">
            <v>0</v>
          </cell>
        </row>
        <row r="101">
          <cell r="B101">
            <v>3.6828416425384596</v>
          </cell>
          <cell r="C101">
            <v>1.2793838528546513</v>
          </cell>
          <cell r="D101">
            <v>2.567588868321915</v>
          </cell>
          <cell r="E101">
            <v>1.0486245153436697</v>
          </cell>
          <cell r="F101">
            <v>19.318242156869907</v>
          </cell>
          <cell r="G101">
            <v>0.82385678622355707</v>
          </cell>
          <cell r="H101">
            <v>372.00179503148007</v>
          </cell>
          <cell r="I101">
            <v>0</v>
          </cell>
          <cell r="J101">
            <v>3.9992860607606873</v>
          </cell>
          <cell r="K101">
            <v>0.76920430888506897</v>
          </cell>
          <cell r="L101">
            <v>2.6278918716575297</v>
          </cell>
          <cell r="M101">
            <v>3.9072717828051218</v>
          </cell>
          <cell r="N101">
            <v>1.726974915014029</v>
          </cell>
          <cell r="O101">
            <v>15.304056209133222</v>
          </cell>
          <cell r="P101">
            <v>0.64790415471019436</v>
          </cell>
          <cell r="Q101">
            <v>51.6582153040168</v>
          </cell>
          <cell r="R101">
            <v>0.67663773130626226</v>
          </cell>
          <cell r="S101">
            <v>5.0861590876608451E-2</v>
          </cell>
          <cell r="T101">
            <v>2.2941650815087526</v>
          </cell>
          <cell r="U101">
            <v>25.041840829839014</v>
          </cell>
          <cell r="V101">
            <v>0.10755408838986637</v>
          </cell>
          <cell r="W101">
            <v>0.65338935936202447</v>
          </cell>
          <cell r="X101">
            <v>0.32541567844815483</v>
          </cell>
          <cell r="Y101">
            <v>0.22961147676639432</v>
          </cell>
          <cell r="Z101">
            <v>0.25281119957664816</v>
          </cell>
          <cell r="AA101">
            <v>8.1635041473577008</v>
          </cell>
          <cell r="AB101">
            <v>0.11687621359373973</v>
          </cell>
          <cell r="AC101">
            <v>47.917769750083501</v>
          </cell>
          <cell r="AD101">
            <v>56.425472990560735</v>
          </cell>
          <cell r="AE101">
            <v>0.55612810057230067</v>
          </cell>
          <cell r="AF101">
            <v>2.2675847175173818</v>
          </cell>
          <cell r="AG101">
            <v>8.9419064571508304</v>
          </cell>
          <cell r="AH101">
            <v>0.9048482099905939</v>
          </cell>
          <cell r="AI101">
            <v>1.0694634981153311E-2</v>
          </cell>
          <cell r="AJ101">
            <v>0.78775587344673526</v>
          </cell>
          <cell r="AK101">
            <v>3.6563034090766076</v>
          </cell>
          <cell r="AL101">
            <v>7.6322575597994264</v>
          </cell>
          <cell r="AM101">
            <v>8.5060156696874429</v>
          </cell>
          <cell r="AN101">
            <v>17.514503748529133</v>
          </cell>
          <cell r="AO101">
            <v>3.465529886117185</v>
          </cell>
          <cell r="AP101">
            <v>13.747537686325622</v>
          </cell>
          <cell r="AQ101">
            <v>4.6908099546125577</v>
          </cell>
          <cell r="AR101">
            <v>50.91533444105545</v>
          </cell>
          <cell r="AS101">
            <v>27604.211087682161</v>
          </cell>
          <cell r="AT101">
            <v>8.9130088578624633</v>
          </cell>
          <cell r="AU101">
            <v>4.2486537286600852</v>
          </cell>
          <cell r="AV101">
            <v>8.7756424257934071</v>
          </cell>
          <cell r="AW101">
            <v>0.47986974714730829</v>
          </cell>
          <cell r="AX101">
            <v>2.8853562964162175E-3</v>
          </cell>
          <cell r="AY101">
            <v>0</v>
          </cell>
          <cell r="AZ101">
            <v>0</v>
          </cell>
          <cell r="BA101">
            <v>1.9691713135443278E-2</v>
          </cell>
          <cell r="BB101">
            <v>22.326494351758789</v>
          </cell>
          <cell r="BC101">
            <v>202.1049277092242</v>
          </cell>
          <cell r="BD101">
            <v>3.7013613730031825</v>
          </cell>
          <cell r="BE101">
            <v>3.2928077856357398</v>
          </cell>
          <cell r="BF101">
            <v>22.231829227478922</v>
          </cell>
          <cell r="BG101">
            <v>38.015455242746356</v>
          </cell>
          <cell r="BH101">
            <v>2.6465899241876709</v>
          </cell>
          <cell r="BI101">
            <v>18.725062674550834</v>
          </cell>
          <cell r="BJ101">
            <v>46.355798355610752</v>
          </cell>
          <cell r="BK101">
            <v>0</v>
          </cell>
          <cell r="BL101">
            <v>800.79458953274252</v>
          </cell>
          <cell r="BM101">
            <v>19.813853780288966</v>
          </cell>
          <cell r="BN101">
            <v>0</v>
          </cell>
          <cell r="BO101">
            <v>138.67740046272971</v>
          </cell>
          <cell r="BP101">
            <v>22.453250541783724</v>
          </cell>
          <cell r="BQ101">
            <v>280.5675140797992</v>
          </cell>
          <cell r="BR101">
            <v>1.8151002158181597</v>
          </cell>
          <cell r="BS101">
            <v>0.4899822099446301</v>
          </cell>
          <cell r="BT101">
            <v>8.6567561961642099</v>
          </cell>
          <cell r="BU101">
            <v>1.8446704761250869</v>
          </cell>
          <cell r="BV101">
            <v>25.165196225306637</v>
          </cell>
          <cell r="BW101">
            <v>16.406091324656416</v>
          </cell>
          <cell r="BX101">
            <v>6.1867530462814999E-2</v>
          </cell>
          <cell r="BY101">
            <v>0.2794000463257213</v>
          </cell>
          <cell r="BZ101">
            <v>272.80171386454606</v>
          </cell>
          <cell r="CA101">
            <v>14.112211998803712</v>
          </cell>
          <cell r="CB101">
            <v>276.74657615178188</v>
          </cell>
          <cell r="CC101">
            <v>74.271954388257043</v>
          </cell>
          <cell r="CD101">
            <v>74.517098421272692</v>
          </cell>
          <cell r="CE101">
            <v>2721.620220962026</v>
          </cell>
          <cell r="CF101">
            <v>17.916426319576637</v>
          </cell>
          <cell r="CG101">
            <v>359.04563793541064</v>
          </cell>
          <cell r="CH101">
            <v>42.977460484381332</v>
          </cell>
          <cell r="CI101">
            <v>221.62124743985314</v>
          </cell>
          <cell r="CJ101">
            <v>0.40803051294201403</v>
          </cell>
          <cell r="CK101">
            <v>6129.167392910691</v>
          </cell>
          <cell r="CL101">
            <v>9.1691599215379203</v>
          </cell>
          <cell r="CM101">
            <v>0.57908598964528135</v>
          </cell>
          <cell r="CN101">
            <v>13.661447307123957</v>
          </cell>
          <cell r="CO101">
            <v>124.13731273184202</v>
          </cell>
          <cell r="CP101">
            <v>42.552323109607833</v>
          </cell>
          <cell r="CQ101">
            <v>18.952056332317774</v>
          </cell>
          <cell r="CR101">
            <v>20475.10895964317</v>
          </cell>
          <cell r="CS101">
            <v>1.9580968129104959</v>
          </cell>
          <cell r="CT101">
            <v>287.87144307370966</v>
          </cell>
          <cell r="CU101">
            <v>1.2058880517840387</v>
          </cell>
          <cell r="CV101">
            <v>7.7956308295518841</v>
          </cell>
          <cell r="CW101">
            <v>158.61286705885888</v>
          </cell>
          <cell r="CX101">
            <v>104.21767375937691</v>
          </cell>
          <cell r="CY101">
            <v>36.100333351588333</v>
          </cell>
          <cell r="CZ101">
            <v>0.42337661009272515</v>
          </cell>
          <cell r="DA101">
            <v>3.240240257129837</v>
          </cell>
          <cell r="DB101">
            <v>16.116503764425619</v>
          </cell>
          <cell r="DC101">
            <v>15150.836520151906</v>
          </cell>
          <cell r="DD101">
            <v>856.71534435799128</v>
          </cell>
        </row>
        <row r="102">
          <cell r="B102">
            <v>3.7116156864443597</v>
          </cell>
          <cell r="C102">
            <v>6.0510362158771383E-2</v>
          </cell>
          <cell r="D102">
            <v>0.26009797569564314</v>
          </cell>
          <cell r="E102">
            <v>1.1779110819225618</v>
          </cell>
          <cell r="F102">
            <v>0</v>
          </cell>
          <cell r="G102">
            <v>0.3239009850271593</v>
          </cell>
          <cell r="H102">
            <v>1132.460374172603</v>
          </cell>
          <cell r="I102">
            <v>0</v>
          </cell>
          <cell r="J102">
            <v>21.638221534109931</v>
          </cell>
          <cell r="K102">
            <v>2.2622156994054969</v>
          </cell>
          <cell r="L102">
            <v>11.195311580657652</v>
          </cell>
          <cell r="M102">
            <v>19.545704356463272</v>
          </cell>
          <cell r="N102">
            <v>6.9836269312759693</v>
          </cell>
          <cell r="O102">
            <v>58.067098709605283</v>
          </cell>
          <cell r="P102">
            <v>2.9559278961686846</v>
          </cell>
          <cell r="Q102">
            <v>162.91420769694415</v>
          </cell>
          <cell r="R102">
            <v>2.0452562975695052</v>
          </cell>
          <cell r="S102">
            <v>0.14854423076991238</v>
          </cell>
          <cell r="T102">
            <v>4.7791938736760047</v>
          </cell>
          <cell r="U102">
            <v>40.1846982725625</v>
          </cell>
          <cell r="V102">
            <v>0.23196403428699644</v>
          </cell>
          <cell r="W102">
            <v>1.8764824421067747</v>
          </cell>
          <cell r="X102">
            <v>1.5063511949018464</v>
          </cell>
          <cell r="Y102">
            <v>0.76445985537638506</v>
          </cell>
          <cell r="Z102">
            <v>1.3732797555365419</v>
          </cell>
          <cell r="AA102">
            <v>39.555692241623291</v>
          </cell>
          <cell r="AB102">
            <v>0.52514426352161014</v>
          </cell>
          <cell r="AC102">
            <v>252.98044682691062</v>
          </cell>
          <cell r="AD102">
            <v>178.54917031625973</v>
          </cell>
          <cell r="AE102">
            <v>1.9990208294314962</v>
          </cell>
          <cell r="AF102">
            <v>7.680663475164514</v>
          </cell>
          <cell r="AG102">
            <v>31.60627852385025</v>
          </cell>
          <cell r="AH102">
            <v>3.3541476198142592</v>
          </cell>
          <cell r="AI102">
            <v>3.3060308117685164E-2</v>
          </cell>
          <cell r="AJ102">
            <v>3.0419337046970081</v>
          </cell>
          <cell r="AK102">
            <v>17.940193279723577</v>
          </cell>
          <cell r="AL102">
            <v>22.08318617176127</v>
          </cell>
          <cell r="AM102">
            <v>28.236071479980705</v>
          </cell>
          <cell r="AN102">
            <v>60.216169878178817</v>
          </cell>
          <cell r="AO102">
            <v>14.761499568139481</v>
          </cell>
          <cell r="AP102">
            <v>39.807315908484988</v>
          </cell>
          <cell r="AQ102">
            <v>10.793768398705422</v>
          </cell>
          <cell r="AR102">
            <v>73.543581494367331</v>
          </cell>
          <cell r="AS102">
            <v>57813.618758586068</v>
          </cell>
          <cell r="AT102">
            <v>2.0920404243650199</v>
          </cell>
          <cell r="AU102">
            <v>0</v>
          </cell>
          <cell r="AV102">
            <v>0.66269614719604364</v>
          </cell>
          <cell r="AW102">
            <v>0</v>
          </cell>
          <cell r="AX102">
            <v>5.6366894165325665E-3</v>
          </cell>
          <cell r="AY102">
            <v>0</v>
          </cell>
          <cell r="AZ102">
            <v>0</v>
          </cell>
          <cell r="BA102">
            <v>3.4759269967973984E-3</v>
          </cell>
          <cell r="BB102">
            <v>7.9991055755897484</v>
          </cell>
          <cell r="BC102">
            <v>524.51717366680532</v>
          </cell>
          <cell r="BD102">
            <v>10.946876867509427</v>
          </cell>
          <cell r="BE102">
            <v>8.8770797735623805</v>
          </cell>
          <cell r="BF102">
            <v>49.67567637045434</v>
          </cell>
          <cell r="BG102">
            <v>90.550214340049251</v>
          </cell>
          <cell r="BH102">
            <v>8.3163762516657282</v>
          </cell>
          <cell r="BI102">
            <v>51.041791083577806</v>
          </cell>
          <cell r="BJ102">
            <v>51.715517246555741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482.19737994165803</v>
          </cell>
          <cell r="BP102">
            <v>78.597379437100258</v>
          </cell>
          <cell r="BQ102">
            <v>517.37042155774793</v>
          </cell>
          <cell r="BR102">
            <v>4.7421522710468293</v>
          </cell>
          <cell r="BS102">
            <v>1.2783318680418203</v>
          </cell>
          <cell r="BT102">
            <v>8.973851155695975</v>
          </cell>
          <cell r="BU102">
            <v>3.3153644829460895</v>
          </cell>
          <cell r="BV102">
            <v>52.367048877610976</v>
          </cell>
          <cell r="BW102">
            <v>9.9147073874149765</v>
          </cell>
          <cell r="BX102">
            <v>6.1336556861102044E-2</v>
          </cell>
          <cell r="BY102">
            <v>0.72158601311426451</v>
          </cell>
          <cell r="BZ102">
            <v>917.45041224767783</v>
          </cell>
          <cell r="CA102">
            <v>30.773822407131082</v>
          </cell>
          <cell r="CB102">
            <v>421.8581642321613</v>
          </cell>
          <cell r="CC102">
            <v>40.69580350187492</v>
          </cell>
          <cell r="CD102">
            <v>162.8133202223911</v>
          </cell>
          <cell r="CE102">
            <v>1279.5143926901501</v>
          </cell>
          <cell r="CF102">
            <v>39.356280505882914</v>
          </cell>
          <cell r="CG102">
            <v>709.83077372989385</v>
          </cell>
          <cell r="CH102">
            <v>101.35651097724924</v>
          </cell>
          <cell r="CI102">
            <v>311.88616182863348</v>
          </cell>
          <cell r="CJ102">
            <v>0.84296250588917032</v>
          </cell>
          <cell r="CK102">
            <v>13269.160375108431</v>
          </cell>
          <cell r="CL102">
            <v>15.939704991850602</v>
          </cell>
          <cell r="CM102">
            <v>0.77200110499244845</v>
          </cell>
          <cell r="CN102">
            <v>8.9660787576132215</v>
          </cell>
          <cell r="CO102">
            <v>106.80694265648381</v>
          </cell>
          <cell r="CP102">
            <v>39.639403256162119</v>
          </cell>
          <cell r="CQ102">
            <v>58.314447884963023</v>
          </cell>
          <cell r="CR102">
            <v>39099.179515837779</v>
          </cell>
          <cell r="CS102">
            <v>2.0475472525247489</v>
          </cell>
          <cell r="CT102">
            <v>566.9182523640477</v>
          </cell>
          <cell r="CU102">
            <v>1.2876324951603888</v>
          </cell>
          <cell r="CV102">
            <v>7.822711336525666</v>
          </cell>
          <cell r="CW102">
            <v>115.86699677607716</v>
          </cell>
          <cell r="CX102">
            <v>131.87937302537495</v>
          </cell>
          <cell r="CY102">
            <v>9.2819744497246202</v>
          </cell>
          <cell r="CZ102">
            <v>0.57773601543951891</v>
          </cell>
          <cell r="DA102">
            <v>23.394707764984499</v>
          </cell>
          <cell r="DB102">
            <v>38.370085260131653</v>
          </cell>
          <cell r="DC102">
            <v>4587.6652259259599</v>
          </cell>
          <cell r="DD102">
            <v>191.18033398134725</v>
          </cell>
        </row>
        <row r="103">
          <cell r="B103">
            <v>3.2862604714525787</v>
          </cell>
          <cell r="C103">
            <v>0</v>
          </cell>
          <cell r="D103">
            <v>0</v>
          </cell>
          <cell r="E103">
            <v>4.1716847372377615</v>
          </cell>
          <cell r="F103">
            <v>0</v>
          </cell>
          <cell r="G103">
            <v>0.72833416653480076</v>
          </cell>
          <cell r="H103">
            <v>0</v>
          </cell>
          <cell r="I103">
            <v>24.055838639364918</v>
          </cell>
          <cell r="J103">
            <v>38.891448141919859</v>
          </cell>
          <cell r="K103">
            <v>5.9347060957903635</v>
          </cell>
          <cell r="L103">
            <v>72.27730880009895</v>
          </cell>
          <cell r="M103">
            <v>49.741064251890649</v>
          </cell>
          <cell r="N103">
            <v>24.63841945166908</v>
          </cell>
          <cell r="O103">
            <v>81.177703771365231</v>
          </cell>
          <cell r="P103">
            <v>0</v>
          </cell>
          <cell r="Q103">
            <v>785.84578257256783</v>
          </cell>
          <cell r="R103">
            <v>0</v>
          </cell>
          <cell r="S103">
            <v>0</v>
          </cell>
          <cell r="T103">
            <v>0</v>
          </cell>
          <cell r="U103">
            <v>37.951453784448944</v>
          </cell>
          <cell r="V103">
            <v>104.5159574374167</v>
          </cell>
          <cell r="W103">
            <v>0</v>
          </cell>
          <cell r="X103">
            <v>2.3282425485612115</v>
          </cell>
          <cell r="Y103">
            <v>1.91674880081164</v>
          </cell>
          <cell r="Z103">
            <v>0</v>
          </cell>
          <cell r="AA103">
            <v>342.25811939339178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1435.5718262712562</v>
          </cell>
          <cell r="AH103">
            <v>0</v>
          </cell>
          <cell r="AI103">
            <v>1.5520734493606656</v>
          </cell>
          <cell r="AJ103">
            <v>0</v>
          </cell>
          <cell r="AK103">
            <v>0</v>
          </cell>
          <cell r="AL103">
            <v>65.248909476059893</v>
          </cell>
          <cell r="AM103">
            <v>65.089243797761583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424.16142761683142</v>
          </cell>
          <cell r="AS103">
            <v>0</v>
          </cell>
          <cell r="AT103">
            <v>30.107067811909204</v>
          </cell>
          <cell r="AU103">
            <v>0</v>
          </cell>
          <cell r="AV103">
            <v>0</v>
          </cell>
          <cell r="AW103">
            <v>25.453855925801193</v>
          </cell>
          <cell r="AX103">
            <v>2.661716612102696E-3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940.263695647031</v>
          </cell>
          <cell r="BH103">
            <v>0</v>
          </cell>
          <cell r="BI103">
            <v>0</v>
          </cell>
          <cell r="BJ103">
            <v>72.536136157962645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4039.3382209190459</v>
          </cell>
          <cell r="BP103">
            <v>16.618515542797383</v>
          </cell>
          <cell r="BQ103">
            <v>15051.128199726983</v>
          </cell>
          <cell r="BR103">
            <v>2.0664725192974371</v>
          </cell>
          <cell r="BS103">
            <v>1.1737534029564962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79.954838587134262</v>
          </cell>
          <cell r="BZ103">
            <v>0</v>
          </cell>
          <cell r="CA103">
            <v>0</v>
          </cell>
          <cell r="CB103">
            <v>0</v>
          </cell>
          <cell r="CC103">
            <v>46.533498693437991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150.61421758794279</v>
          </cell>
          <cell r="CR103">
            <v>0</v>
          </cell>
          <cell r="CS103">
            <v>1.2085973994161743</v>
          </cell>
          <cell r="CT103">
            <v>0</v>
          </cell>
          <cell r="CU103">
            <v>0</v>
          </cell>
          <cell r="CV103">
            <v>33.080454046666162</v>
          </cell>
          <cell r="CW103">
            <v>564.50821575578254</v>
          </cell>
          <cell r="CX103">
            <v>0</v>
          </cell>
          <cell r="CY103">
            <v>0</v>
          </cell>
          <cell r="CZ103">
            <v>5.4895562943855944</v>
          </cell>
          <cell r="DA103">
            <v>9.4826431731572409</v>
          </cell>
          <cell r="DB103">
            <v>0</v>
          </cell>
          <cell r="DC103">
            <v>0</v>
          </cell>
          <cell r="DD103">
            <v>918.99548047430392</v>
          </cell>
        </row>
        <row r="104">
          <cell r="B104">
            <v>14.772111911354976</v>
          </cell>
          <cell r="C104">
            <v>0</v>
          </cell>
          <cell r="D104">
            <v>0</v>
          </cell>
          <cell r="E104">
            <v>1831.9643362646864</v>
          </cell>
          <cell r="F104">
            <v>0</v>
          </cell>
          <cell r="G104">
            <v>268.13604011610607</v>
          </cell>
          <cell r="H104">
            <v>10910.800808119508</v>
          </cell>
          <cell r="I104">
            <v>0</v>
          </cell>
          <cell r="J104">
            <v>279.7143217771324</v>
          </cell>
          <cell r="K104">
            <v>26.943945802006926</v>
          </cell>
          <cell r="L104">
            <v>320.06765833012292</v>
          </cell>
          <cell r="M104">
            <v>224.58544158086244</v>
          </cell>
          <cell r="N104">
            <v>108.82140882157965</v>
          </cell>
          <cell r="O104">
            <v>371.39010869810869</v>
          </cell>
          <cell r="P104">
            <v>0</v>
          </cell>
          <cell r="Q104">
            <v>2201.2837842744539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18.710378172487367</v>
          </cell>
          <cell r="W104">
            <v>6.732748841809495</v>
          </cell>
          <cell r="X104">
            <v>51.946025971168233</v>
          </cell>
          <cell r="Y104">
            <v>13.54148362014694</v>
          </cell>
          <cell r="Z104">
            <v>64.302559266039992</v>
          </cell>
          <cell r="AA104">
            <v>0</v>
          </cell>
          <cell r="AB104">
            <v>0</v>
          </cell>
          <cell r="AC104">
            <v>0</v>
          </cell>
          <cell r="AD104">
            <v>54.960338087068905</v>
          </cell>
          <cell r="AE104">
            <v>0</v>
          </cell>
          <cell r="AF104">
            <v>553.64871286637481</v>
          </cell>
          <cell r="AG104">
            <v>3133.854868651953</v>
          </cell>
          <cell r="AH104">
            <v>19.228530303337322</v>
          </cell>
          <cell r="AI104">
            <v>1.3610773518430421</v>
          </cell>
          <cell r="AJ104">
            <v>1.7639585739247985</v>
          </cell>
          <cell r="AK104">
            <v>32.518388763494556</v>
          </cell>
          <cell r="AL104">
            <v>25.063922107662993</v>
          </cell>
          <cell r="AM104">
            <v>54.260940166859427</v>
          </cell>
          <cell r="AN104">
            <v>4.4743698160093643</v>
          </cell>
          <cell r="AO104">
            <v>87.78666025144021</v>
          </cell>
          <cell r="AP104">
            <v>0</v>
          </cell>
          <cell r="AQ104">
            <v>0</v>
          </cell>
          <cell r="AR104">
            <v>1396.6236993218636</v>
          </cell>
          <cell r="AS104">
            <v>0</v>
          </cell>
          <cell r="AT104">
            <v>182.87097226274886</v>
          </cell>
          <cell r="AU104">
            <v>0</v>
          </cell>
          <cell r="AV104">
            <v>0</v>
          </cell>
          <cell r="AW104">
            <v>0</v>
          </cell>
          <cell r="AX104">
            <v>0.51639717443936084</v>
          </cell>
          <cell r="AY104">
            <v>0</v>
          </cell>
          <cell r="AZ104">
            <v>66.283909576555843</v>
          </cell>
          <cell r="BA104">
            <v>0</v>
          </cell>
          <cell r="BB104">
            <v>917.4388194131526</v>
          </cell>
          <cell r="BC104">
            <v>0</v>
          </cell>
          <cell r="BD104">
            <v>21.270228612840882</v>
          </cell>
          <cell r="BE104">
            <v>0</v>
          </cell>
          <cell r="BF104">
            <v>0</v>
          </cell>
          <cell r="BG104">
            <v>1133.9120758532536</v>
          </cell>
          <cell r="BH104">
            <v>0.68840819592216507</v>
          </cell>
          <cell r="BI104">
            <v>0</v>
          </cell>
          <cell r="BJ104">
            <v>285.4217290629141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6617.7299847560198</v>
          </cell>
          <cell r="BP104">
            <v>0</v>
          </cell>
          <cell r="BQ104">
            <v>1902.1134432942322</v>
          </cell>
          <cell r="BR104">
            <v>2.7022624945818334</v>
          </cell>
          <cell r="BS104">
            <v>606.10950704748643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37.351355447352951</v>
          </cell>
          <cell r="BZ104">
            <v>10.916743726573031</v>
          </cell>
          <cell r="CA104">
            <v>178.57572120202911</v>
          </cell>
          <cell r="CB104">
            <v>0</v>
          </cell>
          <cell r="CC104">
            <v>412.24106265521948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24.59499815679558</v>
          </cell>
          <cell r="CO104">
            <v>0</v>
          </cell>
          <cell r="CP104">
            <v>82.977331279582287</v>
          </cell>
          <cell r="CQ104">
            <v>660.1660884295037</v>
          </cell>
          <cell r="CR104">
            <v>0</v>
          </cell>
          <cell r="CS104">
            <v>203.24036668926706</v>
          </cell>
          <cell r="CT104">
            <v>0</v>
          </cell>
          <cell r="CU104">
            <v>0</v>
          </cell>
          <cell r="CV104">
            <v>0</v>
          </cell>
          <cell r="CW104">
            <v>139532.81853115431</v>
          </cell>
          <cell r="CX104">
            <v>0</v>
          </cell>
          <cell r="CY104">
            <v>85.442003002113154</v>
          </cell>
          <cell r="CZ104">
            <v>0.22432886760661463</v>
          </cell>
          <cell r="DA104">
            <v>102.72757999576741</v>
          </cell>
          <cell r="DB104">
            <v>0</v>
          </cell>
          <cell r="DC104">
            <v>1199.5534654379705</v>
          </cell>
          <cell r="DD104">
            <v>0</v>
          </cell>
        </row>
        <row r="105">
          <cell r="B105">
            <v>5.0787144063275207</v>
          </cell>
          <cell r="C105">
            <v>0</v>
          </cell>
          <cell r="D105">
            <v>0</v>
          </cell>
          <cell r="E105">
            <v>634.05663819101665</v>
          </cell>
          <cell r="F105">
            <v>0</v>
          </cell>
          <cell r="G105">
            <v>18.058472918662108</v>
          </cell>
          <cell r="H105">
            <v>4489.8601153640875</v>
          </cell>
          <cell r="I105">
            <v>0</v>
          </cell>
          <cell r="J105">
            <v>22.450044728764411</v>
          </cell>
          <cell r="K105">
            <v>1.7944679361803431</v>
          </cell>
          <cell r="L105">
            <v>7.4929297628508325</v>
          </cell>
          <cell r="M105">
            <v>18.38237981757646</v>
          </cell>
          <cell r="N105">
            <v>3.0563614027551917</v>
          </cell>
          <cell r="O105">
            <v>32.727436248003023</v>
          </cell>
          <cell r="P105">
            <v>0</v>
          </cell>
          <cell r="Q105">
            <v>75.036308907092774</v>
          </cell>
          <cell r="R105">
            <v>0</v>
          </cell>
          <cell r="S105">
            <v>0.53606373583777167</v>
          </cell>
          <cell r="T105">
            <v>13.380078710944712</v>
          </cell>
          <cell r="U105">
            <v>0</v>
          </cell>
          <cell r="V105">
            <v>3.5880373514765349</v>
          </cell>
          <cell r="W105">
            <v>4.9264248563608612</v>
          </cell>
          <cell r="X105">
            <v>10.584082087774302</v>
          </cell>
          <cell r="Y105">
            <v>4.9262972384211352</v>
          </cell>
          <cell r="Z105">
            <v>39.748555223338386</v>
          </cell>
          <cell r="AA105">
            <v>22.62492002303507</v>
          </cell>
          <cell r="AB105">
            <v>0</v>
          </cell>
          <cell r="AC105">
            <v>0</v>
          </cell>
          <cell r="AD105">
            <v>15.404018592809711</v>
          </cell>
          <cell r="AE105">
            <v>0</v>
          </cell>
          <cell r="AF105">
            <v>0</v>
          </cell>
          <cell r="AG105">
            <v>202.69424633817388</v>
          </cell>
          <cell r="AH105">
            <v>0</v>
          </cell>
          <cell r="AI105">
            <v>0.71904146741261443</v>
          </cell>
          <cell r="AJ105">
            <v>2.3437928532238974</v>
          </cell>
          <cell r="AK105">
            <v>10.936916676040751</v>
          </cell>
          <cell r="AL105">
            <v>66.720608540619892</v>
          </cell>
          <cell r="AM105">
            <v>11.331447042967646</v>
          </cell>
          <cell r="AN105">
            <v>0</v>
          </cell>
          <cell r="AO105">
            <v>44.465822732314635</v>
          </cell>
          <cell r="AP105">
            <v>0</v>
          </cell>
          <cell r="AQ105">
            <v>24.622058031050866</v>
          </cell>
          <cell r="AR105">
            <v>52.102796358968668</v>
          </cell>
          <cell r="AS105">
            <v>0</v>
          </cell>
          <cell r="AT105">
            <v>4.2672317325663638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17.72838228604461</v>
          </cell>
          <cell r="AZ105">
            <v>326.84217854139206</v>
          </cell>
          <cell r="BA105">
            <v>0.18949661112804284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664.74640723892708</v>
          </cell>
          <cell r="BH105">
            <v>21.60969779433232</v>
          </cell>
          <cell r="BI105">
            <v>0</v>
          </cell>
          <cell r="BJ105">
            <v>342.27609520451711</v>
          </cell>
          <cell r="BK105">
            <v>250.48108411518234</v>
          </cell>
          <cell r="BL105">
            <v>0</v>
          </cell>
          <cell r="BM105">
            <v>36.722013032731056</v>
          </cell>
          <cell r="BN105">
            <v>0</v>
          </cell>
          <cell r="BO105">
            <v>136.39647919771994</v>
          </cell>
          <cell r="BP105">
            <v>3316.4438563095155</v>
          </cell>
          <cell r="BQ105">
            <v>1415.3637469492166</v>
          </cell>
          <cell r="BR105">
            <v>71.004103523788217</v>
          </cell>
          <cell r="BS105">
            <v>62.818363340775619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41.181741745812914</v>
          </cell>
          <cell r="BZ105">
            <v>0</v>
          </cell>
          <cell r="CA105">
            <v>216.07147743463091</v>
          </cell>
          <cell r="CB105">
            <v>0</v>
          </cell>
          <cell r="CC105">
            <v>12.929430209619309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1.3130223828203487</v>
          </cell>
          <cell r="CO105">
            <v>0</v>
          </cell>
          <cell r="CP105">
            <v>1.7388027195242814</v>
          </cell>
          <cell r="CQ105">
            <v>16.326014874260444</v>
          </cell>
          <cell r="CR105">
            <v>0</v>
          </cell>
          <cell r="CS105">
            <v>51.892726098250094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16619.550423504414</v>
          </cell>
          <cell r="CY105">
            <v>152.21280170309046</v>
          </cell>
          <cell r="CZ105">
            <v>0</v>
          </cell>
          <cell r="DA105">
            <v>130.45997521470801</v>
          </cell>
          <cell r="DB105">
            <v>0</v>
          </cell>
          <cell r="DC105">
            <v>0</v>
          </cell>
          <cell r="DD105">
            <v>0</v>
          </cell>
        </row>
        <row r="106">
          <cell r="B106">
            <v>4.3925291286666681</v>
          </cell>
          <cell r="C106">
            <v>0</v>
          </cell>
          <cell r="D106">
            <v>0</v>
          </cell>
          <cell r="E106">
            <v>2849.7433578523624</v>
          </cell>
          <cell r="F106">
            <v>4112.9379603896659</v>
          </cell>
          <cell r="G106">
            <v>261.28489529996517</v>
          </cell>
          <cell r="H106">
            <v>8785.8656388637501</v>
          </cell>
          <cell r="I106">
            <v>0</v>
          </cell>
          <cell r="J106">
            <v>83.545154065948225</v>
          </cell>
          <cell r="K106">
            <v>7.6492281794131074</v>
          </cell>
          <cell r="L106">
            <v>92.27082713809817</v>
          </cell>
          <cell r="M106">
            <v>64.111136121710331</v>
          </cell>
          <cell r="N106">
            <v>31.484976392105601</v>
          </cell>
          <cell r="O106">
            <v>108.50491965306209</v>
          </cell>
          <cell r="P106">
            <v>0</v>
          </cell>
          <cell r="Q106">
            <v>639.71034198918994</v>
          </cell>
          <cell r="R106">
            <v>0</v>
          </cell>
          <cell r="S106">
            <v>0</v>
          </cell>
          <cell r="T106">
            <v>479.0930468368083</v>
          </cell>
          <cell r="U106">
            <v>0</v>
          </cell>
          <cell r="V106">
            <v>52.942937050507567</v>
          </cell>
          <cell r="W106">
            <v>19.15765130948931</v>
          </cell>
          <cell r="X106">
            <v>147.31838205498798</v>
          </cell>
          <cell r="Y106">
            <v>40.660194721757833</v>
          </cell>
          <cell r="Z106">
            <v>227.56441460434067</v>
          </cell>
          <cell r="AA106">
            <v>0</v>
          </cell>
          <cell r="AB106">
            <v>0</v>
          </cell>
          <cell r="AC106">
            <v>0</v>
          </cell>
          <cell r="AD106">
            <v>153.21198279157119</v>
          </cell>
          <cell r="AE106">
            <v>0</v>
          </cell>
          <cell r="AF106">
            <v>0</v>
          </cell>
          <cell r="AG106">
            <v>9194.4672240742511</v>
          </cell>
          <cell r="AH106">
            <v>0</v>
          </cell>
          <cell r="AI106">
            <v>4.624853641984271</v>
          </cell>
          <cell r="AJ106">
            <v>4.9954100538984338</v>
          </cell>
          <cell r="AK106">
            <v>0</v>
          </cell>
          <cell r="AL106">
            <v>71.356862964165543</v>
          </cell>
          <cell r="AM106">
            <v>153.38080269441616</v>
          </cell>
          <cell r="AN106">
            <v>704.1969016436334</v>
          </cell>
          <cell r="AO106">
            <v>2304.8455108447333</v>
          </cell>
          <cell r="AP106">
            <v>0</v>
          </cell>
          <cell r="AQ106">
            <v>0</v>
          </cell>
          <cell r="AR106">
            <v>2277.9192799512075</v>
          </cell>
          <cell r="AS106">
            <v>0</v>
          </cell>
          <cell r="AT106">
            <v>53.760991375643634</v>
          </cell>
          <cell r="AU106">
            <v>0</v>
          </cell>
          <cell r="AV106">
            <v>531.06342981797468</v>
          </cell>
          <cell r="AW106">
            <v>0</v>
          </cell>
          <cell r="AX106">
            <v>0</v>
          </cell>
          <cell r="AY106">
            <v>0</v>
          </cell>
          <cell r="AZ106">
            <v>236.23014932584485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1312.4104718604069</v>
          </cell>
          <cell r="BH106">
            <v>0</v>
          </cell>
          <cell r="BI106">
            <v>0</v>
          </cell>
          <cell r="BJ106">
            <v>1291.5149654538602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19314.378596502829</v>
          </cell>
          <cell r="BP106">
            <v>0</v>
          </cell>
          <cell r="BQ106">
            <v>1955.0000707141901</v>
          </cell>
          <cell r="BR106">
            <v>192.57705179880503</v>
          </cell>
          <cell r="BS106">
            <v>257.76046461549441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76.706975717589771</v>
          </cell>
          <cell r="BZ106">
            <v>0</v>
          </cell>
          <cell r="CA106">
            <v>810.40988094213458</v>
          </cell>
          <cell r="CB106">
            <v>0</v>
          </cell>
          <cell r="CC106">
            <v>101.58251883150871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7.4626449496022591</v>
          </cell>
          <cell r="CO106">
            <v>0</v>
          </cell>
          <cell r="CP106">
            <v>19.765188321222976</v>
          </cell>
          <cell r="CQ106">
            <v>194.12629687106997</v>
          </cell>
          <cell r="CR106">
            <v>0</v>
          </cell>
          <cell r="CS106">
            <v>227.5625153032052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150.73991913403111</v>
          </cell>
          <cell r="DB106">
            <v>0</v>
          </cell>
          <cell r="DC106">
            <v>0</v>
          </cell>
          <cell r="DD106">
            <v>3036.7098421337651</v>
          </cell>
        </row>
        <row r="107">
          <cell r="B107">
            <v>2.442540108583747</v>
          </cell>
          <cell r="C107">
            <v>0</v>
          </cell>
          <cell r="D107">
            <v>0</v>
          </cell>
          <cell r="E107">
            <v>612.5976712508791</v>
          </cell>
          <cell r="F107">
            <v>0</v>
          </cell>
          <cell r="G107">
            <v>69.252898426508793</v>
          </cell>
          <cell r="H107">
            <v>5837.8740438057603</v>
          </cell>
          <cell r="I107">
            <v>0</v>
          </cell>
          <cell r="J107">
            <v>50.680031821749004</v>
          </cell>
          <cell r="K107">
            <v>4.9623964753375844</v>
          </cell>
          <cell r="L107">
            <v>59.202408366029324</v>
          </cell>
          <cell r="M107">
            <v>42.25194843258835</v>
          </cell>
          <cell r="N107">
            <v>19.922616162929661</v>
          </cell>
          <cell r="O107">
            <v>60.335995611646425</v>
          </cell>
          <cell r="P107">
            <v>0</v>
          </cell>
          <cell r="Q107">
            <v>415.00871354156965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3.0530179057285802</v>
          </cell>
          <cell r="W107">
            <v>1.2291849237038925</v>
          </cell>
          <cell r="X107">
            <v>9.1681628625319576</v>
          </cell>
          <cell r="Y107">
            <v>7.6701562417259703</v>
          </cell>
          <cell r="Z107">
            <v>31.826525506616097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96.69482736758215</v>
          </cell>
          <cell r="AH107">
            <v>0</v>
          </cell>
          <cell r="AI107">
            <v>0.65052143759528558</v>
          </cell>
          <cell r="AJ107">
            <v>0.23148185358331222</v>
          </cell>
          <cell r="AK107">
            <v>0</v>
          </cell>
          <cell r="AL107">
            <v>3.9679190440700358</v>
          </cell>
          <cell r="AM107">
            <v>67.855019126809836</v>
          </cell>
          <cell r="AN107">
            <v>604.01703355823361</v>
          </cell>
          <cell r="AO107">
            <v>26.701006790080591</v>
          </cell>
          <cell r="AP107">
            <v>0</v>
          </cell>
          <cell r="AQ107">
            <v>0</v>
          </cell>
          <cell r="AR107">
            <v>234.33497487378031</v>
          </cell>
          <cell r="AS107">
            <v>0</v>
          </cell>
          <cell r="AT107">
            <v>68.330762198805942</v>
          </cell>
          <cell r="AU107">
            <v>0</v>
          </cell>
          <cell r="AV107">
            <v>24.671201138931739</v>
          </cell>
          <cell r="AW107">
            <v>0</v>
          </cell>
          <cell r="AX107">
            <v>0</v>
          </cell>
          <cell r="AY107">
            <v>0</v>
          </cell>
          <cell r="AZ107">
            <v>35.825391726610093</v>
          </cell>
          <cell r="BA107">
            <v>0</v>
          </cell>
          <cell r="BB107">
            <v>20.711022379378669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214.05964934869439</v>
          </cell>
          <cell r="BH107">
            <v>0</v>
          </cell>
          <cell r="BI107">
            <v>0</v>
          </cell>
          <cell r="BJ107">
            <v>409.88424907877402</v>
          </cell>
          <cell r="BK107">
            <v>0</v>
          </cell>
          <cell r="BL107">
            <v>0</v>
          </cell>
          <cell r="BM107">
            <v>133.9128000801926</v>
          </cell>
          <cell r="BN107">
            <v>0</v>
          </cell>
          <cell r="BO107">
            <v>8797.8088974512957</v>
          </cell>
          <cell r="BP107">
            <v>0</v>
          </cell>
          <cell r="BQ107">
            <v>12625.893757519554</v>
          </cell>
          <cell r="BR107">
            <v>327.09169106906933</v>
          </cell>
          <cell r="BS107">
            <v>87.649681257144408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4.8081197801004034</v>
          </cell>
          <cell r="BZ107">
            <v>0</v>
          </cell>
          <cell r="CA107">
            <v>948.16657163960292</v>
          </cell>
          <cell r="CB107">
            <v>218.21378562720005</v>
          </cell>
          <cell r="CC107">
            <v>19.229507255477291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4.9187244541537218</v>
          </cell>
          <cell r="CO107">
            <v>0</v>
          </cell>
          <cell r="CP107">
            <v>12.364613139929604</v>
          </cell>
          <cell r="CQ107">
            <v>111.3417768113006</v>
          </cell>
          <cell r="CR107">
            <v>0</v>
          </cell>
          <cell r="CS107">
            <v>20.80772073984685</v>
          </cell>
          <cell r="CT107">
            <v>56940.463538995406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2.3845078286578358</v>
          </cell>
          <cell r="DA107">
            <v>15.733783145039329</v>
          </cell>
          <cell r="DB107">
            <v>0</v>
          </cell>
          <cell r="DC107">
            <v>0</v>
          </cell>
          <cell r="DD107">
            <v>0</v>
          </cell>
        </row>
        <row r="108">
          <cell r="B108">
            <v>488.75754908908709</v>
          </cell>
          <cell r="C108">
            <v>0</v>
          </cell>
          <cell r="D108">
            <v>0</v>
          </cell>
          <cell r="E108">
            <v>546.34460598150895</v>
          </cell>
          <cell r="F108">
            <v>0</v>
          </cell>
          <cell r="G108">
            <v>102.43947921420528</v>
          </cell>
          <cell r="H108">
            <v>15125.814255164265</v>
          </cell>
          <cell r="I108">
            <v>0</v>
          </cell>
          <cell r="J108">
            <v>9070.5443384280934</v>
          </cell>
          <cell r="K108">
            <v>877.81443958250679</v>
          </cell>
          <cell r="L108">
            <v>10445.388727135194</v>
          </cell>
          <cell r="M108">
            <v>7330.7535121780329</v>
          </cell>
          <cell r="N108">
            <v>3550.9231790678705</v>
          </cell>
          <cell r="O108">
            <v>12117.729959945913</v>
          </cell>
          <cell r="P108">
            <v>0</v>
          </cell>
          <cell r="Q108">
            <v>72509.448154149723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26.518838916502297</v>
          </cell>
          <cell r="W108">
            <v>9.0072033200024748</v>
          </cell>
          <cell r="X108">
            <v>71.256188432654511</v>
          </cell>
          <cell r="Y108">
            <v>61.197644378850377</v>
          </cell>
          <cell r="Z108">
            <v>99.779433257490567</v>
          </cell>
          <cell r="AA108">
            <v>0</v>
          </cell>
          <cell r="AB108">
            <v>0</v>
          </cell>
          <cell r="AC108">
            <v>0</v>
          </cell>
          <cell r="AD108">
            <v>62.647409750499257</v>
          </cell>
          <cell r="AE108">
            <v>0</v>
          </cell>
          <cell r="AF108">
            <v>0</v>
          </cell>
          <cell r="AG108">
            <v>797.12881069303671</v>
          </cell>
          <cell r="AH108">
            <v>0</v>
          </cell>
          <cell r="AI108">
            <v>0.17579328787450449</v>
          </cell>
          <cell r="AJ108">
            <v>2.3457887265283968</v>
          </cell>
          <cell r="AK108">
            <v>0</v>
          </cell>
          <cell r="AL108">
            <v>34.465767713309297</v>
          </cell>
          <cell r="AM108">
            <v>1439.5328530767636</v>
          </cell>
          <cell r="AN108">
            <v>0</v>
          </cell>
          <cell r="AO108">
            <v>7.2336153058259001</v>
          </cell>
          <cell r="AP108">
            <v>0</v>
          </cell>
          <cell r="AQ108">
            <v>0</v>
          </cell>
          <cell r="AR108">
            <v>21951.982582596334</v>
          </cell>
          <cell r="AS108">
            <v>0</v>
          </cell>
          <cell r="AT108">
            <v>6093.6438127365036</v>
          </cell>
          <cell r="AU108">
            <v>0</v>
          </cell>
          <cell r="AV108">
            <v>288.37454808606867</v>
          </cell>
          <cell r="AW108">
            <v>0</v>
          </cell>
          <cell r="AX108">
            <v>0</v>
          </cell>
          <cell r="AY108">
            <v>0</v>
          </cell>
          <cell r="AZ108">
            <v>3287.5925726593564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1572.501542716599</v>
          </cell>
          <cell r="BH108">
            <v>0</v>
          </cell>
          <cell r="BI108">
            <v>0</v>
          </cell>
          <cell r="BJ108">
            <v>596.44774888222332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6413.9266761309364</v>
          </cell>
          <cell r="BP108">
            <v>0</v>
          </cell>
          <cell r="BQ108">
            <v>2022.4652291447474</v>
          </cell>
          <cell r="BR108">
            <v>455.50628117042857</v>
          </cell>
          <cell r="BS108">
            <v>178.07772611586117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1644.9776846881873</v>
          </cell>
          <cell r="BZ108">
            <v>0</v>
          </cell>
          <cell r="CA108">
            <v>716.08315104338885</v>
          </cell>
          <cell r="CB108">
            <v>0</v>
          </cell>
          <cell r="CC108">
            <v>1347.8356701186874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816.01867006736813</v>
          </cell>
          <cell r="CO108">
            <v>0</v>
          </cell>
          <cell r="CP108">
            <v>2258.9431122615915</v>
          </cell>
          <cell r="CQ108">
            <v>21995.358027143306</v>
          </cell>
          <cell r="CR108">
            <v>0</v>
          </cell>
          <cell r="CS108">
            <v>142.86425462799406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252.82004169930693</v>
          </cell>
          <cell r="CZ108">
            <v>57.277876134675545</v>
          </cell>
          <cell r="DA108">
            <v>7151.0948248655313</v>
          </cell>
          <cell r="DB108">
            <v>0</v>
          </cell>
          <cell r="DC108">
            <v>0</v>
          </cell>
          <cell r="DD108">
            <v>1213.2013765888696</v>
          </cell>
        </row>
        <row r="109">
          <cell r="B109">
            <v>41.93356695619854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1709.768686985286</v>
          </cell>
          <cell r="K109">
            <v>165.64833956501502</v>
          </cell>
          <cell r="L109">
            <v>1970.1258236289104</v>
          </cell>
          <cell r="M109">
            <v>1380.7487677790218</v>
          </cell>
          <cell r="N109">
            <v>669.29402008433181</v>
          </cell>
          <cell r="O109">
            <v>2291.3989405005418</v>
          </cell>
          <cell r="P109">
            <v>0</v>
          </cell>
          <cell r="Q109">
            <v>13678.996022827634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341.27669866600928</v>
          </cell>
          <cell r="AS109">
            <v>0</v>
          </cell>
          <cell r="AT109">
            <v>99.683930602432397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12228.370417635129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100710.68356786543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13.372356310052075</v>
          </cell>
          <cell r="CO109">
            <v>0</v>
          </cell>
          <cell r="CP109">
            <v>37.015129761991808</v>
          </cell>
          <cell r="CQ109">
            <v>359.91345510380711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</row>
        <row r="110">
          <cell r="B110">
            <v>2.2061017594937411</v>
          </cell>
          <cell r="C110">
            <v>0</v>
          </cell>
          <cell r="D110">
            <v>0</v>
          </cell>
          <cell r="E110">
            <v>1039.5043039271732</v>
          </cell>
          <cell r="F110">
            <v>0</v>
          </cell>
          <cell r="G110">
            <v>7.7440001460873233</v>
          </cell>
          <cell r="H110">
            <v>0</v>
          </cell>
          <cell r="I110">
            <v>103.90671723555624</v>
          </cell>
          <cell r="J110">
            <v>75.622784756033411</v>
          </cell>
          <cell r="K110">
            <v>2.3450650281055339</v>
          </cell>
          <cell r="L110">
            <v>27.125699075584578</v>
          </cell>
          <cell r="M110">
            <v>77.859325784089947</v>
          </cell>
          <cell r="N110">
            <v>5.8685313560732411</v>
          </cell>
          <cell r="O110">
            <v>42.671891220077612</v>
          </cell>
          <cell r="P110">
            <v>0</v>
          </cell>
          <cell r="Q110">
            <v>214.3034387253083</v>
          </cell>
          <cell r="R110">
            <v>0</v>
          </cell>
          <cell r="S110">
            <v>0.58276472129118417</v>
          </cell>
          <cell r="T110">
            <v>35.949694036179665</v>
          </cell>
          <cell r="U110">
            <v>0</v>
          </cell>
          <cell r="V110">
            <v>1.9720943183905657</v>
          </cell>
          <cell r="W110">
            <v>0.48648329181226346</v>
          </cell>
          <cell r="X110">
            <v>4.2670203308902046</v>
          </cell>
          <cell r="Y110">
            <v>3.6648222007948199</v>
          </cell>
          <cell r="Z110">
            <v>11.109163815372611</v>
          </cell>
          <cell r="AA110">
            <v>26.192017288948847</v>
          </cell>
          <cell r="AB110">
            <v>0</v>
          </cell>
          <cell r="AC110">
            <v>0</v>
          </cell>
          <cell r="AD110">
            <v>4270.1948968304387</v>
          </cell>
          <cell r="AE110">
            <v>0</v>
          </cell>
          <cell r="AF110">
            <v>0</v>
          </cell>
          <cell r="AG110">
            <v>294.95947074488367</v>
          </cell>
          <cell r="AH110">
            <v>0</v>
          </cell>
          <cell r="AI110">
            <v>0.37240930626141777</v>
          </cell>
          <cell r="AJ110">
            <v>9.9532465334502831</v>
          </cell>
          <cell r="AK110">
            <v>0</v>
          </cell>
          <cell r="AL110">
            <v>5.8589118180008768</v>
          </cell>
          <cell r="AM110">
            <v>56.041099745025974</v>
          </cell>
          <cell r="AN110">
            <v>229.29843557009326</v>
          </cell>
          <cell r="AO110">
            <v>16.246800324930618</v>
          </cell>
          <cell r="AP110">
            <v>103.10164446094223</v>
          </cell>
          <cell r="AQ110">
            <v>0</v>
          </cell>
          <cell r="AR110">
            <v>1041.6676366824804</v>
          </cell>
          <cell r="AS110">
            <v>89534.795619073673</v>
          </cell>
          <cell r="AT110">
            <v>26.112707637693291</v>
          </cell>
          <cell r="AU110">
            <v>191.71729176666599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72.55155280216843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17.15248295995606</v>
          </cell>
          <cell r="BF110">
            <v>0</v>
          </cell>
          <cell r="BG110">
            <v>87.986619456261678</v>
          </cell>
          <cell r="BH110">
            <v>0</v>
          </cell>
          <cell r="BI110">
            <v>0</v>
          </cell>
          <cell r="BJ110">
            <v>76.345052846153635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113.42268405641039</v>
          </cell>
          <cell r="BR110">
            <v>3.9370961134221538</v>
          </cell>
          <cell r="BS110">
            <v>1.0863502698524048</v>
          </cell>
          <cell r="BT110">
            <v>6.4415274765020314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138.7118265969857</v>
          </cell>
          <cell r="CB110">
            <v>0</v>
          </cell>
          <cell r="CC110">
            <v>60.150571024794715</v>
          </cell>
          <cell r="CD110">
            <v>679.42067795310049</v>
          </cell>
          <cell r="CE110">
            <v>0</v>
          </cell>
          <cell r="CF110">
            <v>0</v>
          </cell>
          <cell r="CG110">
            <v>0</v>
          </cell>
          <cell r="CH110">
            <v>5.590891397031001</v>
          </cell>
          <cell r="CI110">
            <v>0</v>
          </cell>
          <cell r="CJ110">
            <v>0</v>
          </cell>
          <cell r="CK110">
            <v>5209.2124453240613</v>
          </cell>
          <cell r="CL110">
            <v>0</v>
          </cell>
          <cell r="CM110">
            <v>0</v>
          </cell>
          <cell r="CN110">
            <v>18.16625851002496</v>
          </cell>
          <cell r="CO110">
            <v>0</v>
          </cell>
          <cell r="CP110">
            <v>90.380947846266054</v>
          </cell>
          <cell r="CQ110">
            <v>7.6649292337826864</v>
          </cell>
          <cell r="CR110">
            <v>0</v>
          </cell>
          <cell r="CS110">
            <v>38.00595889714765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10.534580903766326</v>
          </cell>
          <cell r="CZ110">
            <v>0</v>
          </cell>
          <cell r="DA110">
            <v>14.719490774291941</v>
          </cell>
          <cell r="DB110">
            <v>1081.815138645512</v>
          </cell>
          <cell r="DC110">
            <v>0</v>
          </cell>
          <cell r="DD110">
            <v>164.1802428974529</v>
          </cell>
        </row>
        <row r="111">
          <cell r="B111">
            <v>2.7757950122762876</v>
          </cell>
          <cell r="C111">
            <v>10.704241767493862</v>
          </cell>
          <cell r="D111">
            <v>0</v>
          </cell>
          <cell r="E111">
            <v>139.3549047441229</v>
          </cell>
          <cell r="F111">
            <v>0</v>
          </cell>
          <cell r="G111">
            <v>5.1108895387655098</v>
          </cell>
          <cell r="H111">
            <v>26177.873724809517</v>
          </cell>
          <cell r="I111">
            <v>568.64047336476574</v>
          </cell>
          <cell r="J111">
            <v>0.38765667529134162</v>
          </cell>
          <cell r="K111">
            <v>0</v>
          </cell>
          <cell r="L111">
            <v>0.90569038619136377</v>
          </cell>
          <cell r="M111">
            <v>35.752829072150703</v>
          </cell>
          <cell r="N111">
            <v>0.18471527338516941</v>
          </cell>
          <cell r="O111">
            <v>12.526866013251849</v>
          </cell>
          <cell r="P111">
            <v>0</v>
          </cell>
          <cell r="Q111">
            <v>225.23432524077748</v>
          </cell>
          <cell r="R111">
            <v>1.1447998201193992</v>
          </cell>
          <cell r="S111">
            <v>2.8171935718667011E-3</v>
          </cell>
          <cell r="T111">
            <v>0</v>
          </cell>
          <cell r="U111">
            <v>2111.0943907965129</v>
          </cell>
          <cell r="V111">
            <v>0</v>
          </cell>
          <cell r="W111">
            <v>0.2820647839274667</v>
          </cell>
          <cell r="X111">
            <v>0.24060722193380374</v>
          </cell>
          <cell r="Y111">
            <v>2.425602127431099</v>
          </cell>
          <cell r="Z111">
            <v>0.20482092868722024</v>
          </cell>
          <cell r="AA111">
            <v>4.2540312419621502</v>
          </cell>
          <cell r="AB111">
            <v>0</v>
          </cell>
          <cell r="AC111">
            <v>0</v>
          </cell>
          <cell r="AD111">
            <v>34490.294496089882</v>
          </cell>
          <cell r="AE111">
            <v>0</v>
          </cell>
          <cell r="AF111">
            <v>0</v>
          </cell>
          <cell r="AG111">
            <v>27.273800485595697</v>
          </cell>
          <cell r="AH111">
            <v>0</v>
          </cell>
          <cell r="AI111">
            <v>6.6345387887914112E-3</v>
          </cell>
          <cell r="AJ111">
            <v>1.0977893889435606</v>
          </cell>
          <cell r="AK111">
            <v>11.271570017227734</v>
          </cell>
          <cell r="AL111">
            <v>12.400556738283418</v>
          </cell>
          <cell r="AM111">
            <v>15.787159019062624</v>
          </cell>
          <cell r="AN111">
            <v>1.8189713442542506</v>
          </cell>
          <cell r="AO111">
            <v>4.0847738831656333</v>
          </cell>
          <cell r="AP111">
            <v>0.22209483859350584</v>
          </cell>
          <cell r="AQ111">
            <v>0</v>
          </cell>
          <cell r="AR111">
            <v>29.066786906214919</v>
          </cell>
          <cell r="AS111">
            <v>184315.78468042778</v>
          </cell>
          <cell r="AT111">
            <v>0.65333611537771541</v>
          </cell>
          <cell r="AU111">
            <v>4.3928346647038126</v>
          </cell>
          <cell r="AV111">
            <v>23.903584092634119</v>
          </cell>
          <cell r="AW111">
            <v>2.0838486957608207</v>
          </cell>
          <cell r="AX111">
            <v>0</v>
          </cell>
          <cell r="AY111">
            <v>0</v>
          </cell>
          <cell r="AZ111">
            <v>419.49737339095287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105.69944597920453</v>
          </cell>
          <cell r="BF111">
            <v>0</v>
          </cell>
          <cell r="BG111">
            <v>567.59746013931442</v>
          </cell>
          <cell r="BH111">
            <v>0</v>
          </cell>
          <cell r="BI111">
            <v>0</v>
          </cell>
          <cell r="BJ111">
            <v>773.27413921977814</v>
          </cell>
          <cell r="BK111">
            <v>0</v>
          </cell>
          <cell r="BL111">
            <v>0</v>
          </cell>
          <cell r="BM111">
            <v>14740.881404053813</v>
          </cell>
          <cell r="BN111">
            <v>346.3862361074211</v>
          </cell>
          <cell r="BO111">
            <v>5601.6990448183042</v>
          </cell>
          <cell r="BP111">
            <v>1320.837856778154</v>
          </cell>
          <cell r="BQ111">
            <v>877.18800933871989</v>
          </cell>
          <cell r="BR111">
            <v>0.89257533990083493</v>
          </cell>
          <cell r="BS111">
            <v>0</v>
          </cell>
          <cell r="BT111">
            <v>3.117291143803008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1.0632787729308841</v>
          </cell>
          <cell r="BZ111">
            <v>0</v>
          </cell>
          <cell r="CA111">
            <v>233.82160450526837</v>
          </cell>
          <cell r="CB111">
            <v>0</v>
          </cell>
          <cell r="CC111">
            <v>30.245060598089459</v>
          </cell>
          <cell r="CD111">
            <v>0</v>
          </cell>
          <cell r="CE111">
            <v>2047.2281330200276</v>
          </cell>
          <cell r="CF111">
            <v>65.178558292625155</v>
          </cell>
          <cell r="CG111">
            <v>0</v>
          </cell>
          <cell r="CH111">
            <v>16.5821883835861</v>
          </cell>
          <cell r="CI111">
            <v>0</v>
          </cell>
          <cell r="CJ111">
            <v>0</v>
          </cell>
          <cell r="CK111">
            <v>419.15679961182599</v>
          </cell>
          <cell r="CL111">
            <v>0</v>
          </cell>
          <cell r="CM111">
            <v>0</v>
          </cell>
          <cell r="CN111">
            <v>15.553434382542198</v>
          </cell>
          <cell r="CO111">
            <v>0</v>
          </cell>
          <cell r="CP111">
            <v>88.483135254700983</v>
          </cell>
          <cell r="CQ111">
            <v>98.668446017897566</v>
          </cell>
          <cell r="CR111">
            <v>0</v>
          </cell>
          <cell r="CS111">
            <v>8.4699649004417132</v>
          </cell>
          <cell r="CT111">
            <v>0</v>
          </cell>
          <cell r="CU111">
            <v>0</v>
          </cell>
          <cell r="CV111">
            <v>19.747443035942272</v>
          </cell>
          <cell r="CW111">
            <v>3764.4902955150483</v>
          </cell>
          <cell r="CX111">
            <v>560.76254275880899</v>
          </cell>
          <cell r="CY111">
            <v>13.16434875164691</v>
          </cell>
          <cell r="CZ111">
            <v>9.1196704484603749E-2</v>
          </cell>
          <cell r="DA111">
            <v>156.65073105354134</v>
          </cell>
          <cell r="DB111">
            <v>2218.7246461773498</v>
          </cell>
          <cell r="DC111">
            <v>2997.0962301112022</v>
          </cell>
          <cell r="DD111">
            <v>0</v>
          </cell>
        </row>
        <row r="114">
          <cell r="B114">
            <v>177365.69548481834</v>
          </cell>
          <cell r="C114">
            <v>54703.724906180541</v>
          </cell>
          <cell r="D114">
            <v>787.00000000000023</v>
          </cell>
          <cell r="E114">
            <v>3949340.3077458781</v>
          </cell>
          <cell r="F114">
            <v>19977</v>
          </cell>
          <cell r="G114">
            <v>134865.21080401621</v>
          </cell>
          <cell r="H114">
            <v>3685894.3742373907</v>
          </cell>
          <cell r="I114">
            <v>367072.7693319536</v>
          </cell>
          <cell r="J114">
            <v>459098.36414457107</v>
          </cell>
          <cell r="K114">
            <v>48608.360850239122</v>
          </cell>
          <cell r="L114">
            <v>265740.67648399918</v>
          </cell>
          <cell r="M114">
            <v>264458.33581987902</v>
          </cell>
          <cell r="N114">
            <v>227207.55437989827</v>
          </cell>
          <cell r="O114">
            <v>332422.97287541814</v>
          </cell>
          <cell r="P114">
            <v>354003.74135889829</v>
          </cell>
          <cell r="Q114">
            <v>2778372.751973025</v>
          </cell>
          <cell r="R114">
            <v>90035.786106543863</v>
          </cell>
          <cell r="S114">
            <v>1183.9693127944981</v>
          </cell>
          <cell r="T114">
            <v>21356.159567539071</v>
          </cell>
          <cell r="U114">
            <v>854399.61990776786</v>
          </cell>
          <cell r="V114">
            <v>21714.45903545036</v>
          </cell>
          <cell r="W114">
            <v>38735.703317075735</v>
          </cell>
          <cell r="X114">
            <v>143034.98021390653</v>
          </cell>
          <cell r="Y114">
            <v>93748.626911750442</v>
          </cell>
          <cell r="Z114">
            <v>540791.83507907484</v>
          </cell>
          <cell r="AA114">
            <v>1492941.9458951857</v>
          </cell>
          <cell r="AB114">
            <v>36371.093520993309</v>
          </cell>
          <cell r="AC114">
            <v>383773.04283006222</v>
          </cell>
          <cell r="AD114">
            <v>23216192.147987738</v>
          </cell>
          <cell r="AE114">
            <v>73893.206762671674</v>
          </cell>
          <cell r="AF114">
            <v>279934.66218663933</v>
          </cell>
          <cell r="AG114">
            <v>586079.62149625306</v>
          </cell>
          <cell r="AH114">
            <v>265285.37142543955</v>
          </cell>
          <cell r="AI114">
            <v>9389.8108017047034</v>
          </cell>
          <cell r="AJ114">
            <v>226094.4893322819</v>
          </cell>
          <cell r="AK114">
            <v>954449.46059832221</v>
          </cell>
          <cell r="AL114">
            <v>210524.08543044119</v>
          </cell>
          <cell r="AM114">
            <v>436057.2035245914</v>
          </cell>
          <cell r="AN114">
            <v>5900321.0861078342</v>
          </cell>
          <cell r="AO114">
            <v>318029.45333685458</v>
          </cell>
          <cell r="AP114">
            <v>44952.819338370842</v>
          </cell>
          <cell r="AQ114">
            <v>112025.97906352427</v>
          </cell>
          <cell r="AR114">
            <v>2014681.3606702683</v>
          </cell>
          <cell r="AS114">
            <v>13000569.068805916</v>
          </cell>
          <cell r="AT114">
            <v>180745.82232773709</v>
          </cell>
          <cell r="AU114">
            <v>202036.16205839624</v>
          </cell>
          <cell r="AV114">
            <v>384027.46029142221</v>
          </cell>
          <cell r="AW114">
            <v>55553.07857929809</v>
          </cell>
          <cell r="AX114">
            <v>764.21260175726832</v>
          </cell>
          <cell r="AY114">
            <v>7592.9381075919373</v>
          </cell>
          <cell r="AZ114">
            <v>189604.08790449568</v>
          </cell>
          <cell r="BA114">
            <v>393.23557408698548</v>
          </cell>
          <cell r="BB114">
            <v>160259.55986637375</v>
          </cell>
          <cell r="BC114">
            <v>162021.8972116535</v>
          </cell>
          <cell r="BD114">
            <v>113623.38763296425</v>
          </cell>
          <cell r="BE114">
            <v>123629.16947988469</v>
          </cell>
          <cell r="BF114">
            <v>162333.8047682558</v>
          </cell>
          <cell r="BG114">
            <v>1439219.3924891225</v>
          </cell>
          <cell r="BH114">
            <v>188881.31436330371</v>
          </cell>
          <cell r="BI114">
            <v>11693.999999999998</v>
          </cell>
          <cell r="BJ114">
            <v>2353984.2318586665</v>
          </cell>
          <cell r="BK114">
            <v>166297.72341280535</v>
          </cell>
          <cell r="BL114">
            <v>376662.99999999994</v>
          </cell>
          <cell r="BM114">
            <v>200726.86544794327</v>
          </cell>
          <cell r="BN114">
            <v>192612.06802714843</v>
          </cell>
          <cell r="BO114">
            <v>5474392.0497287568</v>
          </cell>
          <cell r="BP114">
            <v>604138.38229498861</v>
          </cell>
          <cell r="BQ114">
            <v>3382893.4258141243</v>
          </cell>
          <cell r="BR114">
            <v>443399.266777927</v>
          </cell>
          <cell r="BS114">
            <v>214605.9204776609</v>
          </cell>
          <cell r="BT114">
            <v>330835.33144364221</v>
          </cell>
          <cell r="BU114">
            <v>9392.8015829304331</v>
          </cell>
          <cell r="BV114">
            <v>137081.1767910085</v>
          </cell>
          <cell r="BW114">
            <v>434845.08320444694</v>
          </cell>
          <cell r="BX114">
            <v>21944.585705919475</v>
          </cell>
          <cell r="BY114">
            <v>71430.389070278849</v>
          </cell>
          <cell r="BZ114">
            <v>94798.14613973361</v>
          </cell>
          <cell r="CA114">
            <v>1150806.2423199939</v>
          </cell>
          <cell r="CB114">
            <v>302361.50189681823</v>
          </cell>
          <cell r="CC114">
            <v>323852.31979205611</v>
          </cell>
          <cell r="CD114">
            <v>1089580.1990323556</v>
          </cell>
          <cell r="CE114">
            <v>212912</v>
          </cell>
          <cell r="CF114">
            <v>119240.34291261481</v>
          </cell>
          <cell r="CG114">
            <v>360001.892886282</v>
          </cell>
          <cell r="CH114">
            <v>363301.04744649207</v>
          </cell>
          <cell r="CI114">
            <v>87573.000000000015</v>
          </cell>
          <cell r="CJ114">
            <v>47962.999999999993</v>
          </cell>
          <cell r="CK114">
            <v>1738643.4339039712</v>
          </cell>
          <cell r="CL114">
            <v>126370.66392490665</v>
          </cell>
          <cell r="CM114">
            <v>44438.000000000007</v>
          </cell>
          <cell r="CN114">
            <v>105766.58241126964</v>
          </cell>
          <cell r="CO114">
            <v>8507</v>
          </cell>
          <cell r="CP114">
            <v>64388.674940750985</v>
          </cell>
          <cell r="CQ114">
            <v>518443.67466970353</v>
          </cell>
          <cell r="CR114">
            <v>2712978.268781648</v>
          </cell>
          <cell r="CS114">
            <v>113433.31333704466</v>
          </cell>
          <cell r="CT114">
            <v>88728.444089917262</v>
          </cell>
          <cell r="CU114">
            <v>65629.800194194482</v>
          </cell>
          <cell r="CV114">
            <v>24341.999999999996</v>
          </cell>
          <cell r="CW114">
            <v>183558.18622094064</v>
          </cell>
          <cell r="CX114">
            <v>36926.999999999993</v>
          </cell>
          <cell r="CY114">
            <v>31301.082683876357</v>
          </cell>
          <cell r="CZ114">
            <v>29793.002221491748</v>
          </cell>
          <cell r="DA114">
            <v>279257.94181185763</v>
          </cell>
          <cell r="DB114">
            <v>1389034.0741099219</v>
          </cell>
          <cell r="DC114">
            <v>1396169.7816691191</v>
          </cell>
          <cell r="DD114">
            <v>417603.07400716306</v>
          </cell>
        </row>
        <row r="115">
          <cell r="B115">
            <v>93622.304515181735</v>
          </cell>
          <cell r="C115">
            <v>9971.2750938194677</v>
          </cell>
          <cell r="D115">
            <v>0</v>
          </cell>
          <cell r="E115">
            <v>446561.69225411973</v>
          </cell>
          <cell r="F115">
            <v>0</v>
          </cell>
          <cell r="G115">
            <v>32502.789195983845</v>
          </cell>
          <cell r="H115">
            <v>215095.62576260773</v>
          </cell>
          <cell r="I115">
            <v>162732.23066804654</v>
          </cell>
          <cell r="J115">
            <v>53397.635855428955</v>
          </cell>
          <cell r="K115">
            <v>10966.639149760866</v>
          </cell>
          <cell r="L115">
            <v>41217.323516000957</v>
          </cell>
          <cell r="M115">
            <v>53095.664180120824</v>
          </cell>
          <cell r="N115">
            <v>92546.445620101455</v>
          </cell>
          <cell r="O115">
            <v>44044.027124581953</v>
          </cell>
          <cell r="P115">
            <v>68723.258641101711</v>
          </cell>
          <cell r="Q115">
            <v>425632.24802697334</v>
          </cell>
          <cell r="R115">
            <v>11526.213893456164</v>
          </cell>
          <cell r="S115">
            <v>1056.0306872055016</v>
          </cell>
          <cell r="T115">
            <v>3634.8404324609246</v>
          </cell>
          <cell r="U115">
            <v>176039.38009223211</v>
          </cell>
          <cell r="V115">
            <v>5835.5409645496338</v>
          </cell>
          <cell r="W115">
            <v>15711.296682924276</v>
          </cell>
          <cell r="X115">
            <v>31692.019786093471</v>
          </cell>
          <cell r="Y115">
            <v>15115.373088249498</v>
          </cell>
          <cell r="Z115">
            <v>89466.164920925556</v>
          </cell>
          <cell r="AA115">
            <v>521853.0541048153</v>
          </cell>
          <cell r="AB115">
            <v>8634.9064790066877</v>
          </cell>
          <cell r="AC115">
            <v>2419.9571699376679</v>
          </cell>
          <cell r="AD115">
            <v>2483192.8520122501</v>
          </cell>
          <cell r="AE115">
            <v>107111.79323732835</v>
          </cell>
          <cell r="AF115">
            <v>66372.337813360602</v>
          </cell>
          <cell r="AG115">
            <v>170026.3785037467</v>
          </cell>
          <cell r="AH115">
            <v>34823.628574560469</v>
          </cell>
          <cell r="AI115">
            <v>1254.1891982953</v>
          </cell>
          <cell r="AJ115">
            <v>35038.510667717914</v>
          </cell>
          <cell r="AK115">
            <v>104300.53940167808</v>
          </cell>
          <cell r="AL115">
            <v>118387.91456955907</v>
          </cell>
          <cell r="AM115">
            <v>83772.796475408904</v>
          </cell>
          <cell r="AN115">
            <v>558099.91389216669</v>
          </cell>
          <cell r="AO115">
            <v>28821.54666314536</v>
          </cell>
          <cell r="AP115">
            <v>1720.1806616291431</v>
          </cell>
          <cell r="AQ115">
            <v>25259.020936475765</v>
          </cell>
          <cell r="AR115">
            <v>466291.63932973216</v>
          </cell>
          <cell r="AS115">
            <v>453172.93119408278</v>
          </cell>
          <cell r="AT115">
            <v>19350.177672263017</v>
          </cell>
          <cell r="AU115">
            <v>857.83794160382229</v>
          </cell>
          <cell r="AV115">
            <v>116175.53970857801</v>
          </cell>
          <cell r="AW115">
            <v>9804.9214207019068</v>
          </cell>
          <cell r="AX115">
            <v>9.7873982427315251</v>
          </cell>
          <cell r="AY115">
            <v>71.061892408063898</v>
          </cell>
          <cell r="AZ115">
            <v>14640.912095504227</v>
          </cell>
          <cell r="BA115">
            <v>80.764425913014449</v>
          </cell>
          <cell r="BB115">
            <v>65244.440133626318</v>
          </cell>
          <cell r="BC115">
            <v>63978.102788346441</v>
          </cell>
          <cell r="BD115">
            <v>39776.612367035799</v>
          </cell>
          <cell r="BE115">
            <v>756.83052011533357</v>
          </cell>
          <cell r="BF115">
            <v>120.19523174424009</v>
          </cell>
          <cell r="BG115">
            <v>248242.60751087766</v>
          </cell>
          <cell r="BH115">
            <v>198.6856366962804</v>
          </cell>
          <cell r="BI115">
            <v>0</v>
          </cell>
          <cell r="BJ115">
            <v>158058.85385277137</v>
          </cell>
          <cell r="BK115">
            <v>46.276587194660657</v>
          </cell>
          <cell r="BL115">
            <v>0</v>
          </cell>
          <cell r="BM115">
            <v>388.1345520567545</v>
          </cell>
          <cell r="BN115">
            <v>5802.9319728515347</v>
          </cell>
          <cell r="BO115">
            <v>1620061.9502712472</v>
          </cell>
          <cell r="BP115">
            <v>258511.61770501127</v>
          </cell>
          <cell r="BQ115">
            <v>773433.57418587268</v>
          </cell>
          <cell r="BR115">
            <v>67624.733222073293</v>
          </cell>
          <cell r="BS115">
            <v>25396.079522338976</v>
          </cell>
          <cell r="BT115">
            <v>33039.668556357792</v>
          </cell>
          <cell r="BU115">
            <v>12903.430990840227</v>
          </cell>
          <cell r="BV115">
            <v>27733.823208991504</v>
          </cell>
          <cell r="BW115">
            <v>80474.916795553072</v>
          </cell>
          <cell r="BX115">
            <v>3941.4142940805104</v>
          </cell>
          <cell r="BY115">
            <v>12437.61092972109</v>
          </cell>
          <cell r="BZ115">
            <v>75.853860266412127</v>
          </cell>
          <cell r="CA115">
            <v>157129.75768000743</v>
          </cell>
          <cell r="CB115">
            <v>124074.4981031817</v>
          </cell>
          <cell r="CC115">
            <v>81582.680207943791</v>
          </cell>
          <cell r="CD115">
            <v>2.8009676444729967</v>
          </cell>
          <cell r="CE115">
            <v>0</v>
          </cell>
          <cell r="CF115">
            <v>3166.6570873851774</v>
          </cell>
          <cell r="CG115">
            <v>93545.107113717924</v>
          </cell>
          <cell r="CH115">
            <v>11141.952553507794</v>
          </cell>
          <cell r="CI115">
            <v>0</v>
          </cell>
          <cell r="CJ115">
            <v>0</v>
          </cell>
          <cell r="CK115">
            <v>291.56609602909668</v>
          </cell>
          <cell r="CL115">
            <v>2953.3360750933248</v>
          </cell>
          <cell r="CM115">
            <v>0</v>
          </cell>
          <cell r="CN115">
            <v>2778.4175887303777</v>
          </cell>
          <cell r="CO115">
            <v>0</v>
          </cell>
          <cell r="CP115">
            <v>6803.3250592490222</v>
          </cell>
          <cell r="CQ115">
            <v>69705.325330296138</v>
          </cell>
          <cell r="CR115">
            <v>134618.73121835187</v>
          </cell>
          <cell r="CS115">
            <v>19365.686662955333</v>
          </cell>
          <cell r="CT115">
            <v>1067.5559100827265</v>
          </cell>
          <cell r="CU115">
            <v>47818.19980580554</v>
          </cell>
          <cell r="CV115">
            <v>0</v>
          </cell>
          <cell r="CW115">
            <v>1.8137790593772718</v>
          </cell>
          <cell r="CX115">
            <v>0</v>
          </cell>
          <cell r="CY115">
            <v>35.917316123643637</v>
          </cell>
          <cell r="CZ115">
            <v>5443.9977785082392</v>
          </cell>
          <cell r="DA115">
            <v>20349.058188142419</v>
          </cell>
          <cell r="DB115">
            <v>611386.96262049861</v>
          </cell>
          <cell r="DC115">
            <v>3389.2183308807148</v>
          </cell>
          <cell r="DD115">
            <v>14822.925992836923</v>
          </cell>
        </row>
        <row r="116">
          <cell r="B116">
            <v>400283</v>
          </cell>
          <cell r="C116">
            <v>34212</v>
          </cell>
          <cell r="D116">
            <v>262</v>
          </cell>
          <cell r="E116">
            <v>1439640</v>
          </cell>
          <cell r="F116">
            <v>2015</v>
          </cell>
          <cell r="G116">
            <v>632654</v>
          </cell>
          <cell r="H116">
            <v>665273</v>
          </cell>
          <cell r="I116">
            <v>669716</v>
          </cell>
          <cell r="J116">
            <v>87460</v>
          </cell>
          <cell r="K116">
            <v>12970</v>
          </cell>
          <cell r="L116">
            <v>65738</v>
          </cell>
          <cell r="M116">
            <v>53172</v>
          </cell>
          <cell r="N116">
            <v>55262</v>
          </cell>
          <cell r="O116">
            <v>183671</v>
          </cell>
          <cell r="P116">
            <v>517652</v>
          </cell>
          <cell r="Q116">
            <v>1228245</v>
          </cell>
          <cell r="R116">
            <v>86141</v>
          </cell>
          <cell r="S116">
            <v>600</v>
          </cell>
          <cell r="T116">
            <v>12494</v>
          </cell>
          <cell r="U116">
            <v>257735</v>
          </cell>
          <cell r="V116">
            <v>9084</v>
          </cell>
          <cell r="W116">
            <v>18183</v>
          </cell>
          <cell r="X116">
            <v>49627</v>
          </cell>
          <cell r="Y116">
            <v>102287</v>
          </cell>
          <cell r="Z116">
            <v>348554</v>
          </cell>
          <cell r="AA116">
            <v>5974732</v>
          </cell>
          <cell r="AB116">
            <v>12421</v>
          </cell>
          <cell r="AC116">
            <v>390471</v>
          </cell>
          <cell r="AD116">
            <v>25091081</v>
          </cell>
          <cell r="AE116">
            <v>56216</v>
          </cell>
          <cell r="AF116">
            <v>79470</v>
          </cell>
          <cell r="AG116">
            <v>4209</v>
          </cell>
          <cell r="AH116">
            <v>91894</v>
          </cell>
          <cell r="AI116">
            <v>3246</v>
          </cell>
          <cell r="AJ116">
            <v>126328</v>
          </cell>
          <cell r="AK116">
            <v>100468</v>
          </cell>
          <cell r="AL116">
            <v>156379</v>
          </cell>
          <cell r="AM116">
            <v>207204</v>
          </cell>
          <cell r="AN116">
            <v>8662912</v>
          </cell>
          <cell r="AO116">
            <v>753744</v>
          </cell>
          <cell r="AP116">
            <v>79375</v>
          </cell>
          <cell r="AQ116">
            <v>36506</v>
          </cell>
          <cell r="AR116">
            <v>2046632</v>
          </cell>
          <cell r="AS116">
            <v>7627596</v>
          </cell>
          <cell r="AT116">
            <v>75867</v>
          </cell>
          <cell r="AU116">
            <v>201509</v>
          </cell>
          <cell r="AV116">
            <v>254568</v>
          </cell>
          <cell r="AW116">
            <v>141439</v>
          </cell>
          <cell r="AX116">
            <v>140</v>
          </cell>
          <cell r="AY116">
            <v>4297</v>
          </cell>
          <cell r="AZ116">
            <v>143145</v>
          </cell>
          <cell r="BA116">
            <v>268</v>
          </cell>
          <cell r="BB116">
            <v>59053</v>
          </cell>
          <cell r="BC116">
            <v>66209</v>
          </cell>
          <cell r="BD116">
            <v>191695</v>
          </cell>
          <cell r="BE116">
            <v>55851</v>
          </cell>
          <cell r="BF116">
            <v>258605</v>
          </cell>
          <cell r="BG116">
            <v>1745809</v>
          </cell>
          <cell r="BH116">
            <v>203639</v>
          </cell>
          <cell r="BI116">
            <v>9056</v>
          </cell>
          <cell r="BJ116">
            <v>2039975</v>
          </cell>
          <cell r="BK116">
            <v>350563</v>
          </cell>
          <cell r="BL116">
            <v>232973</v>
          </cell>
          <cell r="BM116">
            <v>857947</v>
          </cell>
          <cell r="BN116">
            <v>268581</v>
          </cell>
          <cell r="BO116">
            <v>680316</v>
          </cell>
          <cell r="BP116">
            <v>187007</v>
          </cell>
          <cell r="BQ116">
            <v>9385065</v>
          </cell>
          <cell r="BR116">
            <v>418984</v>
          </cell>
          <cell r="BS116">
            <v>161304</v>
          </cell>
          <cell r="BT116">
            <v>280802</v>
          </cell>
          <cell r="BU116">
            <v>11486</v>
          </cell>
          <cell r="BV116">
            <v>167987</v>
          </cell>
          <cell r="BW116">
            <v>339153</v>
          </cell>
          <cell r="BX116">
            <v>30882</v>
          </cell>
          <cell r="BY116">
            <v>48730</v>
          </cell>
          <cell r="BZ116">
            <v>73054</v>
          </cell>
          <cell r="CA116">
            <v>1686953</v>
          </cell>
          <cell r="CB116">
            <v>240093</v>
          </cell>
          <cell r="CC116">
            <v>656451</v>
          </cell>
          <cell r="CD116">
            <v>938737</v>
          </cell>
          <cell r="CE116">
            <v>58807</v>
          </cell>
          <cell r="CF116">
            <v>84955</v>
          </cell>
          <cell r="CG116">
            <v>218371</v>
          </cell>
          <cell r="CH116">
            <v>255858</v>
          </cell>
          <cell r="CI116">
            <v>79155</v>
          </cell>
          <cell r="CJ116">
            <v>43014</v>
          </cell>
          <cell r="CK116">
            <v>1482200</v>
          </cell>
          <cell r="CL116">
            <v>95262</v>
          </cell>
          <cell r="CM116">
            <v>123463</v>
          </cell>
          <cell r="CN116">
            <v>46872</v>
          </cell>
          <cell r="CO116">
            <v>6567</v>
          </cell>
          <cell r="CP116">
            <v>37808</v>
          </cell>
          <cell r="CQ116">
            <v>459669</v>
          </cell>
          <cell r="CR116">
            <v>1299208</v>
          </cell>
          <cell r="CS116">
            <v>69177</v>
          </cell>
          <cell r="CT116">
            <v>37040</v>
          </cell>
          <cell r="CU116">
            <v>47596</v>
          </cell>
          <cell r="CV116">
            <v>10339</v>
          </cell>
          <cell r="CW116">
            <v>34031</v>
          </cell>
          <cell r="CX116">
            <v>32749</v>
          </cell>
          <cell r="CY116">
            <v>31407</v>
          </cell>
          <cell r="CZ116">
            <v>38125</v>
          </cell>
          <cell r="DA116">
            <v>94911</v>
          </cell>
          <cell r="DB116">
            <v>6740358</v>
          </cell>
          <cell r="DC116">
            <v>1537349</v>
          </cell>
          <cell r="DD116">
            <v>1201767</v>
          </cell>
        </row>
        <row r="117">
          <cell r="B117">
            <v>671271</v>
          </cell>
          <cell r="C117">
            <v>98887</v>
          </cell>
          <cell r="D117">
            <v>1049</v>
          </cell>
          <cell r="E117">
            <v>5835542</v>
          </cell>
          <cell r="F117">
            <v>21992</v>
          </cell>
          <cell r="G117">
            <v>800022</v>
          </cell>
          <cell r="H117">
            <v>4566263</v>
          </cell>
          <cell r="I117">
            <v>1199521</v>
          </cell>
          <cell r="J117">
            <v>599956</v>
          </cell>
          <cell r="K117">
            <v>72545</v>
          </cell>
          <cell r="L117">
            <v>372696</v>
          </cell>
          <cell r="M117">
            <v>370726</v>
          </cell>
          <cell r="N117">
            <v>375016</v>
          </cell>
          <cell r="O117">
            <v>560138</v>
          </cell>
          <cell r="P117">
            <v>940379</v>
          </cell>
          <cell r="Q117">
            <v>4432250</v>
          </cell>
          <cell r="R117">
            <v>187703</v>
          </cell>
          <cell r="S117">
            <v>2840</v>
          </cell>
          <cell r="T117">
            <v>37485</v>
          </cell>
          <cell r="U117">
            <v>1288174</v>
          </cell>
          <cell r="V117">
            <v>36634</v>
          </cell>
          <cell r="W117">
            <v>72630</v>
          </cell>
          <cell r="X117">
            <v>224354</v>
          </cell>
          <cell r="Y117">
            <v>211151</v>
          </cell>
          <cell r="Z117">
            <v>978812</v>
          </cell>
          <cell r="AA117">
            <v>7989527</v>
          </cell>
          <cell r="AB117">
            <v>57427</v>
          </cell>
          <cell r="AC117">
            <v>776664</v>
          </cell>
          <cell r="AD117">
            <v>50790466</v>
          </cell>
          <cell r="AE117">
            <v>237221</v>
          </cell>
          <cell r="AF117">
            <v>425777</v>
          </cell>
          <cell r="AG117">
            <v>760315</v>
          </cell>
          <cell r="AH117">
            <v>392003</v>
          </cell>
          <cell r="AI117">
            <v>13890</v>
          </cell>
          <cell r="AJ117">
            <v>387461</v>
          </cell>
          <cell r="AK117">
            <v>1159218</v>
          </cell>
          <cell r="AL117">
            <v>485291</v>
          </cell>
          <cell r="AM117">
            <v>727034</v>
          </cell>
          <cell r="AN117">
            <v>15121333</v>
          </cell>
          <cell r="AO117">
            <v>1100595</v>
          </cell>
          <cell r="AP117">
            <v>126048</v>
          </cell>
          <cell r="AQ117">
            <v>173791</v>
          </cell>
          <cell r="AR117">
            <v>4527605</v>
          </cell>
          <cell r="AS117">
            <v>21081338</v>
          </cell>
          <cell r="AT117">
            <v>275963</v>
          </cell>
          <cell r="AU117">
            <v>404403</v>
          </cell>
          <cell r="AV117">
            <v>754771</v>
          </cell>
          <cell r="AW117">
            <v>206797</v>
          </cell>
          <cell r="AX117">
            <v>914</v>
          </cell>
          <cell r="AY117">
            <v>11961</v>
          </cell>
          <cell r="AZ117">
            <v>347390</v>
          </cell>
          <cell r="BA117">
            <v>742</v>
          </cell>
          <cell r="BB117">
            <v>284557</v>
          </cell>
          <cell r="BC117">
            <v>292209</v>
          </cell>
          <cell r="BD117">
            <v>345095</v>
          </cell>
          <cell r="BE117">
            <v>180237</v>
          </cell>
          <cell r="BF117">
            <v>421059</v>
          </cell>
          <cell r="BG117">
            <v>3433271</v>
          </cell>
          <cell r="BH117">
            <v>392719</v>
          </cell>
          <cell r="BI117">
            <v>20750</v>
          </cell>
          <cell r="BJ117">
            <v>4552018</v>
          </cell>
          <cell r="BK117">
            <v>516907</v>
          </cell>
          <cell r="BL117">
            <v>609636</v>
          </cell>
          <cell r="BM117">
            <v>1059062</v>
          </cell>
          <cell r="BN117">
            <v>466996</v>
          </cell>
          <cell r="BO117">
            <v>7774770</v>
          </cell>
          <cell r="BP117">
            <v>1049657</v>
          </cell>
          <cell r="BQ117">
            <v>13541392</v>
          </cell>
          <cell r="BR117">
            <v>930008</v>
          </cell>
          <cell r="BS117">
            <v>401306</v>
          </cell>
          <cell r="BT117">
            <v>644677</v>
          </cell>
          <cell r="BU117">
            <v>33782</v>
          </cell>
          <cell r="BV117">
            <v>332802</v>
          </cell>
          <cell r="BW117">
            <v>854473</v>
          </cell>
          <cell r="BX117">
            <v>56768</v>
          </cell>
          <cell r="BY117">
            <v>132598</v>
          </cell>
          <cell r="BZ117">
            <v>167928</v>
          </cell>
          <cell r="CA117">
            <v>2994889</v>
          </cell>
          <cell r="CB117">
            <v>666529</v>
          </cell>
          <cell r="CC117">
            <v>1061886</v>
          </cell>
          <cell r="CD117">
            <v>2028320</v>
          </cell>
          <cell r="CE117">
            <v>271719</v>
          </cell>
          <cell r="CF117">
            <v>207362</v>
          </cell>
          <cell r="CG117">
            <v>671918</v>
          </cell>
          <cell r="CH117">
            <v>630301</v>
          </cell>
          <cell r="CI117">
            <v>166728</v>
          </cell>
          <cell r="CJ117">
            <v>90977</v>
          </cell>
          <cell r="CK117">
            <v>3221135</v>
          </cell>
          <cell r="CL117">
            <v>224586</v>
          </cell>
          <cell r="CM117">
            <v>167901</v>
          </cell>
          <cell r="CN117">
            <v>155417</v>
          </cell>
          <cell r="CO117">
            <v>15074</v>
          </cell>
          <cell r="CP117">
            <v>109000</v>
          </cell>
          <cell r="CQ117">
            <v>1047818</v>
          </cell>
          <cell r="CR117">
            <v>4146805</v>
          </cell>
          <cell r="CS117">
            <v>201976</v>
          </cell>
          <cell r="CT117">
            <v>126836</v>
          </cell>
          <cell r="CU117">
            <v>161044</v>
          </cell>
          <cell r="CV117">
            <v>34681</v>
          </cell>
          <cell r="CW117">
            <v>217591</v>
          </cell>
          <cell r="CX117">
            <v>69676</v>
          </cell>
          <cell r="CY117">
            <v>62744</v>
          </cell>
          <cell r="CZ117">
            <v>73362</v>
          </cell>
          <cell r="DA117">
            <v>394518</v>
          </cell>
          <cell r="DB117">
            <v>8740779</v>
          </cell>
          <cell r="DC117">
            <v>2936908</v>
          </cell>
          <cell r="DD117">
            <v>1634193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>
            <v>0</v>
          </cell>
          <cell r="C5">
            <v>67688.197396503223</v>
          </cell>
          <cell r="D5">
            <v>0</v>
          </cell>
          <cell r="E5">
            <v>111530.66565896504</v>
          </cell>
          <cell r="F5">
            <v>0</v>
          </cell>
          <cell r="G5">
            <v>-113.17974650378959</v>
          </cell>
          <cell r="H5">
            <v>85147.188544055694</v>
          </cell>
          <cell r="I5">
            <v>2739.0788324951804</v>
          </cell>
          <cell r="J5">
            <v>0</v>
          </cell>
          <cell r="O5">
            <v>671270.73465425172</v>
          </cell>
        </row>
        <row r="6">
          <cell r="B6">
            <v>0</v>
          </cell>
          <cell r="C6">
            <v>45429.965043030061</v>
          </cell>
          <cell r="D6">
            <v>0</v>
          </cell>
          <cell r="E6">
            <v>74855.505642028045</v>
          </cell>
          <cell r="F6">
            <v>0</v>
          </cell>
          <cell r="G6">
            <v>-75.962311377962436</v>
          </cell>
          <cell r="H6">
            <v>-132712.16702685342</v>
          </cell>
          <cell r="I6">
            <v>1838.3744935832497</v>
          </cell>
          <cell r="J6">
            <v>0</v>
          </cell>
          <cell r="O6">
            <v>671271.2204444278</v>
          </cell>
        </row>
        <row r="7">
          <cell r="B7">
            <v>0</v>
          </cell>
          <cell r="C7">
            <v>22258.232353473162</v>
          </cell>
          <cell r="D7">
            <v>0</v>
          </cell>
          <cell r="E7">
            <v>36675.160016936992</v>
          </cell>
          <cell r="F7">
            <v>0</v>
          </cell>
          <cell r="G7">
            <v>-37.217435125827144</v>
          </cell>
          <cell r="H7">
            <v>217859.35557090913</v>
          </cell>
          <cell r="I7">
            <v>900.7043389119309</v>
          </cell>
          <cell r="J7">
            <v>0</v>
          </cell>
          <cell r="K7">
            <v>277656.23484510538</v>
          </cell>
          <cell r="O7">
            <v>-0.48579017608426511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3.5788062135585639</v>
          </cell>
          <cell r="H8">
            <v>18844.140335863507</v>
          </cell>
          <cell r="I8">
            <v>0</v>
          </cell>
          <cell r="J8">
            <v>0</v>
          </cell>
          <cell r="O8">
            <v>98887.436552556872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0.88559199834785751</v>
          </cell>
          <cell r="H9">
            <v>-65773.931115755797</v>
          </cell>
          <cell r="I9">
            <v>0</v>
          </cell>
          <cell r="J9">
            <v>0</v>
          </cell>
          <cell r="O9">
            <v>98887.018828381042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2.6932142152107064</v>
          </cell>
          <cell r="H10">
            <v>84617.071451619297</v>
          </cell>
          <cell r="I10">
            <v>0</v>
          </cell>
          <cell r="J10">
            <v>0</v>
          </cell>
          <cell r="K10">
            <v>84619.764665834504</v>
          </cell>
          <cell r="O10">
            <v>0.1073877111193724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-3048</v>
          </cell>
          <cell r="I11">
            <v>0</v>
          </cell>
          <cell r="J11">
            <v>0</v>
          </cell>
          <cell r="O11">
            <v>1049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-3048</v>
          </cell>
          <cell r="I12">
            <v>0</v>
          </cell>
          <cell r="J12">
            <v>0</v>
          </cell>
          <cell r="O12">
            <v>1049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3172514.1926748198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O14">
            <v>5835542.1613188311</v>
          </cell>
        </row>
        <row r="15">
          <cell r="B15">
            <v>0</v>
          </cell>
          <cell r="C15">
            <v>0</v>
          </cell>
          <cell r="D15">
            <v>3172514.1926748198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O15">
            <v>5835542.1613188311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O16">
            <v>0</v>
          </cell>
        </row>
        <row r="17">
          <cell r="B17">
            <v>0</v>
          </cell>
          <cell r="C17">
            <v>0</v>
          </cell>
          <cell r="D17">
            <v>8939.1040623695608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O17">
            <v>21992.113315083461</v>
          </cell>
        </row>
        <row r="18">
          <cell r="B18">
            <v>0</v>
          </cell>
          <cell r="C18">
            <v>0</v>
          </cell>
          <cell r="D18">
            <v>8939.1040623695608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O18">
            <v>21992.113315083461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O19">
            <v>0</v>
          </cell>
        </row>
        <row r="20">
          <cell r="B20">
            <v>0</v>
          </cell>
          <cell r="C20">
            <v>0</v>
          </cell>
          <cell r="D20">
            <v>228297.093937283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O20">
            <v>800022.20639066282</v>
          </cell>
        </row>
        <row r="21">
          <cell r="B21">
            <v>0</v>
          </cell>
          <cell r="C21">
            <v>0</v>
          </cell>
          <cell r="D21">
            <v>228297.093937283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  <cell r="O21">
            <v>800022.20639066282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0</v>
          </cell>
          <cell r="O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4558510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O23">
            <v>4566262.5682727452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4558510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O24">
            <v>4566262.5682727452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O26">
            <v>1199521.3070205394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O27">
            <v>1199521.3070205394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O28">
            <v>0</v>
          </cell>
        </row>
        <row r="29">
          <cell r="B29">
            <v>0</v>
          </cell>
          <cell r="C29">
            <v>216022.087548885</v>
          </cell>
          <cell r="D29">
            <v>0</v>
          </cell>
          <cell r="E29">
            <v>0</v>
          </cell>
          <cell r="F29">
            <v>0</v>
          </cell>
          <cell r="G29">
            <v>-25.05164349490995</v>
          </cell>
          <cell r="H29">
            <v>54201.721608756539</v>
          </cell>
          <cell r="I29">
            <v>160034.79033027217</v>
          </cell>
          <cell r="J29">
            <v>0</v>
          </cell>
          <cell r="O29">
            <v>599955.83186975657</v>
          </cell>
        </row>
        <row r="30">
          <cell r="B30">
            <v>0</v>
          </cell>
          <cell r="C30">
            <v>132499.09611183329</v>
          </cell>
          <cell r="D30">
            <v>0</v>
          </cell>
          <cell r="E30">
            <v>0</v>
          </cell>
          <cell r="F30">
            <v>0</v>
          </cell>
          <cell r="G30">
            <v>-15.374619136809827</v>
          </cell>
          <cell r="H30">
            <v>93120.517214742606</v>
          </cell>
          <cell r="I30">
            <v>98216.069155984733</v>
          </cell>
          <cell r="J30">
            <v>0</v>
          </cell>
          <cell r="O30">
            <v>599955.78758173878</v>
          </cell>
        </row>
        <row r="31">
          <cell r="B31">
            <v>0</v>
          </cell>
          <cell r="C31">
            <v>83446.991437051707</v>
          </cell>
          <cell r="D31">
            <v>0</v>
          </cell>
          <cell r="E31">
            <v>0</v>
          </cell>
          <cell r="F31">
            <v>0</v>
          </cell>
          <cell r="G31">
            <v>-9.6770243581001232</v>
          </cell>
          <cell r="H31">
            <v>-38840.795605986088</v>
          </cell>
          <cell r="I31">
            <v>61818.721174287435</v>
          </cell>
          <cell r="J31">
            <v>0</v>
          </cell>
          <cell r="K31">
            <v>106415.23998099496</v>
          </cell>
          <cell r="O31">
            <v>1.9236374238971621E-2</v>
          </cell>
        </row>
        <row r="32">
          <cell r="B32">
            <v>0</v>
          </cell>
          <cell r="C32">
            <v>172244.92447151971</v>
          </cell>
          <cell r="D32">
            <v>0</v>
          </cell>
          <cell r="E32">
            <v>0</v>
          </cell>
          <cell r="F32">
            <v>0</v>
          </cell>
          <cell r="G32">
            <v>-16.551978737708357</v>
          </cell>
          <cell r="H32">
            <v>3217.6071234307601</v>
          </cell>
          <cell r="I32">
            <v>6261.5563749046087</v>
          </cell>
          <cell r="J32">
            <v>0</v>
          </cell>
          <cell r="O32">
            <v>72545.382342491765</v>
          </cell>
        </row>
        <row r="33">
          <cell r="B33">
            <v>0</v>
          </cell>
          <cell r="C33">
            <v>51137.988774846599</v>
          </cell>
          <cell r="D33">
            <v>0</v>
          </cell>
          <cell r="E33">
            <v>0</v>
          </cell>
          <cell r="F33">
            <v>0</v>
          </cell>
          <cell r="G33">
            <v>-4.9141355281582513</v>
          </cell>
          <cell r="H33">
            <v>-10458.689924243599</v>
          </cell>
          <cell r="I33">
            <v>1859.0004936016903</v>
          </cell>
          <cell r="J33">
            <v>0</v>
          </cell>
          <cell r="O33">
            <v>72545.353576810347</v>
          </cell>
        </row>
        <row r="34">
          <cell r="B34">
            <v>0</v>
          </cell>
          <cell r="C34">
            <v>121106.93569667311</v>
          </cell>
          <cell r="D34">
            <v>0</v>
          </cell>
          <cell r="E34">
            <v>0</v>
          </cell>
          <cell r="F34">
            <v>0</v>
          </cell>
          <cell r="G34">
            <v>-11.637843209550105</v>
          </cell>
          <cell r="H34">
            <v>13677.297047674399</v>
          </cell>
          <cell r="I34">
            <v>4402.5558813029184</v>
          </cell>
          <cell r="J34">
            <v>0</v>
          </cell>
          <cell r="K34">
            <v>139175.15078244088</v>
          </cell>
          <cell r="O34">
            <v>2.8765681083314121E-2</v>
          </cell>
        </row>
        <row r="35">
          <cell r="B35">
            <v>0</v>
          </cell>
          <cell r="C35">
            <v>707906.94560877222</v>
          </cell>
          <cell r="D35">
            <v>0</v>
          </cell>
          <cell r="E35">
            <v>0</v>
          </cell>
          <cell r="F35">
            <v>0</v>
          </cell>
          <cell r="G35">
            <v>109.1794140871376</v>
          </cell>
          <cell r="H35">
            <v>21529.26726901127</v>
          </cell>
          <cell r="I35">
            <v>35954.334519735283</v>
          </cell>
          <cell r="J35">
            <v>0</v>
          </cell>
          <cell r="O35">
            <v>372696.24047805404</v>
          </cell>
        </row>
        <row r="36">
          <cell r="B36">
            <v>0</v>
          </cell>
          <cell r="C36">
            <v>149650.0902100252</v>
          </cell>
          <cell r="D36">
            <v>0</v>
          </cell>
          <cell r="E36">
            <v>0</v>
          </cell>
          <cell r="F36">
            <v>0</v>
          </cell>
          <cell r="G36">
            <v>23.081231714220777</v>
          </cell>
          <cell r="H36">
            <v>200936.42584001101</v>
          </cell>
          <cell r="I36">
            <v>7600.9780151255036</v>
          </cell>
          <cell r="J36">
            <v>0</v>
          </cell>
          <cell r="O36">
            <v>372695.83860303042</v>
          </cell>
        </row>
        <row r="37">
          <cell r="B37">
            <v>0</v>
          </cell>
          <cell r="C37">
            <v>558256.85539874702</v>
          </cell>
          <cell r="D37">
            <v>0</v>
          </cell>
          <cell r="E37">
            <v>0</v>
          </cell>
          <cell r="F37">
            <v>0</v>
          </cell>
          <cell r="G37">
            <v>86.098182372916824</v>
          </cell>
          <cell r="H37">
            <v>-179407.15857100001</v>
          </cell>
          <cell r="I37">
            <v>28353.356504609779</v>
          </cell>
          <cell r="J37">
            <v>0</v>
          </cell>
          <cell r="K37">
            <v>407289.15151472972</v>
          </cell>
          <cell r="O37">
            <v>0.29269560938701034</v>
          </cell>
        </row>
        <row r="38">
          <cell r="B38">
            <v>0</v>
          </cell>
          <cell r="C38">
            <v>535357.86717317835</v>
          </cell>
          <cell r="D38">
            <v>0</v>
          </cell>
          <cell r="E38">
            <v>0</v>
          </cell>
          <cell r="F38">
            <v>0</v>
          </cell>
          <cell r="G38">
            <v>25.05164349490995</v>
          </cell>
          <cell r="H38">
            <v>13176.779469224153</v>
          </cell>
          <cell r="I38">
            <v>27192.237431834317</v>
          </cell>
          <cell r="J38">
            <v>0</v>
          </cell>
          <cell r="O38">
            <v>370725.61661755142</v>
          </cell>
        </row>
        <row r="39">
          <cell r="B39">
            <v>0</v>
          </cell>
          <cell r="C39">
            <v>277937.48371569172</v>
          </cell>
          <cell r="D39">
            <v>0</v>
          </cell>
          <cell r="E39">
            <v>0</v>
          </cell>
          <cell r="F39">
            <v>0</v>
          </cell>
          <cell r="G39">
            <v>13.005862401318769</v>
          </cell>
          <cell r="H39">
            <v>14349.883740983772</v>
          </cell>
          <cell r="I39">
            <v>14117.177521478139</v>
          </cell>
          <cell r="J39">
            <v>0</v>
          </cell>
          <cell r="O39">
            <v>370726.32575601607</v>
          </cell>
        </row>
        <row r="40">
          <cell r="B40">
            <v>0</v>
          </cell>
          <cell r="C40">
            <v>257420.38345748666</v>
          </cell>
          <cell r="D40">
            <v>0</v>
          </cell>
          <cell r="E40">
            <v>0</v>
          </cell>
          <cell r="F40">
            <v>0</v>
          </cell>
          <cell r="G40">
            <v>12.045781093591181</v>
          </cell>
          <cell r="H40">
            <v>-1172.1042717596199</v>
          </cell>
          <cell r="I40">
            <v>13075.059910356178</v>
          </cell>
          <cell r="J40">
            <v>0</v>
          </cell>
          <cell r="K40">
            <v>269335.38487717678</v>
          </cell>
          <cell r="O40">
            <v>0.2658098922111094</v>
          </cell>
        </row>
        <row r="41">
          <cell r="B41">
            <v>0</v>
          </cell>
          <cell r="C41">
            <v>1334807.5521191473</v>
          </cell>
          <cell r="D41">
            <v>0</v>
          </cell>
          <cell r="E41">
            <v>0</v>
          </cell>
          <cell r="F41">
            <v>0</v>
          </cell>
          <cell r="G41">
            <v>-8.0523139805067689</v>
          </cell>
          <cell r="H41">
            <v>44260.124977573105</v>
          </cell>
          <cell r="I41">
            <v>67855.460342295468</v>
          </cell>
          <cell r="J41">
            <v>0</v>
          </cell>
          <cell r="O41">
            <v>375015.58750162052</v>
          </cell>
        </row>
        <row r="42">
          <cell r="B42">
            <v>0</v>
          </cell>
          <cell r="C42">
            <v>272372.0194141136</v>
          </cell>
          <cell r="D42">
            <v>0</v>
          </cell>
          <cell r="E42">
            <v>0</v>
          </cell>
          <cell r="F42">
            <v>0</v>
          </cell>
          <cell r="G42">
            <v>-3.1842113899561602</v>
          </cell>
          <cell r="H42">
            <v>17522.247728497299</v>
          </cell>
          <cell r="I42">
            <v>26832.799890281683</v>
          </cell>
          <cell r="J42">
            <v>0</v>
          </cell>
          <cell r="O42">
            <v>375016.12201336847</v>
          </cell>
        </row>
        <row r="43">
          <cell r="B43">
            <v>0</v>
          </cell>
          <cell r="C43">
            <v>1062435.5327050337</v>
          </cell>
          <cell r="D43">
            <v>0</v>
          </cell>
          <cell r="E43">
            <v>0</v>
          </cell>
          <cell r="F43">
            <v>0</v>
          </cell>
          <cell r="G43">
            <v>-4.8681025905506088</v>
          </cell>
          <cell r="H43">
            <v>26737.8772490757</v>
          </cell>
          <cell r="I43">
            <v>41022.660452013784</v>
          </cell>
          <cell r="J43">
            <v>0</v>
          </cell>
          <cell r="K43">
            <v>1130191.2023035327</v>
          </cell>
          <cell r="O43">
            <v>0.46548825211357325</v>
          </cell>
        </row>
        <row r="44">
          <cell r="B44">
            <v>0</v>
          </cell>
          <cell r="C44">
            <v>242512.0940217344</v>
          </cell>
          <cell r="D44">
            <v>0</v>
          </cell>
          <cell r="E44">
            <v>0</v>
          </cell>
          <cell r="F44">
            <v>0</v>
          </cell>
          <cell r="G44">
            <v>-5.815560097032666</v>
          </cell>
          <cell r="H44">
            <v>13120.518416029185</v>
          </cell>
          <cell r="I44">
            <v>12338.783641594102</v>
          </cell>
          <cell r="J44">
            <v>0</v>
          </cell>
          <cell r="O44">
            <v>560137.76605291234</v>
          </cell>
        </row>
        <row r="45">
          <cell r="B45">
            <v>0</v>
          </cell>
          <cell r="C45">
            <v>225184.28151565592</v>
          </cell>
          <cell r="D45">
            <v>0</v>
          </cell>
          <cell r="E45">
            <v>0</v>
          </cell>
          <cell r="F45">
            <v>0</v>
          </cell>
          <cell r="G45">
            <v>-5.4000305730899036</v>
          </cell>
          <cell r="H45">
            <v>300.03987908198542</v>
          </cell>
          <cell r="I45">
            <v>11457.161096718261</v>
          </cell>
          <cell r="J45">
            <v>0</v>
          </cell>
          <cell r="O45">
            <v>560138.40909257205</v>
          </cell>
        </row>
        <row r="46">
          <cell r="B46">
            <v>0</v>
          </cell>
          <cell r="C46">
            <v>17327.812506078484</v>
          </cell>
          <cell r="D46">
            <v>0</v>
          </cell>
          <cell r="E46">
            <v>0</v>
          </cell>
          <cell r="F46">
            <v>0</v>
          </cell>
          <cell r="G46">
            <v>-0.41552952394276194</v>
          </cell>
          <cell r="H46">
            <v>12821.478536947199</v>
          </cell>
          <cell r="I46">
            <v>881.62254487584175</v>
          </cell>
          <cell r="J46">
            <v>0</v>
          </cell>
          <cell r="K46">
            <v>31030.498058377583</v>
          </cell>
          <cell r="O46">
            <v>0.36277590019744821</v>
          </cell>
        </row>
        <row r="47">
          <cell r="B47">
            <v>0</v>
          </cell>
          <cell r="C47">
            <v>759182.23471892776</v>
          </cell>
          <cell r="D47">
            <v>0</v>
          </cell>
          <cell r="E47">
            <v>0</v>
          </cell>
          <cell r="F47">
            <v>0</v>
          </cell>
          <cell r="G47">
            <v>33.083915339693775</v>
          </cell>
          <cell r="H47">
            <v>1089266.096750933</v>
          </cell>
          <cell r="I47">
            <v>9761.3160011712935</v>
          </cell>
          <cell r="J47">
            <v>0</v>
          </cell>
          <cell r="O47">
            <v>940378.87553932704</v>
          </cell>
        </row>
        <row r="48">
          <cell r="B48">
            <v>0</v>
          </cell>
          <cell r="C48">
            <v>42343.74006916862</v>
          </cell>
          <cell r="D48">
            <v>0</v>
          </cell>
          <cell r="E48">
            <v>0</v>
          </cell>
          <cell r="F48">
            <v>0</v>
          </cell>
          <cell r="G48">
            <v>1.8452706709253093</v>
          </cell>
          <cell r="H48">
            <v>894142.32005341304</v>
          </cell>
          <cell r="I48">
            <v>544.44191207877884</v>
          </cell>
          <cell r="J48">
            <v>0</v>
          </cell>
          <cell r="O48">
            <v>940378.99030601699</v>
          </cell>
        </row>
        <row r="49">
          <cell r="B49">
            <v>0</v>
          </cell>
          <cell r="C49">
            <v>716838.49464975914</v>
          </cell>
          <cell r="D49">
            <v>0</v>
          </cell>
          <cell r="E49">
            <v>0</v>
          </cell>
          <cell r="F49">
            <v>0</v>
          </cell>
          <cell r="G49">
            <v>31.238644668768465</v>
          </cell>
          <cell r="H49">
            <v>195124.77669751999</v>
          </cell>
          <cell r="I49">
            <v>9216.8740890925146</v>
          </cell>
          <cell r="J49">
            <v>0</v>
          </cell>
          <cell r="K49">
            <v>921211.38408104028</v>
          </cell>
          <cell r="O49">
            <v>-0.14785060525173321</v>
          </cell>
        </row>
        <row r="50">
          <cell r="B50">
            <v>0</v>
          </cell>
          <cell r="C50">
            <v>3119787.0499234246</v>
          </cell>
          <cell r="D50">
            <v>0</v>
          </cell>
          <cell r="E50">
            <v>0</v>
          </cell>
          <cell r="F50">
            <v>0</v>
          </cell>
          <cell r="G50">
            <v>3105.5090918154438</v>
          </cell>
          <cell r="H50">
            <v>1054283.4590269069</v>
          </cell>
          <cell r="I50">
            <v>225986.93257621818</v>
          </cell>
          <cell r="J50">
            <v>0</v>
          </cell>
          <cell r="O50">
            <v>4432250</v>
          </cell>
        </row>
        <row r="51">
          <cell r="B51">
            <v>0</v>
          </cell>
          <cell r="C51">
            <v>2572819.5001600105</v>
          </cell>
          <cell r="D51">
            <v>0</v>
          </cell>
          <cell r="E51">
            <v>0</v>
          </cell>
          <cell r="F51">
            <v>0</v>
          </cell>
          <cell r="G51">
            <v>2561.0447833428543</v>
          </cell>
          <cell r="H51">
            <v>1154902.2917657318</v>
          </cell>
          <cell r="I51">
            <v>186366.43386532128</v>
          </cell>
          <cell r="J51">
            <v>0</v>
          </cell>
          <cell r="O51">
            <v>4432249.6666882746</v>
          </cell>
        </row>
        <row r="52">
          <cell r="B52">
            <v>0</v>
          </cell>
          <cell r="C52">
            <v>546967.54976341396</v>
          </cell>
          <cell r="D52">
            <v>0</v>
          </cell>
          <cell r="E52">
            <v>0</v>
          </cell>
          <cell r="F52">
            <v>0</v>
          </cell>
          <cell r="G52">
            <v>544.46430847258966</v>
          </cell>
          <cell r="H52">
            <v>-100618.832738825</v>
          </cell>
          <cell r="I52">
            <v>39620.4987108969</v>
          </cell>
          <cell r="J52">
            <v>0</v>
          </cell>
          <cell r="K52">
            <v>486513.68004395842</v>
          </cell>
          <cell r="O52">
            <v>-0.11933262983802706</v>
          </cell>
        </row>
        <row r="53">
          <cell r="B53">
            <v>0</v>
          </cell>
          <cell r="C53">
            <v>506219.91741488141</v>
          </cell>
          <cell r="D53">
            <v>0</v>
          </cell>
          <cell r="E53">
            <v>0</v>
          </cell>
          <cell r="F53">
            <v>0</v>
          </cell>
          <cell r="G53">
            <v>223.47776705959757</v>
          </cell>
          <cell r="H53">
            <v>55325.707736258591</v>
          </cell>
          <cell r="I53">
            <v>19256.666154817769</v>
          </cell>
          <cell r="J53">
            <v>0</v>
          </cell>
          <cell r="O53">
            <v>187703.03170056667</v>
          </cell>
        </row>
        <row r="54">
          <cell r="B54">
            <v>0</v>
          </cell>
          <cell r="C54">
            <v>450532.86292141851</v>
          </cell>
          <cell r="D54">
            <v>0</v>
          </cell>
          <cell r="E54">
            <v>0</v>
          </cell>
          <cell r="F54">
            <v>0</v>
          </cell>
          <cell r="G54">
            <v>198.89394851710065</v>
          </cell>
          <cell r="H54">
            <v>-319831.43308042805</v>
          </cell>
          <cell r="I54">
            <v>17138.3239469451</v>
          </cell>
          <cell r="J54">
            <v>0</v>
          </cell>
          <cell r="O54">
            <v>187702.73331990515</v>
          </cell>
        </row>
        <row r="55">
          <cell r="B55">
            <v>0</v>
          </cell>
          <cell r="C55">
            <v>55687.054493462892</v>
          </cell>
          <cell r="D55">
            <v>0</v>
          </cell>
          <cell r="E55">
            <v>0</v>
          </cell>
          <cell r="F55">
            <v>0</v>
          </cell>
          <cell r="G55">
            <v>24.58381854249691</v>
          </cell>
          <cell r="H55">
            <v>375157.14081668662</v>
          </cell>
          <cell r="I55">
            <v>2118.3422078726685</v>
          </cell>
          <cell r="J55">
            <v>0</v>
          </cell>
          <cell r="K55">
            <v>432987.12133656465</v>
          </cell>
          <cell r="O55">
            <v>0.29838066149386577</v>
          </cell>
        </row>
        <row r="56">
          <cell r="B56">
            <v>110341.88651701086</v>
          </cell>
          <cell r="C56">
            <v>45.623094611112244</v>
          </cell>
          <cell r="D56">
            <v>0</v>
          </cell>
          <cell r="E56">
            <v>0</v>
          </cell>
          <cell r="F56">
            <v>0</v>
          </cell>
          <cell r="G56">
            <v>-100.6539247563346</v>
          </cell>
          <cell r="H56">
            <v>64399.328342841502</v>
          </cell>
          <cell r="I56">
            <v>0</v>
          </cell>
          <cell r="J56">
            <v>0</v>
          </cell>
          <cell r="O56">
            <v>2840.3983545217779</v>
          </cell>
        </row>
        <row r="57">
          <cell r="B57">
            <v>17659.432110171329</v>
          </cell>
          <cell r="C57">
            <v>7.3016509629518893</v>
          </cell>
          <cell r="D57">
            <v>0</v>
          </cell>
          <cell r="E57">
            <v>0</v>
          </cell>
          <cell r="F57">
            <v>0</v>
          </cell>
          <cell r="G57">
            <v>-16.108942913376396</v>
          </cell>
          <cell r="H57">
            <v>-16260.506760883509</v>
          </cell>
          <cell r="I57">
            <v>0</v>
          </cell>
          <cell r="J57">
            <v>0</v>
          </cell>
          <cell r="O57">
            <v>2839.9927175546095</v>
          </cell>
        </row>
        <row r="58">
          <cell r="B58">
            <v>92682.454406839533</v>
          </cell>
          <cell r="C58">
            <v>38.321443648160354</v>
          </cell>
          <cell r="D58">
            <v>0</v>
          </cell>
          <cell r="E58">
            <v>0</v>
          </cell>
          <cell r="F58">
            <v>0</v>
          </cell>
          <cell r="G58">
            <v>-84.544981842958208</v>
          </cell>
          <cell r="H58">
            <v>80659.835103724967</v>
          </cell>
          <cell r="I58">
            <v>0</v>
          </cell>
          <cell r="J58">
            <v>0</v>
          </cell>
          <cell r="K58">
            <v>173296.06597236969</v>
          </cell>
          <cell r="O58">
            <v>0.40563696715980768</v>
          </cell>
        </row>
        <row r="59">
          <cell r="B59">
            <v>54888.925728865994</v>
          </cell>
          <cell r="C59">
            <v>28116.49936228156</v>
          </cell>
          <cell r="D59">
            <v>0</v>
          </cell>
          <cell r="E59">
            <v>0</v>
          </cell>
          <cell r="F59">
            <v>0</v>
          </cell>
          <cell r="G59">
            <v>68.14116542620657</v>
          </cell>
          <cell r="H59">
            <v>91094.018908829865</v>
          </cell>
          <cell r="I59">
            <v>0</v>
          </cell>
          <cell r="J59">
            <v>0</v>
          </cell>
          <cell r="O59">
            <v>37485.225105793885</v>
          </cell>
        </row>
        <row r="60">
          <cell r="B60">
            <v>8782.3673707065391</v>
          </cell>
          <cell r="C60">
            <v>4498.7112299764522</v>
          </cell>
          <cell r="D60">
            <v>0</v>
          </cell>
          <cell r="E60">
            <v>0</v>
          </cell>
          <cell r="F60">
            <v>0</v>
          </cell>
          <cell r="G60">
            <v>10.902759343426432</v>
          </cell>
          <cell r="H60">
            <v>4353.2741324048693</v>
          </cell>
          <cell r="I60">
            <v>0</v>
          </cell>
          <cell r="J60">
            <v>0</v>
          </cell>
          <cell r="O60">
            <v>37485.100035407362</v>
          </cell>
        </row>
        <row r="61">
          <cell r="B61">
            <v>46106.558358159455</v>
          </cell>
          <cell r="C61">
            <v>23617.788132305108</v>
          </cell>
          <cell r="D61">
            <v>0</v>
          </cell>
          <cell r="E61">
            <v>0</v>
          </cell>
          <cell r="F61">
            <v>0</v>
          </cell>
          <cell r="G61">
            <v>57.238406082780138</v>
          </cell>
          <cell r="H61">
            <v>86740.744776424996</v>
          </cell>
          <cell r="I61">
            <v>0</v>
          </cell>
          <cell r="J61">
            <v>0</v>
          </cell>
          <cell r="K61">
            <v>156522.32967297232</v>
          </cell>
          <cell r="O61">
            <v>5.6929221085738391E-2</v>
          </cell>
        </row>
        <row r="62">
          <cell r="B62">
            <v>213364.80017318012</v>
          </cell>
          <cell r="C62">
            <v>855673.81251324655</v>
          </cell>
          <cell r="D62">
            <v>0</v>
          </cell>
          <cell r="E62">
            <v>0</v>
          </cell>
          <cell r="F62">
            <v>0</v>
          </cell>
          <cell r="G62">
            <v>2701.9986912367158</v>
          </cell>
          <cell r="H62">
            <v>96830.467310004315</v>
          </cell>
          <cell r="I62">
            <v>132878.56910695686</v>
          </cell>
          <cell r="J62">
            <v>0</v>
          </cell>
          <cell r="O62">
            <v>1288174.2061008234</v>
          </cell>
        </row>
        <row r="63">
          <cell r="B63">
            <v>126171.30130505537</v>
          </cell>
          <cell r="C63">
            <v>505994.79543873243</v>
          </cell>
          <cell r="D63">
            <v>0</v>
          </cell>
          <cell r="E63">
            <v>0</v>
          </cell>
          <cell r="F63">
            <v>0</v>
          </cell>
          <cell r="G63">
            <v>1597.8019369698536</v>
          </cell>
          <cell r="H63">
            <v>505855.80131944735</v>
          </cell>
          <cell r="I63">
            <v>78576.512930767334</v>
          </cell>
          <cell r="J63">
            <v>0</v>
          </cell>
          <cell r="O63">
            <v>1288174.4608371728</v>
          </cell>
        </row>
        <row r="64">
          <cell r="B64">
            <v>87193.498868124749</v>
          </cell>
          <cell r="C64">
            <v>349679.01707451412</v>
          </cell>
          <cell r="D64">
            <v>0</v>
          </cell>
          <cell r="E64">
            <v>0</v>
          </cell>
          <cell r="F64">
            <v>0</v>
          </cell>
          <cell r="G64">
            <v>1104.1967542668622</v>
          </cell>
          <cell r="H64">
            <v>-409025.334009443</v>
          </cell>
          <cell r="I64">
            <v>54302.056176189522</v>
          </cell>
          <cell r="J64">
            <v>0</v>
          </cell>
          <cell r="K64">
            <v>83253.434863652234</v>
          </cell>
          <cell r="O64">
            <v>-0.25473634991794825</v>
          </cell>
        </row>
        <row r="65">
          <cell r="B65">
            <v>18277.468349345927</v>
          </cell>
          <cell r="C65">
            <v>232206.3438723576</v>
          </cell>
          <cell r="D65">
            <v>0</v>
          </cell>
          <cell r="E65">
            <v>0</v>
          </cell>
          <cell r="F65">
            <v>0</v>
          </cell>
          <cell r="G65">
            <v>262.88505011335087</v>
          </cell>
          <cell r="H65">
            <v>65040.536942828468</v>
          </cell>
          <cell r="I65">
            <v>61731.781401541746</v>
          </cell>
          <cell r="J65">
            <v>0</v>
          </cell>
          <cell r="O65">
            <v>36634</v>
          </cell>
        </row>
        <row r="66">
          <cell r="B66">
            <v>3638.4195858392504</v>
          </cell>
          <cell r="C66">
            <v>46224.350842962536</v>
          </cell>
          <cell r="D66">
            <v>0</v>
          </cell>
          <cell r="E66">
            <v>0</v>
          </cell>
          <cell r="F66">
            <v>0</v>
          </cell>
          <cell r="G66">
            <v>52.331433263894951</v>
          </cell>
          <cell r="H66">
            <v>-28637.650894358834</v>
          </cell>
          <cell r="I66">
            <v>12288.688905219977</v>
          </cell>
          <cell r="J66">
            <v>0</v>
          </cell>
          <cell r="O66">
            <v>36633.787331779124</v>
          </cell>
        </row>
        <row r="67">
          <cell r="B67">
            <v>14639.048763506677</v>
          </cell>
          <cell r="C67">
            <v>185981.99302939506</v>
          </cell>
          <cell r="D67">
            <v>0</v>
          </cell>
          <cell r="E67">
            <v>0</v>
          </cell>
          <cell r="F67">
            <v>0</v>
          </cell>
          <cell r="G67">
            <v>210.55361684945592</v>
          </cell>
          <cell r="H67">
            <v>93678.187837187303</v>
          </cell>
          <cell r="I67">
            <v>49443.092496321769</v>
          </cell>
          <cell r="J67">
            <v>0</v>
          </cell>
          <cell r="K67">
            <v>343952.87574326026</v>
          </cell>
          <cell r="O67">
            <v>0.26385276380460709</v>
          </cell>
        </row>
        <row r="68">
          <cell r="B68">
            <v>204616.63887528135</v>
          </cell>
          <cell r="C68">
            <v>92.513497405866502</v>
          </cell>
          <cell r="D68">
            <v>0</v>
          </cell>
          <cell r="E68">
            <v>137530.7731941542</v>
          </cell>
          <cell r="F68">
            <v>0</v>
          </cell>
          <cell r="G68">
            <v>1860.5318802737584</v>
          </cell>
          <cell r="H68">
            <v>1791.3184210631193</v>
          </cell>
          <cell r="I68">
            <v>0</v>
          </cell>
          <cell r="J68">
            <v>0</v>
          </cell>
          <cell r="O68">
            <v>72629.959223851882</v>
          </cell>
        </row>
        <row r="69">
          <cell r="B69">
            <v>67470.570273810154</v>
          </cell>
          <cell r="C69">
            <v>30.505527127747797</v>
          </cell>
          <cell r="D69">
            <v>0</v>
          </cell>
          <cell r="E69">
            <v>45349.58519802276</v>
          </cell>
          <cell r="F69">
            <v>0</v>
          </cell>
          <cell r="G69">
            <v>613.49432609529345</v>
          </cell>
          <cell r="H69">
            <v>-41480.32821457996</v>
          </cell>
          <cell r="I69">
            <v>0</v>
          </cell>
          <cell r="J69">
            <v>0</v>
          </cell>
          <cell r="O69">
            <v>72629.927303420976</v>
          </cell>
        </row>
        <row r="70">
          <cell r="B70">
            <v>137146.0686014712</v>
          </cell>
          <cell r="C70">
            <v>62.007970278118705</v>
          </cell>
          <cell r="D70">
            <v>0</v>
          </cell>
          <cell r="E70">
            <v>92181.187996131441</v>
          </cell>
          <cell r="F70">
            <v>0</v>
          </cell>
          <cell r="G70">
            <v>1247.0375541784649</v>
          </cell>
          <cell r="H70">
            <v>43271.646635643083</v>
          </cell>
          <cell r="I70">
            <v>0</v>
          </cell>
          <cell r="J70">
            <v>0</v>
          </cell>
          <cell r="K70">
            <v>273907.94875770231</v>
          </cell>
          <cell r="O70">
            <v>3.192043089075014E-2</v>
          </cell>
        </row>
        <row r="71">
          <cell r="B71">
            <v>0</v>
          </cell>
          <cell r="C71">
            <v>770471.41601881082</v>
          </cell>
          <cell r="D71">
            <v>0</v>
          </cell>
          <cell r="E71">
            <v>0</v>
          </cell>
          <cell r="F71">
            <v>0</v>
          </cell>
          <cell r="G71">
            <v>12626.956250137742</v>
          </cell>
          <cell r="H71">
            <v>49635.186616250328</v>
          </cell>
          <cell r="I71">
            <v>0</v>
          </cell>
          <cell r="J71">
            <v>0</v>
          </cell>
          <cell r="O71">
            <v>224353.59192074591</v>
          </cell>
        </row>
        <row r="72">
          <cell r="B72">
            <v>0</v>
          </cell>
          <cell r="C72">
            <v>161663.08062011411</v>
          </cell>
          <cell r="D72">
            <v>0</v>
          </cell>
          <cell r="E72">
            <v>0</v>
          </cell>
          <cell r="F72">
            <v>0</v>
          </cell>
          <cell r="G72">
            <v>2649.4333258987954</v>
          </cell>
          <cell r="H72">
            <v>-12175.366817370174</v>
          </cell>
          <cell r="I72">
            <v>0</v>
          </cell>
          <cell r="J72">
            <v>0</v>
          </cell>
          <cell r="O72">
            <v>224354.12183589701</v>
          </cell>
        </row>
        <row r="73">
          <cell r="B73">
            <v>0</v>
          </cell>
          <cell r="C73">
            <v>608808.33539869671</v>
          </cell>
          <cell r="D73">
            <v>0</v>
          </cell>
          <cell r="E73">
            <v>0</v>
          </cell>
          <cell r="F73">
            <v>0</v>
          </cell>
          <cell r="G73">
            <v>9977.5229242389469</v>
          </cell>
          <cell r="H73">
            <v>61812.553433620502</v>
          </cell>
          <cell r="I73">
            <v>0</v>
          </cell>
          <cell r="J73">
            <v>0</v>
          </cell>
          <cell r="K73">
            <v>680598.41175655613</v>
          </cell>
          <cell r="O73">
            <v>0.47008484939578921</v>
          </cell>
        </row>
        <row r="74">
          <cell r="B74">
            <v>225133.13326259598</v>
          </cell>
          <cell r="C74">
            <v>140094.58316070563</v>
          </cell>
          <cell r="D74">
            <v>19078.587649568308</v>
          </cell>
          <cell r="E74">
            <v>0</v>
          </cell>
          <cell r="F74">
            <v>0</v>
          </cell>
          <cell r="G74">
            <v>1367.5513243560663</v>
          </cell>
          <cell r="H74">
            <v>16291.732191565439</v>
          </cell>
          <cell r="I74">
            <v>27169.150118681122</v>
          </cell>
          <cell r="J74">
            <v>0</v>
          </cell>
          <cell r="O74">
            <v>211150.83353349345</v>
          </cell>
        </row>
        <row r="75">
          <cell r="B75">
            <v>123679.12601408566</v>
          </cell>
          <cell r="C75">
            <v>76962.352691168344</v>
          </cell>
          <cell r="D75">
            <v>10481.011887883538</v>
          </cell>
          <cell r="E75">
            <v>0</v>
          </cell>
          <cell r="F75">
            <v>0</v>
          </cell>
          <cell r="G75">
            <v>751.27792219939965</v>
          </cell>
          <cell r="H75">
            <v>-90555.974877051573</v>
          </cell>
          <cell r="I75">
            <v>14925.642851976652</v>
          </cell>
          <cell r="J75">
            <v>0</v>
          </cell>
          <cell r="O75">
            <v>211150.76034729305</v>
          </cell>
        </row>
        <row r="76">
          <cell r="B76">
            <v>101454.00724851032</v>
          </cell>
          <cell r="C76">
            <v>63132.230469537288</v>
          </cell>
          <cell r="D76">
            <v>8597.5757616847695</v>
          </cell>
          <cell r="E76">
            <v>0</v>
          </cell>
          <cell r="F76">
            <v>0</v>
          </cell>
          <cell r="G76">
            <v>616.27340215666663</v>
          </cell>
          <cell r="H76">
            <v>106847.707068617</v>
          </cell>
          <cell r="I76">
            <v>12243.50726670447</v>
          </cell>
          <cell r="J76">
            <v>0</v>
          </cell>
          <cell r="K76">
            <v>292891.30121721048</v>
          </cell>
          <cell r="O76">
            <v>0.30735745868878439</v>
          </cell>
        </row>
        <row r="77">
          <cell r="B77">
            <v>0</v>
          </cell>
          <cell r="C77">
            <v>4098688.8409812851</v>
          </cell>
          <cell r="D77">
            <v>101535.79602964934</v>
          </cell>
          <cell r="E77">
            <v>0</v>
          </cell>
          <cell r="F77">
            <v>0</v>
          </cell>
          <cell r="G77">
            <v>14715.156448599426</v>
          </cell>
          <cell r="H77">
            <v>1052387.4390601544</v>
          </cell>
          <cell r="I77">
            <v>235503.52305796559</v>
          </cell>
          <cell r="J77">
            <v>0</v>
          </cell>
          <cell r="O77">
            <v>978811.53205835447</v>
          </cell>
        </row>
        <row r="78">
          <cell r="B78">
            <v>0</v>
          </cell>
          <cell r="C78">
            <v>1668233.3887773999</v>
          </cell>
          <cell r="D78">
            <v>41326.729513870465</v>
          </cell>
          <cell r="E78">
            <v>0</v>
          </cell>
          <cell r="F78">
            <v>0</v>
          </cell>
          <cell r="G78">
            <v>5989.3093281897945</v>
          </cell>
          <cell r="H78">
            <v>-1918983.1014195057</v>
          </cell>
          <cell r="I78">
            <v>95853.78534027643</v>
          </cell>
          <cell r="J78">
            <v>0</v>
          </cell>
          <cell r="O78">
            <v>978812.17659491999</v>
          </cell>
        </row>
        <row r="79">
          <cell r="B79">
            <v>0</v>
          </cell>
          <cell r="C79">
            <v>2430455.4522038852</v>
          </cell>
          <cell r="D79">
            <v>60209.066515778875</v>
          </cell>
          <cell r="E79">
            <v>0</v>
          </cell>
          <cell r="F79">
            <v>0</v>
          </cell>
          <cell r="G79">
            <v>8725.8471204096313</v>
          </cell>
          <cell r="H79">
            <v>2971370.54047966</v>
          </cell>
          <cell r="I79">
            <v>139649.73771768916</v>
          </cell>
          <cell r="J79">
            <v>0</v>
          </cell>
          <cell r="K79">
            <v>5610410.6440374227</v>
          </cell>
          <cell r="O79">
            <v>0.35546343494206667</v>
          </cell>
        </row>
        <row r="80">
          <cell r="B80">
            <v>0</v>
          </cell>
          <cell r="C80">
            <v>927364.16915369127</v>
          </cell>
          <cell r="D80">
            <v>0</v>
          </cell>
          <cell r="E80">
            <v>0</v>
          </cell>
          <cell r="F80">
            <v>0</v>
          </cell>
          <cell r="G80">
            <v>1553.1074157443327</v>
          </cell>
          <cell r="H80">
            <v>8422551.991950402</v>
          </cell>
          <cell r="I80">
            <v>0</v>
          </cell>
          <cell r="J80">
            <v>0</v>
          </cell>
          <cell r="O80">
            <v>7989527.1418195264</v>
          </cell>
        </row>
        <row r="81">
          <cell r="B81">
            <v>0</v>
          </cell>
          <cell r="C81">
            <v>282812.31581020576</v>
          </cell>
          <cell r="D81">
            <v>0</v>
          </cell>
          <cell r="E81">
            <v>0</v>
          </cell>
          <cell r="F81">
            <v>0</v>
          </cell>
          <cell r="G81">
            <v>473.64122915111716</v>
          </cell>
          <cell r="H81">
            <v>7582859.7791416934</v>
          </cell>
          <cell r="I81">
            <v>0</v>
          </cell>
          <cell r="J81">
            <v>0</v>
          </cell>
          <cell r="O81">
            <v>7989526.7520609554</v>
          </cell>
        </row>
        <row r="82">
          <cell r="B82">
            <v>0</v>
          </cell>
          <cell r="C82">
            <v>644551.85334348551</v>
          </cell>
          <cell r="D82">
            <v>0</v>
          </cell>
          <cell r="E82">
            <v>0</v>
          </cell>
          <cell r="F82">
            <v>0</v>
          </cell>
          <cell r="G82">
            <v>1079.4661865932155</v>
          </cell>
          <cell r="H82">
            <v>839691.21280870901</v>
          </cell>
          <cell r="I82">
            <v>0</v>
          </cell>
          <cell r="J82">
            <v>0</v>
          </cell>
          <cell r="K82">
            <v>1485322.5323387878</v>
          </cell>
          <cell r="O82">
            <v>0.38975857105106115</v>
          </cell>
        </row>
        <row r="83">
          <cell r="B83">
            <v>0</v>
          </cell>
          <cell r="C83">
            <v>62108.239463927472</v>
          </cell>
          <cell r="D83">
            <v>0</v>
          </cell>
          <cell r="E83">
            <v>0</v>
          </cell>
          <cell r="F83">
            <v>0</v>
          </cell>
          <cell r="G83">
            <v>2790.9660060386814</v>
          </cell>
          <cell r="H83">
            <v>85190</v>
          </cell>
          <cell r="I83">
            <v>0</v>
          </cell>
          <cell r="J83">
            <v>0</v>
          </cell>
          <cell r="O83">
            <v>57427.485453832487</v>
          </cell>
        </row>
        <row r="84">
          <cell r="B84">
            <v>0</v>
          </cell>
          <cell r="C84">
            <v>2934.2934018279921</v>
          </cell>
          <cell r="D84">
            <v>0</v>
          </cell>
          <cell r="E84">
            <v>0</v>
          </cell>
          <cell r="F84">
            <v>0</v>
          </cell>
          <cell r="G84">
            <v>131.8587228833303</v>
          </cell>
          <cell r="H84">
            <v>41503</v>
          </cell>
          <cell r="I84">
            <v>0</v>
          </cell>
          <cell r="J84">
            <v>0</v>
          </cell>
          <cell r="O84">
            <v>57427.223102417593</v>
          </cell>
        </row>
        <row r="85">
          <cell r="B85">
            <v>0</v>
          </cell>
          <cell r="C85">
            <v>59173.94606209948</v>
          </cell>
          <cell r="D85">
            <v>0</v>
          </cell>
          <cell r="E85">
            <v>0</v>
          </cell>
          <cell r="F85">
            <v>0</v>
          </cell>
          <cell r="G85">
            <v>2659.1072831553511</v>
          </cell>
          <cell r="H85">
            <v>43688</v>
          </cell>
          <cell r="I85">
            <v>0</v>
          </cell>
          <cell r="J85">
            <v>0</v>
          </cell>
          <cell r="K85">
            <v>105521.05334525483</v>
          </cell>
          <cell r="O85">
            <v>0.26235141494544223</v>
          </cell>
        </row>
        <row r="86">
          <cell r="B86">
            <v>0</v>
          </cell>
          <cell r="C86">
            <v>509815.27073187375</v>
          </cell>
          <cell r="D86">
            <v>0</v>
          </cell>
          <cell r="E86">
            <v>0</v>
          </cell>
          <cell r="F86">
            <v>0</v>
          </cell>
          <cell r="G86">
            <v>3821.950023500297</v>
          </cell>
          <cell r="H86">
            <v>374539.08889550698</v>
          </cell>
          <cell r="I86">
            <v>40129.012508739783</v>
          </cell>
          <cell r="J86">
            <v>0</v>
          </cell>
          <cell r="O86">
            <v>776664.04305630783</v>
          </cell>
        </row>
        <row r="87">
          <cell r="B87">
            <v>0</v>
          </cell>
          <cell r="C87">
            <v>371096.32466946449</v>
          </cell>
          <cell r="D87">
            <v>0</v>
          </cell>
          <cell r="E87">
            <v>0</v>
          </cell>
          <cell r="F87">
            <v>0</v>
          </cell>
          <cell r="G87">
            <v>2782.0108345425842</v>
          </cell>
          <cell r="H87">
            <v>225836.31718367897</v>
          </cell>
          <cell r="I87">
            <v>29210.04903056402</v>
          </cell>
          <cell r="J87">
            <v>0</v>
          </cell>
          <cell r="O87">
            <v>776664.01077293674</v>
          </cell>
        </row>
        <row r="88">
          <cell r="B88">
            <v>0</v>
          </cell>
          <cell r="C88">
            <v>138718.94606240923</v>
          </cell>
          <cell r="D88">
            <v>0</v>
          </cell>
          <cell r="E88">
            <v>0</v>
          </cell>
          <cell r="F88">
            <v>0</v>
          </cell>
          <cell r="G88">
            <v>1039.9391889577125</v>
          </cell>
          <cell r="H88">
            <v>148701.77171182801</v>
          </cell>
          <cell r="I88">
            <v>10918.963478175765</v>
          </cell>
          <cell r="J88">
            <v>0</v>
          </cell>
          <cell r="K88">
            <v>299379.6204413707</v>
          </cell>
          <cell r="O88">
            <v>3.2283370936056599E-2</v>
          </cell>
        </row>
        <row r="89">
          <cell r="B89">
            <v>0</v>
          </cell>
          <cell r="C89">
            <v>4758891.7719414048</v>
          </cell>
          <cell r="D89">
            <v>0</v>
          </cell>
          <cell r="E89">
            <v>0</v>
          </cell>
          <cell r="F89">
            <v>0</v>
          </cell>
          <cell r="G89">
            <v>63906.74255551528</v>
          </cell>
          <cell r="H89">
            <v>38449032.868215129</v>
          </cell>
          <cell r="I89">
            <v>0</v>
          </cell>
          <cell r="J89">
            <v>0</v>
          </cell>
          <cell r="O89">
            <v>50790466.430028424</v>
          </cell>
        </row>
        <row r="90">
          <cell r="B90">
            <v>0</v>
          </cell>
          <cell r="C90">
            <v>4204336.0314906621</v>
          </cell>
          <cell r="D90">
            <v>0</v>
          </cell>
          <cell r="E90">
            <v>0</v>
          </cell>
          <cell r="F90">
            <v>0</v>
          </cell>
          <cell r="G90">
            <v>56459.661882947061</v>
          </cell>
          <cell r="H90">
            <v>21901648.244600128</v>
          </cell>
          <cell r="I90">
            <v>0</v>
          </cell>
          <cell r="J90">
            <v>0</v>
          </cell>
          <cell r="O90">
            <v>50790465.504463151</v>
          </cell>
        </row>
        <row r="91">
          <cell r="B91">
            <v>0</v>
          </cell>
          <cell r="C91">
            <v>554555.74045074289</v>
          </cell>
          <cell r="D91">
            <v>0</v>
          </cell>
          <cell r="E91">
            <v>0</v>
          </cell>
          <cell r="F91">
            <v>0</v>
          </cell>
          <cell r="G91">
            <v>7447.0806725682214</v>
          </cell>
          <cell r="H91">
            <v>16547384.623615</v>
          </cell>
          <cell r="I91">
            <v>0</v>
          </cell>
          <cell r="J91">
            <v>0</v>
          </cell>
          <cell r="K91">
            <v>17109387.44473831</v>
          </cell>
          <cell r="O91">
            <v>-7.4434719979763031E-2</v>
          </cell>
        </row>
        <row r="92">
          <cell r="B92">
            <v>0</v>
          </cell>
          <cell r="C92">
            <v>26755.410373050046</v>
          </cell>
          <cell r="D92">
            <v>0</v>
          </cell>
          <cell r="E92">
            <v>0</v>
          </cell>
          <cell r="F92">
            <v>0</v>
          </cell>
          <cell r="G92">
            <v>447.35077669482052</v>
          </cell>
          <cell r="H92">
            <v>49924.073729874901</v>
          </cell>
          <cell r="I92">
            <v>28524.837147036797</v>
          </cell>
          <cell r="J92">
            <v>0</v>
          </cell>
          <cell r="O92">
            <v>237221.45584163512</v>
          </cell>
        </row>
        <row r="93">
          <cell r="B93">
            <v>0</v>
          </cell>
          <cell r="C93">
            <v>24096.313095959606</v>
          </cell>
          <cell r="D93">
            <v>0</v>
          </cell>
          <cell r="E93">
            <v>0</v>
          </cell>
          <cell r="F93">
            <v>0</v>
          </cell>
          <cell r="G93">
            <v>402.89063888988181</v>
          </cell>
          <cell r="H93">
            <v>5647.4488634212976</v>
          </cell>
          <cell r="I93">
            <v>25689.884674637582</v>
          </cell>
          <cell r="J93">
            <v>0</v>
          </cell>
          <cell r="O93">
            <v>237220.87223326668</v>
          </cell>
        </row>
        <row r="94">
          <cell r="B94">
            <v>0</v>
          </cell>
          <cell r="C94">
            <v>2659.0972770904414</v>
          </cell>
          <cell r="D94">
            <v>0</v>
          </cell>
          <cell r="E94">
            <v>0</v>
          </cell>
          <cell r="F94">
            <v>0</v>
          </cell>
          <cell r="G94">
            <v>44.460137804938697</v>
          </cell>
          <cell r="H94">
            <v>44275.624866453603</v>
          </cell>
          <cell r="I94">
            <v>2834.9524723992145</v>
          </cell>
          <cell r="J94">
            <v>0</v>
          </cell>
          <cell r="K94">
            <v>49814.1347537482</v>
          </cell>
          <cell r="O94">
            <v>-0.41639163150102831</v>
          </cell>
        </row>
        <row r="95">
          <cell r="B95">
            <v>0</v>
          </cell>
          <cell r="C95">
            <v>263748.37725502352</v>
          </cell>
          <cell r="D95">
            <v>0</v>
          </cell>
          <cell r="E95">
            <v>0</v>
          </cell>
          <cell r="F95">
            <v>0</v>
          </cell>
          <cell r="G95">
            <v>1843.5325507593552</v>
          </cell>
          <cell r="H95">
            <v>459470.96894552134</v>
          </cell>
          <cell r="I95">
            <v>0</v>
          </cell>
          <cell r="J95">
            <v>0</v>
          </cell>
          <cell r="O95">
            <v>425776.99733733083</v>
          </cell>
        </row>
        <row r="96">
          <cell r="B96">
            <v>0</v>
          </cell>
          <cell r="C96">
            <v>181456.95078637515</v>
          </cell>
          <cell r="D96">
            <v>0</v>
          </cell>
          <cell r="E96">
            <v>0</v>
          </cell>
          <cell r="F96">
            <v>0</v>
          </cell>
          <cell r="G96">
            <v>1268.3368853972711</v>
          </cell>
          <cell r="H96">
            <v>132066.65960169036</v>
          </cell>
          <cell r="I96">
            <v>0</v>
          </cell>
          <cell r="J96">
            <v>0</v>
          </cell>
          <cell r="O96">
            <v>425777</v>
          </cell>
        </row>
        <row r="97">
          <cell r="B97">
            <v>0</v>
          </cell>
          <cell r="C97">
            <v>82291.42646864838</v>
          </cell>
          <cell r="D97">
            <v>0</v>
          </cell>
          <cell r="E97">
            <v>0</v>
          </cell>
          <cell r="F97">
            <v>0</v>
          </cell>
          <cell r="G97">
            <v>575.19566536208424</v>
          </cell>
          <cell r="H97">
            <v>327405.30934383097</v>
          </cell>
          <cell r="I97">
            <v>0</v>
          </cell>
          <cell r="J97">
            <v>0</v>
          </cell>
          <cell r="K97">
            <v>410271.93147784146</v>
          </cell>
          <cell r="O97">
            <v>-0.15434552181977779</v>
          </cell>
        </row>
        <row r="98">
          <cell r="B98">
            <v>0</v>
          </cell>
          <cell r="C98">
            <v>303131.24636988254</v>
          </cell>
          <cell r="D98">
            <v>0</v>
          </cell>
          <cell r="E98">
            <v>0</v>
          </cell>
          <cell r="F98">
            <v>0</v>
          </cell>
          <cell r="G98">
            <v>-4623.3702771409698</v>
          </cell>
          <cell r="H98">
            <v>567760.56269283476</v>
          </cell>
          <cell r="I98">
            <v>15374.30357497632</v>
          </cell>
          <cell r="J98">
            <v>0</v>
          </cell>
          <cell r="O98">
            <v>760314.90905375383</v>
          </cell>
        </row>
        <row r="99">
          <cell r="B99">
            <v>0</v>
          </cell>
          <cell r="C99">
            <v>215741.48951799888</v>
          </cell>
          <cell r="D99">
            <v>0</v>
          </cell>
          <cell r="E99">
            <v>0</v>
          </cell>
          <cell r="F99">
            <v>0</v>
          </cell>
          <cell r="G99">
            <v>-3290.4980998446404</v>
          </cell>
          <cell r="H99">
            <v>523639.77673215815</v>
          </cell>
          <cell r="I99">
            <v>10942.043069753408</v>
          </cell>
          <cell r="J99">
            <v>0</v>
          </cell>
          <cell r="O99">
            <v>760315.18641374051</v>
          </cell>
        </row>
        <row r="100">
          <cell r="B100">
            <v>0</v>
          </cell>
          <cell r="C100">
            <v>87389.756851883678</v>
          </cell>
          <cell r="D100">
            <v>0</v>
          </cell>
          <cell r="E100">
            <v>0</v>
          </cell>
          <cell r="F100">
            <v>0</v>
          </cell>
          <cell r="G100">
            <v>-1332.8721772963295</v>
          </cell>
          <cell r="H100">
            <v>44120.7859606766</v>
          </cell>
          <cell r="I100">
            <v>4432.2605052229119</v>
          </cell>
          <cell r="J100">
            <v>0</v>
          </cell>
          <cell r="K100">
            <v>134609.93114048685</v>
          </cell>
          <cell r="O100">
            <v>-0.27735998676507734</v>
          </cell>
        </row>
        <row r="101">
          <cell r="B101">
            <v>111063.22219043122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2374.0905719194125</v>
          </cell>
          <cell r="H101">
            <v>146974.14675675888</v>
          </cell>
          <cell r="I101">
            <v>0</v>
          </cell>
          <cell r="J101">
            <v>0</v>
          </cell>
          <cell r="O101">
            <v>392003.36721830198</v>
          </cell>
        </row>
        <row r="102">
          <cell r="B102">
            <v>39042.574588213509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834.57517623979038</v>
          </cell>
          <cell r="H102">
            <v>110104.51006623</v>
          </cell>
          <cell r="I102">
            <v>0</v>
          </cell>
          <cell r="J102">
            <v>0</v>
          </cell>
          <cell r="O102">
            <v>392002.62430573953</v>
          </cell>
        </row>
        <row r="103">
          <cell r="B103">
            <v>72020.647602217708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1539.5153956796221</v>
          </cell>
          <cell r="H103">
            <v>36868.636690529398</v>
          </cell>
          <cell r="I103">
            <v>0</v>
          </cell>
          <cell r="J103">
            <v>0</v>
          </cell>
          <cell r="K103">
            <v>110428.79968842673</v>
          </cell>
          <cell r="O103">
            <v>-0.25708743755239993</v>
          </cell>
        </row>
        <row r="104">
          <cell r="B104">
            <v>205778.41626829797</v>
          </cell>
          <cell r="C104">
            <v>4120.0189050201643</v>
          </cell>
          <cell r="D104">
            <v>0</v>
          </cell>
          <cell r="E104">
            <v>0</v>
          </cell>
          <cell r="F104">
            <v>0</v>
          </cell>
          <cell r="G104">
            <v>108.34421452637365</v>
          </cell>
          <cell r="H104">
            <v>461.06594827856156</v>
          </cell>
          <cell r="I104">
            <v>0</v>
          </cell>
          <cell r="J104">
            <v>0</v>
          </cell>
          <cell r="O104">
            <v>13890</v>
          </cell>
        </row>
        <row r="105">
          <cell r="B105">
            <v>96974.427403477661</v>
          </cell>
          <cell r="C105">
            <v>1941.5859129021087</v>
          </cell>
          <cell r="D105">
            <v>0</v>
          </cell>
          <cell r="E105">
            <v>0</v>
          </cell>
          <cell r="F105">
            <v>0</v>
          </cell>
          <cell r="G105">
            <v>51.057921217917702</v>
          </cell>
          <cell r="H105">
            <v>-85243</v>
          </cell>
          <cell r="I105">
            <v>0</v>
          </cell>
          <cell r="J105">
            <v>0</v>
          </cell>
          <cell r="O105">
            <v>13889.810294618472</v>
          </cell>
        </row>
        <row r="106">
          <cell r="B106">
            <v>108803.98886482031</v>
          </cell>
          <cell r="C106">
            <v>2178.4329921180556</v>
          </cell>
          <cell r="D106">
            <v>0</v>
          </cell>
          <cell r="E106">
            <v>0</v>
          </cell>
          <cell r="F106">
            <v>0</v>
          </cell>
          <cell r="G106">
            <v>57.286293308455946</v>
          </cell>
          <cell r="H106">
            <v>85704.785598179704</v>
          </cell>
          <cell r="I106">
            <v>0</v>
          </cell>
          <cell r="J106">
            <v>0</v>
          </cell>
          <cell r="K106">
            <v>196744.49374842652</v>
          </cell>
          <cell r="O106">
            <v>0</v>
          </cell>
        </row>
        <row r="107">
          <cell r="B107">
            <v>314258.53765936248</v>
          </cell>
          <cell r="C107">
            <v>482503.51206620492</v>
          </cell>
          <cell r="D107">
            <v>0</v>
          </cell>
          <cell r="E107">
            <v>0</v>
          </cell>
          <cell r="F107">
            <v>0</v>
          </cell>
          <cell r="G107">
            <v>3042.4037918359913</v>
          </cell>
          <cell r="H107">
            <v>177509.37869204493</v>
          </cell>
          <cell r="I107">
            <v>0</v>
          </cell>
          <cell r="J107">
            <v>0</v>
          </cell>
          <cell r="O107">
            <v>387460.98556806566</v>
          </cell>
        </row>
        <row r="108">
          <cell r="B108">
            <v>223123.95179909666</v>
          </cell>
          <cell r="C108">
            <v>342578.09245535824</v>
          </cell>
          <cell r="D108">
            <v>0</v>
          </cell>
          <cell r="E108">
            <v>0</v>
          </cell>
          <cell r="F108">
            <v>0</v>
          </cell>
          <cell r="G108">
            <v>2160.110468466627</v>
          </cell>
          <cell r="H108">
            <v>-488658.12080217007</v>
          </cell>
          <cell r="I108">
            <v>0</v>
          </cell>
          <cell r="J108">
            <v>0</v>
          </cell>
          <cell r="O108">
            <v>387460.56303360115</v>
          </cell>
        </row>
        <row r="109">
          <cell r="B109">
            <v>91134.585860265841</v>
          </cell>
          <cell r="C109">
            <v>139925.4196108467</v>
          </cell>
          <cell r="D109">
            <v>0</v>
          </cell>
          <cell r="E109">
            <v>0</v>
          </cell>
          <cell r="F109">
            <v>0</v>
          </cell>
          <cell r="G109">
            <v>882.29332336936443</v>
          </cell>
          <cell r="H109">
            <v>666167.49949421501</v>
          </cell>
          <cell r="I109">
            <v>0</v>
          </cell>
          <cell r="J109">
            <v>0</v>
          </cell>
          <cell r="K109">
            <v>898109.79828869691</v>
          </cell>
          <cell r="O109">
            <v>4.3842419632710516E-2</v>
          </cell>
        </row>
        <row r="110">
          <cell r="B110">
            <v>73122.314059498065</v>
          </cell>
          <cell r="C110">
            <v>92.513497405866502</v>
          </cell>
          <cell r="D110">
            <v>0</v>
          </cell>
          <cell r="E110">
            <v>58478.468368694077</v>
          </cell>
          <cell r="F110">
            <v>0</v>
          </cell>
          <cell r="G110">
            <v>46.971831552956147</v>
          </cell>
          <cell r="H110">
            <v>253445.91201005699</v>
          </cell>
          <cell r="I110">
            <v>0</v>
          </cell>
          <cell r="J110">
            <v>0</v>
          </cell>
          <cell r="O110">
            <v>1159217.8526849626</v>
          </cell>
        </row>
        <row r="111">
          <cell r="B111">
            <v>28165.628414093961</v>
          </cell>
          <cell r="C111">
            <v>35.634823989591993</v>
          </cell>
          <cell r="D111">
            <v>0</v>
          </cell>
          <cell r="E111">
            <v>22525.036734447283</v>
          </cell>
          <cell r="F111">
            <v>0</v>
          </cell>
          <cell r="G111">
            <v>18.09285127893364</v>
          </cell>
          <cell r="H111">
            <v>754275.59783824696</v>
          </cell>
          <cell r="I111">
            <v>0</v>
          </cell>
          <cell r="J111">
            <v>0</v>
          </cell>
          <cell r="O111">
            <v>1159217.9848114324</v>
          </cell>
        </row>
        <row r="112">
          <cell r="B112">
            <v>44956.685645404104</v>
          </cell>
          <cell r="C112">
            <v>56.878673416274509</v>
          </cell>
          <cell r="D112">
            <v>0</v>
          </cell>
          <cell r="E112">
            <v>35953.431634246794</v>
          </cell>
          <cell r="F112">
            <v>0</v>
          </cell>
          <cell r="G112">
            <v>28.878980274022506</v>
          </cell>
          <cell r="H112">
            <v>-500829.68582819001</v>
          </cell>
          <cell r="I112">
            <v>0</v>
          </cell>
          <cell r="J112">
            <v>0</v>
          </cell>
          <cell r="K112">
            <v>-419833.81089484878</v>
          </cell>
          <cell r="O112">
            <v>-0.132126469979994</v>
          </cell>
        </row>
        <row r="113">
          <cell r="B113">
            <v>944691.30974316795</v>
          </cell>
          <cell r="C113">
            <v>9096.7381421823247</v>
          </cell>
          <cell r="D113">
            <v>0</v>
          </cell>
          <cell r="E113">
            <v>139798.16184856472</v>
          </cell>
          <cell r="F113">
            <v>0</v>
          </cell>
          <cell r="G113">
            <v>3887.4782494779902</v>
          </cell>
          <cell r="H113">
            <v>165801.7416638564</v>
          </cell>
          <cell r="I113">
            <v>0</v>
          </cell>
          <cell r="J113">
            <v>0</v>
          </cell>
          <cell r="O113">
            <v>485291.37025530671</v>
          </cell>
        </row>
        <row r="114">
          <cell r="B114">
            <v>566814.02345760411</v>
          </cell>
          <cell r="C114">
            <v>5458.0355440259245</v>
          </cell>
          <cell r="D114">
            <v>0</v>
          </cell>
          <cell r="E114">
            <v>83878.784288705967</v>
          </cell>
          <cell r="F114">
            <v>0</v>
          </cell>
          <cell r="G114">
            <v>2332.4838123996292</v>
          </cell>
          <cell r="H114">
            <v>-272790.08880762465</v>
          </cell>
          <cell r="I114">
            <v>0</v>
          </cell>
          <cell r="J114">
            <v>0</v>
          </cell>
          <cell r="O114">
            <v>485291.02532638144</v>
          </cell>
        </row>
        <row r="115">
          <cell r="B115">
            <v>377877.28628556384</v>
          </cell>
          <cell r="C115">
            <v>3638.7025981564007</v>
          </cell>
          <cell r="D115">
            <v>0</v>
          </cell>
          <cell r="E115">
            <v>55919.377559858753</v>
          </cell>
          <cell r="F115">
            <v>0</v>
          </cell>
          <cell r="G115">
            <v>1554.994437078361</v>
          </cell>
          <cell r="H115">
            <v>438591.83047148102</v>
          </cell>
          <cell r="I115">
            <v>0</v>
          </cell>
          <cell r="J115">
            <v>0</v>
          </cell>
          <cell r="K115">
            <v>877582.1913521383</v>
          </cell>
          <cell r="O115">
            <v>0.34492892539128661</v>
          </cell>
        </row>
        <row r="116">
          <cell r="B116">
            <v>31114.061477191462</v>
          </cell>
          <cell r="C116">
            <v>9587.2877939064729</v>
          </cell>
          <cell r="D116">
            <v>0</v>
          </cell>
          <cell r="E116">
            <v>1073403.244309433</v>
          </cell>
          <cell r="F116">
            <v>0</v>
          </cell>
          <cell r="G116">
            <v>701.53403348721667</v>
          </cell>
          <cell r="H116">
            <v>63586.388177990862</v>
          </cell>
          <cell r="I116">
            <v>0</v>
          </cell>
          <cell r="J116">
            <v>0</v>
          </cell>
          <cell r="O116">
            <v>727033.94377900753</v>
          </cell>
        </row>
        <row r="117">
          <cell r="B117">
            <v>24268.02465066436</v>
          </cell>
          <cell r="C117">
            <v>7477.7938163454919</v>
          </cell>
          <cell r="D117">
            <v>0</v>
          </cell>
          <cell r="E117">
            <v>837221.98762447736</v>
          </cell>
          <cell r="F117">
            <v>0</v>
          </cell>
          <cell r="G117">
            <v>547.17527733973395</v>
          </cell>
          <cell r="H117">
            <v>-153889.54500350601</v>
          </cell>
          <cell r="I117">
            <v>0</v>
          </cell>
          <cell r="J117">
            <v>0</v>
          </cell>
          <cell r="O117">
            <v>727033.94215519365</v>
          </cell>
        </row>
        <row r="118">
          <cell r="B118">
            <v>6846.0368265271036</v>
          </cell>
          <cell r="C118">
            <v>2109.493977560981</v>
          </cell>
          <cell r="D118">
            <v>0</v>
          </cell>
          <cell r="E118">
            <v>236181.25668495568</v>
          </cell>
          <cell r="F118">
            <v>0</v>
          </cell>
          <cell r="G118">
            <v>154.35875614748275</v>
          </cell>
          <cell r="H118">
            <v>217476.93318149692</v>
          </cell>
          <cell r="I118">
            <v>0</v>
          </cell>
          <cell r="J118">
            <v>0</v>
          </cell>
          <cell r="K118">
            <v>462768.07942668814</v>
          </cell>
          <cell r="O118">
            <v>1.6238139942288399E-3</v>
          </cell>
        </row>
        <row r="119">
          <cell r="B119">
            <v>149329.9673078004</v>
          </cell>
          <cell r="C119">
            <v>646485.58718037861</v>
          </cell>
          <cell r="D119">
            <v>0</v>
          </cell>
          <cell r="E119">
            <v>201688.96696215714</v>
          </cell>
          <cell r="F119">
            <v>0</v>
          </cell>
          <cell r="G119">
            <v>3989.0268757877143</v>
          </cell>
          <cell r="H119">
            <v>5787172.9288161192</v>
          </cell>
          <cell r="I119">
            <v>0</v>
          </cell>
          <cell r="J119">
            <v>0</v>
          </cell>
          <cell r="O119">
            <v>15121332.627960116</v>
          </cell>
        </row>
        <row r="120">
          <cell r="B120">
            <v>139708.52096519552</v>
          </cell>
          <cell r="C120">
            <v>604832.01622966351</v>
          </cell>
          <cell r="D120">
            <v>0</v>
          </cell>
          <cell r="E120">
            <v>188693.98940670141</v>
          </cell>
          <cell r="F120">
            <v>0</v>
          </cell>
          <cell r="G120">
            <v>3732.0107608274088</v>
          </cell>
          <cell r="H120">
            <v>5453416.8602432404</v>
          </cell>
          <cell r="I120">
            <v>0</v>
          </cell>
          <cell r="J120">
            <v>0</v>
          </cell>
          <cell r="O120">
            <v>15121333.085780255</v>
          </cell>
        </row>
        <row r="121">
          <cell r="B121">
            <v>9621.446342604886</v>
          </cell>
          <cell r="C121">
            <v>41653.570950715075</v>
          </cell>
          <cell r="D121">
            <v>0</v>
          </cell>
          <cell r="E121">
            <v>12994.977555455733</v>
          </cell>
          <cell r="F121">
            <v>0</v>
          </cell>
          <cell r="G121">
            <v>257.01611496030557</v>
          </cell>
          <cell r="H121">
            <v>333756.06857287901</v>
          </cell>
          <cell r="I121">
            <v>0</v>
          </cell>
          <cell r="J121">
            <v>0</v>
          </cell>
          <cell r="K121">
            <v>398283.079536615</v>
          </cell>
          <cell r="O121">
            <v>-0.45782013889402151</v>
          </cell>
        </row>
        <row r="122">
          <cell r="B122">
            <v>167919.52917188144</v>
          </cell>
          <cell r="C122">
            <v>141.93851656790477</v>
          </cell>
          <cell r="D122">
            <v>0</v>
          </cell>
          <cell r="E122">
            <v>867106.7905547258</v>
          </cell>
          <cell r="F122">
            <v>0</v>
          </cell>
          <cell r="G122">
            <v>51.440596919353489</v>
          </cell>
          <cell r="H122">
            <v>246779.30420386832</v>
          </cell>
          <cell r="I122">
            <v>0</v>
          </cell>
          <cell r="J122">
            <v>0</v>
          </cell>
          <cell r="O122">
            <v>1100594.6007633337</v>
          </cell>
        </row>
        <row r="123">
          <cell r="B123">
            <v>102429.2946257744</v>
          </cell>
          <cell r="C123">
            <v>86.581127305315334</v>
          </cell>
          <cell r="D123">
            <v>0</v>
          </cell>
          <cell r="E123">
            <v>528926.78629909072</v>
          </cell>
          <cell r="F123">
            <v>0</v>
          </cell>
          <cell r="G123">
            <v>31.378268409654837</v>
          </cell>
          <cell r="H123">
            <v>455903.99745717965</v>
          </cell>
          <cell r="I123">
            <v>0</v>
          </cell>
          <cell r="J123">
            <v>0</v>
          </cell>
          <cell r="O123">
            <v>1100594.6576291276</v>
          </cell>
        </row>
        <row r="124">
          <cell r="B124">
            <v>65490.234546107044</v>
          </cell>
          <cell r="C124">
            <v>55.357389262589443</v>
          </cell>
          <cell r="D124">
            <v>0</v>
          </cell>
          <cell r="E124">
            <v>338180.00425563508</v>
          </cell>
          <cell r="F124">
            <v>0</v>
          </cell>
          <cell r="G124">
            <v>20.062328509698652</v>
          </cell>
          <cell r="H124">
            <v>-209124.69325331101</v>
          </cell>
          <cell r="I124">
            <v>0</v>
          </cell>
          <cell r="J124">
            <v>0</v>
          </cell>
          <cell r="K124">
            <v>194620.96526620342</v>
          </cell>
          <cell r="O124">
            <v>-5.6865793070755899E-2</v>
          </cell>
        </row>
        <row r="125">
          <cell r="B125">
            <v>895150.60489511339</v>
          </cell>
          <cell r="C125">
            <v>0</v>
          </cell>
          <cell r="D125">
            <v>0</v>
          </cell>
          <cell r="E125">
            <v>1275551.6381924702</v>
          </cell>
          <cell r="F125">
            <v>0</v>
          </cell>
          <cell r="G125">
            <v>9009.6446426336843</v>
          </cell>
          <cell r="H125">
            <v>27144.43043346201</v>
          </cell>
          <cell r="I125">
            <v>0</v>
          </cell>
          <cell r="J125">
            <v>0</v>
          </cell>
          <cell r="O125">
            <v>126047.94727793406</v>
          </cell>
        </row>
        <row r="126">
          <cell r="B126">
            <v>26854.276005968219</v>
          </cell>
          <cell r="C126">
            <v>0</v>
          </cell>
          <cell r="D126">
            <v>0</v>
          </cell>
          <cell r="E126">
            <v>38266.204105284764</v>
          </cell>
          <cell r="F126">
            <v>0</v>
          </cell>
          <cell r="G126">
            <v>270.28690214349626</v>
          </cell>
          <cell r="H126">
            <v>60484.325570355169</v>
          </cell>
          <cell r="I126">
            <v>0</v>
          </cell>
          <cell r="J126">
            <v>0</v>
          </cell>
          <cell r="O126">
            <v>126048.01548185239</v>
          </cell>
        </row>
        <row r="127">
          <cell r="B127">
            <v>868296.32888914517</v>
          </cell>
          <cell r="C127">
            <v>0</v>
          </cell>
          <cell r="D127">
            <v>0</v>
          </cell>
          <cell r="E127">
            <v>1237285.4340871854</v>
          </cell>
          <cell r="F127">
            <v>0</v>
          </cell>
          <cell r="G127">
            <v>8739.357740490188</v>
          </cell>
          <cell r="H127">
            <v>-33339.895136893159</v>
          </cell>
          <cell r="I127">
            <v>0</v>
          </cell>
          <cell r="J127">
            <v>0</v>
          </cell>
          <cell r="K127">
            <v>2080981.2255799277</v>
          </cell>
          <cell r="O127">
            <v>-6.8203917937353253E-2</v>
          </cell>
        </row>
        <row r="128">
          <cell r="B128">
            <v>250087.75212033183</v>
          </cell>
          <cell r="C128">
            <v>1777.1523490004674</v>
          </cell>
          <cell r="D128">
            <v>0</v>
          </cell>
          <cell r="E128">
            <v>148430.28758035376</v>
          </cell>
          <cell r="F128">
            <v>0</v>
          </cell>
          <cell r="G128">
            <v>14.751394586473943</v>
          </cell>
          <cell r="H128">
            <v>31028.134000244205</v>
          </cell>
          <cell r="I128">
            <v>0</v>
          </cell>
          <cell r="J128">
            <v>0</v>
          </cell>
          <cell r="O128">
            <v>173791.28695954086</v>
          </cell>
        </row>
        <row r="129">
          <cell r="B129">
            <v>102536.38089129052</v>
          </cell>
          <cell r="C129">
            <v>728.63532345752606</v>
          </cell>
          <cell r="D129">
            <v>0</v>
          </cell>
          <cell r="E129">
            <v>60856.656809886263</v>
          </cell>
          <cell r="F129">
            <v>0</v>
          </cell>
          <cell r="G129">
            <v>6.0480955231611446</v>
          </cell>
          <cell r="H129">
            <v>-33501.41511940879</v>
          </cell>
          <cell r="I129">
            <v>0</v>
          </cell>
          <cell r="J129">
            <v>0</v>
          </cell>
          <cell r="O129">
            <v>173791.02147183398</v>
          </cell>
        </row>
        <row r="130">
          <cell r="B130">
            <v>147551.37122904131</v>
          </cell>
          <cell r="C130">
            <v>1048.5170255429414</v>
          </cell>
          <cell r="D130">
            <v>0</v>
          </cell>
          <cell r="E130">
            <v>87573.630770467498</v>
          </cell>
          <cell r="F130">
            <v>0</v>
          </cell>
          <cell r="G130">
            <v>8.703299063312798</v>
          </cell>
          <cell r="H130">
            <v>64529.549119652998</v>
          </cell>
          <cell r="I130">
            <v>0</v>
          </cell>
          <cell r="J130">
            <v>0</v>
          </cell>
          <cell r="K130">
            <v>300711.77144376806</v>
          </cell>
          <cell r="O130">
            <v>0.26548770687077194</v>
          </cell>
        </row>
        <row r="131">
          <cell r="B131">
            <v>23375.987075606787</v>
          </cell>
          <cell r="C131">
            <v>343331.52926319063</v>
          </cell>
          <cell r="D131">
            <v>0</v>
          </cell>
          <cell r="E131">
            <v>115818.83514793064</v>
          </cell>
          <cell r="F131">
            <v>0</v>
          </cell>
          <cell r="G131">
            <v>4734.6228608610336</v>
          </cell>
          <cell r="H131">
            <v>4744925.6372215189</v>
          </cell>
          <cell r="I131">
            <v>10755.917451810979</v>
          </cell>
          <cell r="J131">
            <v>0</v>
          </cell>
          <cell r="O131">
            <v>4527605.0770181511</v>
          </cell>
        </row>
        <row r="132">
          <cell r="B132">
            <v>3155.2459107612594</v>
          </cell>
          <cell r="C132">
            <v>46342.231463394652</v>
          </cell>
          <cell r="D132">
            <v>0</v>
          </cell>
          <cell r="E132">
            <v>15633.004279463334</v>
          </cell>
          <cell r="G132">
            <v>639.07031486672577</v>
          </cell>
          <cell r="H132">
            <v>4238833.9638637397</v>
          </cell>
          <cell r="I132">
            <v>1451.8131125990676</v>
          </cell>
          <cell r="J132">
            <v>0</v>
          </cell>
          <cell r="O132">
            <v>4527604.7433370827</v>
          </cell>
        </row>
        <row r="133">
          <cell r="B133">
            <v>20220.741164845527</v>
          </cell>
          <cell r="C133">
            <v>296989.29779979598</v>
          </cell>
          <cell r="D133">
            <v>0</v>
          </cell>
          <cell r="E133">
            <v>100185.83086846731</v>
          </cell>
          <cell r="F133">
            <v>0</v>
          </cell>
          <cell r="G133">
            <v>4095.5525459943078</v>
          </cell>
          <cell r="H133">
            <v>506091.67335777899</v>
          </cell>
          <cell r="I133">
            <v>9304.1043392119118</v>
          </cell>
          <cell r="J133">
            <v>0</v>
          </cell>
          <cell r="K133">
            <v>936887.20007609413</v>
          </cell>
          <cell r="O133">
            <v>0.33368106791749597</v>
          </cell>
        </row>
        <row r="134">
          <cell r="B134">
            <v>832381.4451250399</v>
          </cell>
          <cell r="C134">
            <v>765109.34657275002</v>
          </cell>
          <cell r="D134">
            <v>91355.358440162992</v>
          </cell>
          <cell r="E134">
            <v>1280236.1170005801</v>
          </cell>
          <cell r="F134">
            <v>0</v>
          </cell>
          <cell r="G134">
            <v>5665.6156047168206</v>
          </cell>
          <cell r="H134">
            <v>0</v>
          </cell>
          <cell r="I134">
            <v>147102.12163734401</v>
          </cell>
          <cell r="J134">
            <v>0</v>
          </cell>
          <cell r="O134">
            <v>21081337.84050633</v>
          </cell>
        </row>
        <row r="135">
          <cell r="B135">
            <v>832381.4451250399</v>
          </cell>
          <cell r="C135">
            <v>765109.34657275002</v>
          </cell>
          <cell r="D135">
            <v>91355.358440162992</v>
          </cell>
          <cell r="E135">
            <v>1280236.1170005801</v>
          </cell>
          <cell r="F135">
            <v>0</v>
          </cell>
          <cell r="G135">
            <v>5665.6156047168206</v>
          </cell>
          <cell r="H135">
            <v>0</v>
          </cell>
          <cell r="I135">
            <v>147102.12163734401</v>
          </cell>
          <cell r="J135">
            <v>0</v>
          </cell>
          <cell r="O135">
            <v>21081337.84050633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O136">
            <v>0</v>
          </cell>
        </row>
        <row r="137">
          <cell r="B137">
            <v>0</v>
          </cell>
          <cell r="C137">
            <v>0</v>
          </cell>
          <cell r="D137">
            <v>246101.64856313806</v>
          </cell>
          <cell r="E137">
            <v>0</v>
          </cell>
          <cell r="F137">
            <v>0</v>
          </cell>
          <cell r="G137">
            <v>0</v>
          </cell>
          <cell r="H137">
            <v>127355.14616216661</v>
          </cell>
          <cell r="I137">
            <v>0</v>
          </cell>
          <cell r="J137">
            <v>0</v>
          </cell>
          <cell r="O137">
            <v>275963.36965848412</v>
          </cell>
        </row>
        <row r="138">
          <cell r="B138">
            <v>0</v>
          </cell>
          <cell r="C138">
            <v>0</v>
          </cell>
          <cell r="D138">
            <v>84787.308335364331</v>
          </cell>
          <cell r="E138">
            <v>0</v>
          </cell>
          <cell r="F138">
            <v>0</v>
          </cell>
          <cell r="G138">
            <v>0</v>
          </cell>
          <cell r="H138">
            <v>100995.58558482501</v>
          </cell>
          <cell r="I138">
            <v>0</v>
          </cell>
          <cell r="J138">
            <v>0</v>
          </cell>
          <cell r="O138">
            <v>275963</v>
          </cell>
        </row>
        <row r="139">
          <cell r="B139">
            <v>0</v>
          </cell>
          <cell r="C139">
            <v>0</v>
          </cell>
          <cell r="D139">
            <v>161314.34022777373</v>
          </cell>
          <cell r="E139">
            <v>0</v>
          </cell>
          <cell r="F139">
            <v>0</v>
          </cell>
          <cell r="G139">
            <v>0</v>
          </cell>
          <cell r="H139">
            <v>26358.560577341799</v>
          </cell>
          <cell r="I139">
            <v>0</v>
          </cell>
          <cell r="J139">
            <v>0</v>
          </cell>
          <cell r="O139">
            <v>-0.19105333540937863</v>
          </cell>
        </row>
        <row r="140">
          <cell r="B140">
            <v>0</v>
          </cell>
          <cell r="C140">
            <v>0</v>
          </cell>
          <cell r="D140">
            <v>6258.6137537788109</v>
          </cell>
          <cell r="E140">
            <v>0</v>
          </cell>
          <cell r="F140">
            <v>0</v>
          </cell>
          <cell r="G140">
            <v>0</v>
          </cell>
          <cell r="H140">
            <v>60621.3219945038</v>
          </cell>
          <cell r="I140">
            <v>0</v>
          </cell>
          <cell r="J140">
            <v>0</v>
          </cell>
          <cell r="O140">
            <v>404402.77918639377</v>
          </cell>
        </row>
        <row r="141">
          <cell r="B141">
            <v>0</v>
          </cell>
          <cell r="C141">
            <v>0</v>
          </cell>
          <cell r="D141">
            <v>6258.6137537788109</v>
          </cell>
          <cell r="E141">
            <v>0</v>
          </cell>
          <cell r="F141">
            <v>0</v>
          </cell>
          <cell r="G141">
            <v>0</v>
          </cell>
          <cell r="H141">
            <v>60621.3219945038</v>
          </cell>
          <cell r="I141">
            <v>0</v>
          </cell>
          <cell r="J141">
            <v>0</v>
          </cell>
          <cell r="O141">
            <v>404402.77918639377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O142">
            <v>0</v>
          </cell>
        </row>
        <row r="143">
          <cell r="B143">
            <v>0</v>
          </cell>
          <cell r="C143">
            <v>0</v>
          </cell>
          <cell r="D143">
            <v>108684.6718641303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O143">
            <v>754770.8683935951</v>
          </cell>
        </row>
        <row r="144">
          <cell r="B144">
            <v>0</v>
          </cell>
          <cell r="C144">
            <v>0</v>
          </cell>
          <cell r="D144">
            <v>108684.6718641303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O144">
            <v>754770.8683935951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O145">
            <v>0</v>
          </cell>
        </row>
        <row r="146">
          <cell r="B146">
            <v>0</v>
          </cell>
          <cell r="C146">
            <v>0</v>
          </cell>
          <cell r="D146">
            <v>181967.124312242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16397.114372383829</v>
          </cell>
          <cell r="J146">
            <v>0</v>
          </cell>
          <cell r="O146">
            <v>206796.76045435041</v>
          </cell>
        </row>
        <row r="147">
          <cell r="B147">
            <v>0</v>
          </cell>
          <cell r="C147">
            <v>0</v>
          </cell>
          <cell r="D147">
            <v>181967.124312242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16397.114372383829</v>
          </cell>
          <cell r="J147">
            <v>0</v>
          </cell>
          <cell r="O147">
            <v>206796.76045435041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O148">
            <v>0</v>
          </cell>
        </row>
        <row r="149">
          <cell r="B149">
            <v>0</v>
          </cell>
          <cell r="C149">
            <v>0</v>
          </cell>
          <cell r="D149">
            <v>23.373802032608044</v>
          </cell>
          <cell r="E149">
            <v>0</v>
          </cell>
          <cell r="F149">
            <v>0</v>
          </cell>
          <cell r="G149">
            <v>0</v>
          </cell>
          <cell r="H149">
            <v>-6961</v>
          </cell>
          <cell r="I149">
            <v>0</v>
          </cell>
          <cell r="J149">
            <v>0</v>
          </cell>
          <cell r="O149">
            <v>914.38322316799736</v>
          </cell>
        </row>
        <row r="150">
          <cell r="B150">
            <v>0</v>
          </cell>
          <cell r="C150">
            <v>0</v>
          </cell>
          <cell r="D150">
            <v>23.373802032608044</v>
          </cell>
          <cell r="E150">
            <v>0</v>
          </cell>
          <cell r="F150">
            <v>0</v>
          </cell>
          <cell r="G150">
            <v>0</v>
          </cell>
          <cell r="H150">
            <v>-6961</v>
          </cell>
          <cell r="I150">
            <v>0</v>
          </cell>
          <cell r="J150">
            <v>0</v>
          </cell>
          <cell r="O150">
            <v>914.38322316799736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O151">
            <v>0</v>
          </cell>
        </row>
        <row r="152">
          <cell r="B152">
            <v>0</v>
          </cell>
          <cell r="C152">
            <v>0</v>
          </cell>
          <cell r="D152">
            <v>3729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O152">
            <v>11961.478044490417</v>
          </cell>
        </row>
        <row r="153">
          <cell r="B153">
            <v>0</v>
          </cell>
          <cell r="C153">
            <v>0</v>
          </cell>
          <cell r="D153">
            <v>3729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O153">
            <v>11961.478044490417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O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-18229</v>
          </cell>
          <cell r="I155">
            <v>0</v>
          </cell>
          <cell r="J155">
            <v>0</v>
          </cell>
          <cell r="O155">
            <v>347389.76315326378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-18229</v>
          </cell>
          <cell r="I156">
            <v>0</v>
          </cell>
          <cell r="J156">
            <v>0</v>
          </cell>
          <cell r="O156">
            <v>347389.76315326378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O157">
            <v>0</v>
          </cell>
        </row>
        <row r="158">
          <cell r="B158">
            <v>0</v>
          </cell>
          <cell r="C158">
            <v>0</v>
          </cell>
          <cell r="D158">
            <v>422.95451297100271</v>
          </cell>
          <cell r="E158">
            <v>0</v>
          </cell>
          <cell r="F158">
            <v>0</v>
          </cell>
          <cell r="G158">
            <v>0</v>
          </cell>
          <cell r="H158">
            <v>116</v>
          </cell>
          <cell r="I158">
            <v>0</v>
          </cell>
          <cell r="J158">
            <v>0</v>
          </cell>
          <cell r="O158">
            <v>741.68752056887809</v>
          </cell>
        </row>
        <row r="159">
          <cell r="B159">
            <v>0</v>
          </cell>
          <cell r="C159">
            <v>0</v>
          </cell>
          <cell r="D159">
            <v>422.95451297100271</v>
          </cell>
          <cell r="E159">
            <v>0</v>
          </cell>
          <cell r="F159">
            <v>0</v>
          </cell>
          <cell r="G159">
            <v>0</v>
          </cell>
          <cell r="H159">
            <v>116</v>
          </cell>
          <cell r="I159">
            <v>0</v>
          </cell>
          <cell r="J159">
            <v>0</v>
          </cell>
          <cell r="O159">
            <v>741.68752056887809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O160">
            <v>0</v>
          </cell>
        </row>
        <row r="161">
          <cell r="B161">
            <v>0</v>
          </cell>
          <cell r="C161">
            <v>0</v>
          </cell>
          <cell r="D161">
            <v>9938.3180166265338</v>
          </cell>
          <cell r="E161">
            <v>0</v>
          </cell>
          <cell r="F161">
            <v>0</v>
          </cell>
          <cell r="G161">
            <v>0</v>
          </cell>
          <cell r="H161">
            <v>-84468</v>
          </cell>
          <cell r="I161">
            <v>0</v>
          </cell>
          <cell r="J161">
            <v>0</v>
          </cell>
          <cell r="O161">
            <v>284556.50697064988</v>
          </cell>
        </row>
        <row r="162">
          <cell r="B162">
            <v>0</v>
          </cell>
          <cell r="C162">
            <v>0</v>
          </cell>
          <cell r="D162">
            <v>9938.3180166265338</v>
          </cell>
          <cell r="E162">
            <v>0</v>
          </cell>
          <cell r="F162">
            <v>0</v>
          </cell>
          <cell r="G162">
            <v>0</v>
          </cell>
          <cell r="H162">
            <v>-84468</v>
          </cell>
          <cell r="I162">
            <v>0</v>
          </cell>
          <cell r="J162">
            <v>0</v>
          </cell>
          <cell r="O162">
            <v>284556.50697064988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O163">
            <v>0</v>
          </cell>
        </row>
        <row r="164">
          <cell r="B164">
            <v>0</v>
          </cell>
          <cell r="C164">
            <v>0</v>
          </cell>
          <cell r="D164">
            <v>8966.6356749852566</v>
          </cell>
          <cell r="E164">
            <v>0</v>
          </cell>
          <cell r="F164">
            <v>0</v>
          </cell>
          <cell r="G164">
            <v>0</v>
          </cell>
          <cell r="H164">
            <v>123300</v>
          </cell>
          <cell r="I164">
            <v>0</v>
          </cell>
          <cell r="J164">
            <v>0</v>
          </cell>
          <cell r="O164">
            <v>292209.16585591913</v>
          </cell>
        </row>
        <row r="165">
          <cell r="B165">
            <v>0</v>
          </cell>
          <cell r="C165">
            <v>0</v>
          </cell>
          <cell r="D165">
            <v>8966.6356749852566</v>
          </cell>
          <cell r="E165">
            <v>0</v>
          </cell>
          <cell r="F165">
            <v>0</v>
          </cell>
          <cell r="G165">
            <v>0</v>
          </cell>
          <cell r="H165">
            <v>123300</v>
          </cell>
          <cell r="I165">
            <v>0</v>
          </cell>
          <cell r="J165">
            <v>0</v>
          </cell>
          <cell r="O165">
            <v>292209.16585591913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O166">
            <v>0</v>
          </cell>
        </row>
        <row r="167">
          <cell r="B167">
            <v>0</v>
          </cell>
          <cell r="C167">
            <v>0</v>
          </cell>
          <cell r="D167">
            <v>714.57051928258886</v>
          </cell>
          <cell r="E167">
            <v>0</v>
          </cell>
          <cell r="F167">
            <v>0</v>
          </cell>
          <cell r="G167">
            <v>0</v>
          </cell>
          <cell r="H167">
            <v>-173506</v>
          </cell>
          <cell r="I167">
            <v>0</v>
          </cell>
          <cell r="J167">
            <v>0</v>
          </cell>
          <cell r="O167">
            <v>345095.26006207813</v>
          </cell>
        </row>
        <row r="168">
          <cell r="B168">
            <v>0</v>
          </cell>
          <cell r="C168">
            <v>0</v>
          </cell>
          <cell r="D168">
            <v>714.57051928258886</v>
          </cell>
          <cell r="E168">
            <v>0</v>
          </cell>
          <cell r="F168">
            <v>0</v>
          </cell>
          <cell r="G168">
            <v>0</v>
          </cell>
          <cell r="H168">
            <v>-173506</v>
          </cell>
          <cell r="I168">
            <v>0</v>
          </cell>
          <cell r="J168">
            <v>0</v>
          </cell>
          <cell r="O168">
            <v>345095.26006207813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O169">
            <v>0</v>
          </cell>
        </row>
        <row r="170">
          <cell r="B170">
            <v>0</v>
          </cell>
          <cell r="C170">
            <v>0</v>
          </cell>
          <cell r="D170">
            <v>1676.2355171956053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O170">
            <v>180236.59355223161</v>
          </cell>
        </row>
        <row r="171">
          <cell r="B171">
            <v>0</v>
          </cell>
          <cell r="C171">
            <v>0</v>
          </cell>
          <cell r="D171">
            <v>-14777.764482804394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O171">
            <v>180237.25702599197</v>
          </cell>
        </row>
        <row r="172">
          <cell r="B172">
            <v>0</v>
          </cell>
          <cell r="C172">
            <v>0</v>
          </cell>
          <cell r="D172">
            <v>16455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O172">
            <v>0.33652623964553641</v>
          </cell>
        </row>
        <row r="173">
          <cell r="B173">
            <v>0</v>
          </cell>
          <cell r="C173">
            <v>0</v>
          </cell>
          <cell r="D173">
            <v>73702.049961581288</v>
          </cell>
          <cell r="E173">
            <v>0</v>
          </cell>
          <cell r="F173">
            <v>0</v>
          </cell>
          <cell r="G173">
            <v>0</v>
          </cell>
          <cell r="H173">
            <v>-28663.6232732963</v>
          </cell>
          <cell r="I173">
            <v>0</v>
          </cell>
          <cell r="J173">
            <v>0</v>
          </cell>
          <cell r="O173">
            <v>421059</v>
          </cell>
        </row>
        <row r="174">
          <cell r="B174">
            <v>0</v>
          </cell>
          <cell r="C174">
            <v>0</v>
          </cell>
          <cell r="D174">
            <v>73702.049961581288</v>
          </cell>
          <cell r="E174">
            <v>0</v>
          </cell>
          <cell r="F174">
            <v>0</v>
          </cell>
          <cell r="G174">
            <v>0</v>
          </cell>
          <cell r="H174">
            <v>-28663.6232732963</v>
          </cell>
          <cell r="I174">
            <v>0</v>
          </cell>
          <cell r="J174">
            <v>0</v>
          </cell>
          <cell r="O174">
            <v>421059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O175">
            <v>0</v>
          </cell>
        </row>
        <row r="176">
          <cell r="B176">
            <v>0</v>
          </cell>
          <cell r="C176">
            <v>0</v>
          </cell>
          <cell r="D176">
            <v>1366286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O176">
            <v>3433271</v>
          </cell>
        </row>
        <row r="177">
          <cell r="B177">
            <v>0</v>
          </cell>
          <cell r="C177">
            <v>0</v>
          </cell>
          <cell r="D177">
            <v>1366285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O177">
            <v>3433271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O178">
            <v>-0.31989664521734085</v>
          </cell>
        </row>
        <row r="179">
          <cell r="B179">
            <v>0</v>
          </cell>
          <cell r="C179">
            <v>0</v>
          </cell>
          <cell r="D179">
            <v>96101.173437282603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O179">
            <v>392719.30808727769</v>
          </cell>
        </row>
        <row r="180">
          <cell r="B180">
            <v>0</v>
          </cell>
          <cell r="C180">
            <v>0</v>
          </cell>
          <cell r="D180">
            <v>96101.173437282603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O180">
            <v>392719.30808727769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O181">
            <v>0</v>
          </cell>
        </row>
        <row r="182">
          <cell r="B182">
            <v>0</v>
          </cell>
          <cell r="C182">
            <v>0</v>
          </cell>
          <cell r="D182">
            <v>1409.9634887934681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O182">
            <v>20750.244648112082</v>
          </cell>
        </row>
        <row r="183">
          <cell r="B183">
            <v>0</v>
          </cell>
          <cell r="C183">
            <v>0</v>
          </cell>
          <cell r="D183">
            <v>1409.9634887934681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O183">
            <v>20750.244648112082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O184">
            <v>0</v>
          </cell>
        </row>
        <row r="185">
          <cell r="B185">
            <v>0</v>
          </cell>
          <cell r="C185">
            <v>0</v>
          </cell>
          <cell r="D185">
            <v>792375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O185">
            <v>4552018.3653162196</v>
          </cell>
        </row>
        <row r="186">
          <cell r="B186">
            <v>0</v>
          </cell>
          <cell r="C186">
            <v>0</v>
          </cell>
          <cell r="D186">
            <v>792375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O186">
            <v>4552018.3653162196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O187">
            <v>0</v>
          </cell>
        </row>
        <row r="188">
          <cell r="B188">
            <v>0</v>
          </cell>
          <cell r="C188">
            <v>0</v>
          </cell>
          <cell r="D188">
            <v>14057.695572880401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O188">
            <v>516906.93627201859</v>
          </cell>
        </row>
        <row r="189">
          <cell r="B189">
            <v>0</v>
          </cell>
          <cell r="C189">
            <v>0</v>
          </cell>
          <cell r="D189">
            <v>14057.695572880401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O189">
            <v>516906.93627201859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O190">
            <v>0</v>
          </cell>
        </row>
        <row r="191">
          <cell r="B191">
            <v>0</v>
          </cell>
          <cell r="C191">
            <v>0</v>
          </cell>
          <cell r="D191">
            <v>277382.46949649602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O191">
            <v>609635.63278959948</v>
          </cell>
        </row>
        <row r="192">
          <cell r="B192">
            <v>0</v>
          </cell>
          <cell r="C192">
            <v>0</v>
          </cell>
          <cell r="D192">
            <v>277382.46949649602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O192">
            <v>609635.63278959948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O193">
            <v>0</v>
          </cell>
        </row>
        <row r="194">
          <cell r="B194">
            <v>0</v>
          </cell>
          <cell r="C194">
            <v>0</v>
          </cell>
          <cell r="D194">
            <v>261219.33013875401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O194">
            <v>1059061.9398592436</v>
          </cell>
        </row>
        <row r="195">
          <cell r="B195">
            <v>0</v>
          </cell>
          <cell r="C195">
            <v>0</v>
          </cell>
          <cell r="D195">
            <v>261219.33013875401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O195">
            <v>1059061.9398592436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O196">
            <v>0</v>
          </cell>
        </row>
        <row r="197">
          <cell r="B197">
            <v>0</v>
          </cell>
          <cell r="C197">
            <v>0</v>
          </cell>
          <cell r="D197">
            <v>-261730.382777855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O197">
            <v>466995.74725795008</v>
          </cell>
        </row>
        <row r="198">
          <cell r="B198">
            <v>0</v>
          </cell>
          <cell r="C198">
            <v>0</v>
          </cell>
          <cell r="D198">
            <v>-261730.382777855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O198">
            <v>466995.74725795008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O199">
            <v>0</v>
          </cell>
        </row>
        <row r="200">
          <cell r="B200">
            <v>0</v>
          </cell>
          <cell r="C200">
            <v>0</v>
          </cell>
          <cell r="D200">
            <v>6068072.4881531401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O200">
            <v>7774769.9901958136</v>
          </cell>
        </row>
        <row r="201">
          <cell r="B201">
            <v>0</v>
          </cell>
          <cell r="C201">
            <v>0</v>
          </cell>
          <cell r="D201">
            <v>5921665.8050549617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O201">
            <v>7774770.2936979318</v>
          </cell>
        </row>
        <row r="202">
          <cell r="B202">
            <v>0</v>
          </cell>
          <cell r="C202">
            <v>0</v>
          </cell>
          <cell r="D202">
            <v>146406.68309817801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O202">
            <v>-0.30350211774930358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474888.86113917799</v>
          </cell>
          <cell r="I203">
            <v>0</v>
          </cell>
          <cell r="J203">
            <v>0</v>
          </cell>
          <cell r="O203">
            <v>1049657.4485242274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474888.86113917799</v>
          </cell>
          <cell r="I204">
            <v>0</v>
          </cell>
          <cell r="J204">
            <v>0</v>
          </cell>
          <cell r="O204">
            <v>1049657.4485242274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O205">
            <v>0</v>
          </cell>
        </row>
        <row r="206">
          <cell r="B206">
            <v>0</v>
          </cell>
          <cell r="C206">
            <v>0</v>
          </cell>
          <cell r="D206">
            <v>11148370.121123301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1293868.4386566747</v>
          </cell>
          <cell r="J206">
            <v>0</v>
          </cell>
          <cell r="O206">
            <v>13541391.921134252</v>
          </cell>
        </row>
        <row r="207">
          <cell r="B207">
            <v>0</v>
          </cell>
          <cell r="C207">
            <v>0</v>
          </cell>
          <cell r="D207">
            <v>11148370.121123301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1293868.8565197657</v>
          </cell>
          <cell r="J207">
            <v>0</v>
          </cell>
          <cell r="O207">
            <v>13541391.921134252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O208">
            <v>0</v>
          </cell>
        </row>
        <row r="209">
          <cell r="B209">
            <v>0</v>
          </cell>
          <cell r="C209">
            <v>0</v>
          </cell>
          <cell r="D209">
            <v>270468.34105453599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O209">
            <v>930008.19579700101</v>
          </cell>
        </row>
        <row r="210">
          <cell r="B210">
            <v>0</v>
          </cell>
          <cell r="C210">
            <v>0</v>
          </cell>
          <cell r="D210">
            <v>270468.34105453599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O210">
            <v>930008.19579700101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O211">
            <v>0</v>
          </cell>
        </row>
        <row r="212">
          <cell r="B212">
            <v>0</v>
          </cell>
          <cell r="C212">
            <v>0</v>
          </cell>
          <cell r="D212">
            <v>13.356458304347454</v>
          </cell>
          <cell r="E212">
            <v>0</v>
          </cell>
          <cell r="F212">
            <v>0</v>
          </cell>
          <cell r="G212">
            <v>0</v>
          </cell>
          <cell r="H212">
            <v>-129662</v>
          </cell>
          <cell r="I212">
            <v>0</v>
          </cell>
          <cell r="J212">
            <v>0</v>
          </cell>
          <cell r="O212">
            <v>401306.43163008662</v>
          </cell>
        </row>
        <row r="213">
          <cell r="B213">
            <v>0</v>
          </cell>
          <cell r="C213">
            <v>0</v>
          </cell>
          <cell r="D213">
            <v>13.356458304347454</v>
          </cell>
          <cell r="E213">
            <v>0</v>
          </cell>
          <cell r="F213">
            <v>0</v>
          </cell>
          <cell r="G213">
            <v>0</v>
          </cell>
          <cell r="H213">
            <v>-129662</v>
          </cell>
          <cell r="I213">
            <v>0</v>
          </cell>
          <cell r="J213">
            <v>0</v>
          </cell>
          <cell r="O213">
            <v>401306.43163008662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O214">
            <v>0</v>
          </cell>
        </row>
        <row r="215">
          <cell r="B215">
            <v>0</v>
          </cell>
          <cell r="C215">
            <v>0</v>
          </cell>
          <cell r="D215">
            <v>23.373802032608044</v>
          </cell>
          <cell r="E215">
            <v>0</v>
          </cell>
          <cell r="F215">
            <v>0</v>
          </cell>
          <cell r="G215">
            <v>0</v>
          </cell>
          <cell r="H215">
            <v>-765503.79215078184</v>
          </cell>
          <cell r="I215">
            <v>0</v>
          </cell>
          <cell r="J215">
            <v>0</v>
          </cell>
          <cell r="O215">
            <v>644677.36344188952</v>
          </cell>
        </row>
        <row r="216">
          <cell r="B216">
            <v>0</v>
          </cell>
          <cell r="C216">
            <v>0</v>
          </cell>
          <cell r="D216">
            <v>23.373802032608044</v>
          </cell>
          <cell r="E216">
            <v>0</v>
          </cell>
          <cell r="F216">
            <v>0</v>
          </cell>
          <cell r="G216">
            <v>0</v>
          </cell>
          <cell r="H216">
            <v>-765503.79215078184</v>
          </cell>
          <cell r="I216">
            <v>0</v>
          </cell>
          <cell r="J216">
            <v>0</v>
          </cell>
          <cell r="O216">
            <v>644677.36344188952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O217">
            <v>0</v>
          </cell>
        </row>
        <row r="218">
          <cell r="B218">
            <v>0</v>
          </cell>
          <cell r="C218">
            <v>0</v>
          </cell>
          <cell r="D218">
            <v>9382.1130381920302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O218">
            <v>33781.913720811499</v>
          </cell>
        </row>
        <row r="219">
          <cell r="B219">
            <v>0</v>
          </cell>
          <cell r="C219">
            <v>0</v>
          </cell>
          <cell r="D219">
            <v>9382.1130381920302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O219">
            <v>33781.913720811499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O220">
            <v>0</v>
          </cell>
        </row>
        <row r="221">
          <cell r="B221">
            <v>0</v>
          </cell>
          <cell r="C221">
            <v>0</v>
          </cell>
          <cell r="D221">
            <v>42555.904305536234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O221">
            <v>332801.54794857028</v>
          </cell>
        </row>
        <row r="222">
          <cell r="B222">
            <v>0</v>
          </cell>
          <cell r="C222">
            <v>0</v>
          </cell>
          <cell r="D222">
            <v>42555.904305536234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O222">
            <v>332801.54794857028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O223">
            <v>0</v>
          </cell>
        </row>
        <row r="224">
          <cell r="B224">
            <v>0</v>
          </cell>
          <cell r="C224">
            <v>0</v>
          </cell>
          <cell r="D224">
            <v>258404.48684022465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O224">
            <v>854473.05184554937</v>
          </cell>
        </row>
        <row r="225">
          <cell r="B225">
            <v>0</v>
          </cell>
          <cell r="C225">
            <v>0</v>
          </cell>
          <cell r="D225">
            <v>258404.48684022465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O225">
            <v>854473.05184554937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O226">
            <v>0</v>
          </cell>
        </row>
        <row r="227">
          <cell r="B227">
            <v>0</v>
          </cell>
          <cell r="C227">
            <v>0</v>
          </cell>
          <cell r="D227">
            <v>19305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O227">
            <v>56767.955070922813</v>
          </cell>
        </row>
        <row r="228">
          <cell r="B228">
            <v>0</v>
          </cell>
          <cell r="C228">
            <v>0</v>
          </cell>
          <cell r="D228">
            <v>19305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O228">
            <v>56767.955070922813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O229">
            <v>0</v>
          </cell>
        </row>
        <row r="230">
          <cell r="B230">
            <v>0</v>
          </cell>
          <cell r="C230">
            <v>0</v>
          </cell>
          <cell r="D230">
            <v>55360.626520028898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O230">
            <v>132597.67889143963</v>
          </cell>
        </row>
        <row r="231">
          <cell r="B231">
            <v>0</v>
          </cell>
          <cell r="C231">
            <v>0</v>
          </cell>
          <cell r="D231">
            <v>55360.626520028898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O231">
            <v>132597.67889143963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O232">
            <v>0</v>
          </cell>
        </row>
        <row r="233">
          <cell r="B233">
            <v>0</v>
          </cell>
          <cell r="C233">
            <v>0</v>
          </cell>
          <cell r="D233">
            <v>10.017343728260592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O233">
            <v>167927.91819241247</v>
          </cell>
        </row>
        <row r="234">
          <cell r="B234">
            <v>0</v>
          </cell>
          <cell r="C234">
            <v>0</v>
          </cell>
          <cell r="D234">
            <v>10.017343728260592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O234">
            <v>167927.91819241247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O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304547</v>
          </cell>
          <cell r="I236">
            <v>0</v>
          </cell>
          <cell r="J236">
            <v>0</v>
          </cell>
          <cell r="O236">
            <v>2994888.517958031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304547</v>
          </cell>
          <cell r="I237">
            <v>0</v>
          </cell>
          <cell r="J237">
            <v>0</v>
          </cell>
          <cell r="O237">
            <v>2994889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O238">
            <v>0.92809041033615358</v>
          </cell>
        </row>
        <row r="239">
          <cell r="B239">
            <v>0</v>
          </cell>
          <cell r="C239">
            <v>0</v>
          </cell>
          <cell r="D239">
            <v>122637.034687457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O239">
            <v>666529.33168864413</v>
          </cell>
        </row>
        <row r="240">
          <cell r="B240">
            <v>0</v>
          </cell>
          <cell r="C240">
            <v>0</v>
          </cell>
          <cell r="D240">
            <v>122637.034687457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O240">
            <v>666529.33168864413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O241">
            <v>0</v>
          </cell>
        </row>
        <row r="242">
          <cell r="B242">
            <v>0</v>
          </cell>
          <cell r="C242">
            <v>0</v>
          </cell>
          <cell r="D242">
            <v>680398.30695382098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O242">
            <v>1061885.9812897942</v>
          </cell>
        </row>
        <row r="243">
          <cell r="B243">
            <v>0</v>
          </cell>
          <cell r="C243">
            <v>0</v>
          </cell>
          <cell r="D243">
            <v>680398.30695382098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O243">
            <v>1061885.9812897942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O244">
            <v>0</v>
          </cell>
        </row>
        <row r="245">
          <cell r="B245">
            <v>0</v>
          </cell>
          <cell r="C245">
            <v>0</v>
          </cell>
          <cell r="D245">
            <v>854255.02464806603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O245">
            <v>2028319.9068852714</v>
          </cell>
        </row>
        <row r="246">
          <cell r="B246">
            <v>0</v>
          </cell>
          <cell r="C246">
            <v>0</v>
          </cell>
          <cell r="D246">
            <v>854255.02464806603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O246">
            <v>2028319.9068852714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O247">
            <v>0</v>
          </cell>
        </row>
        <row r="248">
          <cell r="B248">
            <v>0</v>
          </cell>
          <cell r="C248">
            <v>0</v>
          </cell>
          <cell r="D248">
            <v>77193.604427279002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O248">
            <v>271718.53214853595</v>
          </cell>
        </row>
        <row r="249">
          <cell r="B249">
            <v>0</v>
          </cell>
          <cell r="C249">
            <v>0</v>
          </cell>
          <cell r="D249">
            <v>77193.604427279002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O249">
            <v>271718.53214853595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O250">
            <v>0</v>
          </cell>
        </row>
        <row r="251">
          <cell r="B251">
            <v>0</v>
          </cell>
          <cell r="C251">
            <v>0</v>
          </cell>
          <cell r="D251">
            <v>100326.357712242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O251">
            <v>207362.46110648554</v>
          </cell>
        </row>
        <row r="252">
          <cell r="B252">
            <v>0</v>
          </cell>
          <cell r="C252">
            <v>0</v>
          </cell>
          <cell r="D252">
            <v>100326.357712242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O252">
            <v>207362.46110648554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O253">
            <v>0</v>
          </cell>
        </row>
        <row r="254">
          <cell r="B254">
            <v>0</v>
          </cell>
          <cell r="C254">
            <v>0</v>
          </cell>
          <cell r="D254">
            <v>80181.165069376802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O254">
            <v>671917.58812744613</v>
          </cell>
        </row>
        <row r="255">
          <cell r="B255">
            <v>0</v>
          </cell>
          <cell r="C255">
            <v>0</v>
          </cell>
          <cell r="D255">
            <v>80181.165069376802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O255">
            <v>671917.58812744613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O256">
            <v>0</v>
          </cell>
        </row>
        <row r="257">
          <cell r="B257">
            <v>0</v>
          </cell>
          <cell r="C257">
            <v>0</v>
          </cell>
          <cell r="D257">
            <v>70519.921649264506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O257">
            <v>630301.35419648467</v>
          </cell>
        </row>
        <row r="258">
          <cell r="B258">
            <v>0</v>
          </cell>
          <cell r="C258">
            <v>0</v>
          </cell>
          <cell r="D258">
            <v>70519.921649264506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O258">
            <v>630301.35419648467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O259">
            <v>0</v>
          </cell>
        </row>
        <row r="260">
          <cell r="B260">
            <v>0</v>
          </cell>
          <cell r="C260">
            <v>0</v>
          </cell>
          <cell r="D260">
            <v>20601.678229152199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O260">
            <v>166728.04073983262</v>
          </cell>
        </row>
        <row r="261">
          <cell r="B261">
            <v>0</v>
          </cell>
          <cell r="C261">
            <v>0</v>
          </cell>
          <cell r="D261">
            <v>20601.678229152199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O261">
            <v>166728.04073983262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O262">
            <v>0</v>
          </cell>
        </row>
        <row r="263">
          <cell r="B263">
            <v>0</v>
          </cell>
          <cell r="C263">
            <v>0</v>
          </cell>
          <cell r="D263">
            <v>4.4521527681158179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O263">
            <v>90976.968377463083</v>
          </cell>
        </row>
        <row r="264">
          <cell r="B264">
            <v>0</v>
          </cell>
          <cell r="C264">
            <v>0</v>
          </cell>
          <cell r="D264">
            <v>4.4521527681158179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O264">
            <v>90976.968377463083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O265">
            <v>0</v>
          </cell>
        </row>
        <row r="266">
          <cell r="B266">
            <v>0</v>
          </cell>
          <cell r="C266">
            <v>0</v>
          </cell>
          <cell r="D266">
            <v>1114996.98276094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O266">
            <v>3221134.5723757013</v>
          </cell>
        </row>
        <row r="267">
          <cell r="B267">
            <v>0</v>
          </cell>
          <cell r="C267">
            <v>0</v>
          </cell>
          <cell r="D267">
            <v>1114996.98276094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O267">
            <v>3221134.5723757013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O268">
            <v>0</v>
          </cell>
        </row>
        <row r="269">
          <cell r="B269">
            <v>0</v>
          </cell>
          <cell r="C269">
            <v>0</v>
          </cell>
          <cell r="D269">
            <v>37604.791267344204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O269">
            <v>224586.274006361</v>
          </cell>
        </row>
        <row r="270">
          <cell r="B270">
            <v>0</v>
          </cell>
          <cell r="C270">
            <v>0</v>
          </cell>
          <cell r="D270">
            <v>37604.791267344204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O270">
            <v>224586.274006361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O271">
            <v>0</v>
          </cell>
        </row>
        <row r="272">
          <cell r="B272">
            <v>0</v>
          </cell>
          <cell r="C272">
            <v>0</v>
          </cell>
          <cell r="D272">
            <v>43636.791267344197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O272">
            <v>167900.5923584392</v>
          </cell>
        </row>
        <row r="273">
          <cell r="B273">
            <v>0</v>
          </cell>
          <cell r="C273">
            <v>0</v>
          </cell>
          <cell r="D273">
            <v>43636.791267344197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O273">
            <v>167900.5923584392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O274">
            <v>0</v>
          </cell>
        </row>
        <row r="275">
          <cell r="B275">
            <v>0</v>
          </cell>
          <cell r="C275">
            <v>0</v>
          </cell>
          <cell r="D275">
            <v>36279.342979314002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73.588527151798189</v>
          </cell>
          <cell r="J275">
            <v>0</v>
          </cell>
          <cell r="O275">
            <v>155417.21143109538</v>
          </cell>
        </row>
        <row r="276">
          <cell r="B276">
            <v>0</v>
          </cell>
          <cell r="C276">
            <v>0</v>
          </cell>
          <cell r="D276">
            <v>36279.342979314002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73.588527151798189</v>
          </cell>
          <cell r="J276">
            <v>0</v>
          </cell>
          <cell r="O276">
            <v>155417.21143109538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O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O278">
            <v>15074.217528221419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O279">
            <v>15074.217528221419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O280">
            <v>0</v>
          </cell>
        </row>
        <row r="281">
          <cell r="B281">
            <v>0</v>
          </cell>
          <cell r="C281">
            <v>0</v>
          </cell>
          <cell r="D281">
            <v>2.5651909601447702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-17444.278229585048</v>
          </cell>
          <cell r="J281">
            <v>0</v>
          </cell>
          <cell r="O281">
            <v>109000.13164765784</v>
          </cell>
        </row>
        <row r="282">
          <cell r="B282">
            <v>0</v>
          </cell>
          <cell r="C282">
            <v>0</v>
          </cell>
          <cell r="D282">
            <v>2.5651909601447702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-17444.278229585048</v>
          </cell>
          <cell r="J282">
            <v>0</v>
          </cell>
          <cell r="O282">
            <v>109000.13164765784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O283">
            <v>0</v>
          </cell>
        </row>
        <row r="284">
          <cell r="B284">
            <v>0</v>
          </cell>
          <cell r="C284">
            <v>0</v>
          </cell>
          <cell r="D284">
            <v>74169.257478403699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124761.27575728699</v>
          </cell>
          <cell r="J284">
            <v>0</v>
          </cell>
          <cell r="O284">
            <v>1047817.881148837</v>
          </cell>
        </row>
        <row r="285">
          <cell r="B285">
            <v>0</v>
          </cell>
          <cell r="C285">
            <v>0</v>
          </cell>
          <cell r="D285">
            <v>74169.257478403699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124761.27575728699</v>
          </cell>
          <cell r="J285">
            <v>0</v>
          </cell>
          <cell r="O285">
            <v>1047817.881148837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O286">
            <v>0</v>
          </cell>
        </row>
        <row r="287">
          <cell r="B287">
            <v>0</v>
          </cell>
          <cell r="C287">
            <v>0</v>
          </cell>
          <cell r="D287">
            <v>284651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1057.580432883248</v>
          </cell>
          <cell r="J287">
            <v>0</v>
          </cell>
          <cell r="O287">
            <v>4146804.9471057337</v>
          </cell>
        </row>
        <row r="288">
          <cell r="B288">
            <v>0</v>
          </cell>
          <cell r="C288">
            <v>0</v>
          </cell>
          <cell r="D288">
            <v>284651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1057.580432883248</v>
          </cell>
          <cell r="J288">
            <v>0</v>
          </cell>
          <cell r="O288">
            <v>4146804.9471057337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O289">
            <v>0</v>
          </cell>
        </row>
        <row r="290">
          <cell r="B290">
            <v>0</v>
          </cell>
          <cell r="C290">
            <v>0</v>
          </cell>
          <cell r="D290">
            <v>187876.760097744</v>
          </cell>
          <cell r="E290">
            <v>0</v>
          </cell>
          <cell r="F290">
            <v>0</v>
          </cell>
          <cell r="G290">
            <v>0</v>
          </cell>
          <cell r="H290">
            <v>-62517.484392380597</v>
          </cell>
          <cell r="I290">
            <v>0</v>
          </cell>
          <cell r="J290">
            <v>0</v>
          </cell>
          <cell r="O290">
            <v>201976.05376905954</v>
          </cell>
        </row>
        <row r="291">
          <cell r="B291">
            <v>0</v>
          </cell>
          <cell r="C291">
            <v>0</v>
          </cell>
          <cell r="D291">
            <v>187876.760097744</v>
          </cell>
          <cell r="E291">
            <v>0</v>
          </cell>
          <cell r="F291">
            <v>0</v>
          </cell>
          <cell r="G291">
            <v>0</v>
          </cell>
          <cell r="H291">
            <v>-62517.484392380597</v>
          </cell>
          <cell r="I291">
            <v>0</v>
          </cell>
          <cell r="J291">
            <v>0</v>
          </cell>
          <cell r="O291">
            <v>201976.05376905954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O292">
            <v>0</v>
          </cell>
        </row>
        <row r="293">
          <cell r="B293">
            <v>0</v>
          </cell>
          <cell r="C293">
            <v>0</v>
          </cell>
          <cell r="D293">
            <v>49270.937777159401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O293">
            <v>126835.50964277094</v>
          </cell>
        </row>
        <row r="294">
          <cell r="B294">
            <v>0</v>
          </cell>
          <cell r="C294">
            <v>0</v>
          </cell>
          <cell r="D294">
            <v>49270.937777159401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O294">
            <v>126835.50964277094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O295">
            <v>0</v>
          </cell>
        </row>
        <row r="296">
          <cell r="B296">
            <v>0</v>
          </cell>
          <cell r="C296">
            <v>0</v>
          </cell>
          <cell r="D296">
            <v>36710.442569029001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O296">
            <v>161044.04664925585</v>
          </cell>
        </row>
        <row r="297">
          <cell r="B297">
            <v>0</v>
          </cell>
          <cell r="C297">
            <v>0</v>
          </cell>
          <cell r="D297">
            <v>36710.442569029001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O297">
            <v>161044.04664925585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O298">
            <v>0</v>
          </cell>
        </row>
        <row r="299">
          <cell r="B299">
            <v>0</v>
          </cell>
          <cell r="C299">
            <v>0</v>
          </cell>
          <cell r="D299">
            <v>9120.6111429782195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O299">
            <v>34681.367027829911</v>
          </cell>
        </row>
        <row r="300">
          <cell r="B300">
            <v>0</v>
          </cell>
          <cell r="C300">
            <v>0</v>
          </cell>
          <cell r="D300">
            <v>9120.6111429782195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O300">
            <v>34681.367027829911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O301">
            <v>0</v>
          </cell>
        </row>
        <row r="302">
          <cell r="B302">
            <v>0</v>
          </cell>
          <cell r="C302">
            <v>0</v>
          </cell>
          <cell r="D302">
            <v>38748.693428966602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2495.6260700748981</v>
          </cell>
          <cell r="J302">
            <v>0</v>
          </cell>
          <cell r="O302">
            <v>217590.98402856747</v>
          </cell>
        </row>
        <row r="303">
          <cell r="B303">
            <v>0</v>
          </cell>
          <cell r="C303">
            <v>0</v>
          </cell>
          <cell r="D303">
            <v>38748.693428966602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2495.6260700748981</v>
          </cell>
          <cell r="J303">
            <v>0</v>
          </cell>
          <cell r="O303">
            <v>217590.98402856747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O304">
            <v>0</v>
          </cell>
        </row>
        <row r="305">
          <cell r="B305">
            <v>0</v>
          </cell>
          <cell r="C305">
            <v>0</v>
          </cell>
          <cell r="D305">
            <v>39926.404272176398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O305">
            <v>69676.165585436524</v>
          </cell>
        </row>
        <row r="306">
          <cell r="B306">
            <v>0</v>
          </cell>
          <cell r="C306">
            <v>0</v>
          </cell>
          <cell r="D306">
            <v>39926.404272176398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O306">
            <v>69676.165585436524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O307">
            <v>0</v>
          </cell>
        </row>
        <row r="308">
          <cell r="B308">
            <v>0</v>
          </cell>
          <cell r="C308">
            <v>0</v>
          </cell>
          <cell r="D308">
            <v>1265.5575414877001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-1168.71432068849</v>
          </cell>
          <cell r="J308">
            <v>0</v>
          </cell>
          <cell r="O308">
            <v>62744.114088704213</v>
          </cell>
        </row>
        <row r="309">
          <cell r="B309">
            <v>0</v>
          </cell>
          <cell r="C309">
            <v>0</v>
          </cell>
          <cell r="D309">
            <v>1265.5575414877001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-1168.71432068849</v>
          </cell>
          <cell r="J309">
            <v>0</v>
          </cell>
          <cell r="O309">
            <v>62744.114088704213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O310">
            <v>0</v>
          </cell>
        </row>
        <row r="311">
          <cell r="B311">
            <v>0</v>
          </cell>
          <cell r="C311">
            <v>0</v>
          </cell>
          <cell r="D311">
            <v>3.2260763840579099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O311">
            <v>73361.614420575526</v>
          </cell>
        </row>
        <row r="312">
          <cell r="B312">
            <v>0</v>
          </cell>
          <cell r="C312">
            <v>0</v>
          </cell>
          <cell r="D312">
            <v>3.2260763840579099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O312">
            <v>73361.614420575526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O313">
            <v>0</v>
          </cell>
        </row>
        <row r="314">
          <cell r="B314">
            <v>0</v>
          </cell>
          <cell r="C314">
            <v>0</v>
          </cell>
          <cell r="D314">
            <v>179283.59741244101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O314">
            <v>394518</v>
          </cell>
        </row>
        <row r="315">
          <cell r="B315">
            <v>0</v>
          </cell>
          <cell r="C315">
            <v>0</v>
          </cell>
          <cell r="D315">
            <v>179283.59741244101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O315">
            <v>394518.12997332169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O316">
            <v>0</v>
          </cell>
        </row>
        <row r="317">
          <cell r="B317">
            <v>0</v>
          </cell>
          <cell r="C317">
            <v>0</v>
          </cell>
          <cell r="D317">
            <v>641983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7963098</v>
          </cell>
          <cell r="O317">
            <v>8740778.5171149094</v>
          </cell>
        </row>
        <row r="318">
          <cell r="B318">
            <v>0</v>
          </cell>
          <cell r="C318">
            <v>0</v>
          </cell>
          <cell r="D318">
            <v>641983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7963098</v>
          </cell>
          <cell r="O318">
            <v>8740778.5171149094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O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2831547</v>
          </cell>
          <cell r="O320">
            <v>2936908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2831547</v>
          </cell>
          <cell r="O321">
            <v>2936907.9485091157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O322">
            <v>0</v>
          </cell>
        </row>
        <row r="323">
          <cell r="B323">
            <v>0</v>
          </cell>
          <cell r="C323">
            <v>0</v>
          </cell>
          <cell r="D323">
            <v>-346012.82006146898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1694455</v>
          </cell>
          <cell r="O323">
            <v>1634193</v>
          </cell>
        </row>
        <row r="324">
          <cell r="B324">
            <v>0</v>
          </cell>
          <cell r="C324">
            <v>0</v>
          </cell>
          <cell r="D324">
            <v>-346012.82006146898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1694455</v>
          </cell>
          <cell r="O324">
            <v>1634193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O325">
            <v>0</v>
          </cell>
        </row>
        <row r="326">
          <cell r="B326">
            <v>0</v>
          </cell>
          <cell r="C326">
            <v>655406.78968421801</v>
          </cell>
          <cell r="D326">
            <v>651327.05430444202</v>
          </cell>
          <cell r="E326">
            <v>0</v>
          </cell>
          <cell r="F326">
            <v>0</v>
          </cell>
          <cell r="G326">
            <v>0</v>
          </cell>
          <cell r="H326">
            <v>1010101</v>
          </cell>
          <cell r="I326">
            <v>0</v>
          </cell>
          <cell r="J326">
            <v>0</v>
          </cell>
          <cell r="O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O327">
            <v>0</v>
          </cell>
        </row>
        <row r="328">
          <cell r="B328">
            <v>0</v>
          </cell>
          <cell r="C328">
            <v>655406.78968421801</v>
          </cell>
          <cell r="D328">
            <v>651327.05430444202</v>
          </cell>
          <cell r="E328">
            <v>0</v>
          </cell>
          <cell r="F328">
            <v>0</v>
          </cell>
          <cell r="G328">
            <v>0</v>
          </cell>
          <cell r="H328">
            <v>1010101</v>
          </cell>
          <cell r="I328">
            <v>0</v>
          </cell>
          <cell r="J328">
            <v>0</v>
          </cell>
          <cell r="O328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7698-F327-4820-86D9-9F5736F24037}">
  <dimension ref="A1:DF335"/>
  <sheetViews>
    <sheetView tabSelected="1" zoomScaleNormal="100" workbookViewId="0">
      <pane xSplit="1" ySplit="4" topLeftCell="CM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4" x14ac:dyDescent="0.3"/>
  <cols>
    <col min="1" max="1" width="9.44140625" style="23" customWidth="1"/>
    <col min="2" max="4" width="8.88671875" style="23"/>
    <col min="5" max="5" width="9.44140625" style="23" bestFit="1" customWidth="1"/>
    <col min="6" max="16" width="8.88671875" style="23"/>
    <col min="17" max="17" width="9.44140625" style="23" bestFit="1" customWidth="1"/>
    <col min="18" max="26" width="8.88671875" style="23"/>
    <col min="27" max="27" width="9.44140625" style="23" bestFit="1" customWidth="1"/>
    <col min="28" max="29" width="8.88671875" style="23"/>
    <col min="30" max="30" width="10.44140625" style="23" bestFit="1" customWidth="1"/>
    <col min="31" max="39" width="8.88671875" style="23"/>
    <col min="40" max="40" width="9.88671875" style="23" bestFit="1" customWidth="1"/>
    <col min="41" max="43" width="8.88671875" style="23"/>
    <col min="44" max="44" width="9.44140625" style="23" bestFit="1" customWidth="1"/>
    <col min="45" max="45" width="9.88671875" style="23" bestFit="1" customWidth="1"/>
    <col min="46" max="58" width="8.88671875" style="23"/>
    <col min="59" max="59" width="9.44140625" style="23" bestFit="1" customWidth="1"/>
    <col min="60" max="61" width="8.88671875" style="23"/>
    <col min="62" max="62" width="9.44140625" style="23" bestFit="1" customWidth="1"/>
    <col min="63" max="68" width="8.88671875" style="23"/>
    <col min="69" max="69" width="9.88671875" style="23" bestFit="1" customWidth="1"/>
    <col min="70" max="88" width="8.88671875" style="23"/>
    <col min="89" max="89" width="9.44140625" style="23" bestFit="1" customWidth="1"/>
    <col min="90" max="95" width="8.88671875" style="23"/>
    <col min="96" max="96" width="9.44140625" style="23" bestFit="1" customWidth="1"/>
    <col min="97" max="105" width="8.88671875" style="23"/>
    <col min="106" max="108" width="9.44140625" style="23" bestFit="1" customWidth="1"/>
    <col min="109" max="109" width="8.88671875" style="23"/>
    <col min="110" max="110" width="10.88671875" style="23" bestFit="1" customWidth="1"/>
  </cols>
  <sheetData>
    <row r="1" spans="1:110" x14ac:dyDescent="0.3">
      <c r="A1" s="1"/>
      <c r="B1" s="2"/>
      <c r="C1" s="2"/>
      <c r="D1" s="2"/>
      <c r="E1" s="2"/>
      <c r="F1" s="2"/>
      <c r="G1" s="2"/>
      <c r="H1" s="3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 t="s">
        <v>0</v>
      </c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 t="s">
        <v>0</v>
      </c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 t="s">
        <v>0</v>
      </c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3" t="s">
        <v>0</v>
      </c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3" t="s">
        <v>1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3" t="s">
        <v>0</v>
      </c>
      <c r="CT1" s="2"/>
      <c r="CU1" s="2"/>
      <c r="CV1" s="2"/>
      <c r="CW1" s="2"/>
      <c r="CX1" s="2"/>
      <c r="CY1" s="2"/>
      <c r="CZ1" s="2"/>
      <c r="DA1" s="2"/>
      <c r="DB1" s="2"/>
      <c r="DC1" s="2"/>
      <c r="DD1" s="3"/>
      <c r="DE1" s="2"/>
      <c r="DF1" s="2"/>
    </row>
    <row r="2" spans="1:110" x14ac:dyDescent="0.3">
      <c r="A2" s="3"/>
      <c r="B2" s="2"/>
      <c r="C2" s="2"/>
      <c r="D2" s="2"/>
      <c r="E2" s="2"/>
      <c r="F2" s="2"/>
      <c r="G2" s="2"/>
      <c r="H2" s="4" t="s">
        <v>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 t="s">
        <v>2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4" t="s">
        <v>2</v>
      </c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4" t="s">
        <v>2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4" t="s">
        <v>2</v>
      </c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4" t="s">
        <v>2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4" t="s">
        <v>2</v>
      </c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4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4"/>
      <c r="DE2" s="2"/>
      <c r="DF2" s="2"/>
    </row>
    <row r="3" spans="1:110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3"/>
    </row>
    <row r="4" spans="1:110" ht="15.6" thickTop="1" thickBot="1" x14ac:dyDescent="0.35">
      <c r="A4" s="24" t="s">
        <v>3</v>
      </c>
      <c r="B4" s="39">
        <v>11</v>
      </c>
      <c r="C4" s="39">
        <v>2120</v>
      </c>
      <c r="D4" s="39">
        <v>2130</v>
      </c>
      <c r="E4" s="39">
        <v>2211</v>
      </c>
      <c r="F4" s="39">
        <v>2212</v>
      </c>
      <c r="G4" s="39">
        <v>2213</v>
      </c>
      <c r="H4" s="39">
        <v>236</v>
      </c>
      <c r="I4" s="39">
        <v>237</v>
      </c>
      <c r="J4" s="39">
        <v>3111</v>
      </c>
      <c r="K4" s="39">
        <v>3113</v>
      </c>
      <c r="L4" s="39">
        <v>3114</v>
      </c>
      <c r="M4" s="39">
        <v>3115</v>
      </c>
      <c r="N4" s="40">
        <v>3116</v>
      </c>
      <c r="O4" s="39">
        <v>3118</v>
      </c>
      <c r="P4" s="39">
        <v>3119</v>
      </c>
      <c r="Q4" s="39">
        <v>3121</v>
      </c>
      <c r="R4" s="39">
        <v>3122</v>
      </c>
      <c r="S4" s="39">
        <v>3130</v>
      </c>
      <c r="T4" s="39">
        <v>3140</v>
      </c>
      <c r="U4" s="39">
        <v>3150</v>
      </c>
      <c r="V4" s="39">
        <v>3160</v>
      </c>
      <c r="W4" s="41">
        <v>3210</v>
      </c>
      <c r="X4" s="39">
        <v>3220</v>
      </c>
      <c r="Y4" s="39">
        <v>3230</v>
      </c>
      <c r="Z4" s="39">
        <v>3240</v>
      </c>
      <c r="AA4" s="40">
        <v>3251</v>
      </c>
      <c r="AB4" s="39">
        <v>3252</v>
      </c>
      <c r="AC4" s="39">
        <v>3253</v>
      </c>
      <c r="AD4" s="39">
        <v>3254</v>
      </c>
      <c r="AE4" s="39">
        <v>3255</v>
      </c>
      <c r="AF4" s="39">
        <v>3256</v>
      </c>
      <c r="AG4" s="39">
        <v>3259</v>
      </c>
      <c r="AH4" s="39">
        <v>3261</v>
      </c>
      <c r="AI4" s="39">
        <v>3262</v>
      </c>
      <c r="AJ4" s="39">
        <v>3270</v>
      </c>
      <c r="AK4" s="39">
        <v>3310</v>
      </c>
      <c r="AL4" s="39">
        <v>3320</v>
      </c>
      <c r="AM4" s="39">
        <v>3330</v>
      </c>
      <c r="AN4" s="40">
        <v>3340</v>
      </c>
      <c r="AO4" s="39">
        <v>3350</v>
      </c>
      <c r="AP4" s="39">
        <v>3360</v>
      </c>
      <c r="AQ4" s="39">
        <v>3370</v>
      </c>
      <c r="AR4" s="39">
        <v>3390</v>
      </c>
      <c r="AS4" s="39" t="s">
        <v>4</v>
      </c>
      <c r="AT4" s="39">
        <v>481</v>
      </c>
      <c r="AU4" s="41">
        <v>483</v>
      </c>
      <c r="AV4" s="39">
        <v>484</v>
      </c>
      <c r="AW4" s="39">
        <v>485</v>
      </c>
      <c r="AX4" s="39">
        <v>486</v>
      </c>
      <c r="AY4" s="39">
        <v>487</v>
      </c>
      <c r="AZ4" s="39">
        <v>488</v>
      </c>
      <c r="BA4" s="40">
        <v>491</v>
      </c>
      <c r="BB4" s="39">
        <v>492</v>
      </c>
      <c r="BC4" s="39">
        <v>493</v>
      </c>
      <c r="BD4" s="39">
        <v>511</v>
      </c>
      <c r="BE4" s="39">
        <v>512</v>
      </c>
      <c r="BF4" s="39">
        <v>515</v>
      </c>
      <c r="BG4" s="39">
        <v>517</v>
      </c>
      <c r="BH4" s="39">
        <v>518</v>
      </c>
      <c r="BI4" s="39">
        <v>519</v>
      </c>
      <c r="BJ4" s="39">
        <v>52211</v>
      </c>
      <c r="BK4" s="39">
        <v>52213</v>
      </c>
      <c r="BL4" s="39">
        <v>52219</v>
      </c>
      <c r="BM4" s="40">
        <v>5222</v>
      </c>
      <c r="BN4" s="39">
        <v>5223</v>
      </c>
      <c r="BO4" s="39">
        <v>5241</v>
      </c>
      <c r="BP4" s="39">
        <v>5242</v>
      </c>
      <c r="BQ4" s="39">
        <v>53</v>
      </c>
      <c r="BR4" s="39">
        <v>5411</v>
      </c>
      <c r="BS4" s="39">
        <v>5412</v>
      </c>
      <c r="BT4" s="39">
        <v>5413</v>
      </c>
      <c r="BU4" s="39">
        <v>5414</v>
      </c>
      <c r="BV4" s="39">
        <v>5415</v>
      </c>
      <c r="BW4" s="39">
        <v>5416</v>
      </c>
      <c r="BX4" s="39">
        <v>5417</v>
      </c>
      <c r="BY4" s="39">
        <v>5419</v>
      </c>
      <c r="BZ4" s="40">
        <v>5511</v>
      </c>
      <c r="CA4" s="42">
        <v>561</v>
      </c>
      <c r="CB4" s="39">
        <v>562</v>
      </c>
      <c r="CC4" s="39">
        <v>611</v>
      </c>
      <c r="CD4" s="39">
        <v>6211</v>
      </c>
      <c r="CE4" s="39">
        <v>6212</v>
      </c>
      <c r="CF4" s="39">
        <v>6213</v>
      </c>
      <c r="CG4" s="39">
        <v>6214</v>
      </c>
      <c r="CH4" s="39">
        <v>6215</v>
      </c>
      <c r="CI4" s="39">
        <v>6216</v>
      </c>
      <c r="CJ4" s="39">
        <v>6219</v>
      </c>
      <c r="CK4" s="39">
        <v>6220</v>
      </c>
      <c r="CL4" s="39">
        <v>6230</v>
      </c>
      <c r="CM4" s="40">
        <v>6240</v>
      </c>
      <c r="CN4" s="39">
        <v>711</v>
      </c>
      <c r="CO4" s="39">
        <v>712</v>
      </c>
      <c r="CP4" s="39">
        <v>713</v>
      </c>
      <c r="CQ4" s="39">
        <v>7210</v>
      </c>
      <c r="CR4" s="41">
        <v>7220</v>
      </c>
      <c r="CS4" s="39">
        <v>8111</v>
      </c>
      <c r="CT4" s="39">
        <v>8112</v>
      </c>
      <c r="CU4" s="39">
        <v>8113</v>
      </c>
      <c r="CV4" s="39">
        <v>8114</v>
      </c>
      <c r="CW4" s="39">
        <v>8121</v>
      </c>
      <c r="CX4" s="39">
        <v>8122</v>
      </c>
      <c r="CY4" s="39">
        <v>8123</v>
      </c>
      <c r="CZ4" s="40">
        <v>8129</v>
      </c>
      <c r="DA4" s="39">
        <v>8130</v>
      </c>
      <c r="DB4" s="39">
        <v>921</v>
      </c>
      <c r="DC4" s="39">
        <v>922</v>
      </c>
      <c r="DD4" s="39">
        <v>923</v>
      </c>
      <c r="DE4" s="39">
        <v>9900</v>
      </c>
      <c r="DF4" s="40" t="s">
        <v>5</v>
      </c>
    </row>
    <row r="5" spans="1:110" ht="15" thickTop="1" x14ac:dyDescent="0.3">
      <c r="A5" s="24">
        <v>11</v>
      </c>
      <c r="B5" s="5">
        <v>4650.4109415174726</v>
      </c>
      <c r="C5" s="6">
        <v>44.123810061050364</v>
      </c>
      <c r="D5" s="6">
        <v>0</v>
      </c>
      <c r="E5" s="6">
        <v>526.57248305565122</v>
      </c>
      <c r="F5" s="6">
        <v>0</v>
      </c>
      <c r="G5" s="6">
        <v>29.395536578239437</v>
      </c>
      <c r="H5" s="6">
        <v>0</v>
      </c>
      <c r="I5" s="6">
        <v>329.71314473249987</v>
      </c>
      <c r="J5" s="6">
        <v>54062.386433516447</v>
      </c>
      <c r="K5" s="6">
        <v>10.414108280633727</v>
      </c>
      <c r="L5" s="6">
        <v>122.72393021734884</v>
      </c>
      <c r="M5" s="6">
        <v>65.948413004122699</v>
      </c>
      <c r="N5" s="6">
        <v>26623.611220311228</v>
      </c>
      <c r="O5" s="6">
        <v>97.076407046294918</v>
      </c>
      <c r="P5" s="6">
        <v>443.19579475192484</v>
      </c>
      <c r="Q5" s="6">
        <v>619.33455138124805</v>
      </c>
      <c r="R5" s="6">
        <v>0</v>
      </c>
      <c r="S5" s="6">
        <v>53.671859543681528</v>
      </c>
      <c r="T5" s="6">
        <v>2553.1531310641408</v>
      </c>
      <c r="U5" s="6">
        <v>2184.3646175316599</v>
      </c>
      <c r="V5" s="6">
        <v>9.1834778221393254</v>
      </c>
      <c r="W5" s="6">
        <v>3077.851187300686</v>
      </c>
      <c r="X5" s="6">
        <v>262.71529456937918</v>
      </c>
      <c r="Y5" s="6">
        <v>15.584096127857581</v>
      </c>
      <c r="Z5" s="6">
        <v>98.22815812342948</v>
      </c>
      <c r="AA5" s="6">
        <v>536.88188195432747</v>
      </c>
      <c r="AB5" s="6">
        <v>0.69177727345608997</v>
      </c>
      <c r="AC5" s="6">
        <v>7076.7748308910213</v>
      </c>
      <c r="AD5" s="6">
        <v>3081.1986891462898</v>
      </c>
      <c r="AE5" s="6">
        <v>32.438780399634297</v>
      </c>
      <c r="AF5" s="6">
        <v>0</v>
      </c>
      <c r="AG5" s="6">
        <v>71588.703250463004</v>
      </c>
      <c r="AH5" s="6">
        <v>0</v>
      </c>
      <c r="AI5" s="6">
        <v>8.4350373194184769</v>
      </c>
      <c r="AJ5" s="6">
        <v>613.90761649638353</v>
      </c>
      <c r="AK5" s="6">
        <v>0</v>
      </c>
      <c r="AL5" s="6">
        <v>245.3716833571882</v>
      </c>
      <c r="AM5" s="6">
        <v>2642.458887216746</v>
      </c>
      <c r="AN5" s="6">
        <v>0</v>
      </c>
      <c r="AO5" s="6">
        <v>5976.559858887782</v>
      </c>
      <c r="AP5" s="6">
        <v>479.61720105227306</v>
      </c>
      <c r="AQ5" s="6">
        <v>119.25385140567202</v>
      </c>
      <c r="AR5" s="6">
        <v>1367.6702261297776</v>
      </c>
      <c r="AS5" s="6">
        <v>400096.26666424749</v>
      </c>
      <c r="AT5" s="6">
        <v>71.762521794978127</v>
      </c>
      <c r="AU5" s="6">
        <v>0</v>
      </c>
      <c r="AV5" s="6">
        <v>76.878174695708935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1.3503413674529103</v>
      </c>
      <c r="BK5" s="6">
        <v>0</v>
      </c>
      <c r="BL5" s="6">
        <v>0</v>
      </c>
      <c r="BM5" s="6">
        <v>0</v>
      </c>
      <c r="BN5" s="6">
        <v>0</v>
      </c>
      <c r="BO5" s="6">
        <v>2343.5281260002926</v>
      </c>
      <c r="BP5" s="6">
        <v>0</v>
      </c>
      <c r="BQ5" s="6">
        <v>720.35257362087896</v>
      </c>
      <c r="BR5" s="6">
        <v>1269.7436037658779</v>
      </c>
      <c r="BS5" s="6">
        <v>0.54924798120766127</v>
      </c>
      <c r="BT5" s="6">
        <v>1107.2963191580614</v>
      </c>
      <c r="BU5" s="6">
        <v>0</v>
      </c>
      <c r="BV5" s="6">
        <v>0</v>
      </c>
      <c r="BW5" s="6">
        <v>0</v>
      </c>
      <c r="BX5" s="6">
        <v>0.91843759291821159</v>
      </c>
      <c r="BY5" s="6">
        <v>0</v>
      </c>
      <c r="BZ5" s="6">
        <v>129.42717440571278</v>
      </c>
      <c r="CA5" s="6">
        <v>542.90690813285346</v>
      </c>
      <c r="CB5" s="6">
        <v>0</v>
      </c>
      <c r="CC5" s="6">
        <v>12.947271900911089</v>
      </c>
      <c r="CD5" s="6">
        <v>0</v>
      </c>
      <c r="CE5" s="6">
        <v>0</v>
      </c>
      <c r="CF5" s="6">
        <v>0</v>
      </c>
      <c r="CG5" s="6">
        <v>0</v>
      </c>
      <c r="CH5" s="6">
        <v>0</v>
      </c>
      <c r="CI5" s="6">
        <v>0</v>
      </c>
      <c r="CJ5" s="6">
        <v>0</v>
      </c>
      <c r="CK5" s="6">
        <v>886.66445514330269</v>
      </c>
      <c r="CL5" s="6">
        <v>2.3852127497937414</v>
      </c>
      <c r="CM5" s="6">
        <v>0</v>
      </c>
      <c r="CN5" s="6">
        <v>0</v>
      </c>
      <c r="CO5" s="6">
        <v>0</v>
      </c>
      <c r="CP5" s="6">
        <v>518.00763761075632</v>
      </c>
      <c r="CQ5" s="6">
        <v>16.622323048520169</v>
      </c>
      <c r="CR5" s="6">
        <v>409381.08234604559</v>
      </c>
      <c r="CS5" s="6">
        <v>36.336776058088155</v>
      </c>
      <c r="CT5" s="6">
        <v>0</v>
      </c>
      <c r="CU5" s="6">
        <v>0</v>
      </c>
      <c r="CV5" s="6">
        <v>0</v>
      </c>
      <c r="CW5" s="6">
        <v>0</v>
      </c>
      <c r="CX5" s="6">
        <v>0</v>
      </c>
      <c r="CY5" s="6">
        <v>0</v>
      </c>
      <c r="CZ5" s="6">
        <v>0</v>
      </c>
      <c r="DA5" s="6">
        <v>89.855784678935777</v>
      </c>
      <c r="DB5" s="6">
        <v>4.1561566777330361</v>
      </c>
      <c r="DC5" s="6">
        <v>9084.1519494744844</v>
      </c>
      <c r="DD5" s="6">
        <v>3.1620306270445124</v>
      </c>
      <c r="DE5" s="7">
        <v>0</v>
      </c>
      <c r="DF5" s="6">
        <f>SUM(B5:DE5)</f>
        <v>1016045.9742053085</v>
      </c>
    </row>
    <row r="6" spans="1:110" x14ac:dyDescent="0.3">
      <c r="A6" s="25" t="s">
        <v>6</v>
      </c>
      <c r="B6" s="5">
        <v>3121.1941613882814</v>
      </c>
      <c r="C6" s="6">
        <v>29.61436743390615</v>
      </c>
      <c r="D6" s="6">
        <v>0</v>
      </c>
      <c r="E6" s="6">
        <v>353.41714535118643</v>
      </c>
      <c r="F6" s="6">
        <v>0</v>
      </c>
      <c r="G6" s="6">
        <v>19.729262272236518</v>
      </c>
      <c r="H6" s="6">
        <v>0</v>
      </c>
      <c r="I6" s="6">
        <v>221.29200090352518</v>
      </c>
      <c r="J6" s="6">
        <v>36284.794399685321</v>
      </c>
      <c r="K6" s="6">
        <v>6.9895874515925742</v>
      </c>
      <c r="L6" s="6">
        <v>82.368035701382723</v>
      </c>
      <c r="M6" s="6">
        <v>44.262282239109801</v>
      </c>
      <c r="N6" s="6">
        <v>17868.842332628661</v>
      </c>
      <c r="O6" s="6">
        <v>65.154309735598986</v>
      </c>
      <c r="P6" s="6">
        <v>297.4576105913261</v>
      </c>
      <c r="Q6" s="6">
        <v>415.67582091710915</v>
      </c>
      <c r="R6" s="6">
        <v>0</v>
      </c>
      <c r="S6" s="6">
        <v>36.022686327141493</v>
      </c>
      <c r="T6" s="6">
        <v>1713.587626130796</v>
      </c>
      <c r="U6" s="6">
        <v>1466.06959606848</v>
      </c>
      <c r="V6" s="6">
        <v>6.163631068343153</v>
      </c>
      <c r="W6" s="6">
        <v>2065.7467213618279</v>
      </c>
      <c r="X6" s="6">
        <v>176.32537292495263</v>
      </c>
      <c r="Y6" s="6">
        <v>10.459503570002955</v>
      </c>
      <c r="Z6" s="6">
        <v>65.927325020169079</v>
      </c>
      <c r="AA6" s="6">
        <v>360.33645550562863</v>
      </c>
      <c r="AB6" s="6">
        <v>0.46429685764236883</v>
      </c>
      <c r="AC6" s="6">
        <v>4749.6852560795587</v>
      </c>
      <c r="AD6" s="6">
        <v>2067.9934482311583</v>
      </c>
      <c r="AE6" s="6">
        <v>21.771781732660617</v>
      </c>
      <c r="AF6" s="6">
        <v>0</v>
      </c>
      <c r="AG6" s="6">
        <v>48047.848978652211</v>
      </c>
      <c r="AH6" s="6">
        <v>0</v>
      </c>
      <c r="AI6" s="6">
        <v>5.66130382100605</v>
      </c>
      <c r="AJ6" s="6">
        <v>412.03345087930194</v>
      </c>
      <c r="AK6" s="6">
        <v>0</v>
      </c>
      <c r="AL6" s="6">
        <v>164.68494399649015</v>
      </c>
      <c r="AM6" s="6">
        <v>1773.5265451182265</v>
      </c>
      <c r="AN6" s="6">
        <v>0</v>
      </c>
      <c r="AO6" s="6">
        <v>4011.2592137203983</v>
      </c>
      <c r="AP6" s="6">
        <v>321.90239238024543</v>
      </c>
      <c r="AQ6" s="6">
        <v>80.039039433575766</v>
      </c>
      <c r="AR6" s="6">
        <v>917.93271136333476</v>
      </c>
      <c r="AS6" s="6">
        <v>268530.70561076264</v>
      </c>
      <c r="AT6" s="6">
        <v>48.16450994326464</v>
      </c>
      <c r="AU6" s="6">
        <v>0</v>
      </c>
      <c r="AV6" s="6">
        <v>51.597958334438395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0.90630218382373784</v>
      </c>
      <c r="BK6" s="6">
        <v>0</v>
      </c>
      <c r="BL6" s="6">
        <v>0</v>
      </c>
      <c r="BM6" s="6">
        <v>0</v>
      </c>
      <c r="BN6" s="6">
        <v>0</v>
      </c>
      <c r="BO6" s="6">
        <v>1572.8946099405375</v>
      </c>
      <c r="BP6" s="6">
        <v>0</v>
      </c>
      <c r="BQ6" s="6">
        <v>483.47560574783267</v>
      </c>
      <c r="BR6" s="6">
        <v>852.20776666265363</v>
      </c>
      <c r="BS6" s="6">
        <v>0.36863615144089984</v>
      </c>
      <c r="BT6" s="6">
        <v>743.17879640011381</v>
      </c>
      <c r="BU6" s="6">
        <v>0</v>
      </c>
      <c r="BV6" s="6">
        <v>0</v>
      </c>
      <c r="BW6" s="6">
        <v>0</v>
      </c>
      <c r="BX6" s="6">
        <v>0.61642338465693181</v>
      </c>
      <c r="BY6" s="6">
        <v>0</v>
      </c>
      <c r="BZ6" s="6">
        <v>86.867020175269744</v>
      </c>
      <c r="CA6" s="6">
        <v>364.38024362825217</v>
      </c>
      <c r="CB6" s="6">
        <v>0</v>
      </c>
      <c r="CC6" s="6">
        <v>8.6897588129800365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595.098359114206</v>
      </c>
      <c r="CL6" s="6">
        <v>1.6008718803452309</v>
      </c>
      <c r="CM6" s="6">
        <v>0</v>
      </c>
      <c r="CN6" s="6">
        <v>0</v>
      </c>
      <c r="CO6" s="6">
        <v>0</v>
      </c>
      <c r="CP6" s="6">
        <v>347.66871882888938</v>
      </c>
      <c r="CQ6" s="6">
        <v>11.156325387197198</v>
      </c>
      <c r="CR6" s="6">
        <v>274762.35112769378</v>
      </c>
      <c r="CS6" s="6">
        <v>24.387980912321297</v>
      </c>
      <c r="CT6" s="6">
        <v>0</v>
      </c>
      <c r="CU6" s="6">
        <v>0</v>
      </c>
      <c r="CV6" s="6">
        <v>0</v>
      </c>
      <c r="CW6" s="6">
        <v>0</v>
      </c>
      <c r="CX6" s="6">
        <v>0</v>
      </c>
      <c r="CY6" s="6">
        <v>0</v>
      </c>
      <c r="CZ6" s="6">
        <v>0</v>
      </c>
      <c r="DA6" s="6">
        <v>60.308079013623924</v>
      </c>
      <c r="DB6" s="6">
        <v>2.7894678813314351</v>
      </c>
      <c r="DC6" s="6">
        <v>6096.9669954827141</v>
      </c>
      <c r="DD6" s="6">
        <v>2.1222450349821789</v>
      </c>
      <c r="DE6" s="7">
        <v>0</v>
      </c>
      <c r="DF6" s="6">
        <f t="shared" ref="DF6:DF69" si="0">SUM(B6:DE6)</f>
        <v>681934.73700989957</v>
      </c>
    </row>
    <row r="7" spans="1:110" x14ac:dyDescent="0.3">
      <c r="A7" s="25" t="s">
        <v>7</v>
      </c>
      <c r="B7" s="5">
        <v>1529.2167801291916</v>
      </c>
      <c r="C7" s="6">
        <v>14.50944262714421</v>
      </c>
      <c r="D7" s="6">
        <v>0</v>
      </c>
      <c r="E7" s="6">
        <v>173.15533770446484</v>
      </c>
      <c r="F7" s="6">
        <v>0</v>
      </c>
      <c r="G7" s="6">
        <v>9.6662743060029186</v>
      </c>
      <c r="H7" s="6">
        <v>0</v>
      </c>
      <c r="I7" s="6">
        <v>108.42114382897471</v>
      </c>
      <c r="J7" s="6">
        <v>17777.592033831126</v>
      </c>
      <c r="K7" s="6">
        <v>3.424520829041152</v>
      </c>
      <c r="L7" s="6">
        <v>40.355894515966114</v>
      </c>
      <c r="M7" s="6">
        <v>21.686130765012887</v>
      </c>
      <c r="N7" s="6">
        <v>8754.7688876825632</v>
      </c>
      <c r="O7" s="6">
        <v>31.922097310695939</v>
      </c>
      <c r="P7" s="6">
        <v>145.73818416059871</v>
      </c>
      <c r="Q7" s="6">
        <v>203.65873046413893</v>
      </c>
      <c r="R7" s="6">
        <v>0</v>
      </c>
      <c r="S7" s="6">
        <v>17.649173216540035</v>
      </c>
      <c r="T7" s="6">
        <v>839.56550493334498</v>
      </c>
      <c r="U7" s="6">
        <v>718.29502146317964</v>
      </c>
      <c r="V7" s="6">
        <v>3.019846753796172</v>
      </c>
      <c r="W7" s="6">
        <v>1012.1044659388584</v>
      </c>
      <c r="X7" s="6">
        <v>86.389921644426494</v>
      </c>
      <c r="Y7" s="6">
        <v>5.1245925578546281</v>
      </c>
      <c r="Z7" s="6">
        <v>32.300833103260402</v>
      </c>
      <c r="AA7" s="6">
        <v>176.54542644869892</v>
      </c>
      <c r="AB7" s="6">
        <v>0.22748041581372119</v>
      </c>
      <c r="AC7" s="6">
        <v>2327.0895748114635</v>
      </c>
      <c r="AD7" s="6">
        <v>1013.2052409151316</v>
      </c>
      <c r="AE7" s="6">
        <v>10.666998666973678</v>
      </c>
      <c r="AF7" s="6">
        <v>0</v>
      </c>
      <c r="AG7" s="6">
        <v>23540.854271810789</v>
      </c>
      <c r="AH7" s="6">
        <v>0</v>
      </c>
      <c r="AI7" s="6">
        <v>2.7737334984124278</v>
      </c>
      <c r="AJ7" s="6">
        <v>201.8741656170815</v>
      </c>
      <c r="AK7" s="6">
        <v>0</v>
      </c>
      <c r="AL7" s="6">
        <v>80.686739360698098</v>
      </c>
      <c r="AM7" s="6">
        <v>868.9323420985196</v>
      </c>
      <c r="AN7" s="6">
        <v>0</v>
      </c>
      <c r="AO7" s="6">
        <v>1965.3006451673839</v>
      </c>
      <c r="AP7" s="6">
        <v>157.7148086720276</v>
      </c>
      <c r="AQ7" s="6">
        <v>39.214811972096264</v>
      </c>
      <c r="AR7" s="6">
        <v>449.73751476644287</v>
      </c>
      <c r="AS7" s="6">
        <v>131565.56105348485</v>
      </c>
      <c r="AT7" s="6">
        <v>23.598011851713487</v>
      </c>
      <c r="AU7" s="6">
        <v>0</v>
      </c>
      <c r="AV7" s="6">
        <v>25.280216361270533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0.44403918362917227</v>
      </c>
      <c r="BK7" s="6">
        <v>0</v>
      </c>
      <c r="BL7" s="6">
        <v>0</v>
      </c>
      <c r="BM7" s="6">
        <v>0</v>
      </c>
      <c r="BN7" s="6">
        <v>0</v>
      </c>
      <c r="BO7" s="6">
        <v>770.63351605975492</v>
      </c>
      <c r="BP7" s="6">
        <v>0</v>
      </c>
      <c r="BQ7" s="6">
        <v>236.8769678730462</v>
      </c>
      <c r="BR7" s="6">
        <v>417.53583710322442</v>
      </c>
      <c r="BS7" s="6">
        <v>0.18061182976676146</v>
      </c>
      <c r="BT7" s="6">
        <v>364.11752275794743</v>
      </c>
      <c r="BU7" s="6">
        <v>0</v>
      </c>
      <c r="BV7" s="6">
        <v>0</v>
      </c>
      <c r="BW7" s="6">
        <v>0</v>
      </c>
      <c r="BX7" s="6">
        <v>0.30201420826127989</v>
      </c>
      <c r="BY7" s="6">
        <v>0</v>
      </c>
      <c r="BZ7" s="6">
        <v>42.560154230443032</v>
      </c>
      <c r="CA7" s="6">
        <v>178.52666450460131</v>
      </c>
      <c r="CB7" s="6">
        <v>0</v>
      </c>
      <c r="CC7" s="6">
        <v>4.257513087931053</v>
      </c>
      <c r="CD7" s="6">
        <v>0</v>
      </c>
      <c r="CE7" s="6">
        <v>0</v>
      </c>
      <c r="CF7" s="6">
        <v>0</v>
      </c>
      <c r="CG7" s="6">
        <v>0</v>
      </c>
      <c r="CH7" s="6">
        <v>0</v>
      </c>
      <c r="CI7" s="6">
        <v>0</v>
      </c>
      <c r="CJ7" s="6">
        <v>0</v>
      </c>
      <c r="CK7" s="6">
        <v>291.56609602909668</v>
      </c>
      <c r="CL7" s="6">
        <v>0.78434086944851056</v>
      </c>
      <c r="CM7" s="6">
        <v>0</v>
      </c>
      <c r="CN7" s="6">
        <v>0</v>
      </c>
      <c r="CO7" s="6">
        <v>0</v>
      </c>
      <c r="CP7" s="6">
        <v>170.33891878186691</v>
      </c>
      <c r="CQ7" s="6">
        <v>5.4659976613229722</v>
      </c>
      <c r="CR7" s="6">
        <v>134618.73121835187</v>
      </c>
      <c r="CS7" s="6">
        <v>11.948795145766859</v>
      </c>
      <c r="CT7" s="6">
        <v>0</v>
      </c>
      <c r="CU7" s="6">
        <v>0</v>
      </c>
      <c r="CV7" s="6">
        <v>0</v>
      </c>
      <c r="CW7" s="6">
        <v>0</v>
      </c>
      <c r="CX7" s="6">
        <v>0</v>
      </c>
      <c r="CY7" s="6">
        <v>0</v>
      </c>
      <c r="CZ7" s="6">
        <v>0</v>
      </c>
      <c r="DA7" s="6">
        <v>29.547705665311863</v>
      </c>
      <c r="DB7" s="6">
        <v>1.3666887964016015</v>
      </c>
      <c r="DC7" s="6">
        <v>2987.1849539917689</v>
      </c>
      <c r="DD7" s="6">
        <v>1.0397855920623333</v>
      </c>
      <c r="DE7" s="7">
        <v>0</v>
      </c>
      <c r="DF7" s="6">
        <f t="shared" si="0"/>
        <v>334111.23719540914</v>
      </c>
    </row>
    <row r="8" spans="1:110" x14ac:dyDescent="0.3">
      <c r="A8" s="26">
        <v>2120</v>
      </c>
      <c r="B8" s="5">
        <v>202.62359885368369</v>
      </c>
      <c r="C8" s="6">
        <v>11150.072786042805</v>
      </c>
      <c r="D8" s="6">
        <v>0</v>
      </c>
      <c r="E8" s="6">
        <v>47580.980299215727</v>
      </c>
      <c r="F8" s="6">
        <v>0</v>
      </c>
      <c r="G8" s="6">
        <v>617.65898544703202</v>
      </c>
      <c r="H8" s="6">
        <v>0</v>
      </c>
      <c r="I8" s="6">
        <v>0</v>
      </c>
      <c r="J8" s="6">
        <v>2499.927318574611</v>
      </c>
      <c r="K8" s="6">
        <v>411.66105286793089</v>
      </c>
      <c r="L8" s="6">
        <v>4713.1685523550323</v>
      </c>
      <c r="M8" s="6">
        <v>3264.7908223102932</v>
      </c>
      <c r="N8" s="6">
        <v>1594.5428977059346</v>
      </c>
      <c r="O8" s="6">
        <v>5651.0760872638512</v>
      </c>
      <c r="P8" s="6">
        <v>0</v>
      </c>
      <c r="Q8" s="6">
        <v>50530.691195599844</v>
      </c>
      <c r="R8" s="6">
        <v>0</v>
      </c>
      <c r="S8" s="6">
        <v>0</v>
      </c>
      <c r="T8" s="6">
        <v>0</v>
      </c>
      <c r="U8" s="6">
        <v>0</v>
      </c>
      <c r="V8" s="6">
        <v>73.528970916652369</v>
      </c>
      <c r="W8" s="6">
        <v>23.02511944570454</v>
      </c>
      <c r="X8" s="6">
        <v>205.87030682162199</v>
      </c>
      <c r="Y8" s="6">
        <v>163.69231945785521</v>
      </c>
      <c r="Z8" s="6">
        <v>1262.572931368863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10980.943600186638</v>
      </c>
      <c r="AH8" s="6">
        <v>0</v>
      </c>
      <c r="AI8" s="6">
        <v>25.021061909906667</v>
      </c>
      <c r="AJ8" s="6">
        <v>0</v>
      </c>
      <c r="AK8" s="6">
        <v>0</v>
      </c>
      <c r="AL8" s="6">
        <v>6312.4985116176458</v>
      </c>
      <c r="AM8" s="6">
        <v>308.93861587423095</v>
      </c>
      <c r="AN8" s="6">
        <v>0</v>
      </c>
      <c r="AO8" s="6">
        <v>6725.8876368962055</v>
      </c>
      <c r="AP8" s="6">
        <v>0</v>
      </c>
      <c r="AQ8" s="6">
        <v>0</v>
      </c>
      <c r="AR8" s="6">
        <v>2610.0133955382239</v>
      </c>
      <c r="AS8" s="6">
        <v>0</v>
      </c>
      <c r="AT8" s="6">
        <v>2593.6302370385451</v>
      </c>
      <c r="AU8" s="6">
        <v>0</v>
      </c>
      <c r="AV8" s="6">
        <v>3697.1319262926377</v>
      </c>
      <c r="AW8" s="6">
        <v>0</v>
      </c>
      <c r="AX8" s="6">
        <v>0</v>
      </c>
      <c r="AY8" s="6">
        <v>0</v>
      </c>
      <c r="AZ8" s="6">
        <v>978.66130543596887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11253.225856575507</v>
      </c>
      <c r="BH8" s="6">
        <v>0</v>
      </c>
      <c r="BI8" s="6">
        <v>0</v>
      </c>
      <c r="BJ8" s="6">
        <v>23355.558764640649</v>
      </c>
      <c r="BK8" s="6">
        <v>0</v>
      </c>
      <c r="BL8" s="6">
        <v>0</v>
      </c>
      <c r="BM8" s="6">
        <v>0</v>
      </c>
      <c r="BN8" s="6">
        <v>0</v>
      </c>
      <c r="BO8" s="6">
        <v>185905.5262356397</v>
      </c>
      <c r="BP8" s="6">
        <v>0</v>
      </c>
      <c r="BQ8" s="6">
        <v>229361.72877180987</v>
      </c>
      <c r="BR8" s="6">
        <v>9389.040672571904</v>
      </c>
      <c r="BS8" s="6">
        <v>1883.4817301035514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353.57517347329275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9296.432995449537</v>
      </c>
      <c r="CR8" s="6">
        <v>0</v>
      </c>
      <c r="CS8" s="6">
        <v>12529.185118734422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6174.4925071375037</v>
      </c>
      <c r="DB8" s="6">
        <v>0</v>
      </c>
      <c r="DC8" s="6">
        <v>0</v>
      </c>
      <c r="DD8" s="6">
        <v>11733.161778337169</v>
      </c>
      <c r="DE8" s="7">
        <v>0</v>
      </c>
      <c r="DF8" s="6">
        <f t="shared" si="0"/>
        <v>665414.01913951058</v>
      </c>
    </row>
    <row r="9" spans="1:110" x14ac:dyDescent="0.3">
      <c r="A9" s="25" t="s">
        <v>6</v>
      </c>
      <c r="B9" s="5">
        <v>50.140138111261841</v>
      </c>
      <c r="C9" s="6">
        <v>2759.1366089915082</v>
      </c>
      <c r="D9" s="6">
        <v>0</v>
      </c>
      <c r="E9" s="6">
        <v>11774.131627158848</v>
      </c>
      <c r="F9" s="6">
        <v>0</v>
      </c>
      <c r="G9" s="6">
        <v>152.84254653052238</v>
      </c>
      <c r="H9" s="6">
        <v>0</v>
      </c>
      <c r="I9" s="6">
        <v>0</v>
      </c>
      <c r="J9" s="6">
        <v>618.61847154319605</v>
      </c>
      <c r="K9" s="6">
        <v>101.86741407515113</v>
      </c>
      <c r="L9" s="6">
        <v>1166.295157591122</v>
      </c>
      <c r="M9" s="6">
        <v>807.88745072692768</v>
      </c>
      <c r="N9" s="6">
        <v>394.57694744154782</v>
      </c>
      <c r="O9" s="6">
        <v>1398.3846753075647</v>
      </c>
      <c r="P9" s="6">
        <v>0</v>
      </c>
      <c r="Q9" s="6">
        <v>12504.051106280303</v>
      </c>
      <c r="R9" s="6">
        <v>0</v>
      </c>
      <c r="S9" s="6">
        <v>0</v>
      </c>
      <c r="T9" s="6">
        <v>0</v>
      </c>
      <c r="U9" s="6">
        <v>0</v>
      </c>
      <c r="V9" s="6">
        <v>18.195080818805025</v>
      </c>
      <c r="W9" s="6">
        <v>5.6976713253898339</v>
      </c>
      <c r="X9" s="6">
        <v>50.943550876805084</v>
      </c>
      <c r="Y9" s="6">
        <v>40.50641461213214</v>
      </c>
      <c r="Z9" s="6">
        <v>312.4294579334217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2717.2848168732712</v>
      </c>
      <c r="AH9" s="6">
        <v>0</v>
      </c>
      <c r="AI9" s="6">
        <v>6.1915764350779385</v>
      </c>
      <c r="AJ9" s="6">
        <v>0</v>
      </c>
      <c r="AK9" s="6">
        <v>0</v>
      </c>
      <c r="AL9" s="6">
        <v>1562.0566853528148</v>
      </c>
      <c r="AM9" s="6">
        <v>76.448276288990598</v>
      </c>
      <c r="AN9" s="6">
        <v>0</v>
      </c>
      <c r="AO9" s="6">
        <v>1664.3517188653136</v>
      </c>
      <c r="AP9" s="6">
        <v>0</v>
      </c>
      <c r="AQ9" s="6">
        <v>0</v>
      </c>
      <c r="AR9" s="6">
        <v>645.85977578569134</v>
      </c>
      <c r="AS9" s="6">
        <v>0</v>
      </c>
      <c r="AT9" s="6">
        <v>641.80568813489515</v>
      </c>
      <c r="AU9" s="6">
        <v>0</v>
      </c>
      <c r="AV9" s="6">
        <v>914.87223822201008</v>
      </c>
      <c r="AW9" s="6">
        <v>0</v>
      </c>
      <c r="AX9" s="6">
        <v>0</v>
      </c>
      <c r="AY9" s="6">
        <v>0</v>
      </c>
      <c r="AZ9" s="6">
        <v>242.17422499805321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2784.6623090203839</v>
      </c>
      <c r="BH9" s="6">
        <v>0</v>
      </c>
      <c r="BI9" s="6">
        <v>0</v>
      </c>
      <c r="BJ9" s="6">
        <v>5779.4400491840051</v>
      </c>
      <c r="BK9" s="6">
        <v>0</v>
      </c>
      <c r="BL9" s="6">
        <v>0</v>
      </c>
      <c r="BM9" s="6">
        <v>0</v>
      </c>
      <c r="BN9" s="6">
        <v>0</v>
      </c>
      <c r="BO9" s="6">
        <v>46003.17442704588</v>
      </c>
      <c r="BP9" s="6">
        <v>0</v>
      </c>
      <c r="BQ9" s="6">
        <v>56756.610893880839</v>
      </c>
      <c r="BR9" s="6">
        <v>2323.3611421291339</v>
      </c>
      <c r="BS9" s="6">
        <v>466.07618565508255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87.493797025419667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2300.4449480266317</v>
      </c>
      <c r="CR9" s="6">
        <v>0</v>
      </c>
      <c r="CS9" s="6">
        <v>3100.4042758541168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1527.9064670960822</v>
      </c>
      <c r="DB9" s="6">
        <v>0</v>
      </c>
      <c r="DC9" s="6">
        <v>0</v>
      </c>
      <c r="DD9" s="6">
        <v>2903.4246522904896</v>
      </c>
      <c r="DE9" s="7">
        <v>0</v>
      </c>
      <c r="DF9" s="6">
        <f t="shared" si="0"/>
        <v>164659.74846748868</v>
      </c>
    </row>
    <row r="10" spans="1:110" x14ac:dyDescent="0.3">
      <c r="A10" s="25" t="s">
        <v>7</v>
      </c>
      <c r="B10" s="5">
        <v>152.48346074242187</v>
      </c>
      <c r="C10" s="6">
        <v>8390.9361770512951</v>
      </c>
      <c r="D10" s="6">
        <v>0</v>
      </c>
      <c r="E10" s="6">
        <v>35806.848672056876</v>
      </c>
      <c r="F10" s="6">
        <v>0</v>
      </c>
      <c r="G10" s="6">
        <v>464.81643891650964</v>
      </c>
      <c r="H10" s="6">
        <v>0</v>
      </c>
      <c r="I10" s="6">
        <v>0</v>
      </c>
      <c r="J10" s="6">
        <v>1881.3088470314151</v>
      </c>
      <c r="K10" s="6">
        <v>309.7936387927798</v>
      </c>
      <c r="L10" s="6">
        <v>3546.8733947639103</v>
      </c>
      <c r="M10" s="6">
        <v>2456.9033715833652</v>
      </c>
      <c r="N10" s="6">
        <v>1199.9659502643867</v>
      </c>
      <c r="O10" s="6">
        <v>4252.6914119562862</v>
      </c>
      <c r="P10" s="6">
        <v>0</v>
      </c>
      <c r="Q10" s="6">
        <v>38026.640089319546</v>
      </c>
      <c r="R10" s="6">
        <v>0</v>
      </c>
      <c r="S10" s="6">
        <v>0</v>
      </c>
      <c r="T10" s="6">
        <v>0</v>
      </c>
      <c r="U10" s="6">
        <v>0</v>
      </c>
      <c r="V10" s="6">
        <v>55.333890097847345</v>
      </c>
      <c r="W10" s="6">
        <v>17.327448120314706</v>
      </c>
      <c r="X10" s="6">
        <v>154.92675594481693</v>
      </c>
      <c r="Y10" s="6">
        <v>123.18590484572306</v>
      </c>
      <c r="Z10" s="6">
        <v>950.14347343544125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8263.6587833133672</v>
      </c>
      <c r="AH10" s="6">
        <v>0</v>
      </c>
      <c r="AI10" s="6">
        <v>18.829485474828726</v>
      </c>
      <c r="AJ10" s="6">
        <v>0</v>
      </c>
      <c r="AK10" s="6">
        <v>0</v>
      </c>
      <c r="AL10" s="6">
        <v>4750.4418262648305</v>
      </c>
      <c r="AM10" s="6">
        <v>232.49033958524038</v>
      </c>
      <c r="AN10" s="6">
        <v>0</v>
      </c>
      <c r="AO10" s="6">
        <v>5061.5359180308924</v>
      </c>
      <c r="AP10" s="6">
        <v>0</v>
      </c>
      <c r="AQ10" s="6">
        <v>0</v>
      </c>
      <c r="AR10" s="6">
        <v>1964.1536197525327</v>
      </c>
      <c r="AS10" s="6">
        <v>0</v>
      </c>
      <c r="AT10" s="6">
        <v>1951.8245489036501</v>
      </c>
      <c r="AU10" s="6">
        <v>0</v>
      </c>
      <c r="AV10" s="6">
        <v>2782.2596880706274</v>
      </c>
      <c r="AW10" s="6">
        <v>0</v>
      </c>
      <c r="AX10" s="6">
        <v>0</v>
      </c>
      <c r="AY10" s="6">
        <v>0</v>
      </c>
      <c r="AZ10" s="6">
        <v>736.48708043791567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8468.5635475551244</v>
      </c>
      <c r="BH10" s="6">
        <v>0</v>
      </c>
      <c r="BI10" s="6">
        <v>0</v>
      </c>
      <c r="BJ10" s="6">
        <v>17576.118715456643</v>
      </c>
      <c r="BK10" s="6">
        <v>0</v>
      </c>
      <c r="BL10" s="6">
        <v>0</v>
      </c>
      <c r="BM10" s="6">
        <v>0</v>
      </c>
      <c r="BN10" s="6">
        <v>0</v>
      </c>
      <c r="BO10" s="6">
        <v>139902.35180859384</v>
      </c>
      <c r="BP10" s="6">
        <v>0</v>
      </c>
      <c r="BQ10" s="6">
        <v>172605.11787792903</v>
      </c>
      <c r="BR10" s="6">
        <v>7065.6795304427706</v>
      </c>
      <c r="BS10" s="6">
        <v>1417.4055444484688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266.08137644787303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6995.9880474229058</v>
      </c>
      <c r="CR10" s="6">
        <v>0</v>
      </c>
      <c r="CS10" s="6">
        <v>9428.7808428803037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4646.5860400414213</v>
      </c>
      <c r="DB10" s="6">
        <v>0</v>
      </c>
      <c r="DC10" s="6">
        <v>0</v>
      </c>
      <c r="DD10" s="6">
        <v>8829.7371260466789</v>
      </c>
      <c r="DE10" s="7">
        <v>0</v>
      </c>
      <c r="DF10" s="6">
        <f t="shared" si="0"/>
        <v>500754.27067202184</v>
      </c>
    </row>
    <row r="11" spans="1:110" x14ac:dyDescent="0.3">
      <c r="A11" s="26">
        <v>2130</v>
      </c>
      <c r="B11" s="5">
        <v>0</v>
      </c>
      <c r="C11" s="6">
        <v>3696.0334646486931</v>
      </c>
      <c r="D11" s="6">
        <v>227.70164156508415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160.31844996620282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0.26450726229268245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12.902272142208213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5.5673983027918761E-2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7">
        <v>0</v>
      </c>
      <c r="DF11" s="6">
        <f t="shared" si="0"/>
        <v>4097.2760095675094</v>
      </c>
    </row>
    <row r="12" spans="1:110" x14ac:dyDescent="0.3">
      <c r="A12" s="25" t="s">
        <v>6</v>
      </c>
      <c r="B12" s="5">
        <v>0</v>
      </c>
      <c r="C12" s="6">
        <v>3696.0334646486931</v>
      </c>
      <c r="D12" s="6">
        <v>227.70164156508415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160.31844996620282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0.26450726229268245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12.902272142208213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5.5673983027918761E-2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7">
        <v>0</v>
      </c>
      <c r="DF12" s="6">
        <f t="shared" si="0"/>
        <v>4097.2760095675094</v>
      </c>
    </row>
    <row r="13" spans="1:110" x14ac:dyDescent="0.3">
      <c r="A13" s="25" t="s">
        <v>7</v>
      </c>
      <c r="B13" s="5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7">
        <v>0</v>
      </c>
      <c r="DF13" s="6">
        <f t="shared" si="0"/>
        <v>0</v>
      </c>
    </row>
    <row r="14" spans="1:110" x14ac:dyDescent="0.3">
      <c r="A14" s="26">
        <v>2211</v>
      </c>
      <c r="B14" s="5">
        <v>17.87712957825887</v>
      </c>
      <c r="C14" s="6">
        <v>0</v>
      </c>
      <c r="D14" s="6">
        <v>0</v>
      </c>
      <c r="E14" s="6">
        <v>2136400.3125473028</v>
      </c>
      <c r="F14" s="6">
        <v>0</v>
      </c>
      <c r="G14" s="6">
        <v>6163.8044301262617</v>
      </c>
      <c r="H14" s="6">
        <v>0</v>
      </c>
      <c r="I14" s="6">
        <v>0</v>
      </c>
      <c r="J14" s="6">
        <v>443.571483247613</v>
      </c>
      <c r="K14" s="6">
        <v>30.266785417546213</v>
      </c>
      <c r="L14" s="6">
        <v>374.93070510485813</v>
      </c>
      <c r="M14" s="6">
        <v>264.95218095449076</v>
      </c>
      <c r="N14" s="6">
        <v>127.58819834814469</v>
      </c>
      <c r="O14" s="6">
        <v>441.60356179701876</v>
      </c>
      <c r="P14" s="6">
        <v>0</v>
      </c>
      <c r="Q14" s="6">
        <v>2573.419799075089</v>
      </c>
      <c r="R14" s="6">
        <v>0</v>
      </c>
      <c r="S14" s="6">
        <v>0</v>
      </c>
      <c r="T14" s="6">
        <v>0</v>
      </c>
      <c r="U14" s="6">
        <v>0</v>
      </c>
      <c r="V14" s="6">
        <v>1497.1325000618951</v>
      </c>
      <c r="W14" s="6">
        <v>0</v>
      </c>
      <c r="X14" s="6">
        <v>82.38066277364112</v>
      </c>
      <c r="Y14" s="6">
        <v>0</v>
      </c>
      <c r="Z14" s="6">
        <v>315750.69995030155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2890.8382669097509</v>
      </c>
      <c r="AM14" s="6">
        <v>0</v>
      </c>
      <c r="AN14" s="6">
        <v>0</v>
      </c>
      <c r="AO14" s="6">
        <v>4220.9578572043783</v>
      </c>
      <c r="AP14" s="6">
        <v>0</v>
      </c>
      <c r="AQ14" s="6">
        <v>0</v>
      </c>
      <c r="AR14" s="6">
        <v>0</v>
      </c>
      <c r="AS14" s="6">
        <v>0</v>
      </c>
      <c r="AT14" s="6">
        <v>557.56010597243801</v>
      </c>
      <c r="AU14" s="6">
        <v>0</v>
      </c>
      <c r="AV14" s="6">
        <v>9017.1165751389835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3911.7942629924269</v>
      </c>
      <c r="BH14" s="6">
        <v>0</v>
      </c>
      <c r="BI14" s="6">
        <v>0</v>
      </c>
      <c r="BJ14" s="6">
        <v>1519.3287207050796</v>
      </c>
      <c r="BK14" s="6">
        <v>0</v>
      </c>
      <c r="BL14" s="6">
        <v>0</v>
      </c>
      <c r="BM14" s="6">
        <v>0</v>
      </c>
      <c r="BN14" s="6">
        <v>0</v>
      </c>
      <c r="BO14" s="6">
        <v>158717.79549571418</v>
      </c>
      <c r="BP14" s="6">
        <v>0</v>
      </c>
      <c r="BQ14" s="6">
        <v>6345.9977165423179</v>
      </c>
      <c r="BR14" s="6">
        <v>1856.3854522268912</v>
      </c>
      <c r="BS14" s="6">
        <v>119.89302542269995</v>
      </c>
      <c r="BT14" s="6">
        <v>866.29872497305325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4990.8737647802673</v>
      </c>
      <c r="CB14" s="6">
        <v>0</v>
      </c>
      <c r="CC14" s="6">
        <v>3163.4001595765599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681.16925858995262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7">
        <v>0</v>
      </c>
      <c r="DF14" s="6">
        <f t="shared" si="0"/>
        <v>2663027.9493208374</v>
      </c>
    </row>
    <row r="15" spans="1:110" x14ac:dyDescent="0.3">
      <c r="A15" s="25" t="s">
        <v>6</v>
      </c>
      <c r="B15" s="5">
        <v>17.87712957825887</v>
      </c>
      <c r="C15" s="6">
        <v>0</v>
      </c>
      <c r="D15" s="6">
        <v>0</v>
      </c>
      <c r="E15" s="6">
        <v>2136400.3125473028</v>
      </c>
      <c r="F15" s="6">
        <v>0</v>
      </c>
      <c r="G15" s="6">
        <v>6163.8044301262617</v>
      </c>
      <c r="H15" s="6">
        <v>0</v>
      </c>
      <c r="I15" s="6">
        <v>0</v>
      </c>
      <c r="J15" s="6">
        <v>443.571483247613</v>
      </c>
      <c r="K15" s="6">
        <v>30.266785417546213</v>
      </c>
      <c r="L15" s="6">
        <v>374.93070510485813</v>
      </c>
      <c r="M15" s="6">
        <v>264.95218095449076</v>
      </c>
      <c r="N15" s="6">
        <v>127.58819834814469</v>
      </c>
      <c r="O15" s="6">
        <v>441.60356179701876</v>
      </c>
      <c r="P15" s="6">
        <v>0</v>
      </c>
      <c r="Q15" s="6">
        <v>2573.419799075089</v>
      </c>
      <c r="R15" s="6">
        <v>0</v>
      </c>
      <c r="S15" s="6">
        <v>0</v>
      </c>
      <c r="T15" s="6">
        <v>0</v>
      </c>
      <c r="U15" s="6">
        <v>0</v>
      </c>
      <c r="V15" s="6">
        <v>1497.1325000618951</v>
      </c>
      <c r="W15" s="6">
        <v>0</v>
      </c>
      <c r="X15" s="6">
        <v>82.38066277364112</v>
      </c>
      <c r="Y15" s="6">
        <v>0</v>
      </c>
      <c r="Z15" s="6">
        <v>315750.69995030155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2890.8382669097509</v>
      </c>
      <c r="AM15" s="6">
        <v>0</v>
      </c>
      <c r="AN15" s="6">
        <v>0</v>
      </c>
      <c r="AO15" s="6">
        <v>4220.9578572043783</v>
      </c>
      <c r="AP15" s="6">
        <v>0</v>
      </c>
      <c r="AQ15" s="6">
        <v>0</v>
      </c>
      <c r="AR15" s="6">
        <v>0</v>
      </c>
      <c r="AS15" s="6">
        <v>0</v>
      </c>
      <c r="AT15" s="6">
        <v>557.56010597243801</v>
      </c>
      <c r="AU15" s="6">
        <v>0</v>
      </c>
      <c r="AV15" s="6">
        <v>9017.1165751389835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3911.7942629924269</v>
      </c>
      <c r="BH15" s="6">
        <v>0</v>
      </c>
      <c r="BI15" s="6">
        <v>0</v>
      </c>
      <c r="BJ15" s="6">
        <v>1519.3287207050796</v>
      </c>
      <c r="BK15" s="6">
        <v>0</v>
      </c>
      <c r="BL15" s="6">
        <v>0</v>
      </c>
      <c r="BM15" s="6">
        <v>0</v>
      </c>
      <c r="BN15" s="6">
        <v>0</v>
      </c>
      <c r="BO15" s="6">
        <v>158717.79549571418</v>
      </c>
      <c r="BP15" s="6">
        <v>0</v>
      </c>
      <c r="BQ15" s="6">
        <v>6345.9977165423179</v>
      </c>
      <c r="BR15" s="6">
        <v>1856.3854522268912</v>
      </c>
      <c r="BS15" s="6">
        <v>119.89302542269995</v>
      </c>
      <c r="BT15" s="6">
        <v>866.29872497305325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4990.8737647802673</v>
      </c>
      <c r="CB15" s="6">
        <v>0</v>
      </c>
      <c r="CC15" s="6">
        <v>3163.4001595765599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>
        <v>0</v>
      </c>
      <c r="CQ15" s="6">
        <v>681.16925858995262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7">
        <v>0</v>
      </c>
      <c r="DF15" s="6">
        <f t="shared" si="0"/>
        <v>2663027.9493208374</v>
      </c>
    </row>
    <row r="16" spans="1:110" x14ac:dyDescent="0.3">
      <c r="A16" s="25" t="s">
        <v>7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7">
        <v>0</v>
      </c>
      <c r="DF16" s="6">
        <f t="shared" si="0"/>
        <v>0</v>
      </c>
    </row>
    <row r="17" spans="1:110" x14ac:dyDescent="0.3">
      <c r="A17" s="26">
        <v>2212</v>
      </c>
      <c r="B17" s="5">
        <v>1.2582466003946575</v>
      </c>
      <c r="C17" s="6">
        <v>0</v>
      </c>
      <c r="D17" s="6">
        <v>0</v>
      </c>
      <c r="E17" s="6">
        <v>46.320502388722431</v>
      </c>
      <c r="F17" s="6">
        <v>4640.2411624221286</v>
      </c>
      <c r="G17" s="6">
        <v>60.234903271420038</v>
      </c>
      <c r="H17" s="6">
        <v>434.98941568230487</v>
      </c>
      <c r="I17" s="6">
        <v>0</v>
      </c>
      <c r="J17" s="6">
        <v>4.0611260262723574</v>
      </c>
      <c r="K17" s="6">
        <v>2.5563217868812571</v>
      </c>
      <c r="L17" s="6">
        <v>26.092257252995509</v>
      </c>
      <c r="M17" s="6">
        <v>19.044906981244079</v>
      </c>
      <c r="N17" s="6">
        <v>8.7079218133891043</v>
      </c>
      <c r="O17" s="6">
        <v>31.081398046642587</v>
      </c>
      <c r="P17" s="6">
        <v>2.0243770322600581</v>
      </c>
      <c r="Q17" s="6">
        <v>285.04932282735581</v>
      </c>
      <c r="R17" s="6">
        <v>0</v>
      </c>
      <c r="S17" s="6">
        <v>0</v>
      </c>
      <c r="T17" s="6">
        <v>0</v>
      </c>
      <c r="U17" s="6">
        <v>0</v>
      </c>
      <c r="V17" s="6">
        <v>1.048484836837712</v>
      </c>
      <c r="W17" s="6">
        <v>0.32832621352151919</v>
      </c>
      <c r="X17" s="6">
        <v>2.6743193034176467</v>
      </c>
      <c r="Y17" s="6">
        <v>0.87149038748344609</v>
      </c>
      <c r="Z17" s="6">
        <v>7.3567624482607563</v>
      </c>
      <c r="AA17" s="6">
        <v>28.649322021664705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167.07518195516738</v>
      </c>
      <c r="AH17" s="6">
        <v>0</v>
      </c>
      <c r="AI17" s="6">
        <v>5.2128016615265726E-2</v>
      </c>
      <c r="AJ17" s="6">
        <v>0.13911943418416459</v>
      </c>
      <c r="AK17" s="6">
        <v>0</v>
      </c>
      <c r="AL17" s="6">
        <v>68.134270416507889</v>
      </c>
      <c r="AM17" s="6">
        <v>56.639620157813305</v>
      </c>
      <c r="AN17" s="6">
        <v>0</v>
      </c>
      <c r="AO17" s="6">
        <v>3.3783518521683167</v>
      </c>
      <c r="AP17" s="6">
        <v>0</v>
      </c>
      <c r="AQ17" s="6">
        <v>0</v>
      </c>
      <c r="AR17" s="6">
        <v>83.73922181776517</v>
      </c>
      <c r="AS17" s="6">
        <v>0</v>
      </c>
      <c r="AT17" s="6">
        <v>13.508699248758736</v>
      </c>
      <c r="AU17" s="6">
        <v>0</v>
      </c>
      <c r="AV17" s="6">
        <v>95.253965866172408</v>
      </c>
      <c r="AW17" s="6">
        <v>0</v>
      </c>
      <c r="AX17" s="6">
        <v>0</v>
      </c>
      <c r="AY17" s="6">
        <v>0</v>
      </c>
      <c r="AZ17" s="6">
        <v>333.72865437978288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111.0114444377316</v>
      </c>
      <c r="BH17" s="6">
        <v>0</v>
      </c>
      <c r="BI17" s="6">
        <v>0</v>
      </c>
      <c r="BJ17" s="6">
        <v>370.938893931743</v>
      </c>
      <c r="BK17" s="6">
        <v>0</v>
      </c>
      <c r="BL17" s="6">
        <v>0</v>
      </c>
      <c r="BM17" s="6">
        <v>0</v>
      </c>
      <c r="BN17" s="6">
        <v>0</v>
      </c>
      <c r="BO17" s="6">
        <v>2796.8079695917336</v>
      </c>
      <c r="BP17" s="6">
        <v>0</v>
      </c>
      <c r="BQ17" s="6">
        <v>2645.7293941339253</v>
      </c>
      <c r="BR17" s="6">
        <v>96.456058132158731</v>
      </c>
      <c r="BS17" s="6">
        <v>21.186369726509383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2.0027318099269791</v>
      </c>
      <c r="BZ17" s="6">
        <v>0</v>
      </c>
      <c r="CA17" s="6">
        <v>0</v>
      </c>
      <c r="CB17" s="6">
        <v>0</v>
      </c>
      <c r="CC17" s="6">
        <v>13.001442201891219</v>
      </c>
      <c r="CD17" s="6">
        <v>0</v>
      </c>
      <c r="CE17" s="6">
        <v>0</v>
      </c>
      <c r="CF17" s="6">
        <v>0</v>
      </c>
      <c r="CG17" s="6">
        <v>0</v>
      </c>
      <c r="CH17" s="6">
        <v>5.1093085188241041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1.2469834488511322</v>
      </c>
      <c r="CO17" s="6">
        <v>0</v>
      </c>
      <c r="CP17" s="6">
        <v>4.9540470301962403</v>
      </c>
      <c r="CQ17" s="6">
        <v>48.962817069835381</v>
      </c>
      <c r="CR17" s="6">
        <v>0</v>
      </c>
      <c r="CS17" s="6">
        <v>32.103208120624188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100.75258062562037</v>
      </c>
      <c r="DB17" s="6">
        <v>331.56501863342487</v>
      </c>
      <c r="DC17" s="6">
        <v>0</v>
      </c>
      <c r="DD17" s="6">
        <v>46.570484374920269</v>
      </c>
      <c r="DE17" s="7">
        <v>0</v>
      </c>
      <c r="DF17" s="6">
        <f t="shared" si="0"/>
        <v>13052.638532276051</v>
      </c>
    </row>
    <row r="18" spans="1:110" x14ac:dyDescent="0.3">
      <c r="A18" s="25" t="s">
        <v>6</v>
      </c>
      <c r="B18" s="5">
        <v>1.2582466003946575</v>
      </c>
      <c r="C18" s="6">
        <v>0</v>
      </c>
      <c r="D18" s="6">
        <v>0</v>
      </c>
      <c r="E18" s="6">
        <v>46.320502388722431</v>
      </c>
      <c r="F18" s="6">
        <v>4640.2411624221286</v>
      </c>
      <c r="G18" s="6">
        <v>60.234903271420038</v>
      </c>
      <c r="H18" s="6">
        <v>434.98941568230487</v>
      </c>
      <c r="I18" s="6">
        <v>0</v>
      </c>
      <c r="J18" s="6">
        <v>4.0611260262723574</v>
      </c>
      <c r="K18" s="6">
        <v>2.5563217868812571</v>
      </c>
      <c r="L18" s="6">
        <v>26.092257252995509</v>
      </c>
      <c r="M18" s="6">
        <v>19.044906981244079</v>
      </c>
      <c r="N18" s="6">
        <v>8.7079218133891043</v>
      </c>
      <c r="O18" s="6">
        <v>31.081398046642587</v>
      </c>
      <c r="P18" s="6">
        <v>2.0243770322600581</v>
      </c>
      <c r="Q18" s="6">
        <v>285.04932282735581</v>
      </c>
      <c r="R18" s="6">
        <v>0</v>
      </c>
      <c r="S18" s="6">
        <v>0</v>
      </c>
      <c r="T18" s="6">
        <v>0</v>
      </c>
      <c r="U18" s="6">
        <v>0</v>
      </c>
      <c r="V18" s="6">
        <v>1.048484836837712</v>
      </c>
      <c r="W18" s="6">
        <v>0.32832621352151919</v>
      </c>
      <c r="X18" s="6">
        <v>2.6743193034176467</v>
      </c>
      <c r="Y18" s="6">
        <v>0.87149038748344609</v>
      </c>
      <c r="Z18" s="6">
        <v>7.3567624482607563</v>
      </c>
      <c r="AA18" s="6">
        <v>28.649322021664705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167.07518195516738</v>
      </c>
      <c r="AH18" s="6">
        <v>0</v>
      </c>
      <c r="AI18" s="6">
        <v>5.2128016615265726E-2</v>
      </c>
      <c r="AJ18" s="6">
        <v>0.13911943418416459</v>
      </c>
      <c r="AK18" s="6">
        <v>0</v>
      </c>
      <c r="AL18" s="6">
        <v>68.134270416507889</v>
      </c>
      <c r="AM18" s="6">
        <v>56.639620157813305</v>
      </c>
      <c r="AN18" s="6">
        <v>0</v>
      </c>
      <c r="AO18" s="6">
        <v>3.3783518521683167</v>
      </c>
      <c r="AP18" s="6">
        <v>0</v>
      </c>
      <c r="AQ18" s="6">
        <v>0</v>
      </c>
      <c r="AR18" s="6">
        <v>83.73922181776517</v>
      </c>
      <c r="AS18" s="6">
        <v>0</v>
      </c>
      <c r="AT18" s="6">
        <v>13.508699248758736</v>
      </c>
      <c r="AU18" s="6">
        <v>0</v>
      </c>
      <c r="AV18" s="6">
        <v>95.253965866172408</v>
      </c>
      <c r="AW18" s="6">
        <v>0</v>
      </c>
      <c r="AX18" s="6">
        <v>0</v>
      </c>
      <c r="AY18" s="6">
        <v>0</v>
      </c>
      <c r="AZ18" s="6">
        <v>333.72865437978288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111.0114444377316</v>
      </c>
      <c r="BH18" s="6">
        <v>0</v>
      </c>
      <c r="BI18" s="6">
        <v>0</v>
      </c>
      <c r="BJ18" s="6">
        <v>370.938893931743</v>
      </c>
      <c r="BK18" s="6">
        <v>0</v>
      </c>
      <c r="BL18" s="6">
        <v>0</v>
      </c>
      <c r="BM18" s="6">
        <v>0</v>
      </c>
      <c r="BN18" s="6">
        <v>0</v>
      </c>
      <c r="BO18" s="6">
        <v>2796.8079695917336</v>
      </c>
      <c r="BP18" s="6">
        <v>0</v>
      </c>
      <c r="BQ18" s="6">
        <v>2645.7293941339253</v>
      </c>
      <c r="BR18" s="6">
        <v>96.456058132158731</v>
      </c>
      <c r="BS18" s="6">
        <v>21.186369726509383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2.0027318099269791</v>
      </c>
      <c r="BZ18" s="6">
        <v>0</v>
      </c>
      <c r="CA18" s="6">
        <v>0</v>
      </c>
      <c r="CB18" s="6">
        <v>0</v>
      </c>
      <c r="CC18" s="6">
        <v>13.001442201891219</v>
      </c>
      <c r="CD18" s="6">
        <v>0</v>
      </c>
      <c r="CE18" s="6">
        <v>0</v>
      </c>
      <c r="CF18" s="6">
        <v>0</v>
      </c>
      <c r="CG18" s="6">
        <v>0</v>
      </c>
      <c r="CH18" s="6">
        <v>5.1093085188241041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1.2469834488511322</v>
      </c>
      <c r="CO18" s="6">
        <v>0</v>
      </c>
      <c r="CP18" s="6">
        <v>4.9540470301962403</v>
      </c>
      <c r="CQ18" s="6">
        <v>48.962817069835381</v>
      </c>
      <c r="CR18" s="6">
        <v>0</v>
      </c>
      <c r="CS18" s="6">
        <v>32.103208120624188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100.75258062562037</v>
      </c>
      <c r="DB18" s="6">
        <v>331.56501863342487</v>
      </c>
      <c r="DC18" s="6">
        <v>0</v>
      </c>
      <c r="DD18" s="6">
        <v>46.570484374920269</v>
      </c>
      <c r="DE18" s="7">
        <v>0</v>
      </c>
      <c r="DF18" s="6">
        <f t="shared" si="0"/>
        <v>13052.638532276051</v>
      </c>
    </row>
    <row r="19" spans="1:110" x14ac:dyDescent="0.3">
      <c r="A19" s="25" t="s">
        <v>7</v>
      </c>
      <c r="B19" s="5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7">
        <v>0</v>
      </c>
      <c r="DF19" s="6">
        <f t="shared" si="0"/>
        <v>0</v>
      </c>
    </row>
    <row r="20" spans="1:110" x14ac:dyDescent="0.3">
      <c r="A20" s="26">
        <v>2213</v>
      </c>
      <c r="B20" s="5">
        <v>0</v>
      </c>
      <c r="C20" s="6">
        <v>0</v>
      </c>
      <c r="D20" s="6">
        <v>0</v>
      </c>
      <c r="E20" s="6">
        <v>204985.88871003684</v>
      </c>
      <c r="F20" s="6">
        <v>0</v>
      </c>
      <c r="G20" s="6">
        <v>0</v>
      </c>
      <c r="H20" s="6">
        <v>93354.402776407485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2514.2350619087811</v>
      </c>
      <c r="X20" s="6">
        <v>0</v>
      </c>
      <c r="Y20" s="6">
        <v>0</v>
      </c>
      <c r="Z20" s="6">
        <v>0</v>
      </c>
      <c r="AA20" s="6">
        <v>74378.604466498422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54.712587938195547</v>
      </c>
      <c r="AJ20" s="6">
        <v>1840.5392531830475</v>
      </c>
      <c r="AK20" s="6">
        <v>0</v>
      </c>
      <c r="AL20" s="6">
        <v>2167.2995335216797</v>
      </c>
      <c r="AM20" s="6">
        <v>15886.885727867715</v>
      </c>
      <c r="AN20" s="6">
        <v>0</v>
      </c>
      <c r="AO20" s="6">
        <v>0</v>
      </c>
      <c r="AP20" s="6">
        <v>2220.3030133032871</v>
      </c>
      <c r="AQ20" s="6">
        <v>0</v>
      </c>
      <c r="AR20" s="6">
        <v>69960.498905751709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5793.0274387569953</v>
      </c>
      <c r="BK20" s="6">
        <v>0</v>
      </c>
      <c r="BL20" s="6">
        <v>0</v>
      </c>
      <c r="BM20" s="6">
        <v>0</v>
      </c>
      <c r="BN20" s="6">
        <v>0</v>
      </c>
      <c r="BO20" s="6">
        <v>65989.934585895709</v>
      </c>
      <c r="BP20" s="6">
        <v>0</v>
      </c>
      <c r="BQ20" s="6">
        <v>16091.293594710154</v>
      </c>
      <c r="BR20" s="6">
        <v>999.94941560121117</v>
      </c>
      <c r="BS20" s="6">
        <v>122.53134060833843</v>
      </c>
      <c r="BT20" s="6">
        <v>3139.6107930504427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7980.1642598947965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4245.5862927167209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7">
        <v>0</v>
      </c>
      <c r="DF20" s="6">
        <f t="shared" si="0"/>
        <v>571725.46775765158</v>
      </c>
    </row>
    <row r="21" spans="1:110" x14ac:dyDescent="0.3">
      <c r="A21" s="25" t="s">
        <v>6</v>
      </c>
      <c r="B21" s="5">
        <v>0</v>
      </c>
      <c r="C21" s="6">
        <v>0</v>
      </c>
      <c r="D21" s="6">
        <v>0</v>
      </c>
      <c r="E21" s="6">
        <v>204985.88871003684</v>
      </c>
      <c r="F21" s="6">
        <v>0</v>
      </c>
      <c r="G21" s="6">
        <v>0</v>
      </c>
      <c r="H21" s="6">
        <v>93354.402776407485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2514.2350619087811</v>
      </c>
      <c r="X21" s="6">
        <v>0</v>
      </c>
      <c r="Y21" s="6">
        <v>0</v>
      </c>
      <c r="Z21" s="6">
        <v>0</v>
      </c>
      <c r="AA21" s="6">
        <v>74378.604466498422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54.712587938195547</v>
      </c>
      <c r="AJ21" s="6">
        <v>1840.5392531830475</v>
      </c>
      <c r="AK21" s="6">
        <v>0</v>
      </c>
      <c r="AL21" s="6">
        <v>2167.2995335216797</v>
      </c>
      <c r="AM21" s="6">
        <v>15886.885727867715</v>
      </c>
      <c r="AN21" s="6">
        <v>0</v>
      </c>
      <c r="AO21" s="6">
        <v>0</v>
      </c>
      <c r="AP21" s="6">
        <v>2220.3030133032871</v>
      </c>
      <c r="AQ21" s="6">
        <v>0</v>
      </c>
      <c r="AR21" s="6">
        <v>69960.498905751709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5793.0274387569953</v>
      </c>
      <c r="BK21" s="6">
        <v>0</v>
      </c>
      <c r="BL21" s="6">
        <v>0</v>
      </c>
      <c r="BM21" s="6">
        <v>0</v>
      </c>
      <c r="BN21" s="6">
        <v>0</v>
      </c>
      <c r="BO21" s="6">
        <v>65989.934585895709</v>
      </c>
      <c r="BP21" s="6">
        <v>0</v>
      </c>
      <c r="BQ21" s="6">
        <v>16091.293594710154</v>
      </c>
      <c r="BR21" s="6">
        <v>999.94941560121117</v>
      </c>
      <c r="BS21" s="6">
        <v>122.53134060833843</v>
      </c>
      <c r="BT21" s="6">
        <v>3139.6107930504427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7980.1642598947965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4245.5862927167209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7">
        <v>0</v>
      </c>
      <c r="DF21" s="6">
        <f t="shared" si="0"/>
        <v>571725.46775765158</v>
      </c>
    </row>
    <row r="22" spans="1:110" x14ac:dyDescent="0.3">
      <c r="A22" s="25" t="s">
        <v>7</v>
      </c>
      <c r="B22" s="5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  <c r="CM22" s="6">
        <v>0</v>
      </c>
      <c r="CN22" s="6">
        <v>0</v>
      </c>
      <c r="CO22" s="6">
        <v>0</v>
      </c>
      <c r="CP22" s="6">
        <v>0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6">
        <v>0</v>
      </c>
      <c r="DA22" s="6">
        <v>0</v>
      </c>
      <c r="DB22" s="6">
        <v>0</v>
      </c>
      <c r="DC22" s="6">
        <v>0</v>
      </c>
      <c r="DD22" s="6">
        <v>0</v>
      </c>
      <c r="DE22" s="7">
        <v>0</v>
      </c>
      <c r="DF22" s="6">
        <f t="shared" si="0"/>
        <v>0</v>
      </c>
    </row>
    <row r="23" spans="1:110" x14ac:dyDescent="0.3">
      <c r="A23" s="26">
        <v>236</v>
      </c>
      <c r="B23" s="5">
        <v>3.2965878032860303</v>
      </c>
      <c r="C23" s="5">
        <v>379.74776588813529</v>
      </c>
      <c r="D23" s="5">
        <v>0</v>
      </c>
      <c r="E23" s="5">
        <v>73.385083670474842</v>
      </c>
      <c r="F23" s="5">
        <v>0</v>
      </c>
      <c r="G23" s="5">
        <v>15.024057326680861</v>
      </c>
      <c r="H23" s="5">
        <v>1574.5227759946974</v>
      </c>
      <c r="I23" s="5">
        <v>0.11493100747967944</v>
      </c>
      <c r="J23" s="5">
        <v>64.581453811368874</v>
      </c>
      <c r="K23" s="5">
        <v>6.1458274527269765</v>
      </c>
      <c r="L23" s="5">
        <v>73.105305505819388</v>
      </c>
      <c r="M23" s="5">
        <v>51.299382613466946</v>
      </c>
      <c r="N23" s="5">
        <v>24.829323522671814</v>
      </c>
      <c r="O23" s="5">
        <v>84.928879415429719</v>
      </c>
      <c r="P23" s="5">
        <v>0</v>
      </c>
      <c r="Q23" s="5">
        <v>493.58230137754435</v>
      </c>
      <c r="R23" s="5">
        <v>0</v>
      </c>
      <c r="S23" s="5">
        <v>7.0441833541167315E-3</v>
      </c>
      <c r="T23" s="5">
        <v>0</v>
      </c>
      <c r="U23" s="5">
        <v>0</v>
      </c>
      <c r="V23" s="5">
        <v>1.8625049561449032</v>
      </c>
      <c r="W23" s="5">
        <v>0.67015305836684647</v>
      </c>
      <c r="X23" s="5">
        <v>5.1805646972305652</v>
      </c>
      <c r="Y23" s="5">
        <v>1.7038178933347687</v>
      </c>
      <c r="Z23" s="5">
        <v>156.76212417952456</v>
      </c>
      <c r="AA23" s="5">
        <v>0</v>
      </c>
      <c r="AB23" s="5">
        <v>0</v>
      </c>
      <c r="AC23" s="5">
        <v>13.215734299586472</v>
      </c>
      <c r="AD23" s="5">
        <v>5.4181605839881399</v>
      </c>
      <c r="AE23" s="5">
        <v>2.5052113328691021</v>
      </c>
      <c r="AF23" s="5">
        <v>0</v>
      </c>
      <c r="AG23" s="5">
        <v>98.74685572525209</v>
      </c>
      <c r="AH23" s="5">
        <v>8.9921010100974001</v>
      </c>
      <c r="AI23" s="5">
        <v>0</v>
      </c>
      <c r="AJ23" s="5">
        <v>299.40350807320192</v>
      </c>
      <c r="AK23" s="5">
        <v>0</v>
      </c>
      <c r="AL23" s="5">
        <v>2.899164898956812</v>
      </c>
      <c r="AM23" s="5">
        <v>280.85653745763648</v>
      </c>
      <c r="AN23" s="5">
        <v>9.248012340588275</v>
      </c>
      <c r="AO23" s="5">
        <v>21.780520367998577</v>
      </c>
      <c r="AP23" s="5">
        <v>0</v>
      </c>
      <c r="AQ23" s="5">
        <v>0</v>
      </c>
      <c r="AR23" s="5">
        <v>213.27627745738755</v>
      </c>
      <c r="AS23" s="5">
        <v>0</v>
      </c>
      <c r="AT23" s="5">
        <v>39.982144411838931</v>
      </c>
      <c r="AU23" s="5">
        <v>0</v>
      </c>
      <c r="AV23" s="5">
        <v>0</v>
      </c>
      <c r="AW23" s="5">
        <v>0</v>
      </c>
      <c r="AX23" s="5">
        <v>0.25769499495772852</v>
      </c>
      <c r="AY23" s="5">
        <v>0</v>
      </c>
      <c r="AZ23" s="5">
        <v>110.2320127200062</v>
      </c>
      <c r="BA23" s="5">
        <v>0</v>
      </c>
      <c r="BB23" s="5">
        <v>77.682291568958362</v>
      </c>
      <c r="BC23" s="5">
        <v>0</v>
      </c>
      <c r="BD23" s="5">
        <v>12.550245663518268</v>
      </c>
      <c r="BE23" s="5">
        <v>0</v>
      </c>
      <c r="BF23" s="5">
        <v>0</v>
      </c>
      <c r="BG23" s="5">
        <v>147.57171286976609</v>
      </c>
      <c r="BH23" s="5">
        <v>0</v>
      </c>
      <c r="BI23" s="5">
        <v>0</v>
      </c>
      <c r="BJ23" s="5">
        <v>321.87666290810284</v>
      </c>
      <c r="BK23" s="5">
        <v>0</v>
      </c>
      <c r="BL23" s="5">
        <v>0</v>
      </c>
      <c r="BM23" s="5">
        <v>0</v>
      </c>
      <c r="BN23" s="5">
        <v>0</v>
      </c>
      <c r="BO23" s="5">
        <v>1786.5200547363565</v>
      </c>
      <c r="BP23" s="5">
        <v>0</v>
      </c>
      <c r="BQ23" s="5">
        <v>78.624608068071439</v>
      </c>
      <c r="BR23" s="5">
        <v>39.687887271105978</v>
      </c>
      <c r="BS23" s="5">
        <v>8.8561781139042921</v>
      </c>
      <c r="BT23" s="5">
        <v>166.84201712381127</v>
      </c>
      <c r="BU23" s="5">
        <v>0</v>
      </c>
      <c r="BV23" s="5">
        <v>0</v>
      </c>
      <c r="BW23" s="5">
        <v>0</v>
      </c>
      <c r="BX23" s="5">
        <v>0</v>
      </c>
      <c r="BY23" s="5">
        <v>3.7184360926190863</v>
      </c>
      <c r="BZ23" s="5">
        <v>0</v>
      </c>
      <c r="CA23" s="5">
        <v>692.82571328971972</v>
      </c>
      <c r="CB23" s="5">
        <v>0</v>
      </c>
      <c r="CC23" s="5">
        <v>17.838303281598087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5.3607455760319738</v>
      </c>
      <c r="CO23" s="5">
        <v>0</v>
      </c>
      <c r="CP23" s="5">
        <v>14.823394803208544</v>
      </c>
      <c r="CQ23" s="5">
        <v>144.70553027857795</v>
      </c>
      <c r="CR23" s="5">
        <v>0</v>
      </c>
      <c r="CS23" s="5">
        <v>42.951173980055387</v>
      </c>
      <c r="CT23" s="5">
        <v>0</v>
      </c>
      <c r="CU23" s="5">
        <v>0</v>
      </c>
      <c r="CV23" s="5">
        <v>1.1466864870475924</v>
      </c>
      <c r="CW23" s="5">
        <v>0</v>
      </c>
      <c r="CX23" s="5">
        <v>0</v>
      </c>
      <c r="CY23" s="5">
        <v>0</v>
      </c>
      <c r="CZ23" s="5">
        <v>0</v>
      </c>
      <c r="DA23" s="5">
        <v>28.679268970372789</v>
      </c>
      <c r="DB23" s="5">
        <v>0</v>
      </c>
      <c r="DC23" s="5">
        <v>43.490127120198281</v>
      </c>
      <c r="DD23" s="5">
        <v>0</v>
      </c>
      <c r="DE23" s="5">
        <v>0</v>
      </c>
      <c r="DF23" s="6">
        <f t="shared" si="0"/>
        <v>7753.3148582351287</v>
      </c>
    </row>
    <row r="24" spans="1:110" x14ac:dyDescent="0.3">
      <c r="A24" s="25" t="s">
        <v>6</v>
      </c>
      <c r="B24" s="5">
        <v>3.2965878032860303</v>
      </c>
      <c r="C24" s="5">
        <v>379.74776588813529</v>
      </c>
      <c r="D24" s="5">
        <v>0</v>
      </c>
      <c r="E24" s="5">
        <v>73.385083670474842</v>
      </c>
      <c r="F24" s="5">
        <v>0</v>
      </c>
      <c r="G24" s="5">
        <v>15.024057326680861</v>
      </c>
      <c r="H24" s="5">
        <v>1574.5227759946974</v>
      </c>
      <c r="I24" s="5">
        <v>0.11493100747967944</v>
      </c>
      <c r="J24" s="5">
        <v>64.581453811368874</v>
      </c>
      <c r="K24" s="5">
        <v>6.1458274527269765</v>
      </c>
      <c r="L24" s="5">
        <v>73.105305505819388</v>
      </c>
      <c r="M24" s="5">
        <v>51.299382613466946</v>
      </c>
      <c r="N24" s="5">
        <v>24.829323522671814</v>
      </c>
      <c r="O24" s="5">
        <v>84.928879415429719</v>
      </c>
      <c r="P24" s="5">
        <v>0</v>
      </c>
      <c r="Q24" s="5">
        <v>493.58230137754435</v>
      </c>
      <c r="R24" s="5">
        <v>0</v>
      </c>
      <c r="S24" s="5">
        <v>7.0441833541167315E-3</v>
      </c>
      <c r="T24" s="5">
        <v>0</v>
      </c>
      <c r="U24" s="5">
        <v>0</v>
      </c>
      <c r="V24" s="5">
        <v>1.8625049561449032</v>
      </c>
      <c r="W24" s="5">
        <v>0.67015305836684647</v>
      </c>
      <c r="X24" s="5">
        <v>5.1805646972305652</v>
      </c>
      <c r="Y24" s="5">
        <v>1.7038178933347687</v>
      </c>
      <c r="Z24" s="5">
        <v>156.76212417952456</v>
      </c>
      <c r="AA24" s="5">
        <v>0</v>
      </c>
      <c r="AB24" s="5">
        <v>0</v>
      </c>
      <c r="AC24" s="5">
        <v>13.215734299586472</v>
      </c>
      <c r="AD24" s="5">
        <v>5.4181605839881399</v>
      </c>
      <c r="AE24" s="5">
        <v>2.5052113328691021</v>
      </c>
      <c r="AF24" s="5">
        <v>0</v>
      </c>
      <c r="AG24" s="5">
        <v>98.74685572525209</v>
      </c>
      <c r="AH24" s="5">
        <v>8.9921010100974001</v>
      </c>
      <c r="AI24" s="5">
        <v>0</v>
      </c>
      <c r="AJ24" s="5">
        <v>299.40350807320192</v>
      </c>
      <c r="AK24" s="5">
        <v>0</v>
      </c>
      <c r="AL24" s="5">
        <v>2.899164898956812</v>
      </c>
      <c r="AM24" s="5">
        <v>280.85653745763648</v>
      </c>
      <c r="AN24" s="5">
        <v>9.248012340588275</v>
      </c>
      <c r="AO24" s="5">
        <v>21.780520367998577</v>
      </c>
      <c r="AP24" s="5">
        <v>0</v>
      </c>
      <c r="AQ24" s="5">
        <v>0</v>
      </c>
      <c r="AR24" s="5">
        <v>213.27627745738755</v>
      </c>
      <c r="AS24" s="5">
        <v>0</v>
      </c>
      <c r="AT24" s="5">
        <v>39.982144411838931</v>
      </c>
      <c r="AU24" s="5">
        <v>0</v>
      </c>
      <c r="AV24" s="5">
        <v>0</v>
      </c>
      <c r="AW24" s="5">
        <v>0</v>
      </c>
      <c r="AX24" s="5">
        <v>0.25769499495772852</v>
      </c>
      <c r="AY24" s="5">
        <v>0</v>
      </c>
      <c r="AZ24" s="5">
        <v>110.2320127200062</v>
      </c>
      <c r="BA24" s="5">
        <v>0</v>
      </c>
      <c r="BB24" s="5">
        <v>77.682291568958362</v>
      </c>
      <c r="BC24" s="5">
        <v>0</v>
      </c>
      <c r="BD24" s="5">
        <v>12.550245663518268</v>
      </c>
      <c r="BE24" s="5">
        <v>0</v>
      </c>
      <c r="BF24" s="5">
        <v>0</v>
      </c>
      <c r="BG24" s="5">
        <v>147.57171286976609</v>
      </c>
      <c r="BH24" s="5">
        <v>0</v>
      </c>
      <c r="BI24" s="5">
        <v>0</v>
      </c>
      <c r="BJ24" s="5">
        <v>321.87666290810284</v>
      </c>
      <c r="BK24" s="5">
        <v>0</v>
      </c>
      <c r="BL24" s="5">
        <v>0</v>
      </c>
      <c r="BM24" s="5">
        <v>0</v>
      </c>
      <c r="BN24" s="5">
        <v>0</v>
      </c>
      <c r="BO24" s="5">
        <v>1786.5200547363565</v>
      </c>
      <c r="BP24" s="5">
        <v>0</v>
      </c>
      <c r="BQ24" s="5">
        <v>78.624608068071439</v>
      </c>
      <c r="BR24" s="5">
        <v>39.687887271105978</v>
      </c>
      <c r="BS24" s="5">
        <v>8.8561781139042921</v>
      </c>
      <c r="BT24" s="5">
        <v>166.84201712381127</v>
      </c>
      <c r="BU24" s="5">
        <v>0</v>
      </c>
      <c r="BV24" s="5">
        <v>0</v>
      </c>
      <c r="BW24" s="5">
        <v>0</v>
      </c>
      <c r="BX24" s="5">
        <v>0</v>
      </c>
      <c r="BY24" s="5">
        <v>3.7184360926190863</v>
      </c>
      <c r="BZ24" s="5">
        <v>0</v>
      </c>
      <c r="CA24" s="5">
        <v>692.82571328971972</v>
      </c>
      <c r="CB24" s="5">
        <v>0</v>
      </c>
      <c r="CC24" s="5">
        <v>17.838303281598087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5.3607455760319738</v>
      </c>
      <c r="CO24" s="5">
        <v>0</v>
      </c>
      <c r="CP24" s="5">
        <v>14.823394803208544</v>
      </c>
      <c r="CQ24" s="5">
        <v>144.70553027857795</v>
      </c>
      <c r="CR24" s="5">
        <v>0</v>
      </c>
      <c r="CS24" s="5">
        <v>42.951173980055387</v>
      </c>
      <c r="CT24" s="5">
        <v>0</v>
      </c>
      <c r="CU24" s="5">
        <v>0</v>
      </c>
      <c r="CV24" s="5">
        <v>1.1466864870475924</v>
      </c>
      <c r="CW24" s="5">
        <v>0</v>
      </c>
      <c r="CX24" s="5">
        <v>0</v>
      </c>
      <c r="CY24" s="5">
        <v>0</v>
      </c>
      <c r="CZ24" s="5">
        <v>0</v>
      </c>
      <c r="DA24" s="5">
        <v>28.679268970372789</v>
      </c>
      <c r="DB24" s="5">
        <v>0</v>
      </c>
      <c r="DC24" s="5">
        <v>43.490127120198281</v>
      </c>
      <c r="DD24" s="5">
        <v>0</v>
      </c>
      <c r="DE24" s="5">
        <v>0</v>
      </c>
      <c r="DF24" s="6">
        <f t="shared" si="0"/>
        <v>7753.3148582351287</v>
      </c>
    </row>
    <row r="25" spans="1:110" x14ac:dyDescent="0.3">
      <c r="A25" s="25" t="s">
        <v>7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6">
        <v>0</v>
      </c>
      <c r="DE25" s="7">
        <v>0</v>
      </c>
      <c r="DF25" s="6">
        <f t="shared" si="0"/>
        <v>0</v>
      </c>
    </row>
    <row r="26" spans="1:110" x14ac:dyDescent="0.3">
      <c r="A26" s="27">
        <v>237</v>
      </c>
      <c r="B26" s="6">
        <v>28.455373281593115</v>
      </c>
      <c r="C26" s="6">
        <v>0</v>
      </c>
      <c r="D26" s="6">
        <v>0</v>
      </c>
      <c r="E26" s="6">
        <v>73.723349908772036</v>
      </c>
      <c r="F26" s="6">
        <v>0</v>
      </c>
      <c r="G26" s="6">
        <v>62.747854934233395</v>
      </c>
      <c r="H26" s="6">
        <v>20764.388528127911</v>
      </c>
      <c r="I26" s="6">
        <v>451.0577570269092</v>
      </c>
      <c r="J26" s="6">
        <v>1954.8770412447</v>
      </c>
      <c r="K26" s="6">
        <v>0.33381953513424978</v>
      </c>
      <c r="L26" s="6">
        <v>7.0961542754737055</v>
      </c>
      <c r="M26" s="6">
        <v>10.965391344965736</v>
      </c>
      <c r="N26" s="6">
        <v>2.8169852241385676</v>
      </c>
      <c r="O26" s="6">
        <v>628.74374432153218</v>
      </c>
      <c r="P26" s="6">
        <v>0</v>
      </c>
      <c r="Q26" s="6">
        <v>415.37949677005867</v>
      </c>
      <c r="R26" s="6">
        <v>5.5526065506267983</v>
      </c>
      <c r="S26" s="6">
        <v>1.4189740511116017E-2</v>
      </c>
      <c r="T26" s="6">
        <v>196.31865580004472</v>
      </c>
      <c r="U26" s="6">
        <v>0</v>
      </c>
      <c r="V26" s="6">
        <v>0.5414457541788289</v>
      </c>
      <c r="W26" s="6">
        <v>2.712803513046576</v>
      </c>
      <c r="X26" s="6">
        <v>0.36127070162193459</v>
      </c>
      <c r="Y26" s="6">
        <v>3.4941744277659108</v>
      </c>
      <c r="Z26" s="6">
        <v>7.260846157964103</v>
      </c>
      <c r="AA26" s="6">
        <v>7.8791875874903381</v>
      </c>
      <c r="AB26" s="6">
        <v>0</v>
      </c>
      <c r="AC26" s="6">
        <v>0</v>
      </c>
      <c r="AD26" s="6">
        <v>112660.42160612048</v>
      </c>
      <c r="AE26" s="6">
        <v>0</v>
      </c>
      <c r="AF26" s="6">
        <v>0</v>
      </c>
      <c r="AG26" s="6">
        <v>148.23935780176012</v>
      </c>
      <c r="AH26" s="6">
        <v>4.2765994458482171</v>
      </c>
      <c r="AI26" s="6">
        <v>0</v>
      </c>
      <c r="AJ26" s="6">
        <v>34.271283889076336</v>
      </c>
      <c r="AK26" s="6">
        <v>14.602120286854657</v>
      </c>
      <c r="AL26" s="6">
        <v>71.292229659601304</v>
      </c>
      <c r="AM26" s="6">
        <v>58.175534799920499</v>
      </c>
      <c r="AN26" s="6">
        <v>10.383440638889935</v>
      </c>
      <c r="AO26" s="6">
        <v>9.0839895665899846</v>
      </c>
      <c r="AP26" s="6">
        <v>0.49718007152326654</v>
      </c>
      <c r="AQ26" s="6">
        <v>0</v>
      </c>
      <c r="AR26" s="6">
        <v>625.47308515712461</v>
      </c>
      <c r="AS26" s="6">
        <v>924081.09739911405</v>
      </c>
      <c r="AT26" s="6">
        <v>35.54391124603373</v>
      </c>
      <c r="AU26" s="6">
        <v>415.78414337749695</v>
      </c>
      <c r="AV26" s="6">
        <v>183.34996000771736</v>
      </c>
      <c r="AW26" s="6">
        <v>6.5391764888923332</v>
      </c>
      <c r="AX26" s="6">
        <v>0</v>
      </c>
      <c r="AY26" s="6">
        <v>0</v>
      </c>
      <c r="AZ26" s="6">
        <v>127.03451368387596</v>
      </c>
      <c r="BA26" s="6">
        <v>0</v>
      </c>
      <c r="BB26" s="6">
        <v>0</v>
      </c>
      <c r="BC26" s="6">
        <v>0</v>
      </c>
      <c r="BD26" s="6">
        <v>0</v>
      </c>
      <c r="BE26" s="6">
        <v>101.69260920144804</v>
      </c>
      <c r="BF26" s="6">
        <v>0</v>
      </c>
      <c r="BG26" s="6">
        <v>382.57530458095283</v>
      </c>
      <c r="BH26" s="6">
        <v>0</v>
      </c>
      <c r="BI26" s="6">
        <v>0</v>
      </c>
      <c r="BJ26" s="6">
        <v>247.24260759896507</v>
      </c>
      <c r="BK26" s="6">
        <v>6096.4070718967314</v>
      </c>
      <c r="BL26" s="6">
        <v>40511.963116554609</v>
      </c>
      <c r="BM26" s="6">
        <v>3678.0030884145908</v>
      </c>
      <c r="BN26" s="6">
        <v>0</v>
      </c>
      <c r="BO26" s="6">
        <v>644.82067686274991</v>
      </c>
      <c r="BP26" s="6">
        <v>964.90923629104145</v>
      </c>
      <c r="BQ26" s="6">
        <v>3435.2663236988433</v>
      </c>
      <c r="BR26" s="6">
        <v>1.9366329801306508</v>
      </c>
      <c r="BS26" s="6">
        <v>4.3042985633445232</v>
      </c>
      <c r="BT26" s="6">
        <v>13.098248100032507</v>
      </c>
      <c r="BU26" s="6">
        <v>0</v>
      </c>
      <c r="BV26" s="6">
        <v>0</v>
      </c>
      <c r="BW26" s="6">
        <v>0</v>
      </c>
      <c r="BX26" s="6">
        <v>0</v>
      </c>
      <c r="BY26" s="6">
        <v>22.43914527811717</v>
      </c>
      <c r="BZ26" s="6">
        <v>0</v>
      </c>
      <c r="CA26" s="6">
        <v>252.95302604490814</v>
      </c>
      <c r="CB26" s="6">
        <v>0</v>
      </c>
      <c r="CC26" s="6">
        <v>1318.7827380655065</v>
      </c>
      <c r="CD26" s="6">
        <v>1298.6309576099995</v>
      </c>
      <c r="CE26" s="6">
        <v>0</v>
      </c>
      <c r="CF26" s="6">
        <v>191.60063567279406</v>
      </c>
      <c r="CG26" s="6">
        <v>0</v>
      </c>
      <c r="CH26" s="6">
        <v>255.29634368909171</v>
      </c>
      <c r="CI26" s="6">
        <v>0</v>
      </c>
      <c r="CJ26" s="6">
        <v>0</v>
      </c>
      <c r="CK26" s="6">
        <v>25989.471397423556</v>
      </c>
      <c r="CL26" s="6">
        <v>0</v>
      </c>
      <c r="CM26" s="6">
        <v>0</v>
      </c>
      <c r="CN26" s="6">
        <v>371.93778553461817</v>
      </c>
      <c r="CO26" s="6">
        <v>0</v>
      </c>
      <c r="CP26" s="6">
        <v>881.94011789490912</v>
      </c>
      <c r="CQ26" s="6">
        <v>563.82155192615164</v>
      </c>
      <c r="CR26" s="6">
        <v>0</v>
      </c>
      <c r="CS26" s="6">
        <v>86.052901169642098</v>
      </c>
      <c r="CT26" s="6">
        <v>0</v>
      </c>
      <c r="CU26" s="6">
        <v>0</v>
      </c>
      <c r="CV26" s="6">
        <v>4.0597804711279615</v>
      </c>
      <c r="CW26" s="6">
        <v>2398.1178225426634</v>
      </c>
      <c r="CX26" s="6">
        <v>767.96010790936532</v>
      </c>
      <c r="CY26" s="6">
        <v>58.229140743818931</v>
      </c>
      <c r="CZ26" s="6">
        <v>3.3583062194653235</v>
      </c>
      <c r="DA26" s="6">
        <v>585.65827023711176</v>
      </c>
      <c r="DB26" s="6">
        <v>0</v>
      </c>
      <c r="DC26" s="6">
        <v>45232.590098299042</v>
      </c>
      <c r="DD26" s="6">
        <v>44.78156998530563</v>
      </c>
      <c r="DE26" s="6">
        <v>0</v>
      </c>
      <c r="DF26" s="6">
        <f t="shared" si="0"/>
        <v>1199520.6871190453</v>
      </c>
    </row>
    <row r="27" spans="1:110" x14ac:dyDescent="0.3">
      <c r="A27" s="25" t="s">
        <v>6</v>
      </c>
      <c r="B27" s="5">
        <v>28.455373281593115</v>
      </c>
      <c r="C27" s="5">
        <v>0</v>
      </c>
      <c r="D27" s="5">
        <v>0</v>
      </c>
      <c r="E27" s="5">
        <v>73.723349908772036</v>
      </c>
      <c r="F27" s="5">
        <v>0</v>
      </c>
      <c r="G27" s="5">
        <v>62.747854934233395</v>
      </c>
      <c r="H27" s="5">
        <v>20764.388528127911</v>
      </c>
      <c r="I27" s="5">
        <v>451.0577570269092</v>
      </c>
      <c r="J27" s="5">
        <v>1954.8770412447</v>
      </c>
      <c r="K27" s="5">
        <v>0.33381953513424978</v>
      </c>
      <c r="L27" s="5">
        <v>7.0961542754737055</v>
      </c>
      <c r="M27" s="5">
        <v>10.965391344965736</v>
      </c>
      <c r="N27" s="5">
        <v>2.8169852241385676</v>
      </c>
      <c r="O27" s="5">
        <v>628.74374432153218</v>
      </c>
      <c r="P27" s="5">
        <v>0</v>
      </c>
      <c r="Q27" s="5">
        <v>415.37949677005867</v>
      </c>
      <c r="R27" s="5">
        <v>5.5526065506267983</v>
      </c>
      <c r="S27" s="5">
        <v>1.4189740511116017E-2</v>
      </c>
      <c r="T27" s="5">
        <v>196.31865580004472</v>
      </c>
      <c r="U27" s="5">
        <v>0</v>
      </c>
      <c r="V27" s="5">
        <v>0.5414457541788289</v>
      </c>
      <c r="W27" s="5">
        <v>2.712803513046576</v>
      </c>
      <c r="X27" s="5">
        <v>0.36127070162193459</v>
      </c>
      <c r="Y27" s="5">
        <v>3.4941744277659108</v>
      </c>
      <c r="Z27" s="5">
        <v>7.260846157964103</v>
      </c>
      <c r="AA27" s="5">
        <v>7.8791875874903381</v>
      </c>
      <c r="AB27" s="5">
        <v>0</v>
      </c>
      <c r="AC27" s="5">
        <v>0</v>
      </c>
      <c r="AD27" s="5">
        <v>112660.42160612048</v>
      </c>
      <c r="AE27" s="5">
        <v>0</v>
      </c>
      <c r="AF27" s="5">
        <v>0</v>
      </c>
      <c r="AG27" s="5">
        <v>148.23935780176012</v>
      </c>
      <c r="AH27" s="5">
        <v>4.2765994458482171</v>
      </c>
      <c r="AI27" s="5">
        <v>0</v>
      </c>
      <c r="AJ27" s="5">
        <v>34.271283889076336</v>
      </c>
      <c r="AK27" s="5">
        <v>14.602120286854657</v>
      </c>
      <c r="AL27" s="5">
        <v>71.292229659601304</v>
      </c>
      <c r="AM27" s="5">
        <v>58.175534799920499</v>
      </c>
      <c r="AN27" s="5">
        <v>10.383440638889935</v>
      </c>
      <c r="AO27" s="5">
        <v>9.0839895665899846</v>
      </c>
      <c r="AP27" s="5">
        <v>0.49718007152326654</v>
      </c>
      <c r="AQ27" s="5">
        <v>0</v>
      </c>
      <c r="AR27" s="5">
        <v>625.47308515712461</v>
      </c>
      <c r="AS27" s="5">
        <v>924081.09739911405</v>
      </c>
      <c r="AT27" s="5">
        <v>35.54391124603373</v>
      </c>
      <c r="AU27" s="5">
        <v>415.78414337749695</v>
      </c>
      <c r="AV27" s="5">
        <v>183.34996000771736</v>
      </c>
      <c r="AW27" s="5">
        <v>6.5391764888923332</v>
      </c>
      <c r="AX27" s="5">
        <v>0</v>
      </c>
      <c r="AY27" s="5">
        <v>0</v>
      </c>
      <c r="AZ27" s="5">
        <v>127.03451368387596</v>
      </c>
      <c r="BA27" s="5">
        <v>0</v>
      </c>
      <c r="BB27" s="5">
        <v>0</v>
      </c>
      <c r="BC27" s="5">
        <v>0</v>
      </c>
      <c r="BD27" s="5">
        <v>0</v>
      </c>
      <c r="BE27" s="5">
        <v>101.69260920144804</v>
      </c>
      <c r="BF27" s="5">
        <v>0</v>
      </c>
      <c r="BG27" s="5">
        <v>382.57530458095283</v>
      </c>
      <c r="BH27" s="5">
        <v>0</v>
      </c>
      <c r="BI27" s="5">
        <v>0</v>
      </c>
      <c r="BJ27" s="5">
        <v>247.24260759896507</v>
      </c>
      <c r="BK27" s="5">
        <v>6096.4070718967314</v>
      </c>
      <c r="BL27" s="5">
        <v>40511.963116554609</v>
      </c>
      <c r="BM27" s="5">
        <v>3678.0030884145908</v>
      </c>
      <c r="BN27" s="5">
        <v>0</v>
      </c>
      <c r="BO27" s="5">
        <v>644.82067686274991</v>
      </c>
      <c r="BP27" s="5">
        <v>964.90923629104145</v>
      </c>
      <c r="BQ27" s="5">
        <v>3435.2663236988433</v>
      </c>
      <c r="BR27" s="5">
        <v>1.9366329801306508</v>
      </c>
      <c r="BS27" s="5">
        <v>4.3042985633445232</v>
      </c>
      <c r="BT27" s="5">
        <v>13.098248100032507</v>
      </c>
      <c r="BU27" s="5">
        <v>0</v>
      </c>
      <c r="BV27" s="5">
        <v>0</v>
      </c>
      <c r="BW27" s="5">
        <v>0</v>
      </c>
      <c r="BX27" s="5">
        <v>0</v>
      </c>
      <c r="BY27" s="5">
        <v>22.43914527811717</v>
      </c>
      <c r="BZ27" s="5">
        <v>0</v>
      </c>
      <c r="CA27" s="5">
        <v>252.95302604490814</v>
      </c>
      <c r="CB27" s="5">
        <v>0</v>
      </c>
      <c r="CC27" s="5">
        <v>1318.7827380655065</v>
      </c>
      <c r="CD27" s="5">
        <v>1298.6309576099995</v>
      </c>
      <c r="CE27" s="5">
        <v>0</v>
      </c>
      <c r="CF27" s="5">
        <v>191.60063567279406</v>
      </c>
      <c r="CG27" s="5">
        <v>0</v>
      </c>
      <c r="CH27" s="5">
        <v>255.29634368909171</v>
      </c>
      <c r="CI27" s="5">
        <v>0</v>
      </c>
      <c r="CJ27" s="5">
        <v>0</v>
      </c>
      <c r="CK27" s="5">
        <v>25989.471397423556</v>
      </c>
      <c r="CL27" s="5">
        <v>0</v>
      </c>
      <c r="CM27" s="5">
        <v>0</v>
      </c>
      <c r="CN27" s="5">
        <v>371.93778553461817</v>
      </c>
      <c r="CO27" s="5">
        <v>0</v>
      </c>
      <c r="CP27" s="5">
        <v>881.94011789490912</v>
      </c>
      <c r="CQ27" s="5">
        <v>563.82155192615164</v>
      </c>
      <c r="CR27" s="5">
        <v>0</v>
      </c>
      <c r="CS27" s="5">
        <v>86.052901169642098</v>
      </c>
      <c r="CT27" s="5">
        <v>0</v>
      </c>
      <c r="CU27" s="5">
        <v>0</v>
      </c>
      <c r="CV27" s="5">
        <v>4.0597804711279615</v>
      </c>
      <c r="CW27" s="5">
        <v>2398.1178225426634</v>
      </c>
      <c r="CX27" s="5">
        <v>767.96010790936532</v>
      </c>
      <c r="CY27" s="5">
        <v>58.229140743818931</v>
      </c>
      <c r="CZ27" s="5">
        <v>3.3583062194653235</v>
      </c>
      <c r="DA27" s="5">
        <v>585.65827023711176</v>
      </c>
      <c r="DB27" s="5">
        <v>0</v>
      </c>
      <c r="DC27" s="5">
        <v>45232.590098299042</v>
      </c>
      <c r="DD27" s="5">
        <v>44.78156998530563</v>
      </c>
      <c r="DE27" s="5">
        <v>0</v>
      </c>
      <c r="DF27" s="6">
        <f t="shared" si="0"/>
        <v>1199520.6871190453</v>
      </c>
    </row>
    <row r="28" spans="1:110" x14ac:dyDescent="0.3">
      <c r="A28" s="25" t="s">
        <v>7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  <c r="DA28" s="6">
        <v>0</v>
      </c>
      <c r="DB28" s="6">
        <v>0</v>
      </c>
      <c r="DC28" s="6">
        <v>0</v>
      </c>
      <c r="DD28" s="6">
        <v>0</v>
      </c>
      <c r="DE28" s="7">
        <v>0</v>
      </c>
      <c r="DF28" s="6">
        <f t="shared" si="0"/>
        <v>0</v>
      </c>
    </row>
    <row r="29" spans="1:110" x14ac:dyDescent="0.3">
      <c r="A29" s="28">
        <v>3111</v>
      </c>
      <c r="B29" s="5">
        <v>202862.73814522036</v>
      </c>
      <c r="C29" s="6">
        <v>0</v>
      </c>
      <c r="D29" s="6">
        <v>0</v>
      </c>
      <c r="E29" s="6">
        <v>2362.760812484441</v>
      </c>
      <c r="F29" s="6">
        <v>0</v>
      </c>
      <c r="G29" s="6">
        <v>206.5120813587063</v>
      </c>
      <c r="H29" s="6">
        <v>0</v>
      </c>
      <c r="I29" s="6">
        <v>4674.3256669136545</v>
      </c>
      <c r="J29" s="6">
        <v>148.51572410393641</v>
      </c>
      <c r="K29" s="6">
        <v>105.94955912899651</v>
      </c>
      <c r="L29" s="6">
        <v>1262.141160559966</v>
      </c>
      <c r="M29" s="6">
        <v>882.20023244387176</v>
      </c>
      <c r="N29" s="6">
        <v>428.57987289754209</v>
      </c>
      <c r="O29" s="6">
        <v>1458.7000241402448</v>
      </c>
      <c r="P29" s="6">
        <v>104.38461268950937</v>
      </c>
      <c r="Q29" s="6">
        <v>13725.299332346567</v>
      </c>
      <c r="R29" s="6">
        <v>0</v>
      </c>
      <c r="S29" s="6">
        <v>0</v>
      </c>
      <c r="T29" s="6">
        <v>1031.6352485118832</v>
      </c>
      <c r="U29" s="6">
        <v>717.38441608503967</v>
      </c>
      <c r="V29" s="6">
        <v>32.591702691678798</v>
      </c>
      <c r="W29" s="6">
        <v>12.307090485176275</v>
      </c>
      <c r="X29" s="6">
        <v>266.08367770358956</v>
      </c>
      <c r="Y29" s="6">
        <v>49.566979595821081</v>
      </c>
      <c r="Z29" s="6">
        <v>652.58391199246159</v>
      </c>
      <c r="AA29" s="6">
        <v>0</v>
      </c>
      <c r="AB29" s="6">
        <v>0</v>
      </c>
      <c r="AC29" s="6">
        <v>0</v>
      </c>
      <c r="AD29" s="6">
        <v>78563.806047952225</v>
      </c>
      <c r="AE29" s="6">
        <v>69.700931928771723</v>
      </c>
      <c r="AF29" s="6">
        <v>629.61693604566904</v>
      </c>
      <c r="AG29" s="6">
        <v>39.84752354826518</v>
      </c>
      <c r="AH29" s="6">
        <v>2.5201533174150432</v>
      </c>
      <c r="AI29" s="6">
        <v>12.753320940920092</v>
      </c>
      <c r="AJ29" s="6">
        <v>15.517209089779346</v>
      </c>
      <c r="AK29" s="6">
        <v>0</v>
      </c>
      <c r="AL29" s="6">
        <v>92.19201431926453</v>
      </c>
      <c r="AM29" s="6">
        <v>0</v>
      </c>
      <c r="AN29" s="6">
        <v>393.73087811259745</v>
      </c>
      <c r="AO29" s="6">
        <v>623.91040322358583</v>
      </c>
      <c r="AP29" s="6">
        <v>0</v>
      </c>
      <c r="AQ29" s="6">
        <v>262.87737450268969</v>
      </c>
      <c r="AR29" s="6">
        <v>4565.6861438484684</v>
      </c>
      <c r="AS29" s="6">
        <v>0</v>
      </c>
      <c r="AT29" s="6">
        <v>395.21142415237199</v>
      </c>
      <c r="AU29" s="6">
        <v>0</v>
      </c>
      <c r="AV29" s="6">
        <v>37741.161653481497</v>
      </c>
      <c r="AW29" s="6">
        <v>340.01001480478271</v>
      </c>
      <c r="AX29" s="6">
        <v>0</v>
      </c>
      <c r="AY29" s="6">
        <v>0</v>
      </c>
      <c r="AZ29" s="6">
        <v>662.71667315902835</v>
      </c>
      <c r="BA29" s="6">
        <v>4.5756156686028877</v>
      </c>
      <c r="BB29" s="6">
        <v>0</v>
      </c>
      <c r="BC29" s="6">
        <v>0</v>
      </c>
      <c r="BD29" s="6">
        <v>350.76390184968471</v>
      </c>
      <c r="BE29" s="6">
        <v>0</v>
      </c>
      <c r="BF29" s="6">
        <v>0</v>
      </c>
      <c r="BG29" s="6">
        <v>8534.850996956482</v>
      </c>
      <c r="BH29" s="6">
        <v>65.096265346627334</v>
      </c>
      <c r="BI29" s="6">
        <v>0</v>
      </c>
      <c r="BJ29" s="6">
        <v>6748.196842659062</v>
      </c>
      <c r="BK29" s="6">
        <v>0</v>
      </c>
      <c r="BL29" s="6">
        <v>0</v>
      </c>
      <c r="BM29" s="6">
        <v>0</v>
      </c>
      <c r="BN29" s="6">
        <v>0</v>
      </c>
      <c r="BO29" s="6">
        <v>56802.807344742374</v>
      </c>
      <c r="BP29" s="6">
        <v>0</v>
      </c>
      <c r="BQ29" s="6">
        <v>6713.6906440536186</v>
      </c>
      <c r="BR29" s="6">
        <v>992.72417440438846</v>
      </c>
      <c r="BS29" s="6">
        <v>1712.9843788439205</v>
      </c>
      <c r="BT29" s="6">
        <v>2145.8947309299401</v>
      </c>
      <c r="BU29" s="6">
        <v>0</v>
      </c>
      <c r="BV29" s="6">
        <v>0</v>
      </c>
      <c r="BW29" s="6">
        <v>0</v>
      </c>
      <c r="BX29" s="6">
        <v>0.20031612120767342</v>
      </c>
      <c r="BY29" s="6">
        <v>0</v>
      </c>
      <c r="BZ29" s="6">
        <v>0</v>
      </c>
      <c r="CA29" s="6">
        <v>3524.5288910273775</v>
      </c>
      <c r="CB29" s="6">
        <v>0</v>
      </c>
      <c r="CC29" s="6">
        <v>372.44668003543933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75.243779749398314</v>
      </c>
      <c r="CO29" s="6">
        <v>0</v>
      </c>
      <c r="CP29" s="6">
        <v>205.32591062957107</v>
      </c>
      <c r="CQ29" s="6">
        <v>1996.4904377361365</v>
      </c>
      <c r="CR29" s="6">
        <v>0</v>
      </c>
      <c r="CS29" s="6">
        <v>239.24563682879094</v>
      </c>
      <c r="CT29" s="6">
        <v>0</v>
      </c>
      <c r="CU29" s="6">
        <v>1550.1714919883975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2509.4639757668438</v>
      </c>
      <c r="DB29" s="6">
        <v>0</v>
      </c>
      <c r="DC29" s="6">
        <v>0</v>
      </c>
      <c r="DD29" s="6">
        <v>0</v>
      </c>
      <c r="DE29" s="7">
        <v>0</v>
      </c>
      <c r="DF29" s="6">
        <f t="shared" si="0"/>
        <v>449940.22096911864</v>
      </c>
    </row>
    <row r="30" spans="1:110" x14ac:dyDescent="0.3">
      <c r="A30" s="25" t="s">
        <v>6</v>
      </c>
      <c r="B30" s="5">
        <v>124500.30820001327</v>
      </c>
      <c r="C30" s="6">
        <v>0</v>
      </c>
      <c r="D30" s="6">
        <v>0</v>
      </c>
      <c r="E30" s="6">
        <v>1450.0664441719575</v>
      </c>
      <c r="F30" s="6">
        <v>0</v>
      </c>
      <c r="G30" s="6">
        <v>126.73997211740249</v>
      </c>
      <c r="H30" s="6">
        <v>0</v>
      </c>
      <c r="I30" s="6">
        <v>2868.7130592774852</v>
      </c>
      <c r="J30" s="6">
        <v>91.146622551510049</v>
      </c>
      <c r="K30" s="6">
        <v>65.02304408300418</v>
      </c>
      <c r="L30" s="6">
        <v>774.59746880253022</v>
      </c>
      <c r="M30" s="6">
        <v>541.42126759010807</v>
      </c>
      <c r="N30" s="6">
        <v>263.02674779963615</v>
      </c>
      <c r="O30" s="6">
        <v>895.22898210523908</v>
      </c>
      <c r="P30" s="6">
        <v>64.062609871112628</v>
      </c>
      <c r="Q30" s="6">
        <v>8423.4493364243535</v>
      </c>
      <c r="R30" s="6">
        <v>0</v>
      </c>
      <c r="S30" s="6">
        <v>0</v>
      </c>
      <c r="T30" s="6">
        <v>633.13207523494555</v>
      </c>
      <c r="U30" s="6">
        <v>440.27100155050488</v>
      </c>
      <c r="V30" s="6">
        <v>20.002081540339372</v>
      </c>
      <c r="W30" s="6">
        <v>7.5530704774034811</v>
      </c>
      <c r="X30" s="6">
        <v>163.30007266970537</v>
      </c>
      <c r="Y30" s="6">
        <v>30.420097316274397</v>
      </c>
      <c r="Z30" s="6">
        <v>400.50183149588946</v>
      </c>
      <c r="AA30" s="6">
        <v>0</v>
      </c>
      <c r="AB30" s="6">
        <v>0</v>
      </c>
      <c r="AC30" s="6">
        <v>0</v>
      </c>
      <c r="AD30" s="6">
        <v>48215.94224629947</v>
      </c>
      <c r="AE30" s="6">
        <v>42.776645855722322</v>
      </c>
      <c r="AF30" s="6">
        <v>386.40660824325323</v>
      </c>
      <c r="AG30" s="6">
        <v>24.455102046463175</v>
      </c>
      <c r="AH30" s="6">
        <v>1.5466608978966458</v>
      </c>
      <c r="AI30" s="6">
        <v>7.8269296877064001</v>
      </c>
      <c r="AJ30" s="6">
        <v>9.523174791708751</v>
      </c>
      <c r="AK30" s="6">
        <v>0</v>
      </c>
      <c r="AL30" s="6">
        <v>56.579805149390857</v>
      </c>
      <c r="AM30" s="6">
        <v>0</v>
      </c>
      <c r="AN30" s="6">
        <v>241.6393277595873</v>
      </c>
      <c r="AO30" s="6">
        <v>382.90441211991072</v>
      </c>
      <c r="AP30" s="6">
        <v>0</v>
      </c>
      <c r="AQ30" s="6">
        <v>161.33230993346072</v>
      </c>
      <c r="AR30" s="6">
        <v>2802.0391386354609</v>
      </c>
      <c r="AS30" s="6">
        <v>0</v>
      </c>
      <c r="AT30" s="6">
        <v>242.54796401256093</v>
      </c>
      <c r="AU30" s="6">
        <v>0</v>
      </c>
      <c r="AV30" s="6">
        <v>23162.391973243099</v>
      </c>
      <c r="AW30" s="6">
        <v>208.66992145192972</v>
      </c>
      <c r="AX30" s="6">
        <v>0</v>
      </c>
      <c r="AY30" s="6">
        <v>0</v>
      </c>
      <c r="AZ30" s="6">
        <v>406.72047913758507</v>
      </c>
      <c r="BA30" s="6">
        <v>2.8081330566388742</v>
      </c>
      <c r="BB30" s="6">
        <v>0</v>
      </c>
      <c r="BC30" s="6">
        <v>0</v>
      </c>
      <c r="BD30" s="6">
        <v>215.2697645955237</v>
      </c>
      <c r="BE30" s="6">
        <v>0</v>
      </c>
      <c r="BF30" s="6">
        <v>0</v>
      </c>
      <c r="BG30" s="6">
        <v>5237.9830287098393</v>
      </c>
      <c r="BH30" s="6">
        <v>39.950683759987967</v>
      </c>
      <c r="BI30" s="6">
        <v>0</v>
      </c>
      <c r="BJ30" s="6">
        <v>4141.4830263406084</v>
      </c>
      <c r="BK30" s="6">
        <v>0</v>
      </c>
      <c r="BL30" s="6">
        <v>0</v>
      </c>
      <c r="BM30" s="6">
        <v>0</v>
      </c>
      <c r="BN30" s="6">
        <v>0</v>
      </c>
      <c r="BO30" s="6">
        <v>34860.847712623785</v>
      </c>
      <c r="BP30" s="6">
        <v>0</v>
      </c>
      <c r="BQ30" s="6">
        <v>4120.30598613861</v>
      </c>
      <c r="BR30" s="6">
        <v>609.25168811669255</v>
      </c>
      <c r="BS30" s="6">
        <v>1051.2876098281192</v>
      </c>
      <c r="BT30" s="6">
        <v>1316.9720462626849</v>
      </c>
      <c r="BU30" s="6">
        <v>0</v>
      </c>
      <c r="BV30" s="6">
        <v>0</v>
      </c>
      <c r="BW30" s="6">
        <v>0</v>
      </c>
      <c r="BX30" s="6">
        <v>0.12293740612893403</v>
      </c>
      <c r="BY30" s="6">
        <v>0</v>
      </c>
      <c r="BZ30" s="6">
        <v>0</v>
      </c>
      <c r="CA30" s="6">
        <v>2163.0632476164183</v>
      </c>
      <c r="CB30" s="6">
        <v>0</v>
      </c>
      <c r="CC30" s="6">
        <v>228.57685386899348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46.17838571333867</v>
      </c>
      <c r="CO30" s="6">
        <v>0</v>
      </c>
      <c r="CP30" s="6">
        <v>126.01199899278924</v>
      </c>
      <c r="CQ30" s="6">
        <v>1225.2800937676036</v>
      </c>
      <c r="CR30" s="6">
        <v>0</v>
      </c>
      <c r="CS30" s="6">
        <v>146.82911111734248</v>
      </c>
      <c r="CT30" s="6">
        <v>0</v>
      </c>
      <c r="CU30" s="6">
        <v>951.36657564619918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1540.1006673593683</v>
      </c>
      <c r="DB30" s="6">
        <v>0</v>
      </c>
      <c r="DC30" s="6">
        <v>0</v>
      </c>
      <c r="DD30" s="6">
        <v>0</v>
      </c>
      <c r="DE30" s="7">
        <v>0</v>
      </c>
      <c r="DF30" s="6">
        <f t="shared" si="0"/>
        <v>276135.95623527851</v>
      </c>
    </row>
    <row r="31" spans="1:110" x14ac:dyDescent="0.3">
      <c r="A31" s="25" t="s">
        <v>7</v>
      </c>
      <c r="B31" s="5">
        <v>78362.429945207085</v>
      </c>
      <c r="C31" s="6">
        <v>0</v>
      </c>
      <c r="D31" s="6">
        <v>0</v>
      </c>
      <c r="E31" s="6">
        <v>912.69436831248311</v>
      </c>
      <c r="F31" s="6">
        <v>0</v>
      </c>
      <c r="G31" s="6">
        <v>79.772109241303824</v>
      </c>
      <c r="H31" s="6">
        <v>0</v>
      </c>
      <c r="I31" s="6">
        <v>1805.6126076361693</v>
      </c>
      <c r="J31" s="6">
        <v>57.369101552426358</v>
      </c>
      <c r="K31" s="6">
        <v>40.926515045992353</v>
      </c>
      <c r="L31" s="6">
        <v>487.54369175743585</v>
      </c>
      <c r="M31" s="6">
        <v>340.77896485376374</v>
      </c>
      <c r="N31" s="6">
        <v>165.55312509790599</v>
      </c>
      <c r="O31" s="6">
        <v>563.47104203500578</v>
      </c>
      <c r="P31" s="6">
        <v>40.322002818396733</v>
      </c>
      <c r="Q31" s="6">
        <v>5301.8499959222145</v>
      </c>
      <c r="R31" s="6">
        <v>0</v>
      </c>
      <c r="S31" s="6">
        <v>0</v>
      </c>
      <c r="T31" s="6">
        <v>398.50317327693762</v>
      </c>
      <c r="U31" s="6">
        <v>277.11341453453468</v>
      </c>
      <c r="V31" s="6">
        <v>12.589621151339424</v>
      </c>
      <c r="W31" s="6">
        <v>4.7540200077727937</v>
      </c>
      <c r="X31" s="6">
        <v>102.7836050338842</v>
      </c>
      <c r="Y31" s="6">
        <v>19.146882279546684</v>
      </c>
      <c r="Z31" s="6">
        <v>252.08208049657213</v>
      </c>
      <c r="AA31" s="6">
        <v>0</v>
      </c>
      <c r="AB31" s="6">
        <v>0</v>
      </c>
      <c r="AC31" s="6">
        <v>0</v>
      </c>
      <c r="AD31" s="6">
        <v>30347.863801652744</v>
      </c>
      <c r="AE31" s="6">
        <v>26.924286073049398</v>
      </c>
      <c r="AF31" s="6">
        <v>243.2103278024158</v>
      </c>
      <c r="AG31" s="6">
        <v>15.392421501802007</v>
      </c>
      <c r="AH31" s="6">
        <v>0.97349241951839705</v>
      </c>
      <c r="AI31" s="6">
        <v>4.9263912532136933</v>
      </c>
      <c r="AJ31" s="6">
        <v>5.994034298070595</v>
      </c>
      <c r="AK31" s="6">
        <v>0</v>
      </c>
      <c r="AL31" s="6">
        <v>35.612209169873665</v>
      </c>
      <c r="AM31" s="6">
        <v>0</v>
      </c>
      <c r="AN31" s="6">
        <v>152.09155035301015</v>
      </c>
      <c r="AO31" s="6">
        <v>241.00599110367517</v>
      </c>
      <c r="AP31" s="6">
        <v>0</v>
      </c>
      <c r="AQ31" s="6">
        <v>101.54506456922896</v>
      </c>
      <c r="AR31" s="6">
        <v>1763.6470052130076</v>
      </c>
      <c r="AS31" s="6">
        <v>0</v>
      </c>
      <c r="AT31" s="6">
        <v>152.66346013981106</v>
      </c>
      <c r="AU31" s="6">
        <v>0</v>
      </c>
      <c r="AV31" s="6">
        <v>14578.769680238402</v>
      </c>
      <c r="AW31" s="6">
        <v>131.34009335285299</v>
      </c>
      <c r="AX31" s="6">
        <v>0</v>
      </c>
      <c r="AY31" s="6">
        <v>0</v>
      </c>
      <c r="AZ31" s="6">
        <v>255.99619402144324</v>
      </c>
      <c r="BA31" s="6">
        <v>1.767482611964013</v>
      </c>
      <c r="BB31" s="6">
        <v>0</v>
      </c>
      <c r="BC31" s="6">
        <v>0</v>
      </c>
      <c r="BD31" s="6">
        <v>135.49413725416105</v>
      </c>
      <c r="BE31" s="6">
        <v>0</v>
      </c>
      <c r="BF31" s="6">
        <v>0</v>
      </c>
      <c r="BG31" s="6">
        <v>3296.8679682466422</v>
      </c>
      <c r="BH31" s="6">
        <v>25.145581586639373</v>
      </c>
      <c r="BI31" s="6">
        <v>0</v>
      </c>
      <c r="BJ31" s="6">
        <v>2606.7138163184541</v>
      </c>
      <c r="BK31" s="6">
        <v>0</v>
      </c>
      <c r="BL31" s="6">
        <v>0</v>
      </c>
      <c r="BM31" s="6">
        <v>0</v>
      </c>
      <c r="BN31" s="6">
        <v>0</v>
      </c>
      <c r="BO31" s="6">
        <v>21941.959632118593</v>
      </c>
      <c r="BP31" s="6">
        <v>0</v>
      </c>
      <c r="BQ31" s="6">
        <v>2593.3846579150072</v>
      </c>
      <c r="BR31" s="6">
        <v>383.47248628769586</v>
      </c>
      <c r="BS31" s="6">
        <v>661.69676901580112</v>
      </c>
      <c r="BT31" s="6">
        <v>828.92268466725523</v>
      </c>
      <c r="BU31" s="6">
        <v>0</v>
      </c>
      <c r="BV31" s="6">
        <v>0</v>
      </c>
      <c r="BW31" s="6">
        <v>0</v>
      </c>
      <c r="BX31" s="6">
        <v>7.7378715078739391E-2</v>
      </c>
      <c r="BY31" s="6">
        <v>0</v>
      </c>
      <c r="BZ31" s="6">
        <v>0</v>
      </c>
      <c r="CA31" s="6">
        <v>1361.4656434109588</v>
      </c>
      <c r="CB31" s="6">
        <v>0</v>
      </c>
      <c r="CC31" s="6">
        <v>143.86982616644585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29.065394036059654</v>
      </c>
      <c r="CO31" s="6">
        <v>0</v>
      </c>
      <c r="CP31" s="6">
        <v>79.313911636781839</v>
      </c>
      <c r="CQ31" s="6">
        <v>771.21034396853304</v>
      </c>
      <c r="CR31" s="6">
        <v>0</v>
      </c>
      <c r="CS31" s="6">
        <v>92.416525711448429</v>
      </c>
      <c r="CT31" s="6">
        <v>0</v>
      </c>
      <c r="CU31" s="6">
        <v>598.80491634219845</v>
      </c>
      <c r="CV31" s="6">
        <v>0</v>
      </c>
      <c r="CW31" s="6">
        <v>0</v>
      </c>
      <c r="CX31" s="6">
        <v>0</v>
      </c>
      <c r="CY31" s="6">
        <v>0</v>
      </c>
      <c r="CZ31" s="6">
        <v>0</v>
      </c>
      <c r="DA31" s="6">
        <v>969.36330840747564</v>
      </c>
      <c r="DB31" s="6">
        <v>0</v>
      </c>
      <c r="DC31" s="6">
        <v>0</v>
      </c>
      <c r="DD31" s="6">
        <v>0</v>
      </c>
      <c r="DE31" s="7">
        <v>0</v>
      </c>
      <c r="DF31" s="6">
        <f t="shared" si="0"/>
        <v>173804.2647338401</v>
      </c>
    </row>
    <row r="32" spans="1:110" x14ac:dyDescent="0.3">
      <c r="A32" s="28">
        <v>3113</v>
      </c>
      <c r="B32" s="5">
        <v>11.937391328870959</v>
      </c>
      <c r="C32" s="6">
        <v>0</v>
      </c>
      <c r="D32" s="6">
        <v>0</v>
      </c>
      <c r="E32" s="6">
        <v>1517.7021888433678</v>
      </c>
      <c r="F32" s="6">
        <v>0</v>
      </c>
      <c r="G32" s="6">
        <v>108.52396266769782</v>
      </c>
      <c r="H32" s="6">
        <v>0</v>
      </c>
      <c r="I32" s="6">
        <v>749.37057800686887</v>
      </c>
      <c r="J32" s="6">
        <v>31.119748536809084</v>
      </c>
      <c r="K32" s="6">
        <v>3464.397673110886</v>
      </c>
      <c r="L32" s="6">
        <v>254.47001440783887</v>
      </c>
      <c r="M32" s="6">
        <v>180.6851752158509</v>
      </c>
      <c r="N32" s="6">
        <v>87.381104958140199</v>
      </c>
      <c r="O32" s="6">
        <v>294.87924816550407</v>
      </c>
      <c r="P32" s="6">
        <v>3465.043054228453</v>
      </c>
      <c r="Q32" s="6">
        <v>2808.368513218752</v>
      </c>
      <c r="R32" s="6">
        <v>0</v>
      </c>
      <c r="S32" s="6">
        <v>0</v>
      </c>
      <c r="T32" s="6">
        <v>0</v>
      </c>
      <c r="U32" s="6">
        <v>0</v>
      </c>
      <c r="V32" s="6">
        <v>2.2955339589467187</v>
      </c>
      <c r="W32" s="6">
        <v>0</v>
      </c>
      <c r="X32" s="6">
        <v>111.65083112751371</v>
      </c>
      <c r="Y32" s="6">
        <v>177.24552443478873</v>
      </c>
      <c r="Z32" s="6">
        <v>316.09524730644489</v>
      </c>
      <c r="AA32" s="6">
        <v>63501.398046456932</v>
      </c>
      <c r="AB32" s="6">
        <v>0</v>
      </c>
      <c r="AC32" s="6">
        <v>0</v>
      </c>
      <c r="AD32" s="6">
        <v>32.029057682702856</v>
      </c>
      <c r="AE32" s="6">
        <v>25.964484232125336</v>
      </c>
      <c r="AF32" s="6">
        <v>51.189355960633513</v>
      </c>
      <c r="AG32" s="6">
        <v>15.903974639957839</v>
      </c>
      <c r="AH32" s="6">
        <v>12.070146663069941</v>
      </c>
      <c r="AI32" s="6">
        <v>6.299873754780335</v>
      </c>
      <c r="AJ32" s="6">
        <v>1.2183424091564008</v>
      </c>
      <c r="AK32" s="6">
        <v>0</v>
      </c>
      <c r="AL32" s="6">
        <v>40.276427492110244</v>
      </c>
      <c r="AM32" s="6">
        <v>0</v>
      </c>
      <c r="AN32" s="6">
        <v>29.204156376934282</v>
      </c>
      <c r="AO32" s="6">
        <v>255.179358791006</v>
      </c>
      <c r="AP32" s="6">
        <v>0</v>
      </c>
      <c r="AQ32" s="6">
        <v>22.753696444482031</v>
      </c>
      <c r="AR32" s="6">
        <v>750.01563538623327</v>
      </c>
      <c r="AS32" s="6">
        <v>0</v>
      </c>
      <c r="AT32" s="6">
        <v>106.47253674826818</v>
      </c>
      <c r="AU32" s="6">
        <v>0</v>
      </c>
      <c r="AV32" s="6">
        <v>100.33880976386045</v>
      </c>
      <c r="AW32" s="6">
        <v>92.177023230336502</v>
      </c>
      <c r="AX32" s="6">
        <v>0</v>
      </c>
      <c r="AY32" s="6">
        <v>0</v>
      </c>
      <c r="AZ32" s="6">
        <v>329.97528070405002</v>
      </c>
      <c r="BA32" s="6">
        <v>11.857943006788405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660.99554534485458</v>
      </c>
      <c r="BH32" s="6">
        <v>0</v>
      </c>
      <c r="BI32" s="6">
        <v>0</v>
      </c>
      <c r="BJ32" s="6">
        <v>561.42978302195024</v>
      </c>
      <c r="BK32" s="6">
        <v>0</v>
      </c>
      <c r="BL32" s="6">
        <v>0</v>
      </c>
      <c r="BM32" s="6">
        <v>0</v>
      </c>
      <c r="BN32" s="6">
        <v>0</v>
      </c>
      <c r="BO32" s="6">
        <v>12298.127219895039</v>
      </c>
      <c r="BP32" s="6">
        <v>0</v>
      </c>
      <c r="BQ32" s="6">
        <v>6983.1957939929825</v>
      </c>
      <c r="BR32" s="6">
        <v>210.23429617462301</v>
      </c>
      <c r="BS32" s="6">
        <v>105.63143015394067</v>
      </c>
      <c r="BT32" s="6">
        <v>94.764147418546116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98.581348067788426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19.110862901947076</v>
      </c>
      <c r="CO32" s="6">
        <v>0</v>
      </c>
      <c r="CP32" s="6">
        <v>54.231510044216556</v>
      </c>
      <c r="CQ32" s="6">
        <v>539.56485935529463</v>
      </c>
      <c r="CR32" s="6">
        <v>0</v>
      </c>
      <c r="CS32" s="6">
        <v>118.15678423488845</v>
      </c>
      <c r="CT32" s="6">
        <v>0</v>
      </c>
      <c r="CU32" s="6">
        <v>379.24738873098306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7">
        <v>0</v>
      </c>
      <c r="DF32" s="6">
        <f t="shared" si="0"/>
        <v>101088.76090859725</v>
      </c>
    </row>
    <row r="33" spans="1:110" x14ac:dyDescent="0.3">
      <c r="A33" s="25" t="s">
        <v>6</v>
      </c>
      <c r="B33" s="5">
        <v>3.5441054977366897</v>
      </c>
      <c r="C33" s="6">
        <v>0</v>
      </c>
      <c r="D33" s="6">
        <v>0</v>
      </c>
      <c r="E33" s="6">
        <v>450.59230473560433</v>
      </c>
      <c r="F33" s="6">
        <v>0</v>
      </c>
      <c r="G33" s="6">
        <v>32.219800970798573</v>
      </c>
      <c r="H33" s="6">
        <v>0</v>
      </c>
      <c r="I33" s="6">
        <v>222.48147121833983</v>
      </c>
      <c r="J33" s="6">
        <v>9.2391770395215644</v>
      </c>
      <c r="K33" s="6">
        <v>1028.548910005429</v>
      </c>
      <c r="L33" s="6">
        <v>75.549887929933107</v>
      </c>
      <c r="M33" s="6">
        <v>53.64382428288711</v>
      </c>
      <c r="N33" s="6">
        <v>25.942674236661862</v>
      </c>
      <c r="O33" s="6">
        <v>87.547030653527955</v>
      </c>
      <c r="P33" s="6">
        <v>1028.7405179291277</v>
      </c>
      <c r="Q33" s="6">
        <v>833.77967708046629</v>
      </c>
      <c r="R33" s="6">
        <v>0</v>
      </c>
      <c r="S33" s="6">
        <v>0</v>
      </c>
      <c r="T33" s="6">
        <v>0</v>
      </c>
      <c r="U33" s="6">
        <v>0</v>
      </c>
      <c r="V33" s="6">
        <v>0.68152365119069935</v>
      </c>
      <c r="W33" s="6">
        <v>0</v>
      </c>
      <c r="X33" s="6">
        <v>33.148140454177224</v>
      </c>
      <c r="Y33" s="6">
        <v>52.622622505412181</v>
      </c>
      <c r="Z33" s="6">
        <v>93.845872429245858</v>
      </c>
      <c r="AA33" s="6">
        <v>18853.001273913975</v>
      </c>
      <c r="AB33" s="6">
        <v>0</v>
      </c>
      <c r="AC33" s="6">
        <v>0</v>
      </c>
      <c r="AD33" s="6">
        <v>9.5091428515084928</v>
      </c>
      <c r="AE33" s="6">
        <v>7.7086248391989605</v>
      </c>
      <c r="AF33" s="6">
        <v>15.197665292827452</v>
      </c>
      <c r="AG33" s="6">
        <v>4.7217488649314898</v>
      </c>
      <c r="AH33" s="6">
        <v>3.5835193777734906</v>
      </c>
      <c r="AI33" s="6">
        <v>1.8703765834805544</v>
      </c>
      <c r="AJ33" s="6">
        <v>0.36171504405438237</v>
      </c>
      <c r="AK33" s="6">
        <v>0</v>
      </c>
      <c r="AL33" s="6">
        <v>11.957713722490633</v>
      </c>
      <c r="AM33" s="6">
        <v>0</v>
      </c>
      <c r="AN33" s="6">
        <v>8.670454735108704</v>
      </c>
      <c r="AO33" s="6">
        <v>75.760485979281711</v>
      </c>
      <c r="AP33" s="6">
        <v>0</v>
      </c>
      <c r="AQ33" s="6">
        <v>6.7553704524778784</v>
      </c>
      <c r="AR33" s="6">
        <v>222.67298302704069</v>
      </c>
      <c r="AS33" s="6">
        <v>0</v>
      </c>
      <c r="AT33" s="6">
        <v>31.610750829192984</v>
      </c>
      <c r="AU33" s="6">
        <v>0</v>
      </c>
      <c r="AV33" s="6">
        <v>29.789701746678638</v>
      </c>
      <c r="AW33" s="6">
        <v>27.366539790443142</v>
      </c>
      <c r="AX33" s="6">
        <v>0</v>
      </c>
      <c r="AY33" s="6">
        <v>0</v>
      </c>
      <c r="AZ33" s="6">
        <v>97.966731109169316</v>
      </c>
      <c r="BA33" s="6">
        <v>3.5205179963034618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196.24370867112441</v>
      </c>
      <c r="BH33" s="6">
        <v>0</v>
      </c>
      <c r="BI33" s="6">
        <v>0</v>
      </c>
      <c r="BJ33" s="6">
        <v>166.68351784605548</v>
      </c>
      <c r="BK33" s="6">
        <v>0</v>
      </c>
      <c r="BL33" s="6">
        <v>0</v>
      </c>
      <c r="BM33" s="6">
        <v>0</v>
      </c>
      <c r="BN33" s="6">
        <v>0</v>
      </c>
      <c r="BO33" s="6">
        <v>3651.2047809374772</v>
      </c>
      <c r="BP33" s="6">
        <v>0</v>
      </c>
      <c r="BQ33" s="6">
        <v>2073.248829952116</v>
      </c>
      <c r="BR33" s="6">
        <v>62.416695939526981</v>
      </c>
      <c r="BS33" s="6">
        <v>31.361033749220148</v>
      </c>
      <c r="BT33" s="6">
        <v>28.134633991777211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29.267926972985293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  <c r="CM33" s="6">
        <v>0</v>
      </c>
      <c r="CN33" s="6">
        <v>5.673845517108365</v>
      </c>
      <c r="CO33" s="6">
        <v>0</v>
      </c>
      <c r="CP33" s="6">
        <v>16.100853830051062</v>
      </c>
      <c r="CQ33" s="6">
        <v>160.19201614022032</v>
      </c>
      <c r="CR33" s="6">
        <v>0</v>
      </c>
      <c r="CS33" s="6">
        <v>35.079700167738594</v>
      </c>
      <c r="CT33" s="6">
        <v>0</v>
      </c>
      <c r="CU33" s="6">
        <v>112.59518251303608</v>
      </c>
      <c r="CV33" s="6">
        <v>0</v>
      </c>
      <c r="CW33" s="6">
        <v>0</v>
      </c>
      <c r="CX33" s="6">
        <v>0</v>
      </c>
      <c r="CY33" s="6">
        <v>0</v>
      </c>
      <c r="CZ33" s="6">
        <v>0</v>
      </c>
      <c r="DA33" s="6">
        <v>0</v>
      </c>
      <c r="DB33" s="6">
        <v>0</v>
      </c>
      <c r="DC33" s="6">
        <v>0</v>
      </c>
      <c r="DD33" s="6">
        <v>0</v>
      </c>
      <c r="DE33" s="7">
        <v>0</v>
      </c>
      <c r="DF33" s="6">
        <f t="shared" si="0"/>
        <v>30012.355583004439</v>
      </c>
    </row>
    <row r="34" spans="1:110" x14ac:dyDescent="0.3">
      <c r="A34" s="25" t="s">
        <v>7</v>
      </c>
      <c r="B34" s="5">
        <v>8.3932858311342713</v>
      </c>
      <c r="C34" s="6">
        <v>0</v>
      </c>
      <c r="D34" s="6">
        <v>0</v>
      </c>
      <c r="E34" s="6">
        <v>1067.1098841077635</v>
      </c>
      <c r="F34" s="6">
        <v>0</v>
      </c>
      <c r="G34" s="6">
        <v>76.304161696899243</v>
      </c>
      <c r="H34" s="6">
        <v>0</v>
      </c>
      <c r="I34" s="6">
        <v>526.88910678852892</v>
      </c>
      <c r="J34" s="6">
        <v>21.880571497287523</v>
      </c>
      <c r="K34" s="6">
        <v>2435.8487631054568</v>
      </c>
      <c r="L34" s="6">
        <v>178.92012647790577</v>
      </c>
      <c r="M34" s="6">
        <v>127.04135093296379</v>
      </c>
      <c r="N34" s="6">
        <v>61.438430721478341</v>
      </c>
      <c r="O34" s="6">
        <v>207.3322175119761</v>
      </c>
      <c r="P34" s="6">
        <v>2436.3025362993258</v>
      </c>
      <c r="Q34" s="6">
        <v>1974.5888361382861</v>
      </c>
      <c r="R34" s="6">
        <v>0</v>
      </c>
      <c r="S34" s="6">
        <v>0</v>
      </c>
      <c r="T34" s="6">
        <v>0</v>
      </c>
      <c r="U34" s="6">
        <v>0</v>
      </c>
      <c r="V34" s="6">
        <v>1.6140103077560193</v>
      </c>
      <c r="W34" s="6">
        <v>0</v>
      </c>
      <c r="X34" s="6">
        <v>78.502690673336488</v>
      </c>
      <c r="Y34" s="6">
        <v>124.62290192937655</v>
      </c>
      <c r="Z34" s="6">
        <v>222.24937487719905</v>
      </c>
      <c r="AA34" s="6">
        <v>44648.396772542961</v>
      </c>
      <c r="AB34" s="6">
        <v>0</v>
      </c>
      <c r="AC34" s="6">
        <v>0</v>
      </c>
      <c r="AD34" s="6">
        <v>22.519914831194363</v>
      </c>
      <c r="AE34" s="6">
        <v>18.255859392926375</v>
      </c>
      <c r="AF34" s="6">
        <v>35.991690667806061</v>
      </c>
      <c r="AG34" s="6">
        <v>11.18222577502635</v>
      </c>
      <c r="AH34" s="6">
        <v>8.4866272852964499</v>
      </c>
      <c r="AI34" s="6">
        <v>4.429497171299781</v>
      </c>
      <c r="AJ34" s="6">
        <v>0.85662736510201831</v>
      </c>
      <c r="AK34" s="6">
        <v>0</v>
      </c>
      <c r="AL34" s="6">
        <v>28.318713769619606</v>
      </c>
      <c r="AM34" s="6">
        <v>0</v>
      </c>
      <c r="AN34" s="6">
        <v>20.53370164182558</v>
      </c>
      <c r="AO34" s="6">
        <v>179.4188728117243</v>
      </c>
      <c r="AP34" s="6">
        <v>0</v>
      </c>
      <c r="AQ34" s="6">
        <v>15.998325992004153</v>
      </c>
      <c r="AR34" s="6">
        <v>527.3426523591927</v>
      </c>
      <c r="AS34" s="6">
        <v>0</v>
      </c>
      <c r="AT34" s="6">
        <v>74.861785919075203</v>
      </c>
      <c r="AU34" s="6">
        <v>0</v>
      </c>
      <c r="AV34" s="6">
        <v>70.549108017181823</v>
      </c>
      <c r="AW34" s="6">
        <v>64.81048343989336</v>
      </c>
      <c r="AX34" s="6">
        <v>0</v>
      </c>
      <c r="AY34" s="6">
        <v>0</v>
      </c>
      <c r="AZ34" s="6">
        <v>232.00854959488069</v>
      </c>
      <c r="BA34" s="6">
        <v>8.3374250104849441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464.75183667373011</v>
      </c>
      <c r="BH34" s="6">
        <v>0</v>
      </c>
      <c r="BI34" s="6">
        <v>0</v>
      </c>
      <c r="BJ34" s="6">
        <v>394.74626517589479</v>
      </c>
      <c r="BK34" s="6">
        <v>0</v>
      </c>
      <c r="BL34" s="6">
        <v>0</v>
      </c>
      <c r="BM34" s="6">
        <v>0</v>
      </c>
      <c r="BN34" s="6">
        <v>0</v>
      </c>
      <c r="BO34" s="6">
        <v>8646.9224389575611</v>
      </c>
      <c r="BP34" s="6">
        <v>0</v>
      </c>
      <c r="BQ34" s="6">
        <v>4909.946964040867</v>
      </c>
      <c r="BR34" s="6">
        <v>147.81760023509602</v>
      </c>
      <c r="BS34" s="6">
        <v>74.270396404720529</v>
      </c>
      <c r="BT34" s="6">
        <v>66.629513426768924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69.313421094803118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13.437017384838711</v>
      </c>
      <c r="CO34" s="6">
        <v>0</v>
      </c>
      <c r="CP34" s="6">
        <v>38.130656214165491</v>
      </c>
      <c r="CQ34" s="6">
        <v>379.37284321507434</v>
      </c>
      <c r="CR34" s="6">
        <v>0</v>
      </c>
      <c r="CS34" s="6">
        <v>83.077084067149855</v>
      </c>
      <c r="CT34" s="6">
        <v>0</v>
      </c>
      <c r="CU34" s="6">
        <v>266.65220621794703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7">
        <v>0</v>
      </c>
      <c r="DF34" s="6">
        <f t="shared" si="0"/>
        <v>71076.405325592801</v>
      </c>
    </row>
    <row r="35" spans="1:110" x14ac:dyDescent="0.3">
      <c r="A35" s="28">
        <v>3114</v>
      </c>
      <c r="B35" s="5">
        <v>13625.556892148123</v>
      </c>
      <c r="C35" s="6">
        <v>0</v>
      </c>
      <c r="D35" s="6">
        <v>0</v>
      </c>
      <c r="E35" s="6">
        <v>788.26111111642581</v>
      </c>
      <c r="F35" s="6">
        <v>0</v>
      </c>
      <c r="G35" s="6">
        <v>58.427948089970968</v>
      </c>
      <c r="H35" s="6">
        <v>0</v>
      </c>
      <c r="I35" s="6">
        <v>1224.4015114420658</v>
      </c>
      <c r="J35" s="6">
        <v>8414.0567049238525</v>
      </c>
      <c r="K35" s="6">
        <v>2030.5530357697546</v>
      </c>
      <c r="L35" s="6">
        <v>2051.8183181544332</v>
      </c>
      <c r="M35" s="6">
        <v>114.8478534726289</v>
      </c>
      <c r="N35" s="6">
        <v>55.565021759917279</v>
      </c>
      <c r="O35" s="6">
        <v>191.7912514004725</v>
      </c>
      <c r="P35" s="6">
        <v>447.48480795226516</v>
      </c>
      <c r="Q35" s="6">
        <v>1778.9166327201963</v>
      </c>
      <c r="R35" s="6">
        <v>0</v>
      </c>
      <c r="S35" s="6">
        <v>0</v>
      </c>
      <c r="T35" s="6">
        <v>0</v>
      </c>
      <c r="U35" s="6">
        <v>3319.6236883012848</v>
      </c>
      <c r="V35" s="6">
        <v>3.5289781302002377</v>
      </c>
      <c r="W35" s="6">
        <v>0</v>
      </c>
      <c r="X35" s="6">
        <v>40.42777184148612</v>
      </c>
      <c r="Y35" s="6">
        <v>20.667849811564047</v>
      </c>
      <c r="Z35" s="6">
        <v>130.84802592851634</v>
      </c>
      <c r="AA35" s="6">
        <v>601.33295660185388</v>
      </c>
      <c r="AB35" s="6">
        <v>0</v>
      </c>
      <c r="AC35" s="6">
        <v>0</v>
      </c>
      <c r="AD35" s="6">
        <v>12.309755171847121</v>
      </c>
      <c r="AE35" s="6">
        <v>0</v>
      </c>
      <c r="AF35" s="6">
        <v>66.175001247946412</v>
      </c>
      <c r="AG35" s="6">
        <v>3.056194097506554</v>
      </c>
      <c r="AH35" s="6">
        <v>0.2899331128131325</v>
      </c>
      <c r="AI35" s="6">
        <v>1.6711791100449092</v>
      </c>
      <c r="AJ35" s="6">
        <v>1.6388630356435829</v>
      </c>
      <c r="AK35" s="6">
        <v>0</v>
      </c>
      <c r="AL35" s="6">
        <v>9.7463354024684197</v>
      </c>
      <c r="AM35" s="6">
        <v>0</v>
      </c>
      <c r="AN35" s="6">
        <v>38.482486057692817</v>
      </c>
      <c r="AO35" s="6">
        <v>73.910314191550995</v>
      </c>
      <c r="AP35" s="6">
        <v>0</v>
      </c>
      <c r="AQ35" s="6">
        <v>27.692334202461414</v>
      </c>
      <c r="AR35" s="6">
        <v>598.92807040310083</v>
      </c>
      <c r="AS35" s="6">
        <v>0</v>
      </c>
      <c r="AT35" s="6">
        <v>66.155101340282457</v>
      </c>
      <c r="AU35" s="6">
        <v>0</v>
      </c>
      <c r="AV35" s="6">
        <v>486.20004602998694</v>
      </c>
      <c r="AW35" s="6">
        <v>57.075986351378219</v>
      </c>
      <c r="AX35" s="6">
        <v>0</v>
      </c>
      <c r="AY35" s="6">
        <v>0</v>
      </c>
      <c r="AZ35" s="6">
        <v>86.056212958346165</v>
      </c>
      <c r="BA35" s="6">
        <v>0.43626754781400884</v>
      </c>
      <c r="BB35" s="6">
        <v>47.879670075811759</v>
      </c>
      <c r="BC35" s="6">
        <v>0</v>
      </c>
      <c r="BD35" s="6">
        <v>9.9283458426876532</v>
      </c>
      <c r="BE35" s="6">
        <v>0</v>
      </c>
      <c r="BF35" s="6">
        <v>0</v>
      </c>
      <c r="BG35" s="6">
        <v>864.26314171629508</v>
      </c>
      <c r="BH35" s="6">
        <v>0</v>
      </c>
      <c r="BI35" s="6">
        <v>0</v>
      </c>
      <c r="BJ35" s="6">
        <v>1553.4643839818646</v>
      </c>
      <c r="BK35" s="6">
        <v>0</v>
      </c>
      <c r="BL35" s="6">
        <v>0</v>
      </c>
      <c r="BM35" s="6">
        <v>0</v>
      </c>
      <c r="BN35" s="6">
        <v>0</v>
      </c>
      <c r="BO35" s="6">
        <v>24720.251641332608</v>
      </c>
      <c r="BP35" s="6">
        <v>0</v>
      </c>
      <c r="BQ35" s="6">
        <v>1137.856687058337</v>
      </c>
      <c r="BR35" s="6">
        <v>228.68989752525289</v>
      </c>
      <c r="BS35" s="6">
        <v>183.70129073758321</v>
      </c>
      <c r="BT35" s="6">
        <v>1062.0911828644748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6">
        <v>0</v>
      </c>
      <c r="CA35" s="6">
        <v>601.75267025273854</v>
      </c>
      <c r="CB35" s="6">
        <v>909.08954862407393</v>
      </c>
      <c r="CC35" s="6">
        <v>26.742285596566401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12.591247384148236</v>
      </c>
      <c r="CO35" s="6">
        <v>0</v>
      </c>
      <c r="CP35" s="6">
        <v>34.043309750170316</v>
      </c>
      <c r="CQ35" s="6">
        <v>334.40358856227988</v>
      </c>
      <c r="CR35" s="6">
        <v>0</v>
      </c>
      <c r="CS35" s="6">
        <v>31.393662663552114</v>
      </c>
      <c r="CT35" s="6">
        <v>0</v>
      </c>
      <c r="CU35" s="6">
        <v>202.05163873848883</v>
      </c>
      <c r="CV35" s="6">
        <v>0</v>
      </c>
      <c r="CW35" s="6">
        <v>0</v>
      </c>
      <c r="CX35" s="6">
        <v>0</v>
      </c>
      <c r="CY35" s="6">
        <v>0</v>
      </c>
      <c r="CZ35" s="6">
        <v>0</v>
      </c>
      <c r="DA35" s="6">
        <v>104.25398703218386</v>
      </c>
      <c r="DB35" s="6">
        <v>0</v>
      </c>
      <c r="DC35" s="6">
        <v>0</v>
      </c>
      <c r="DD35" s="6">
        <v>26.124399561752803</v>
      </c>
      <c r="DE35" s="7">
        <v>0</v>
      </c>
      <c r="DF35" s="6">
        <f t="shared" si="0"/>
        <v>68518.507019126773</v>
      </c>
    </row>
    <row r="36" spans="1:110" x14ac:dyDescent="0.3">
      <c r="A36" s="25" t="s">
        <v>6</v>
      </c>
      <c r="B36" s="5">
        <v>2880.5305330908418</v>
      </c>
      <c r="C36" s="6">
        <v>0</v>
      </c>
      <c r="D36" s="6">
        <v>0</v>
      </c>
      <c r="E36" s="6">
        <v>166.64347861828986</v>
      </c>
      <c r="F36" s="6">
        <v>0</v>
      </c>
      <c r="G36" s="6">
        <v>12.352044748790766</v>
      </c>
      <c r="H36" s="6">
        <v>0</v>
      </c>
      <c r="I36" s="6">
        <v>258.84636983196458</v>
      </c>
      <c r="J36" s="6">
        <v>1778.7858094561761</v>
      </c>
      <c r="K36" s="6">
        <v>429.27199709287976</v>
      </c>
      <c r="L36" s="6">
        <v>433.7676148271658</v>
      </c>
      <c r="M36" s="6">
        <v>24.279576328985925</v>
      </c>
      <c r="N36" s="6">
        <v>11.746803673289362</v>
      </c>
      <c r="O36" s="6">
        <v>40.545906491141238</v>
      </c>
      <c r="P36" s="6">
        <v>94.601172091805481</v>
      </c>
      <c r="Q36" s="6">
        <v>376.07443988777891</v>
      </c>
      <c r="R36" s="6">
        <v>0</v>
      </c>
      <c r="S36" s="6">
        <v>0</v>
      </c>
      <c r="T36" s="6">
        <v>0</v>
      </c>
      <c r="U36" s="6">
        <v>701.78984009335079</v>
      </c>
      <c r="V36" s="6">
        <v>0.74604871823694008</v>
      </c>
      <c r="W36" s="6">
        <v>0</v>
      </c>
      <c r="X36" s="6">
        <v>8.5466914927593525</v>
      </c>
      <c r="Y36" s="6">
        <v>4.3693166383425686</v>
      </c>
      <c r="Z36" s="6">
        <v>27.662115894797154</v>
      </c>
      <c r="AA36" s="6">
        <v>127.12566214769572</v>
      </c>
      <c r="AB36" s="6">
        <v>0</v>
      </c>
      <c r="AC36" s="6">
        <v>0</v>
      </c>
      <c r="AD36" s="6">
        <v>2.6023615701030134</v>
      </c>
      <c r="AE36" s="6">
        <v>0</v>
      </c>
      <c r="AF36" s="6">
        <v>13.989821710104239</v>
      </c>
      <c r="AG36" s="6">
        <v>0.64609912700102046</v>
      </c>
      <c r="AH36" s="6">
        <v>6.129372844155604E-2</v>
      </c>
      <c r="AI36" s="6">
        <v>0.35329803330988946</v>
      </c>
      <c r="AJ36" s="6">
        <v>0.34646620692954544</v>
      </c>
      <c r="AK36" s="6">
        <v>0</v>
      </c>
      <c r="AL36" s="6">
        <v>2.0604381116145647</v>
      </c>
      <c r="AM36" s="6">
        <v>0</v>
      </c>
      <c r="AN36" s="6">
        <v>8.1354455422152512</v>
      </c>
      <c r="AO36" s="6">
        <v>15.625116714443172</v>
      </c>
      <c r="AP36" s="6">
        <v>0</v>
      </c>
      <c r="AQ36" s="6">
        <v>5.8543379059033898</v>
      </c>
      <c r="AR36" s="6">
        <v>126.61725370766281</v>
      </c>
      <c r="AS36" s="6">
        <v>0</v>
      </c>
      <c r="AT36" s="6">
        <v>13.985614741384685</v>
      </c>
      <c r="AU36" s="6">
        <v>0</v>
      </c>
      <c r="AV36" s="6">
        <v>102.78582291096018</v>
      </c>
      <c r="AW36" s="6">
        <v>12.066231324912943</v>
      </c>
      <c r="AX36" s="6">
        <v>0</v>
      </c>
      <c r="AY36" s="6">
        <v>0</v>
      </c>
      <c r="AZ36" s="6">
        <v>18.192837984591421</v>
      </c>
      <c r="BA36" s="6">
        <v>9.2229771012082254E-2</v>
      </c>
      <c r="BB36" s="6">
        <v>10.12207080116989</v>
      </c>
      <c r="BC36" s="6">
        <v>0</v>
      </c>
      <c r="BD36" s="6">
        <v>2.0989162915922903</v>
      </c>
      <c r="BE36" s="6">
        <v>0</v>
      </c>
      <c r="BF36" s="6">
        <v>0</v>
      </c>
      <c r="BG36" s="6">
        <v>182.71079766093288</v>
      </c>
      <c r="BH36" s="6">
        <v>0</v>
      </c>
      <c r="BI36" s="6">
        <v>0</v>
      </c>
      <c r="BJ36" s="6">
        <v>328.41238164053084</v>
      </c>
      <c r="BK36" s="6">
        <v>0</v>
      </c>
      <c r="BL36" s="6">
        <v>0</v>
      </c>
      <c r="BM36" s="6">
        <v>0</v>
      </c>
      <c r="BN36" s="6">
        <v>0</v>
      </c>
      <c r="BO36" s="6">
        <v>5226.0204997258961</v>
      </c>
      <c r="BP36" s="6">
        <v>0</v>
      </c>
      <c r="BQ36" s="6">
        <v>240.55023624332748</v>
      </c>
      <c r="BR36" s="6">
        <v>48.346518064925291</v>
      </c>
      <c r="BS36" s="6">
        <v>38.83563667351747</v>
      </c>
      <c r="BT36" s="6">
        <v>224.5329204071426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127.21439231822006</v>
      </c>
      <c r="CB36" s="6">
        <v>192.18738895247998</v>
      </c>
      <c r="CC36" s="6">
        <v>5.6534915082946409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2.6618708377813061</v>
      </c>
      <c r="CO36" s="6">
        <v>0</v>
      </c>
      <c r="CP36" s="6">
        <v>7.19697506377479</v>
      </c>
      <c r="CQ36" s="6">
        <v>70.695073592469697</v>
      </c>
      <c r="CR36" s="6">
        <v>0</v>
      </c>
      <c r="CS36" s="6">
        <v>6.6368225947540793</v>
      </c>
      <c r="CT36" s="6">
        <v>0</v>
      </c>
      <c r="CU36" s="6">
        <v>42.715018494594545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22.039964694266363</v>
      </c>
      <c r="DB36" s="6">
        <v>0</v>
      </c>
      <c r="DC36" s="6">
        <v>0</v>
      </c>
      <c r="DD36" s="6">
        <v>5.5228664187412999</v>
      </c>
      <c r="DE36" s="7">
        <v>0</v>
      </c>
      <c r="DF36" s="6">
        <f t="shared" si="0"/>
        <v>14485.25393219929</v>
      </c>
    </row>
    <row r="37" spans="1:110" x14ac:dyDescent="0.3">
      <c r="A37" s="25" t="s">
        <v>7</v>
      </c>
      <c r="B37" s="5">
        <v>10745.026359057279</v>
      </c>
      <c r="C37" s="6">
        <v>0</v>
      </c>
      <c r="D37" s="6">
        <v>0</v>
      </c>
      <c r="E37" s="6">
        <v>621.61763249813589</v>
      </c>
      <c r="F37" s="6">
        <v>0</v>
      </c>
      <c r="G37" s="6">
        <v>46.075903341180208</v>
      </c>
      <c r="H37" s="6">
        <v>0</v>
      </c>
      <c r="I37" s="6">
        <v>965.55514161010126</v>
      </c>
      <c r="J37" s="6">
        <v>6635.2708954676755</v>
      </c>
      <c r="K37" s="6">
        <v>1601.2810386768747</v>
      </c>
      <c r="L37" s="6">
        <v>1618.0507033272672</v>
      </c>
      <c r="M37" s="6">
        <v>90.568277143642973</v>
      </c>
      <c r="N37" s="6">
        <v>43.818218086627923</v>
      </c>
      <c r="O37" s="6">
        <v>151.24534490933129</v>
      </c>
      <c r="P37" s="6">
        <v>352.88363586045961</v>
      </c>
      <c r="Q37" s="6">
        <v>1402.8421928324174</v>
      </c>
      <c r="R37" s="6">
        <v>0</v>
      </c>
      <c r="S37" s="6">
        <v>0</v>
      </c>
      <c r="T37" s="6">
        <v>0</v>
      </c>
      <c r="U37" s="6">
        <v>2617.8338482079334</v>
      </c>
      <c r="V37" s="6">
        <v>2.7829294119632975</v>
      </c>
      <c r="W37" s="6">
        <v>0</v>
      </c>
      <c r="X37" s="6">
        <v>31.881080348726766</v>
      </c>
      <c r="Y37" s="6">
        <v>16.298533173221479</v>
      </c>
      <c r="Z37" s="6">
        <v>103.18591003371918</v>
      </c>
      <c r="AA37" s="6">
        <v>474.20729445415816</v>
      </c>
      <c r="AB37" s="6">
        <v>0</v>
      </c>
      <c r="AC37" s="6">
        <v>0</v>
      </c>
      <c r="AD37" s="6">
        <v>9.7073936017441085</v>
      </c>
      <c r="AE37" s="6">
        <v>0</v>
      </c>
      <c r="AF37" s="6">
        <v>52.185179537842181</v>
      </c>
      <c r="AG37" s="6">
        <v>2.4100949705055337</v>
      </c>
      <c r="AH37" s="6">
        <v>0.22863938437157644</v>
      </c>
      <c r="AI37" s="6">
        <v>1.3178810767350198</v>
      </c>
      <c r="AJ37" s="6">
        <v>1.2923968287140375</v>
      </c>
      <c r="AK37" s="6">
        <v>0</v>
      </c>
      <c r="AL37" s="6">
        <v>7.6858972908538536</v>
      </c>
      <c r="AM37" s="6">
        <v>0</v>
      </c>
      <c r="AN37" s="6">
        <v>30.347040515477559</v>
      </c>
      <c r="AO37" s="6">
        <v>58.285197477107822</v>
      </c>
      <c r="AP37" s="6">
        <v>0</v>
      </c>
      <c r="AQ37" s="6">
        <v>21.837996296558025</v>
      </c>
      <c r="AR37" s="6">
        <v>472.31081669543801</v>
      </c>
      <c r="AS37" s="6">
        <v>0</v>
      </c>
      <c r="AT37" s="6">
        <v>52.16948659889777</v>
      </c>
      <c r="AU37" s="6">
        <v>0</v>
      </c>
      <c r="AV37" s="6">
        <v>383.41422311902676</v>
      </c>
      <c r="AW37" s="6">
        <v>45.009755026465278</v>
      </c>
      <c r="AX37" s="6">
        <v>0</v>
      </c>
      <c r="AY37" s="6">
        <v>0</v>
      </c>
      <c r="AZ37" s="6">
        <v>67.86337497375473</v>
      </c>
      <c r="BA37" s="6">
        <v>0.3440377768019266</v>
      </c>
      <c r="BB37" s="6">
        <v>37.757599274641869</v>
      </c>
      <c r="BC37" s="6">
        <v>0</v>
      </c>
      <c r="BD37" s="6">
        <v>7.8294295510953642</v>
      </c>
      <c r="BE37" s="6">
        <v>0</v>
      </c>
      <c r="BF37" s="6">
        <v>0</v>
      </c>
      <c r="BG37" s="6">
        <v>681.55234405536203</v>
      </c>
      <c r="BH37" s="6">
        <v>0</v>
      </c>
      <c r="BI37" s="6">
        <v>0</v>
      </c>
      <c r="BJ37" s="6">
        <v>1225.0520023413335</v>
      </c>
      <c r="BK37" s="6">
        <v>0</v>
      </c>
      <c r="BL37" s="6">
        <v>0</v>
      </c>
      <c r="BM37" s="6">
        <v>0</v>
      </c>
      <c r="BN37" s="6">
        <v>0</v>
      </c>
      <c r="BO37" s="6">
        <v>19494.231141606713</v>
      </c>
      <c r="BP37" s="6">
        <v>0</v>
      </c>
      <c r="BQ37" s="6">
        <v>897.30645081500938</v>
      </c>
      <c r="BR37" s="6">
        <v>180.34337946032758</v>
      </c>
      <c r="BS37" s="6">
        <v>144.86565406406572</v>
      </c>
      <c r="BT37" s="6">
        <v>837.55826245733238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  <c r="CA37" s="6">
        <v>474.53827793451848</v>
      </c>
      <c r="CB37" s="6">
        <v>716.90215967159395</v>
      </c>
      <c r="CC37" s="6">
        <v>21.088794088271761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  <c r="CM37" s="6">
        <v>0</v>
      </c>
      <c r="CN37" s="6">
        <v>9.9293765463669299</v>
      </c>
      <c r="CO37" s="6">
        <v>0</v>
      </c>
      <c r="CP37" s="6">
        <v>26.846334686395526</v>
      </c>
      <c r="CQ37" s="6">
        <v>263.70851496981021</v>
      </c>
      <c r="CR37" s="6">
        <v>0</v>
      </c>
      <c r="CS37" s="6">
        <v>24.756840068798034</v>
      </c>
      <c r="CT37" s="6">
        <v>0</v>
      </c>
      <c r="CU37" s="6">
        <v>159.33662024389429</v>
      </c>
      <c r="CV37" s="6">
        <v>0</v>
      </c>
      <c r="CW37" s="6">
        <v>0</v>
      </c>
      <c r="CX37" s="6">
        <v>0</v>
      </c>
      <c r="CY37" s="6">
        <v>0</v>
      </c>
      <c r="CZ37" s="6">
        <v>0</v>
      </c>
      <c r="DA37" s="6">
        <v>82.214022337917498</v>
      </c>
      <c r="DB37" s="6">
        <v>0</v>
      </c>
      <c r="DC37" s="6">
        <v>0</v>
      </c>
      <c r="DD37" s="6">
        <v>20.601533143011501</v>
      </c>
      <c r="DE37" s="7">
        <v>0</v>
      </c>
      <c r="DF37" s="6">
        <f t="shared" si="0"/>
        <v>54033.253086927471</v>
      </c>
    </row>
    <row r="38" spans="1:110" x14ac:dyDescent="0.3">
      <c r="A38" s="28">
        <v>3115</v>
      </c>
      <c r="B38" s="5">
        <v>1762.8856477276279</v>
      </c>
      <c r="C38" s="6">
        <v>0</v>
      </c>
      <c r="D38" s="6">
        <v>0</v>
      </c>
      <c r="E38" s="6">
        <v>1663.5734809644641</v>
      </c>
      <c r="F38" s="6">
        <v>0</v>
      </c>
      <c r="G38" s="6">
        <v>141.35705338112922</v>
      </c>
      <c r="H38" s="6">
        <v>0</v>
      </c>
      <c r="I38" s="6">
        <v>409.32509288175692</v>
      </c>
      <c r="J38" s="6">
        <v>10082.796806000764</v>
      </c>
      <c r="K38" s="6">
        <v>1705.6351193512419</v>
      </c>
      <c r="L38" s="6">
        <v>6608.117667952969</v>
      </c>
      <c r="M38" s="6">
        <v>47658.412869257147</v>
      </c>
      <c r="N38" s="6">
        <v>4754.67420746485</v>
      </c>
      <c r="O38" s="6">
        <v>31.613116665193168</v>
      </c>
      <c r="P38" s="6">
        <v>1139.867186200647</v>
      </c>
      <c r="Q38" s="6">
        <v>16622.409405015111</v>
      </c>
      <c r="R38" s="6">
        <v>0</v>
      </c>
      <c r="S38" s="6">
        <v>0</v>
      </c>
      <c r="T38" s="6">
        <v>0</v>
      </c>
      <c r="U38" s="6">
        <v>4965.9031556925111</v>
      </c>
      <c r="V38" s="6">
        <v>5.3321078766946091</v>
      </c>
      <c r="W38" s="6">
        <v>0</v>
      </c>
      <c r="X38" s="6">
        <v>452.21158269660788</v>
      </c>
      <c r="Y38" s="6">
        <v>107.67418013478306</v>
      </c>
      <c r="Z38" s="6">
        <v>652.15681588656071</v>
      </c>
      <c r="AA38" s="6">
        <v>1374.4099892138784</v>
      </c>
      <c r="AB38" s="6">
        <v>0</v>
      </c>
      <c r="AC38" s="6">
        <v>0</v>
      </c>
      <c r="AD38" s="6">
        <v>22.319302673013933</v>
      </c>
      <c r="AE38" s="6">
        <v>0</v>
      </c>
      <c r="AF38" s="6">
        <v>585.87028618131683</v>
      </c>
      <c r="AG38" s="6">
        <v>3.6942040486031797</v>
      </c>
      <c r="AH38" s="6">
        <v>1449.412638770584</v>
      </c>
      <c r="AI38" s="6">
        <v>2.0889795655728092</v>
      </c>
      <c r="AJ38" s="6">
        <v>2.4762393471344466</v>
      </c>
      <c r="AK38" s="6">
        <v>0</v>
      </c>
      <c r="AL38" s="6">
        <v>443.17262657910874</v>
      </c>
      <c r="AM38" s="6">
        <v>0</v>
      </c>
      <c r="AN38" s="6">
        <v>53.299669998358326</v>
      </c>
      <c r="AO38" s="6">
        <v>121.9831940404713</v>
      </c>
      <c r="AP38" s="6">
        <v>0</v>
      </c>
      <c r="AQ38" s="6">
        <v>42.282158732675626</v>
      </c>
      <c r="AR38" s="6">
        <v>480.05908596372552</v>
      </c>
      <c r="AS38" s="6">
        <v>0</v>
      </c>
      <c r="AT38" s="6">
        <v>11.266633162968725</v>
      </c>
      <c r="AU38" s="6">
        <v>0</v>
      </c>
      <c r="AV38" s="6">
        <v>2085.2803130642465</v>
      </c>
      <c r="AW38" s="6">
        <v>9.5160204390433645</v>
      </c>
      <c r="AX38" s="6">
        <v>0</v>
      </c>
      <c r="AY38" s="6">
        <v>0</v>
      </c>
      <c r="AZ38" s="6">
        <v>107.67114553379439</v>
      </c>
      <c r="BA38" s="6">
        <v>8.7164066111642624E-2</v>
      </c>
      <c r="BB38" s="6">
        <v>0</v>
      </c>
      <c r="BC38" s="6">
        <v>0</v>
      </c>
      <c r="BD38" s="6">
        <v>20.130682258521183</v>
      </c>
      <c r="BE38" s="6">
        <v>0</v>
      </c>
      <c r="BF38" s="6">
        <v>0</v>
      </c>
      <c r="BG38" s="6">
        <v>708.06522395250659</v>
      </c>
      <c r="BH38" s="6">
        <v>0</v>
      </c>
      <c r="BI38" s="6">
        <v>0</v>
      </c>
      <c r="BJ38" s="6">
        <v>2134.2174597735957</v>
      </c>
      <c r="BK38" s="6">
        <v>0</v>
      </c>
      <c r="BL38" s="6">
        <v>0</v>
      </c>
      <c r="BM38" s="6">
        <v>0</v>
      </c>
      <c r="BN38" s="6">
        <v>0</v>
      </c>
      <c r="BO38" s="6">
        <v>4788.0014779854537</v>
      </c>
      <c r="BP38" s="6">
        <v>0</v>
      </c>
      <c r="BQ38" s="6">
        <v>1640.0093108875292</v>
      </c>
      <c r="BR38" s="6">
        <v>924.32683235057789</v>
      </c>
      <c r="BS38" s="6">
        <v>886.14588541639125</v>
      </c>
      <c r="BT38" s="6">
        <v>616.7310856379388</v>
      </c>
      <c r="BU38" s="6">
        <v>0</v>
      </c>
      <c r="BV38" s="6">
        <v>0</v>
      </c>
      <c r="BW38" s="6">
        <v>2653.552281560892</v>
      </c>
      <c r="BX38" s="6">
        <v>0</v>
      </c>
      <c r="BY38" s="6">
        <v>0</v>
      </c>
      <c r="BZ38" s="6">
        <v>0</v>
      </c>
      <c r="CA38" s="6">
        <v>2840.1917220344039</v>
      </c>
      <c r="CB38" s="6">
        <v>25.407416116861882</v>
      </c>
      <c r="CC38" s="6">
        <v>659.72376692531168</v>
      </c>
      <c r="CD38" s="6">
        <v>0</v>
      </c>
      <c r="CE38" s="6">
        <v>0</v>
      </c>
      <c r="CF38" s="6">
        <v>0</v>
      </c>
      <c r="CG38" s="6">
        <v>0</v>
      </c>
      <c r="CH38" s="6">
        <v>31.180289774931666</v>
      </c>
      <c r="CI38" s="6">
        <v>0</v>
      </c>
      <c r="CJ38" s="6">
        <v>0</v>
      </c>
      <c r="CK38" s="6">
        <v>0</v>
      </c>
      <c r="CL38" s="6">
        <v>0</v>
      </c>
      <c r="CM38" s="6">
        <v>0</v>
      </c>
      <c r="CN38" s="6">
        <v>1.902473942240545</v>
      </c>
      <c r="CO38" s="6">
        <v>0</v>
      </c>
      <c r="CP38" s="6">
        <v>5.878596931557885</v>
      </c>
      <c r="CQ38" s="6">
        <v>57.270504140668223</v>
      </c>
      <c r="CR38" s="6">
        <v>0</v>
      </c>
      <c r="CS38" s="6">
        <v>39.27113832263381</v>
      </c>
      <c r="CT38" s="6">
        <v>0</v>
      </c>
      <c r="CU38" s="6">
        <v>135.5671470944834</v>
      </c>
      <c r="CV38" s="6">
        <v>0</v>
      </c>
      <c r="CW38" s="6">
        <v>0</v>
      </c>
      <c r="CX38" s="6">
        <v>0</v>
      </c>
      <c r="CY38" s="6">
        <v>0</v>
      </c>
      <c r="CZ38" s="6">
        <v>0</v>
      </c>
      <c r="DA38" s="6">
        <v>144.02058384279275</v>
      </c>
      <c r="DB38" s="6">
        <v>0</v>
      </c>
      <c r="DC38" s="6">
        <v>0</v>
      </c>
      <c r="DD38" s="6">
        <v>0</v>
      </c>
      <c r="DE38" s="7">
        <v>0</v>
      </c>
      <c r="DF38" s="6">
        <f t="shared" si="0"/>
        <v>123870.42902547994</v>
      </c>
    </row>
    <row r="39" spans="1:110" x14ac:dyDescent="0.3">
      <c r="A39" s="25" t="s">
        <v>6</v>
      </c>
      <c r="B39" s="5">
        <v>915.22331332328679</v>
      </c>
      <c r="C39" s="6">
        <v>0</v>
      </c>
      <c r="D39" s="6">
        <v>0</v>
      </c>
      <c r="E39" s="6">
        <v>863.66420599522007</v>
      </c>
      <c r="F39" s="6">
        <v>0</v>
      </c>
      <c r="G39" s="6">
        <v>73.38721653548933</v>
      </c>
      <c r="H39" s="6">
        <v>0</v>
      </c>
      <c r="I39" s="6">
        <v>212.50605121012612</v>
      </c>
      <c r="J39" s="6">
        <v>5234.6053825149957</v>
      </c>
      <c r="K39" s="6">
        <v>885.50101208515218</v>
      </c>
      <c r="L39" s="6">
        <v>3430.6838646567107</v>
      </c>
      <c r="M39" s="6">
        <v>24742.438960890471</v>
      </c>
      <c r="N39" s="6">
        <v>2468.4463723089366</v>
      </c>
      <c r="O39" s="6">
        <v>16.412330213300354</v>
      </c>
      <c r="P39" s="6">
        <v>591.77577640828986</v>
      </c>
      <c r="Q39" s="6">
        <v>8629.7240156694443</v>
      </c>
      <c r="R39" s="6">
        <v>0</v>
      </c>
      <c r="S39" s="6">
        <v>0</v>
      </c>
      <c r="T39" s="6">
        <v>0</v>
      </c>
      <c r="U39" s="6">
        <v>2578.1084244765889</v>
      </c>
      <c r="V39" s="6">
        <v>2.7682280153543029</v>
      </c>
      <c r="W39" s="6">
        <v>0</v>
      </c>
      <c r="X39" s="6">
        <v>234.7710888521012</v>
      </c>
      <c r="Y39" s="6">
        <v>55.900347268327337</v>
      </c>
      <c r="Z39" s="6">
        <v>338.5750644753569</v>
      </c>
      <c r="AA39" s="6">
        <v>713.54149704172846</v>
      </c>
      <c r="AB39" s="6">
        <v>0</v>
      </c>
      <c r="AC39" s="6">
        <v>0</v>
      </c>
      <c r="AD39" s="6">
        <v>11.587334759796724</v>
      </c>
      <c r="AE39" s="6">
        <v>0</v>
      </c>
      <c r="AF39" s="6">
        <v>304.1616143325549</v>
      </c>
      <c r="AG39" s="6">
        <v>1.9178905187713473</v>
      </c>
      <c r="AH39" s="6">
        <v>752.48002576807892</v>
      </c>
      <c r="AI39" s="6">
        <v>1.0845188977133131</v>
      </c>
      <c r="AJ39" s="6">
        <v>1.2855694768331534</v>
      </c>
      <c r="AK39" s="6">
        <v>0</v>
      </c>
      <c r="AL39" s="6">
        <v>230.0784059333283</v>
      </c>
      <c r="AM39" s="6">
        <v>0</v>
      </c>
      <c r="AN39" s="6">
        <v>27.671165533518568</v>
      </c>
      <c r="AO39" s="6">
        <v>63.329044151777339</v>
      </c>
      <c r="AP39" s="6">
        <v>0</v>
      </c>
      <c r="AQ39" s="6">
        <v>21.951291883090676</v>
      </c>
      <c r="AR39" s="6">
        <v>249.22845552291452</v>
      </c>
      <c r="AS39" s="6">
        <v>0</v>
      </c>
      <c r="AT39" s="6">
        <v>5.849208283419765</v>
      </c>
      <c r="AU39" s="6">
        <v>0</v>
      </c>
      <c r="AV39" s="6">
        <v>1082.5983862257583</v>
      </c>
      <c r="AW39" s="6">
        <v>4.9403566062834043</v>
      </c>
      <c r="AX39" s="6">
        <v>0</v>
      </c>
      <c r="AY39" s="6">
        <v>0</v>
      </c>
      <c r="AZ39" s="6">
        <v>55.898771818680309</v>
      </c>
      <c r="BA39" s="6">
        <v>4.5252274583015409E-2</v>
      </c>
      <c r="BB39" s="6">
        <v>0</v>
      </c>
      <c r="BC39" s="6">
        <v>0</v>
      </c>
      <c r="BD39" s="6">
        <v>10.451086115455542</v>
      </c>
      <c r="BE39" s="6">
        <v>0</v>
      </c>
      <c r="BF39" s="6">
        <v>0</v>
      </c>
      <c r="BG39" s="6">
        <v>367.60058779202922</v>
      </c>
      <c r="BH39" s="6">
        <v>0</v>
      </c>
      <c r="BI39" s="6">
        <v>0</v>
      </c>
      <c r="BJ39" s="6">
        <v>1108.0046952587072</v>
      </c>
      <c r="BK39" s="6">
        <v>0</v>
      </c>
      <c r="BL39" s="6">
        <v>0</v>
      </c>
      <c r="BM39" s="6">
        <v>0</v>
      </c>
      <c r="BN39" s="6">
        <v>0</v>
      </c>
      <c r="BO39" s="6">
        <v>2485.7486261387326</v>
      </c>
      <c r="BP39" s="6">
        <v>0</v>
      </c>
      <c r="BQ39" s="6">
        <v>851.43058333153476</v>
      </c>
      <c r="BR39" s="6">
        <v>479.87540609226102</v>
      </c>
      <c r="BS39" s="6">
        <v>460.05330770262924</v>
      </c>
      <c r="BT39" s="6">
        <v>320.18337000735011</v>
      </c>
      <c r="BU39" s="6">
        <v>0</v>
      </c>
      <c r="BV39" s="6">
        <v>0</v>
      </c>
      <c r="BW39" s="6">
        <v>1377.6236220070205</v>
      </c>
      <c r="BX39" s="6">
        <v>0</v>
      </c>
      <c r="BY39" s="6">
        <v>0</v>
      </c>
      <c r="BZ39" s="6">
        <v>0</v>
      </c>
      <c r="CA39" s="6">
        <v>1474.5197351083755</v>
      </c>
      <c r="CB39" s="6">
        <v>13.190566042347491</v>
      </c>
      <c r="CC39" s="6">
        <v>342.50353823108094</v>
      </c>
      <c r="CD39" s="6">
        <v>0</v>
      </c>
      <c r="CE39" s="6">
        <v>0</v>
      </c>
      <c r="CF39" s="6">
        <v>0</v>
      </c>
      <c r="CG39" s="6">
        <v>0</v>
      </c>
      <c r="CH39" s="6">
        <v>16.187622920963399</v>
      </c>
      <c r="CI39" s="6">
        <v>0</v>
      </c>
      <c r="CJ39" s="6">
        <v>0</v>
      </c>
      <c r="CK39" s="6">
        <v>0</v>
      </c>
      <c r="CL39" s="6">
        <v>0</v>
      </c>
      <c r="CM39" s="6">
        <v>0</v>
      </c>
      <c r="CN39" s="6">
        <v>0.98769225739231092</v>
      </c>
      <c r="CO39" s="6">
        <v>0</v>
      </c>
      <c r="CP39" s="6">
        <v>3.0519443892050897</v>
      </c>
      <c r="CQ39" s="6">
        <v>29.732671896717228</v>
      </c>
      <c r="CR39" s="6">
        <v>0</v>
      </c>
      <c r="CS39" s="6">
        <v>20.388084377422516</v>
      </c>
      <c r="CT39" s="6">
        <v>0</v>
      </c>
      <c r="CU39" s="6">
        <v>70.381316962635097</v>
      </c>
      <c r="CV39" s="6">
        <v>0</v>
      </c>
      <c r="CW39" s="6">
        <v>0</v>
      </c>
      <c r="CX39" s="6">
        <v>0</v>
      </c>
      <c r="CY39" s="6">
        <v>0</v>
      </c>
      <c r="CZ39" s="6">
        <v>0</v>
      </c>
      <c r="DA39" s="6">
        <v>74.770020449857483</v>
      </c>
      <c r="DB39" s="6">
        <v>0</v>
      </c>
      <c r="DC39" s="6">
        <v>0</v>
      </c>
      <c r="DD39" s="6">
        <v>0</v>
      </c>
      <c r="DE39" s="7">
        <v>0</v>
      </c>
      <c r="DF39" s="6">
        <f t="shared" si="0"/>
        <v>64308.824921009684</v>
      </c>
    </row>
    <row r="40" spans="1:110" ht="15" thickBot="1" x14ac:dyDescent="0.35">
      <c r="A40" s="29" t="s">
        <v>7</v>
      </c>
      <c r="B40" s="5">
        <v>847.66233440434132</v>
      </c>
      <c r="C40" s="6">
        <v>0</v>
      </c>
      <c r="D40" s="6">
        <v>0</v>
      </c>
      <c r="E40" s="6">
        <v>799.90927496924428</v>
      </c>
      <c r="F40" s="6">
        <v>0</v>
      </c>
      <c r="G40" s="6">
        <v>67.96983684563989</v>
      </c>
      <c r="H40" s="6">
        <v>0</v>
      </c>
      <c r="I40" s="6">
        <v>196.81904167163077</v>
      </c>
      <c r="J40" s="6">
        <v>4848.1914234857695</v>
      </c>
      <c r="K40" s="6">
        <v>820.1341072660897</v>
      </c>
      <c r="L40" s="6">
        <v>3177.4338032962587</v>
      </c>
      <c r="M40" s="6">
        <v>22915.973908366672</v>
      </c>
      <c r="N40" s="6">
        <v>2286.227835155913</v>
      </c>
      <c r="O40" s="6">
        <v>15.200786451892817</v>
      </c>
      <c r="P40" s="6">
        <v>548.09140979235713</v>
      </c>
      <c r="Q40" s="6">
        <v>7992.6853893456673</v>
      </c>
      <c r="R40" s="6">
        <v>0</v>
      </c>
      <c r="S40" s="6">
        <v>0</v>
      </c>
      <c r="T40" s="6">
        <v>0</v>
      </c>
      <c r="U40" s="6">
        <v>2387.7947312159222</v>
      </c>
      <c r="V40" s="6">
        <v>2.5638798613403062</v>
      </c>
      <c r="W40" s="6">
        <v>0</v>
      </c>
      <c r="X40" s="6">
        <v>217.44049384450665</v>
      </c>
      <c r="Y40" s="6">
        <v>51.773832866455713</v>
      </c>
      <c r="Z40" s="6">
        <v>313.58175141120387</v>
      </c>
      <c r="AA40" s="6">
        <v>660.86849217215001</v>
      </c>
      <c r="AB40" s="6">
        <v>0</v>
      </c>
      <c r="AC40" s="6">
        <v>0</v>
      </c>
      <c r="AD40" s="6">
        <v>10.731967913217209</v>
      </c>
      <c r="AE40" s="6">
        <v>0</v>
      </c>
      <c r="AF40" s="6">
        <v>281.70867184876192</v>
      </c>
      <c r="AG40" s="6">
        <v>1.7763135298318324</v>
      </c>
      <c r="AH40" s="6">
        <v>696.93261300250492</v>
      </c>
      <c r="AI40" s="6">
        <v>1.0044606678594965</v>
      </c>
      <c r="AJ40" s="6">
        <v>1.1906698703012935</v>
      </c>
      <c r="AK40" s="6">
        <v>0</v>
      </c>
      <c r="AL40" s="6">
        <v>213.09422064578038</v>
      </c>
      <c r="AM40" s="6">
        <v>0</v>
      </c>
      <c r="AN40" s="6">
        <v>25.628504464839757</v>
      </c>
      <c r="AO40" s="6">
        <v>58.654149888693951</v>
      </c>
      <c r="AP40" s="6">
        <v>0</v>
      </c>
      <c r="AQ40" s="6">
        <v>20.330866849584943</v>
      </c>
      <c r="AR40" s="6">
        <v>230.83063044081098</v>
      </c>
      <c r="AS40" s="6">
        <v>0</v>
      </c>
      <c r="AT40" s="6">
        <v>5.4174248795489603</v>
      </c>
      <c r="AU40" s="6">
        <v>0</v>
      </c>
      <c r="AV40" s="6">
        <v>1002.6819268384882</v>
      </c>
      <c r="AW40" s="6">
        <v>4.5756638327599592</v>
      </c>
      <c r="AX40" s="6">
        <v>0</v>
      </c>
      <c r="AY40" s="6">
        <v>0</v>
      </c>
      <c r="AZ40" s="6">
        <v>51.772373715114071</v>
      </c>
      <c r="BA40" s="6">
        <v>4.1911791528627222E-2</v>
      </c>
      <c r="BB40" s="6">
        <v>0</v>
      </c>
      <c r="BC40" s="6">
        <v>0</v>
      </c>
      <c r="BD40" s="6">
        <v>9.6795961430656394</v>
      </c>
      <c r="BE40" s="6">
        <v>0</v>
      </c>
      <c r="BF40" s="6">
        <v>0</v>
      </c>
      <c r="BG40" s="6">
        <v>340.46463616047737</v>
      </c>
      <c r="BH40" s="6">
        <v>0</v>
      </c>
      <c r="BI40" s="6">
        <v>0</v>
      </c>
      <c r="BJ40" s="6">
        <v>1026.2127645148885</v>
      </c>
      <c r="BK40" s="6">
        <v>0</v>
      </c>
      <c r="BL40" s="6">
        <v>0</v>
      </c>
      <c r="BM40" s="6">
        <v>0</v>
      </c>
      <c r="BN40" s="6">
        <v>0</v>
      </c>
      <c r="BO40" s="6">
        <v>2302.2528518467207</v>
      </c>
      <c r="BP40" s="6">
        <v>0</v>
      </c>
      <c r="BQ40" s="6">
        <v>788.57872755599442</v>
      </c>
      <c r="BR40" s="6">
        <v>444.45142625831676</v>
      </c>
      <c r="BS40" s="6">
        <v>426.09257771376201</v>
      </c>
      <c r="BT40" s="6">
        <v>296.54771563058875</v>
      </c>
      <c r="BU40" s="6">
        <v>0</v>
      </c>
      <c r="BV40" s="6">
        <v>0</v>
      </c>
      <c r="BW40" s="6">
        <v>1275.9286595538715</v>
      </c>
      <c r="BX40" s="6">
        <v>0</v>
      </c>
      <c r="BY40" s="6">
        <v>0</v>
      </c>
      <c r="BZ40" s="6">
        <v>0</v>
      </c>
      <c r="CA40" s="6">
        <v>1365.6719869260282</v>
      </c>
      <c r="CB40" s="6">
        <v>12.216850074514392</v>
      </c>
      <c r="CC40" s="6">
        <v>317.22022869423068</v>
      </c>
      <c r="CD40" s="6">
        <v>0</v>
      </c>
      <c r="CE40" s="6">
        <v>0</v>
      </c>
      <c r="CF40" s="6">
        <v>0</v>
      </c>
      <c r="CG40" s="6">
        <v>0</v>
      </c>
      <c r="CH40" s="6">
        <v>14.992666853968263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0.91478168484823408</v>
      </c>
      <c r="CO40" s="6">
        <v>0</v>
      </c>
      <c r="CP40" s="6">
        <v>2.8266525423527953</v>
      </c>
      <c r="CQ40" s="6">
        <v>27.537832243950998</v>
      </c>
      <c r="CR40" s="6">
        <v>0</v>
      </c>
      <c r="CS40" s="6">
        <v>18.883053945211294</v>
      </c>
      <c r="CT40" s="6">
        <v>0</v>
      </c>
      <c r="CU40" s="6">
        <v>65.185830131848277</v>
      </c>
      <c r="CV40" s="6">
        <v>0</v>
      </c>
      <c r="CW40" s="6">
        <v>0</v>
      </c>
      <c r="CX40" s="6">
        <v>0</v>
      </c>
      <c r="CY40" s="6">
        <v>0</v>
      </c>
      <c r="CZ40" s="6">
        <v>0</v>
      </c>
      <c r="DA40" s="6">
        <v>69.250563392935248</v>
      </c>
      <c r="DB40" s="6">
        <v>0</v>
      </c>
      <c r="DC40" s="6">
        <v>0</v>
      </c>
      <c r="DD40" s="6">
        <v>0</v>
      </c>
      <c r="DE40" s="7">
        <v>0</v>
      </c>
      <c r="DF40" s="6">
        <f t="shared" si="0"/>
        <v>59561.604104470272</v>
      </c>
    </row>
    <row r="41" spans="1:110" ht="15" thickTop="1" x14ac:dyDescent="0.3">
      <c r="A41" s="28">
        <v>3116</v>
      </c>
      <c r="B41" s="5">
        <v>71.583063662258198</v>
      </c>
      <c r="C41" s="6">
        <v>0</v>
      </c>
      <c r="D41" s="6">
        <v>0</v>
      </c>
      <c r="E41" s="6">
        <v>3423.4140969788245</v>
      </c>
      <c r="F41" s="6">
        <v>0</v>
      </c>
      <c r="G41" s="6">
        <v>129.60923350678573</v>
      </c>
      <c r="H41" s="6">
        <v>0</v>
      </c>
      <c r="I41" s="6">
        <v>465.52523189778384</v>
      </c>
      <c r="J41" s="6">
        <v>17.848740151752452</v>
      </c>
      <c r="K41" s="6">
        <v>13.107606985597227</v>
      </c>
      <c r="L41" s="6">
        <v>154.63892535127479</v>
      </c>
      <c r="M41" s="6">
        <v>109.27864795928146</v>
      </c>
      <c r="N41" s="6">
        <v>109909.40406320806</v>
      </c>
      <c r="O41" s="6">
        <v>182.13792388246196</v>
      </c>
      <c r="P41" s="6">
        <v>153.92125813069461</v>
      </c>
      <c r="Q41" s="6">
        <v>1687.7975477615826</v>
      </c>
      <c r="R41" s="6">
        <v>0</v>
      </c>
      <c r="S41" s="6">
        <v>0</v>
      </c>
      <c r="T41" s="6">
        <v>0</v>
      </c>
      <c r="U41" s="6">
        <v>0</v>
      </c>
      <c r="V41" s="6">
        <v>5.7601430258205655</v>
      </c>
      <c r="W41" s="6">
        <v>0</v>
      </c>
      <c r="X41" s="6">
        <v>461.12981758969437</v>
      </c>
      <c r="Y41" s="6">
        <v>59.737990106850674</v>
      </c>
      <c r="Z41" s="6">
        <v>235.82981281311532</v>
      </c>
      <c r="AA41" s="6">
        <v>4801.0699756434096</v>
      </c>
      <c r="AB41" s="6">
        <v>0</v>
      </c>
      <c r="AC41" s="6">
        <v>0</v>
      </c>
      <c r="AD41" s="6">
        <v>21.431987100061907</v>
      </c>
      <c r="AE41" s="6">
        <v>0</v>
      </c>
      <c r="AF41" s="6">
        <v>1301.6119875936156</v>
      </c>
      <c r="AG41" s="6">
        <v>5.3210085463639052</v>
      </c>
      <c r="AH41" s="6">
        <v>0.50479011539588836</v>
      </c>
      <c r="AI41" s="6">
        <v>4.6966279923466505</v>
      </c>
      <c r="AJ41" s="6">
        <v>2.7514486786095445</v>
      </c>
      <c r="AK41" s="6">
        <v>0</v>
      </c>
      <c r="AL41" s="6">
        <v>159.20846040898982</v>
      </c>
      <c r="AM41" s="6">
        <v>0</v>
      </c>
      <c r="AN41" s="6">
        <v>60.02101878056385</v>
      </c>
      <c r="AO41" s="6">
        <v>191.78579236953635</v>
      </c>
      <c r="AP41" s="6">
        <v>0</v>
      </c>
      <c r="AQ41" s="6">
        <v>46.945148318626451</v>
      </c>
      <c r="AR41" s="6">
        <v>786.25821833319924</v>
      </c>
      <c r="AS41" s="6">
        <v>0</v>
      </c>
      <c r="AT41" s="6">
        <v>64.516526635667944</v>
      </c>
      <c r="AU41" s="6">
        <v>0</v>
      </c>
      <c r="AV41" s="6">
        <v>4756.4726964343035</v>
      </c>
      <c r="AW41" s="6">
        <v>55.68289630403396</v>
      </c>
      <c r="AX41" s="6">
        <v>0</v>
      </c>
      <c r="AY41" s="6">
        <v>0</v>
      </c>
      <c r="AZ41" s="6">
        <v>244.45748932208704</v>
      </c>
      <c r="BA41" s="6">
        <v>2.2598679507274224</v>
      </c>
      <c r="BB41" s="6">
        <v>0</v>
      </c>
      <c r="BC41" s="6">
        <v>0</v>
      </c>
      <c r="BD41" s="6">
        <v>22.861887516803275</v>
      </c>
      <c r="BE41" s="6">
        <v>0</v>
      </c>
      <c r="BF41" s="6">
        <v>0</v>
      </c>
      <c r="BG41" s="6">
        <v>1262.3025456488961</v>
      </c>
      <c r="BH41" s="6">
        <v>1.994180106136016</v>
      </c>
      <c r="BI41" s="6">
        <v>0</v>
      </c>
      <c r="BJ41" s="6">
        <v>2709.3055064542646</v>
      </c>
      <c r="BK41" s="6">
        <v>0</v>
      </c>
      <c r="BL41" s="6">
        <v>0</v>
      </c>
      <c r="BM41" s="6">
        <v>0</v>
      </c>
      <c r="BN41" s="6">
        <v>0</v>
      </c>
      <c r="BO41" s="6">
        <v>7763.3898185902399</v>
      </c>
      <c r="BP41" s="6">
        <v>0</v>
      </c>
      <c r="BQ41" s="6">
        <v>3606.8457857443696</v>
      </c>
      <c r="BR41" s="6">
        <v>293.36601942909613</v>
      </c>
      <c r="BS41" s="6">
        <v>281.17778810204135</v>
      </c>
      <c r="BT41" s="6">
        <v>195.73772472578548</v>
      </c>
      <c r="BU41" s="6">
        <v>0</v>
      </c>
      <c r="BV41" s="6">
        <v>0</v>
      </c>
      <c r="BW41" s="6">
        <v>196.22982488598444</v>
      </c>
      <c r="BX41" s="6">
        <v>0</v>
      </c>
      <c r="BY41" s="6">
        <v>209.02776140250054</v>
      </c>
      <c r="BZ41" s="6">
        <v>0</v>
      </c>
      <c r="CA41" s="6">
        <v>240.63855539277583</v>
      </c>
      <c r="CB41" s="6">
        <v>0</v>
      </c>
      <c r="CC41" s="6">
        <v>263.48640804630338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11.87446060957882</v>
      </c>
      <c r="CO41" s="6">
        <v>0</v>
      </c>
      <c r="CP41" s="6">
        <v>33.869341381156737</v>
      </c>
      <c r="CQ41" s="6">
        <v>326.37556674533624</v>
      </c>
      <c r="CR41" s="6">
        <v>0</v>
      </c>
      <c r="CS41" s="6">
        <v>88.21572871918687</v>
      </c>
      <c r="CT41" s="6">
        <v>0</v>
      </c>
      <c r="CU41" s="6">
        <v>154.23766714461036</v>
      </c>
      <c r="CV41" s="6">
        <v>0</v>
      </c>
      <c r="CW41" s="6">
        <v>0</v>
      </c>
      <c r="CX41" s="6">
        <v>0</v>
      </c>
      <c r="CY41" s="6">
        <v>0</v>
      </c>
      <c r="CZ41" s="6">
        <v>0</v>
      </c>
      <c r="DA41" s="6">
        <v>163.56039728979036</v>
      </c>
      <c r="DB41" s="6">
        <v>0</v>
      </c>
      <c r="DC41" s="6">
        <v>0</v>
      </c>
      <c r="DD41" s="6">
        <v>0</v>
      </c>
      <c r="DE41" s="7">
        <v>0</v>
      </c>
      <c r="DF41" s="6">
        <f t="shared" si="0"/>
        <v>147410.21701147419</v>
      </c>
    </row>
    <row r="42" spans="1:110" x14ac:dyDescent="0.3">
      <c r="A42" s="25" t="s">
        <v>6</v>
      </c>
      <c r="B42" s="5">
        <v>28.306845360614513</v>
      </c>
      <c r="C42" s="6">
        <v>0</v>
      </c>
      <c r="D42" s="6">
        <v>0</v>
      </c>
      <c r="E42" s="6">
        <v>1353.7567196864838</v>
      </c>
      <c r="F42" s="6">
        <v>0</v>
      </c>
      <c r="G42" s="6">
        <v>51.252745307110011</v>
      </c>
      <c r="H42" s="6">
        <v>0</v>
      </c>
      <c r="I42" s="6">
        <v>184.08754915784047</v>
      </c>
      <c r="J42" s="6">
        <v>7.0581154467105343</v>
      </c>
      <c r="K42" s="6">
        <v>5.183279186535259</v>
      </c>
      <c r="L42" s="6">
        <v>61.150500170029432</v>
      </c>
      <c r="M42" s="6">
        <v>43.213207576520063</v>
      </c>
      <c r="N42" s="6">
        <v>43462.634110963394</v>
      </c>
      <c r="O42" s="6">
        <v>72.024719002947236</v>
      </c>
      <c r="P42" s="6">
        <v>60.866705456671049</v>
      </c>
      <c r="Q42" s="6">
        <v>667.42357396057207</v>
      </c>
      <c r="R42" s="6">
        <v>0</v>
      </c>
      <c r="S42" s="6">
        <v>0</v>
      </c>
      <c r="T42" s="6">
        <v>0</v>
      </c>
      <c r="U42" s="6">
        <v>0</v>
      </c>
      <c r="V42" s="6">
        <v>2.2777940695054806</v>
      </c>
      <c r="W42" s="6">
        <v>0</v>
      </c>
      <c r="X42" s="6">
        <v>182.34942414964081</v>
      </c>
      <c r="Y42" s="6">
        <v>23.622823075678308</v>
      </c>
      <c r="Z42" s="6">
        <v>93.256668563673102</v>
      </c>
      <c r="AA42" s="6">
        <v>1898.5377044944996</v>
      </c>
      <c r="AB42" s="6">
        <v>0</v>
      </c>
      <c r="AC42" s="6">
        <v>0</v>
      </c>
      <c r="AD42" s="6">
        <v>8.4750765554618521</v>
      </c>
      <c r="AE42" s="6">
        <v>0</v>
      </c>
      <c r="AF42" s="6">
        <v>514.71014744735874</v>
      </c>
      <c r="AG42" s="6">
        <v>2.1041424937480775</v>
      </c>
      <c r="AH42" s="6">
        <v>0.19961447589748776</v>
      </c>
      <c r="AI42" s="6">
        <v>1.8572371102046805</v>
      </c>
      <c r="AJ42" s="6">
        <v>1.0880343516804789</v>
      </c>
      <c r="AK42" s="6">
        <v>0</v>
      </c>
      <c r="AL42" s="6">
        <v>62.95747958151339</v>
      </c>
      <c r="AM42" s="6">
        <v>0</v>
      </c>
      <c r="AN42" s="6">
        <v>23.734744087291045</v>
      </c>
      <c r="AO42" s="6">
        <v>75.839877328828592</v>
      </c>
      <c r="AP42" s="6">
        <v>0</v>
      </c>
      <c r="AQ42" s="6">
        <v>18.564014808814491</v>
      </c>
      <c r="AR42" s="6">
        <v>310.91837455966248</v>
      </c>
      <c r="AS42" s="6">
        <v>0</v>
      </c>
      <c r="AT42" s="6">
        <v>25.512450141788303</v>
      </c>
      <c r="AU42" s="6">
        <v>0</v>
      </c>
      <c r="AV42" s="6">
        <v>1880.9021323145696</v>
      </c>
      <c r="AW42" s="6">
        <v>22.019274591909795</v>
      </c>
      <c r="AX42" s="6">
        <v>0</v>
      </c>
      <c r="AY42" s="6">
        <v>0</v>
      </c>
      <c r="AZ42" s="6">
        <v>96.668401622670885</v>
      </c>
      <c r="BA42" s="6">
        <v>0.89364340311656276</v>
      </c>
      <c r="BB42" s="6">
        <v>0</v>
      </c>
      <c r="BC42" s="6">
        <v>0</v>
      </c>
      <c r="BD42" s="6">
        <v>9.0405171486271438</v>
      </c>
      <c r="BE42" s="6">
        <v>0</v>
      </c>
      <c r="BF42" s="6">
        <v>0</v>
      </c>
      <c r="BG42" s="6">
        <v>499.16560049151343</v>
      </c>
      <c r="BH42" s="6">
        <v>0.78857965833849153</v>
      </c>
      <c r="BI42" s="6">
        <v>0</v>
      </c>
      <c r="BJ42" s="6">
        <v>1071.3692329195135</v>
      </c>
      <c r="BK42" s="6">
        <v>0</v>
      </c>
      <c r="BL42" s="6">
        <v>0</v>
      </c>
      <c r="BM42" s="6">
        <v>0</v>
      </c>
      <c r="BN42" s="6">
        <v>0</v>
      </c>
      <c r="BO42" s="6">
        <v>3069.9590633038097</v>
      </c>
      <c r="BP42" s="6">
        <v>0</v>
      </c>
      <c r="BQ42" s="6">
        <v>1426.2930457736322</v>
      </c>
      <c r="BR42" s="6">
        <v>116.00881718641557</v>
      </c>
      <c r="BS42" s="6">
        <v>111.18909640690049</v>
      </c>
      <c r="BT42" s="6">
        <v>77.402631594443164</v>
      </c>
      <c r="BU42" s="6">
        <v>0</v>
      </c>
      <c r="BV42" s="6">
        <v>0</v>
      </c>
      <c r="BW42" s="6">
        <v>77.597227947603017</v>
      </c>
      <c r="BX42" s="6">
        <v>0</v>
      </c>
      <c r="BY42" s="6">
        <v>82.658050876574535</v>
      </c>
      <c r="BZ42" s="6">
        <v>0</v>
      </c>
      <c r="CA42" s="6">
        <v>95.158240326844506</v>
      </c>
      <c r="CB42" s="6">
        <v>0</v>
      </c>
      <c r="CC42" s="6">
        <v>104.19320752155689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4.6956431175113016</v>
      </c>
      <c r="CO42" s="6">
        <v>0</v>
      </c>
      <c r="CP42" s="6">
        <v>13.393310650487759</v>
      </c>
      <c r="CQ42" s="6">
        <v>129.06213040744993</v>
      </c>
      <c r="CR42" s="6">
        <v>0</v>
      </c>
      <c r="CS42" s="6">
        <v>34.884075414957863</v>
      </c>
      <c r="CT42" s="6">
        <v>0</v>
      </c>
      <c r="CU42" s="6">
        <v>60.991826408044091</v>
      </c>
      <c r="CV42" s="6">
        <v>0</v>
      </c>
      <c r="CW42" s="6">
        <v>0</v>
      </c>
      <c r="CX42" s="6">
        <v>0</v>
      </c>
      <c r="CY42" s="6">
        <v>0</v>
      </c>
      <c r="CZ42" s="6">
        <v>0</v>
      </c>
      <c r="DA42" s="6">
        <v>64.678411852381359</v>
      </c>
      <c r="DB42" s="6">
        <v>0</v>
      </c>
      <c r="DC42" s="6">
        <v>0</v>
      </c>
      <c r="DD42" s="6">
        <v>0</v>
      </c>
      <c r="DE42" s="7">
        <v>0</v>
      </c>
      <c r="DF42" s="6">
        <f t="shared" si="0"/>
        <v>58291.975839509541</v>
      </c>
    </row>
    <row r="43" spans="1:110" x14ac:dyDescent="0.3">
      <c r="A43" s="25" t="s">
        <v>7</v>
      </c>
      <c r="B43" s="5">
        <v>43.276218301643674</v>
      </c>
      <c r="C43" s="6">
        <v>0</v>
      </c>
      <c r="D43" s="6">
        <v>0</v>
      </c>
      <c r="E43" s="6">
        <v>2069.6573772923407</v>
      </c>
      <c r="F43" s="6">
        <v>0</v>
      </c>
      <c r="G43" s="6">
        <v>78.356488199675709</v>
      </c>
      <c r="H43" s="6">
        <v>0</v>
      </c>
      <c r="I43" s="6">
        <v>281.43768273994334</v>
      </c>
      <c r="J43" s="6">
        <v>10.790624705041916</v>
      </c>
      <c r="K43" s="6">
        <v>7.9243277990619676</v>
      </c>
      <c r="L43" s="6">
        <v>93.488425181245333</v>
      </c>
      <c r="M43" s="6">
        <v>66.065440382761381</v>
      </c>
      <c r="N43" s="6">
        <v>66446.769952244664</v>
      </c>
      <c r="O43" s="6">
        <v>110.11320487951474</v>
      </c>
      <c r="P43" s="6">
        <v>93.05455267402354</v>
      </c>
      <c r="Q43" s="6">
        <v>1020.3739738010106</v>
      </c>
      <c r="R43" s="6">
        <v>0</v>
      </c>
      <c r="S43" s="6">
        <v>0</v>
      </c>
      <c r="T43" s="6">
        <v>0</v>
      </c>
      <c r="U43" s="6">
        <v>0</v>
      </c>
      <c r="V43" s="6">
        <v>3.4823489563150853</v>
      </c>
      <c r="W43" s="6">
        <v>0</v>
      </c>
      <c r="X43" s="6">
        <v>278.78039344005361</v>
      </c>
      <c r="Y43" s="6">
        <v>36.115167031172369</v>
      </c>
      <c r="Z43" s="6">
        <v>142.57314424944224</v>
      </c>
      <c r="AA43" s="6">
        <v>2902.5322711489098</v>
      </c>
      <c r="AB43" s="6">
        <v>0</v>
      </c>
      <c r="AC43" s="6">
        <v>0</v>
      </c>
      <c r="AD43" s="6">
        <v>12.956910544600055</v>
      </c>
      <c r="AE43" s="6">
        <v>0</v>
      </c>
      <c r="AF43" s="6">
        <v>786.90184014625697</v>
      </c>
      <c r="AG43" s="6">
        <v>3.2168660526158277</v>
      </c>
      <c r="AH43" s="6">
        <v>0.3051756394984006</v>
      </c>
      <c r="AI43" s="6">
        <v>2.83939088214197</v>
      </c>
      <c r="AJ43" s="6">
        <v>1.6634143269290655</v>
      </c>
      <c r="AK43" s="6">
        <v>0</v>
      </c>
      <c r="AL43" s="6">
        <v>96.25098082747644</v>
      </c>
      <c r="AM43" s="6">
        <v>0</v>
      </c>
      <c r="AN43" s="6">
        <v>36.286274693272809</v>
      </c>
      <c r="AO43" s="6">
        <v>115.94591504070775</v>
      </c>
      <c r="AP43" s="6">
        <v>0</v>
      </c>
      <c r="AQ43" s="6">
        <v>28.38113350981196</v>
      </c>
      <c r="AR43" s="6">
        <v>475.33984377353676</v>
      </c>
      <c r="AS43" s="6">
        <v>0</v>
      </c>
      <c r="AT43" s="6">
        <v>39.004076493879644</v>
      </c>
      <c r="AU43" s="6">
        <v>0</v>
      </c>
      <c r="AV43" s="6">
        <v>2875.5705641197346</v>
      </c>
      <c r="AW43" s="6">
        <v>33.663621712124169</v>
      </c>
      <c r="AX43" s="6">
        <v>0</v>
      </c>
      <c r="AY43" s="6">
        <v>0</v>
      </c>
      <c r="AZ43" s="6">
        <v>147.78908769941617</v>
      </c>
      <c r="BA43" s="6">
        <v>1.3662245476108597</v>
      </c>
      <c r="BB43" s="6">
        <v>0</v>
      </c>
      <c r="BC43" s="6">
        <v>0</v>
      </c>
      <c r="BD43" s="6">
        <v>13.821370368176131</v>
      </c>
      <c r="BE43" s="6">
        <v>0</v>
      </c>
      <c r="BF43" s="6">
        <v>0</v>
      </c>
      <c r="BG43" s="6">
        <v>763.13694515738257</v>
      </c>
      <c r="BH43" s="6">
        <v>1.2056004477975246</v>
      </c>
      <c r="BI43" s="6">
        <v>0</v>
      </c>
      <c r="BJ43" s="6">
        <v>1637.9362735347509</v>
      </c>
      <c r="BK43" s="6">
        <v>0</v>
      </c>
      <c r="BL43" s="6">
        <v>0</v>
      </c>
      <c r="BM43" s="6">
        <v>0</v>
      </c>
      <c r="BN43" s="6">
        <v>0</v>
      </c>
      <c r="BO43" s="6">
        <v>4693.4307552864311</v>
      </c>
      <c r="BP43" s="6">
        <v>0</v>
      </c>
      <c r="BQ43" s="6">
        <v>2180.5527399707371</v>
      </c>
      <c r="BR43" s="6">
        <v>177.35720224268059</v>
      </c>
      <c r="BS43" s="6">
        <v>169.98869169514089</v>
      </c>
      <c r="BT43" s="6">
        <v>118.33509313134232</v>
      </c>
      <c r="BU43" s="6">
        <v>0</v>
      </c>
      <c r="BV43" s="6">
        <v>0</v>
      </c>
      <c r="BW43" s="6">
        <v>118.63259693838141</v>
      </c>
      <c r="BX43" s="6">
        <v>0</v>
      </c>
      <c r="BY43" s="6">
        <v>126.369710525926</v>
      </c>
      <c r="BZ43" s="6">
        <v>0</v>
      </c>
      <c r="CA43" s="6">
        <v>145.48031506593131</v>
      </c>
      <c r="CB43" s="6">
        <v>0</v>
      </c>
      <c r="CC43" s="6">
        <v>159.29320052474645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  <c r="CM43" s="6">
        <v>0</v>
      </c>
      <c r="CN43" s="6">
        <v>7.1788174920675187</v>
      </c>
      <c r="CO43" s="6">
        <v>0</v>
      </c>
      <c r="CP43" s="6">
        <v>20.476030730668985</v>
      </c>
      <c r="CQ43" s="6">
        <v>197.31343633788632</v>
      </c>
      <c r="CR43" s="6">
        <v>0</v>
      </c>
      <c r="CS43" s="6">
        <v>53.331653304229022</v>
      </c>
      <c r="CT43" s="6">
        <v>0</v>
      </c>
      <c r="CU43" s="6">
        <v>93.245840736566265</v>
      </c>
      <c r="CV43" s="6">
        <v>0</v>
      </c>
      <c r="CW43" s="6">
        <v>0</v>
      </c>
      <c r="CX43" s="6">
        <v>0</v>
      </c>
      <c r="CY43" s="6">
        <v>0</v>
      </c>
      <c r="CZ43" s="6">
        <v>0</v>
      </c>
      <c r="DA43" s="6">
        <v>98.881985437409</v>
      </c>
      <c r="DB43" s="6">
        <v>0</v>
      </c>
      <c r="DC43" s="6">
        <v>0</v>
      </c>
      <c r="DD43" s="6">
        <v>0</v>
      </c>
      <c r="DE43" s="7">
        <v>0</v>
      </c>
      <c r="DF43" s="6">
        <f t="shared" si="0"/>
        <v>89118.241171964662</v>
      </c>
    </row>
    <row r="44" spans="1:110" x14ac:dyDescent="0.3">
      <c r="A44" s="28">
        <v>3118</v>
      </c>
      <c r="B44" s="5">
        <v>5.966364767336076</v>
      </c>
      <c r="C44" s="6">
        <v>0</v>
      </c>
      <c r="D44" s="6">
        <v>0</v>
      </c>
      <c r="E44" s="6">
        <v>1608.9793890887074</v>
      </c>
      <c r="F44" s="6">
        <v>0</v>
      </c>
      <c r="G44" s="6">
        <v>95.765320477372072</v>
      </c>
      <c r="H44" s="6">
        <v>0</v>
      </c>
      <c r="I44" s="6">
        <v>452.50695806758955</v>
      </c>
      <c r="J44" s="6">
        <v>228172.96417403684</v>
      </c>
      <c r="K44" s="6">
        <v>6222.9207906527517</v>
      </c>
      <c r="L44" s="6">
        <v>9051.5715282692472</v>
      </c>
      <c r="M44" s="6">
        <v>2841.8580668196446</v>
      </c>
      <c r="N44" s="6">
        <v>29876.191110306347</v>
      </c>
      <c r="O44" s="6">
        <v>147.38204590965819</v>
      </c>
      <c r="P44" s="6">
        <v>1861.0466002451844</v>
      </c>
      <c r="Q44" s="6">
        <v>1415.0079441546789</v>
      </c>
      <c r="R44" s="6">
        <v>0</v>
      </c>
      <c r="S44" s="6">
        <v>0</v>
      </c>
      <c r="T44" s="6">
        <v>0</v>
      </c>
      <c r="U44" s="6">
        <v>7829.0691956101737</v>
      </c>
      <c r="V44" s="6">
        <v>5.1270806779815912</v>
      </c>
      <c r="W44" s="6">
        <v>0</v>
      </c>
      <c r="X44" s="6">
        <v>30.090308009889672</v>
      </c>
      <c r="Y44" s="6">
        <v>37.599773532641706</v>
      </c>
      <c r="Z44" s="6">
        <v>100.31979045414704</v>
      </c>
      <c r="AA44" s="6">
        <v>36215.240927399413</v>
      </c>
      <c r="AB44" s="6">
        <v>0</v>
      </c>
      <c r="AC44" s="6">
        <v>0</v>
      </c>
      <c r="AD44" s="6">
        <v>26.013446618247201</v>
      </c>
      <c r="AE44" s="6">
        <v>0</v>
      </c>
      <c r="AF44" s="6">
        <v>128.50488375123157</v>
      </c>
      <c r="AG44" s="6">
        <v>6.4584665495470803</v>
      </c>
      <c r="AH44" s="6">
        <v>0.45952332810866131</v>
      </c>
      <c r="AI44" s="6">
        <v>0.81569758532921988</v>
      </c>
      <c r="AJ44" s="6">
        <v>2.3501019964778598</v>
      </c>
      <c r="AK44" s="6">
        <v>0</v>
      </c>
      <c r="AL44" s="6">
        <v>1330.2805871273488</v>
      </c>
      <c r="AM44" s="6">
        <v>0</v>
      </c>
      <c r="AN44" s="6">
        <v>177.8933298167079</v>
      </c>
      <c r="AO44" s="6">
        <v>45.054839385487504</v>
      </c>
      <c r="AP44" s="6">
        <v>0</v>
      </c>
      <c r="AQ44" s="6">
        <v>40.040343771430166</v>
      </c>
      <c r="AR44" s="6">
        <v>656.52803743381412</v>
      </c>
      <c r="AS44" s="6">
        <v>0</v>
      </c>
      <c r="AT44" s="6">
        <v>53.806761622916262</v>
      </c>
      <c r="AU44" s="6">
        <v>0</v>
      </c>
      <c r="AV44" s="6">
        <v>1091.373007449034</v>
      </c>
      <c r="AW44" s="6">
        <v>46.790364881040389</v>
      </c>
      <c r="AX44" s="6">
        <v>0</v>
      </c>
      <c r="AY44" s="6">
        <v>0</v>
      </c>
      <c r="AZ44" s="6">
        <v>41.476223772826792</v>
      </c>
      <c r="BA44" s="6">
        <v>0.38858514706825625</v>
      </c>
      <c r="BB44" s="6">
        <v>480.61048453738096</v>
      </c>
      <c r="BC44" s="6">
        <v>0</v>
      </c>
      <c r="BD44" s="6">
        <v>9.8136753598831241</v>
      </c>
      <c r="BE44" s="6">
        <v>0</v>
      </c>
      <c r="BF44" s="6">
        <v>0</v>
      </c>
      <c r="BG44" s="6">
        <v>668.75538217367227</v>
      </c>
      <c r="BH44" s="6">
        <v>0</v>
      </c>
      <c r="BI44" s="6">
        <v>0</v>
      </c>
      <c r="BJ44" s="6">
        <v>1350.2685862130222</v>
      </c>
      <c r="BK44" s="6">
        <v>0</v>
      </c>
      <c r="BL44" s="6">
        <v>0</v>
      </c>
      <c r="BM44" s="6">
        <v>0</v>
      </c>
      <c r="BN44" s="6">
        <v>8.6975365709150534</v>
      </c>
      <c r="BO44" s="6">
        <v>6130.1519798131912</v>
      </c>
      <c r="BP44" s="6">
        <v>0</v>
      </c>
      <c r="BQ44" s="6">
        <v>7965.112882343592</v>
      </c>
      <c r="BR44" s="6">
        <v>240.00738440042923</v>
      </c>
      <c r="BS44" s="6">
        <v>66.184862030933274</v>
      </c>
      <c r="BT44" s="6">
        <v>78.578857040186776</v>
      </c>
      <c r="BU44" s="6">
        <v>0</v>
      </c>
      <c r="BV44" s="6">
        <v>0</v>
      </c>
      <c r="BW44" s="6">
        <v>122.64356519009024</v>
      </c>
      <c r="BX44" s="6">
        <v>0</v>
      </c>
      <c r="BY44" s="6">
        <v>5.0874488917853379E-2</v>
      </c>
      <c r="BZ44" s="6">
        <v>0</v>
      </c>
      <c r="CA44" s="6">
        <v>290.50977524197458</v>
      </c>
      <c r="CB44" s="6">
        <v>233.19988851371357</v>
      </c>
      <c r="CC44" s="6">
        <v>166.96970518614643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9.978115032918712</v>
      </c>
      <c r="CO44" s="6">
        <v>0</v>
      </c>
      <c r="CP44" s="6">
        <v>27.895733102961458</v>
      </c>
      <c r="CQ44" s="6">
        <v>272.80247070442823</v>
      </c>
      <c r="CR44" s="6">
        <v>0</v>
      </c>
      <c r="CS44" s="6">
        <v>15.274155521266371</v>
      </c>
      <c r="CT44" s="6">
        <v>0</v>
      </c>
      <c r="CU44" s="6">
        <v>146.93880716232582</v>
      </c>
      <c r="CV44" s="6">
        <v>0</v>
      </c>
      <c r="CW44" s="6">
        <v>0</v>
      </c>
      <c r="CX44" s="6">
        <v>0</v>
      </c>
      <c r="CY44" s="6">
        <v>0</v>
      </c>
      <c r="CZ44" s="6">
        <v>0.25482668668471681</v>
      </c>
      <c r="DA44" s="6">
        <v>169.47194059576219</v>
      </c>
      <c r="DB44" s="6">
        <v>0</v>
      </c>
      <c r="DC44" s="6">
        <v>0</v>
      </c>
      <c r="DD44" s="6">
        <v>0</v>
      </c>
      <c r="DE44" s="7">
        <v>0</v>
      </c>
      <c r="DF44" s="6">
        <f t="shared" si="0"/>
        <v>348072.01305662649</v>
      </c>
    </row>
    <row r="45" spans="1:110" x14ac:dyDescent="0.3">
      <c r="A45" s="25" t="s">
        <v>6</v>
      </c>
      <c r="B45" s="5">
        <v>5.5400600486031353</v>
      </c>
      <c r="C45" s="6">
        <v>0</v>
      </c>
      <c r="D45" s="6">
        <v>0</v>
      </c>
      <c r="E45" s="6">
        <v>1494.015666175263</v>
      </c>
      <c r="F45" s="6">
        <v>0</v>
      </c>
      <c r="G45" s="6">
        <v>88.922760626861262</v>
      </c>
      <c r="H45" s="6">
        <v>0</v>
      </c>
      <c r="I45" s="6">
        <v>420.17473249871387</v>
      </c>
      <c r="J45" s="6">
        <v>211869.70161670831</v>
      </c>
      <c r="K45" s="6">
        <v>5778.2848019381245</v>
      </c>
      <c r="L45" s="6">
        <v>8404.8246723654302</v>
      </c>
      <c r="M45" s="6">
        <v>2638.8035183470056</v>
      </c>
      <c r="N45" s="6">
        <v>27741.497415777605</v>
      </c>
      <c r="O45" s="6">
        <v>136.85140219645874</v>
      </c>
      <c r="P45" s="6">
        <v>1728.0723389647005</v>
      </c>
      <c r="Q45" s="6">
        <v>1313.9037396413717</v>
      </c>
      <c r="R45" s="6">
        <v>0</v>
      </c>
      <c r="S45" s="6">
        <v>0</v>
      </c>
      <c r="T45" s="6">
        <v>0</v>
      </c>
      <c r="U45" s="6">
        <v>7269.6717615733805</v>
      </c>
      <c r="V45" s="6">
        <v>4.7607439266126441</v>
      </c>
      <c r="W45" s="6">
        <v>0</v>
      </c>
      <c r="X45" s="6">
        <v>27.940315377362278</v>
      </c>
      <c r="Y45" s="6">
        <v>34.913219574692555</v>
      </c>
      <c r="Z45" s="6">
        <v>93.151807650440972</v>
      </c>
      <c r="AA45" s="6">
        <v>33627.61367035962</v>
      </c>
      <c r="AB45" s="6">
        <v>0</v>
      </c>
      <c r="AC45" s="6">
        <v>0</v>
      </c>
      <c r="AD45" s="6">
        <v>24.154751168619562</v>
      </c>
      <c r="AE45" s="6">
        <v>0</v>
      </c>
      <c r="AF45" s="6">
        <v>119.32303844681887</v>
      </c>
      <c r="AG45" s="6">
        <v>5.9970005022607875</v>
      </c>
      <c r="AH45" s="6">
        <v>0.42668977354406945</v>
      </c>
      <c r="AI45" s="6">
        <v>0.7574149051302731</v>
      </c>
      <c r="AJ45" s="6">
        <v>2.1821840749845118</v>
      </c>
      <c r="AK45" s="6">
        <v>0</v>
      </c>
      <c r="AL45" s="6">
        <v>1235.2302652569977</v>
      </c>
      <c r="AM45" s="6">
        <v>0</v>
      </c>
      <c r="AN45" s="6">
        <v>165.1826141817605</v>
      </c>
      <c r="AO45" s="6">
        <v>41.835611031072986</v>
      </c>
      <c r="AP45" s="6">
        <v>0</v>
      </c>
      <c r="AQ45" s="6">
        <v>37.179407815435788</v>
      </c>
      <c r="AR45" s="6">
        <v>609.6182336835019</v>
      </c>
      <c r="AS45" s="6">
        <v>0</v>
      </c>
      <c r="AT45" s="6">
        <v>49.962196754008758</v>
      </c>
      <c r="AU45" s="6">
        <v>0</v>
      </c>
      <c r="AV45" s="6">
        <v>1013.392950728329</v>
      </c>
      <c r="AW45" s="6">
        <v>43.447130915657183</v>
      </c>
      <c r="AX45" s="6">
        <v>0</v>
      </c>
      <c r="AY45" s="6">
        <v>0</v>
      </c>
      <c r="AZ45" s="6">
        <v>38.512692275996429</v>
      </c>
      <c r="BA45" s="6">
        <v>0.36082022013458254</v>
      </c>
      <c r="BB45" s="6">
        <v>446.27022452637755</v>
      </c>
      <c r="BC45" s="6">
        <v>0</v>
      </c>
      <c r="BD45" s="6">
        <v>9.1124751689502279</v>
      </c>
      <c r="BE45" s="6">
        <v>0</v>
      </c>
      <c r="BF45" s="6">
        <v>0</v>
      </c>
      <c r="BG45" s="6">
        <v>620.97191833661634</v>
      </c>
      <c r="BH45" s="6">
        <v>0</v>
      </c>
      <c r="BI45" s="6">
        <v>0</v>
      </c>
      <c r="BJ45" s="6">
        <v>1253.7900951541392</v>
      </c>
      <c r="BK45" s="6">
        <v>0</v>
      </c>
      <c r="BL45" s="6">
        <v>0</v>
      </c>
      <c r="BM45" s="6">
        <v>0</v>
      </c>
      <c r="BN45" s="6">
        <v>8.0760859848173965</v>
      </c>
      <c r="BO45" s="6">
        <v>5692.1444463396283</v>
      </c>
      <c r="BP45" s="6">
        <v>0</v>
      </c>
      <c r="BQ45" s="6">
        <v>7395.9949454763655</v>
      </c>
      <c r="BR45" s="6">
        <v>222.8585367368062</v>
      </c>
      <c r="BS45" s="6">
        <v>61.455865381760383</v>
      </c>
      <c r="BT45" s="6">
        <v>72.96429292029481</v>
      </c>
      <c r="BU45" s="6">
        <v>0</v>
      </c>
      <c r="BV45" s="6">
        <v>0</v>
      </c>
      <c r="BW45" s="6">
        <v>113.88051891289948</v>
      </c>
      <c r="BX45" s="6">
        <v>0</v>
      </c>
      <c r="BY45" s="6">
        <v>4.7239438843888301E-2</v>
      </c>
      <c r="BZ45" s="6">
        <v>0</v>
      </c>
      <c r="CA45" s="6">
        <v>269.75246440812901</v>
      </c>
      <c r="CB45" s="6">
        <v>216.53744550894581</v>
      </c>
      <c r="CC45" s="6">
        <v>155.03949709763168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9.2651654080682384</v>
      </c>
      <c r="CO45" s="6">
        <v>0</v>
      </c>
      <c r="CP45" s="6">
        <v>25.902545773984773</v>
      </c>
      <c r="CQ45" s="6">
        <v>253.31037039236028</v>
      </c>
      <c r="CR45" s="6">
        <v>0</v>
      </c>
      <c r="CS45" s="6">
        <v>14.182796741289538</v>
      </c>
      <c r="CT45" s="6">
        <v>0</v>
      </c>
      <c r="CU45" s="6">
        <v>136.43983344867911</v>
      </c>
      <c r="CV45" s="6">
        <v>0</v>
      </c>
      <c r="CW45" s="6">
        <v>0</v>
      </c>
      <c r="CX45" s="6">
        <v>0</v>
      </c>
      <c r="CY45" s="6">
        <v>0</v>
      </c>
      <c r="CZ45" s="6">
        <v>0.23661898011144283</v>
      </c>
      <c r="DA45" s="6">
        <v>157.36294445051649</v>
      </c>
      <c r="DB45" s="6">
        <v>0</v>
      </c>
      <c r="DC45" s="6">
        <v>0</v>
      </c>
      <c r="DD45" s="6">
        <v>0</v>
      </c>
      <c r="DE45" s="7">
        <v>0</v>
      </c>
      <c r="DF45" s="6">
        <f t="shared" si="0"/>
        <v>323201.80357207212</v>
      </c>
    </row>
    <row r="46" spans="1:110" x14ac:dyDescent="0.3">
      <c r="A46" s="25" t="s">
        <v>7</v>
      </c>
      <c r="B46" s="5">
        <v>0.42630471873294135</v>
      </c>
      <c r="C46" s="6">
        <v>0</v>
      </c>
      <c r="D46" s="6">
        <v>0</v>
      </c>
      <c r="E46" s="6">
        <v>114.96372291344429</v>
      </c>
      <c r="F46" s="6">
        <v>0</v>
      </c>
      <c r="G46" s="6">
        <v>6.8425598505108072</v>
      </c>
      <c r="H46" s="6">
        <v>0</v>
      </c>
      <c r="I46" s="6">
        <v>32.332225568875707</v>
      </c>
      <c r="J46" s="6">
        <v>16303.262557328508</v>
      </c>
      <c r="K46" s="6">
        <v>444.63598871462744</v>
      </c>
      <c r="L46" s="6">
        <v>646.74685590381785</v>
      </c>
      <c r="M46" s="6">
        <v>203.05454847263903</v>
      </c>
      <c r="N46" s="6">
        <v>2134.6936945287389</v>
      </c>
      <c r="O46" s="6">
        <v>10.530643713199439</v>
      </c>
      <c r="P46" s="6">
        <v>132.97426128048374</v>
      </c>
      <c r="Q46" s="6">
        <v>101.10420451330732</v>
      </c>
      <c r="R46" s="6">
        <v>0</v>
      </c>
      <c r="S46" s="6">
        <v>0</v>
      </c>
      <c r="T46" s="6">
        <v>0</v>
      </c>
      <c r="U46" s="6">
        <v>559.39743403679324</v>
      </c>
      <c r="V46" s="6">
        <v>0.36633675136894683</v>
      </c>
      <c r="W46" s="6">
        <v>0</v>
      </c>
      <c r="X46" s="6">
        <v>2.149992632527395</v>
      </c>
      <c r="Y46" s="6">
        <v>2.6865539579491529</v>
      </c>
      <c r="Z46" s="6">
        <v>7.16798280370607</v>
      </c>
      <c r="AA46" s="6">
        <v>2587.6272570397928</v>
      </c>
      <c r="AB46" s="6">
        <v>0</v>
      </c>
      <c r="AC46" s="6">
        <v>0</v>
      </c>
      <c r="AD46" s="6">
        <v>1.8586954496276431</v>
      </c>
      <c r="AE46" s="6">
        <v>0</v>
      </c>
      <c r="AF46" s="6">
        <v>9.1818453044126969</v>
      </c>
      <c r="AG46" s="6">
        <v>0.46146604728629226</v>
      </c>
      <c r="AH46" s="6">
        <v>3.283355456459195E-2</v>
      </c>
      <c r="AI46" s="6">
        <v>5.8282680198946848E-2</v>
      </c>
      <c r="AJ46" s="6">
        <v>0.16791792149334822</v>
      </c>
      <c r="AK46" s="6">
        <v>0</v>
      </c>
      <c r="AL46" s="6">
        <v>95.050321870351084</v>
      </c>
      <c r="AM46" s="6">
        <v>0</v>
      </c>
      <c r="AN46" s="6">
        <v>12.710715634947409</v>
      </c>
      <c r="AO46" s="6">
        <v>3.2192283544145215</v>
      </c>
      <c r="AP46" s="6">
        <v>0</v>
      </c>
      <c r="AQ46" s="6">
        <v>2.8609359559943783</v>
      </c>
      <c r="AR46" s="6">
        <v>46.909803750312143</v>
      </c>
      <c r="AS46" s="6">
        <v>0</v>
      </c>
      <c r="AT46" s="6">
        <v>3.844564868907498</v>
      </c>
      <c r="AU46" s="6">
        <v>0</v>
      </c>
      <c r="AV46" s="6">
        <v>77.980056720705278</v>
      </c>
      <c r="AW46" s="6">
        <v>3.3432339653832019</v>
      </c>
      <c r="AX46" s="6">
        <v>0</v>
      </c>
      <c r="AY46" s="6">
        <v>0</v>
      </c>
      <c r="AZ46" s="6">
        <v>2.9635314968303694</v>
      </c>
      <c r="BA46" s="6">
        <v>2.7764926933673769E-2</v>
      </c>
      <c r="BB46" s="6">
        <v>34.34026001100343</v>
      </c>
      <c r="BC46" s="6">
        <v>0</v>
      </c>
      <c r="BD46" s="6">
        <v>0.70120019093289798</v>
      </c>
      <c r="BE46" s="6">
        <v>0</v>
      </c>
      <c r="BF46" s="6">
        <v>0</v>
      </c>
      <c r="BG46" s="6">
        <v>47.783463837055926</v>
      </c>
      <c r="BH46" s="6">
        <v>0</v>
      </c>
      <c r="BI46" s="6">
        <v>0</v>
      </c>
      <c r="BJ46" s="6">
        <v>96.478491058883108</v>
      </c>
      <c r="BK46" s="6">
        <v>0</v>
      </c>
      <c r="BL46" s="6">
        <v>0</v>
      </c>
      <c r="BM46" s="6">
        <v>0</v>
      </c>
      <c r="BN46" s="6">
        <v>0.62145058609765669</v>
      </c>
      <c r="BO46" s="6">
        <v>438.0075334735634</v>
      </c>
      <c r="BP46" s="6">
        <v>0</v>
      </c>
      <c r="BQ46" s="6">
        <v>569.11793686722569</v>
      </c>
      <c r="BR46" s="6">
        <v>17.148847663623005</v>
      </c>
      <c r="BS46" s="6">
        <v>4.7289966491728972</v>
      </c>
      <c r="BT46" s="6">
        <v>5.6145641198919858</v>
      </c>
      <c r="BU46" s="6">
        <v>0</v>
      </c>
      <c r="BV46" s="6">
        <v>0</v>
      </c>
      <c r="BW46" s="6">
        <v>8.7630462771907691</v>
      </c>
      <c r="BX46" s="6">
        <v>0</v>
      </c>
      <c r="BY46" s="6">
        <v>3.6350500739650757E-3</v>
      </c>
      <c r="BZ46" s="6">
        <v>0</v>
      </c>
      <c r="CA46" s="6">
        <v>20.757310833845622</v>
      </c>
      <c r="CB46" s="6">
        <v>16.662443004767781</v>
      </c>
      <c r="CC46" s="6">
        <v>11.93020808851475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0.71294962485047475</v>
      </c>
      <c r="CO46" s="6">
        <v>0</v>
      </c>
      <c r="CP46" s="6">
        <v>1.9931873289766833</v>
      </c>
      <c r="CQ46" s="6">
        <v>19.492100312067944</v>
      </c>
      <c r="CR46" s="6">
        <v>0</v>
      </c>
      <c r="CS46" s="6">
        <v>1.0913587799768334</v>
      </c>
      <c r="CT46" s="6">
        <v>0</v>
      </c>
      <c r="CU46" s="6">
        <v>10.498973713646688</v>
      </c>
      <c r="CV46" s="6">
        <v>0</v>
      </c>
      <c r="CW46" s="6">
        <v>0</v>
      </c>
      <c r="CX46" s="6">
        <v>0</v>
      </c>
      <c r="CY46" s="6">
        <v>0</v>
      </c>
      <c r="CZ46" s="6">
        <v>1.8207706573274012E-2</v>
      </c>
      <c r="DA46" s="6">
        <v>12.108996145245671</v>
      </c>
      <c r="DB46" s="6">
        <v>0</v>
      </c>
      <c r="DC46" s="6">
        <v>0</v>
      </c>
      <c r="DD46" s="6">
        <v>0</v>
      </c>
      <c r="DE46" s="7">
        <v>0</v>
      </c>
      <c r="DF46" s="6">
        <f t="shared" si="0"/>
        <v>24870.209484554562</v>
      </c>
    </row>
    <row r="47" spans="1:110" x14ac:dyDescent="0.3">
      <c r="A47" s="28">
        <v>3119</v>
      </c>
      <c r="B47" s="5">
        <v>6.7389745088806636</v>
      </c>
      <c r="C47" s="6">
        <v>0</v>
      </c>
      <c r="D47" s="6">
        <v>0</v>
      </c>
      <c r="E47" s="6">
        <v>2757.0482487862478</v>
      </c>
      <c r="F47" s="6">
        <v>0</v>
      </c>
      <c r="G47" s="6">
        <v>196.15769719094814</v>
      </c>
      <c r="H47" s="6">
        <v>0</v>
      </c>
      <c r="I47" s="6">
        <v>913.72146396221603</v>
      </c>
      <c r="J47" s="6">
        <v>16.779160744462345</v>
      </c>
      <c r="K47" s="6">
        <v>12.126548800743992</v>
      </c>
      <c r="L47" s="6">
        <v>145.91670806165303</v>
      </c>
      <c r="M47" s="6">
        <v>102.00158111323466</v>
      </c>
      <c r="N47" s="6">
        <v>528.67826971825377</v>
      </c>
      <c r="O47" s="6">
        <v>171.22337355482293</v>
      </c>
      <c r="P47" s="6">
        <v>448.31158188156013</v>
      </c>
      <c r="Q47" s="6">
        <v>1592.1093089660899</v>
      </c>
      <c r="R47" s="6">
        <v>0</v>
      </c>
      <c r="S47" s="6">
        <v>0</v>
      </c>
      <c r="T47" s="6">
        <v>0</v>
      </c>
      <c r="U47" s="6">
        <v>0</v>
      </c>
      <c r="V47" s="6">
        <v>36.099790020510234</v>
      </c>
      <c r="W47" s="6">
        <v>0</v>
      </c>
      <c r="X47" s="6">
        <v>2356.8364299485065</v>
      </c>
      <c r="Y47" s="6">
        <v>583.92327897199959</v>
      </c>
      <c r="Z47" s="6">
        <v>126.1416760648293</v>
      </c>
      <c r="AA47" s="6">
        <v>0</v>
      </c>
      <c r="AB47" s="6">
        <v>0</v>
      </c>
      <c r="AC47" s="6">
        <v>0</v>
      </c>
      <c r="AD47" s="6">
        <v>161.18146314763834</v>
      </c>
      <c r="AE47" s="6">
        <v>0</v>
      </c>
      <c r="AF47" s="6">
        <v>695.72274322452085</v>
      </c>
      <c r="AG47" s="6">
        <v>36.682426008525226</v>
      </c>
      <c r="AH47" s="6">
        <v>2.8472444832847357</v>
      </c>
      <c r="AI47" s="6">
        <v>2.5127064722665584</v>
      </c>
      <c r="AJ47" s="6">
        <v>17.243793965665507</v>
      </c>
      <c r="AK47" s="6">
        <v>0</v>
      </c>
      <c r="AL47" s="6">
        <v>1090.0581104383762</v>
      </c>
      <c r="AM47" s="6">
        <v>0</v>
      </c>
      <c r="AN47" s="6">
        <v>377.91146057010485</v>
      </c>
      <c r="AO47" s="6">
        <v>126.39903141235698</v>
      </c>
      <c r="AP47" s="6">
        <v>0</v>
      </c>
      <c r="AQ47" s="6">
        <v>290.23732619954131</v>
      </c>
      <c r="AR47" s="6">
        <v>3246.6330685404992</v>
      </c>
      <c r="AS47" s="6">
        <v>0</v>
      </c>
      <c r="AT47" s="6">
        <v>61.022485039956337</v>
      </c>
      <c r="AU47" s="6">
        <v>0</v>
      </c>
      <c r="AV47" s="6">
        <v>1566.7994840361971</v>
      </c>
      <c r="AW47" s="6">
        <v>52.614560175189737</v>
      </c>
      <c r="AX47" s="6">
        <v>0</v>
      </c>
      <c r="AY47" s="6">
        <v>0</v>
      </c>
      <c r="AZ47" s="6">
        <v>130.14242605242725</v>
      </c>
      <c r="BA47" s="6">
        <v>0.26752285069696707</v>
      </c>
      <c r="BB47" s="6">
        <v>4174.6140581974732</v>
      </c>
      <c r="BC47" s="6">
        <v>0</v>
      </c>
      <c r="BD47" s="6">
        <v>63.077844146716181</v>
      </c>
      <c r="BE47" s="6">
        <v>0</v>
      </c>
      <c r="BF47" s="6">
        <v>0</v>
      </c>
      <c r="BG47" s="6">
        <v>1352.1679154943668</v>
      </c>
      <c r="BH47" s="6">
        <v>2.2111605212063532</v>
      </c>
      <c r="BI47" s="6">
        <v>0</v>
      </c>
      <c r="BJ47" s="6">
        <v>2918.5481724652627</v>
      </c>
      <c r="BK47" s="6">
        <v>0</v>
      </c>
      <c r="BL47" s="6">
        <v>0</v>
      </c>
      <c r="BM47" s="6">
        <v>0</v>
      </c>
      <c r="BN47" s="6">
        <v>0</v>
      </c>
      <c r="BO47" s="6">
        <v>24394.813808400944</v>
      </c>
      <c r="BP47" s="6">
        <v>0</v>
      </c>
      <c r="BQ47" s="6">
        <v>4230.1176408727606</v>
      </c>
      <c r="BR47" s="6">
        <v>509.07510849819039</v>
      </c>
      <c r="BS47" s="6">
        <v>185.90074257794316</v>
      </c>
      <c r="BT47" s="6">
        <v>0</v>
      </c>
      <c r="BU47" s="6">
        <v>0</v>
      </c>
      <c r="BV47" s="6">
        <v>0</v>
      </c>
      <c r="BW47" s="6">
        <v>31.204019709660852</v>
      </c>
      <c r="BX47" s="6">
        <v>0</v>
      </c>
      <c r="BY47" s="6">
        <v>0</v>
      </c>
      <c r="BZ47" s="6">
        <v>0</v>
      </c>
      <c r="CA47" s="6">
        <v>3366.1751544397544</v>
      </c>
      <c r="CB47" s="6">
        <v>0</v>
      </c>
      <c r="CC47" s="6">
        <v>45.0961214286529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11.44911567142233</v>
      </c>
      <c r="CO47" s="6">
        <v>0</v>
      </c>
      <c r="CP47" s="6">
        <v>31.839733141484643</v>
      </c>
      <c r="CQ47" s="6">
        <v>307.19225165145713</v>
      </c>
      <c r="CR47" s="6">
        <v>0</v>
      </c>
      <c r="CS47" s="6">
        <v>47.160637910362659</v>
      </c>
      <c r="CT47" s="6">
        <v>0</v>
      </c>
      <c r="CU47" s="6">
        <v>331.89338508337892</v>
      </c>
      <c r="CV47" s="6">
        <v>0</v>
      </c>
      <c r="CW47" s="6">
        <v>0</v>
      </c>
      <c r="CX47" s="6">
        <v>0</v>
      </c>
      <c r="CY47" s="6">
        <v>0</v>
      </c>
      <c r="CZ47" s="6">
        <v>0</v>
      </c>
      <c r="DA47" s="6">
        <v>155.00917261045117</v>
      </c>
      <c r="DB47" s="6">
        <v>0</v>
      </c>
      <c r="DC47" s="6">
        <v>0</v>
      </c>
      <c r="DD47" s="6">
        <v>0</v>
      </c>
      <c r="DE47" s="7">
        <v>0</v>
      </c>
      <c r="DF47" s="6">
        <f t="shared" si="0"/>
        <v>60009.63598773368</v>
      </c>
    </row>
    <row r="48" spans="1:110" x14ac:dyDescent="0.3">
      <c r="A48" s="25" t="s">
        <v>6</v>
      </c>
      <c r="B48" s="5">
        <v>0.37586941828590448</v>
      </c>
      <c r="C48" s="6">
        <v>0</v>
      </c>
      <c r="D48" s="6">
        <v>0</v>
      </c>
      <c r="E48" s="6">
        <v>153.77564050610783</v>
      </c>
      <c r="F48" s="6">
        <v>0</v>
      </c>
      <c r="G48" s="6">
        <v>10.940786233618017</v>
      </c>
      <c r="H48" s="6">
        <v>0</v>
      </c>
      <c r="I48" s="6">
        <v>50.963237015103061</v>
      </c>
      <c r="J48" s="6">
        <v>0.93586544659512161</v>
      </c>
      <c r="K48" s="6">
        <v>0.67636386479051336</v>
      </c>
      <c r="L48" s="6">
        <v>8.1385718413167627</v>
      </c>
      <c r="M48" s="6">
        <v>5.6891853362481575</v>
      </c>
      <c r="N48" s="6">
        <v>29.487274872093991</v>
      </c>
      <c r="O48" s="6">
        <v>9.5500628070622078</v>
      </c>
      <c r="P48" s="6">
        <v>25.004785708952706</v>
      </c>
      <c r="Q48" s="6">
        <v>88.800632651162275</v>
      </c>
      <c r="R48" s="6">
        <v>0</v>
      </c>
      <c r="S48" s="6">
        <v>0</v>
      </c>
      <c r="T48" s="6">
        <v>0</v>
      </c>
      <c r="U48" s="6">
        <v>0</v>
      </c>
      <c r="V48" s="6">
        <v>2.0134824753189684</v>
      </c>
      <c r="W48" s="6">
        <v>0</v>
      </c>
      <c r="X48" s="6">
        <v>131.45364131476967</v>
      </c>
      <c r="Y48" s="6">
        <v>32.568590799916628</v>
      </c>
      <c r="Z48" s="6">
        <v>7.0356102907965523</v>
      </c>
      <c r="AA48" s="6">
        <v>0</v>
      </c>
      <c r="AB48" s="6">
        <v>0</v>
      </c>
      <c r="AC48" s="6">
        <v>0</v>
      </c>
      <c r="AD48" s="6">
        <v>8.9899706122848357</v>
      </c>
      <c r="AE48" s="6">
        <v>0</v>
      </c>
      <c r="AF48" s="6">
        <v>38.804257597274947</v>
      </c>
      <c r="AG48" s="6">
        <v>2.0459792668707153</v>
      </c>
      <c r="AH48" s="6">
        <v>0.15880637717796361</v>
      </c>
      <c r="AI48" s="6">
        <v>0.14014736497510993</v>
      </c>
      <c r="AJ48" s="6">
        <v>0.96178057928182392</v>
      </c>
      <c r="AK48" s="6">
        <v>0</v>
      </c>
      <c r="AL48" s="6">
        <v>60.798494982934542</v>
      </c>
      <c r="AM48" s="6">
        <v>0</v>
      </c>
      <c r="AN48" s="6">
        <v>21.078186400745956</v>
      </c>
      <c r="AO48" s="6">
        <v>7.0499644042659693</v>
      </c>
      <c r="AP48" s="6">
        <v>0</v>
      </c>
      <c r="AQ48" s="6">
        <v>16.188121029351979</v>
      </c>
      <c r="AR48" s="6">
        <v>181.08246013573233</v>
      </c>
      <c r="AS48" s="6">
        <v>0</v>
      </c>
      <c r="AT48" s="6">
        <v>3.4035573104042558</v>
      </c>
      <c r="AU48" s="6">
        <v>0</v>
      </c>
      <c r="AV48" s="6">
        <v>87.388965466373264</v>
      </c>
      <c r="AW48" s="6">
        <v>2.9346014145558907</v>
      </c>
      <c r="AX48" s="6">
        <v>0</v>
      </c>
      <c r="AY48" s="6">
        <v>0</v>
      </c>
      <c r="AZ48" s="6">
        <v>7.2587539706790229</v>
      </c>
      <c r="BA48" s="6">
        <v>1.4921210658557274E-2</v>
      </c>
      <c r="BB48" s="6">
        <v>232.84102878784637</v>
      </c>
      <c r="BC48" s="6">
        <v>0</v>
      </c>
      <c r="BD48" s="6">
        <v>3.5181959146619763</v>
      </c>
      <c r="BE48" s="6">
        <v>0</v>
      </c>
      <c r="BF48" s="6">
        <v>0</v>
      </c>
      <c r="BG48" s="6">
        <v>75.417790518716359</v>
      </c>
      <c r="BH48" s="6">
        <v>0.12332850016680598</v>
      </c>
      <c r="BI48" s="6">
        <v>0</v>
      </c>
      <c r="BJ48" s="6">
        <v>162.78337340173701</v>
      </c>
      <c r="BK48" s="6">
        <v>0</v>
      </c>
      <c r="BL48" s="6">
        <v>0</v>
      </c>
      <c r="BM48" s="6">
        <v>0</v>
      </c>
      <c r="BN48" s="6">
        <v>0</v>
      </c>
      <c r="BO48" s="6">
        <v>1360.6320165291188</v>
      </c>
      <c r="BP48" s="6">
        <v>0</v>
      </c>
      <c r="BQ48" s="6">
        <v>235.93676676777929</v>
      </c>
      <c r="BR48" s="6">
        <v>28.393899493593867</v>
      </c>
      <c r="BS48" s="6">
        <v>10.368699848858036</v>
      </c>
      <c r="BT48" s="6">
        <v>0</v>
      </c>
      <c r="BU48" s="6">
        <v>0</v>
      </c>
      <c r="BV48" s="6">
        <v>0</v>
      </c>
      <c r="BW48" s="6">
        <v>1.7404186231890422</v>
      </c>
      <c r="BX48" s="6">
        <v>0</v>
      </c>
      <c r="BY48" s="6">
        <v>0</v>
      </c>
      <c r="BZ48" s="6">
        <v>0</v>
      </c>
      <c r="CA48" s="6">
        <v>187.74997523442045</v>
      </c>
      <c r="CB48" s="6">
        <v>0</v>
      </c>
      <c r="CC48" s="6">
        <v>2.5152570181117491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0.6385797188629414</v>
      </c>
      <c r="CO48" s="6">
        <v>0</v>
      </c>
      <c r="CP48" s="6">
        <v>1.7758758337039722</v>
      </c>
      <c r="CQ48" s="6">
        <v>17.133789833751564</v>
      </c>
      <c r="CR48" s="6">
        <v>0</v>
      </c>
      <c r="CS48" s="6">
        <v>2.6304063791902519</v>
      </c>
      <c r="CT48" s="6">
        <v>0</v>
      </c>
      <c r="CU48" s="6">
        <v>18.511506968877082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8.6457082544666299</v>
      </c>
      <c r="DB48" s="6">
        <v>0</v>
      </c>
      <c r="DC48" s="6">
        <v>0</v>
      </c>
      <c r="DD48" s="6">
        <v>0</v>
      </c>
      <c r="DE48" s="7">
        <v>0</v>
      </c>
      <c r="DF48" s="6">
        <f t="shared" si="0"/>
        <v>3347.0651863327575</v>
      </c>
    </row>
    <row r="49" spans="1:110" x14ac:dyDescent="0.3">
      <c r="A49" s="25" t="s">
        <v>7</v>
      </c>
      <c r="B49" s="5">
        <v>6.3631050905947584</v>
      </c>
      <c r="C49" s="6">
        <v>0</v>
      </c>
      <c r="D49" s="6">
        <v>0</v>
      </c>
      <c r="E49" s="6">
        <v>2603.2726082801396</v>
      </c>
      <c r="F49" s="6">
        <v>0</v>
      </c>
      <c r="G49" s="6">
        <v>185.2169109573301</v>
      </c>
      <c r="H49" s="6">
        <v>0</v>
      </c>
      <c r="I49" s="6">
        <v>862.75822694711292</v>
      </c>
      <c r="J49" s="6">
        <v>15.84329529786722</v>
      </c>
      <c r="K49" s="6">
        <v>11.450184935953478</v>
      </c>
      <c r="L49" s="6">
        <v>137.77813622033625</v>
      </c>
      <c r="M49" s="6">
        <v>96.31239577698652</v>
      </c>
      <c r="N49" s="6">
        <v>499.19099484615987</v>
      </c>
      <c r="O49" s="6">
        <v>161.67331074776069</v>
      </c>
      <c r="P49" s="6">
        <v>423.30679617260751</v>
      </c>
      <c r="Q49" s="6">
        <v>1503.3086763149274</v>
      </c>
      <c r="R49" s="6">
        <v>0</v>
      </c>
      <c r="S49" s="6">
        <v>0</v>
      </c>
      <c r="T49" s="6">
        <v>0</v>
      </c>
      <c r="U49" s="6">
        <v>0</v>
      </c>
      <c r="V49" s="6">
        <v>34.086307545191268</v>
      </c>
      <c r="W49" s="6">
        <v>0</v>
      </c>
      <c r="X49" s="6">
        <v>2225.3827886337372</v>
      </c>
      <c r="Y49" s="6">
        <v>551.354688172083</v>
      </c>
      <c r="Z49" s="6">
        <v>119.10606577403274</v>
      </c>
      <c r="AA49" s="6">
        <v>0</v>
      </c>
      <c r="AB49" s="6">
        <v>0</v>
      </c>
      <c r="AC49" s="6">
        <v>0</v>
      </c>
      <c r="AD49" s="6">
        <v>152.19149253535352</v>
      </c>
      <c r="AE49" s="6">
        <v>0</v>
      </c>
      <c r="AF49" s="6">
        <v>656.9184856272459</v>
      </c>
      <c r="AG49" s="6">
        <v>34.636446741654503</v>
      </c>
      <c r="AH49" s="6">
        <v>2.6884381061067724</v>
      </c>
      <c r="AI49" s="6">
        <v>2.3725591072914485</v>
      </c>
      <c r="AJ49" s="6">
        <v>16.282013386383678</v>
      </c>
      <c r="AK49" s="6">
        <v>0</v>
      </c>
      <c r="AL49" s="6">
        <v>1029.2596154554417</v>
      </c>
      <c r="AM49" s="6">
        <v>0</v>
      </c>
      <c r="AN49" s="6">
        <v>356.8332741693589</v>
      </c>
      <c r="AO49" s="6">
        <v>119.34906700809101</v>
      </c>
      <c r="AP49" s="6">
        <v>0</v>
      </c>
      <c r="AQ49" s="6">
        <v>274.04920517018928</v>
      </c>
      <c r="AR49" s="6">
        <v>3065.5506084047665</v>
      </c>
      <c r="AS49" s="6">
        <v>0</v>
      </c>
      <c r="AT49" s="6">
        <v>57.618927729552091</v>
      </c>
      <c r="AU49" s="6">
        <v>0</v>
      </c>
      <c r="AV49" s="6">
        <v>1479.4105185698238</v>
      </c>
      <c r="AW49" s="6">
        <v>49.679958760633852</v>
      </c>
      <c r="AX49" s="6">
        <v>0</v>
      </c>
      <c r="AY49" s="6">
        <v>0</v>
      </c>
      <c r="AZ49" s="6">
        <v>122.88367208174822</v>
      </c>
      <c r="BA49" s="6">
        <v>0.25260164003840974</v>
      </c>
      <c r="BB49" s="6">
        <v>3941.7730294096268</v>
      </c>
      <c r="BC49" s="6">
        <v>0</v>
      </c>
      <c r="BD49" s="6">
        <v>59.559648232054208</v>
      </c>
      <c r="BE49" s="6">
        <v>0</v>
      </c>
      <c r="BF49" s="6">
        <v>0</v>
      </c>
      <c r="BG49" s="6">
        <v>1276.7501249756504</v>
      </c>
      <c r="BH49" s="6">
        <v>2.0878320210395471</v>
      </c>
      <c r="BI49" s="6">
        <v>0</v>
      </c>
      <c r="BJ49" s="6">
        <v>2755.764799063526</v>
      </c>
      <c r="BK49" s="6">
        <v>0</v>
      </c>
      <c r="BL49" s="6">
        <v>0</v>
      </c>
      <c r="BM49" s="6">
        <v>0</v>
      </c>
      <c r="BN49" s="6">
        <v>0</v>
      </c>
      <c r="BO49" s="6">
        <v>23034.181791871826</v>
      </c>
      <c r="BP49" s="6">
        <v>0</v>
      </c>
      <c r="BQ49" s="6">
        <v>3994.1808741049808</v>
      </c>
      <c r="BR49" s="6">
        <v>480.68120900459655</v>
      </c>
      <c r="BS49" s="6">
        <v>175.53204272908513</v>
      </c>
      <c r="BT49" s="6">
        <v>0</v>
      </c>
      <c r="BU49" s="6">
        <v>0</v>
      </c>
      <c r="BV49" s="6">
        <v>0</v>
      </c>
      <c r="BW49" s="6">
        <v>29.463601086471808</v>
      </c>
      <c r="BX49" s="6">
        <v>0</v>
      </c>
      <c r="BY49" s="6">
        <v>0</v>
      </c>
      <c r="BZ49" s="6">
        <v>0</v>
      </c>
      <c r="CA49" s="6">
        <v>3178.4251792053346</v>
      </c>
      <c r="CB49" s="6">
        <v>0</v>
      </c>
      <c r="CC49" s="6">
        <v>42.580864410541153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10.810535952559388</v>
      </c>
      <c r="CO49" s="6">
        <v>0</v>
      </c>
      <c r="CP49" s="6">
        <v>30.063857307780673</v>
      </c>
      <c r="CQ49" s="6">
        <v>290.05846181770556</v>
      </c>
      <c r="CR49" s="6">
        <v>0</v>
      </c>
      <c r="CS49" s="6">
        <v>44.530231531172412</v>
      </c>
      <c r="CT49" s="6">
        <v>0</v>
      </c>
      <c r="CU49" s="6">
        <v>313.38187811450183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146.36346435598452</v>
      </c>
      <c r="DB49" s="6">
        <v>0</v>
      </c>
      <c r="DC49" s="6">
        <v>0</v>
      </c>
      <c r="DD49" s="6">
        <v>0</v>
      </c>
      <c r="DE49" s="7">
        <v>0</v>
      </c>
      <c r="DF49" s="6">
        <f t="shared" si="0"/>
        <v>56662.570801400936</v>
      </c>
    </row>
    <row r="50" spans="1:110" x14ac:dyDescent="0.3">
      <c r="A50" s="28">
        <v>3121</v>
      </c>
      <c r="B50" s="5">
        <v>273.72442266950168</v>
      </c>
      <c r="C50" s="6">
        <v>0</v>
      </c>
      <c r="D50" s="6">
        <v>0</v>
      </c>
      <c r="E50" s="6">
        <v>9006.6419820802439</v>
      </c>
      <c r="F50" s="6">
        <v>0</v>
      </c>
      <c r="G50" s="6">
        <v>821.29306075323029</v>
      </c>
      <c r="H50" s="6">
        <v>0</v>
      </c>
      <c r="I50" s="6">
        <v>4885.592413517069</v>
      </c>
      <c r="J50" s="6">
        <v>112.03486932290376</v>
      </c>
      <c r="K50" s="6">
        <v>10028.845681347395</v>
      </c>
      <c r="L50" s="6">
        <v>946.03713486160689</v>
      </c>
      <c r="M50" s="6">
        <v>660.49606262412476</v>
      </c>
      <c r="N50" s="6">
        <v>321.44619636846494</v>
      </c>
      <c r="O50" s="6">
        <v>1094.2657080214758</v>
      </c>
      <c r="P50" s="6">
        <v>354362.82502427412</v>
      </c>
      <c r="Q50" s="6">
        <v>10260.251981937447</v>
      </c>
      <c r="R50" s="6">
        <v>0</v>
      </c>
      <c r="S50" s="6">
        <v>0</v>
      </c>
      <c r="T50" s="6">
        <v>0</v>
      </c>
      <c r="U50" s="6">
        <v>6184.7857559708091</v>
      </c>
      <c r="V50" s="6">
        <v>14.875561229642807</v>
      </c>
      <c r="W50" s="6">
        <v>874.96247904571942</v>
      </c>
      <c r="X50" s="6">
        <v>112.66412810399616</v>
      </c>
      <c r="Y50" s="6">
        <v>32.104112363702804</v>
      </c>
      <c r="Z50" s="6">
        <v>670.61161416849598</v>
      </c>
      <c r="AA50" s="6">
        <v>1578.1968989217378</v>
      </c>
      <c r="AB50" s="6">
        <v>0</v>
      </c>
      <c r="AC50" s="6">
        <v>0</v>
      </c>
      <c r="AD50" s="6">
        <v>69.185095524270579</v>
      </c>
      <c r="AE50" s="6">
        <v>0</v>
      </c>
      <c r="AF50" s="6">
        <v>281.45786888356366</v>
      </c>
      <c r="AG50" s="6">
        <v>11.451247547163867</v>
      </c>
      <c r="AH50" s="6">
        <v>137.15166226468713</v>
      </c>
      <c r="AI50" s="6">
        <v>13.361660681751108</v>
      </c>
      <c r="AJ50" s="6">
        <v>267.9956254151312</v>
      </c>
      <c r="AK50" s="6">
        <v>0</v>
      </c>
      <c r="AL50" s="6">
        <v>469.37044870008742</v>
      </c>
      <c r="AM50" s="6">
        <v>0</v>
      </c>
      <c r="AN50" s="6">
        <v>183.24139477801015</v>
      </c>
      <c r="AO50" s="6">
        <v>569.8458017300344</v>
      </c>
      <c r="AP50" s="6">
        <v>0</v>
      </c>
      <c r="AQ50" s="6">
        <v>117.41302944064419</v>
      </c>
      <c r="AR50" s="6">
        <v>2952.1610027586585</v>
      </c>
      <c r="AS50" s="6">
        <v>0</v>
      </c>
      <c r="AT50" s="6">
        <v>369.68510272868542</v>
      </c>
      <c r="AU50" s="6">
        <v>0</v>
      </c>
      <c r="AV50" s="6">
        <v>9570.5200720269859</v>
      </c>
      <c r="AW50" s="6">
        <v>318.94324596107413</v>
      </c>
      <c r="AX50" s="6">
        <v>0</v>
      </c>
      <c r="AY50" s="6">
        <v>0</v>
      </c>
      <c r="AZ50" s="6">
        <v>695.79989136815982</v>
      </c>
      <c r="BA50" s="6">
        <v>1.0402318192902338</v>
      </c>
      <c r="BB50" s="6">
        <v>0</v>
      </c>
      <c r="BC50" s="6">
        <v>4408.0458925016601</v>
      </c>
      <c r="BD50" s="6">
        <v>67.20090172102546</v>
      </c>
      <c r="BE50" s="6">
        <v>0</v>
      </c>
      <c r="BF50" s="6">
        <v>0</v>
      </c>
      <c r="BG50" s="6">
        <v>5544.3721130274871</v>
      </c>
      <c r="BH50" s="6">
        <v>0</v>
      </c>
      <c r="BI50" s="6">
        <v>0</v>
      </c>
      <c r="BJ50" s="6">
        <v>12454.344010431354</v>
      </c>
      <c r="BK50" s="6">
        <v>0</v>
      </c>
      <c r="BL50" s="6">
        <v>0</v>
      </c>
      <c r="BM50" s="6">
        <v>0</v>
      </c>
      <c r="BN50" s="6">
        <v>5.1404175464862467</v>
      </c>
      <c r="BO50" s="6">
        <v>77550.426293960278</v>
      </c>
      <c r="BP50" s="6">
        <v>0</v>
      </c>
      <c r="BQ50" s="6">
        <v>15512.871497820664</v>
      </c>
      <c r="BR50" s="6">
        <v>1370.8682845949215</v>
      </c>
      <c r="BS50" s="6">
        <v>1890.347618557741</v>
      </c>
      <c r="BT50" s="6">
        <v>2037.5772609414491</v>
      </c>
      <c r="BU50" s="6">
        <v>0</v>
      </c>
      <c r="BV50" s="6">
        <v>0</v>
      </c>
      <c r="BW50" s="6">
        <v>0</v>
      </c>
      <c r="BX50" s="6">
        <v>0.34994174463054273</v>
      </c>
      <c r="BY50" s="6">
        <v>16.326835714881799</v>
      </c>
      <c r="BZ50" s="6">
        <v>0</v>
      </c>
      <c r="CA50" s="6">
        <v>72076.908399302818</v>
      </c>
      <c r="CB50" s="6">
        <v>9135.880554667121</v>
      </c>
      <c r="CC50" s="6">
        <v>241.39239400333781</v>
      </c>
      <c r="CD50" s="6">
        <v>0</v>
      </c>
      <c r="CE50" s="6">
        <v>0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68.801424450299052</v>
      </c>
      <c r="CO50" s="6">
        <v>0</v>
      </c>
      <c r="CP50" s="6">
        <v>192.636813844546</v>
      </c>
      <c r="CQ50" s="6">
        <v>1865.3135505226592</v>
      </c>
      <c r="CR50" s="6">
        <v>0</v>
      </c>
      <c r="CS50" s="6">
        <v>250.8503653536221</v>
      </c>
      <c r="CT50" s="6">
        <v>0</v>
      </c>
      <c r="CU50" s="6">
        <v>1774.1200122310927</v>
      </c>
      <c r="CV50" s="6">
        <v>0</v>
      </c>
      <c r="CW50" s="6">
        <v>0</v>
      </c>
      <c r="CX50" s="6">
        <v>0</v>
      </c>
      <c r="CY50" s="6">
        <v>0</v>
      </c>
      <c r="CZ50" s="6">
        <v>0</v>
      </c>
      <c r="DA50" s="6">
        <v>480.77422197290201</v>
      </c>
      <c r="DB50" s="6">
        <v>0</v>
      </c>
      <c r="DC50" s="6">
        <v>0</v>
      </c>
      <c r="DD50" s="6">
        <v>0</v>
      </c>
      <c r="DE50" s="7">
        <v>0</v>
      </c>
      <c r="DF50" s="6">
        <f t="shared" si="0"/>
        <v>625214.82727412088</v>
      </c>
    </row>
    <row r="51" spans="1:110" x14ac:dyDescent="0.3">
      <c r="A51" s="25" t="s">
        <v>6</v>
      </c>
      <c r="B51" s="5">
        <v>225.73448797776771</v>
      </c>
      <c r="C51" s="6">
        <v>0</v>
      </c>
      <c r="D51" s="6">
        <v>0</v>
      </c>
      <c r="E51" s="6">
        <v>7427.578790361551</v>
      </c>
      <c r="F51" s="6">
        <v>0</v>
      </c>
      <c r="G51" s="6">
        <v>677.30225436504588</v>
      </c>
      <c r="H51" s="6">
        <v>0</v>
      </c>
      <c r="I51" s="6">
        <v>4029.0401973554735</v>
      </c>
      <c r="J51" s="6">
        <v>92.392683179744708</v>
      </c>
      <c r="K51" s="6">
        <v>8270.5676125232349</v>
      </c>
      <c r="L51" s="6">
        <v>780.17593813244093</v>
      </c>
      <c r="M51" s="6">
        <v>544.69652014869598</v>
      </c>
      <c r="N51" s="6">
        <v>265.08958112681114</v>
      </c>
      <c r="O51" s="6">
        <v>902.41676976739689</v>
      </c>
      <c r="P51" s="6">
        <v>292235.19803270552</v>
      </c>
      <c r="Q51" s="6">
        <v>8461.403279538581</v>
      </c>
      <c r="R51" s="6">
        <v>0</v>
      </c>
      <c r="S51" s="6">
        <v>0</v>
      </c>
      <c r="T51" s="6">
        <v>0</v>
      </c>
      <c r="U51" s="6">
        <v>5100.4562627645173</v>
      </c>
      <c r="V51" s="6">
        <v>12.267546917469456</v>
      </c>
      <c r="W51" s="6">
        <v>721.56223869588325</v>
      </c>
      <c r="X51" s="6">
        <v>92.911619003483437</v>
      </c>
      <c r="Y51" s="6">
        <v>26.475552658855367</v>
      </c>
      <c r="Z51" s="6">
        <v>553.03859217212823</v>
      </c>
      <c r="AA51" s="6">
        <v>1301.504138475595</v>
      </c>
      <c r="AB51" s="6">
        <v>0</v>
      </c>
      <c r="AC51" s="6">
        <v>0</v>
      </c>
      <c r="AD51" s="6">
        <v>57.055420782532387</v>
      </c>
      <c r="AE51" s="6">
        <v>0</v>
      </c>
      <c r="AF51" s="6">
        <v>232.11209032837226</v>
      </c>
      <c r="AG51" s="6">
        <v>9.4435910269022472</v>
      </c>
      <c r="AH51" s="6">
        <v>113.10594778018842</v>
      </c>
      <c r="AI51" s="6">
        <v>11.019066560127666</v>
      </c>
      <c r="AJ51" s="6">
        <v>221.01007536477567</v>
      </c>
      <c r="AK51" s="6">
        <v>0</v>
      </c>
      <c r="AL51" s="6">
        <v>387.07944609362994</v>
      </c>
      <c r="AM51" s="6">
        <v>0</v>
      </c>
      <c r="AN51" s="6">
        <v>151.1151325962953</v>
      </c>
      <c r="AO51" s="6">
        <v>469.93925140221785</v>
      </c>
      <c r="AP51" s="6">
        <v>0</v>
      </c>
      <c r="AQ51" s="6">
        <v>96.827933087665542</v>
      </c>
      <c r="AR51" s="6">
        <v>2434.5819999784399</v>
      </c>
      <c r="AS51" s="6">
        <v>0</v>
      </c>
      <c r="AT51" s="6">
        <v>304.87114216413079</v>
      </c>
      <c r="AU51" s="6">
        <v>0</v>
      </c>
      <c r="AV51" s="6">
        <v>7892.5966016136244</v>
      </c>
      <c r="AW51" s="6">
        <v>263.02545318698066</v>
      </c>
      <c r="AX51" s="6">
        <v>0</v>
      </c>
      <c r="AY51" s="6">
        <v>0</v>
      </c>
      <c r="AZ51" s="6">
        <v>573.81080826178766</v>
      </c>
      <c r="BA51" s="6">
        <v>0.85785621471264462</v>
      </c>
      <c r="BB51" s="6">
        <v>0</v>
      </c>
      <c r="BC51" s="6">
        <v>3635.2181249380073</v>
      </c>
      <c r="BD51" s="6">
        <v>55.419099960824077</v>
      </c>
      <c r="BE51" s="6">
        <v>0</v>
      </c>
      <c r="BF51" s="6">
        <v>0</v>
      </c>
      <c r="BG51" s="6">
        <v>4572.3212707388502</v>
      </c>
      <c r="BH51" s="6">
        <v>0</v>
      </c>
      <c r="BI51" s="6">
        <v>0</v>
      </c>
      <c r="BJ51" s="6">
        <v>10270.822533392244</v>
      </c>
      <c r="BK51" s="6">
        <v>0</v>
      </c>
      <c r="BL51" s="6">
        <v>0</v>
      </c>
      <c r="BM51" s="6">
        <v>0</v>
      </c>
      <c r="BN51" s="6">
        <v>4.2391888583834945</v>
      </c>
      <c r="BO51" s="6">
        <v>63954.124375162064</v>
      </c>
      <c r="BP51" s="6">
        <v>0</v>
      </c>
      <c r="BQ51" s="6">
        <v>12793.122624843601</v>
      </c>
      <c r="BR51" s="6">
        <v>1130.5248077247093</v>
      </c>
      <c r="BS51" s="6">
        <v>1558.9279451704144</v>
      </c>
      <c r="BT51" s="6">
        <v>1680.344980649066</v>
      </c>
      <c r="BU51" s="6">
        <v>0</v>
      </c>
      <c r="BV51" s="6">
        <v>0</v>
      </c>
      <c r="BW51" s="6">
        <v>0</v>
      </c>
      <c r="BX51" s="6">
        <v>0.28858923064238429</v>
      </c>
      <c r="BY51" s="6">
        <v>13.464380943624931</v>
      </c>
      <c r="BZ51" s="6">
        <v>0</v>
      </c>
      <c r="CA51" s="6">
        <v>59440.235013965081</v>
      </c>
      <c r="CB51" s="6">
        <v>7534.1589877928218</v>
      </c>
      <c r="CC51" s="6">
        <v>199.07097777630042</v>
      </c>
      <c r="CD51" s="6">
        <v>0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  <c r="CM51" s="6">
        <v>0</v>
      </c>
      <c r="CN51" s="6">
        <v>56.739015718672185</v>
      </c>
      <c r="CO51" s="6">
        <v>0</v>
      </c>
      <c r="CP51" s="6">
        <v>158.86332726463075</v>
      </c>
      <c r="CQ51" s="6">
        <v>1538.2829019740936</v>
      </c>
      <c r="CR51" s="6">
        <v>0</v>
      </c>
      <c r="CS51" s="6">
        <v>206.87075793198875</v>
      </c>
      <c r="CT51" s="6">
        <v>0</v>
      </c>
      <c r="CU51" s="6">
        <v>1463.0776043526134</v>
      </c>
      <c r="CV51" s="6">
        <v>0</v>
      </c>
      <c r="CW51" s="6">
        <v>0</v>
      </c>
      <c r="CX51" s="6">
        <v>0</v>
      </c>
      <c r="CY51" s="6">
        <v>0</v>
      </c>
      <c r="CZ51" s="6">
        <v>0</v>
      </c>
      <c r="DA51" s="6">
        <v>396.48388613463237</v>
      </c>
      <c r="DB51" s="6">
        <v>0</v>
      </c>
      <c r="DC51" s="6">
        <v>0</v>
      </c>
      <c r="DD51" s="6">
        <v>0</v>
      </c>
      <c r="DE51" s="7">
        <v>0</v>
      </c>
      <c r="DF51" s="6">
        <f t="shared" si="0"/>
        <v>515600.86430883571</v>
      </c>
    </row>
    <row r="52" spans="1:110" x14ac:dyDescent="0.3">
      <c r="A52" s="25" t="s">
        <v>7</v>
      </c>
      <c r="B52" s="5">
        <v>47.989934691733929</v>
      </c>
      <c r="C52" s="6">
        <v>0</v>
      </c>
      <c r="D52" s="6">
        <v>0</v>
      </c>
      <c r="E52" s="6">
        <v>1579.0631917186934</v>
      </c>
      <c r="F52" s="6">
        <v>0</v>
      </c>
      <c r="G52" s="6">
        <v>143.9908063881845</v>
      </c>
      <c r="H52" s="6">
        <v>0</v>
      </c>
      <c r="I52" s="6">
        <v>856.55221616159542</v>
      </c>
      <c r="J52" s="6">
        <v>19.642186143159051</v>
      </c>
      <c r="K52" s="6">
        <v>1758.2780688241596</v>
      </c>
      <c r="L52" s="6">
        <v>165.86119672916601</v>
      </c>
      <c r="M52" s="6">
        <v>115.79954247542868</v>
      </c>
      <c r="N52" s="6">
        <v>56.356615241653756</v>
      </c>
      <c r="O52" s="6">
        <v>191.84893825407889</v>
      </c>
      <c r="P52" s="6">
        <v>62127.626991568555</v>
      </c>
      <c r="Q52" s="6">
        <v>1798.8487023988655</v>
      </c>
      <c r="R52" s="6">
        <v>0</v>
      </c>
      <c r="S52" s="6">
        <v>0</v>
      </c>
      <c r="T52" s="6">
        <v>0</v>
      </c>
      <c r="U52" s="6">
        <v>1084.3294932062913</v>
      </c>
      <c r="V52" s="6">
        <v>2.6080143121733497</v>
      </c>
      <c r="W52" s="6">
        <v>153.40024034983614</v>
      </c>
      <c r="X52" s="6">
        <v>19.752509100512718</v>
      </c>
      <c r="Y52" s="6">
        <v>5.6285597048474374</v>
      </c>
      <c r="Z52" s="6">
        <v>117.57302199636781</v>
      </c>
      <c r="AA52" s="6">
        <v>276.69276044614298</v>
      </c>
      <c r="AB52" s="6">
        <v>0</v>
      </c>
      <c r="AC52" s="6">
        <v>0</v>
      </c>
      <c r="AD52" s="6">
        <v>12.129674741738176</v>
      </c>
      <c r="AE52" s="6">
        <v>0</v>
      </c>
      <c r="AF52" s="6">
        <v>49.345778555191359</v>
      </c>
      <c r="AG52" s="6">
        <v>2.007656520261619</v>
      </c>
      <c r="AH52" s="6">
        <v>24.045714484498713</v>
      </c>
      <c r="AI52" s="6">
        <v>2.3425941216234407</v>
      </c>
      <c r="AJ52" s="6">
        <v>46.985550050355506</v>
      </c>
      <c r="AK52" s="6">
        <v>0</v>
      </c>
      <c r="AL52" s="6">
        <v>82.291002606457539</v>
      </c>
      <c r="AM52" s="6">
        <v>0</v>
      </c>
      <c r="AN52" s="6">
        <v>32.126262181714857</v>
      </c>
      <c r="AO52" s="6">
        <v>99.906550327816618</v>
      </c>
      <c r="AP52" s="6">
        <v>0</v>
      </c>
      <c r="AQ52" s="6">
        <v>20.58509635297866</v>
      </c>
      <c r="AR52" s="6">
        <v>517.57900278021873</v>
      </c>
      <c r="AS52" s="6">
        <v>0</v>
      </c>
      <c r="AT52" s="6">
        <v>64.813960564554634</v>
      </c>
      <c r="AU52" s="6">
        <v>0</v>
      </c>
      <c r="AV52" s="6">
        <v>1677.9234704133607</v>
      </c>
      <c r="AW52" s="6">
        <v>55.91779277409352</v>
      </c>
      <c r="AX52" s="6">
        <v>0</v>
      </c>
      <c r="AY52" s="6">
        <v>0</v>
      </c>
      <c r="AZ52" s="6">
        <v>121.98908310637209</v>
      </c>
      <c r="BA52" s="6">
        <v>0.18237560457758908</v>
      </c>
      <c r="BB52" s="6">
        <v>0</v>
      </c>
      <c r="BC52" s="6">
        <v>772.82776756365274</v>
      </c>
      <c r="BD52" s="6">
        <v>11.781801760201386</v>
      </c>
      <c r="BE52" s="6">
        <v>0</v>
      </c>
      <c r="BF52" s="6">
        <v>0</v>
      </c>
      <c r="BG52" s="6">
        <v>972.05084228863711</v>
      </c>
      <c r="BH52" s="6">
        <v>0</v>
      </c>
      <c r="BI52" s="6">
        <v>0</v>
      </c>
      <c r="BJ52" s="6">
        <v>2183.5214770391121</v>
      </c>
      <c r="BK52" s="6">
        <v>0</v>
      </c>
      <c r="BL52" s="6">
        <v>0</v>
      </c>
      <c r="BM52" s="6">
        <v>0</v>
      </c>
      <c r="BN52" s="6">
        <v>0.90122868810275192</v>
      </c>
      <c r="BO52" s="6">
        <v>13596.301918798219</v>
      </c>
      <c r="BP52" s="6">
        <v>0</v>
      </c>
      <c r="BQ52" s="6">
        <v>2719.7488729770635</v>
      </c>
      <c r="BR52" s="6">
        <v>240.34347687021244</v>
      </c>
      <c r="BS52" s="6">
        <v>331.41967338732655</v>
      </c>
      <c r="BT52" s="6">
        <v>357.23228029238339</v>
      </c>
      <c r="BU52" s="6">
        <v>0</v>
      </c>
      <c r="BV52" s="6">
        <v>0</v>
      </c>
      <c r="BW52" s="6">
        <v>0</v>
      </c>
      <c r="BX52" s="6">
        <v>6.1352513988158379E-2</v>
      </c>
      <c r="BY52" s="6">
        <v>2.8624547712568678</v>
      </c>
      <c r="BZ52" s="6">
        <v>0</v>
      </c>
      <c r="CA52" s="6">
        <v>12636.673385337746</v>
      </c>
      <c r="CB52" s="6">
        <v>1601.721566874299</v>
      </c>
      <c r="CC52" s="6">
        <v>42.321416227037382</v>
      </c>
      <c r="CD52" s="6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12.06240873162686</v>
      </c>
      <c r="CO52" s="6">
        <v>0</v>
      </c>
      <c r="CP52" s="6">
        <v>33.773486579915271</v>
      </c>
      <c r="CQ52" s="6">
        <v>327.03064854856535</v>
      </c>
      <c r="CR52" s="6">
        <v>0</v>
      </c>
      <c r="CS52" s="6">
        <v>43.979607421633361</v>
      </c>
      <c r="CT52" s="6">
        <v>0</v>
      </c>
      <c r="CU52" s="6">
        <v>311.04240787847908</v>
      </c>
      <c r="CV52" s="6">
        <v>0</v>
      </c>
      <c r="CW52" s="6">
        <v>0</v>
      </c>
      <c r="CX52" s="6">
        <v>0</v>
      </c>
      <c r="CY52" s="6">
        <v>0</v>
      </c>
      <c r="CZ52" s="6">
        <v>0</v>
      </c>
      <c r="DA52" s="6">
        <v>84.290335838269641</v>
      </c>
      <c r="DB52" s="6">
        <v>0</v>
      </c>
      <c r="DC52" s="6">
        <v>0</v>
      </c>
      <c r="DD52" s="6">
        <v>0</v>
      </c>
      <c r="DE52" s="7">
        <v>0</v>
      </c>
      <c r="DF52" s="6">
        <f t="shared" si="0"/>
        <v>109613.96296528498</v>
      </c>
    </row>
    <row r="53" spans="1:110" x14ac:dyDescent="0.3">
      <c r="A53" s="30">
        <v>3122</v>
      </c>
      <c r="B53" s="5">
        <v>0</v>
      </c>
      <c r="C53" s="6">
        <v>0</v>
      </c>
      <c r="D53" s="6">
        <v>0</v>
      </c>
      <c r="E53" s="6">
        <v>410.58789113277686</v>
      </c>
      <c r="F53" s="6">
        <v>0</v>
      </c>
      <c r="G53" s="6">
        <v>0</v>
      </c>
      <c r="H53" s="6">
        <v>0</v>
      </c>
      <c r="I53" s="6">
        <v>544.32949874826977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31477.880822453593</v>
      </c>
      <c r="S53" s="6">
        <v>0</v>
      </c>
      <c r="T53" s="6">
        <v>0</v>
      </c>
      <c r="U53" s="6">
        <v>0</v>
      </c>
      <c r="V53" s="6">
        <v>3.0351493232481288</v>
      </c>
      <c r="W53" s="6">
        <v>0</v>
      </c>
      <c r="X53" s="6">
        <v>635.91168438696809</v>
      </c>
      <c r="Y53" s="6">
        <v>4.535704687058927</v>
      </c>
      <c r="Z53" s="6">
        <v>2.4703735587476845</v>
      </c>
      <c r="AA53" s="6">
        <v>0</v>
      </c>
      <c r="AB53" s="6">
        <v>0</v>
      </c>
      <c r="AC53" s="6">
        <v>0</v>
      </c>
      <c r="AD53" s="6">
        <v>13.551597073410974</v>
      </c>
      <c r="AE53" s="6">
        <v>5879.4841712974812</v>
      </c>
      <c r="AF53" s="6">
        <v>57.591603363784579</v>
      </c>
      <c r="AG53" s="6">
        <v>3.3645113496868224</v>
      </c>
      <c r="AH53" s="6">
        <v>0.23938677099378533</v>
      </c>
      <c r="AI53" s="6">
        <v>4.8287985494734995E-2</v>
      </c>
      <c r="AJ53" s="6">
        <v>1.4175826017805369</v>
      </c>
      <c r="AK53" s="6">
        <v>0</v>
      </c>
      <c r="AL53" s="6">
        <v>8.5205428510669652</v>
      </c>
      <c r="AM53" s="6">
        <v>0</v>
      </c>
      <c r="AN53" s="6">
        <v>30.890930667531691</v>
      </c>
      <c r="AO53" s="6">
        <v>3.1294842164748853</v>
      </c>
      <c r="AP53" s="6">
        <v>0</v>
      </c>
      <c r="AQ53" s="6">
        <v>24.067904931905513</v>
      </c>
      <c r="AR53" s="6">
        <v>245.05238351548729</v>
      </c>
      <c r="AS53" s="6">
        <v>0</v>
      </c>
      <c r="AT53" s="6">
        <v>0</v>
      </c>
      <c r="AU53" s="6">
        <v>0</v>
      </c>
      <c r="AV53" s="6">
        <v>270.33000191644231</v>
      </c>
      <c r="AW53" s="6">
        <v>0</v>
      </c>
      <c r="AX53" s="6">
        <v>0</v>
      </c>
      <c r="AY53" s="6">
        <v>0</v>
      </c>
      <c r="AZ53" s="6">
        <v>2.4931000003329333</v>
      </c>
      <c r="BA53" s="6">
        <v>0</v>
      </c>
      <c r="BB53" s="6">
        <v>0</v>
      </c>
      <c r="BC53" s="6">
        <v>0</v>
      </c>
      <c r="BD53" s="6">
        <v>8.1093137594556381</v>
      </c>
      <c r="BE53" s="6">
        <v>0</v>
      </c>
      <c r="BF53" s="6">
        <v>0</v>
      </c>
      <c r="BG53" s="6">
        <v>101.6324133743103</v>
      </c>
      <c r="BH53" s="6">
        <v>0</v>
      </c>
      <c r="BI53" s="6">
        <v>0</v>
      </c>
      <c r="BJ53" s="6">
        <v>9.4905443573016139</v>
      </c>
      <c r="BK53" s="6">
        <v>0</v>
      </c>
      <c r="BL53" s="6">
        <v>0</v>
      </c>
      <c r="BM53" s="6">
        <v>0</v>
      </c>
      <c r="BN53" s="6">
        <v>0</v>
      </c>
      <c r="BO53" s="6">
        <v>1615.8285763236427</v>
      </c>
      <c r="BP53" s="6">
        <v>0</v>
      </c>
      <c r="BQ53" s="6">
        <v>1011.6484433733353</v>
      </c>
      <c r="BR53" s="6">
        <v>45.025098620331121</v>
      </c>
      <c r="BS53" s="6">
        <v>12.065325045237614</v>
      </c>
      <c r="BT53" s="6">
        <v>129.88864086077172</v>
      </c>
      <c r="BU53" s="6">
        <v>0</v>
      </c>
      <c r="BV53" s="6">
        <v>0</v>
      </c>
      <c r="BW53" s="6">
        <v>0</v>
      </c>
      <c r="BX53" s="6">
        <v>1.0789109052353796</v>
      </c>
      <c r="BY53" s="6">
        <v>0</v>
      </c>
      <c r="BZ53" s="6">
        <v>0</v>
      </c>
      <c r="CA53" s="6">
        <v>312.81957899318741</v>
      </c>
      <c r="CB53" s="6">
        <v>0</v>
      </c>
      <c r="CC53" s="6">
        <v>1380.340209133574</v>
      </c>
      <c r="CD53" s="6">
        <v>0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0</v>
      </c>
      <c r="CP53" s="6">
        <v>0</v>
      </c>
      <c r="CQ53" s="6">
        <v>0</v>
      </c>
      <c r="CR53" s="6">
        <v>0</v>
      </c>
      <c r="CS53" s="6">
        <v>261.9784583535764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0</v>
      </c>
      <c r="CZ53" s="6">
        <v>0</v>
      </c>
      <c r="DA53" s="6">
        <v>58.016319924121085</v>
      </c>
      <c r="DB53" s="6">
        <v>0</v>
      </c>
      <c r="DC53" s="6">
        <v>0</v>
      </c>
      <c r="DD53" s="6">
        <v>0</v>
      </c>
      <c r="DE53" s="7">
        <v>0</v>
      </c>
      <c r="DF53" s="6">
        <f t="shared" si="0"/>
        <v>44566.854445856625</v>
      </c>
    </row>
    <row r="54" spans="1:110" x14ac:dyDescent="0.3">
      <c r="A54" s="25" t="s">
        <v>6</v>
      </c>
      <c r="B54" s="5">
        <v>0</v>
      </c>
      <c r="C54" s="6">
        <v>0</v>
      </c>
      <c r="D54" s="6">
        <v>0</v>
      </c>
      <c r="E54" s="6">
        <v>365.42090050026883</v>
      </c>
      <c r="F54" s="6">
        <v>0</v>
      </c>
      <c r="G54" s="6">
        <v>0</v>
      </c>
      <c r="H54" s="6">
        <v>0</v>
      </c>
      <c r="I54" s="6">
        <v>484.4501747303816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28015.135868342917</v>
      </c>
      <c r="S54" s="6">
        <v>0</v>
      </c>
      <c r="T54" s="6">
        <v>0</v>
      </c>
      <c r="U54" s="6">
        <v>0</v>
      </c>
      <c r="V54" s="6">
        <v>2.7012657285001302</v>
      </c>
      <c r="W54" s="6">
        <v>0</v>
      </c>
      <c r="X54" s="6">
        <v>565.95780188798244</v>
      </c>
      <c r="Y54" s="6">
        <v>4.0367515139709171</v>
      </c>
      <c r="Z54" s="6">
        <v>2.1986184929104664</v>
      </c>
      <c r="AA54" s="6">
        <v>0</v>
      </c>
      <c r="AB54" s="6">
        <v>0</v>
      </c>
      <c r="AC54" s="6">
        <v>0</v>
      </c>
      <c r="AD54" s="6">
        <v>12.06084473684891</v>
      </c>
      <c r="AE54" s="6">
        <v>5232.7076534700327</v>
      </c>
      <c r="AF54" s="6">
        <v>51.256201210383075</v>
      </c>
      <c r="AG54" s="6">
        <v>2.9943960689000129</v>
      </c>
      <c r="AH54" s="6">
        <v>0.21305287202469439</v>
      </c>
      <c r="AI54" s="6">
        <v>4.2976033935505802E-2</v>
      </c>
      <c r="AJ54" s="6">
        <v>1.2616404966230264</v>
      </c>
      <c r="AK54" s="6">
        <v>0</v>
      </c>
      <c r="AL54" s="6">
        <v>7.5832349385606701</v>
      </c>
      <c r="AM54" s="6">
        <v>0</v>
      </c>
      <c r="AN54" s="6">
        <v>27.492753550713939</v>
      </c>
      <c r="AO54" s="6">
        <v>2.7852232498396243</v>
      </c>
      <c r="AP54" s="6">
        <v>0</v>
      </c>
      <c r="AQ54" s="6">
        <v>21.420299242404237</v>
      </c>
      <c r="AR54" s="6">
        <v>218.0952351198506</v>
      </c>
      <c r="AS54" s="6">
        <v>0</v>
      </c>
      <c r="AT54" s="6">
        <v>0</v>
      </c>
      <c r="AU54" s="6">
        <v>0</v>
      </c>
      <c r="AV54" s="6">
        <v>240.59217250661848</v>
      </c>
      <c r="AW54" s="6">
        <v>0</v>
      </c>
      <c r="AX54" s="6">
        <v>0</v>
      </c>
      <c r="AY54" s="6">
        <v>0</v>
      </c>
      <c r="AZ54" s="6">
        <v>2.2188448973627173</v>
      </c>
      <c r="BA54" s="6">
        <v>0</v>
      </c>
      <c r="BB54" s="6">
        <v>0</v>
      </c>
      <c r="BC54" s="6">
        <v>0</v>
      </c>
      <c r="BD54" s="6">
        <v>7.2172433732616241</v>
      </c>
      <c r="BE54" s="6">
        <v>0</v>
      </c>
      <c r="BF54" s="6">
        <v>0</v>
      </c>
      <c r="BG54" s="6">
        <v>90.452272990306142</v>
      </c>
      <c r="BH54" s="6">
        <v>0</v>
      </c>
      <c r="BI54" s="6">
        <v>0</v>
      </c>
      <c r="BJ54" s="6">
        <v>8.4465307920184056</v>
      </c>
      <c r="BK54" s="6">
        <v>0</v>
      </c>
      <c r="BL54" s="6">
        <v>0</v>
      </c>
      <c r="BM54" s="6">
        <v>0</v>
      </c>
      <c r="BN54" s="6">
        <v>0</v>
      </c>
      <c r="BO54" s="6">
        <v>1438.0782925313042</v>
      </c>
      <c r="BP54" s="6">
        <v>0</v>
      </c>
      <c r="BQ54" s="6">
        <v>900.36139192334872</v>
      </c>
      <c r="BR54" s="6">
        <v>40.072083074739687</v>
      </c>
      <c r="BS54" s="6">
        <v>10.738071039297669</v>
      </c>
      <c r="BT54" s="6">
        <v>115.60015561382004</v>
      </c>
      <c r="BU54" s="6">
        <v>0</v>
      </c>
      <c r="BV54" s="6">
        <v>0</v>
      </c>
      <c r="BW54" s="6">
        <v>0</v>
      </c>
      <c r="BX54" s="6">
        <v>0.96022460249120434</v>
      </c>
      <c r="BY54" s="6">
        <v>0</v>
      </c>
      <c r="BZ54" s="6">
        <v>0</v>
      </c>
      <c r="CA54" s="6">
        <v>278.40765575046981</v>
      </c>
      <c r="CB54" s="6">
        <v>0</v>
      </c>
      <c r="CC54" s="6">
        <v>1228.494977839481</v>
      </c>
      <c r="CD54" s="6">
        <v>0</v>
      </c>
      <c r="CE54" s="6">
        <v>0</v>
      </c>
      <c r="CF54" s="6">
        <v>0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6">
        <v>0</v>
      </c>
      <c r="CM54" s="6">
        <v>0</v>
      </c>
      <c r="CN54" s="6">
        <v>0</v>
      </c>
      <c r="CO54" s="6">
        <v>0</v>
      </c>
      <c r="CP54" s="6">
        <v>0</v>
      </c>
      <c r="CQ54" s="6">
        <v>0</v>
      </c>
      <c r="CR54" s="6">
        <v>0</v>
      </c>
      <c r="CS54" s="6">
        <v>233.15934597856395</v>
      </c>
      <c r="CT54" s="6">
        <v>0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6">
        <v>0</v>
      </c>
      <c r="DA54" s="6">
        <v>51.634196546551799</v>
      </c>
      <c r="DB54" s="6">
        <v>0</v>
      </c>
      <c r="DC54" s="6">
        <v>0</v>
      </c>
      <c r="DD54" s="6">
        <v>0</v>
      </c>
      <c r="DE54" s="7">
        <v>0</v>
      </c>
      <c r="DF54" s="6">
        <f t="shared" si="0"/>
        <v>39664.248351646675</v>
      </c>
    </row>
    <row r="55" spans="1:110" x14ac:dyDescent="0.3">
      <c r="A55" s="25" t="s">
        <v>7</v>
      </c>
      <c r="B55" s="5">
        <v>0</v>
      </c>
      <c r="C55" s="6">
        <v>0</v>
      </c>
      <c r="D55" s="6">
        <v>0</v>
      </c>
      <c r="E55" s="6">
        <v>45.166990632508082</v>
      </c>
      <c r="F55" s="6">
        <v>0</v>
      </c>
      <c r="G55" s="6">
        <v>0</v>
      </c>
      <c r="H55" s="6">
        <v>0</v>
      </c>
      <c r="I55" s="6">
        <v>59.879324017888123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3462.7449541106776</v>
      </c>
      <c r="S55" s="6">
        <v>0</v>
      </c>
      <c r="T55" s="6">
        <v>0</v>
      </c>
      <c r="U55" s="6">
        <v>0</v>
      </c>
      <c r="V55" s="6">
        <v>0.33388359474799861</v>
      </c>
      <c r="W55" s="6">
        <v>0</v>
      </c>
      <c r="X55" s="6">
        <v>69.953882498985749</v>
      </c>
      <c r="Y55" s="6">
        <v>0.49895317308801029</v>
      </c>
      <c r="Z55" s="6">
        <v>0.27175506583721809</v>
      </c>
      <c r="AA55" s="6">
        <v>0</v>
      </c>
      <c r="AB55" s="6">
        <v>0</v>
      </c>
      <c r="AC55" s="6">
        <v>0</v>
      </c>
      <c r="AD55" s="6">
        <v>1.4907523365620639</v>
      </c>
      <c r="AE55" s="6">
        <v>646.77651782744817</v>
      </c>
      <c r="AF55" s="6">
        <v>6.3354021534015086</v>
      </c>
      <c r="AG55" s="6">
        <v>0.37011528078680983</v>
      </c>
      <c r="AH55" s="6">
        <v>2.6333898969090948E-2</v>
      </c>
      <c r="AI55" s="6">
        <v>5.3119515592291973E-3</v>
      </c>
      <c r="AJ55" s="6">
        <v>0.15594210515751045</v>
      </c>
      <c r="AK55" s="6">
        <v>0</v>
      </c>
      <c r="AL55" s="6">
        <v>0.93730791250629575</v>
      </c>
      <c r="AM55" s="6">
        <v>0</v>
      </c>
      <c r="AN55" s="6">
        <v>3.398177116817751</v>
      </c>
      <c r="AO55" s="6">
        <v>0.34426096663526085</v>
      </c>
      <c r="AP55" s="6">
        <v>0</v>
      </c>
      <c r="AQ55" s="6">
        <v>2.6476056895012783</v>
      </c>
      <c r="AR55" s="6">
        <v>26.9571483956367</v>
      </c>
      <c r="AS55" s="6">
        <v>0</v>
      </c>
      <c r="AT55" s="6">
        <v>0</v>
      </c>
      <c r="AU55" s="6">
        <v>0</v>
      </c>
      <c r="AV55" s="6">
        <v>29.737829409823838</v>
      </c>
      <c r="AW55" s="6">
        <v>0</v>
      </c>
      <c r="AX55" s="6">
        <v>0</v>
      </c>
      <c r="AY55" s="6">
        <v>0</v>
      </c>
      <c r="AZ55" s="6">
        <v>0.27425510297021582</v>
      </c>
      <c r="BA55" s="6">
        <v>0</v>
      </c>
      <c r="BB55" s="6">
        <v>0</v>
      </c>
      <c r="BC55" s="6">
        <v>0</v>
      </c>
      <c r="BD55" s="6">
        <v>0.89207038619401324</v>
      </c>
      <c r="BE55" s="6">
        <v>0</v>
      </c>
      <c r="BF55" s="6">
        <v>0</v>
      </c>
      <c r="BG55" s="6">
        <v>11.18014038400416</v>
      </c>
      <c r="BH55" s="6">
        <v>0</v>
      </c>
      <c r="BI55" s="6">
        <v>0</v>
      </c>
      <c r="BJ55" s="6">
        <v>1.0440135652832088</v>
      </c>
      <c r="BK55" s="6">
        <v>0</v>
      </c>
      <c r="BL55" s="6">
        <v>0</v>
      </c>
      <c r="BM55" s="6">
        <v>0</v>
      </c>
      <c r="BN55" s="6">
        <v>0</v>
      </c>
      <c r="BO55" s="6">
        <v>177.75028379233842</v>
      </c>
      <c r="BP55" s="6">
        <v>0</v>
      </c>
      <c r="BQ55" s="6">
        <v>111.28705144998656</v>
      </c>
      <c r="BR55" s="6">
        <v>4.9530155455914375</v>
      </c>
      <c r="BS55" s="6">
        <v>1.3272540059399458</v>
      </c>
      <c r="BT55" s="6">
        <v>14.288485246951673</v>
      </c>
      <c r="BU55" s="6">
        <v>0</v>
      </c>
      <c r="BV55" s="6">
        <v>0</v>
      </c>
      <c r="BW55" s="6">
        <v>0</v>
      </c>
      <c r="BX55" s="6">
        <v>0.1186863027441752</v>
      </c>
      <c r="BY55" s="6">
        <v>0</v>
      </c>
      <c r="BZ55" s="6">
        <v>0</v>
      </c>
      <c r="CA55" s="6">
        <v>34.411923242717627</v>
      </c>
      <c r="CB55" s="6">
        <v>0</v>
      </c>
      <c r="CC55" s="6">
        <v>151.84523129409297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  <c r="CM55" s="6">
        <v>0</v>
      </c>
      <c r="CN55" s="6">
        <v>0</v>
      </c>
      <c r="CO55" s="6">
        <v>0</v>
      </c>
      <c r="CP55" s="6">
        <v>0</v>
      </c>
      <c r="CQ55" s="6">
        <v>0</v>
      </c>
      <c r="CR55" s="6">
        <v>0</v>
      </c>
      <c r="CS55" s="6">
        <v>28.819112375012498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6">
        <v>0</v>
      </c>
      <c r="DA55" s="6">
        <v>6.3821233775692869</v>
      </c>
      <c r="DB55" s="6">
        <v>0</v>
      </c>
      <c r="DC55" s="6">
        <v>0</v>
      </c>
      <c r="DD55" s="6">
        <v>0</v>
      </c>
      <c r="DE55" s="7">
        <v>0</v>
      </c>
      <c r="DF55" s="6">
        <f t="shared" si="0"/>
        <v>4902.6060942099339</v>
      </c>
    </row>
    <row r="56" spans="1:110" x14ac:dyDescent="0.3">
      <c r="A56" s="28">
        <v>3130</v>
      </c>
      <c r="B56" s="5">
        <v>0.86514663259798719</v>
      </c>
      <c r="C56" s="6">
        <v>0</v>
      </c>
      <c r="D56" s="6">
        <v>0</v>
      </c>
      <c r="E56" s="6">
        <v>336.06295800783926</v>
      </c>
      <c r="F56" s="6">
        <v>0</v>
      </c>
      <c r="G56" s="6">
        <v>0</v>
      </c>
      <c r="H56" s="6">
        <v>0</v>
      </c>
      <c r="I56" s="6">
        <v>38.610760075834506</v>
      </c>
      <c r="J56" s="6">
        <v>4.1885304976189293</v>
      </c>
      <c r="K56" s="6">
        <v>1.7576786498477417</v>
      </c>
      <c r="L56" s="6">
        <v>4.8928756368141961</v>
      </c>
      <c r="M56" s="6">
        <v>6.5474594319576189</v>
      </c>
      <c r="N56" s="6">
        <v>2.9937014061540714</v>
      </c>
      <c r="O56" s="6">
        <v>21.370983118934134</v>
      </c>
      <c r="P56" s="6">
        <v>0.83515408125203483</v>
      </c>
      <c r="Q56" s="6">
        <v>97.997269251938647</v>
      </c>
      <c r="R56" s="6">
        <v>0</v>
      </c>
      <c r="S56" s="6">
        <v>47.576236244394778</v>
      </c>
      <c r="T56" s="6">
        <v>0</v>
      </c>
      <c r="U56" s="6">
        <v>0</v>
      </c>
      <c r="V56" s="6">
        <v>1.0813775999502193</v>
      </c>
      <c r="W56" s="6">
        <v>0</v>
      </c>
      <c r="X56" s="6">
        <v>21.304850677990956</v>
      </c>
      <c r="Y56" s="6">
        <v>5.4875969316734174</v>
      </c>
      <c r="Z56" s="6">
        <v>36.230583110919</v>
      </c>
      <c r="AA56" s="6">
        <v>0</v>
      </c>
      <c r="AB56" s="6">
        <v>12.767964991137292</v>
      </c>
      <c r="AC56" s="6">
        <v>0</v>
      </c>
      <c r="AD56" s="6">
        <v>30.176426177968999</v>
      </c>
      <c r="AE56" s="6">
        <v>125.80786832427114</v>
      </c>
      <c r="AF56" s="6">
        <v>17.537618343563182</v>
      </c>
      <c r="AG56" s="6">
        <v>14.984053587007683</v>
      </c>
      <c r="AH56" s="6">
        <v>0.35537445924854255</v>
      </c>
      <c r="AI56" s="6">
        <v>3.0107482540094606</v>
      </c>
      <c r="AJ56" s="6">
        <v>0.28696769768886943</v>
      </c>
      <c r="AK56" s="6">
        <v>0</v>
      </c>
      <c r="AL56" s="6">
        <v>9.8380462664023405</v>
      </c>
      <c r="AM56" s="6">
        <v>0</v>
      </c>
      <c r="AN56" s="6">
        <v>271.21853074475149</v>
      </c>
      <c r="AO56" s="6">
        <v>452.9637488430165</v>
      </c>
      <c r="AP56" s="6">
        <v>0</v>
      </c>
      <c r="AQ56" s="6">
        <v>7.1458574464361639</v>
      </c>
      <c r="AR56" s="6">
        <v>94.217743058060378</v>
      </c>
      <c r="AS56" s="6">
        <v>0</v>
      </c>
      <c r="AT56" s="6">
        <v>3.3437976612721774</v>
      </c>
      <c r="AU56" s="6">
        <v>0</v>
      </c>
      <c r="AV56" s="6">
        <v>0</v>
      </c>
      <c r="AW56" s="6">
        <v>2.412369456277061</v>
      </c>
      <c r="AX56" s="6">
        <v>0</v>
      </c>
      <c r="AY56" s="6">
        <v>0</v>
      </c>
      <c r="AZ56" s="6">
        <v>37.010569163567425</v>
      </c>
      <c r="BA56" s="6">
        <v>0.30051409376705823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327.43162048332857</v>
      </c>
      <c r="BH56" s="6">
        <v>0</v>
      </c>
      <c r="BI56" s="6">
        <v>0</v>
      </c>
      <c r="BJ56" s="6">
        <v>32.321601698965566</v>
      </c>
      <c r="BK56" s="6">
        <v>0</v>
      </c>
      <c r="BL56" s="6">
        <v>0</v>
      </c>
      <c r="BM56" s="6">
        <v>0</v>
      </c>
      <c r="BN56" s="6">
        <v>0</v>
      </c>
      <c r="BO56" s="6">
        <v>3036.3669689105786</v>
      </c>
      <c r="BP56" s="6">
        <v>0</v>
      </c>
      <c r="BQ56" s="6">
        <v>3723.2011051063059</v>
      </c>
      <c r="BR56" s="6">
        <v>79.674661725071005</v>
      </c>
      <c r="BS56" s="6">
        <v>65.950358489619802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30.246182674167208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2.5722069060403587</v>
      </c>
      <c r="CO56" s="6">
        <v>0</v>
      </c>
      <c r="CP56" s="6">
        <v>3.4063093073822039</v>
      </c>
      <c r="CQ56" s="6">
        <v>13.466363842252495</v>
      </c>
      <c r="CR56" s="6">
        <v>0</v>
      </c>
      <c r="CS56" s="6">
        <v>13.602085902019919</v>
      </c>
      <c r="CT56" s="6">
        <v>0</v>
      </c>
      <c r="CU56" s="6">
        <v>21.395861158330174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0</v>
      </c>
      <c r="DD56" s="6">
        <v>0</v>
      </c>
      <c r="DE56" s="7">
        <v>0</v>
      </c>
      <c r="DF56" s="6">
        <f t="shared" si="0"/>
        <v>9060.8166861282225</v>
      </c>
    </row>
    <row r="57" spans="1:110" x14ac:dyDescent="0.3">
      <c r="A57" s="25" t="s">
        <v>6</v>
      </c>
      <c r="B57" s="5">
        <v>0.13846054935223695</v>
      </c>
      <c r="C57" s="6">
        <v>0</v>
      </c>
      <c r="D57" s="6">
        <v>0</v>
      </c>
      <c r="E57" s="6">
        <v>53.784480028514686</v>
      </c>
      <c r="F57" s="6">
        <v>0</v>
      </c>
      <c r="G57" s="6">
        <v>0</v>
      </c>
      <c r="H57" s="6">
        <v>0</v>
      </c>
      <c r="I57" s="6">
        <v>6.1793768241962868</v>
      </c>
      <c r="J57" s="6">
        <v>0.67034443853450454</v>
      </c>
      <c r="K57" s="6">
        <v>0.281303934238052</v>
      </c>
      <c r="L57" s="6">
        <v>0.78306985551231323</v>
      </c>
      <c r="M57" s="6">
        <v>1.0478741934046167</v>
      </c>
      <c r="N57" s="6">
        <v>0.47912056254314672</v>
      </c>
      <c r="O57" s="6">
        <v>3.4202734557946273</v>
      </c>
      <c r="P57" s="6">
        <v>0.13366045538046109</v>
      </c>
      <c r="Q57" s="6">
        <v>15.683764143999817</v>
      </c>
      <c r="R57" s="6">
        <v>0</v>
      </c>
      <c r="S57" s="6">
        <v>7.6142373538795525</v>
      </c>
      <c r="T57" s="6">
        <v>0</v>
      </c>
      <c r="U57" s="6">
        <v>0</v>
      </c>
      <c r="V57" s="6">
        <v>0.17306677377531432</v>
      </c>
      <c r="W57" s="6">
        <v>0</v>
      </c>
      <c r="X57" s="6">
        <v>3.4096894301994514</v>
      </c>
      <c r="Y57" s="6">
        <v>0.87825075791079132</v>
      </c>
      <c r="Z57" s="6">
        <v>5.7984464735479921</v>
      </c>
      <c r="AA57" s="6">
        <v>0</v>
      </c>
      <c r="AB57" s="6">
        <v>2.0434217509166221</v>
      </c>
      <c r="AC57" s="6">
        <v>0</v>
      </c>
      <c r="AD57" s="6">
        <v>4.8295218274638314</v>
      </c>
      <c r="AE57" s="6">
        <v>20.134652213466854</v>
      </c>
      <c r="AF57" s="6">
        <v>2.8067707584871155</v>
      </c>
      <c r="AG57" s="6">
        <v>2.3980909281820018</v>
      </c>
      <c r="AH57" s="6">
        <v>5.6875148095469598E-2</v>
      </c>
      <c r="AI57" s="6">
        <v>0.48184878898459249</v>
      </c>
      <c r="AJ57" s="6">
        <v>4.5927133703369337E-2</v>
      </c>
      <c r="AK57" s="6">
        <v>0</v>
      </c>
      <c r="AL57" s="6">
        <v>1.5745091517125098</v>
      </c>
      <c r="AM57" s="6">
        <v>0</v>
      </c>
      <c r="AN57" s="6">
        <v>43.406591838258763</v>
      </c>
      <c r="AO57" s="6">
        <v>72.49361800451706</v>
      </c>
      <c r="AP57" s="6">
        <v>0</v>
      </c>
      <c r="AQ57" s="6">
        <v>1.1436435285601849</v>
      </c>
      <c r="AR57" s="6">
        <v>15.078877927747598</v>
      </c>
      <c r="AS57" s="6">
        <v>0</v>
      </c>
      <c r="AT57" s="6">
        <v>0.53515097170540393</v>
      </c>
      <c r="AU57" s="6">
        <v>0</v>
      </c>
      <c r="AV57" s="6">
        <v>0</v>
      </c>
      <c r="AW57" s="6">
        <v>0.38608252933221471</v>
      </c>
      <c r="AX57" s="6">
        <v>0</v>
      </c>
      <c r="AY57" s="6">
        <v>0</v>
      </c>
      <c r="AZ57" s="6">
        <v>5.9232776793431041</v>
      </c>
      <c r="BA57" s="6">
        <v>4.8095137798925464E-2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52.403096006132849</v>
      </c>
      <c r="BH57" s="6">
        <v>0</v>
      </c>
      <c r="BI57" s="6">
        <v>0</v>
      </c>
      <c r="BJ57" s="6">
        <v>5.1728418727632199</v>
      </c>
      <c r="BK57" s="6">
        <v>0</v>
      </c>
      <c r="BL57" s="6">
        <v>0</v>
      </c>
      <c r="BM57" s="6">
        <v>0</v>
      </c>
      <c r="BN57" s="6">
        <v>0</v>
      </c>
      <c r="BO57" s="6">
        <v>485.94888162236316</v>
      </c>
      <c r="BP57" s="6">
        <v>0</v>
      </c>
      <c r="BQ57" s="6">
        <v>595.87178743770596</v>
      </c>
      <c r="BR57" s="6">
        <v>12.751361464332469</v>
      </c>
      <c r="BS57" s="6">
        <v>10.554884596878415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4.8406858572601337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  <c r="CM57" s="6">
        <v>0</v>
      </c>
      <c r="CN57" s="6">
        <v>0.41166337339656461</v>
      </c>
      <c r="CO57" s="6">
        <v>0</v>
      </c>
      <c r="CP57" s="6">
        <v>0.54515551490672842</v>
      </c>
      <c r="CQ57" s="6">
        <v>2.1551955068890569</v>
      </c>
      <c r="CR57" s="6">
        <v>0</v>
      </c>
      <c r="CS57" s="6">
        <v>2.1769168547467981</v>
      </c>
      <c r="CT57" s="6">
        <v>0</v>
      </c>
      <c r="CU57" s="6">
        <v>3.4242550085994257</v>
      </c>
      <c r="CV57" s="6">
        <v>0</v>
      </c>
      <c r="CW57" s="6">
        <v>0</v>
      </c>
      <c r="CX57" s="6">
        <v>0</v>
      </c>
      <c r="CY57" s="6">
        <v>0</v>
      </c>
      <c r="CZ57" s="6">
        <v>0</v>
      </c>
      <c r="DA57" s="6">
        <v>0</v>
      </c>
      <c r="DB57" s="6">
        <v>0</v>
      </c>
      <c r="DC57" s="6">
        <v>0</v>
      </c>
      <c r="DD57" s="6">
        <v>0</v>
      </c>
      <c r="DE57" s="7">
        <v>0</v>
      </c>
      <c r="DF57" s="6">
        <f t="shared" si="0"/>
        <v>1450.1190996650341</v>
      </c>
    </row>
    <row r="58" spans="1:110" x14ac:dyDescent="0.3">
      <c r="A58" s="25" t="s">
        <v>7</v>
      </c>
      <c r="B58" s="5">
        <v>0.72668608324575024</v>
      </c>
      <c r="C58" s="6">
        <v>0</v>
      </c>
      <c r="D58" s="6">
        <v>0</v>
      </c>
      <c r="E58" s="6">
        <v>282.27847797932458</v>
      </c>
      <c r="F58" s="6">
        <v>0</v>
      </c>
      <c r="G58" s="6">
        <v>0</v>
      </c>
      <c r="H58" s="6">
        <v>0</v>
      </c>
      <c r="I58" s="6">
        <v>32.431383251638216</v>
      </c>
      <c r="J58" s="6">
        <v>3.5181860590844249</v>
      </c>
      <c r="K58" s="6">
        <v>1.4763747156096898</v>
      </c>
      <c r="L58" s="6">
        <v>4.1098057813018833</v>
      </c>
      <c r="M58" s="6">
        <v>5.4995852385530011</v>
      </c>
      <c r="N58" s="6">
        <v>2.5145808436109247</v>
      </c>
      <c r="O58" s="6">
        <v>17.950709663139506</v>
      </c>
      <c r="P58" s="6">
        <v>0.70149362587157382</v>
      </c>
      <c r="Q58" s="6">
        <v>82.313505107938838</v>
      </c>
      <c r="R58" s="6">
        <v>0</v>
      </c>
      <c r="S58" s="6">
        <v>39.961998890515218</v>
      </c>
      <c r="T58" s="6">
        <v>0</v>
      </c>
      <c r="U58" s="6">
        <v>0</v>
      </c>
      <c r="V58" s="6">
        <v>0.90831082617490511</v>
      </c>
      <c r="W58" s="6">
        <v>0</v>
      </c>
      <c r="X58" s="6">
        <v>17.895161247791503</v>
      </c>
      <c r="Y58" s="6">
        <v>4.609346173762626</v>
      </c>
      <c r="Z58" s="6">
        <v>30.432136637371009</v>
      </c>
      <c r="AA58" s="6">
        <v>0</v>
      </c>
      <c r="AB58" s="6">
        <v>10.724543240220671</v>
      </c>
      <c r="AC58" s="6">
        <v>0</v>
      </c>
      <c r="AD58" s="6">
        <v>25.34690435050517</v>
      </c>
      <c r="AE58" s="6">
        <v>105.67321611080428</v>
      </c>
      <c r="AF58" s="6">
        <v>14.730847585076068</v>
      </c>
      <c r="AG58" s="6">
        <v>12.585962658825682</v>
      </c>
      <c r="AH58" s="6">
        <v>0.29849931115307293</v>
      </c>
      <c r="AI58" s="6">
        <v>2.528899465024868</v>
      </c>
      <c r="AJ58" s="6">
        <v>0.24104056398550006</v>
      </c>
      <c r="AK58" s="6">
        <v>0</v>
      </c>
      <c r="AL58" s="6">
        <v>8.2635371146898322</v>
      </c>
      <c r="AM58" s="6">
        <v>0</v>
      </c>
      <c r="AN58" s="6">
        <v>227.81193890649274</v>
      </c>
      <c r="AO58" s="6">
        <v>380.47013083849947</v>
      </c>
      <c r="AP58" s="6">
        <v>0</v>
      </c>
      <c r="AQ58" s="6">
        <v>6.002213917875979</v>
      </c>
      <c r="AR58" s="6">
        <v>79.138865130312766</v>
      </c>
      <c r="AS58" s="6">
        <v>0</v>
      </c>
      <c r="AT58" s="6">
        <v>2.8086466895667739</v>
      </c>
      <c r="AU58" s="6">
        <v>0</v>
      </c>
      <c r="AV58" s="6">
        <v>0</v>
      </c>
      <c r="AW58" s="6">
        <v>2.026286926944846</v>
      </c>
      <c r="AX58" s="6">
        <v>0</v>
      </c>
      <c r="AY58" s="6">
        <v>0</v>
      </c>
      <c r="AZ58" s="6">
        <v>31.08729148422432</v>
      </c>
      <c r="BA58" s="6">
        <v>0.2524189559681328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275.02852447719573</v>
      </c>
      <c r="BH58" s="6">
        <v>0</v>
      </c>
      <c r="BI58" s="6">
        <v>0</v>
      </c>
      <c r="BJ58" s="6">
        <v>27.148759826202344</v>
      </c>
      <c r="BK58" s="6">
        <v>0</v>
      </c>
      <c r="BL58" s="6">
        <v>0</v>
      </c>
      <c r="BM58" s="6">
        <v>0</v>
      </c>
      <c r="BN58" s="6">
        <v>0</v>
      </c>
      <c r="BO58" s="6">
        <v>2550.4180872882152</v>
      </c>
      <c r="BP58" s="6">
        <v>0</v>
      </c>
      <c r="BQ58" s="6">
        <v>3127.3293176686002</v>
      </c>
      <c r="BR58" s="6">
        <v>66.923300260738515</v>
      </c>
      <c r="BS58" s="6">
        <v>55.395473892741386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25.405496816907075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0</v>
      </c>
      <c r="CN58" s="6">
        <v>2.1605435326437941</v>
      </c>
      <c r="CO58" s="6">
        <v>0</v>
      </c>
      <c r="CP58" s="6">
        <v>2.8611537924754757</v>
      </c>
      <c r="CQ58" s="6">
        <v>11.311168335363437</v>
      </c>
      <c r="CR58" s="6">
        <v>0</v>
      </c>
      <c r="CS58" s="6">
        <v>11.425169047273121</v>
      </c>
      <c r="CT58" s="6">
        <v>0</v>
      </c>
      <c r="CU58" s="6">
        <v>17.97160614973075</v>
      </c>
      <c r="CV58" s="6">
        <v>0</v>
      </c>
      <c r="CW58" s="6">
        <v>0</v>
      </c>
      <c r="CX58" s="6">
        <v>0</v>
      </c>
      <c r="CY58" s="6">
        <v>0</v>
      </c>
      <c r="CZ58" s="6">
        <v>0</v>
      </c>
      <c r="DA58" s="6">
        <v>0</v>
      </c>
      <c r="DB58" s="6">
        <v>0</v>
      </c>
      <c r="DC58" s="6">
        <v>0</v>
      </c>
      <c r="DD58" s="6">
        <v>0</v>
      </c>
      <c r="DE58" s="7">
        <v>0</v>
      </c>
      <c r="DF58" s="6">
        <f t="shared" si="0"/>
        <v>7610.6975864631904</v>
      </c>
    </row>
    <row r="59" spans="1:110" x14ac:dyDescent="0.3">
      <c r="A59" s="28">
        <v>3140</v>
      </c>
      <c r="B59" s="5">
        <v>3.9731340990640081</v>
      </c>
      <c r="C59" s="6">
        <v>0</v>
      </c>
      <c r="D59" s="6">
        <v>0</v>
      </c>
      <c r="E59" s="6">
        <v>756.54363176838979</v>
      </c>
      <c r="F59" s="6">
        <v>0</v>
      </c>
      <c r="G59" s="6">
        <v>62.905435239448202</v>
      </c>
      <c r="H59" s="6">
        <v>0</v>
      </c>
      <c r="I59" s="6">
        <v>92.880649379548885</v>
      </c>
      <c r="J59" s="6">
        <v>9.6177877356382684</v>
      </c>
      <c r="K59" s="6">
        <v>8.0720339371093672</v>
      </c>
      <c r="L59" s="6">
        <v>95.498512952765793</v>
      </c>
      <c r="M59" s="6">
        <v>67.654834498712773</v>
      </c>
      <c r="N59" s="6">
        <v>32.652436756050385</v>
      </c>
      <c r="O59" s="6">
        <v>98.144960127023964</v>
      </c>
      <c r="P59" s="6">
        <v>7.6707902063506301</v>
      </c>
      <c r="Q59" s="6">
        <v>1068.86065187955</v>
      </c>
      <c r="R59" s="6">
        <v>0</v>
      </c>
      <c r="S59" s="6">
        <v>826.26089016983838</v>
      </c>
      <c r="T59" s="6">
        <v>1998.2233446342584</v>
      </c>
      <c r="U59" s="6">
        <v>60084.874720418047</v>
      </c>
      <c r="V59" s="6">
        <v>3.7246214003840494</v>
      </c>
      <c r="W59" s="6">
        <v>0</v>
      </c>
      <c r="X59" s="6">
        <v>407.5262814524923</v>
      </c>
      <c r="Y59" s="6">
        <v>5.6486031644858006</v>
      </c>
      <c r="Z59" s="6">
        <v>36.805453349959173</v>
      </c>
      <c r="AA59" s="6">
        <v>0</v>
      </c>
      <c r="AB59" s="6">
        <v>0</v>
      </c>
      <c r="AC59" s="6">
        <v>0</v>
      </c>
      <c r="AD59" s="6">
        <v>34.645857510748918</v>
      </c>
      <c r="AE59" s="6">
        <v>0</v>
      </c>
      <c r="AF59" s="6">
        <v>70.4729042196535</v>
      </c>
      <c r="AG59" s="6">
        <v>17.203342186620539</v>
      </c>
      <c r="AH59" s="6">
        <v>449.21788746036782</v>
      </c>
      <c r="AI59" s="6">
        <v>0.74071505632978818</v>
      </c>
      <c r="AJ59" s="6">
        <v>1.6473524574581357</v>
      </c>
      <c r="AK59" s="6">
        <v>0</v>
      </c>
      <c r="AL59" s="6">
        <v>2699.543138793787</v>
      </c>
      <c r="AM59" s="6">
        <v>2870.5348685147469</v>
      </c>
      <c r="AN59" s="6">
        <v>58.667439055518663</v>
      </c>
      <c r="AO59" s="6">
        <v>32.003213690247676</v>
      </c>
      <c r="AP59" s="6">
        <v>0</v>
      </c>
      <c r="AQ59" s="6">
        <v>7658.6492599468074</v>
      </c>
      <c r="AR59" s="6">
        <v>33443.280435724926</v>
      </c>
      <c r="AS59" s="6">
        <v>0</v>
      </c>
      <c r="AT59" s="6">
        <v>38.390476272431961</v>
      </c>
      <c r="AU59" s="6">
        <v>0</v>
      </c>
      <c r="AV59" s="6">
        <v>172.38161339124559</v>
      </c>
      <c r="AW59" s="6">
        <v>33.23598677426277</v>
      </c>
      <c r="AX59" s="6">
        <v>0</v>
      </c>
      <c r="AY59" s="6">
        <v>0</v>
      </c>
      <c r="AZ59" s="6">
        <v>33.993764485439918</v>
      </c>
      <c r="BA59" s="6">
        <v>2.0295484980895733</v>
      </c>
      <c r="BB59" s="6">
        <v>0</v>
      </c>
      <c r="BC59" s="6">
        <v>0</v>
      </c>
      <c r="BD59" s="6">
        <v>7.2111925097789724</v>
      </c>
      <c r="BE59" s="6">
        <v>0</v>
      </c>
      <c r="BF59" s="6">
        <v>0</v>
      </c>
      <c r="BG59" s="6">
        <v>707.6282861798411</v>
      </c>
      <c r="BH59" s="6">
        <v>13.390711786980487</v>
      </c>
      <c r="BI59" s="6">
        <v>0</v>
      </c>
      <c r="BJ59" s="6">
        <v>690.08011773882549</v>
      </c>
      <c r="BK59" s="6">
        <v>0</v>
      </c>
      <c r="BL59" s="6">
        <v>0</v>
      </c>
      <c r="BM59" s="6">
        <v>0</v>
      </c>
      <c r="BN59" s="6">
        <v>0</v>
      </c>
      <c r="BO59" s="6">
        <v>3555.805033687624</v>
      </c>
      <c r="BP59" s="6">
        <v>0</v>
      </c>
      <c r="BQ59" s="6">
        <v>5043.9413012677933</v>
      </c>
      <c r="BR59" s="6">
        <v>45.993156597423948</v>
      </c>
      <c r="BS59" s="6">
        <v>39.911737622453622</v>
      </c>
      <c r="BT59" s="6">
        <v>206.24053149607141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29.214583142483409</v>
      </c>
      <c r="CB59" s="6">
        <v>0</v>
      </c>
      <c r="CC59" s="6">
        <v>30.790748808584922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  <c r="CM59" s="6">
        <v>0</v>
      </c>
      <c r="CN59" s="6">
        <v>5.9063530869603156</v>
      </c>
      <c r="CO59" s="6">
        <v>0</v>
      </c>
      <c r="CP59" s="6">
        <v>19.554089375113112</v>
      </c>
      <c r="CQ59" s="6">
        <v>193.26084213676654</v>
      </c>
      <c r="CR59" s="6">
        <v>0</v>
      </c>
      <c r="CS59" s="6">
        <v>13.972828994199233</v>
      </c>
      <c r="CT59" s="6">
        <v>0</v>
      </c>
      <c r="CU59" s="6">
        <v>56.499046344018829</v>
      </c>
      <c r="CV59" s="6">
        <v>0</v>
      </c>
      <c r="CW59" s="6">
        <v>0</v>
      </c>
      <c r="CX59" s="6">
        <v>0</v>
      </c>
      <c r="CY59" s="6">
        <v>0</v>
      </c>
      <c r="CZ59" s="6">
        <v>0</v>
      </c>
      <c r="DA59" s="6">
        <v>51.590906961015897</v>
      </c>
      <c r="DB59" s="6">
        <v>0</v>
      </c>
      <c r="DC59" s="6">
        <v>0</v>
      </c>
      <c r="DD59" s="6">
        <v>0</v>
      </c>
      <c r="DE59" s="7">
        <v>0</v>
      </c>
      <c r="DF59" s="6">
        <f t="shared" si="0"/>
        <v>123995.16804494374</v>
      </c>
    </row>
    <row r="60" spans="1:110" x14ac:dyDescent="0.3">
      <c r="A60" s="25" t="s">
        <v>6</v>
      </c>
      <c r="B60" s="5">
        <v>0.63571153575539507</v>
      </c>
      <c r="C60" s="6">
        <v>0</v>
      </c>
      <c r="D60" s="6">
        <v>0</v>
      </c>
      <c r="E60" s="6">
        <v>121.04890044631215</v>
      </c>
      <c r="F60" s="6">
        <v>0</v>
      </c>
      <c r="G60" s="6">
        <v>10.065029230413323</v>
      </c>
      <c r="H60" s="6">
        <v>0</v>
      </c>
      <c r="I60" s="6">
        <v>14.861139540430127</v>
      </c>
      <c r="J60" s="6">
        <v>1.5388704381843987</v>
      </c>
      <c r="K60" s="6">
        <v>1.2915459088175096</v>
      </c>
      <c r="L60" s="6">
        <v>15.280004353706852</v>
      </c>
      <c r="M60" s="6">
        <v>10.824945161198018</v>
      </c>
      <c r="N60" s="6">
        <v>5.2244727207256245</v>
      </c>
      <c r="O60" s="6">
        <v>15.703442615667235</v>
      </c>
      <c r="P60" s="6">
        <v>1.2273458939343087</v>
      </c>
      <c r="Q60" s="6">
        <v>171.02041601740416</v>
      </c>
      <c r="R60" s="6">
        <v>0</v>
      </c>
      <c r="S60" s="6">
        <v>132.20383866435043</v>
      </c>
      <c r="T60" s="6">
        <v>319.72080466626642</v>
      </c>
      <c r="U60" s="6">
        <v>9613.7323915610741</v>
      </c>
      <c r="V60" s="6">
        <v>0.59594887348588521</v>
      </c>
      <c r="W60" s="6">
        <v>0</v>
      </c>
      <c r="X60" s="6">
        <v>65.205238933133629</v>
      </c>
      <c r="Y60" s="6">
        <v>0.90379083691486639</v>
      </c>
      <c r="Z60" s="6">
        <v>5.8889659120209732</v>
      </c>
      <c r="AA60" s="6">
        <v>0</v>
      </c>
      <c r="AB60" s="6">
        <v>0</v>
      </c>
      <c r="AC60" s="6">
        <v>0</v>
      </c>
      <c r="AD60" s="6">
        <v>5.5434250988179272</v>
      </c>
      <c r="AE60" s="6">
        <v>0</v>
      </c>
      <c r="AF60" s="6">
        <v>11.275843466036772</v>
      </c>
      <c r="AG60" s="6">
        <v>2.7525783950152896</v>
      </c>
      <c r="AH60" s="6">
        <v>71.876001666669183</v>
      </c>
      <c r="AI60" s="6">
        <v>0.11851628821878529</v>
      </c>
      <c r="AJ60" s="6">
        <v>0.26358057255299899</v>
      </c>
      <c r="AK60" s="6">
        <v>0</v>
      </c>
      <c r="AL60" s="6">
        <v>431.93375099139604</v>
      </c>
      <c r="AM60" s="6">
        <v>459.29286155551978</v>
      </c>
      <c r="AN60" s="6">
        <v>9.3869390891200766</v>
      </c>
      <c r="AO60" s="6">
        <v>5.1205953831078261</v>
      </c>
      <c r="AP60" s="6">
        <v>0</v>
      </c>
      <c r="AQ60" s="6">
        <v>1225.4033117079216</v>
      </c>
      <c r="AR60" s="6">
        <v>5351.009715856695</v>
      </c>
      <c r="AS60" s="6">
        <v>0</v>
      </c>
      <c r="AT60" s="6">
        <v>6.1425736008452763</v>
      </c>
      <c r="AU60" s="6">
        <v>0</v>
      </c>
      <c r="AV60" s="6">
        <v>27.581495477526815</v>
      </c>
      <c r="AW60" s="6">
        <v>5.3178422041153963</v>
      </c>
      <c r="AX60" s="6">
        <v>0</v>
      </c>
      <c r="AY60" s="6">
        <v>0</v>
      </c>
      <c r="AZ60" s="6">
        <v>5.4390885603979919</v>
      </c>
      <c r="BA60" s="6">
        <v>0.32473290869153537</v>
      </c>
      <c r="BB60" s="6">
        <v>0</v>
      </c>
      <c r="BC60" s="6">
        <v>0</v>
      </c>
      <c r="BD60" s="6">
        <v>1.1538090964760914</v>
      </c>
      <c r="BE60" s="6">
        <v>0</v>
      </c>
      <c r="BF60" s="6">
        <v>0</v>
      </c>
      <c r="BG60" s="6">
        <v>113.22232105312528</v>
      </c>
      <c r="BH60" s="6">
        <v>2.1425478583681938</v>
      </c>
      <c r="BI60" s="6">
        <v>0</v>
      </c>
      <c r="BJ60" s="6">
        <v>110.41456958257706</v>
      </c>
      <c r="BK60" s="6">
        <v>0</v>
      </c>
      <c r="BL60" s="6">
        <v>0</v>
      </c>
      <c r="BM60" s="6">
        <v>0</v>
      </c>
      <c r="BN60" s="6">
        <v>0</v>
      </c>
      <c r="BO60" s="6">
        <v>568.937826524618</v>
      </c>
      <c r="BP60" s="6">
        <v>0</v>
      </c>
      <c r="BQ60" s="6">
        <v>807.04340476310665</v>
      </c>
      <c r="BR60" s="6">
        <v>7.359021740966341</v>
      </c>
      <c r="BS60" s="6">
        <v>6.3859792763132779</v>
      </c>
      <c r="BT60" s="6">
        <v>32.999008274919099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4.6744074206649611</v>
      </c>
      <c r="CB60" s="6">
        <v>0</v>
      </c>
      <c r="CC60" s="6">
        <v>4.9265979259988635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0.94503147842648993</v>
      </c>
      <c r="CO60" s="6">
        <v>0</v>
      </c>
      <c r="CP60" s="6">
        <v>3.128703909057549</v>
      </c>
      <c r="CQ60" s="6">
        <v>30.9222250477495</v>
      </c>
      <c r="CR60" s="6">
        <v>0</v>
      </c>
      <c r="CS60" s="6">
        <v>2.2356880883639159</v>
      </c>
      <c r="CT60" s="6">
        <v>0</v>
      </c>
      <c r="CU60" s="6">
        <v>9.039990754032889</v>
      </c>
      <c r="CV60" s="6">
        <v>0</v>
      </c>
      <c r="CW60" s="6">
        <v>0</v>
      </c>
      <c r="CX60" s="6">
        <v>0</v>
      </c>
      <c r="CY60" s="6">
        <v>0</v>
      </c>
      <c r="CZ60" s="6">
        <v>0</v>
      </c>
      <c r="DA60" s="6">
        <v>8.2546760007238156</v>
      </c>
      <c r="DB60" s="6">
        <v>0</v>
      </c>
      <c r="DC60" s="6">
        <v>0</v>
      </c>
      <c r="DD60" s="6">
        <v>0</v>
      </c>
      <c r="DE60" s="7">
        <v>0</v>
      </c>
      <c r="DF60" s="6">
        <f t="shared" si="0"/>
        <v>19839.541464927934</v>
      </c>
    </row>
    <row r="61" spans="1:110" x14ac:dyDescent="0.3">
      <c r="A61" s="25" t="s">
        <v>7</v>
      </c>
      <c r="B61" s="5">
        <v>3.3374225633086132</v>
      </c>
      <c r="C61" s="6">
        <v>0</v>
      </c>
      <c r="D61" s="6">
        <v>0</v>
      </c>
      <c r="E61" s="6">
        <v>635.49473132207766</v>
      </c>
      <c r="F61" s="6">
        <v>0</v>
      </c>
      <c r="G61" s="6">
        <v>52.840406009034879</v>
      </c>
      <c r="H61" s="6">
        <v>0</v>
      </c>
      <c r="I61" s="6">
        <v>78.019509839118754</v>
      </c>
      <c r="J61" s="6">
        <v>8.0789172974538701</v>
      </c>
      <c r="K61" s="6">
        <v>6.7804880282918578</v>
      </c>
      <c r="L61" s="6">
        <v>80.21850859905895</v>
      </c>
      <c r="M61" s="6">
        <v>56.829889337514757</v>
      </c>
      <c r="N61" s="6">
        <v>27.427964035324756</v>
      </c>
      <c r="O61" s="6">
        <v>82.441517511356722</v>
      </c>
      <c r="P61" s="6">
        <v>6.4434443124163217</v>
      </c>
      <c r="Q61" s="6">
        <v>897.84023586214585</v>
      </c>
      <c r="R61" s="6">
        <v>0</v>
      </c>
      <c r="S61" s="6">
        <v>694.05705150548795</v>
      </c>
      <c r="T61" s="6">
        <v>1678.5025399679921</v>
      </c>
      <c r="U61" s="6">
        <v>50471.142328856979</v>
      </c>
      <c r="V61" s="6">
        <v>3.1286725268981637</v>
      </c>
      <c r="W61" s="6">
        <v>0</v>
      </c>
      <c r="X61" s="6">
        <v>342.32104251935868</v>
      </c>
      <c r="Y61" s="6">
        <v>4.7448123275709344</v>
      </c>
      <c r="Z61" s="6">
        <v>30.916487437938201</v>
      </c>
      <c r="AA61" s="6">
        <v>0</v>
      </c>
      <c r="AB61" s="6">
        <v>0</v>
      </c>
      <c r="AC61" s="6">
        <v>0</v>
      </c>
      <c r="AD61" s="6">
        <v>29.102432411930991</v>
      </c>
      <c r="AE61" s="6">
        <v>0</v>
      </c>
      <c r="AF61" s="6">
        <v>59.197060753616725</v>
      </c>
      <c r="AG61" s="6">
        <v>14.450763791605249</v>
      </c>
      <c r="AH61" s="6">
        <v>377.34188579369868</v>
      </c>
      <c r="AI61" s="6">
        <v>0.62219876811100294</v>
      </c>
      <c r="AJ61" s="6">
        <v>1.3837718849051366</v>
      </c>
      <c r="AK61" s="6">
        <v>0</v>
      </c>
      <c r="AL61" s="6">
        <v>2267.6093878023908</v>
      </c>
      <c r="AM61" s="6">
        <v>2411.2420069592272</v>
      </c>
      <c r="AN61" s="6">
        <v>49.280499966398594</v>
      </c>
      <c r="AO61" s="6">
        <v>26.88261830713985</v>
      </c>
      <c r="AP61" s="6">
        <v>0</v>
      </c>
      <c r="AQ61" s="6">
        <v>6433.2459482388858</v>
      </c>
      <c r="AR61" s="6">
        <v>28092.270719868229</v>
      </c>
      <c r="AS61" s="6">
        <v>0</v>
      </c>
      <c r="AT61" s="6">
        <v>32.247902671586687</v>
      </c>
      <c r="AU61" s="6">
        <v>0</v>
      </c>
      <c r="AV61" s="6">
        <v>144.80011791371879</v>
      </c>
      <c r="AW61" s="6">
        <v>27.918144570147376</v>
      </c>
      <c r="AX61" s="6">
        <v>0</v>
      </c>
      <c r="AY61" s="6">
        <v>0</v>
      </c>
      <c r="AZ61" s="6">
        <v>28.554675925041927</v>
      </c>
      <c r="BA61" s="6">
        <v>1.7048155893980377</v>
      </c>
      <c r="BB61" s="6">
        <v>0</v>
      </c>
      <c r="BC61" s="6">
        <v>0</v>
      </c>
      <c r="BD61" s="6">
        <v>6.0573834133028805</v>
      </c>
      <c r="BE61" s="6">
        <v>0</v>
      </c>
      <c r="BF61" s="6">
        <v>0</v>
      </c>
      <c r="BG61" s="6">
        <v>594.40596512671584</v>
      </c>
      <c r="BH61" s="6">
        <v>11.248163928612295</v>
      </c>
      <c r="BI61" s="6">
        <v>0</v>
      </c>
      <c r="BJ61" s="6">
        <v>579.66554815624852</v>
      </c>
      <c r="BK61" s="6">
        <v>0</v>
      </c>
      <c r="BL61" s="6">
        <v>0</v>
      </c>
      <c r="BM61" s="6">
        <v>0</v>
      </c>
      <c r="BN61" s="6">
        <v>0</v>
      </c>
      <c r="BO61" s="6">
        <v>2986.8672071630058</v>
      </c>
      <c r="BP61" s="6">
        <v>0</v>
      </c>
      <c r="BQ61" s="6">
        <v>4236.8978965046863</v>
      </c>
      <c r="BR61" s="6">
        <v>38.634134856457599</v>
      </c>
      <c r="BS61" s="6">
        <v>33.525758346140343</v>
      </c>
      <c r="BT61" s="6">
        <v>173.24152322115228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24.540175721818443</v>
      </c>
      <c r="CB61" s="6">
        <v>0</v>
      </c>
      <c r="CC61" s="6">
        <v>25.86415088258606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4.961321608533825</v>
      </c>
      <c r="CO61" s="6">
        <v>0</v>
      </c>
      <c r="CP61" s="6">
        <v>16.425385466055562</v>
      </c>
      <c r="CQ61" s="6">
        <v>162.33861708901702</v>
      </c>
      <c r="CR61" s="6">
        <v>0</v>
      </c>
      <c r="CS61" s="6">
        <v>11.737140905835316</v>
      </c>
      <c r="CT61" s="6">
        <v>0</v>
      </c>
      <c r="CU61" s="6">
        <v>47.459055589985937</v>
      </c>
      <c r="CV61" s="6">
        <v>0</v>
      </c>
      <c r="CW61" s="6">
        <v>0</v>
      </c>
      <c r="CX61" s="6">
        <v>0</v>
      </c>
      <c r="CY61" s="6">
        <v>0</v>
      </c>
      <c r="CZ61" s="6">
        <v>0</v>
      </c>
      <c r="DA61" s="6">
        <v>43.336230960292077</v>
      </c>
      <c r="DB61" s="6">
        <v>0</v>
      </c>
      <c r="DC61" s="6">
        <v>0</v>
      </c>
      <c r="DD61" s="6">
        <v>0</v>
      </c>
      <c r="DE61" s="7">
        <v>0</v>
      </c>
      <c r="DF61" s="6">
        <f t="shared" si="0"/>
        <v>104155.62658001579</v>
      </c>
    </row>
    <row r="62" spans="1:110" x14ac:dyDescent="0.3">
      <c r="A62" s="28">
        <v>3150</v>
      </c>
      <c r="B62" s="5">
        <v>28.950469412110387</v>
      </c>
      <c r="C62" s="6">
        <v>0</v>
      </c>
      <c r="D62" s="6">
        <v>0</v>
      </c>
      <c r="E62" s="6">
        <v>2661.3719019189789</v>
      </c>
      <c r="F62" s="6">
        <v>0</v>
      </c>
      <c r="G62" s="6">
        <v>140.63205238399533</v>
      </c>
      <c r="H62" s="6">
        <v>0</v>
      </c>
      <c r="I62" s="6">
        <v>850.66683533320827</v>
      </c>
      <c r="J62" s="6">
        <v>81.174395873408201</v>
      </c>
      <c r="K62" s="6">
        <v>58.136056183673062</v>
      </c>
      <c r="L62" s="6">
        <v>690.95611292439139</v>
      </c>
      <c r="M62" s="6">
        <v>484.7229273446444</v>
      </c>
      <c r="N62" s="6">
        <v>234.78118837032321</v>
      </c>
      <c r="O62" s="6">
        <v>803.49580624510872</v>
      </c>
      <c r="P62" s="6">
        <v>57.080583490252842</v>
      </c>
      <c r="Q62" s="6">
        <v>7520.8433525400396</v>
      </c>
      <c r="R62" s="6">
        <v>0</v>
      </c>
      <c r="S62" s="6">
        <v>727.45798657521448</v>
      </c>
      <c r="T62" s="6">
        <v>1757.6237834858739</v>
      </c>
      <c r="U62" s="6">
        <v>23154.323024850451</v>
      </c>
      <c r="V62" s="6">
        <v>17.743823721288024</v>
      </c>
      <c r="W62" s="6">
        <v>0</v>
      </c>
      <c r="X62" s="6">
        <v>443.9074502831831</v>
      </c>
      <c r="Y62" s="6">
        <v>150.9810553905391</v>
      </c>
      <c r="Z62" s="6">
        <v>130.0150025734668</v>
      </c>
      <c r="AA62" s="6">
        <v>0</v>
      </c>
      <c r="AB62" s="6">
        <v>0</v>
      </c>
      <c r="AC62" s="6">
        <v>0</v>
      </c>
      <c r="AD62" s="6">
        <v>77.976533488539445</v>
      </c>
      <c r="AE62" s="6">
        <v>0</v>
      </c>
      <c r="AF62" s="6">
        <v>342.71421795718351</v>
      </c>
      <c r="AG62" s="6">
        <v>17.4236023591315</v>
      </c>
      <c r="AH62" s="6">
        <v>361.57874948595276</v>
      </c>
      <c r="AI62" s="6">
        <v>2.5895747034008894</v>
      </c>
      <c r="AJ62" s="6">
        <v>8.4905264625307524</v>
      </c>
      <c r="AK62" s="6">
        <v>0</v>
      </c>
      <c r="AL62" s="6">
        <v>1172.6677602406401</v>
      </c>
      <c r="AM62" s="6">
        <v>2528.1021575632803</v>
      </c>
      <c r="AN62" s="6">
        <v>202.12473541001114</v>
      </c>
      <c r="AO62" s="6">
        <v>142.70706701030349</v>
      </c>
      <c r="AP62" s="6">
        <v>0</v>
      </c>
      <c r="AQ62" s="6">
        <v>3326.9402301762148</v>
      </c>
      <c r="AR62" s="6">
        <v>31686.406464831423</v>
      </c>
      <c r="AS62" s="6">
        <v>599.92681435233555</v>
      </c>
      <c r="AT62" s="6">
        <v>237.32422232605805</v>
      </c>
      <c r="AU62" s="6">
        <v>0</v>
      </c>
      <c r="AV62" s="6">
        <v>740.74453496502372</v>
      </c>
      <c r="AW62" s="6">
        <v>204.4625555053824</v>
      </c>
      <c r="AX62" s="6">
        <v>0</v>
      </c>
      <c r="AY62" s="6">
        <v>0</v>
      </c>
      <c r="AZ62" s="6">
        <v>134.84690914018481</v>
      </c>
      <c r="BA62" s="6">
        <v>2.8914504421712879</v>
      </c>
      <c r="BB62" s="6">
        <v>58.763461373701283</v>
      </c>
      <c r="BC62" s="6">
        <v>427.30922158627465</v>
      </c>
      <c r="BD62" s="6">
        <v>17.853048476640847</v>
      </c>
      <c r="BE62" s="6">
        <v>0</v>
      </c>
      <c r="BF62" s="6">
        <v>0</v>
      </c>
      <c r="BG62" s="6">
        <v>2090.6173429706237</v>
      </c>
      <c r="BH62" s="6">
        <v>16.24110227633426</v>
      </c>
      <c r="BI62" s="6">
        <v>0</v>
      </c>
      <c r="BJ62" s="6">
        <v>2716.0369783424053</v>
      </c>
      <c r="BK62" s="6">
        <v>0</v>
      </c>
      <c r="BL62" s="6">
        <v>0</v>
      </c>
      <c r="BM62" s="6">
        <v>0</v>
      </c>
      <c r="BN62" s="6">
        <v>0</v>
      </c>
      <c r="BO62" s="6">
        <v>18968.580198024563</v>
      </c>
      <c r="BP62" s="6">
        <v>0</v>
      </c>
      <c r="BQ62" s="6">
        <v>4705.43280214067</v>
      </c>
      <c r="BR62" s="6">
        <v>223.13363835863953</v>
      </c>
      <c r="BS62" s="6">
        <v>179.22031778100273</v>
      </c>
      <c r="BT62" s="6">
        <v>1036.185633681732</v>
      </c>
      <c r="BU62" s="6">
        <v>0</v>
      </c>
      <c r="BV62" s="6">
        <v>0</v>
      </c>
      <c r="BW62" s="6">
        <v>1205.453024544109</v>
      </c>
      <c r="BX62" s="6">
        <v>0</v>
      </c>
      <c r="BY62" s="6">
        <v>0</v>
      </c>
      <c r="BZ62" s="6">
        <v>0</v>
      </c>
      <c r="CA62" s="6">
        <v>2731.3043922409429</v>
      </c>
      <c r="CB62" s="6">
        <v>139.80553352325069</v>
      </c>
      <c r="CC62" s="6">
        <v>167.85985528654845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44.532473936054068</v>
      </c>
      <c r="CO62" s="6">
        <v>0</v>
      </c>
      <c r="CP62" s="6">
        <v>123.22766993616341</v>
      </c>
      <c r="CQ62" s="6">
        <v>1197.8995810312099</v>
      </c>
      <c r="CR62" s="6">
        <v>0</v>
      </c>
      <c r="CS62" s="6">
        <v>48.652345317354481</v>
      </c>
      <c r="CT62" s="6">
        <v>0</v>
      </c>
      <c r="CU62" s="6">
        <v>282.14985197792265</v>
      </c>
      <c r="CV62" s="6">
        <v>0</v>
      </c>
      <c r="CW62" s="6">
        <v>0</v>
      </c>
      <c r="CX62" s="6">
        <v>0</v>
      </c>
      <c r="CY62" s="6">
        <v>0</v>
      </c>
      <c r="CZ62" s="6">
        <v>0</v>
      </c>
      <c r="DA62" s="6">
        <v>173.44576113127314</v>
      </c>
      <c r="DB62" s="6">
        <v>0</v>
      </c>
      <c r="DC62" s="6">
        <v>0</v>
      </c>
      <c r="DD62" s="6">
        <v>0</v>
      </c>
      <c r="DE62" s="7">
        <v>0</v>
      </c>
      <c r="DF62" s="6">
        <f t="shared" si="0"/>
        <v>118338.48614925734</v>
      </c>
    </row>
    <row r="63" spans="1:110" x14ac:dyDescent="0.3">
      <c r="A63" s="25" t="s">
        <v>6</v>
      </c>
      <c r="B63" s="5">
        <v>17.119592342098581</v>
      </c>
      <c r="C63" s="6">
        <v>0</v>
      </c>
      <c r="D63" s="6">
        <v>0</v>
      </c>
      <c r="E63" s="6">
        <v>1573.7776608385295</v>
      </c>
      <c r="F63" s="6">
        <v>0</v>
      </c>
      <c r="G63" s="6">
        <v>83.161463559535079</v>
      </c>
      <c r="H63" s="6">
        <v>0</v>
      </c>
      <c r="I63" s="6">
        <v>503.03396578971154</v>
      </c>
      <c r="J63" s="6">
        <v>48.001728268611707</v>
      </c>
      <c r="K63" s="6">
        <v>34.37821916025613</v>
      </c>
      <c r="L63" s="6">
        <v>408.59050715766375</v>
      </c>
      <c r="M63" s="6">
        <v>286.63642018659993</v>
      </c>
      <c r="N63" s="6">
        <v>138.83568439867977</v>
      </c>
      <c r="O63" s="6">
        <v>475.13981399375734</v>
      </c>
      <c r="P63" s="6">
        <v>33.754075144407729</v>
      </c>
      <c r="Q63" s="6">
        <v>4447.3811609565118</v>
      </c>
      <c r="R63" s="6">
        <v>0</v>
      </c>
      <c r="S63" s="6">
        <v>430.17555255811851</v>
      </c>
      <c r="T63" s="6">
        <v>1039.3545692032239</v>
      </c>
      <c r="U63" s="6">
        <v>13692.094780918826</v>
      </c>
      <c r="V63" s="6">
        <v>10.492646056075333</v>
      </c>
      <c r="W63" s="6">
        <v>0</v>
      </c>
      <c r="X63" s="6">
        <v>262.5005653030795</v>
      </c>
      <c r="Y63" s="6">
        <v>89.281250776010026</v>
      </c>
      <c r="Z63" s="6">
        <v>76.883169344520709</v>
      </c>
      <c r="AA63" s="6">
        <v>0</v>
      </c>
      <c r="AB63" s="6">
        <v>0</v>
      </c>
      <c r="AC63" s="6">
        <v>0</v>
      </c>
      <c r="AD63" s="6">
        <v>46.110701922345179</v>
      </c>
      <c r="AE63" s="6">
        <v>0</v>
      </c>
      <c r="AF63" s="6">
        <v>202.6608832399036</v>
      </c>
      <c r="AG63" s="6">
        <v>10.30328611509082</v>
      </c>
      <c r="AH63" s="6">
        <v>213.8162494932086</v>
      </c>
      <c r="AI63" s="6">
        <v>1.5313210515021625</v>
      </c>
      <c r="AJ63" s="6">
        <v>5.0207943000579824</v>
      </c>
      <c r="AK63" s="6">
        <v>0</v>
      </c>
      <c r="AL63" s="6">
        <v>693.44623474891409</v>
      </c>
      <c r="AM63" s="6">
        <v>1494.9698300421539</v>
      </c>
      <c r="AN63" s="6">
        <v>119.52459295967201</v>
      </c>
      <c r="AO63" s="6">
        <v>84.388504268292223</v>
      </c>
      <c r="AP63" s="6">
        <v>0</v>
      </c>
      <c r="AQ63" s="6">
        <v>1967.355336328985</v>
      </c>
      <c r="AR63" s="6">
        <v>18737.463415257553</v>
      </c>
      <c r="AS63" s="6">
        <v>354.76117332002724</v>
      </c>
      <c r="AT63" s="6">
        <v>140.33948400947583</v>
      </c>
      <c r="AU63" s="6">
        <v>0</v>
      </c>
      <c r="AV63" s="6">
        <v>438.03243006947082</v>
      </c>
      <c r="AW63" s="6">
        <v>120.90704125203649</v>
      </c>
      <c r="AX63" s="6">
        <v>0</v>
      </c>
      <c r="AY63" s="6">
        <v>0</v>
      </c>
      <c r="AZ63" s="6">
        <v>79.740472605472959</v>
      </c>
      <c r="BA63" s="6">
        <v>1.7098324777644678</v>
      </c>
      <c r="BB63" s="6">
        <v>34.749229416901812</v>
      </c>
      <c r="BC63" s="6">
        <v>252.68535626978044</v>
      </c>
      <c r="BD63" s="6">
        <v>10.557235105001897</v>
      </c>
      <c r="BE63" s="6">
        <v>0</v>
      </c>
      <c r="BF63" s="6">
        <v>0</v>
      </c>
      <c r="BG63" s="6">
        <v>1236.2672309557338</v>
      </c>
      <c r="BH63" s="6">
        <v>9.6040256273310511</v>
      </c>
      <c r="BI63" s="6">
        <v>0</v>
      </c>
      <c r="BJ63" s="6">
        <v>1606.103348218481</v>
      </c>
      <c r="BK63" s="6">
        <v>0</v>
      </c>
      <c r="BL63" s="6">
        <v>0</v>
      </c>
      <c r="BM63" s="6">
        <v>0</v>
      </c>
      <c r="BN63" s="6">
        <v>0</v>
      </c>
      <c r="BO63" s="6">
        <v>11216.894471588195</v>
      </c>
      <c r="BP63" s="6">
        <v>0</v>
      </c>
      <c r="BQ63" s="6">
        <v>2782.5141699460519</v>
      </c>
      <c r="BR63" s="6">
        <v>131.94801342016302</v>
      </c>
      <c r="BS63" s="6">
        <v>105.98027742336595</v>
      </c>
      <c r="BT63" s="6">
        <v>612.73879144598061</v>
      </c>
      <c r="BU63" s="6">
        <v>0</v>
      </c>
      <c r="BV63" s="6">
        <v>0</v>
      </c>
      <c r="BW63" s="6">
        <v>712.83349758440227</v>
      </c>
      <c r="BX63" s="6">
        <v>0</v>
      </c>
      <c r="BY63" s="6">
        <v>0</v>
      </c>
      <c r="BZ63" s="6">
        <v>0</v>
      </c>
      <c r="CA63" s="6">
        <v>1615.131592228636</v>
      </c>
      <c r="CB63" s="6">
        <v>82.672709275188836</v>
      </c>
      <c r="CC63" s="6">
        <v>99.262372993070215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26.333866609135619</v>
      </c>
      <c r="CO63" s="6">
        <v>0</v>
      </c>
      <c r="CP63" s="6">
        <v>72.869542961238352</v>
      </c>
      <c r="CQ63" s="6">
        <v>708.36683862011603</v>
      </c>
      <c r="CR63" s="6">
        <v>0</v>
      </c>
      <c r="CS63" s="6">
        <v>28.770114448358488</v>
      </c>
      <c r="CT63" s="6">
        <v>0</v>
      </c>
      <c r="CU63" s="6">
        <v>166.84670553994243</v>
      </c>
      <c r="CV63" s="6">
        <v>0</v>
      </c>
      <c r="CW63" s="6">
        <v>0</v>
      </c>
      <c r="CX63" s="6">
        <v>0</v>
      </c>
      <c r="CY63" s="6">
        <v>0</v>
      </c>
      <c r="CZ63" s="6">
        <v>0</v>
      </c>
      <c r="DA63" s="6">
        <v>102.5655467538048</v>
      </c>
      <c r="DB63" s="6">
        <v>0</v>
      </c>
      <c r="DC63" s="6">
        <v>0</v>
      </c>
      <c r="DD63" s="6">
        <v>0</v>
      </c>
      <c r="DE63" s="7">
        <v>0</v>
      </c>
      <c r="DF63" s="6">
        <f t="shared" si="0"/>
        <v>69978.369345848987</v>
      </c>
    </row>
    <row r="64" spans="1:110" x14ac:dyDescent="0.3">
      <c r="A64" s="25" t="s">
        <v>7</v>
      </c>
      <c r="B64" s="5">
        <v>11.830877070011805</v>
      </c>
      <c r="C64" s="6">
        <v>0</v>
      </c>
      <c r="D64" s="6">
        <v>0</v>
      </c>
      <c r="E64" s="6">
        <v>1087.5942410804491</v>
      </c>
      <c r="F64" s="6">
        <v>0</v>
      </c>
      <c r="G64" s="6">
        <v>57.470588824460236</v>
      </c>
      <c r="H64" s="6">
        <v>0</v>
      </c>
      <c r="I64" s="6">
        <v>347.63286954349672</v>
      </c>
      <c r="J64" s="6">
        <v>33.172667604796487</v>
      </c>
      <c r="K64" s="6">
        <v>23.757837023416936</v>
      </c>
      <c r="L64" s="6">
        <v>282.36560576672764</v>
      </c>
      <c r="M64" s="6">
        <v>198.08650715804444</v>
      </c>
      <c r="N64" s="6">
        <v>95.945503971643447</v>
      </c>
      <c r="O64" s="6">
        <v>328.35599225135138</v>
      </c>
      <c r="P64" s="6">
        <v>23.32650834584512</v>
      </c>
      <c r="Q64" s="6">
        <v>3073.4621915835273</v>
      </c>
      <c r="R64" s="6">
        <v>0</v>
      </c>
      <c r="S64" s="6">
        <v>297.28243401709591</v>
      </c>
      <c r="T64" s="6">
        <v>718.26921428264984</v>
      </c>
      <c r="U64" s="6">
        <v>9462.2282439316277</v>
      </c>
      <c r="V64" s="6">
        <v>7.2511776652126896</v>
      </c>
      <c r="W64" s="6">
        <v>0</v>
      </c>
      <c r="X64" s="6">
        <v>181.40688498010354</v>
      </c>
      <c r="Y64" s="6">
        <v>61.699804614529064</v>
      </c>
      <c r="Z64" s="6">
        <v>53.131833228946093</v>
      </c>
      <c r="AA64" s="6">
        <v>0</v>
      </c>
      <c r="AB64" s="6">
        <v>0</v>
      </c>
      <c r="AC64" s="6">
        <v>0</v>
      </c>
      <c r="AD64" s="6">
        <v>31.865831566194274</v>
      </c>
      <c r="AE64" s="6">
        <v>0</v>
      </c>
      <c r="AF64" s="6">
        <v>140.05333471727994</v>
      </c>
      <c r="AG64" s="6">
        <v>7.12031624404068</v>
      </c>
      <c r="AH64" s="6">
        <v>147.76249999274415</v>
      </c>
      <c r="AI64" s="6">
        <v>1.0582536518987269</v>
      </c>
      <c r="AJ64" s="6">
        <v>3.4697321624727686</v>
      </c>
      <c r="AK64" s="6">
        <v>0</v>
      </c>
      <c r="AL64" s="6">
        <v>479.2215254917258</v>
      </c>
      <c r="AM64" s="6">
        <v>1033.1323275211264</v>
      </c>
      <c r="AN64" s="6">
        <v>82.600142450339149</v>
      </c>
      <c r="AO64" s="6">
        <v>58.318562742011267</v>
      </c>
      <c r="AP64" s="6">
        <v>0</v>
      </c>
      <c r="AQ64" s="6">
        <v>1359.5848938472298</v>
      </c>
      <c r="AR64" s="6">
        <v>12948.943049573876</v>
      </c>
      <c r="AS64" s="6">
        <v>245.16564103230829</v>
      </c>
      <c r="AT64" s="6">
        <v>96.984738316582224</v>
      </c>
      <c r="AU64" s="6">
        <v>0</v>
      </c>
      <c r="AV64" s="6">
        <v>302.71210489555295</v>
      </c>
      <c r="AW64" s="6">
        <v>83.555514253345905</v>
      </c>
      <c r="AX64" s="6">
        <v>0</v>
      </c>
      <c r="AY64" s="6">
        <v>0</v>
      </c>
      <c r="AZ64" s="6">
        <v>55.10643653471184</v>
      </c>
      <c r="BA64" s="6">
        <v>1.1816179644068201</v>
      </c>
      <c r="BB64" s="6">
        <v>24.014231956799474</v>
      </c>
      <c r="BC64" s="6">
        <v>174.62386531649426</v>
      </c>
      <c r="BD64" s="6">
        <v>7.2958133716389488</v>
      </c>
      <c r="BE64" s="6">
        <v>0</v>
      </c>
      <c r="BF64" s="6">
        <v>0</v>
      </c>
      <c r="BG64" s="6">
        <v>854.3501120148901</v>
      </c>
      <c r="BH64" s="6">
        <v>6.6370766490032098</v>
      </c>
      <c r="BI64" s="6">
        <v>0</v>
      </c>
      <c r="BJ64" s="6">
        <v>1109.9336301239239</v>
      </c>
      <c r="BK64" s="6">
        <v>0</v>
      </c>
      <c r="BL64" s="6">
        <v>0</v>
      </c>
      <c r="BM64" s="6">
        <v>0</v>
      </c>
      <c r="BN64" s="6">
        <v>0</v>
      </c>
      <c r="BO64" s="6">
        <v>7751.6857264363698</v>
      </c>
      <c r="BP64" s="6">
        <v>0</v>
      </c>
      <c r="BQ64" s="6">
        <v>1922.9186321946186</v>
      </c>
      <c r="BR64" s="6">
        <v>91.185624938476522</v>
      </c>
      <c r="BS64" s="6">
        <v>73.240040357636786</v>
      </c>
      <c r="BT64" s="6">
        <v>423.44684223575149</v>
      </c>
      <c r="BU64" s="6">
        <v>0</v>
      </c>
      <c r="BV64" s="6">
        <v>0</v>
      </c>
      <c r="BW64" s="6">
        <v>492.61952695970677</v>
      </c>
      <c r="BX64" s="6">
        <v>0</v>
      </c>
      <c r="BY64" s="6">
        <v>0</v>
      </c>
      <c r="BZ64" s="6">
        <v>0</v>
      </c>
      <c r="CA64" s="6">
        <v>1116.1728000123069</v>
      </c>
      <c r="CB64" s="6">
        <v>57.132824248061844</v>
      </c>
      <c r="CC64" s="6">
        <v>68.597482293478251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  <c r="CM64" s="6">
        <v>0</v>
      </c>
      <c r="CN64" s="6">
        <v>18.198607326918442</v>
      </c>
      <c r="CO64" s="6">
        <v>0</v>
      </c>
      <c r="CP64" s="6">
        <v>50.358126974925042</v>
      </c>
      <c r="CQ64" s="6">
        <v>489.53274241109409</v>
      </c>
      <c r="CR64" s="6">
        <v>0</v>
      </c>
      <c r="CS64" s="6">
        <v>19.88223086899599</v>
      </c>
      <c r="CT64" s="6">
        <v>0</v>
      </c>
      <c r="CU64" s="6">
        <v>115.30314643798016</v>
      </c>
      <c r="CV64" s="6">
        <v>0</v>
      </c>
      <c r="CW64" s="6">
        <v>0</v>
      </c>
      <c r="CX64" s="6">
        <v>0</v>
      </c>
      <c r="CY64" s="6">
        <v>0</v>
      </c>
      <c r="CZ64" s="6">
        <v>0</v>
      </c>
      <c r="DA64" s="6">
        <v>70.880214377468334</v>
      </c>
      <c r="DB64" s="6">
        <v>0</v>
      </c>
      <c r="DC64" s="6">
        <v>0</v>
      </c>
      <c r="DD64" s="6">
        <v>0</v>
      </c>
      <c r="DE64" s="7">
        <v>0</v>
      </c>
      <c r="DF64" s="6">
        <f t="shared" si="0"/>
        <v>48360.116803408317</v>
      </c>
    </row>
    <row r="65" spans="1:110" x14ac:dyDescent="0.3">
      <c r="A65" s="28">
        <v>3160</v>
      </c>
      <c r="B65" s="5">
        <v>5.9722747642458174</v>
      </c>
      <c r="C65" s="6">
        <v>0</v>
      </c>
      <c r="D65" s="6">
        <v>0</v>
      </c>
      <c r="E65" s="6">
        <v>217.10366054399486</v>
      </c>
      <c r="F65" s="6">
        <v>0</v>
      </c>
      <c r="G65" s="6">
        <v>18.410569634048144</v>
      </c>
      <c r="H65" s="6">
        <v>0</v>
      </c>
      <c r="I65" s="6">
        <v>431.53699354772385</v>
      </c>
      <c r="J65" s="6">
        <v>14.457118624553114</v>
      </c>
      <c r="K65" s="6">
        <v>10.479014850492165</v>
      </c>
      <c r="L65" s="6">
        <v>124.3588145919061</v>
      </c>
      <c r="M65" s="6">
        <v>88.342289265152118</v>
      </c>
      <c r="N65" s="6">
        <v>42.741253553415092</v>
      </c>
      <c r="O65" s="6">
        <v>147.52803554821429</v>
      </c>
      <c r="P65" s="6">
        <v>10.220181116522369</v>
      </c>
      <c r="Q65" s="6">
        <v>1352.9882590210923</v>
      </c>
      <c r="R65" s="6">
        <v>0</v>
      </c>
      <c r="S65" s="6">
        <v>0</v>
      </c>
      <c r="T65" s="6">
        <v>0</v>
      </c>
      <c r="U65" s="6">
        <v>0</v>
      </c>
      <c r="V65" s="6">
        <v>4393.8070105800771</v>
      </c>
      <c r="W65" s="6">
        <v>0</v>
      </c>
      <c r="X65" s="6">
        <v>74.341544775882184</v>
      </c>
      <c r="Y65" s="6">
        <v>1.068769592444232</v>
      </c>
      <c r="Z65" s="6">
        <v>4.7021494166496076</v>
      </c>
      <c r="AA65" s="6">
        <v>0</v>
      </c>
      <c r="AB65" s="6">
        <v>166.91949852251065</v>
      </c>
      <c r="AC65" s="6">
        <v>0</v>
      </c>
      <c r="AD65" s="6">
        <v>9.4688052000353338</v>
      </c>
      <c r="AE65" s="6">
        <v>0</v>
      </c>
      <c r="AF65" s="6">
        <v>13.757451825839626</v>
      </c>
      <c r="AG65" s="6">
        <v>4.7017192720405623</v>
      </c>
      <c r="AH65" s="6">
        <v>393.85311453767628</v>
      </c>
      <c r="AI65" s="6">
        <v>9.4471719598045567E-2</v>
      </c>
      <c r="AJ65" s="6">
        <v>0.36018065387773707</v>
      </c>
      <c r="AK65" s="6">
        <v>0</v>
      </c>
      <c r="AL65" s="6">
        <v>1.7639984100002688</v>
      </c>
      <c r="AM65" s="6">
        <v>0</v>
      </c>
      <c r="AN65" s="6">
        <v>7.4002926745189725</v>
      </c>
      <c r="AO65" s="6">
        <v>4.3732818001985194</v>
      </c>
      <c r="AP65" s="6">
        <v>0</v>
      </c>
      <c r="AQ65" s="6">
        <v>5.6055952209579978</v>
      </c>
      <c r="AR65" s="6">
        <v>310.41977027015469</v>
      </c>
      <c r="AS65" s="6">
        <v>832.57138089993271</v>
      </c>
      <c r="AT65" s="6">
        <v>52.111356791473135</v>
      </c>
      <c r="AU65" s="6">
        <v>0</v>
      </c>
      <c r="AV65" s="6">
        <v>41.877648348659164</v>
      </c>
      <c r="AW65" s="6">
        <v>44.660461869141706</v>
      </c>
      <c r="AX65" s="6">
        <v>0</v>
      </c>
      <c r="AY65" s="6">
        <v>0</v>
      </c>
      <c r="AZ65" s="6">
        <v>4.6452932190904184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114.82928864769973</v>
      </c>
      <c r="BH65" s="6">
        <v>9.7592459251554864</v>
      </c>
      <c r="BI65" s="6">
        <v>0</v>
      </c>
      <c r="BJ65" s="6">
        <v>19.308658542785562</v>
      </c>
      <c r="BK65" s="6">
        <v>0</v>
      </c>
      <c r="BL65" s="6">
        <v>0</v>
      </c>
      <c r="BM65" s="6">
        <v>0</v>
      </c>
      <c r="BN65" s="6">
        <v>165.15306400936663</v>
      </c>
      <c r="BO65" s="6">
        <v>3548.0628805821639</v>
      </c>
      <c r="BP65" s="6">
        <v>0</v>
      </c>
      <c r="BQ65" s="6">
        <v>2069.2109440726445</v>
      </c>
      <c r="BR65" s="6">
        <v>174.58405950865867</v>
      </c>
      <c r="BS65" s="6">
        <v>41.948990934822312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2.7233276134512634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  <c r="CM65" s="6">
        <v>0</v>
      </c>
      <c r="CN65" s="6">
        <v>9.685332245975447</v>
      </c>
      <c r="CO65" s="6">
        <v>0</v>
      </c>
      <c r="CP65" s="6">
        <v>26.720923720762617</v>
      </c>
      <c r="CQ65" s="6">
        <v>263.03714222607965</v>
      </c>
      <c r="CR65" s="6">
        <v>0</v>
      </c>
      <c r="CS65" s="6">
        <v>1.7970877205626716</v>
      </c>
      <c r="CT65" s="6">
        <v>0</v>
      </c>
      <c r="CU65" s="6">
        <v>131.36328337628254</v>
      </c>
      <c r="CV65" s="6">
        <v>0</v>
      </c>
      <c r="CW65" s="6">
        <v>0</v>
      </c>
      <c r="CX65" s="6">
        <v>0</v>
      </c>
      <c r="CY65" s="6">
        <v>0</v>
      </c>
      <c r="CZ65" s="6">
        <v>0</v>
      </c>
      <c r="DA65" s="6">
        <v>0</v>
      </c>
      <c r="DB65" s="6">
        <v>0</v>
      </c>
      <c r="DC65" s="6">
        <v>0</v>
      </c>
      <c r="DD65" s="6">
        <v>0</v>
      </c>
      <c r="DE65" s="7">
        <v>0</v>
      </c>
      <c r="DF65" s="6">
        <f t="shared" si="0"/>
        <v>15410.826489788531</v>
      </c>
    </row>
    <row r="66" spans="1:110" x14ac:dyDescent="0.3">
      <c r="A66" s="25" t="s">
        <v>6</v>
      </c>
      <c r="B66" s="5">
        <v>1.1888758912840951</v>
      </c>
      <c r="C66" s="6">
        <v>0</v>
      </c>
      <c r="D66" s="6">
        <v>0</v>
      </c>
      <c r="E66" s="6">
        <v>43.217922503415764</v>
      </c>
      <c r="F66" s="6">
        <v>0</v>
      </c>
      <c r="G66" s="6">
        <v>3.6649155048530169</v>
      </c>
      <c r="H66" s="6">
        <v>0</v>
      </c>
      <c r="I66" s="6">
        <v>85.904274012566518</v>
      </c>
      <c r="J66" s="6">
        <v>2.8779184596567942</v>
      </c>
      <c r="K66" s="6">
        <v>2.0860138911795993</v>
      </c>
      <c r="L66" s="6">
        <v>24.755591859587891</v>
      </c>
      <c r="M66" s="6">
        <v>17.585931999806121</v>
      </c>
      <c r="N66" s="6">
        <v>8.5083235314496903</v>
      </c>
      <c r="O66" s="6">
        <v>29.367792286081059</v>
      </c>
      <c r="P66" s="6">
        <v>2.0344889365659964</v>
      </c>
      <c r="Q66" s="6">
        <v>269.33374398151017</v>
      </c>
      <c r="R66" s="6">
        <v>0</v>
      </c>
      <c r="S66" s="6">
        <v>0</v>
      </c>
      <c r="T66" s="6">
        <v>0</v>
      </c>
      <c r="U66" s="6">
        <v>0</v>
      </c>
      <c r="V66" s="6">
        <v>874.656882350145</v>
      </c>
      <c r="W66" s="6">
        <v>0</v>
      </c>
      <c r="X66" s="6">
        <v>14.798862040638957</v>
      </c>
      <c r="Y66" s="6">
        <v>0.21275551644096735</v>
      </c>
      <c r="Z66" s="6">
        <v>0.93603732235119874</v>
      </c>
      <c r="AA66" s="6">
        <v>0</v>
      </c>
      <c r="AB66" s="6">
        <v>33.227970147435762</v>
      </c>
      <c r="AC66" s="6">
        <v>0</v>
      </c>
      <c r="AD66" s="6">
        <v>1.8849156587672591</v>
      </c>
      <c r="AE66" s="6">
        <v>0</v>
      </c>
      <c r="AF66" s="6">
        <v>2.7386387008114346</v>
      </c>
      <c r="AG66" s="6">
        <v>0.9359516952533764</v>
      </c>
      <c r="AH66" s="6">
        <v>78.402700991625707</v>
      </c>
      <c r="AI66" s="6">
        <v>1.8806092196337658E-2</v>
      </c>
      <c r="AJ66" s="6">
        <v>7.1699664333219518E-2</v>
      </c>
      <c r="AK66" s="6">
        <v>0</v>
      </c>
      <c r="AL66" s="6">
        <v>0.35115182484033425</v>
      </c>
      <c r="AM66" s="6">
        <v>0</v>
      </c>
      <c r="AN66" s="6">
        <v>1.4731454757997766</v>
      </c>
      <c r="AO66" s="6">
        <v>0.87057101410907656</v>
      </c>
      <c r="AP66" s="6">
        <v>0</v>
      </c>
      <c r="AQ66" s="6">
        <v>1.1158825200728826</v>
      </c>
      <c r="AR66" s="6">
        <v>61.793972250159555</v>
      </c>
      <c r="AS66" s="6">
        <v>165.73652110763754</v>
      </c>
      <c r="AT66" s="6">
        <v>10.373591001268959</v>
      </c>
      <c r="AU66" s="6">
        <v>0</v>
      </c>
      <c r="AV66" s="6">
        <v>8.3364092361348803</v>
      </c>
      <c r="AW66" s="6">
        <v>8.8903723465141269</v>
      </c>
      <c r="AX66" s="6">
        <v>0</v>
      </c>
      <c r="AY66" s="6">
        <v>0</v>
      </c>
      <c r="AZ66" s="6">
        <v>0.92471919563792748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22.858588774890737</v>
      </c>
      <c r="BH66" s="6">
        <v>1.9427324856168224</v>
      </c>
      <c r="BI66" s="6">
        <v>0</v>
      </c>
      <c r="BJ66" s="6">
        <v>3.8436943276593021</v>
      </c>
      <c r="BK66" s="6">
        <v>0</v>
      </c>
      <c r="BL66" s="6">
        <v>0</v>
      </c>
      <c r="BM66" s="6">
        <v>0</v>
      </c>
      <c r="BN66" s="6">
        <v>32.876333377677376</v>
      </c>
      <c r="BO66" s="6">
        <v>706.29811688123334</v>
      </c>
      <c r="BP66" s="6">
        <v>0</v>
      </c>
      <c r="BQ66" s="6">
        <v>411.90921424390018</v>
      </c>
      <c r="BR66" s="6">
        <v>34.753722416614693</v>
      </c>
      <c r="BS66" s="6">
        <v>8.3506111079608338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0.54212149834156498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1.9280187970003304</v>
      </c>
      <c r="CO66" s="6">
        <v>0</v>
      </c>
      <c r="CP66" s="6">
        <v>5.3192231199141151</v>
      </c>
      <c r="CQ66" s="6">
        <v>52.361709608037785</v>
      </c>
      <c r="CR66" s="6">
        <v>0</v>
      </c>
      <c r="CS66" s="6">
        <v>0.35773877623486211</v>
      </c>
      <c r="CT66" s="6">
        <v>0</v>
      </c>
      <c r="CU66" s="6">
        <v>26.149942320295246</v>
      </c>
      <c r="CV66" s="6">
        <v>0</v>
      </c>
      <c r="CW66" s="6">
        <v>0</v>
      </c>
      <c r="CX66" s="6">
        <v>0</v>
      </c>
      <c r="CY66" s="6">
        <v>0</v>
      </c>
      <c r="CZ66" s="6">
        <v>0</v>
      </c>
      <c r="DA66" s="6">
        <v>0</v>
      </c>
      <c r="DB66" s="6">
        <v>0</v>
      </c>
      <c r="DC66" s="6">
        <v>0</v>
      </c>
      <c r="DD66" s="6">
        <v>0</v>
      </c>
      <c r="DE66" s="7">
        <v>0</v>
      </c>
      <c r="DF66" s="6">
        <f t="shared" si="0"/>
        <v>3067.7691167455091</v>
      </c>
    </row>
    <row r="67" spans="1:110" x14ac:dyDescent="0.3">
      <c r="A67" s="25" t="s">
        <v>7</v>
      </c>
      <c r="B67" s="5">
        <v>4.7833988729617216</v>
      </c>
      <c r="C67" s="6">
        <v>0</v>
      </c>
      <c r="D67" s="6">
        <v>0</v>
      </c>
      <c r="E67" s="6">
        <v>173.88573804057907</v>
      </c>
      <c r="F67" s="6">
        <v>0</v>
      </c>
      <c r="G67" s="6">
        <v>14.745654129195128</v>
      </c>
      <c r="H67" s="6">
        <v>0</v>
      </c>
      <c r="I67" s="6">
        <v>345.63271953515726</v>
      </c>
      <c r="J67" s="6">
        <v>11.579200164896321</v>
      </c>
      <c r="K67" s="6">
        <v>8.3930009593125661</v>
      </c>
      <c r="L67" s="6">
        <v>99.603222732318216</v>
      </c>
      <c r="M67" s="6">
        <v>70.756357265345997</v>
      </c>
      <c r="N67" s="6">
        <v>34.232930021965402</v>
      </c>
      <c r="O67" s="6">
        <v>118.16024326213324</v>
      </c>
      <c r="P67" s="6">
        <v>8.1856921799563729</v>
      </c>
      <c r="Q67" s="6">
        <v>1083.6545150395821</v>
      </c>
      <c r="R67" s="6">
        <v>0</v>
      </c>
      <c r="S67" s="6">
        <v>0</v>
      </c>
      <c r="T67" s="6">
        <v>0</v>
      </c>
      <c r="U67" s="6">
        <v>0</v>
      </c>
      <c r="V67" s="6">
        <v>3519.1501282299328</v>
      </c>
      <c r="W67" s="6">
        <v>0</v>
      </c>
      <c r="X67" s="6">
        <v>59.542682735243233</v>
      </c>
      <c r="Y67" s="6">
        <v>0.85601407600326473</v>
      </c>
      <c r="Z67" s="6">
        <v>3.7661120942984092</v>
      </c>
      <c r="AA67" s="6">
        <v>0</v>
      </c>
      <c r="AB67" s="6">
        <v>133.69152837507488</v>
      </c>
      <c r="AC67" s="6">
        <v>0</v>
      </c>
      <c r="AD67" s="6">
        <v>7.5838895412680749</v>
      </c>
      <c r="AE67" s="6">
        <v>0</v>
      </c>
      <c r="AF67" s="6">
        <v>11.018813125028192</v>
      </c>
      <c r="AG67" s="6">
        <v>3.7657675767871859</v>
      </c>
      <c r="AH67" s="6">
        <v>315.45041354605058</v>
      </c>
      <c r="AI67" s="6">
        <v>7.5665627401707916E-2</v>
      </c>
      <c r="AJ67" s="6">
        <v>0.28848098954451756</v>
      </c>
      <c r="AK67" s="6">
        <v>0</v>
      </c>
      <c r="AL67" s="6">
        <v>1.4128465851599343</v>
      </c>
      <c r="AM67" s="6">
        <v>0</v>
      </c>
      <c r="AN67" s="6">
        <v>5.9271471987191964</v>
      </c>
      <c r="AO67" s="6">
        <v>3.5027107860894438</v>
      </c>
      <c r="AP67" s="6">
        <v>0</v>
      </c>
      <c r="AQ67" s="6">
        <v>4.4897127008851152</v>
      </c>
      <c r="AR67" s="6">
        <v>248.6257980199951</v>
      </c>
      <c r="AS67" s="6">
        <v>666.83485979229533</v>
      </c>
      <c r="AT67" s="6">
        <v>41.737765790204179</v>
      </c>
      <c r="AU67" s="6">
        <v>0</v>
      </c>
      <c r="AV67" s="6">
        <v>33.541239112524288</v>
      </c>
      <c r="AW67" s="6">
        <v>35.770089522627579</v>
      </c>
      <c r="AX67" s="6">
        <v>0</v>
      </c>
      <c r="AY67" s="6">
        <v>0</v>
      </c>
      <c r="AZ67" s="6">
        <v>3.7205740234524916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91.970699872808993</v>
      </c>
      <c r="BH67" s="6">
        <v>7.8165134395386637</v>
      </c>
      <c r="BI67" s="6">
        <v>0</v>
      </c>
      <c r="BJ67" s="6">
        <v>15.464964215126262</v>
      </c>
      <c r="BK67" s="6">
        <v>0</v>
      </c>
      <c r="BL67" s="6">
        <v>0</v>
      </c>
      <c r="BM67" s="6">
        <v>0</v>
      </c>
      <c r="BN67" s="6">
        <v>132.27673063168925</v>
      </c>
      <c r="BO67" s="6">
        <v>2841.76476370093</v>
      </c>
      <c r="BP67" s="6">
        <v>0</v>
      </c>
      <c r="BQ67" s="6">
        <v>1657.3017298287443</v>
      </c>
      <c r="BR67" s="6">
        <v>139.83033709204398</v>
      </c>
      <c r="BS67" s="6">
        <v>33.598379826861482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2.1812061151096986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  <c r="CM67" s="6">
        <v>0</v>
      </c>
      <c r="CN67" s="6">
        <v>7.7573134489751165</v>
      </c>
      <c r="CO67" s="6">
        <v>0</v>
      </c>
      <c r="CP67" s="6">
        <v>21.401700600848503</v>
      </c>
      <c r="CQ67" s="6">
        <v>210.67543261804187</v>
      </c>
      <c r="CR67" s="6">
        <v>0</v>
      </c>
      <c r="CS67" s="6">
        <v>1.4393489443278096</v>
      </c>
      <c r="CT67" s="6">
        <v>0</v>
      </c>
      <c r="CU67" s="6">
        <v>105.2133410559873</v>
      </c>
      <c r="CV67" s="6">
        <v>0</v>
      </c>
      <c r="CW67" s="6">
        <v>0</v>
      </c>
      <c r="CX67" s="6">
        <v>0</v>
      </c>
      <c r="CY67" s="6">
        <v>0</v>
      </c>
      <c r="CZ67" s="6">
        <v>0</v>
      </c>
      <c r="DA67" s="6">
        <v>0</v>
      </c>
      <c r="DB67" s="6">
        <v>0</v>
      </c>
      <c r="DC67" s="6">
        <v>0</v>
      </c>
      <c r="DD67" s="6">
        <v>0</v>
      </c>
      <c r="DE67" s="7">
        <v>0</v>
      </c>
      <c r="DF67" s="6">
        <f t="shared" si="0"/>
        <v>12343.057373043024</v>
      </c>
    </row>
    <row r="68" spans="1:110" x14ac:dyDescent="0.3">
      <c r="A68" s="28">
        <v>3210</v>
      </c>
      <c r="B68" s="5">
        <v>1.8263529226516317</v>
      </c>
      <c r="C68" s="6">
        <v>0</v>
      </c>
      <c r="D68" s="6">
        <v>0</v>
      </c>
      <c r="E68" s="6">
        <v>1.2578722144317505</v>
      </c>
      <c r="F68" s="6">
        <v>0</v>
      </c>
      <c r="G68" s="6">
        <v>0.28097395638752115</v>
      </c>
      <c r="H68" s="6">
        <v>0</v>
      </c>
      <c r="I68" s="6">
        <v>16.805467339566139</v>
      </c>
      <c r="J68" s="6">
        <v>3.1041503662600221</v>
      </c>
      <c r="K68" s="6">
        <v>2.3684152919259001</v>
      </c>
      <c r="L68" s="6">
        <v>5.5307878300787561</v>
      </c>
      <c r="M68" s="6">
        <v>32.25110385242931</v>
      </c>
      <c r="N68" s="6">
        <v>4.4821289908644084E-2</v>
      </c>
      <c r="O68" s="6">
        <v>40.475376417545291</v>
      </c>
      <c r="P68" s="6">
        <v>0.78774023233774437</v>
      </c>
      <c r="Q68" s="6">
        <v>590.91551467505974</v>
      </c>
      <c r="R68" s="6">
        <v>0</v>
      </c>
      <c r="S68" s="6">
        <v>2.3160164209906009</v>
      </c>
      <c r="T68" s="6">
        <v>0</v>
      </c>
      <c r="U68" s="6">
        <v>174.34291496805218</v>
      </c>
      <c r="V68" s="6">
        <v>5.771819923393565</v>
      </c>
      <c r="W68" s="6">
        <v>39.288941224442702</v>
      </c>
      <c r="X68" s="6">
        <v>2.064782677925435E-2</v>
      </c>
      <c r="Y68" s="6">
        <v>8.5700914308342896E-2</v>
      </c>
      <c r="Z68" s="6">
        <v>9.2299890780522878E-2</v>
      </c>
      <c r="AA68" s="6">
        <v>0</v>
      </c>
      <c r="AB68" s="6">
        <v>2.7760525972765153</v>
      </c>
      <c r="AC68" s="6">
        <v>0</v>
      </c>
      <c r="AD68" s="6">
        <v>34.788395542015266</v>
      </c>
      <c r="AE68" s="6">
        <v>0</v>
      </c>
      <c r="AF68" s="6">
        <v>4.9888458531282707</v>
      </c>
      <c r="AG68" s="6">
        <v>189.00578481827242</v>
      </c>
      <c r="AH68" s="6">
        <v>9.9096510722190825</v>
      </c>
      <c r="AI68" s="6">
        <v>1.0142215423668203E-2</v>
      </c>
      <c r="AJ68" s="6">
        <v>6.5434801056286194</v>
      </c>
      <c r="AK68" s="6">
        <v>0</v>
      </c>
      <c r="AL68" s="6">
        <v>17.275469029233939</v>
      </c>
      <c r="AM68" s="6">
        <v>0</v>
      </c>
      <c r="AN68" s="6">
        <v>62.851752331133206</v>
      </c>
      <c r="AO68" s="6">
        <v>23.762074049913146</v>
      </c>
      <c r="AP68" s="6">
        <v>0</v>
      </c>
      <c r="AQ68" s="6">
        <v>2.9688838358220333</v>
      </c>
      <c r="AR68" s="6">
        <v>474.43691994683735</v>
      </c>
      <c r="AS68" s="6">
        <v>0</v>
      </c>
      <c r="AT68" s="6">
        <v>0.15853246403761148</v>
      </c>
      <c r="AU68" s="6">
        <v>0</v>
      </c>
      <c r="AV68" s="6">
        <v>0.80481540271560614</v>
      </c>
      <c r="AW68" s="6">
        <v>4.6411202215893015</v>
      </c>
      <c r="AX68" s="6">
        <v>0</v>
      </c>
      <c r="AY68" s="6">
        <v>0</v>
      </c>
      <c r="AZ68" s="6">
        <v>34.355266593640394</v>
      </c>
      <c r="BA68" s="6">
        <v>1.0255657290685551</v>
      </c>
      <c r="BB68" s="6">
        <v>0</v>
      </c>
      <c r="BC68" s="6">
        <v>0</v>
      </c>
      <c r="BD68" s="6">
        <v>0.24097019158167951</v>
      </c>
      <c r="BE68" s="6">
        <v>0</v>
      </c>
      <c r="BF68" s="6">
        <v>0</v>
      </c>
      <c r="BG68" s="6">
        <v>2.6914377671603531</v>
      </c>
      <c r="BH68" s="6">
        <v>0</v>
      </c>
      <c r="BI68" s="6">
        <v>0</v>
      </c>
      <c r="BJ68" s="6">
        <v>5.5696711617610131</v>
      </c>
      <c r="BK68" s="6">
        <v>0</v>
      </c>
      <c r="BL68" s="6">
        <v>0</v>
      </c>
      <c r="BM68" s="6">
        <v>0</v>
      </c>
      <c r="BN68" s="6">
        <v>0</v>
      </c>
      <c r="BO68" s="6">
        <v>80.737089481063904</v>
      </c>
      <c r="BP68" s="6">
        <v>0</v>
      </c>
      <c r="BQ68" s="6">
        <v>52.066383815299211</v>
      </c>
      <c r="BR68" s="6">
        <v>0.30988176416184343</v>
      </c>
      <c r="BS68" s="6">
        <v>0.73757574616885635</v>
      </c>
      <c r="BT68" s="6">
        <v>4.8026213972355597E-2</v>
      </c>
      <c r="BU68" s="6">
        <v>0</v>
      </c>
      <c r="BV68" s="6">
        <v>0</v>
      </c>
      <c r="BW68" s="6">
        <v>1.2502488855680691</v>
      </c>
      <c r="BX68" s="6">
        <v>0</v>
      </c>
      <c r="BY68" s="6">
        <v>1.0602959005059667E-2</v>
      </c>
      <c r="BZ68" s="6">
        <v>0</v>
      </c>
      <c r="CA68" s="6">
        <v>9.8967306815659679</v>
      </c>
      <c r="CB68" s="6">
        <v>0</v>
      </c>
      <c r="CC68" s="6">
        <v>0</v>
      </c>
      <c r="CD68" s="6">
        <v>4.1789355747112573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  <c r="CM68" s="6">
        <v>0</v>
      </c>
      <c r="CN68" s="6">
        <v>0</v>
      </c>
      <c r="CO68" s="6">
        <v>0</v>
      </c>
      <c r="CP68" s="6">
        <v>13.514681797514191</v>
      </c>
      <c r="CQ68" s="6">
        <v>0</v>
      </c>
      <c r="CR68" s="6">
        <v>0</v>
      </c>
      <c r="CS68" s="6">
        <v>1.1093488350764291</v>
      </c>
      <c r="CT68" s="6">
        <v>0</v>
      </c>
      <c r="CU68" s="6">
        <v>0</v>
      </c>
      <c r="CV68" s="6">
        <v>0</v>
      </c>
      <c r="CW68" s="6">
        <v>0</v>
      </c>
      <c r="CX68" s="6">
        <v>0</v>
      </c>
      <c r="CY68" s="6">
        <v>0</v>
      </c>
      <c r="CZ68" s="6">
        <v>0</v>
      </c>
      <c r="DA68" s="6">
        <v>0</v>
      </c>
      <c r="DB68" s="6">
        <v>0</v>
      </c>
      <c r="DC68" s="6">
        <v>0</v>
      </c>
      <c r="DD68" s="6">
        <v>0</v>
      </c>
      <c r="DE68" s="7">
        <v>0</v>
      </c>
      <c r="DF68" s="6">
        <f t="shared" si="0"/>
        <v>1960.2312542398947</v>
      </c>
    </row>
    <row r="69" spans="1:110" x14ac:dyDescent="0.3">
      <c r="A69" s="25" t="s">
        <v>6</v>
      </c>
      <c r="B69" s="5">
        <v>0.60222410987629427</v>
      </c>
      <c r="C69" s="6">
        <v>0</v>
      </c>
      <c r="D69" s="6">
        <v>0</v>
      </c>
      <c r="E69" s="6">
        <v>0.41477250386768638</v>
      </c>
      <c r="F69" s="6">
        <v>0</v>
      </c>
      <c r="G69" s="6">
        <v>9.2648736553187838E-2</v>
      </c>
      <c r="H69" s="6">
        <v>0</v>
      </c>
      <c r="I69" s="6">
        <v>5.5414577785609218</v>
      </c>
      <c r="J69" s="6">
        <v>1.0235667860563296</v>
      </c>
      <c r="K69" s="6">
        <v>0.78096449667934353</v>
      </c>
      <c r="L69" s="6">
        <v>1.8237295413024341</v>
      </c>
      <c r="M69" s="6">
        <v>10.634523081036461</v>
      </c>
      <c r="N69" s="6">
        <v>1.4779433418350986E-2</v>
      </c>
      <c r="O69" s="6">
        <v>13.346405961655224</v>
      </c>
      <c r="P69" s="6">
        <v>0.25975054128343428</v>
      </c>
      <c r="Q69" s="6">
        <v>194.8492897641118</v>
      </c>
      <c r="R69" s="6">
        <v>0</v>
      </c>
      <c r="S69" s="6">
        <v>0.76368642133248277</v>
      </c>
      <c r="T69" s="6">
        <v>0</v>
      </c>
      <c r="U69" s="6">
        <v>57.488071159563461</v>
      </c>
      <c r="V69" s="6">
        <v>1.9032077933137612</v>
      </c>
      <c r="W69" s="6">
        <v>12.955189198876012</v>
      </c>
      <c r="X69" s="6">
        <v>6.808442633838196E-3</v>
      </c>
      <c r="Y69" s="6">
        <v>2.8259136662367297E-2</v>
      </c>
      <c r="Z69" s="6">
        <v>3.0435092187043961E-2</v>
      </c>
      <c r="AA69" s="6">
        <v>0</v>
      </c>
      <c r="AB69" s="6">
        <v>0.91537937910564171</v>
      </c>
      <c r="AC69" s="6">
        <v>0</v>
      </c>
      <c r="AD69" s="6">
        <v>11.471173111983889</v>
      </c>
      <c r="AE69" s="6">
        <v>0</v>
      </c>
      <c r="AF69" s="6">
        <v>1.6450288528288413</v>
      </c>
      <c r="AG69" s="6">
        <v>62.323025912427077</v>
      </c>
      <c r="AH69" s="6">
        <v>3.267621893958629</v>
      </c>
      <c r="AI69" s="6">
        <v>3.3443079811892725E-3</v>
      </c>
      <c r="AJ69" s="6">
        <v>2.1576560768901807</v>
      </c>
      <c r="AK69" s="6">
        <v>0</v>
      </c>
      <c r="AL69" s="6">
        <v>5.6964367783424068</v>
      </c>
      <c r="AM69" s="6">
        <v>0</v>
      </c>
      <c r="AN69" s="6">
        <v>20.724822750483199</v>
      </c>
      <c r="AO69" s="6">
        <v>7.8353387869564157</v>
      </c>
      <c r="AP69" s="6">
        <v>0</v>
      </c>
      <c r="AQ69" s="6">
        <v>0.97896381536061017</v>
      </c>
      <c r="AR69" s="6">
        <v>156.44147867795982</v>
      </c>
      <c r="AS69" s="6">
        <v>0</v>
      </c>
      <c r="AT69" s="6">
        <v>5.2274711452227382E-2</v>
      </c>
      <c r="AU69" s="6">
        <v>0</v>
      </c>
      <c r="AV69" s="6">
        <v>0.26538093131060608</v>
      </c>
      <c r="AW69" s="6">
        <v>1.5303693276420596</v>
      </c>
      <c r="AX69" s="6">
        <v>0</v>
      </c>
      <c r="AY69" s="6">
        <v>0</v>
      </c>
      <c r="AZ69" s="6">
        <v>11.328352580332208</v>
      </c>
      <c r="BA69" s="6">
        <v>0.33817144575279429</v>
      </c>
      <c r="BB69" s="6">
        <v>0</v>
      </c>
      <c r="BC69" s="6">
        <v>0</v>
      </c>
      <c r="BD69" s="6">
        <v>7.9457840449207437E-2</v>
      </c>
      <c r="BE69" s="6">
        <v>0</v>
      </c>
      <c r="BF69" s="6">
        <v>0</v>
      </c>
      <c r="BG69" s="6">
        <v>0.8874783693298004</v>
      </c>
      <c r="BH69" s="6">
        <v>0</v>
      </c>
      <c r="BI69" s="6">
        <v>0</v>
      </c>
      <c r="BJ69" s="6">
        <v>1.8365509842562826</v>
      </c>
      <c r="BK69" s="6">
        <v>0</v>
      </c>
      <c r="BL69" s="6">
        <v>0</v>
      </c>
      <c r="BM69" s="6">
        <v>0</v>
      </c>
      <c r="BN69" s="6">
        <v>0</v>
      </c>
      <c r="BO69" s="6">
        <v>26.622358276813085</v>
      </c>
      <c r="BP69" s="6">
        <v>0</v>
      </c>
      <c r="BQ69" s="6">
        <v>17.168440589303898</v>
      </c>
      <c r="BR69" s="6">
        <v>0.10218083661416107</v>
      </c>
      <c r="BS69" s="6">
        <v>0.24320923502451097</v>
      </c>
      <c r="BT69" s="6">
        <v>1.5836229461192227E-2</v>
      </c>
      <c r="BU69" s="6">
        <v>0</v>
      </c>
      <c r="BV69" s="6">
        <v>0</v>
      </c>
      <c r="BW69" s="6">
        <v>0.41225877698484542</v>
      </c>
      <c r="BX69" s="6">
        <v>0</v>
      </c>
      <c r="BY69" s="6">
        <v>3.4962341996891662E-3</v>
      </c>
      <c r="BZ69" s="6">
        <v>0</v>
      </c>
      <c r="CA69" s="6">
        <v>3.2633615066787005</v>
      </c>
      <c r="CB69" s="6">
        <v>0</v>
      </c>
      <c r="CC69" s="6">
        <v>0</v>
      </c>
      <c r="CD69" s="6">
        <v>1.3779679302382604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4.4563496544538301</v>
      </c>
      <c r="CQ69" s="6">
        <v>0</v>
      </c>
      <c r="CR69" s="6">
        <v>0</v>
      </c>
      <c r="CS69" s="6">
        <v>0.36579820168395744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7">
        <v>0</v>
      </c>
      <c r="DF69" s="6">
        <f t="shared" si="0"/>
        <v>646.36933398522933</v>
      </c>
    </row>
    <row r="70" spans="1:110" x14ac:dyDescent="0.3">
      <c r="A70" s="25" t="s">
        <v>7</v>
      </c>
      <c r="B70" s="5">
        <v>1.2241288127753374</v>
      </c>
      <c r="C70" s="6">
        <v>0</v>
      </c>
      <c r="D70" s="6">
        <v>0</v>
      </c>
      <c r="E70" s="6">
        <v>0.84309971056406408</v>
      </c>
      <c r="F70" s="6">
        <v>0</v>
      </c>
      <c r="G70" s="6">
        <v>0.18832521983433331</v>
      </c>
      <c r="H70" s="6">
        <v>0</v>
      </c>
      <c r="I70" s="6">
        <v>11.264009561005217</v>
      </c>
      <c r="J70" s="6">
        <v>2.0805835802036925</v>
      </c>
      <c r="K70" s="6">
        <v>1.5874507952465566</v>
      </c>
      <c r="L70" s="6">
        <v>3.7070582887763219</v>
      </c>
      <c r="M70" s="6">
        <v>21.616580771392847</v>
      </c>
      <c r="N70" s="6">
        <v>3.0041856490293097E-2</v>
      </c>
      <c r="O70" s="6">
        <v>27.12897045589007</v>
      </c>
      <c r="P70" s="6">
        <v>0.52798969105431004</v>
      </c>
      <c r="Q70" s="6">
        <v>396.06622491094794</v>
      </c>
      <c r="R70" s="6">
        <v>0</v>
      </c>
      <c r="S70" s="6">
        <v>1.5523299996581179</v>
      </c>
      <c r="T70" s="6">
        <v>0</v>
      </c>
      <c r="U70" s="6">
        <v>116.85484380848872</v>
      </c>
      <c r="V70" s="6">
        <v>3.8686121300798035</v>
      </c>
      <c r="W70" s="6">
        <v>26.333752025566692</v>
      </c>
      <c r="X70" s="6">
        <v>1.3839384145416151E-2</v>
      </c>
      <c r="Y70" s="6">
        <v>5.7441777645975599E-2</v>
      </c>
      <c r="Z70" s="6">
        <v>6.1864798593478917E-2</v>
      </c>
      <c r="AA70" s="6">
        <v>0</v>
      </c>
      <c r="AB70" s="6">
        <v>1.8606732181708732</v>
      </c>
      <c r="AC70" s="6">
        <v>0</v>
      </c>
      <c r="AD70" s="6">
        <v>23.317222430031379</v>
      </c>
      <c r="AE70" s="6">
        <v>0</v>
      </c>
      <c r="AF70" s="6">
        <v>3.3438170002994294</v>
      </c>
      <c r="AG70" s="6">
        <v>126.68275890584536</v>
      </c>
      <c r="AH70" s="6">
        <v>6.6420291782604552</v>
      </c>
      <c r="AI70" s="6">
        <v>6.79790744247893E-3</v>
      </c>
      <c r="AJ70" s="6">
        <v>4.3858240287384387</v>
      </c>
      <c r="AK70" s="6">
        <v>0</v>
      </c>
      <c r="AL70" s="6">
        <v>11.579032250891531</v>
      </c>
      <c r="AM70" s="6">
        <v>0</v>
      </c>
      <c r="AN70" s="6">
        <v>42.126929580650014</v>
      </c>
      <c r="AO70" s="6">
        <v>15.926735262956733</v>
      </c>
      <c r="AP70" s="6">
        <v>0</v>
      </c>
      <c r="AQ70" s="6">
        <v>1.9899200204614231</v>
      </c>
      <c r="AR70" s="6">
        <v>317.99544126887753</v>
      </c>
      <c r="AS70" s="6">
        <v>0</v>
      </c>
      <c r="AT70" s="6">
        <v>0.10625775258538409</v>
      </c>
      <c r="AU70" s="6">
        <v>0</v>
      </c>
      <c r="AV70" s="6">
        <v>0.539434471405</v>
      </c>
      <c r="AW70" s="6">
        <v>3.1107508939472424</v>
      </c>
      <c r="AX70" s="6">
        <v>0</v>
      </c>
      <c r="AY70" s="6">
        <v>0</v>
      </c>
      <c r="AZ70" s="6">
        <v>23.02691401330819</v>
      </c>
      <c r="BA70" s="6">
        <v>0.6873942833157608</v>
      </c>
      <c r="BB70" s="6">
        <v>0</v>
      </c>
      <c r="BC70" s="6">
        <v>0</v>
      </c>
      <c r="BD70" s="6">
        <v>0.16151235113247206</v>
      </c>
      <c r="BE70" s="6">
        <v>0</v>
      </c>
      <c r="BF70" s="6">
        <v>0</v>
      </c>
      <c r="BG70" s="6">
        <v>1.8039593978305528</v>
      </c>
      <c r="BH70" s="6">
        <v>0</v>
      </c>
      <c r="BI70" s="6">
        <v>0</v>
      </c>
      <c r="BJ70" s="6">
        <v>3.7331201775047309</v>
      </c>
      <c r="BK70" s="6">
        <v>0</v>
      </c>
      <c r="BL70" s="6">
        <v>0</v>
      </c>
      <c r="BM70" s="6">
        <v>0</v>
      </c>
      <c r="BN70" s="6">
        <v>0</v>
      </c>
      <c r="BO70" s="6">
        <v>54.114731204250823</v>
      </c>
      <c r="BP70" s="6">
        <v>0</v>
      </c>
      <c r="BQ70" s="6">
        <v>34.89794322599532</v>
      </c>
      <c r="BR70" s="6">
        <v>0.20770092754768238</v>
      </c>
      <c r="BS70" s="6">
        <v>0.49436651114434543</v>
      </c>
      <c r="BT70" s="6">
        <v>3.2189984511163373E-2</v>
      </c>
      <c r="BU70" s="6">
        <v>0</v>
      </c>
      <c r="BV70" s="6">
        <v>0</v>
      </c>
      <c r="BW70" s="6">
        <v>0.83799010858322365</v>
      </c>
      <c r="BX70" s="6">
        <v>0</v>
      </c>
      <c r="BY70" s="6">
        <v>7.1067248053705012E-3</v>
      </c>
      <c r="BZ70" s="6">
        <v>0</v>
      </c>
      <c r="CA70" s="6">
        <v>6.6333691748872656</v>
      </c>
      <c r="CB70" s="6">
        <v>0</v>
      </c>
      <c r="CC70" s="6">
        <v>0</v>
      </c>
      <c r="CD70" s="6">
        <v>2.8009676444729967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  <c r="CM70" s="6">
        <v>0</v>
      </c>
      <c r="CN70" s="6">
        <v>0</v>
      </c>
      <c r="CO70" s="6">
        <v>0</v>
      </c>
      <c r="CP70" s="6">
        <v>9.0583321430603618</v>
      </c>
      <c r="CQ70" s="6">
        <v>0</v>
      </c>
      <c r="CR70" s="6">
        <v>0</v>
      </c>
      <c r="CS70" s="6">
        <v>0.74355063339247174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6">
        <v>0</v>
      </c>
      <c r="DA70" s="6">
        <v>0</v>
      </c>
      <c r="DB70" s="6">
        <v>0</v>
      </c>
      <c r="DC70" s="6">
        <v>0</v>
      </c>
      <c r="DD70" s="6">
        <v>0</v>
      </c>
      <c r="DE70" s="7">
        <v>0</v>
      </c>
      <c r="DF70" s="6">
        <f t="shared" ref="DF70:DF133" si="1">SUM(B70:DE70)</f>
        <v>1313.8619202546652</v>
      </c>
    </row>
    <row r="71" spans="1:110" x14ac:dyDescent="0.3">
      <c r="A71" s="28">
        <v>3220</v>
      </c>
      <c r="B71" s="5">
        <v>58.12804073756184</v>
      </c>
      <c r="C71" s="6">
        <v>0</v>
      </c>
      <c r="D71" s="6">
        <v>0</v>
      </c>
      <c r="E71" s="6">
        <v>5613.0640216749016</v>
      </c>
      <c r="F71" s="6">
        <v>0</v>
      </c>
      <c r="G71" s="6">
        <v>253.33472425507622</v>
      </c>
      <c r="H71" s="6">
        <v>0</v>
      </c>
      <c r="I71" s="6">
        <v>3450.4789726282788</v>
      </c>
      <c r="J71" s="6">
        <v>161.91387827057434</v>
      </c>
      <c r="K71" s="6">
        <v>114.86055997189574</v>
      </c>
      <c r="L71" s="6">
        <v>1373.5267431602422</v>
      </c>
      <c r="M71" s="6">
        <v>964.19727980417338</v>
      </c>
      <c r="N71" s="6">
        <v>467.03699886335266</v>
      </c>
      <c r="O71" s="6">
        <v>1593.2452162711929</v>
      </c>
      <c r="P71" s="6">
        <v>113.7631021771475</v>
      </c>
      <c r="Q71" s="6">
        <v>14927.431095115942</v>
      </c>
      <c r="R71" s="6">
        <v>0</v>
      </c>
      <c r="S71" s="6">
        <v>0</v>
      </c>
      <c r="T71" s="6">
        <v>0</v>
      </c>
      <c r="U71" s="6">
        <v>15145.473581997303</v>
      </c>
      <c r="V71" s="6">
        <v>88.580979626748231</v>
      </c>
      <c r="W71" s="6">
        <v>0</v>
      </c>
      <c r="X71" s="6">
        <v>8677.3432997659347</v>
      </c>
      <c r="Y71" s="6">
        <v>1871.9970953348823</v>
      </c>
      <c r="Z71" s="6">
        <v>1631.1781992874453</v>
      </c>
      <c r="AA71" s="6">
        <v>0</v>
      </c>
      <c r="AB71" s="6">
        <v>1574.9143629888954</v>
      </c>
      <c r="AC71" s="6">
        <v>0</v>
      </c>
      <c r="AD71" s="6">
        <v>388.83821725369603</v>
      </c>
      <c r="AE71" s="6">
        <v>2074.6178998669102</v>
      </c>
      <c r="AF71" s="6">
        <v>23744.137055206465</v>
      </c>
      <c r="AG71" s="6">
        <v>72886.553074266893</v>
      </c>
      <c r="AH71" s="6">
        <v>7.1958482432811683</v>
      </c>
      <c r="AI71" s="6">
        <v>7.541269932317463</v>
      </c>
      <c r="AJ71" s="6">
        <v>42.52379271778463</v>
      </c>
      <c r="AK71" s="6">
        <v>0</v>
      </c>
      <c r="AL71" s="6">
        <v>3491.2971042946192</v>
      </c>
      <c r="AM71" s="6">
        <v>7008.9506499698982</v>
      </c>
      <c r="AN71" s="6">
        <v>1334.9645631134854</v>
      </c>
      <c r="AO71" s="6">
        <v>952.46636126177589</v>
      </c>
      <c r="AP71" s="6">
        <v>0</v>
      </c>
      <c r="AQ71" s="6">
        <v>713.6038580982256</v>
      </c>
      <c r="AR71" s="6">
        <v>9553.357035699637</v>
      </c>
      <c r="AS71" s="6">
        <v>0</v>
      </c>
      <c r="AT71" s="6">
        <v>478.05487873682415</v>
      </c>
      <c r="AU71" s="6">
        <v>0</v>
      </c>
      <c r="AV71" s="6">
        <v>21057.957457623765</v>
      </c>
      <c r="AW71" s="6">
        <v>410.76047986864893</v>
      </c>
      <c r="AX71" s="6">
        <v>0</v>
      </c>
      <c r="AY71" s="6">
        <v>0</v>
      </c>
      <c r="AZ71" s="6">
        <v>388.33248176160151</v>
      </c>
      <c r="BA71" s="6">
        <v>2.6682890528519332</v>
      </c>
      <c r="BB71" s="6">
        <v>1363.8733024003905</v>
      </c>
      <c r="BC71" s="6">
        <v>3044.03221445906</v>
      </c>
      <c r="BD71" s="6">
        <v>104.05649362327489</v>
      </c>
      <c r="BE71" s="6">
        <v>0</v>
      </c>
      <c r="BF71" s="6">
        <v>0</v>
      </c>
      <c r="BG71" s="6">
        <v>4382.6047490849251</v>
      </c>
      <c r="BH71" s="6">
        <v>68.782125836773716</v>
      </c>
      <c r="BI71" s="6">
        <v>0</v>
      </c>
      <c r="BJ71" s="6">
        <v>7803.5626866509438</v>
      </c>
      <c r="BK71" s="6">
        <v>0</v>
      </c>
      <c r="BL71" s="6">
        <v>0</v>
      </c>
      <c r="BM71" s="6">
        <v>0</v>
      </c>
      <c r="BN71" s="6">
        <v>0</v>
      </c>
      <c r="BO71" s="6">
        <v>81458.446282177261</v>
      </c>
      <c r="BP71" s="6">
        <v>0</v>
      </c>
      <c r="BQ71" s="6">
        <v>27029.355841353623</v>
      </c>
      <c r="BR71" s="6">
        <v>4018.9195042424544</v>
      </c>
      <c r="BS71" s="6">
        <v>2330.3765105199896</v>
      </c>
      <c r="BT71" s="6">
        <v>1204.0882098245204</v>
      </c>
      <c r="BU71" s="6">
        <v>0</v>
      </c>
      <c r="BV71" s="6">
        <v>0</v>
      </c>
      <c r="BW71" s="6">
        <v>510.49438121267434</v>
      </c>
      <c r="BX71" s="6">
        <v>0</v>
      </c>
      <c r="BY71" s="6">
        <v>0</v>
      </c>
      <c r="BZ71" s="6">
        <v>0</v>
      </c>
      <c r="CA71" s="6">
        <v>556.26358217300583</v>
      </c>
      <c r="CB71" s="6">
        <v>0</v>
      </c>
      <c r="CC71" s="6">
        <v>660.97400022366355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  <c r="CM71" s="6">
        <v>0</v>
      </c>
      <c r="CN71" s="6">
        <v>89.962724522689015</v>
      </c>
      <c r="CO71" s="6">
        <v>0</v>
      </c>
      <c r="CP71" s="6">
        <v>247.6761998260659</v>
      </c>
      <c r="CQ71" s="6">
        <v>2410.6993624157171</v>
      </c>
      <c r="CR71" s="6">
        <v>0</v>
      </c>
      <c r="CS71" s="6">
        <v>141.33584243005515</v>
      </c>
      <c r="CT71" s="6">
        <v>0</v>
      </c>
      <c r="CU71" s="6">
        <v>1345.6604253576402</v>
      </c>
      <c r="CV71" s="6">
        <v>0</v>
      </c>
      <c r="CW71" s="6">
        <v>0</v>
      </c>
      <c r="CX71" s="6">
        <v>0</v>
      </c>
      <c r="CY71" s="6">
        <v>0</v>
      </c>
      <c r="CZ71" s="6">
        <v>0</v>
      </c>
      <c r="DA71" s="6">
        <v>2786.5159525040572</v>
      </c>
      <c r="DB71" s="6">
        <v>0</v>
      </c>
      <c r="DC71" s="6">
        <v>0</v>
      </c>
      <c r="DD71" s="6">
        <v>0</v>
      </c>
      <c r="DE71" s="7">
        <v>0</v>
      </c>
      <c r="DF71" s="6">
        <f t="shared" si="1"/>
        <v>344181.96885973902</v>
      </c>
    </row>
    <row r="72" spans="1:110" x14ac:dyDescent="0.3">
      <c r="A72" s="25" t="s">
        <v>6</v>
      </c>
      <c r="B72" s="5">
        <v>12.196634347063569</v>
      </c>
      <c r="C72" s="6">
        <v>0</v>
      </c>
      <c r="D72" s="6">
        <v>0</v>
      </c>
      <c r="E72" s="6">
        <v>1177.7532593626238</v>
      </c>
      <c r="F72" s="6">
        <v>0</v>
      </c>
      <c r="G72" s="6">
        <v>53.155602011486998</v>
      </c>
      <c r="H72" s="6">
        <v>0</v>
      </c>
      <c r="I72" s="6">
        <v>723.99189474459934</v>
      </c>
      <c r="J72" s="6">
        <v>33.97335165479015</v>
      </c>
      <c r="K72" s="6">
        <v>24.100455358560193</v>
      </c>
      <c r="L72" s="6">
        <v>288.19831598785174</v>
      </c>
      <c r="M72" s="6">
        <v>202.31133736812248</v>
      </c>
      <c r="N72" s="6">
        <v>97.995381048605793</v>
      </c>
      <c r="O72" s="6">
        <v>334.30043540949794</v>
      </c>
      <c r="P72" s="6">
        <v>23.870182821174836</v>
      </c>
      <c r="Q72" s="6">
        <v>3132.12722290272</v>
      </c>
      <c r="R72" s="6">
        <v>0</v>
      </c>
      <c r="S72" s="6">
        <v>0</v>
      </c>
      <c r="T72" s="6">
        <v>0</v>
      </c>
      <c r="U72" s="6">
        <v>3177.8776808722751</v>
      </c>
      <c r="V72" s="6">
        <v>18.586379394583599</v>
      </c>
      <c r="W72" s="6">
        <v>0</v>
      </c>
      <c r="X72" s="6">
        <v>1820.7113466805333</v>
      </c>
      <c r="Y72" s="6">
        <v>392.78915616040649</v>
      </c>
      <c r="Z72" s="6">
        <v>342.25967018968595</v>
      </c>
      <c r="AA72" s="6">
        <v>0</v>
      </c>
      <c r="AB72" s="6">
        <v>330.45418991563628</v>
      </c>
      <c r="AC72" s="6">
        <v>0</v>
      </c>
      <c r="AD72" s="6">
        <v>81.587431742608501</v>
      </c>
      <c r="AE72" s="6">
        <v>435.30378133317714</v>
      </c>
      <c r="AF72" s="6">
        <v>4982.080143667733</v>
      </c>
      <c r="AG72" s="6">
        <v>15293.31842919367</v>
      </c>
      <c r="AH72" s="6">
        <v>1.5098587312877898</v>
      </c>
      <c r="AI72" s="6">
        <v>1.5823363510950994</v>
      </c>
      <c r="AJ72" s="6">
        <v>8.9224949653945274</v>
      </c>
      <c r="AK72" s="6">
        <v>0</v>
      </c>
      <c r="AL72" s="6">
        <v>732.55650178016674</v>
      </c>
      <c r="AM72" s="6">
        <v>1470.6432067829235</v>
      </c>
      <c r="AN72" s="6">
        <v>280.10706082617537</v>
      </c>
      <c r="AO72" s="6">
        <v>199.84991389330102</v>
      </c>
      <c r="AP72" s="6">
        <v>0</v>
      </c>
      <c r="AQ72" s="6">
        <v>149.73092530630791</v>
      </c>
      <c r="AR72" s="6">
        <v>2004.519696052341</v>
      </c>
      <c r="AS72" s="6">
        <v>0</v>
      </c>
      <c r="AT72" s="6">
        <v>100.30719218814366</v>
      </c>
      <c r="AU72" s="6">
        <v>0</v>
      </c>
      <c r="AV72" s="6">
        <v>4418.4562897316437</v>
      </c>
      <c r="AW72" s="6">
        <v>86.187239645683178</v>
      </c>
      <c r="AX72" s="6">
        <v>0</v>
      </c>
      <c r="AY72" s="6">
        <v>0</v>
      </c>
      <c r="AZ72" s="6">
        <v>81.48131650467613</v>
      </c>
      <c r="BA72" s="6">
        <v>0.55986999556442751</v>
      </c>
      <c r="BB72" s="6">
        <v>286.1727963652221</v>
      </c>
      <c r="BC72" s="6">
        <v>638.70977568401372</v>
      </c>
      <c r="BD72" s="6">
        <v>21.833507340985054</v>
      </c>
      <c r="BE72" s="6">
        <v>0</v>
      </c>
      <c r="BF72" s="6">
        <v>0</v>
      </c>
      <c r="BG72" s="6">
        <v>919.57387405545603</v>
      </c>
      <c r="BH72" s="6">
        <v>14.432112760042603</v>
      </c>
      <c r="BI72" s="6">
        <v>0</v>
      </c>
      <c r="BJ72" s="6">
        <v>1637.3715591615983</v>
      </c>
      <c r="BK72" s="6">
        <v>0</v>
      </c>
      <c r="BL72" s="6">
        <v>0</v>
      </c>
      <c r="BM72" s="6">
        <v>0</v>
      </c>
      <c r="BN72" s="6">
        <v>0</v>
      </c>
      <c r="BO72" s="6">
        <v>17091.903858745271</v>
      </c>
      <c r="BP72" s="6">
        <v>0</v>
      </c>
      <c r="BQ72" s="6">
        <v>5671.3965523463548</v>
      </c>
      <c r="BR72" s="6">
        <v>843.26412935250767</v>
      </c>
      <c r="BS72" s="6">
        <v>488.96797189711054</v>
      </c>
      <c r="BT72" s="6">
        <v>252.64611417308927</v>
      </c>
      <c r="BU72" s="6">
        <v>0</v>
      </c>
      <c r="BV72" s="6">
        <v>0</v>
      </c>
      <c r="BW72" s="6">
        <v>107.11376514464342</v>
      </c>
      <c r="BX72" s="6">
        <v>0</v>
      </c>
      <c r="BY72" s="6">
        <v>0</v>
      </c>
      <c r="BZ72" s="6">
        <v>0</v>
      </c>
      <c r="CA72" s="6">
        <v>116.71722332742902</v>
      </c>
      <c r="CB72" s="6">
        <v>0</v>
      </c>
      <c r="CC72" s="6">
        <v>138.6879394411545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18.876302072913624</v>
      </c>
      <c r="CO72" s="6">
        <v>0</v>
      </c>
      <c r="CP72" s="6">
        <v>51.968310086129357</v>
      </c>
      <c r="CQ72" s="6">
        <v>505.82160126178456</v>
      </c>
      <c r="CR72" s="6">
        <v>0</v>
      </c>
      <c r="CS72" s="6">
        <v>29.655594242997704</v>
      </c>
      <c r="CT72" s="6">
        <v>0</v>
      </c>
      <c r="CU72" s="6">
        <v>282.35130506980113</v>
      </c>
      <c r="CV72" s="6">
        <v>0</v>
      </c>
      <c r="CW72" s="6">
        <v>0</v>
      </c>
      <c r="CX72" s="6">
        <v>0</v>
      </c>
      <c r="CY72" s="6">
        <v>0</v>
      </c>
      <c r="CZ72" s="6">
        <v>0</v>
      </c>
      <c r="DA72" s="6">
        <v>584.67678840910935</v>
      </c>
      <c r="DB72" s="6">
        <v>0</v>
      </c>
      <c r="DC72" s="6">
        <v>0</v>
      </c>
      <c r="DD72" s="6">
        <v>0</v>
      </c>
      <c r="DE72" s="7">
        <v>0</v>
      </c>
      <c r="DF72" s="6">
        <f t="shared" si="1"/>
        <v>72217.497265859711</v>
      </c>
    </row>
    <row r="73" spans="1:110" x14ac:dyDescent="0.3">
      <c r="A73" s="25" t="s">
        <v>7</v>
      </c>
      <c r="B73" s="5">
        <v>45.931406390498275</v>
      </c>
      <c r="C73" s="6">
        <v>0</v>
      </c>
      <c r="D73" s="6">
        <v>0</v>
      </c>
      <c r="E73" s="6">
        <v>4435.3107623122769</v>
      </c>
      <c r="F73" s="6">
        <v>0</v>
      </c>
      <c r="G73" s="6">
        <v>200.17912224358921</v>
      </c>
      <c r="H73" s="6">
        <v>0</v>
      </c>
      <c r="I73" s="6">
        <v>2726.4870778836794</v>
      </c>
      <c r="J73" s="6">
        <v>127.94052661578419</v>
      </c>
      <c r="K73" s="6">
        <v>90.760104613335542</v>
      </c>
      <c r="L73" s="6">
        <v>1085.3284271723905</v>
      </c>
      <c r="M73" s="6">
        <v>761.88594243605087</v>
      </c>
      <c r="N73" s="6">
        <v>369.04161781474687</v>
      </c>
      <c r="O73" s="6">
        <v>1258.9447808616951</v>
      </c>
      <c r="P73" s="6">
        <v>89.89291935597268</v>
      </c>
      <c r="Q73" s="6">
        <v>11795.303872213222</v>
      </c>
      <c r="R73" s="6">
        <v>0</v>
      </c>
      <c r="S73" s="6">
        <v>0</v>
      </c>
      <c r="T73" s="6">
        <v>0</v>
      </c>
      <c r="U73" s="6">
        <v>11967.595901125029</v>
      </c>
      <c r="V73" s="6">
        <v>69.994600232164629</v>
      </c>
      <c r="W73" s="6">
        <v>0</v>
      </c>
      <c r="X73" s="6">
        <v>6856.6319530854016</v>
      </c>
      <c r="Y73" s="6">
        <v>1479.2079391744758</v>
      </c>
      <c r="Z73" s="6">
        <v>1288.9185290977591</v>
      </c>
      <c r="AA73" s="6">
        <v>0</v>
      </c>
      <c r="AB73" s="6">
        <v>1244.4601730732591</v>
      </c>
      <c r="AC73" s="6">
        <v>0</v>
      </c>
      <c r="AD73" s="6">
        <v>307.25078551108749</v>
      </c>
      <c r="AE73" s="6">
        <v>1639.3141185337329</v>
      </c>
      <c r="AF73" s="6">
        <v>18762.056911538733</v>
      </c>
      <c r="AG73" s="6">
        <v>57593.234645073215</v>
      </c>
      <c r="AH73" s="6">
        <v>5.6859895119933794</v>
      </c>
      <c r="AI73" s="6">
        <v>5.9589335812223645</v>
      </c>
      <c r="AJ73" s="6">
        <v>33.601297752390103</v>
      </c>
      <c r="AK73" s="6">
        <v>0</v>
      </c>
      <c r="AL73" s="6">
        <v>2758.7406025144523</v>
      </c>
      <c r="AM73" s="6">
        <v>5538.3074431869754</v>
      </c>
      <c r="AN73" s="6">
        <v>1054.8575022873099</v>
      </c>
      <c r="AO73" s="6">
        <v>752.61644736847484</v>
      </c>
      <c r="AP73" s="6">
        <v>0</v>
      </c>
      <c r="AQ73" s="6">
        <v>563.87293279191761</v>
      </c>
      <c r="AR73" s="6">
        <v>7548.8373396472953</v>
      </c>
      <c r="AS73" s="6">
        <v>0</v>
      </c>
      <c r="AT73" s="6">
        <v>377.74768654868058</v>
      </c>
      <c r="AU73" s="6">
        <v>0</v>
      </c>
      <c r="AV73" s="6">
        <v>16639.501167892122</v>
      </c>
      <c r="AW73" s="6">
        <v>324.57324022296575</v>
      </c>
      <c r="AX73" s="6">
        <v>0</v>
      </c>
      <c r="AY73" s="6">
        <v>0</v>
      </c>
      <c r="AZ73" s="6">
        <v>306.85116525692541</v>
      </c>
      <c r="BA73" s="6">
        <v>2.1084190572875059</v>
      </c>
      <c r="BB73" s="6">
        <v>1077.7005060351685</v>
      </c>
      <c r="BC73" s="6">
        <v>2405.3224387750465</v>
      </c>
      <c r="BD73" s="6">
        <v>82.222986282289838</v>
      </c>
      <c r="BE73" s="6">
        <v>0</v>
      </c>
      <c r="BF73" s="6">
        <v>0</v>
      </c>
      <c r="BG73" s="6">
        <v>3463.0308750294694</v>
      </c>
      <c r="BH73" s="6">
        <v>54.350013076731116</v>
      </c>
      <c r="BI73" s="6">
        <v>0</v>
      </c>
      <c r="BJ73" s="6">
        <v>6166.1911274893464</v>
      </c>
      <c r="BK73" s="6">
        <v>0</v>
      </c>
      <c r="BL73" s="6">
        <v>0</v>
      </c>
      <c r="BM73" s="6">
        <v>0</v>
      </c>
      <c r="BN73" s="6">
        <v>0</v>
      </c>
      <c r="BO73" s="6">
        <v>64366.542423431994</v>
      </c>
      <c r="BP73" s="6">
        <v>0</v>
      </c>
      <c r="BQ73" s="6">
        <v>21357.959289007271</v>
      </c>
      <c r="BR73" s="6">
        <v>3175.6553748899464</v>
      </c>
      <c r="BS73" s="6">
        <v>1841.408538622879</v>
      </c>
      <c r="BT73" s="6">
        <v>951.44209565143137</v>
      </c>
      <c r="BU73" s="6">
        <v>0</v>
      </c>
      <c r="BV73" s="6">
        <v>0</v>
      </c>
      <c r="BW73" s="6">
        <v>403.38061606803086</v>
      </c>
      <c r="BX73" s="6">
        <v>0</v>
      </c>
      <c r="BY73" s="6">
        <v>0</v>
      </c>
      <c r="BZ73" s="6">
        <v>0</v>
      </c>
      <c r="CA73" s="6">
        <v>439.54635884557689</v>
      </c>
      <c r="CB73" s="6">
        <v>0</v>
      </c>
      <c r="CC73" s="6">
        <v>522.28606078250914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  <c r="CM73" s="6">
        <v>0</v>
      </c>
      <c r="CN73" s="6">
        <v>71.086422449775384</v>
      </c>
      <c r="CO73" s="6">
        <v>0</v>
      </c>
      <c r="CP73" s="6">
        <v>195.70788973993655</v>
      </c>
      <c r="CQ73" s="6">
        <v>1904.8777611539331</v>
      </c>
      <c r="CR73" s="6">
        <v>0</v>
      </c>
      <c r="CS73" s="6">
        <v>111.68024818705744</v>
      </c>
      <c r="CT73" s="6">
        <v>0</v>
      </c>
      <c r="CU73" s="6">
        <v>1063.3091202878388</v>
      </c>
      <c r="CV73" s="6">
        <v>0</v>
      </c>
      <c r="CW73" s="6">
        <v>0</v>
      </c>
      <c r="CX73" s="6">
        <v>0</v>
      </c>
      <c r="CY73" s="6">
        <v>0</v>
      </c>
      <c r="CZ73" s="6">
        <v>0</v>
      </c>
      <c r="DA73" s="6">
        <v>2201.839164094948</v>
      </c>
      <c r="DB73" s="6">
        <v>0</v>
      </c>
      <c r="DC73" s="6">
        <v>0</v>
      </c>
      <c r="DD73" s="6">
        <v>0</v>
      </c>
      <c r="DE73" s="7">
        <v>0</v>
      </c>
      <c r="DF73" s="6">
        <f t="shared" si="1"/>
        <v>271964.47159387928</v>
      </c>
    </row>
    <row r="74" spans="1:110" x14ac:dyDescent="0.3">
      <c r="A74" s="28">
        <v>3230</v>
      </c>
      <c r="B74" s="5">
        <v>8.1111289800587549</v>
      </c>
      <c r="C74" s="6">
        <v>0</v>
      </c>
      <c r="D74" s="6">
        <v>0</v>
      </c>
      <c r="E74" s="6">
        <v>2936.2265687179265</v>
      </c>
      <c r="F74" s="6">
        <v>0</v>
      </c>
      <c r="G74" s="6">
        <v>211.90036931476729</v>
      </c>
      <c r="H74" s="6">
        <v>0</v>
      </c>
      <c r="I74" s="6">
        <v>723.98560704731494</v>
      </c>
      <c r="J74" s="6">
        <v>21.816283199862308</v>
      </c>
      <c r="K74" s="6">
        <v>14.64800706452197</v>
      </c>
      <c r="L74" s="6">
        <v>178.39443315642237</v>
      </c>
      <c r="M74" s="6">
        <v>122.77060545177709</v>
      </c>
      <c r="N74" s="6">
        <v>60.032757373738313</v>
      </c>
      <c r="O74" s="6">
        <v>200.36233625252004</v>
      </c>
      <c r="P74" s="6">
        <v>14.789878472272655</v>
      </c>
      <c r="Q74" s="6">
        <v>1939.6199894233769</v>
      </c>
      <c r="R74" s="6">
        <v>0</v>
      </c>
      <c r="S74" s="6">
        <v>0</v>
      </c>
      <c r="T74" s="6">
        <v>0</v>
      </c>
      <c r="U74" s="6">
        <v>2248.117379377461</v>
      </c>
      <c r="V74" s="6">
        <v>3.9427068720017244</v>
      </c>
      <c r="W74" s="6">
        <v>0</v>
      </c>
      <c r="X74" s="6">
        <v>1982.6109160759265</v>
      </c>
      <c r="Y74" s="6">
        <v>931.64396137513188</v>
      </c>
      <c r="Z74" s="6">
        <v>123.99516846970535</v>
      </c>
      <c r="AA74" s="6">
        <v>0</v>
      </c>
      <c r="AB74" s="6">
        <v>520.72380776020509</v>
      </c>
      <c r="AC74" s="6">
        <v>0</v>
      </c>
      <c r="AD74" s="6">
        <v>15.717623635128309</v>
      </c>
      <c r="AE74" s="6">
        <v>0</v>
      </c>
      <c r="AF74" s="6">
        <v>5380.2813911918756</v>
      </c>
      <c r="AG74" s="6">
        <v>59853.167111956907</v>
      </c>
      <c r="AH74" s="6">
        <v>0.37019903994355513</v>
      </c>
      <c r="AI74" s="6">
        <v>94.112685315241364</v>
      </c>
      <c r="AJ74" s="6">
        <v>1.9431013180439676</v>
      </c>
      <c r="AK74" s="6">
        <v>0</v>
      </c>
      <c r="AL74" s="6">
        <v>674.9332476326681</v>
      </c>
      <c r="AM74" s="6">
        <v>25844.425616319328</v>
      </c>
      <c r="AN74" s="6">
        <v>268.20115543223017</v>
      </c>
      <c r="AO74" s="6">
        <v>355.70932137197195</v>
      </c>
      <c r="AP74" s="6">
        <v>0</v>
      </c>
      <c r="AQ74" s="6">
        <v>31.636785829548433</v>
      </c>
      <c r="AR74" s="6">
        <v>654.32048023365849</v>
      </c>
      <c r="AS74" s="6">
        <v>3224.7048198579355</v>
      </c>
      <c r="AT74" s="6">
        <v>68.504613892412962</v>
      </c>
      <c r="AU74" s="6">
        <v>0</v>
      </c>
      <c r="AV74" s="6">
        <v>114.8916466668076</v>
      </c>
      <c r="AW74" s="6">
        <v>59.055555587467985</v>
      </c>
      <c r="AX74" s="6">
        <v>0</v>
      </c>
      <c r="AY74" s="6">
        <v>0</v>
      </c>
      <c r="AZ74" s="6">
        <v>80.964406171133959</v>
      </c>
      <c r="BA74" s="6">
        <v>0.84707688582191287</v>
      </c>
      <c r="BB74" s="6">
        <v>324.77871715963278</v>
      </c>
      <c r="BC74" s="6">
        <v>0</v>
      </c>
      <c r="BD74" s="6">
        <v>10.632270591960131</v>
      </c>
      <c r="BE74" s="6">
        <v>0</v>
      </c>
      <c r="BF74" s="6">
        <v>0</v>
      </c>
      <c r="BG74" s="6">
        <v>1665.3244745791019</v>
      </c>
      <c r="BH74" s="6">
        <v>0</v>
      </c>
      <c r="BI74" s="6">
        <v>0</v>
      </c>
      <c r="BJ74" s="6">
        <v>2140.3055037564536</v>
      </c>
      <c r="BK74" s="6">
        <v>0</v>
      </c>
      <c r="BL74" s="6">
        <v>0</v>
      </c>
      <c r="BM74" s="6">
        <v>0</v>
      </c>
      <c r="BN74" s="6">
        <v>5.2551516291007534</v>
      </c>
      <c r="BO74" s="6">
        <v>9406.8517302366581</v>
      </c>
      <c r="BP74" s="6">
        <v>41.017723395844968</v>
      </c>
      <c r="BQ74" s="6">
        <v>10158.995315417327</v>
      </c>
      <c r="BR74" s="6">
        <v>446.9853686880403</v>
      </c>
      <c r="BS74" s="6">
        <v>109.57061963018342</v>
      </c>
      <c r="BT74" s="6">
        <v>0</v>
      </c>
      <c r="BU74" s="6">
        <v>297.59799498692689</v>
      </c>
      <c r="BV74" s="6">
        <v>185.77087074226623</v>
      </c>
      <c r="BW74" s="6">
        <v>0</v>
      </c>
      <c r="BX74" s="6">
        <v>0</v>
      </c>
      <c r="BY74" s="6">
        <v>0</v>
      </c>
      <c r="BZ74" s="6">
        <v>0</v>
      </c>
      <c r="CA74" s="6">
        <v>407.34138113576597</v>
      </c>
      <c r="CB74" s="6">
        <v>1261.4088710167623</v>
      </c>
      <c r="CC74" s="6">
        <v>197.11380096453055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  <c r="CM74" s="6">
        <v>0</v>
      </c>
      <c r="CN74" s="6">
        <v>13.397537475904405</v>
      </c>
      <c r="CO74" s="6">
        <v>0</v>
      </c>
      <c r="CP74" s="6">
        <v>35.484047953535061</v>
      </c>
      <c r="CQ74" s="6">
        <v>345.44241388554559</v>
      </c>
      <c r="CR74" s="6">
        <v>0</v>
      </c>
      <c r="CS74" s="6">
        <v>29.83053071047372</v>
      </c>
      <c r="CT74" s="6">
        <v>0</v>
      </c>
      <c r="CU74" s="6">
        <v>181.27896748911749</v>
      </c>
      <c r="CV74" s="6">
        <v>0</v>
      </c>
      <c r="CW74" s="6">
        <v>0</v>
      </c>
      <c r="CX74" s="6">
        <v>0</v>
      </c>
      <c r="CY74" s="6">
        <v>0</v>
      </c>
      <c r="CZ74" s="6">
        <v>2.6687997254947526</v>
      </c>
      <c r="DA74" s="6">
        <v>119.95064919601228</v>
      </c>
      <c r="DB74" s="6">
        <v>0</v>
      </c>
      <c r="DC74" s="6">
        <v>0</v>
      </c>
      <c r="DD74" s="6">
        <v>0</v>
      </c>
      <c r="DE74" s="7">
        <v>0</v>
      </c>
      <c r="DF74" s="6">
        <f t="shared" si="1"/>
        <v>136354.48148308974</v>
      </c>
    </row>
    <row r="75" spans="1:110" x14ac:dyDescent="0.3">
      <c r="A75" s="25" t="s">
        <v>6</v>
      </c>
      <c r="B75" s="5">
        <v>4.4559293814432896</v>
      </c>
      <c r="C75" s="6">
        <v>0</v>
      </c>
      <c r="D75" s="6">
        <v>0</v>
      </c>
      <c r="E75" s="6">
        <v>1613.0452703058668</v>
      </c>
      <c r="F75" s="6">
        <v>0</v>
      </c>
      <c r="G75" s="6">
        <v>116.40957552144809</v>
      </c>
      <c r="H75" s="6">
        <v>0</v>
      </c>
      <c r="I75" s="6">
        <v>397.72869425642131</v>
      </c>
      <c r="J75" s="6">
        <v>11.984992168556284</v>
      </c>
      <c r="K75" s="6">
        <v>8.0470283753174296</v>
      </c>
      <c r="L75" s="6">
        <v>98.002756230596333</v>
      </c>
      <c r="M75" s="6">
        <v>67.445253226165875</v>
      </c>
      <c r="N75" s="6">
        <v>32.979592370969691</v>
      </c>
      <c r="O75" s="6">
        <v>110.07104229721629</v>
      </c>
      <c r="P75" s="6">
        <v>8.1249668442700482</v>
      </c>
      <c r="Q75" s="6">
        <v>1065.5495333577771</v>
      </c>
      <c r="R75" s="6">
        <v>0</v>
      </c>
      <c r="S75" s="6">
        <v>0</v>
      </c>
      <c r="T75" s="6">
        <v>0</v>
      </c>
      <c r="U75" s="6">
        <v>1235.0256429566423</v>
      </c>
      <c r="V75" s="6">
        <v>2.1659652357351109</v>
      </c>
      <c r="W75" s="6">
        <v>0</v>
      </c>
      <c r="X75" s="6">
        <v>1089.1670265177959</v>
      </c>
      <c r="Y75" s="6">
        <v>511.80787665215956</v>
      </c>
      <c r="Z75" s="6">
        <v>68.11797910001529</v>
      </c>
      <c r="AA75" s="6">
        <v>0</v>
      </c>
      <c r="AB75" s="6">
        <v>286.06480310203585</v>
      </c>
      <c r="AC75" s="6">
        <v>0</v>
      </c>
      <c r="AD75" s="6">
        <v>8.6346328771766601</v>
      </c>
      <c r="AE75" s="6">
        <v>0</v>
      </c>
      <c r="AF75" s="6">
        <v>2955.7110964928575</v>
      </c>
      <c r="AG75" s="6">
        <v>32880.932674389813</v>
      </c>
      <c r="AH75" s="6">
        <v>0.20337252472770273</v>
      </c>
      <c r="AI75" s="6">
        <v>51.701739757031042</v>
      </c>
      <c r="AJ75" s="6">
        <v>1.067462035862063</v>
      </c>
      <c r="AK75" s="6">
        <v>0</v>
      </c>
      <c r="AL75" s="6">
        <v>370.78129271932255</v>
      </c>
      <c r="AM75" s="6">
        <v>14197.892270411005</v>
      </c>
      <c r="AN75" s="6">
        <v>147.3389723632352</v>
      </c>
      <c r="AO75" s="6">
        <v>195.41245371037638</v>
      </c>
      <c r="AP75" s="6">
        <v>0</v>
      </c>
      <c r="AQ75" s="6">
        <v>17.379982966476323</v>
      </c>
      <c r="AR75" s="6">
        <v>359.45746392657196</v>
      </c>
      <c r="AS75" s="6">
        <v>1771.5236668795619</v>
      </c>
      <c r="AT75" s="6">
        <v>37.633691013679318</v>
      </c>
      <c r="AU75" s="6">
        <v>0</v>
      </c>
      <c r="AV75" s="6">
        <v>63.11686885064433</v>
      </c>
      <c r="AW75" s="6">
        <v>32.442756850076606</v>
      </c>
      <c r="AX75" s="6">
        <v>0</v>
      </c>
      <c r="AY75" s="6">
        <v>0</v>
      </c>
      <c r="AZ75" s="6">
        <v>44.4786018316344</v>
      </c>
      <c r="BA75" s="6">
        <v>0.4653501125620127</v>
      </c>
      <c r="BB75" s="6">
        <v>178.42041863925394</v>
      </c>
      <c r="BC75" s="6">
        <v>0</v>
      </c>
      <c r="BD75" s="6">
        <v>5.8409436021355683</v>
      </c>
      <c r="BE75" s="6">
        <v>0</v>
      </c>
      <c r="BF75" s="6">
        <v>0</v>
      </c>
      <c r="BG75" s="6">
        <v>914.86256403481275</v>
      </c>
      <c r="BH75" s="6">
        <v>0</v>
      </c>
      <c r="BI75" s="6">
        <v>0</v>
      </c>
      <c r="BJ75" s="6">
        <v>1175.7981167479945</v>
      </c>
      <c r="BK75" s="6">
        <v>0</v>
      </c>
      <c r="BL75" s="6">
        <v>0</v>
      </c>
      <c r="BM75" s="6">
        <v>0</v>
      </c>
      <c r="BN75" s="6">
        <v>2.8869698171018352</v>
      </c>
      <c r="BO75" s="6">
        <v>5167.7475619847119</v>
      </c>
      <c r="BP75" s="6">
        <v>22.533494324748791</v>
      </c>
      <c r="BQ75" s="6">
        <v>5580.9451215982135</v>
      </c>
      <c r="BR75" s="6">
        <v>245.55585816832524</v>
      </c>
      <c r="BS75" s="6">
        <v>60.193709723198673</v>
      </c>
      <c r="BT75" s="6">
        <v>0</v>
      </c>
      <c r="BU75" s="6">
        <v>163.48841856429888</v>
      </c>
      <c r="BV75" s="6">
        <v>102.05507558711902</v>
      </c>
      <c r="BW75" s="6">
        <v>0</v>
      </c>
      <c r="BX75" s="6">
        <v>0</v>
      </c>
      <c r="BY75" s="6">
        <v>0</v>
      </c>
      <c r="BZ75" s="6">
        <v>0</v>
      </c>
      <c r="CA75" s="6">
        <v>223.77703929291985</v>
      </c>
      <c r="CB75" s="6">
        <v>692.96750972588814</v>
      </c>
      <c r="CC75" s="6">
        <v>108.28642712564215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  <c r="CM75" s="6">
        <v>0</v>
      </c>
      <c r="CN75" s="6">
        <v>7.3600704691836336</v>
      </c>
      <c r="CO75" s="6">
        <v>0</v>
      </c>
      <c r="CP75" s="6">
        <v>19.493514680561052</v>
      </c>
      <c r="CQ75" s="6">
        <v>189.77222596430045</v>
      </c>
      <c r="CR75" s="6">
        <v>0</v>
      </c>
      <c r="CS75" s="6">
        <v>16.387698751140235</v>
      </c>
      <c r="CT75" s="6">
        <v>0</v>
      </c>
      <c r="CU75" s="6">
        <v>99.587403856893204</v>
      </c>
      <c r="CV75" s="6">
        <v>0</v>
      </c>
      <c r="CW75" s="6">
        <v>0</v>
      </c>
      <c r="CX75" s="6">
        <v>0</v>
      </c>
      <c r="CY75" s="6">
        <v>0</v>
      </c>
      <c r="CZ75" s="6">
        <v>1.4661316740562687</v>
      </c>
      <c r="DA75" s="6">
        <v>65.896082208747757</v>
      </c>
      <c r="DB75" s="6">
        <v>0</v>
      </c>
      <c r="DC75" s="6">
        <v>0</v>
      </c>
      <c r="DD75" s="6">
        <v>0</v>
      </c>
      <c r="DE75" s="7">
        <v>0</v>
      </c>
      <c r="DF75" s="6">
        <f t="shared" si="1"/>
        <v>74907.690634154322</v>
      </c>
    </row>
    <row r="76" spans="1:110" x14ac:dyDescent="0.3">
      <c r="A76" s="25" t="s">
        <v>7</v>
      </c>
      <c r="B76" s="5">
        <v>3.6551995986154653</v>
      </c>
      <c r="C76" s="6">
        <v>0</v>
      </c>
      <c r="D76" s="6">
        <v>0</v>
      </c>
      <c r="E76" s="6">
        <v>1323.1812984120597</v>
      </c>
      <c r="F76" s="6">
        <v>0</v>
      </c>
      <c r="G76" s="6">
        <v>95.490793793319227</v>
      </c>
      <c r="H76" s="6">
        <v>0</v>
      </c>
      <c r="I76" s="6">
        <v>326.25691279089369</v>
      </c>
      <c r="J76" s="6">
        <v>9.8312910313060264</v>
      </c>
      <c r="K76" s="6">
        <v>6.600978689204541</v>
      </c>
      <c r="L76" s="6">
        <v>80.391676925826062</v>
      </c>
      <c r="M76" s="6">
        <v>55.325352225611205</v>
      </c>
      <c r="N76" s="6">
        <v>27.053165002768626</v>
      </c>
      <c r="O76" s="6">
        <v>90.291293955303743</v>
      </c>
      <c r="P76" s="6">
        <v>6.6649116280026073</v>
      </c>
      <c r="Q76" s="6">
        <v>874.07045606559996</v>
      </c>
      <c r="R76" s="6">
        <v>0</v>
      </c>
      <c r="S76" s="6">
        <v>0</v>
      </c>
      <c r="T76" s="6">
        <v>0</v>
      </c>
      <c r="U76" s="6">
        <v>1013.0917364208184</v>
      </c>
      <c r="V76" s="6">
        <v>1.7767416362666133</v>
      </c>
      <c r="W76" s="6">
        <v>0</v>
      </c>
      <c r="X76" s="6">
        <v>893.44388955813054</v>
      </c>
      <c r="Y76" s="6">
        <v>419.83608472297237</v>
      </c>
      <c r="Z76" s="6">
        <v>55.877189369690051</v>
      </c>
      <c r="AA76" s="6">
        <v>0</v>
      </c>
      <c r="AB76" s="6">
        <v>234.65900465816912</v>
      </c>
      <c r="AC76" s="6">
        <v>0</v>
      </c>
      <c r="AD76" s="6">
        <v>7.0829907579516487</v>
      </c>
      <c r="AE76" s="6">
        <v>0</v>
      </c>
      <c r="AF76" s="6">
        <v>2424.5702946990177</v>
      </c>
      <c r="AG76" s="6">
        <v>26972.234437567095</v>
      </c>
      <c r="AH76" s="6">
        <v>0.16682651521585243</v>
      </c>
      <c r="AI76" s="6">
        <v>42.410945558210322</v>
      </c>
      <c r="AJ76" s="6">
        <v>0.87563928218190457</v>
      </c>
      <c r="AK76" s="6">
        <v>0</v>
      </c>
      <c r="AL76" s="6">
        <v>304.15195491334555</v>
      </c>
      <c r="AM76" s="6">
        <v>11646.533345908323</v>
      </c>
      <c r="AN76" s="6">
        <v>120.86218306899497</v>
      </c>
      <c r="AO76" s="6">
        <v>160.2968676615956</v>
      </c>
      <c r="AP76" s="6">
        <v>0</v>
      </c>
      <c r="AQ76" s="6">
        <v>14.256802863072116</v>
      </c>
      <c r="AR76" s="6">
        <v>294.86301630708653</v>
      </c>
      <c r="AS76" s="6">
        <v>1453.1811529783736</v>
      </c>
      <c r="AT76" s="6">
        <v>30.870922878733641</v>
      </c>
      <c r="AU76" s="6">
        <v>0</v>
      </c>
      <c r="AV76" s="6">
        <v>51.774777816163265</v>
      </c>
      <c r="AW76" s="6">
        <v>26.61279873739138</v>
      </c>
      <c r="AX76" s="6">
        <v>0</v>
      </c>
      <c r="AY76" s="6">
        <v>0</v>
      </c>
      <c r="AZ76" s="6">
        <v>36.485804339499552</v>
      </c>
      <c r="BA76" s="6">
        <v>0.38172677325990023</v>
      </c>
      <c r="BB76" s="6">
        <v>146.35829852037887</v>
      </c>
      <c r="BC76" s="6">
        <v>0</v>
      </c>
      <c r="BD76" s="6">
        <v>4.7913269898245616</v>
      </c>
      <c r="BE76" s="6">
        <v>0</v>
      </c>
      <c r="BF76" s="6">
        <v>0</v>
      </c>
      <c r="BG76" s="6">
        <v>750.46191054428891</v>
      </c>
      <c r="BH76" s="6">
        <v>0</v>
      </c>
      <c r="BI76" s="6">
        <v>0</v>
      </c>
      <c r="BJ76" s="6">
        <v>964.50738700845943</v>
      </c>
      <c r="BK76" s="6">
        <v>0</v>
      </c>
      <c r="BL76" s="6">
        <v>0</v>
      </c>
      <c r="BM76" s="6">
        <v>0</v>
      </c>
      <c r="BN76" s="6">
        <v>2.3681818119989182</v>
      </c>
      <c r="BO76" s="6">
        <v>4239.1041682519462</v>
      </c>
      <c r="BP76" s="6">
        <v>18.484229071096173</v>
      </c>
      <c r="BQ76" s="6">
        <v>4578.0501938191119</v>
      </c>
      <c r="BR76" s="6">
        <v>201.42951051971505</v>
      </c>
      <c r="BS76" s="6">
        <v>49.376909906984757</v>
      </c>
      <c r="BT76" s="6">
        <v>0</v>
      </c>
      <c r="BU76" s="6">
        <v>134.10957642262801</v>
      </c>
      <c r="BV76" s="6">
        <v>83.715795155147234</v>
      </c>
      <c r="BW76" s="6">
        <v>0</v>
      </c>
      <c r="BX76" s="6">
        <v>0</v>
      </c>
      <c r="BY76" s="6">
        <v>0</v>
      </c>
      <c r="BZ76" s="6">
        <v>0</v>
      </c>
      <c r="CA76" s="6">
        <v>183.56434184284615</v>
      </c>
      <c r="CB76" s="6">
        <v>568.44136129087394</v>
      </c>
      <c r="CC76" s="6">
        <v>88.82737383888842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  <c r="CM76" s="6">
        <v>0</v>
      </c>
      <c r="CN76" s="6">
        <v>6.0374670067207719</v>
      </c>
      <c r="CO76" s="6">
        <v>0</v>
      </c>
      <c r="CP76" s="6">
        <v>15.990533272974009</v>
      </c>
      <c r="CQ76" s="6">
        <v>155.67018792124512</v>
      </c>
      <c r="CR76" s="6">
        <v>0</v>
      </c>
      <c r="CS76" s="6">
        <v>13.442831959333486</v>
      </c>
      <c r="CT76" s="6">
        <v>0</v>
      </c>
      <c r="CU76" s="6">
        <v>81.691563632224288</v>
      </c>
      <c r="CV76" s="6">
        <v>0</v>
      </c>
      <c r="CW76" s="6">
        <v>0</v>
      </c>
      <c r="CX76" s="6">
        <v>0</v>
      </c>
      <c r="CY76" s="6">
        <v>0</v>
      </c>
      <c r="CZ76" s="6">
        <v>1.2026680514384844</v>
      </c>
      <c r="DA76" s="6">
        <v>54.054566987264522</v>
      </c>
      <c r="DB76" s="6">
        <v>0</v>
      </c>
      <c r="DC76" s="6">
        <v>0</v>
      </c>
      <c r="DD76" s="6">
        <v>0</v>
      </c>
      <c r="DE76" s="7">
        <v>0</v>
      </c>
      <c r="DF76" s="6">
        <f t="shared" si="1"/>
        <v>61446.790848935467</v>
      </c>
    </row>
    <row r="77" spans="1:110" x14ac:dyDescent="0.3">
      <c r="A77" s="28">
        <v>3240</v>
      </c>
      <c r="B77" s="5">
        <v>523.30043753964765</v>
      </c>
      <c r="C77" s="6">
        <v>0</v>
      </c>
      <c r="D77" s="6">
        <v>0</v>
      </c>
      <c r="E77" s="6">
        <v>172213.10621037718</v>
      </c>
      <c r="F77" s="6">
        <v>0</v>
      </c>
      <c r="G77" s="6">
        <v>15033.257105557537</v>
      </c>
      <c r="H77" s="6">
        <v>0</v>
      </c>
      <c r="I77" s="6">
        <v>172091.35051803975</v>
      </c>
      <c r="J77" s="6">
        <v>1470.467536694651</v>
      </c>
      <c r="K77" s="6">
        <v>1052.3569259946426</v>
      </c>
      <c r="L77" s="6">
        <v>12532.952034854487</v>
      </c>
      <c r="M77" s="6">
        <v>8788.1829960833711</v>
      </c>
      <c r="N77" s="6">
        <v>4259.2230428216853</v>
      </c>
      <c r="O77" s="6">
        <v>14551.437721938355</v>
      </c>
      <c r="P77" s="6">
        <v>1035.528997943002</v>
      </c>
      <c r="Q77" s="6">
        <v>136328.21063614506</v>
      </c>
      <c r="R77" s="6">
        <v>0</v>
      </c>
      <c r="S77" s="6">
        <v>0</v>
      </c>
      <c r="T77" s="6">
        <v>0</v>
      </c>
      <c r="U77" s="6">
        <v>34886.086302836404</v>
      </c>
      <c r="V77" s="6">
        <v>680.08626981922248</v>
      </c>
      <c r="W77" s="6">
        <v>0</v>
      </c>
      <c r="X77" s="6">
        <v>3990.6021719604432</v>
      </c>
      <c r="Y77" s="6">
        <v>1031.9189689013781</v>
      </c>
      <c r="Z77" s="6">
        <v>87392.871897119519</v>
      </c>
      <c r="AA77" s="6">
        <v>0</v>
      </c>
      <c r="AB77" s="6">
        <v>0</v>
      </c>
      <c r="AC77" s="6">
        <v>0</v>
      </c>
      <c r="AD77" s="6">
        <v>3002.7689904593162</v>
      </c>
      <c r="AE77" s="6">
        <v>0</v>
      </c>
      <c r="AF77" s="6">
        <v>13093.285035190796</v>
      </c>
      <c r="AG77" s="6">
        <v>695.25084483345177</v>
      </c>
      <c r="AH77" s="6">
        <v>54.036751299629032</v>
      </c>
      <c r="AI77" s="6">
        <v>99.326632910093963</v>
      </c>
      <c r="AJ77" s="6">
        <v>325.01736858281112</v>
      </c>
      <c r="AK77" s="6">
        <v>0</v>
      </c>
      <c r="AL77" s="6">
        <v>1926.4839796254037</v>
      </c>
      <c r="AM77" s="6">
        <v>0</v>
      </c>
      <c r="AN77" s="6">
        <v>8437.9239721657868</v>
      </c>
      <c r="AO77" s="6">
        <v>6628.5137044927314</v>
      </c>
      <c r="AP77" s="6">
        <v>0</v>
      </c>
      <c r="AQ77" s="6">
        <v>5464.8036313370767</v>
      </c>
      <c r="AR77" s="6">
        <v>76161.432684393949</v>
      </c>
      <c r="AS77" s="6">
        <v>28182.649348716466</v>
      </c>
      <c r="AT77" s="6">
        <v>4289.3719950771929</v>
      </c>
      <c r="AU77" s="6">
        <v>0</v>
      </c>
      <c r="AV77" s="6">
        <v>80203.233336074176</v>
      </c>
      <c r="AW77" s="6">
        <v>3693.7710120966822</v>
      </c>
      <c r="AX77" s="6">
        <v>0</v>
      </c>
      <c r="AY77" s="6">
        <v>0</v>
      </c>
      <c r="AZ77" s="6">
        <v>5155.940741539659</v>
      </c>
      <c r="BA77" s="6">
        <v>20.347281118052965</v>
      </c>
      <c r="BB77" s="6">
        <v>393.69047191987346</v>
      </c>
      <c r="BC77" s="6">
        <v>1419.9448487890095</v>
      </c>
      <c r="BD77" s="6">
        <v>851.0312676752344</v>
      </c>
      <c r="BE77" s="6">
        <v>0</v>
      </c>
      <c r="BF77" s="6">
        <v>0</v>
      </c>
      <c r="BG77" s="6">
        <v>97287.116475587201</v>
      </c>
      <c r="BH77" s="6">
        <v>0</v>
      </c>
      <c r="BI77" s="6">
        <v>0</v>
      </c>
      <c r="BJ77" s="6">
        <v>103983.82455936479</v>
      </c>
      <c r="BK77" s="6">
        <v>0</v>
      </c>
      <c r="BL77" s="6">
        <v>0</v>
      </c>
      <c r="BM77" s="6">
        <v>0</v>
      </c>
      <c r="BN77" s="6">
        <v>348.75700979297994</v>
      </c>
      <c r="BO77" s="6">
        <v>530517.2866189268</v>
      </c>
      <c r="BP77" s="6">
        <v>392236.53445374424</v>
      </c>
      <c r="BQ77" s="6">
        <v>446050.13292232103</v>
      </c>
      <c r="BR77" s="6">
        <v>22338.888683829955</v>
      </c>
      <c r="BS77" s="6">
        <v>4984.7507567092507</v>
      </c>
      <c r="BT77" s="6">
        <v>4472.0229414059168</v>
      </c>
      <c r="BU77" s="6">
        <v>0</v>
      </c>
      <c r="BV77" s="6">
        <v>0</v>
      </c>
      <c r="BW77" s="6">
        <v>51326.617062761397</v>
      </c>
      <c r="BX77" s="6">
        <v>0</v>
      </c>
      <c r="BY77" s="6">
        <v>157.96403682537837</v>
      </c>
      <c r="BZ77" s="6">
        <v>0</v>
      </c>
      <c r="CA77" s="6">
        <v>1088.3531435336909</v>
      </c>
      <c r="CB77" s="6">
        <v>0</v>
      </c>
      <c r="CC77" s="6">
        <v>8374.0824309610671</v>
      </c>
      <c r="CD77" s="6">
        <v>0</v>
      </c>
      <c r="CE77" s="6">
        <v>0</v>
      </c>
      <c r="CF77" s="6">
        <v>0</v>
      </c>
      <c r="CG77" s="6">
        <v>0</v>
      </c>
      <c r="CH77" s="6">
        <v>7193.7794327437023</v>
      </c>
      <c r="CI77" s="6">
        <v>0</v>
      </c>
      <c r="CJ77" s="6">
        <v>0</v>
      </c>
      <c r="CK77" s="6">
        <v>0</v>
      </c>
      <c r="CL77" s="6">
        <v>0</v>
      </c>
      <c r="CM77" s="6">
        <v>0</v>
      </c>
      <c r="CN77" s="6">
        <v>803.80707259754854</v>
      </c>
      <c r="CO77" s="6">
        <v>0</v>
      </c>
      <c r="CP77" s="6">
        <v>2542.1399886281961</v>
      </c>
      <c r="CQ77" s="6">
        <v>21643.241663877376</v>
      </c>
      <c r="CR77" s="6">
        <v>0</v>
      </c>
      <c r="CS77" s="6">
        <v>1865.5707170147109</v>
      </c>
      <c r="CT77" s="6">
        <v>0</v>
      </c>
      <c r="CU77" s="6">
        <v>57071.03919340334</v>
      </c>
      <c r="CV77" s="6">
        <v>0</v>
      </c>
      <c r="CW77" s="6">
        <v>0</v>
      </c>
      <c r="CX77" s="6">
        <v>0</v>
      </c>
      <c r="CY77" s="6">
        <v>0</v>
      </c>
      <c r="CZ77" s="6">
        <v>0</v>
      </c>
      <c r="DA77" s="6">
        <v>6914.345796750813</v>
      </c>
      <c r="DB77" s="6">
        <v>0</v>
      </c>
      <c r="DC77" s="6">
        <v>0</v>
      </c>
      <c r="DD77" s="6">
        <v>0</v>
      </c>
      <c r="DE77" s="7">
        <v>0</v>
      </c>
      <c r="DF77" s="6">
        <f t="shared" si="1"/>
        <v>2669160.0186337037</v>
      </c>
    </row>
    <row r="78" spans="1:110" x14ac:dyDescent="0.3">
      <c r="A78" s="25" t="s">
        <v>6</v>
      </c>
      <c r="B78" s="5">
        <v>212.99183620302739</v>
      </c>
      <c r="C78" s="6">
        <v>0</v>
      </c>
      <c r="D78" s="6">
        <v>0</v>
      </c>
      <c r="E78" s="6">
        <v>70093.550623481322</v>
      </c>
      <c r="F78" s="6">
        <v>0</v>
      </c>
      <c r="G78" s="6">
        <v>6118.7814978318511</v>
      </c>
      <c r="H78" s="6">
        <v>0</v>
      </c>
      <c r="I78" s="6">
        <v>70043.994065491323</v>
      </c>
      <c r="J78" s="6">
        <v>598.50433565480637</v>
      </c>
      <c r="K78" s="6">
        <v>428.32647926381713</v>
      </c>
      <c r="L78" s="6">
        <v>5101.1164437367361</v>
      </c>
      <c r="M78" s="6">
        <v>3576.9342025100123</v>
      </c>
      <c r="N78" s="6">
        <v>1733.5734343239569</v>
      </c>
      <c r="O78" s="6">
        <v>5922.6731289610825</v>
      </c>
      <c r="P78" s="6">
        <v>421.47723734064419</v>
      </c>
      <c r="Q78" s="6">
        <v>55487.811258452581</v>
      </c>
      <c r="R78" s="6">
        <v>0</v>
      </c>
      <c r="S78" s="6">
        <v>0</v>
      </c>
      <c r="T78" s="6">
        <v>0</v>
      </c>
      <c r="U78" s="6">
        <v>14199.207656912084</v>
      </c>
      <c r="V78" s="6">
        <v>276.80623403699906</v>
      </c>
      <c r="W78" s="6">
        <v>0</v>
      </c>
      <c r="X78" s="6">
        <v>1624.2403468222719</v>
      </c>
      <c r="Y78" s="6">
        <v>420.00789648181194</v>
      </c>
      <c r="Z78" s="6">
        <v>35570.328096683763</v>
      </c>
      <c r="AA78" s="6">
        <v>0</v>
      </c>
      <c r="AB78" s="6">
        <v>0</v>
      </c>
      <c r="AC78" s="6">
        <v>0</v>
      </c>
      <c r="AD78" s="6">
        <v>1222.1760867971457</v>
      </c>
      <c r="AE78" s="6">
        <v>0</v>
      </c>
      <c r="AF78" s="6">
        <v>5329.181138633423</v>
      </c>
      <c r="AG78" s="6">
        <v>282.9784640712507</v>
      </c>
      <c r="AH78" s="6">
        <v>21.993841503108449</v>
      </c>
      <c r="AI78" s="6">
        <v>40.427563995266318</v>
      </c>
      <c r="AJ78" s="6">
        <v>132.28738439012713</v>
      </c>
      <c r="AK78" s="6">
        <v>0</v>
      </c>
      <c r="AL78" s="6">
        <v>784.11048568068918</v>
      </c>
      <c r="AM78" s="6">
        <v>0</v>
      </c>
      <c r="AN78" s="6">
        <v>3434.3730515932702</v>
      </c>
      <c r="AO78" s="6">
        <v>2697.9134813161177</v>
      </c>
      <c r="AP78" s="6">
        <v>0</v>
      </c>
      <c r="AQ78" s="6">
        <v>2224.2644500737092</v>
      </c>
      <c r="AR78" s="6">
        <v>30998.948656665889</v>
      </c>
      <c r="AS78" s="6">
        <v>11470.799187692986</v>
      </c>
      <c r="AT78" s="6">
        <v>1745.8445509518911</v>
      </c>
      <c r="AU78" s="6">
        <v>0</v>
      </c>
      <c r="AV78" s="6">
        <v>32644.027622040809</v>
      </c>
      <c r="AW78" s="6">
        <v>1503.4252103417743</v>
      </c>
      <c r="AX78" s="6">
        <v>0</v>
      </c>
      <c r="AY78" s="6">
        <v>0</v>
      </c>
      <c r="AZ78" s="6">
        <v>2098.5522027417146</v>
      </c>
      <c r="BA78" s="6">
        <v>8.2816761771672311</v>
      </c>
      <c r="BB78" s="6">
        <v>160.23846053730307</v>
      </c>
      <c r="BC78" s="6">
        <v>577.94077542250704</v>
      </c>
      <c r="BD78" s="6">
        <v>346.38364382144238</v>
      </c>
      <c r="BE78" s="6">
        <v>0</v>
      </c>
      <c r="BF78" s="6">
        <v>0</v>
      </c>
      <c r="BG78" s="6">
        <v>39597.447451901229</v>
      </c>
      <c r="BH78" s="6">
        <v>0</v>
      </c>
      <c r="BI78" s="6">
        <v>0</v>
      </c>
      <c r="BJ78" s="6">
        <v>42323.117160846152</v>
      </c>
      <c r="BK78" s="6">
        <v>0</v>
      </c>
      <c r="BL78" s="6">
        <v>0</v>
      </c>
      <c r="BM78" s="6">
        <v>0</v>
      </c>
      <c r="BN78" s="6">
        <v>141.94980660388998</v>
      </c>
      <c r="BO78" s="6">
        <v>215929.21180359594</v>
      </c>
      <c r="BP78" s="6">
        <v>159646.68421070333</v>
      </c>
      <c r="BQ78" s="6">
        <v>181549.69886210261</v>
      </c>
      <c r="BR78" s="6">
        <v>9092.2930274513346</v>
      </c>
      <c r="BS78" s="6">
        <v>2028.8750792521423</v>
      </c>
      <c r="BT78" s="6">
        <v>1820.1864732053536</v>
      </c>
      <c r="BU78" s="6">
        <v>0</v>
      </c>
      <c r="BV78" s="6">
        <v>0</v>
      </c>
      <c r="BW78" s="6">
        <v>20890.772546810487</v>
      </c>
      <c r="BX78" s="6">
        <v>0</v>
      </c>
      <c r="BY78" s="6">
        <v>64.293946352626307</v>
      </c>
      <c r="BZ78" s="6">
        <v>0</v>
      </c>
      <c r="CA78" s="6">
        <v>442.97752848910011</v>
      </c>
      <c r="CB78" s="6">
        <v>0</v>
      </c>
      <c r="CC78" s="6">
        <v>3408.3885002499628</v>
      </c>
      <c r="CD78" s="6">
        <v>0</v>
      </c>
      <c r="CE78" s="6">
        <v>0</v>
      </c>
      <c r="CF78" s="6">
        <v>0</v>
      </c>
      <c r="CG78" s="6">
        <v>0</v>
      </c>
      <c r="CH78" s="6">
        <v>2927.9858771445533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327.16262411410804</v>
      </c>
      <c r="CO78" s="6">
        <v>0</v>
      </c>
      <c r="CP78" s="6">
        <v>1034.6925498644162</v>
      </c>
      <c r="CQ78" s="6">
        <v>8809.1533136275011</v>
      </c>
      <c r="CR78" s="6">
        <v>0</v>
      </c>
      <c r="CS78" s="6">
        <v>759.31779161460497</v>
      </c>
      <c r="CT78" s="6">
        <v>0</v>
      </c>
      <c r="CU78" s="6">
        <v>23228.846299019104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2814.2518174009015</v>
      </c>
      <c r="DB78" s="6">
        <v>0</v>
      </c>
      <c r="DC78" s="6">
        <v>0</v>
      </c>
      <c r="DD78" s="6">
        <v>0</v>
      </c>
      <c r="DE78" s="7">
        <v>0</v>
      </c>
      <c r="DF78" s="6">
        <f t="shared" si="1"/>
        <v>1086391.7793789853</v>
      </c>
    </row>
    <row r="79" spans="1:110" ht="15" thickBot="1" x14ac:dyDescent="0.35">
      <c r="A79" s="29" t="s">
        <v>7</v>
      </c>
      <c r="B79" s="5">
        <v>310.30860133662031</v>
      </c>
      <c r="C79" s="6">
        <v>0</v>
      </c>
      <c r="D79" s="6">
        <v>0</v>
      </c>
      <c r="E79" s="6">
        <v>102119.55558689586</v>
      </c>
      <c r="F79" s="6">
        <v>0</v>
      </c>
      <c r="G79" s="6">
        <v>8914.4756077256861</v>
      </c>
      <c r="H79" s="6">
        <v>0</v>
      </c>
      <c r="I79" s="6">
        <v>102047.35645254843</v>
      </c>
      <c r="J79" s="6">
        <v>871.96320103984476</v>
      </c>
      <c r="K79" s="6">
        <v>624.03044673082536</v>
      </c>
      <c r="L79" s="6">
        <v>7431.8355911177505</v>
      </c>
      <c r="M79" s="6">
        <v>5211.2487935733589</v>
      </c>
      <c r="N79" s="6">
        <v>2525.6496084977284</v>
      </c>
      <c r="O79" s="6">
        <v>8628.7645929772734</v>
      </c>
      <c r="P79" s="6">
        <v>614.05176060235783</v>
      </c>
      <c r="Q79" s="6">
        <v>80840.399377692462</v>
      </c>
      <c r="R79" s="6">
        <v>0</v>
      </c>
      <c r="S79" s="6">
        <v>0</v>
      </c>
      <c r="T79" s="6">
        <v>0</v>
      </c>
      <c r="U79" s="6">
        <v>20686.87864592432</v>
      </c>
      <c r="V79" s="6">
        <v>403.28003578222342</v>
      </c>
      <c r="W79" s="6">
        <v>0</v>
      </c>
      <c r="X79" s="6">
        <v>2366.3618251381713</v>
      </c>
      <c r="Y79" s="6">
        <v>611.91107241956615</v>
      </c>
      <c r="Z79" s="6">
        <v>51822.543800435749</v>
      </c>
      <c r="AA79" s="6">
        <v>0</v>
      </c>
      <c r="AB79" s="6">
        <v>0</v>
      </c>
      <c r="AC79" s="6">
        <v>0</v>
      </c>
      <c r="AD79" s="6">
        <v>1780.5929036621703</v>
      </c>
      <c r="AE79" s="6">
        <v>0</v>
      </c>
      <c r="AF79" s="6">
        <v>7764.1038965573744</v>
      </c>
      <c r="AG79" s="6">
        <v>412.27238076220101</v>
      </c>
      <c r="AH79" s="6">
        <v>32.042909796520583</v>
      </c>
      <c r="AI79" s="6">
        <v>58.899068914827659</v>
      </c>
      <c r="AJ79" s="6">
        <v>192.72998419268396</v>
      </c>
      <c r="AK79" s="6">
        <v>0</v>
      </c>
      <c r="AL79" s="6">
        <v>1142.3734939447145</v>
      </c>
      <c r="AM79" s="6">
        <v>0</v>
      </c>
      <c r="AN79" s="6">
        <v>5003.5509205725157</v>
      </c>
      <c r="AO79" s="6">
        <v>3930.6002231766142</v>
      </c>
      <c r="AP79" s="6">
        <v>0</v>
      </c>
      <c r="AQ79" s="6">
        <v>3240.5391812633675</v>
      </c>
      <c r="AR79" s="6">
        <v>45162.484027728067</v>
      </c>
      <c r="AS79" s="6">
        <v>16711.850161023482</v>
      </c>
      <c r="AT79" s="6">
        <v>2543.5274441253018</v>
      </c>
      <c r="AU79" s="6">
        <v>0</v>
      </c>
      <c r="AV79" s="6">
        <v>47559.205714033364</v>
      </c>
      <c r="AW79" s="6">
        <v>2190.3458017549078</v>
      </c>
      <c r="AX79" s="6">
        <v>0</v>
      </c>
      <c r="AY79" s="6">
        <v>0</v>
      </c>
      <c r="AZ79" s="6">
        <v>3057.3885387979444</v>
      </c>
      <c r="BA79" s="6">
        <v>12.065604940885734</v>
      </c>
      <c r="BB79" s="6">
        <v>233.45201138257042</v>
      </c>
      <c r="BC79" s="6">
        <v>842.00407336650244</v>
      </c>
      <c r="BD79" s="6">
        <v>504.64762385379203</v>
      </c>
      <c r="BE79" s="6">
        <v>0</v>
      </c>
      <c r="BF79" s="6">
        <v>0</v>
      </c>
      <c r="BG79" s="6">
        <v>57689.669023685987</v>
      </c>
      <c r="BH79" s="6">
        <v>0</v>
      </c>
      <c r="BI79" s="6">
        <v>0</v>
      </c>
      <c r="BJ79" s="6">
        <v>61660.707398518636</v>
      </c>
      <c r="BK79" s="6">
        <v>0</v>
      </c>
      <c r="BL79" s="6">
        <v>0</v>
      </c>
      <c r="BM79" s="6">
        <v>0</v>
      </c>
      <c r="BN79" s="6">
        <v>206.8072031890899</v>
      </c>
      <c r="BO79" s="6">
        <v>314588.07481533085</v>
      </c>
      <c r="BP79" s="6">
        <v>232589.85024304094</v>
      </c>
      <c r="BQ79" s="6">
        <v>264500.43406021839</v>
      </c>
      <c r="BR79" s="6">
        <v>13246.595656378619</v>
      </c>
      <c r="BS79" s="6">
        <v>2955.8756774571079</v>
      </c>
      <c r="BT79" s="6">
        <v>2651.8364682005631</v>
      </c>
      <c r="BU79" s="6">
        <v>0</v>
      </c>
      <c r="BV79" s="6">
        <v>0</v>
      </c>
      <c r="BW79" s="6">
        <v>30435.84451595091</v>
      </c>
      <c r="BX79" s="6">
        <v>0</v>
      </c>
      <c r="BY79" s="6">
        <v>93.670090472752065</v>
      </c>
      <c r="BZ79" s="6">
        <v>0</v>
      </c>
      <c r="CA79" s="6">
        <v>645.37561504459075</v>
      </c>
      <c r="CB79" s="6">
        <v>0</v>
      </c>
      <c r="CC79" s="6">
        <v>4965.6939307111052</v>
      </c>
      <c r="CD79" s="6">
        <v>0</v>
      </c>
      <c r="CE79" s="6">
        <v>0</v>
      </c>
      <c r="CF79" s="6">
        <v>0</v>
      </c>
      <c r="CG79" s="6">
        <v>0</v>
      </c>
      <c r="CH79" s="6">
        <v>4265.793555599148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476.6444484834405</v>
      </c>
      <c r="CO79" s="6">
        <v>0</v>
      </c>
      <c r="CP79" s="6">
        <v>1507.4474387637802</v>
      </c>
      <c r="CQ79" s="6">
        <v>12834.088350249873</v>
      </c>
      <c r="CR79" s="6">
        <v>0</v>
      </c>
      <c r="CS79" s="6">
        <v>1106.2529254001061</v>
      </c>
      <c r="CT79" s="6">
        <v>0</v>
      </c>
      <c r="CU79" s="6">
        <v>33842.192894384243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4100.0939793499119</v>
      </c>
      <c r="DB79" s="6">
        <v>0</v>
      </c>
      <c r="DC79" s="6">
        <v>0</v>
      </c>
      <c r="DD79" s="6">
        <v>0</v>
      </c>
      <c r="DE79" s="7">
        <v>0</v>
      </c>
      <c r="DF79" s="6">
        <f t="shared" si="1"/>
        <v>1582768.2392547179</v>
      </c>
    </row>
    <row r="80" spans="1:110" ht="15" thickTop="1" x14ac:dyDescent="0.3">
      <c r="A80" s="30">
        <v>3251</v>
      </c>
      <c r="B80" s="5">
        <v>22.951233752065647</v>
      </c>
      <c r="C80" s="6">
        <v>0</v>
      </c>
      <c r="D80" s="6">
        <v>0</v>
      </c>
      <c r="E80" s="6">
        <v>7870.3924897890411</v>
      </c>
      <c r="F80" s="6">
        <v>0</v>
      </c>
      <c r="G80" s="6">
        <v>685.27167510688082</v>
      </c>
      <c r="H80" s="6">
        <v>0</v>
      </c>
      <c r="I80" s="6">
        <v>3161.1666550022246</v>
      </c>
      <c r="J80" s="6">
        <v>76.670286683636604</v>
      </c>
      <c r="K80" s="6">
        <v>44.297518399745314</v>
      </c>
      <c r="L80" s="6">
        <v>391.35222586615839</v>
      </c>
      <c r="M80" s="6">
        <v>300.49360489911078</v>
      </c>
      <c r="N80" s="6">
        <v>131.63710810727716</v>
      </c>
      <c r="O80" s="6">
        <v>586.78792121889512</v>
      </c>
      <c r="P80" s="6">
        <v>36.002800797365069</v>
      </c>
      <c r="Q80" s="6">
        <v>4640.5398759243835</v>
      </c>
      <c r="R80" s="6">
        <v>0</v>
      </c>
      <c r="S80" s="6">
        <v>0</v>
      </c>
      <c r="T80" s="6">
        <v>0</v>
      </c>
      <c r="U80" s="6">
        <v>489.02249883863783</v>
      </c>
      <c r="V80" s="6">
        <v>7.7456424918020144</v>
      </c>
      <c r="W80" s="6">
        <v>0</v>
      </c>
      <c r="X80" s="6">
        <v>54.323884926298184</v>
      </c>
      <c r="Y80" s="6">
        <v>11.721613739452801</v>
      </c>
      <c r="Z80" s="6">
        <v>88.264864744219892</v>
      </c>
      <c r="AA80" s="6">
        <v>101021.67307089426</v>
      </c>
      <c r="AB80" s="6">
        <v>0</v>
      </c>
      <c r="AC80" s="6">
        <v>0</v>
      </c>
      <c r="AD80" s="6">
        <v>36.024389763816671</v>
      </c>
      <c r="AE80" s="6">
        <v>0</v>
      </c>
      <c r="AF80" s="6">
        <v>397.78925129237939</v>
      </c>
      <c r="AG80" s="6">
        <v>7.9501555798968013</v>
      </c>
      <c r="AH80" s="6">
        <v>0.61279594518010694</v>
      </c>
      <c r="AI80" s="6">
        <v>1.2180373375182372</v>
      </c>
      <c r="AJ80" s="6">
        <v>3.6922497221633077</v>
      </c>
      <c r="AK80" s="6">
        <v>0</v>
      </c>
      <c r="AL80" s="6">
        <v>21.811372818102502</v>
      </c>
      <c r="AM80" s="6">
        <v>17577.488429897156</v>
      </c>
      <c r="AN80" s="6">
        <v>972.90005156502161</v>
      </c>
      <c r="AO80" s="6">
        <v>52.225770543876003</v>
      </c>
      <c r="AP80" s="6">
        <v>0</v>
      </c>
      <c r="AQ80" s="6">
        <v>62.084325461878024</v>
      </c>
      <c r="AR80" s="6">
        <v>1408.0382768026898</v>
      </c>
      <c r="AS80" s="6">
        <v>0</v>
      </c>
      <c r="AT80" s="6">
        <v>94.916142965175837</v>
      </c>
      <c r="AU80" s="6">
        <v>0</v>
      </c>
      <c r="AV80" s="6">
        <v>1913.1285200738423</v>
      </c>
      <c r="AW80" s="6">
        <v>81.596272621897455</v>
      </c>
      <c r="AX80" s="6">
        <v>0</v>
      </c>
      <c r="AY80" s="6">
        <v>0</v>
      </c>
      <c r="AZ80" s="6">
        <v>62.83795636310775</v>
      </c>
      <c r="BA80" s="6">
        <v>6.7928298659317763</v>
      </c>
      <c r="BB80" s="6">
        <v>0</v>
      </c>
      <c r="BC80" s="6">
        <v>0</v>
      </c>
      <c r="BD80" s="6">
        <v>10.830618299578335</v>
      </c>
      <c r="BE80" s="6">
        <v>0</v>
      </c>
      <c r="BF80" s="6">
        <v>0</v>
      </c>
      <c r="BG80" s="6">
        <v>4328.9777048194883</v>
      </c>
      <c r="BH80" s="6">
        <v>0</v>
      </c>
      <c r="BI80" s="6">
        <v>0</v>
      </c>
      <c r="BJ80" s="6">
        <v>320.84323312022735</v>
      </c>
      <c r="BK80" s="6">
        <v>0</v>
      </c>
      <c r="BL80" s="6">
        <v>0</v>
      </c>
      <c r="BM80" s="6">
        <v>0</v>
      </c>
      <c r="BN80" s="6">
        <v>0</v>
      </c>
      <c r="BO80" s="6">
        <v>25837.517129282634</v>
      </c>
      <c r="BP80" s="6">
        <v>71.379154044928697</v>
      </c>
      <c r="BQ80" s="6">
        <v>1752.6357766725118</v>
      </c>
      <c r="BR80" s="6">
        <v>728.15233674068361</v>
      </c>
      <c r="BS80" s="6">
        <v>286.78334684627595</v>
      </c>
      <c r="BT80" s="6">
        <v>0</v>
      </c>
      <c r="BU80" s="6">
        <v>0</v>
      </c>
      <c r="BV80" s="6">
        <v>167.40149579424371</v>
      </c>
      <c r="BW80" s="6">
        <v>1618.5527683543585</v>
      </c>
      <c r="BX80" s="6">
        <v>0</v>
      </c>
      <c r="BY80" s="6">
        <v>93.952839004027226</v>
      </c>
      <c r="BZ80" s="6">
        <v>0</v>
      </c>
      <c r="CA80" s="6">
        <v>2744.8600754104459</v>
      </c>
      <c r="CB80" s="6">
        <v>117818.13329130289</v>
      </c>
      <c r="CC80" s="6">
        <v>474.30947001324182</v>
      </c>
      <c r="CD80" s="6">
        <v>0</v>
      </c>
      <c r="CE80" s="6">
        <v>0</v>
      </c>
      <c r="CF80" s="6">
        <v>0</v>
      </c>
      <c r="CG80" s="6">
        <v>103209.02037271974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47.083778190908234</v>
      </c>
      <c r="CO80" s="6">
        <v>0</v>
      </c>
      <c r="CP80" s="6">
        <v>98.497882367952514</v>
      </c>
      <c r="CQ80" s="6">
        <v>478.70885073406475</v>
      </c>
      <c r="CR80" s="6">
        <v>0</v>
      </c>
      <c r="CS80" s="6">
        <v>22.885229585400943</v>
      </c>
      <c r="CT80" s="6">
        <v>0</v>
      </c>
      <c r="CU80" s="6">
        <v>1048.3661283769477</v>
      </c>
      <c r="CV80" s="6">
        <v>0</v>
      </c>
      <c r="CW80" s="6">
        <v>0</v>
      </c>
      <c r="CX80" s="6">
        <v>0</v>
      </c>
      <c r="CY80" s="6">
        <v>0</v>
      </c>
      <c r="CZ80" s="6">
        <v>0</v>
      </c>
      <c r="DA80" s="6">
        <v>1094.4798743423651</v>
      </c>
      <c r="DB80" s="6">
        <v>0</v>
      </c>
      <c r="DC80" s="6">
        <v>0</v>
      </c>
      <c r="DD80" s="6">
        <v>0</v>
      </c>
      <c r="DE80" s="7">
        <v>0</v>
      </c>
      <c r="DF80" s="6">
        <f t="shared" si="1"/>
        <v>404574.79315582401</v>
      </c>
    </row>
    <row r="81" spans="1:110" x14ac:dyDescent="0.3">
      <c r="A81" s="25" t="s">
        <v>6</v>
      </c>
      <c r="B81" s="5">
        <v>6.9992908762547952</v>
      </c>
      <c r="C81" s="6">
        <v>0</v>
      </c>
      <c r="D81" s="6">
        <v>0</v>
      </c>
      <c r="E81" s="6">
        <v>2400.1832294251626</v>
      </c>
      <c r="F81" s="6">
        <v>0</v>
      </c>
      <c r="G81" s="6">
        <v>208.98291722116019</v>
      </c>
      <c r="H81" s="6">
        <v>0</v>
      </c>
      <c r="I81" s="6">
        <v>964.04076424373466</v>
      </c>
      <c r="J81" s="6">
        <v>23.381646662734159</v>
      </c>
      <c r="K81" s="6">
        <v>13.509130695344913</v>
      </c>
      <c r="L81" s="6">
        <v>119.3481837838228</v>
      </c>
      <c r="M81" s="6">
        <v>91.639611615822844</v>
      </c>
      <c r="N81" s="6">
        <v>40.144526420890422</v>
      </c>
      <c r="O81" s="6">
        <v>178.94895706485869</v>
      </c>
      <c r="P81" s="6">
        <v>10.979543751888123</v>
      </c>
      <c r="Q81" s="6">
        <v>1415.1957478769878</v>
      </c>
      <c r="R81" s="6">
        <v>0</v>
      </c>
      <c r="S81" s="6">
        <v>0</v>
      </c>
      <c r="T81" s="6">
        <v>0</v>
      </c>
      <c r="U81" s="6">
        <v>149.13406187135985</v>
      </c>
      <c r="V81" s="6">
        <v>2.3621390209021751</v>
      </c>
      <c r="W81" s="6">
        <v>0</v>
      </c>
      <c r="X81" s="6">
        <v>16.566807529165317</v>
      </c>
      <c r="Y81" s="6">
        <v>3.5746655272573689</v>
      </c>
      <c r="Z81" s="6">
        <v>26.917570931997489</v>
      </c>
      <c r="AA81" s="6">
        <v>30807.933127580407</v>
      </c>
      <c r="AB81" s="6">
        <v>0</v>
      </c>
      <c r="AC81" s="6">
        <v>0</v>
      </c>
      <c r="AD81" s="6">
        <v>10.986127600823865</v>
      </c>
      <c r="AE81" s="6">
        <v>0</v>
      </c>
      <c r="AF81" s="6">
        <v>121.3112422329972</v>
      </c>
      <c r="AG81" s="6">
        <v>2.4245080685551237</v>
      </c>
      <c r="AH81" s="6">
        <v>0.18688045768864289</v>
      </c>
      <c r="AI81" s="6">
        <v>0.37145705174397359</v>
      </c>
      <c r="AJ81" s="6">
        <v>1.1260017684611847</v>
      </c>
      <c r="AK81" s="6">
        <v>0</v>
      </c>
      <c r="AL81" s="6">
        <v>6.6516747819971416</v>
      </c>
      <c r="AM81" s="6">
        <v>5360.4941557348975</v>
      </c>
      <c r="AN81" s="6">
        <v>296.69910245300002</v>
      </c>
      <c r="AO81" s="6">
        <v>15.926959013269963</v>
      </c>
      <c r="AP81" s="6">
        <v>0</v>
      </c>
      <c r="AQ81" s="6">
        <v>18.933459414775307</v>
      </c>
      <c r="AR81" s="6">
        <v>429.40042224769735</v>
      </c>
      <c r="AS81" s="6">
        <v>0</v>
      </c>
      <c r="AT81" s="6">
        <v>28.94596868482763</v>
      </c>
      <c r="AU81" s="6">
        <v>0</v>
      </c>
      <c r="AV81" s="6">
        <v>583.43456130982588</v>
      </c>
      <c r="AW81" s="6">
        <v>24.883893069471458</v>
      </c>
      <c r="AX81" s="6">
        <v>0</v>
      </c>
      <c r="AY81" s="6">
        <v>0</v>
      </c>
      <c r="AZ81" s="6">
        <v>19.163289407708312</v>
      </c>
      <c r="BA81" s="6">
        <v>2.0715658521097255</v>
      </c>
      <c r="BB81" s="6">
        <v>0</v>
      </c>
      <c r="BC81" s="6">
        <v>0</v>
      </c>
      <c r="BD81" s="6">
        <v>3.3029443500663294</v>
      </c>
      <c r="BE81" s="6">
        <v>0</v>
      </c>
      <c r="BF81" s="6">
        <v>0</v>
      </c>
      <c r="BG81" s="6">
        <v>1320.1806264609388</v>
      </c>
      <c r="BH81" s="6">
        <v>0</v>
      </c>
      <c r="BI81" s="6">
        <v>0</v>
      </c>
      <c r="BJ81" s="6">
        <v>97.845507502810548</v>
      </c>
      <c r="BK81" s="6">
        <v>0</v>
      </c>
      <c r="BL81" s="6">
        <v>0</v>
      </c>
      <c r="BM81" s="6">
        <v>0</v>
      </c>
      <c r="BN81" s="6">
        <v>0</v>
      </c>
      <c r="BO81" s="6">
        <v>7879.5022464441008</v>
      </c>
      <c r="BP81" s="6">
        <v>21.768043803592473</v>
      </c>
      <c r="BQ81" s="6">
        <v>534.49011646084534</v>
      </c>
      <c r="BR81" s="6">
        <v>222.05995817606015</v>
      </c>
      <c r="BS81" s="6">
        <v>87.458481959049166</v>
      </c>
      <c r="BT81" s="6">
        <v>0</v>
      </c>
      <c r="BU81" s="6">
        <v>0</v>
      </c>
      <c r="BV81" s="6">
        <v>51.051362852273748</v>
      </c>
      <c r="BW81" s="6">
        <v>493.59967950568239</v>
      </c>
      <c r="BX81" s="6">
        <v>0</v>
      </c>
      <c r="BY81" s="6">
        <v>28.652196040656779</v>
      </c>
      <c r="BZ81" s="6">
        <v>0</v>
      </c>
      <c r="CA81" s="6">
        <v>837.08241090469767</v>
      </c>
      <c r="CB81" s="6">
        <v>35930.242108617298</v>
      </c>
      <c r="CC81" s="6">
        <v>144.64712362951474</v>
      </c>
      <c r="CD81" s="6">
        <v>0</v>
      </c>
      <c r="CE81" s="6">
        <v>0</v>
      </c>
      <c r="CF81" s="6">
        <v>0</v>
      </c>
      <c r="CG81" s="6">
        <v>31474.994435841883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14.358838512616702</v>
      </c>
      <c r="CO81" s="6">
        <v>0</v>
      </c>
      <c r="CP81" s="6">
        <v>30.038268828418847</v>
      </c>
      <c r="CQ81" s="6">
        <v>145.98877461320777</v>
      </c>
      <c r="CR81" s="6">
        <v>0</v>
      </c>
      <c r="CS81" s="6">
        <v>6.9791620079542165</v>
      </c>
      <c r="CT81" s="6">
        <v>0</v>
      </c>
      <c r="CU81" s="6">
        <v>319.71350893774587</v>
      </c>
      <c r="CV81" s="6">
        <v>0</v>
      </c>
      <c r="CW81" s="6">
        <v>0</v>
      </c>
      <c r="CX81" s="6">
        <v>0</v>
      </c>
      <c r="CY81" s="6">
        <v>0</v>
      </c>
      <c r="CZ81" s="6">
        <v>0</v>
      </c>
      <c r="DA81" s="6">
        <v>333.77652293047413</v>
      </c>
      <c r="DB81" s="6">
        <v>0</v>
      </c>
      <c r="DC81" s="6">
        <v>0</v>
      </c>
      <c r="DD81" s="6">
        <v>0</v>
      </c>
      <c r="DE81" s="7">
        <v>0</v>
      </c>
      <c r="DF81" s="6">
        <f t="shared" si="1"/>
        <v>123380.58550962947</v>
      </c>
    </row>
    <row r="82" spans="1:110" x14ac:dyDescent="0.3">
      <c r="A82" s="25" t="s">
        <v>7</v>
      </c>
      <c r="B82" s="5">
        <v>15.951942875810852</v>
      </c>
      <c r="C82" s="6">
        <v>0</v>
      </c>
      <c r="D82" s="6">
        <v>0</v>
      </c>
      <c r="E82" s="6">
        <v>5470.2092603638794</v>
      </c>
      <c r="F82" s="6">
        <v>0</v>
      </c>
      <c r="G82" s="6">
        <v>476.28875788572066</v>
      </c>
      <c r="H82" s="6">
        <v>0</v>
      </c>
      <c r="I82" s="6">
        <v>2197.1258907584902</v>
      </c>
      <c r="J82" s="6">
        <v>53.288640020902442</v>
      </c>
      <c r="K82" s="6">
        <v>30.788387704400403</v>
      </c>
      <c r="L82" s="6">
        <v>272.00404208233556</v>
      </c>
      <c r="M82" s="6">
        <v>208.85399328328796</v>
      </c>
      <c r="N82" s="6">
        <v>91.492581686386742</v>
      </c>
      <c r="O82" s="6">
        <v>407.83896415403643</v>
      </c>
      <c r="P82" s="6">
        <v>25.023257045476942</v>
      </c>
      <c r="Q82" s="6">
        <v>3225.3441280473962</v>
      </c>
      <c r="R82" s="6">
        <v>0</v>
      </c>
      <c r="S82" s="6">
        <v>0</v>
      </c>
      <c r="T82" s="6">
        <v>0</v>
      </c>
      <c r="U82" s="6">
        <v>339.88843696727804</v>
      </c>
      <c r="V82" s="6">
        <v>5.3835034708998402</v>
      </c>
      <c r="W82" s="6">
        <v>0</v>
      </c>
      <c r="X82" s="6">
        <v>37.757077397132868</v>
      </c>
      <c r="Y82" s="6">
        <v>8.1469482121954329</v>
      </c>
      <c r="Z82" s="6">
        <v>61.347293812222397</v>
      </c>
      <c r="AA82" s="6">
        <v>70213.739943313849</v>
      </c>
      <c r="AB82" s="6">
        <v>0</v>
      </c>
      <c r="AC82" s="6">
        <v>0</v>
      </c>
      <c r="AD82" s="6">
        <v>25.038262162992808</v>
      </c>
      <c r="AE82" s="6">
        <v>0</v>
      </c>
      <c r="AF82" s="6">
        <v>276.47800905938215</v>
      </c>
      <c r="AG82" s="6">
        <v>5.5256475113416776</v>
      </c>
      <c r="AH82" s="6">
        <v>0.42591548749146402</v>
      </c>
      <c r="AI82" s="6">
        <v>0.84658028577426359</v>
      </c>
      <c r="AJ82" s="6">
        <v>2.5662479537021228</v>
      </c>
      <c r="AK82" s="6">
        <v>0</v>
      </c>
      <c r="AL82" s="6">
        <v>15.159698036105361</v>
      </c>
      <c r="AM82" s="6">
        <v>12216.994274162258</v>
      </c>
      <c r="AN82" s="6">
        <v>676.20094911202148</v>
      </c>
      <c r="AO82" s="6">
        <v>36.298811530606038</v>
      </c>
      <c r="AP82" s="6">
        <v>0</v>
      </c>
      <c r="AQ82" s="6">
        <v>43.150866047102717</v>
      </c>
      <c r="AR82" s="6">
        <v>978.63785455499271</v>
      </c>
      <c r="AS82" s="6">
        <v>0</v>
      </c>
      <c r="AT82" s="6">
        <v>65.970174280348218</v>
      </c>
      <c r="AU82" s="6">
        <v>0</v>
      </c>
      <c r="AV82" s="6">
        <v>1329.6939587640165</v>
      </c>
      <c r="AW82" s="6">
        <v>56.712379552426</v>
      </c>
      <c r="AX82" s="6">
        <v>0</v>
      </c>
      <c r="AY82" s="6">
        <v>0</v>
      </c>
      <c r="AZ82" s="6">
        <v>43.674666955399431</v>
      </c>
      <c r="BA82" s="6">
        <v>4.7212640138220507</v>
      </c>
      <c r="BB82" s="6">
        <v>0</v>
      </c>
      <c r="BC82" s="6">
        <v>0</v>
      </c>
      <c r="BD82" s="6">
        <v>7.5276739495120069</v>
      </c>
      <c r="BE82" s="6">
        <v>0</v>
      </c>
      <c r="BF82" s="6">
        <v>0</v>
      </c>
      <c r="BG82" s="6">
        <v>3008.7970783585492</v>
      </c>
      <c r="BH82" s="6">
        <v>0</v>
      </c>
      <c r="BI82" s="6">
        <v>0</v>
      </c>
      <c r="BJ82" s="6">
        <v>222.99772561741679</v>
      </c>
      <c r="BK82" s="6">
        <v>0</v>
      </c>
      <c r="BL82" s="6">
        <v>0</v>
      </c>
      <c r="BM82" s="6">
        <v>0</v>
      </c>
      <c r="BN82" s="6">
        <v>0</v>
      </c>
      <c r="BO82" s="6">
        <v>17958.014882838532</v>
      </c>
      <c r="BP82" s="6">
        <v>49.611110241336227</v>
      </c>
      <c r="BQ82" s="6">
        <v>1218.1456602116666</v>
      </c>
      <c r="BR82" s="6">
        <v>506.09237856462346</v>
      </c>
      <c r="BS82" s="6">
        <v>199.32486488722677</v>
      </c>
      <c r="BT82" s="6">
        <v>0</v>
      </c>
      <c r="BU82" s="6">
        <v>0</v>
      </c>
      <c r="BV82" s="6">
        <v>116.35013294196995</v>
      </c>
      <c r="BW82" s="6">
        <v>1124.9530888486761</v>
      </c>
      <c r="BX82" s="6">
        <v>0</v>
      </c>
      <c r="BY82" s="6">
        <v>65.30064296337045</v>
      </c>
      <c r="BZ82" s="6">
        <v>0</v>
      </c>
      <c r="CA82" s="6">
        <v>1907.7776645057479</v>
      </c>
      <c r="CB82" s="6">
        <v>81887.891182685591</v>
      </c>
      <c r="CC82" s="6">
        <v>329.66234638372708</v>
      </c>
      <c r="CD82" s="6">
        <v>0</v>
      </c>
      <c r="CE82" s="6">
        <v>0</v>
      </c>
      <c r="CF82" s="6">
        <v>0</v>
      </c>
      <c r="CG82" s="6">
        <v>71734.02593687785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32.724939678291527</v>
      </c>
      <c r="CO82" s="6">
        <v>0</v>
      </c>
      <c r="CP82" s="6">
        <v>68.459613539533649</v>
      </c>
      <c r="CQ82" s="6">
        <v>332.72007612085702</v>
      </c>
      <c r="CR82" s="6">
        <v>0</v>
      </c>
      <c r="CS82" s="6">
        <v>15.906067577446724</v>
      </c>
      <c r="CT82" s="6">
        <v>0</v>
      </c>
      <c r="CU82" s="6">
        <v>728.65261943920177</v>
      </c>
      <c r="CV82" s="6">
        <v>0</v>
      </c>
      <c r="CW82" s="6">
        <v>0</v>
      </c>
      <c r="CX82" s="6">
        <v>0</v>
      </c>
      <c r="CY82" s="6">
        <v>0</v>
      </c>
      <c r="CZ82" s="6">
        <v>0</v>
      </c>
      <c r="DA82" s="6">
        <v>760.70335141189071</v>
      </c>
      <c r="DB82" s="6">
        <v>0</v>
      </c>
      <c r="DC82" s="6">
        <v>0</v>
      </c>
      <c r="DD82" s="6">
        <v>0</v>
      </c>
      <c r="DE82" s="7">
        <v>0</v>
      </c>
      <c r="DF82" s="6">
        <f t="shared" si="1"/>
        <v>281194.20764619444</v>
      </c>
    </row>
    <row r="83" spans="1:110" x14ac:dyDescent="0.3">
      <c r="A83" s="30">
        <v>3252</v>
      </c>
      <c r="B83" s="5">
        <v>57.097439433695868</v>
      </c>
      <c r="C83" s="6">
        <v>0</v>
      </c>
      <c r="D83" s="6">
        <v>0</v>
      </c>
      <c r="E83" s="6">
        <v>8607.7823039977065</v>
      </c>
      <c r="F83" s="6">
        <v>0</v>
      </c>
      <c r="G83" s="6">
        <v>752.07061949624369</v>
      </c>
      <c r="H83" s="6">
        <v>0</v>
      </c>
      <c r="I83" s="6">
        <v>5054.5780083826658</v>
      </c>
      <c r="J83" s="6">
        <v>162.04644813270488</v>
      </c>
      <c r="K83" s="6">
        <v>116.00224340261205</v>
      </c>
      <c r="L83" s="6">
        <v>1391.8841944959188</v>
      </c>
      <c r="M83" s="6">
        <v>968.53447878699319</v>
      </c>
      <c r="N83" s="6">
        <v>473.50241547860281</v>
      </c>
      <c r="O83" s="6">
        <v>1604.971607631368</v>
      </c>
      <c r="P83" s="6">
        <v>114.03725925921241</v>
      </c>
      <c r="Q83" s="6">
        <v>15165.327713868559</v>
      </c>
      <c r="R83" s="6">
        <v>0</v>
      </c>
      <c r="S83" s="6">
        <v>0</v>
      </c>
      <c r="T83" s="6">
        <v>0</v>
      </c>
      <c r="U83" s="6">
        <v>0</v>
      </c>
      <c r="V83" s="6">
        <v>41.836486391066622</v>
      </c>
      <c r="W83" s="6">
        <v>0</v>
      </c>
      <c r="X83" s="6">
        <v>250.86658920720535</v>
      </c>
      <c r="Y83" s="6">
        <v>64.811133872780331</v>
      </c>
      <c r="Z83" s="6">
        <v>214.98106608809132</v>
      </c>
      <c r="AA83" s="6">
        <v>106597.89501155433</v>
      </c>
      <c r="AB83" s="6">
        <v>0</v>
      </c>
      <c r="AC83" s="6">
        <v>0</v>
      </c>
      <c r="AD83" s="6">
        <v>206.02407464827002</v>
      </c>
      <c r="AE83" s="6">
        <v>0</v>
      </c>
      <c r="AF83" s="6">
        <v>828.16644209019341</v>
      </c>
      <c r="AG83" s="6">
        <v>34.100302407547709</v>
      </c>
      <c r="AH83" s="6">
        <v>3.2350061905282095</v>
      </c>
      <c r="AI83" s="6">
        <v>4.3068326079328392</v>
      </c>
      <c r="AJ83" s="6">
        <v>20.245272194372479</v>
      </c>
      <c r="AK83" s="6">
        <v>0</v>
      </c>
      <c r="AL83" s="6">
        <v>121.541146886188</v>
      </c>
      <c r="AM83" s="6">
        <v>20233.877325433321</v>
      </c>
      <c r="AN83" s="6">
        <v>438.32401056280077</v>
      </c>
      <c r="AO83" s="6">
        <v>190.30940377961497</v>
      </c>
      <c r="AP83" s="6">
        <v>0</v>
      </c>
      <c r="AQ83" s="6">
        <v>341.50931641192858</v>
      </c>
      <c r="AR83" s="6">
        <v>5753.5545526966871</v>
      </c>
      <c r="AS83" s="6">
        <v>0</v>
      </c>
      <c r="AT83" s="6">
        <v>466.7297355586436</v>
      </c>
      <c r="AU83" s="6">
        <v>0</v>
      </c>
      <c r="AV83" s="6">
        <v>1050.3902259378087</v>
      </c>
      <c r="AW83" s="6">
        <v>400.7703594696714</v>
      </c>
      <c r="AX83" s="6">
        <v>0</v>
      </c>
      <c r="AY83" s="6">
        <v>0</v>
      </c>
      <c r="AZ83" s="6">
        <v>218.99188646811166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4553.7555169657371</v>
      </c>
      <c r="BH83" s="6">
        <v>0</v>
      </c>
      <c r="BI83" s="6">
        <v>0</v>
      </c>
      <c r="BJ83" s="6">
        <v>1029.7927327631753</v>
      </c>
      <c r="BK83" s="6">
        <v>0</v>
      </c>
      <c r="BL83" s="6">
        <v>0</v>
      </c>
      <c r="BM83" s="6">
        <v>0</v>
      </c>
      <c r="BN83" s="6">
        <v>0</v>
      </c>
      <c r="BO83" s="6">
        <v>24130.004685054893</v>
      </c>
      <c r="BP83" s="6">
        <v>0</v>
      </c>
      <c r="BQ83" s="6">
        <v>43759.593460504562</v>
      </c>
      <c r="BR83" s="6">
        <v>3922.215564920984</v>
      </c>
      <c r="BS83" s="6">
        <v>1166.7988551660826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874.82185013127435</v>
      </c>
      <c r="CB83" s="6">
        <v>15068.533324512448</v>
      </c>
      <c r="CC83" s="6">
        <v>379.76170704314177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  <c r="CM83" s="6">
        <v>0</v>
      </c>
      <c r="CN83" s="6">
        <v>87.806379803806465</v>
      </c>
      <c r="CO83" s="6">
        <v>0</v>
      </c>
      <c r="CP83" s="6">
        <v>240.31157395612311</v>
      </c>
      <c r="CQ83" s="6">
        <v>2359.7716669057031</v>
      </c>
      <c r="CR83" s="6">
        <v>0</v>
      </c>
      <c r="CS83" s="6">
        <v>80.646592855950317</v>
      </c>
      <c r="CT83" s="6">
        <v>0</v>
      </c>
      <c r="CU83" s="6">
        <v>2559.5824428206456</v>
      </c>
      <c r="CV83" s="6">
        <v>0</v>
      </c>
      <c r="CW83" s="6">
        <v>0</v>
      </c>
      <c r="CX83" s="6">
        <v>0</v>
      </c>
      <c r="CY83" s="6">
        <v>0</v>
      </c>
      <c r="CZ83" s="6">
        <v>0</v>
      </c>
      <c r="DA83" s="6">
        <v>0</v>
      </c>
      <c r="DB83" s="6">
        <v>0</v>
      </c>
      <c r="DC83" s="6">
        <v>0</v>
      </c>
      <c r="DD83" s="6">
        <v>0</v>
      </c>
      <c r="DE83" s="7">
        <v>0</v>
      </c>
      <c r="DF83" s="6">
        <f t="shared" si="1"/>
        <v>272163.69726622791</v>
      </c>
    </row>
    <row r="84" spans="1:110" x14ac:dyDescent="0.3">
      <c r="A84" s="25" t="s">
        <v>6</v>
      </c>
      <c r="B84" s="5">
        <v>2.6975589911685685</v>
      </c>
      <c r="C84" s="6">
        <v>0</v>
      </c>
      <c r="D84" s="6">
        <v>0</v>
      </c>
      <c r="E84" s="6">
        <v>406.67323751242611</v>
      </c>
      <c r="F84" s="6">
        <v>0</v>
      </c>
      <c r="G84" s="6">
        <v>35.531450827522555</v>
      </c>
      <c r="H84" s="6">
        <v>0</v>
      </c>
      <c r="I84" s="6">
        <v>238.80269392656766</v>
      </c>
      <c r="J84" s="6">
        <v>7.6558573813966584</v>
      </c>
      <c r="K84" s="6">
        <v>5.4805066179863005</v>
      </c>
      <c r="L84" s="6">
        <v>65.759336333952547</v>
      </c>
      <c r="M84" s="6">
        <v>45.75824971175085</v>
      </c>
      <c r="N84" s="6">
        <v>22.370542547667192</v>
      </c>
      <c r="O84" s="6">
        <v>75.82661558341681</v>
      </c>
      <c r="P84" s="6">
        <v>5.3876712702701059</v>
      </c>
      <c r="Q84" s="6">
        <v>716.48337533716949</v>
      </c>
      <c r="R84" s="6">
        <v>0</v>
      </c>
      <c r="S84" s="6">
        <v>0</v>
      </c>
      <c r="T84" s="6">
        <v>0</v>
      </c>
      <c r="U84" s="6">
        <v>0</v>
      </c>
      <c r="V84" s="6">
        <v>1.9765578131428734</v>
      </c>
      <c r="W84" s="6">
        <v>0</v>
      </c>
      <c r="X84" s="6">
        <v>11.852150114113913</v>
      </c>
      <c r="Y84" s="6">
        <v>3.0619911968096485</v>
      </c>
      <c r="Z84" s="6">
        <v>10.156744566984845</v>
      </c>
      <c r="AA84" s="6">
        <v>5036.1997487117242</v>
      </c>
      <c r="AB84" s="6">
        <v>0</v>
      </c>
      <c r="AC84" s="6">
        <v>0</v>
      </c>
      <c r="AD84" s="6">
        <v>9.7335730021659383</v>
      </c>
      <c r="AE84" s="6">
        <v>0</v>
      </c>
      <c r="AF84" s="6">
        <v>39.126585258499155</v>
      </c>
      <c r="AG84" s="6">
        <v>1.6110630927305907</v>
      </c>
      <c r="AH84" s="6">
        <v>0.15283732724790797</v>
      </c>
      <c r="AI84" s="6">
        <v>0.20347558735061111</v>
      </c>
      <c r="AJ84" s="6">
        <v>0.95648450400308205</v>
      </c>
      <c r="AK84" s="6">
        <v>0</v>
      </c>
      <c r="AL84" s="6">
        <v>5.7421911881093761</v>
      </c>
      <c r="AM84" s="6">
        <v>955.94615532291675</v>
      </c>
      <c r="AN84" s="6">
        <v>20.708544681969762</v>
      </c>
      <c r="AO84" s="6">
        <v>8.9911360012173809</v>
      </c>
      <c r="AP84" s="6">
        <v>0</v>
      </c>
      <c r="AQ84" s="6">
        <v>16.134550624194226</v>
      </c>
      <c r="AR84" s="6">
        <v>271.82572403844819</v>
      </c>
      <c r="AS84" s="6">
        <v>0</v>
      </c>
      <c r="AT84" s="6">
        <v>22.050568415839269</v>
      </c>
      <c r="AU84" s="6">
        <v>0</v>
      </c>
      <c r="AV84" s="6">
        <v>49.625510816548946</v>
      </c>
      <c r="AW84" s="6">
        <v>18.934328707274091</v>
      </c>
      <c r="AX84" s="6">
        <v>0</v>
      </c>
      <c r="AY84" s="6">
        <v>0</v>
      </c>
      <c r="AZ84" s="6">
        <v>10.346235106059718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215.14141895345691</v>
      </c>
      <c r="BH84" s="6">
        <v>0</v>
      </c>
      <c r="BI84" s="6">
        <v>0</v>
      </c>
      <c r="BJ84" s="6">
        <v>48.652385691152013</v>
      </c>
      <c r="BK84" s="6">
        <v>0</v>
      </c>
      <c r="BL84" s="6">
        <v>0</v>
      </c>
      <c r="BM84" s="6">
        <v>0</v>
      </c>
      <c r="BN84" s="6">
        <v>0</v>
      </c>
      <c r="BO84" s="6">
        <v>1140.0180418019906</v>
      </c>
      <c r="BP84" s="6">
        <v>0</v>
      </c>
      <c r="BQ84" s="6">
        <v>2067.4146854929277</v>
      </c>
      <c r="BR84" s="6">
        <v>185.30441938189551</v>
      </c>
      <c r="BS84" s="6">
        <v>55.125217065005216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41.330812220270431</v>
      </c>
      <c r="CB84" s="6">
        <v>711.91034057603292</v>
      </c>
      <c r="CC84" s="6">
        <v>17.941778431681982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  <c r="CM84" s="6">
        <v>0</v>
      </c>
      <c r="CN84" s="6">
        <v>4.1483977507743885</v>
      </c>
      <c r="CO84" s="6">
        <v>0</v>
      </c>
      <c r="CP84" s="6">
        <v>11.35348018119088</v>
      </c>
      <c r="CQ84" s="6">
        <v>111.48701833745776</v>
      </c>
      <c r="CR84" s="6">
        <v>0</v>
      </c>
      <c r="CS84" s="6">
        <v>3.8101348120576959</v>
      </c>
      <c r="CT84" s="6">
        <v>0</v>
      </c>
      <c r="CU84" s="6">
        <v>120.92704507854558</v>
      </c>
      <c r="CV84" s="6">
        <v>0</v>
      </c>
      <c r="CW84" s="6">
        <v>0</v>
      </c>
      <c r="CX84" s="6">
        <v>0</v>
      </c>
      <c r="CY84" s="6">
        <v>0</v>
      </c>
      <c r="CZ84" s="6">
        <v>0</v>
      </c>
      <c r="DA84" s="6">
        <v>0</v>
      </c>
      <c r="DB84" s="6">
        <v>0</v>
      </c>
      <c r="DC84" s="6">
        <v>0</v>
      </c>
      <c r="DD84" s="6">
        <v>0</v>
      </c>
      <c r="DE84" s="7">
        <v>0</v>
      </c>
      <c r="DF84" s="6">
        <f t="shared" si="1"/>
        <v>12858.328427893082</v>
      </c>
    </row>
    <row r="85" spans="1:110" x14ac:dyDescent="0.3">
      <c r="A85" s="25" t="s">
        <v>7</v>
      </c>
      <c r="B85" s="5">
        <v>54.399880442527298</v>
      </c>
      <c r="C85" s="6">
        <v>0</v>
      </c>
      <c r="D85" s="6">
        <v>0</v>
      </c>
      <c r="E85" s="6">
        <v>8201.1090664852818</v>
      </c>
      <c r="F85" s="6">
        <v>0</v>
      </c>
      <c r="G85" s="6">
        <v>716.53916866872123</v>
      </c>
      <c r="H85" s="6">
        <v>0</v>
      </c>
      <c r="I85" s="6">
        <v>4815.7753144560984</v>
      </c>
      <c r="J85" s="6">
        <v>154.39059075130822</v>
      </c>
      <c r="K85" s="6">
        <v>110.52173678462574</v>
      </c>
      <c r="L85" s="6">
        <v>1326.1248581619661</v>
      </c>
      <c r="M85" s="6">
        <v>922.77622907524233</v>
      </c>
      <c r="N85" s="6">
        <v>451.13187293093557</v>
      </c>
      <c r="O85" s="6">
        <v>1529.1449920479511</v>
      </c>
      <c r="P85" s="6">
        <v>108.6495879889423</v>
      </c>
      <c r="Q85" s="6">
        <v>14448.844338531389</v>
      </c>
      <c r="R85" s="6">
        <v>0</v>
      </c>
      <c r="S85" s="6">
        <v>0</v>
      </c>
      <c r="T85" s="6">
        <v>0</v>
      </c>
      <c r="U85" s="6">
        <v>0</v>
      </c>
      <c r="V85" s="6">
        <v>39.859928577923753</v>
      </c>
      <c r="W85" s="6">
        <v>0</v>
      </c>
      <c r="X85" s="6">
        <v>239.01443909309143</v>
      </c>
      <c r="Y85" s="6">
        <v>61.749142675970688</v>
      </c>
      <c r="Z85" s="6">
        <v>204.8243215211065</v>
      </c>
      <c r="AA85" s="6">
        <v>101561.69526284261</v>
      </c>
      <c r="AB85" s="6">
        <v>0</v>
      </c>
      <c r="AC85" s="6">
        <v>0</v>
      </c>
      <c r="AD85" s="6">
        <v>196.29050164610405</v>
      </c>
      <c r="AE85" s="6">
        <v>0</v>
      </c>
      <c r="AF85" s="6">
        <v>789.03985683169424</v>
      </c>
      <c r="AG85" s="6">
        <v>32.489239314817119</v>
      </c>
      <c r="AH85" s="6">
        <v>3.0821688632803017</v>
      </c>
      <c r="AI85" s="6">
        <v>4.1033570205822283</v>
      </c>
      <c r="AJ85" s="6">
        <v>19.2887876903694</v>
      </c>
      <c r="AK85" s="6">
        <v>0</v>
      </c>
      <c r="AL85" s="6">
        <v>115.79895569807863</v>
      </c>
      <c r="AM85" s="6">
        <v>19277.931170110402</v>
      </c>
      <c r="AN85" s="6">
        <v>417.61546588083104</v>
      </c>
      <c r="AO85" s="6">
        <v>181.31826777839757</v>
      </c>
      <c r="AP85" s="6">
        <v>0</v>
      </c>
      <c r="AQ85" s="6">
        <v>325.37476578773442</v>
      </c>
      <c r="AR85" s="6">
        <v>5481.7288286582379</v>
      </c>
      <c r="AS85" s="6">
        <v>0</v>
      </c>
      <c r="AT85" s="6">
        <v>444.67916714280432</v>
      </c>
      <c r="AU85" s="6">
        <v>0</v>
      </c>
      <c r="AV85" s="6">
        <v>1000.7647151212598</v>
      </c>
      <c r="AW85" s="6">
        <v>381.83603076239729</v>
      </c>
      <c r="AX85" s="6">
        <v>0</v>
      </c>
      <c r="AY85" s="6">
        <v>0</v>
      </c>
      <c r="AZ85" s="6">
        <v>208.64565136205195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4338.61409801228</v>
      </c>
      <c r="BH85" s="6">
        <v>0</v>
      </c>
      <c r="BI85" s="6">
        <v>0</v>
      </c>
      <c r="BJ85" s="6">
        <v>981.14034707202313</v>
      </c>
      <c r="BK85" s="6">
        <v>0</v>
      </c>
      <c r="BL85" s="6">
        <v>0</v>
      </c>
      <c r="BM85" s="6">
        <v>0</v>
      </c>
      <c r="BN85" s="6">
        <v>0</v>
      </c>
      <c r="BO85" s="6">
        <v>22989.986643252902</v>
      </c>
      <c r="BP85" s="6">
        <v>0</v>
      </c>
      <c r="BQ85" s="6">
        <v>41692.178775011635</v>
      </c>
      <c r="BR85" s="6">
        <v>3736.9111455390885</v>
      </c>
      <c r="BS85" s="6">
        <v>1111.6736381010776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833.4910379110039</v>
      </c>
      <c r="CB85" s="6">
        <v>14356.622983936415</v>
      </c>
      <c r="CC85" s="6">
        <v>361.81992861145983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83.657982053032072</v>
      </c>
      <c r="CO85" s="6">
        <v>0</v>
      </c>
      <c r="CP85" s="6">
        <v>228.95809377493219</v>
      </c>
      <c r="CQ85" s="6">
        <v>2248.2846485682453</v>
      </c>
      <c r="CR85" s="6">
        <v>0</v>
      </c>
      <c r="CS85" s="6">
        <v>76.83645804389262</v>
      </c>
      <c r="CT85" s="6">
        <v>0</v>
      </c>
      <c r="CU85" s="6">
        <v>2438.6553977421004</v>
      </c>
      <c r="CV85" s="6">
        <v>0</v>
      </c>
      <c r="CW85" s="6">
        <v>0</v>
      </c>
      <c r="CX85" s="6">
        <v>0</v>
      </c>
      <c r="CY85" s="6">
        <v>0</v>
      </c>
      <c r="CZ85" s="6">
        <v>0</v>
      </c>
      <c r="DA85" s="6">
        <v>0</v>
      </c>
      <c r="DB85" s="6">
        <v>0</v>
      </c>
      <c r="DC85" s="6">
        <v>0</v>
      </c>
      <c r="DD85" s="6">
        <v>0</v>
      </c>
      <c r="DE85" s="7">
        <v>0</v>
      </c>
      <c r="DF85" s="6">
        <f t="shared" si="1"/>
        <v>259305.36883833492</v>
      </c>
    </row>
    <row r="86" spans="1:110" x14ac:dyDescent="0.3">
      <c r="A86" s="30">
        <v>3253</v>
      </c>
      <c r="B86" s="5">
        <v>0</v>
      </c>
      <c r="C86" s="6">
        <v>0</v>
      </c>
      <c r="D86" s="6">
        <v>0</v>
      </c>
      <c r="E86" s="6">
        <v>27248.148989322766</v>
      </c>
      <c r="F86" s="6">
        <v>0</v>
      </c>
      <c r="G86" s="6">
        <v>2378.5427241771717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63.458282369190854</v>
      </c>
      <c r="W86" s="6">
        <v>17218.008388723665</v>
      </c>
      <c r="X86" s="6">
        <v>2005.6487678868582</v>
      </c>
      <c r="Y86" s="6">
        <v>1612.007253758369</v>
      </c>
      <c r="Z86" s="6">
        <v>0</v>
      </c>
      <c r="AA86" s="6">
        <v>82633.290525293836</v>
      </c>
      <c r="AB86" s="6">
        <v>0</v>
      </c>
      <c r="AC86" s="6">
        <v>0</v>
      </c>
      <c r="AD86" s="6">
        <v>280.52873743002448</v>
      </c>
      <c r="AE86" s="6">
        <v>0</v>
      </c>
      <c r="AF86" s="6">
        <v>1836.6882933589027</v>
      </c>
      <c r="AG86" s="6">
        <v>60.94203151099012</v>
      </c>
      <c r="AH86" s="6">
        <v>7729.9524275939084</v>
      </c>
      <c r="AI86" s="6">
        <v>0</v>
      </c>
      <c r="AJ86" s="6">
        <v>30.345477191114266</v>
      </c>
      <c r="AK86" s="6">
        <v>0</v>
      </c>
      <c r="AL86" s="6">
        <v>25906.915606470098</v>
      </c>
      <c r="AM86" s="6">
        <v>0</v>
      </c>
      <c r="AN86" s="6">
        <v>655.45327052882624</v>
      </c>
      <c r="AO86" s="6">
        <v>28.342470259657574</v>
      </c>
      <c r="AP86" s="6">
        <v>0</v>
      </c>
      <c r="AQ86" s="6">
        <v>510.68021135974664</v>
      </c>
      <c r="AR86" s="6">
        <v>5209.632934489654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8.6671589860627662</v>
      </c>
      <c r="BE86" s="6">
        <v>0</v>
      </c>
      <c r="BF86" s="6">
        <v>0</v>
      </c>
      <c r="BG86" s="6">
        <v>14010.885851003521</v>
      </c>
      <c r="BH86" s="6">
        <v>0</v>
      </c>
      <c r="BI86" s="6">
        <v>0</v>
      </c>
      <c r="BJ86" s="6">
        <v>57.602295098256285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637.69978186815047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12779.737849960491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6">
        <v>0</v>
      </c>
      <c r="CZ86" s="6">
        <v>0</v>
      </c>
      <c r="DA86" s="6">
        <v>62.007302157019097</v>
      </c>
      <c r="DB86" s="6">
        <v>0</v>
      </c>
      <c r="DC86" s="6">
        <v>0</v>
      </c>
      <c r="DD86" s="6">
        <v>0</v>
      </c>
      <c r="DE86" s="7">
        <v>0</v>
      </c>
      <c r="DF86" s="6">
        <f t="shared" si="1"/>
        <v>202965.18663079827</v>
      </c>
    </row>
    <row r="87" spans="1:110" x14ac:dyDescent="0.3">
      <c r="A87" s="25" t="s">
        <v>6</v>
      </c>
      <c r="B87" s="5">
        <v>0</v>
      </c>
      <c r="C87" s="6">
        <v>0</v>
      </c>
      <c r="D87" s="6">
        <v>0</v>
      </c>
      <c r="E87" s="6">
        <v>19834.023271738526</v>
      </c>
      <c r="F87" s="6">
        <v>0</v>
      </c>
      <c r="G87" s="6">
        <v>1731.3495959905533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46.191506431805088</v>
      </c>
      <c r="W87" s="6">
        <v>12533.048729612887</v>
      </c>
      <c r="X87" s="6">
        <v>1459.9187766034877</v>
      </c>
      <c r="Y87" s="6">
        <v>1173.3857370562425</v>
      </c>
      <c r="Z87" s="6">
        <v>0</v>
      </c>
      <c r="AA87" s="6">
        <v>60149.062159827234</v>
      </c>
      <c r="AB87" s="6">
        <v>0</v>
      </c>
      <c r="AC87" s="6">
        <v>0</v>
      </c>
      <c r="AD87" s="6">
        <v>204.1978524397675</v>
      </c>
      <c r="AE87" s="6">
        <v>0</v>
      </c>
      <c r="AF87" s="6">
        <v>1336.9318542586113</v>
      </c>
      <c r="AG87" s="6">
        <v>44.359918601797204</v>
      </c>
      <c r="AH87" s="6">
        <v>5626.6594989041823</v>
      </c>
      <c r="AI87" s="6">
        <v>0</v>
      </c>
      <c r="AJ87" s="6">
        <v>22.088579339331122</v>
      </c>
      <c r="AK87" s="6">
        <v>0</v>
      </c>
      <c r="AL87" s="6">
        <v>18857.734785546072</v>
      </c>
      <c r="AM87" s="6">
        <v>0</v>
      </c>
      <c r="AN87" s="6">
        <v>477.10673581167106</v>
      </c>
      <c r="AO87" s="6">
        <v>20.630583564736199</v>
      </c>
      <c r="AP87" s="6">
        <v>0</v>
      </c>
      <c r="AQ87" s="6">
        <v>371.72591798784458</v>
      </c>
      <c r="AR87" s="6">
        <v>3792.1100952718853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6.3088554417691896</v>
      </c>
      <c r="BE87" s="6">
        <v>0</v>
      </c>
      <c r="BF87" s="6">
        <v>0</v>
      </c>
      <c r="BG87" s="6">
        <v>10198.57297959463</v>
      </c>
      <c r="BH87" s="6">
        <v>0</v>
      </c>
      <c r="BI87" s="6">
        <v>0</v>
      </c>
      <c r="BJ87" s="6">
        <v>41.928912746772269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464.18390911293375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9302.4160291459848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0</v>
      </c>
      <c r="CR87" s="6">
        <v>0</v>
      </c>
      <c r="CS87" s="6">
        <v>0</v>
      </c>
      <c r="CT87" s="6">
        <v>0</v>
      </c>
      <c r="CU87" s="6">
        <v>0</v>
      </c>
      <c r="CV87" s="6">
        <v>0</v>
      </c>
      <c r="CW87" s="6">
        <v>0</v>
      </c>
      <c r="CX87" s="6">
        <v>0</v>
      </c>
      <c r="CY87" s="6">
        <v>0</v>
      </c>
      <c r="CZ87" s="6">
        <v>0</v>
      </c>
      <c r="DA87" s="6">
        <v>45.13533284341478</v>
      </c>
      <c r="DB87" s="6">
        <v>0</v>
      </c>
      <c r="DC87" s="6">
        <v>0</v>
      </c>
      <c r="DD87" s="6">
        <v>0</v>
      </c>
      <c r="DE87" s="7">
        <v>0</v>
      </c>
      <c r="DF87" s="6">
        <f t="shared" si="1"/>
        <v>147739.0716178721</v>
      </c>
    </row>
    <row r="88" spans="1:110" x14ac:dyDescent="0.3">
      <c r="A88" s="25" t="s">
        <v>7</v>
      </c>
      <c r="B88" s="5">
        <v>0</v>
      </c>
      <c r="C88" s="6">
        <v>0</v>
      </c>
      <c r="D88" s="6">
        <v>0</v>
      </c>
      <c r="E88" s="6">
        <v>7414.1257175842402</v>
      </c>
      <c r="F88" s="6">
        <v>0</v>
      </c>
      <c r="G88" s="6">
        <v>647.19312818661854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17.266775937385759</v>
      </c>
      <c r="W88" s="6">
        <v>4684.9596591107793</v>
      </c>
      <c r="X88" s="6">
        <v>545.72999128337062</v>
      </c>
      <c r="Y88" s="6">
        <v>438.62151670212648</v>
      </c>
      <c r="Z88" s="6">
        <v>0</v>
      </c>
      <c r="AA88" s="6">
        <v>22484.228365466603</v>
      </c>
      <c r="AB88" s="6">
        <v>0</v>
      </c>
      <c r="AC88" s="6">
        <v>0</v>
      </c>
      <c r="AD88" s="6">
        <v>76.330884990256905</v>
      </c>
      <c r="AE88" s="6">
        <v>0</v>
      </c>
      <c r="AF88" s="6">
        <v>499.75643910029135</v>
      </c>
      <c r="AG88" s="6">
        <v>16.582112909192919</v>
      </c>
      <c r="AH88" s="6">
        <v>2103.2929286897274</v>
      </c>
      <c r="AI88" s="6">
        <v>0</v>
      </c>
      <c r="AJ88" s="6">
        <v>8.2568978517831475</v>
      </c>
      <c r="AK88" s="6">
        <v>0</v>
      </c>
      <c r="AL88" s="6">
        <v>7049.180820924028</v>
      </c>
      <c r="AM88" s="6">
        <v>0</v>
      </c>
      <c r="AN88" s="6">
        <v>178.34653471715521</v>
      </c>
      <c r="AO88" s="6">
        <v>7.7118866949213798</v>
      </c>
      <c r="AP88" s="6">
        <v>0</v>
      </c>
      <c r="AQ88" s="6">
        <v>138.95429337190205</v>
      </c>
      <c r="AR88" s="6">
        <v>1417.5228392177692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2.3583035442935754</v>
      </c>
      <c r="BE88" s="6">
        <v>0</v>
      </c>
      <c r="BF88" s="6">
        <v>0</v>
      </c>
      <c r="BG88" s="6">
        <v>3812.3128714088903</v>
      </c>
      <c r="BH88" s="6">
        <v>0</v>
      </c>
      <c r="BI88" s="6">
        <v>0</v>
      </c>
      <c r="BJ88" s="6">
        <v>15.673382351484017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173.51587275521661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3477.3218208145067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  <c r="CM88" s="6">
        <v>0</v>
      </c>
      <c r="CN88" s="6">
        <v>0</v>
      </c>
      <c r="CO88" s="6">
        <v>0</v>
      </c>
      <c r="CP88" s="6">
        <v>0</v>
      </c>
      <c r="CQ88" s="6">
        <v>0</v>
      </c>
      <c r="CR88" s="6">
        <v>0</v>
      </c>
      <c r="CS88" s="6">
        <v>0</v>
      </c>
      <c r="CT88" s="6">
        <v>0</v>
      </c>
      <c r="CU88" s="6">
        <v>0</v>
      </c>
      <c r="CV88" s="6">
        <v>0</v>
      </c>
      <c r="CW88" s="6">
        <v>0</v>
      </c>
      <c r="CX88" s="6">
        <v>0</v>
      </c>
      <c r="CY88" s="6">
        <v>0</v>
      </c>
      <c r="CZ88" s="6">
        <v>0</v>
      </c>
      <c r="DA88" s="6">
        <v>16.871969313604307</v>
      </c>
      <c r="DB88" s="6">
        <v>0</v>
      </c>
      <c r="DC88" s="6">
        <v>0</v>
      </c>
      <c r="DD88" s="6">
        <v>0</v>
      </c>
      <c r="DE88" s="7">
        <v>0</v>
      </c>
      <c r="DF88" s="6">
        <f t="shared" si="1"/>
        <v>55226.115012926137</v>
      </c>
    </row>
    <row r="89" spans="1:110" x14ac:dyDescent="0.3">
      <c r="A89" s="28">
        <v>3254</v>
      </c>
      <c r="B89" s="5">
        <v>1710.8850488167602</v>
      </c>
      <c r="C89" s="6">
        <v>0</v>
      </c>
      <c r="D89" s="6">
        <v>0</v>
      </c>
      <c r="E89" s="6">
        <v>359145.16992727667</v>
      </c>
      <c r="F89" s="6">
        <v>0</v>
      </c>
      <c r="G89" s="6">
        <v>31578.197819147121</v>
      </c>
      <c r="H89" s="6">
        <v>0</v>
      </c>
      <c r="I89" s="6">
        <v>151893.29272633957</v>
      </c>
      <c r="J89" s="6">
        <v>5844.3422612333334</v>
      </c>
      <c r="K89" s="6">
        <v>7381.226844074462</v>
      </c>
      <c r="L89" s="6">
        <v>26475.385117444108</v>
      </c>
      <c r="M89" s="6">
        <v>55492.554539164797</v>
      </c>
      <c r="N89" s="6">
        <v>8871.8439999709135</v>
      </c>
      <c r="O89" s="6">
        <v>42616.480645435862</v>
      </c>
      <c r="P89" s="6">
        <v>2513.8830938731298</v>
      </c>
      <c r="Q89" s="6">
        <v>321936.89807477989</v>
      </c>
      <c r="R89" s="6">
        <v>0</v>
      </c>
      <c r="S89" s="6">
        <v>0</v>
      </c>
      <c r="T89" s="6">
        <v>0</v>
      </c>
      <c r="U89" s="6">
        <v>556554.37697344914</v>
      </c>
      <c r="V89" s="6">
        <v>2622.0504049994975</v>
      </c>
      <c r="W89" s="6">
        <v>0</v>
      </c>
      <c r="X89" s="6">
        <v>55102.414137506712</v>
      </c>
      <c r="Y89" s="6">
        <v>41418.997452722979</v>
      </c>
      <c r="Z89" s="6">
        <v>1172.7853671996852</v>
      </c>
      <c r="AA89" s="6">
        <v>1093605.1221177517</v>
      </c>
      <c r="AB89" s="6">
        <v>0</v>
      </c>
      <c r="AC89" s="6">
        <v>0</v>
      </c>
      <c r="AD89" s="6">
        <v>20986375.766398404</v>
      </c>
      <c r="AE89" s="6">
        <v>0</v>
      </c>
      <c r="AF89" s="6">
        <v>200947.5366106891</v>
      </c>
      <c r="AG89" s="6">
        <v>2675.4847770437109</v>
      </c>
      <c r="AH89" s="6">
        <v>177771.04038682481</v>
      </c>
      <c r="AI89" s="6">
        <v>21.336471110937971</v>
      </c>
      <c r="AJ89" s="6">
        <v>128704.05750355517</v>
      </c>
      <c r="AK89" s="6">
        <v>0</v>
      </c>
      <c r="AL89" s="6">
        <v>29077.252294107511</v>
      </c>
      <c r="AM89" s="6">
        <v>0</v>
      </c>
      <c r="AN89" s="6">
        <v>42043.782367484768</v>
      </c>
      <c r="AO89" s="6">
        <v>7157.399599103881</v>
      </c>
      <c r="AP89" s="6">
        <v>0</v>
      </c>
      <c r="AQ89" s="6">
        <v>83823.182043778943</v>
      </c>
      <c r="AR89" s="6">
        <v>248160.9496036504</v>
      </c>
      <c r="AS89" s="6">
        <v>0</v>
      </c>
      <c r="AT89" s="6">
        <v>7048.1141210817041</v>
      </c>
      <c r="AU89" s="6">
        <v>0</v>
      </c>
      <c r="AV89" s="6">
        <v>158851.83294765095</v>
      </c>
      <c r="AW89" s="6">
        <v>6067.8405795360768</v>
      </c>
      <c r="AX89" s="6">
        <v>0</v>
      </c>
      <c r="AY89" s="6">
        <v>0</v>
      </c>
      <c r="AZ89" s="6">
        <v>3030.3048069023898</v>
      </c>
      <c r="BA89" s="6">
        <v>88.213920149415685</v>
      </c>
      <c r="BB89" s="6">
        <v>72767.107366660697</v>
      </c>
      <c r="BC89" s="6">
        <v>120696.10245277877</v>
      </c>
      <c r="BD89" s="6">
        <v>771.22992412656413</v>
      </c>
      <c r="BE89" s="6">
        <v>0</v>
      </c>
      <c r="BF89" s="6">
        <v>0</v>
      </c>
      <c r="BG89" s="6">
        <v>159357.17180741596</v>
      </c>
      <c r="BH89" s="6">
        <v>4.4713684234037858</v>
      </c>
      <c r="BI89" s="6">
        <v>0</v>
      </c>
      <c r="BJ89" s="6">
        <v>166952.03357828836</v>
      </c>
      <c r="BK89" s="6">
        <v>0</v>
      </c>
      <c r="BL89" s="6">
        <v>0</v>
      </c>
      <c r="BM89" s="6">
        <v>0</v>
      </c>
      <c r="BN89" s="6">
        <v>0</v>
      </c>
      <c r="BO89" s="6">
        <v>658795.0443559105</v>
      </c>
      <c r="BP89" s="6">
        <v>0</v>
      </c>
      <c r="BQ89" s="6">
        <v>252951.48722819873</v>
      </c>
      <c r="BR89" s="6">
        <v>189943.5586743461</v>
      </c>
      <c r="BS89" s="6">
        <v>71312.251367132281</v>
      </c>
      <c r="BT89" s="6">
        <v>47554.069880427647</v>
      </c>
      <c r="BU89" s="6">
        <v>0</v>
      </c>
      <c r="BV89" s="6">
        <v>24389.794617926524</v>
      </c>
      <c r="BW89" s="6">
        <v>221476.54761286749</v>
      </c>
      <c r="BX89" s="6">
        <v>20891.445483760624</v>
      </c>
      <c r="BY89" s="6">
        <v>42873.633779586438</v>
      </c>
      <c r="BZ89" s="6">
        <v>0</v>
      </c>
      <c r="CA89" s="6">
        <v>495288.31704967265</v>
      </c>
      <c r="CB89" s="6">
        <v>114499.73492532138</v>
      </c>
      <c r="CC89" s="6">
        <v>38392.198986800264</v>
      </c>
      <c r="CD89" s="6">
        <v>0</v>
      </c>
      <c r="CE89" s="6">
        <v>0</v>
      </c>
      <c r="CF89" s="6">
        <v>0</v>
      </c>
      <c r="CG89" s="6">
        <v>175778.95082487733</v>
      </c>
      <c r="CH89" s="6">
        <v>58565.838199355421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1321.9323178205536</v>
      </c>
      <c r="CO89" s="6">
        <v>0</v>
      </c>
      <c r="CP89" s="6">
        <v>3652.8169042788877</v>
      </c>
      <c r="CQ89" s="6">
        <v>35562.102499720881</v>
      </c>
      <c r="CR89" s="6">
        <v>0</v>
      </c>
      <c r="CS89" s="6">
        <v>400.71214709992353</v>
      </c>
      <c r="CT89" s="6">
        <v>0</v>
      </c>
      <c r="CU89" s="6">
        <v>11046.527335951254</v>
      </c>
      <c r="CV89" s="6">
        <v>0</v>
      </c>
      <c r="CW89" s="6">
        <v>0</v>
      </c>
      <c r="CX89" s="6">
        <v>0</v>
      </c>
      <c r="CY89" s="6">
        <v>210.20261751422066</v>
      </c>
      <c r="CZ89" s="6">
        <v>41.205860932986454</v>
      </c>
      <c r="DA89" s="6">
        <v>12081.734174003865</v>
      </c>
      <c r="DB89" s="6">
        <v>0</v>
      </c>
      <c r="DC89" s="6">
        <v>0</v>
      </c>
      <c r="DD89" s="6">
        <v>31122.627046083813</v>
      </c>
      <c r="DE89" s="7">
        <v>0</v>
      </c>
      <c r="DF89" s="6">
        <f t="shared" si="1"/>
        <v>27876480.851369552</v>
      </c>
    </row>
    <row r="90" spans="1:110" x14ac:dyDescent="0.3">
      <c r="A90" s="25" t="s">
        <v>6</v>
      </c>
      <c r="B90" s="5">
        <v>1511.5148654756031</v>
      </c>
      <c r="C90" s="6">
        <v>0</v>
      </c>
      <c r="D90" s="6">
        <v>0</v>
      </c>
      <c r="E90" s="6">
        <v>317293.82613067713</v>
      </c>
      <c r="F90" s="6">
        <v>0</v>
      </c>
      <c r="G90" s="6">
        <v>27898.376610153093</v>
      </c>
      <c r="H90" s="6">
        <v>0</v>
      </c>
      <c r="I90" s="6">
        <v>134193.10086360399</v>
      </c>
      <c r="J90" s="6">
        <v>5163.2985003235026</v>
      </c>
      <c r="K90" s="6">
        <v>6521.0892502580064</v>
      </c>
      <c r="L90" s="6">
        <v>23390.196905329507</v>
      </c>
      <c r="M90" s="6">
        <v>49025.982877793402</v>
      </c>
      <c r="N90" s="6">
        <v>7838.0041367541362</v>
      </c>
      <c r="O90" s="6">
        <v>37650.363508862873</v>
      </c>
      <c r="P90" s="6">
        <v>2220.9391969875123</v>
      </c>
      <c r="Q90" s="6">
        <v>284421.4504777352</v>
      </c>
      <c r="R90" s="6">
        <v>0</v>
      </c>
      <c r="S90" s="6">
        <v>0</v>
      </c>
      <c r="T90" s="6">
        <v>0</v>
      </c>
      <c r="U90" s="6">
        <v>491698.85190280812</v>
      </c>
      <c r="V90" s="6">
        <v>2316.5017240194143</v>
      </c>
      <c r="W90" s="6">
        <v>0</v>
      </c>
      <c r="X90" s="6">
        <v>48681.305707847569</v>
      </c>
      <c r="Y90" s="6">
        <v>36592.423556558941</v>
      </c>
      <c r="Z90" s="6">
        <v>1036.1201752043869</v>
      </c>
      <c r="AA90" s="6">
        <v>966166.83872738888</v>
      </c>
      <c r="AB90" s="6">
        <v>0</v>
      </c>
      <c r="AC90" s="6">
        <v>0</v>
      </c>
      <c r="AD90" s="6">
        <v>18540824.215692557</v>
      </c>
      <c r="AE90" s="6">
        <v>0</v>
      </c>
      <c r="AF90" s="6">
        <v>177531.0322442886</v>
      </c>
      <c r="AG90" s="6">
        <v>2363.7093653089564</v>
      </c>
      <c r="AH90" s="6">
        <v>157055.30326633199</v>
      </c>
      <c r="AI90" s="6">
        <v>18.850122796547733</v>
      </c>
      <c r="AJ90" s="6">
        <v>113706.11736784541</v>
      </c>
      <c r="AK90" s="6">
        <v>0</v>
      </c>
      <c r="AL90" s="6">
        <v>25688.867361442059</v>
      </c>
      <c r="AM90" s="6">
        <v>0</v>
      </c>
      <c r="AN90" s="6">
        <v>37144.402011827144</v>
      </c>
      <c r="AO90" s="6">
        <v>6323.3446920800843</v>
      </c>
      <c r="AP90" s="6">
        <v>0</v>
      </c>
      <c r="AQ90" s="6">
        <v>74055.229963149526</v>
      </c>
      <c r="AR90" s="6">
        <v>219242.64556281918</v>
      </c>
      <c r="AS90" s="6">
        <v>0</v>
      </c>
      <c r="AT90" s="6">
        <v>6226.7942986299986</v>
      </c>
      <c r="AU90" s="6">
        <v>0</v>
      </c>
      <c r="AV90" s="6">
        <v>140340.7593481972</v>
      </c>
      <c r="AW90" s="6">
        <v>5360.7524618021143</v>
      </c>
      <c r="AX90" s="6">
        <v>0</v>
      </c>
      <c r="AY90" s="6">
        <v>0</v>
      </c>
      <c r="AZ90" s="6">
        <v>2677.1820618357069</v>
      </c>
      <c r="BA90" s="6">
        <v>77.934313436156671</v>
      </c>
      <c r="BB90" s="6">
        <v>64287.524505772293</v>
      </c>
      <c r="BC90" s="6">
        <v>106631.33282303911</v>
      </c>
      <c r="BD90" s="6">
        <v>681.35816361428431</v>
      </c>
      <c r="BE90" s="6">
        <v>0</v>
      </c>
      <c r="BF90" s="6">
        <v>0</v>
      </c>
      <c r="BG90" s="6">
        <v>140787.21084952133</v>
      </c>
      <c r="BH90" s="6">
        <v>3.9503179045647774</v>
      </c>
      <c r="BI90" s="6">
        <v>0</v>
      </c>
      <c r="BJ90" s="6">
        <v>147497.04005508099</v>
      </c>
      <c r="BK90" s="6">
        <v>0</v>
      </c>
      <c r="BL90" s="6">
        <v>0</v>
      </c>
      <c r="BM90" s="6">
        <v>0</v>
      </c>
      <c r="BN90" s="6">
        <v>0</v>
      </c>
      <c r="BO90" s="6">
        <v>582025.36957950122</v>
      </c>
      <c r="BP90" s="6">
        <v>0</v>
      </c>
      <c r="BQ90" s="6">
        <v>223474.9397418657</v>
      </c>
      <c r="BR90" s="6">
        <v>167809.35267168895</v>
      </c>
      <c r="BS90" s="6">
        <v>63002.203512445223</v>
      </c>
      <c r="BT90" s="6">
        <v>42012.573309845073</v>
      </c>
      <c r="BU90" s="6">
        <v>0</v>
      </c>
      <c r="BV90" s="6">
        <v>21547.641179276667</v>
      </c>
      <c r="BW90" s="6">
        <v>195667.7886118569</v>
      </c>
      <c r="BX90" s="6">
        <v>18456.956200427572</v>
      </c>
      <c r="BY90" s="6">
        <v>37877.550475772798</v>
      </c>
      <c r="BZ90" s="6">
        <v>0</v>
      </c>
      <c r="CA90" s="6">
        <v>437572.15274908545</v>
      </c>
      <c r="CB90" s="6">
        <v>101157.03071479428</v>
      </c>
      <c r="CC90" s="6">
        <v>33918.339240254332</v>
      </c>
      <c r="CD90" s="6">
        <v>0</v>
      </c>
      <c r="CE90" s="6">
        <v>0</v>
      </c>
      <c r="CF90" s="6">
        <v>0</v>
      </c>
      <c r="CG90" s="6">
        <v>155295.35277268259</v>
      </c>
      <c r="CH90" s="6">
        <v>51741.135448338158</v>
      </c>
      <c r="CI90" s="6">
        <v>0</v>
      </c>
      <c r="CJ90" s="6">
        <v>0</v>
      </c>
      <c r="CK90" s="6">
        <v>0</v>
      </c>
      <c r="CL90" s="6">
        <v>0</v>
      </c>
      <c r="CM90" s="6">
        <v>0</v>
      </c>
      <c r="CN90" s="6">
        <v>1167.8869664097399</v>
      </c>
      <c r="CO90" s="6">
        <v>0</v>
      </c>
      <c r="CP90" s="6">
        <v>3227.1525521230114</v>
      </c>
      <c r="CQ90" s="6">
        <v>31418.035135130951</v>
      </c>
      <c r="CR90" s="6">
        <v>0</v>
      </c>
      <c r="CS90" s="6">
        <v>354.0169852656482</v>
      </c>
      <c r="CT90" s="6">
        <v>0</v>
      </c>
      <c r="CU90" s="6">
        <v>9759.2706720539081</v>
      </c>
      <c r="CV90" s="6">
        <v>0</v>
      </c>
      <c r="CW90" s="6">
        <v>0</v>
      </c>
      <c r="CX90" s="6">
        <v>0</v>
      </c>
      <c r="CY90" s="6">
        <v>185.70761452054504</v>
      </c>
      <c r="CZ90" s="6">
        <v>36.404123928725795</v>
      </c>
      <c r="DA90" s="6">
        <v>10673.844404310599</v>
      </c>
      <c r="DB90" s="6">
        <v>0</v>
      </c>
      <c r="DC90" s="6">
        <v>0</v>
      </c>
      <c r="DD90" s="6">
        <v>27495.893698611122</v>
      </c>
      <c r="DE90" s="7">
        <v>0</v>
      </c>
      <c r="DF90" s="6">
        <f t="shared" si="1"/>
        <v>24628022.340327248</v>
      </c>
    </row>
    <row r="91" spans="1:110" x14ac:dyDescent="0.3">
      <c r="A91" s="25" t="s">
        <v>7</v>
      </c>
      <c r="B91" s="5">
        <v>199.37018334115746</v>
      </c>
      <c r="C91" s="6">
        <v>0</v>
      </c>
      <c r="D91" s="6">
        <v>0</v>
      </c>
      <c r="E91" s="6">
        <v>41851.343796599584</v>
      </c>
      <c r="F91" s="6">
        <v>0</v>
      </c>
      <c r="G91" s="6">
        <v>3679.8212089940293</v>
      </c>
      <c r="H91" s="6">
        <v>0</v>
      </c>
      <c r="I91" s="6">
        <v>17700.191862735599</v>
      </c>
      <c r="J91" s="6">
        <v>681.04376090982987</v>
      </c>
      <c r="K91" s="6">
        <v>860.13759381645627</v>
      </c>
      <c r="L91" s="6">
        <v>3085.1882121146014</v>
      </c>
      <c r="M91" s="6">
        <v>6466.5716613713867</v>
      </c>
      <c r="N91" s="6">
        <v>1033.8398632167773</v>
      </c>
      <c r="O91" s="6">
        <v>4966.1171365729933</v>
      </c>
      <c r="P91" s="6">
        <v>292.94389688561768</v>
      </c>
      <c r="Q91" s="6">
        <v>37515.447597044666</v>
      </c>
      <c r="R91" s="6">
        <v>0</v>
      </c>
      <c r="S91" s="6">
        <v>0</v>
      </c>
      <c r="T91" s="6">
        <v>0</v>
      </c>
      <c r="U91" s="6">
        <v>64855.525070640979</v>
      </c>
      <c r="V91" s="6">
        <v>305.54868098008296</v>
      </c>
      <c r="W91" s="6">
        <v>0</v>
      </c>
      <c r="X91" s="6">
        <v>6421.1084296591471</v>
      </c>
      <c r="Y91" s="6">
        <v>4826.57389616404</v>
      </c>
      <c r="Z91" s="6">
        <v>136.66519199529833</v>
      </c>
      <c r="AA91" s="6">
        <v>127438.28339036282</v>
      </c>
      <c r="AB91" s="6">
        <v>0</v>
      </c>
      <c r="AC91" s="6">
        <v>0</v>
      </c>
      <c r="AD91" s="6">
        <v>2445551.550705845</v>
      </c>
      <c r="AE91" s="6">
        <v>0</v>
      </c>
      <c r="AF91" s="6">
        <v>23416.504366400517</v>
      </c>
      <c r="AG91" s="6">
        <v>311.77541173475413</v>
      </c>
      <c r="AH91" s="6">
        <v>20715.737120492842</v>
      </c>
      <c r="AI91" s="6">
        <v>2.4863483143902383</v>
      </c>
      <c r="AJ91" s="6">
        <v>14997.940135709776</v>
      </c>
      <c r="AK91" s="6">
        <v>0</v>
      </c>
      <c r="AL91" s="6">
        <v>3388.3849326654513</v>
      </c>
      <c r="AM91" s="6">
        <v>0</v>
      </c>
      <c r="AN91" s="6">
        <v>4899.3803556576177</v>
      </c>
      <c r="AO91" s="6">
        <v>834.054907023797</v>
      </c>
      <c r="AP91" s="6">
        <v>0</v>
      </c>
      <c r="AQ91" s="6">
        <v>9767.9520806294095</v>
      </c>
      <c r="AR91" s="6">
        <v>28918.304040831263</v>
      </c>
      <c r="AS91" s="6">
        <v>0</v>
      </c>
      <c r="AT91" s="6">
        <v>821.31982245170627</v>
      </c>
      <c r="AU91" s="6">
        <v>0</v>
      </c>
      <c r="AV91" s="6">
        <v>18511.073599453757</v>
      </c>
      <c r="AW91" s="6">
        <v>707.08811773396314</v>
      </c>
      <c r="AX91" s="6">
        <v>0</v>
      </c>
      <c r="AY91" s="6">
        <v>0</v>
      </c>
      <c r="AZ91" s="6">
        <v>353.12274506668285</v>
      </c>
      <c r="BA91" s="6">
        <v>10.279606713259001</v>
      </c>
      <c r="BB91" s="6">
        <v>8479.5828608884112</v>
      </c>
      <c r="BC91" s="6">
        <v>14064.769629739661</v>
      </c>
      <c r="BD91" s="6">
        <v>89.871760512279806</v>
      </c>
      <c r="BE91" s="6">
        <v>0</v>
      </c>
      <c r="BF91" s="6">
        <v>0</v>
      </c>
      <c r="BG91" s="6">
        <v>18569.960957894607</v>
      </c>
      <c r="BH91" s="6">
        <v>0.52105051883900821</v>
      </c>
      <c r="BI91" s="6">
        <v>0</v>
      </c>
      <c r="BJ91" s="6">
        <v>19454.993523207391</v>
      </c>
      <c r="BK91" s="6">
        <v>0</v>
      </c>
      <c r="BL91" s="6">
        <v>0</v>
      </c>
      <c r="BM91" s="6">
        <v>0</v>
      </c>
      <c r="BN91" s="6">
        <v>0</v>
      </c>
      <c r="BO91" s="6">
        <v>76769.674776409302</v>
      </c>
      <c r="BP91" s="6">
        <v>0</v>
      </c>
      <c r="BQ91" s="6">
        <v>29476.547486333024</v>
      </c>
      <c r="BR91" s="6">
        <v>22134.206002657131</v>
      </c>
      <c r="BS91" s="6">
        <v>8310.0478546870509</v>
      </c>
      <c r="BT91" s="6">
        <v>5541.4965705825725</v>
      </c>
      <c r="BU91" s="6">
        <v>0</v>
      </c>
      <c r="BV91" s="6">
        <v>2842.1534386498588</v>
      </c>
      <c r="BW91" s="6">
        <v>25808.759001010574</v>
      </c>
      <c r="BX91" s="6">
        <v>2434.4892833330541</v>
      </c>
      <c r="BY91" s="6">
        <v>4996.0833038136334</v>
      </c>
      <c r="BZ91" s="6">
        <v>0</v>
      </c>
      <c r="CA91" s="6">
        <v>57716.16430058737</v>
      </c>
      <c r="CB91" s="6">
        <v>13342.704210527105</v>
      </c>
      <c r="CC91" s="6">
        <v>4473.8597465459261</v>
      </c>
      <c r="CD91" s="6">
        <v>0</v>
      </c>
      <c r="CE91" s="6">
        <v>0</v>
      </c>
      <c r="CF91" s="6">
        <v>0</v>
      </c>
      <c r="CG91" s="6">
        <v>20483.598052194739</v>
      </c>
      <c r="CH91" s="6">
        <v>6824.7027510172647</v>
      </c>
      <c r="CI91" s="6">
        <v>0</v>
      </c>
      <c r="CJ91" s="6">
        <v>0</v>
      </c>
      <c r="CK91" s="6">
        <v>0</v>
      </c>
      <c r="CL91" s="6">
        <v>0</v>
      </c>
      <c r="CM91" s="6">
        <v>0</v>
      </c>
      <c r="CN91" s="6">
        <v>154.04535141081368</v>
      </c>
      <c r="CO91" s="6">
        <v>0</v>
      </c>
      <c r="CP91" s="6">
        <v>425.66435215587626</v>
      </c>
      <c r="CQ91" s="6">
        <v>4144.0673645899296</v>
      </c>
      <c r="CR91" s="6">
        <v>0</v>
      </c>
      <c r="CS91" s="6">
        <v>46.695161834275289</v>
      </c>
      <c r="CT91" s="6">
        <v>0</v>
      </c>
      <c r="CU91" s="6">
        <v>1287.2566638973451</v>
      </c>
      <c r="CV91" s="6">
        <v>0</v>
      </c>
      <c r="CW91" s="6">
        <v>0</v>
      </c>
      <c r="CX91" s="6">
        <v>0</v>
      </c>
      <c r="CY91" s="6">
        <v>24.495002993675598</v>
      </c>
      <c r="CZ91" s="6">
        <v>4.8017370042606613</v>
      </c>
      <c r="DA91" s="6">
        <v>1407.8897696932645</v>
      </c>
      <c r="DB91" s="6">
        <v>0</v>
      </c>
      <c r="DC91" s="6">
        <v>0</v>
      </c>
      <c r="DD91" s="6">
        <v>3626.7333474726956</v>
      </c>
      <c r="DE91" s="7">
        <v>0</v>
      </c>
      <c r="DF91" s="6">
        <f t="shared" si="1"/>
        <v>3248458.5110422932</v>
      </c>
    </row>
    <row r="92" spans="1:110" x14ac:dyDescent="0.3">
      <c r="A92" s="28">
        <v>3255</v>
      </c>
      <c r="B92" s="5">
        <v>10.453789252392774</v>
      </c>
      <c r="C92" s="6">
        <v>0</v>
      </c>
      <c r="D92" s="6">
        <v>0</v>
      </c>
      <c r="E92" s="6">
        <v>10.891723942969966</v>
      </c>
      <c r="F92" s="6">
        <v>0</v>
      </c>
      <c r="G92" s="6">
        <v>0.93439970950363049</v>
      </c>
      <c r="H92" s="6">
        <v>0</v>
      </c>
      <c r="I92" s="6">
        <v>45.480679404423263</v>
      </c>
      <c r="J92" s="6">
        <v>26.260471834385907</v>
      </c>
      <c r="K92" s="6">
        <v>18.834126567213769</v>
      </c>
      <c r="L92" s="6">
        <v>223.1014136824015</v>
      </c>
      <c r="M92" s="6">
        <v>156.73654328372396</v>
      </c>
      <c r="N92" s="6">
        <v>75.759937777903062</v>
      </c>
      <c r="O92" s="6">
        <v>258.23108502532108</v>
      </c>
      <c r="P92" s="6">
        <v>18.469132254762926</v>
      </c>
      <c r="Q92" s="6">
        <v>175233.92204971332</v>
      </c>
      <c r="R92" s="6">
        <v>0</v>
      </c>
      <c r="S92" s="6">
        <v>0</v>
      </c>
      <c r="T92" s="6">
        <v>0</v>
      </c>
      <c r="U92" s="6">
        <v>2890.5862124889541</v>
      </c>
      <c r="V92" s="6">
        <v>1.725772556129413</v>
      </c>
      <c r="W92" s="6">
        <v>0</v>
      </c>
      <c r="X92" s="6">
        <v>122.59027577168673</v>
      </c>
      <c r="Y92" s="6">
        <v>107.30298299832232</v>
      </c>
      <c r="Z92" s="6">
        <v>23.785527931787385</v>
      </c>
      <c r="AA92" s="6">
        <v>5699.4978587011974</v>
      </c>
      <c r="AB92" s="6">
        <v>0</v>
      </c>
      <c r="AC92" s="6">
        <v>0</v>
      </c>
      <c r="AD92" s="6">
        <v>6.8798022266626111</v>
      </c>
      <c r="AE92" s="6">
        <v>0</v>
      </c>
      <c r="AF92" s="6">
        <v>4876.4646671075488</v>
      </c>
      <c r="AG92" s="6">
        <v>1.7080771033713162</v>
      </c>
      <c r="AH92" s="6">
        <v>532.91165408695417</v>
      </c>
      <c r="AI92" s="6">
        <v>0.43881108706765853</v>
      </c>
      <c r="AJ92" s="6">
        <v>92.412265915085712</v>
      </c>
      <c r="AK92" s="6">
        <v>0</v>
      </c>
      <c r="AL92" s="6">
        <v>1779.1294024321228</v>
      </c>
      <c r="AM92" s="6">
        <v>0</v>
      </c>
      <c r="AN92" s="6">
        <v>18.819050693927274</v>
      </c>
      <c r="AO92" s="6">
        <v>18.270737551303789</v>
      </c>
      <c r="AP92" s="6">
        <v>0</v>
      </c>
      <c r="AQ92" s="6">
        <v>13.84782042420996</v>
      </c>
      <c r="AR92" s="6">
        <v>583.5488263224596</v>
      </c>
      <c r="AS92" s="6">
        <v>0</v>
      </c>
      <c r="AT92" s="6">
        <v>92.75124515902742</v>
      </c>
      <c r="AU92" s="6">
        <v>0</v>
      </c>
      <c r="AV92" s="6">
        <v>265.81605392920721</v>
      </c>
      <c r="AW92" s="6">
        <v>79.748031643884829</v>
      </c>
      <c r="AX92" s="6">
        <v>0</v>
      </c>
      <c r="AY92" s="6">
        <v>0</v>
      </c>
      <c r="AZ92" s="6">
        <v>22.782305814733419</v>
      </c>
      <c r="BA92" s="6">
        <v>0.60654157194049341</v>
      </c>
      <c r="BB92" s="6">
        <v>0</v>
      </c>
      <c r="BC92" s="6">
        <v>0</v>
      </c>
      <c r="BD92" s="6">
        <v>4.3853860004107643</v>
      </c>
      <c r="BE92" s="6">
        <v>0</v>
      </c>
      <c r="BF92" s="6">
        <v>0</v>
      </c>
      <c r="BG92" s="6">
        <v>357.14815989827156</v>
      </c>
      <c r="BH92" s="6">
        <v>0.44317683453730555</v>
      </c>
      <c r="BI92" s="6">
        <v>0</v>
      </c>
      <c r="BJ92" s="6">
        <v>209.05632082159607</v>
      </c>
      <c r="BK92" s="6">
        <v>0</v>
      </c>
      <c r="BL92" s="6">
        <v>0</v>
      </c>
      <c r="BM92" s="6">
        <v>0</v>
      </c>
      <c r="BN92" s="6">
        <v>1.3418102773804652</v>
      </c>
      <c r="BO92" s="6">
        <v>4463.6222760228547</v>
      </c>
      <c r="BP92" s="6">
        <v>200.48605626028004</v>
      </c>
      <c r="BQ92" s="6">
        <v>610.36128799328731</v>
      </c>
      <c r="BR92" s="6">
        <v>193.72303967252455</v>
      </c>
      <c r="BS92" s="6">
        <v>36.728913405818325</v>
      </c>
      <c r="BT92" s="6">
        <v>76.301612112994718</v>
      </c>
      <c r="BU92" s="6">
        <v>0</v>
      </c>
      <c r="BV92" s="6">
        <v>78.88177691112169</v>
      </c>
      <c r="BW92" s="6">
        <v>301.08759770961535</v>
      </c>
      <c r="BX92" s="6">
        <v>0</v>
      </c>
      <c r="BY92" s="6">
        <v>0</v>
      </c>
      <c r="BZ92" s="6">
        <v>0</v>
      </c>
      <c r="CA92" s="6">
        <v>74.147421064735809</v>
      </c>
      <c r="CB92" s="6">
        <v>0</v>
      </c>
      <c r="CC92" s="6">
        <v>106.66011131270098</v>
      </c>
      <c r="CD92" s="6">
        <v>0</v>
      </c>
      <c r="CE92" s="6">
        <v>0</v>
      </c>
      <c r="CF92" s="6">
        <v>0</v>
      </c>
      <c r="CG92" s="6">
        <v>788.72361457353884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  <c r="CM92" s="6">
        <v>0</v>
      </c>
      <c r="CN92" s="6">
        <v>17.592813703565366</v>
      </c>
      <c r="CO92" s="6">
        <v>0</v>
      </c>
      <c r="CP92" s="6">
        <v>48.148628389726355</v>
      </c>
      <c r="CQ92" s="6">
        <v>466.277849105266</v>
      </c>
      <c r="CR92" s="6">
        <v>0</v>
      </c>
      <c r="CS92" s="6">
        <v>8.2423573504308507</v>
      </c>
      <c r="CT92" s="6">
        <v>0</v>
      </c>
      <c r="CU92" s="6">
        <v>15.040365774544792</v>
      </c>
      <c r="CV92" s="6">
        <v>0</v>
      </c>
      <c r="CW92" s="6">
        <v>0</v>
      </c>
      <c r="CX92" s="6">
        <v>0</v>
      </c>
      <c r="CY92" s="6">
        <v>0</v>
      </c>
      <c r="CZ92" s="6">
        <v>0</v>
      </c>
      <c r="DA92" s="6">
        <v>31.374289457468397</v>
      </c>
      <c r="DB92" s="6">
        <v>0</v>
      </c>
      <c r="DC92" s="6">
        <v>0</v>
      </c>
      <c r="DD92" s="6">
        <v>0</v>
      </c>
      <c r="DE92" s="7">
        <v>0</v>
      </c>
      <c r="DF92" s="6">
        <f t="shared" si="1"/>
        <v>201400.47414061852</v>
      </c>
    </row>
    <row r="93" spans="1:110" x14ac:dyDescent="0.3">
      <c r="A93" s="25" t="s">
        <v>6</v>
      </c>
      <c r="B93" s="5">
        <v>9.4148351810953006</v>
      </c>
      <c r="C93" s="6">
        <v>0</v>
      </c>
      <c r="D93" s="6">
        <v>0</v>
      </c>
      <c r="E93" s="6">
        <v>9.8092455553932645</v>
      </c>
      <c r="F93" s="6">
        <v>0</v>
      </c>
      <c r="G93" s="6">
        <v>0.84153401659847016</v>
      </c>
      <c r="H93" s="6">
        <v>0</v>
      </c>
      <c r="I93" s="6">
        <v>40.960563694056802</v>
      </c>
      <c r="J93" s="6">
        <v>23.650564224063373</v>
      </c>
      <c r="K93" s="6">
        <v>16.96228928372733</v>
      </c>
      <c r="L93" s="6">
        <v>200.92838948407098</v>
      </c>
      <c r="M93" s="6">
        <v>141.15921856116518</v>
      </c>
      <c r="N93" s="6">
        <v>68.230505732237972</v>
      </c>
      <c r="O93" s="6">
        <v>232.56668423771083</v>
      </c>
      <c r="P93" s="6">
        <v>16.633570078585965</v>
      </c>
      <c r="Q93" s="6">
        <v>157818.2278600393</v>
      </c>
      <c r="R93" s="6">
        <v>0</v>
      </c>
      <c r="S93" s="6">
        <v>0</v>
      </c>
      <c r="T93" s="6">
        <v>0</v>
      </c>
      <c r="U93" s="6">
        <v>2603.3041331018712</v>
      </c>
      <c r="V93" s="6">
        <v>1.5542559529117141</v>
      </c>
      <c r="W93" s="6">
        <v>0</v>
      </c>
      <c r="X93" s="6">
        <v>110.40659165108704</v>
      </c>
      <c r="Y93" s="6">
        <v>96.638632650628722</v>
      </c>
      <c r="Z93" s="6">
        <v>21.421593621840028</v>
      </c>
      <c r="AA93" s="6">
        <v>5133.0509597173241</v>
      </c>
      <c r="AB93" s="6">
        <v>0</v>
      </c>
      <c r="AC93" s="6">
        <v>0</v>
      </c>
      <c r="AD93" s="6">
        <v>6.196050300873936</v>
      </c>
      <c r="AE93" s="6">
        <v>0</v>
      </c>
      <c r="AF93" s="6">
        <v>4391.8152546210667</v>
      </c>
      <c r="AG93" s="6">
        <v>1.5383191698802208</v>
      </c>
      <c r="AH93" s="6">
        <v>479.94801389028765</v>
      </c>
      <c r="AI93" s="6">
        <v>0.3951996697688967</v>
      </c>
      <c r="AJ93" s="6">
        <v>83.227835505000073</v>
      </c>
      <c r="AK93" s="6">
        <v>0</v>
      </c>
      <c r="AL93" s="6">
        <v>1602.309907472551</v>
      </c>
      <c r="AM93" s="6">
        <v>0</v>
      </c>
      <c r="AN93" s="6">
        <v>16.948711732202561</v>
      </c>
      <c r="AO93" s="6">
        <v>16.454892912940739</v>
      </c>
      <c r="AP93" s="6">
        <v>0</v>
      </c>
      <c r="AQ93" s="6">
        <v>12.471549192700667</v>
      </c>
      <c r="AR93" s="6">
        <v>525.5525902906486</v>
      </c>
      <c r="AS93" s="6">
        <v>0</v>
      </c>
      <c r="AT93" s="6">
        <v>83.533125159733899</v>
      </c>
      <c r="AU93" s="6">
        <v>0</v>
      </c>
      <c r="AV93" s="6">
        <v>239.39781794049478</v>
      </c>
      <c r="AW93" s="6">
        <v>71.822241276969876</v>
      </c>
      <c r="AX93" s="6">
        <v>0</v>
      </c>
      <c r="AY93" s="6">
        <v>0</v>
      </c>
      <c r="AZ93" s="6">
        <v>20.518077140490387</v>
      </c>
      <c r="BA93" s="6">
        <v>0.54626019258950786</v>
      </c>
      <c r="BB93" s="6">
        <v>0</v>
      </c>
      <c r="BC93" s="6">
        <v>0</v>
      </c>
      <c r="BD93" s="6">
        <v>3.9495426397561753</v>
      </c>
      <c r="BE93" s="6">
        <v>0</v>
      </c>
      <c r="BF93" s="6">
        <v>0</v>
      </c>
      <c r="BG93" s="6">
        <v>321.65284563241556</v>
      </c>
      <c r="BH93" s="6">
        <v>0.39913152566120885</v>
      </c>
      <c r="BI93" s="6">
        <v>0</v>
      </c>
      <c r="BJ93" s="6">
        <v>188.27917385564277</v>
      </c>
      <c r="BK93" s="6">
        <v>0</v>
      </c>
      <c r="BL93" s="6">
        <v>0</v>
      </c>
      <c r="BM93" s="6">
        <v>0</v>
      </c>
      <c r="BN93" s="6">
        <v>1.208453920471497</v>
      </c>
      <c r="BO93" s="6">
        <v>4020.0033714857695</v>
      </c>
      <c r="BP93" s="6">
        <v>180.56066850269588</v>
      </c>
      <c r="BQ93" s="6">
        <v>549.70028461809056</v>
      </c>
      <c r="BR93" s="6">
        <v>174.46979705279008</v>
      </c>
      <c r="BS93" s="6">
        <v>33.078595497546665</v>
      </c>
      <c r="BT93" s="6">
        <v>68.718345544538579</v>
      </c>
      <c r="BU93" s="6">
        <v>0</v>
      </c>
      <c r="BV93" s="6">
        <v>71.042079621047662</v>
      </c>
      <c r="BW93" s="6">
        <v>271.16388508206455</v>
      </c>
      <c r="BX93" s="6">
        <v>0</v>
      </c>
      <c r="BY93" s="6">
        <v>0</v>
      </c>
      <c r="BZ93" s="6">
        <v>0</v>
      </c>
      <c r="CA93" s="6">
        <v>66.778249644546491</v>
      </c>
      <c r="CB93" s="6">
        <v>0</v>
      </c>
      <c r="CC93" s="6">
        <v>96.059653027394745</v>
      </c>
      <c r="CD93" s="6">
        <v>0</v>
      </c>
      <c r="CE93" s="6">
        <v>0</v>
      </c>
      <c r="CF93" s="6">
        <v>0</v>
      </c>
      <c r="CG93" s="6">
        <v>710.3359992595922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  <c r="CM93" s="6">
        <v>0</v>
      </c>
      <c r="CN93" s="6">
        <v>15.844344800893207</v>
      </c>
      <c r="CO93" s="6">
        <v>0</v>
      </c>
      <c r="CP93" s="6">
        <v>43.363357490808511</v>
      </c>
      <c r="CQ93" s="6">
        <v>419.93663655663346</v>
      </c>
      <c r="CR93" s="6">
        <v>0</v>
      </c>
      <c r="CS93" s="6">
        <v>7.4231873327878528</v>
      </c>
      <c r="CT93" s="6">
        <v>0</v>
      </c>
      <c r="CU93" s="6">
        <v>13.545572941248508</v>
      </c>
      <c r="CV93" s="6">
        <v>0</v>
      </c>
      <c r="CW93" s="6">
        <v>0</v>
      </c>
      <c r="CX93" s="6">
        <v>0</v>
      </c>
      <c r="CY93" s="6">
        <v>0</v>
      </c>
      <c r="CZ93" s="6">
        <v>0</v>
      </c>
      <c r="DA93" s="6">
        <v>28.256143015168437</v>
      </c>
      <c r="DB93" s="6">
        <v>0</v>
      </c>
      <c r="DC93" s="6">
        <v>0</v>
      </c>
      <c r="DD93" s="6">
        <v>0</v>
      </c>
      <c r="DE93" s="7">
        <v>0</v>
      </c>
      <c r="DF93" s="6">
        <f t="shared" si="1"/>
        <v>181384.20659229942</v>
      </c>
    </row>
    <row r="94" spans="1:110" x14ac:dyDescent="0.3">
      <c r="A94" s="25" t="s">
        <v>7</v>
      </c>
      <c r="B94" s="5">
        <v>1.0389540712974712</v>
      </c>
      <c r="C94" s="6">
        <v>0</v>
      </c>
      <c r="D94" s="6">
        <v>0</v>
      </c>
      <c r="E94" s="6">
        <v>1.0824783875767026</v>
      </c>
      <c r="F94" s="6">
        <v>0</v>
      </c>
      <c r="G94" s="6">
        <v>9.2865692905160169E-2</v>
      </c>
      <c r="H94" s="6">
        <v>0</v>
      </c>
      <c r="I94" s="6">
        <v>4.5201157103664587</v>
      </c>
      <c r="J94" s="6">
        <v>2.609907610322534</v>
      </c>
      <c r="K94" s="6">
        <v>1.8718372834864383</v>
      </c>
      <c r="L94" s="6">
        <v>22.173024198330513</v>
      </c>
      <c r="M94" s="6">
        <v>15.577324722558792</v>
      </c>
      <c r="N94" s="6">
        <v>7.5294320456650938</v>
      </c>
      <c r="O94" s="6">
        <v>25.664400787610258</v>
      </c>
      <c r="P94" s="6">
        <v>1.8355621761769594</v>
      </c>
      <c r="Q94" s="6">
        <v>17415.694189674003</v>
      </c>
      <c r="R94" s="6">
        <v>0</v>
      </c>
      <c r="S94" s="6">
        <v>0</v>
      </c>
      <c r="T94" s="6">
        <v>0</v>
      </c>
      <c r="U94" s="6">
        <v>287.28207938708306</v>
      </c>
      <c r="V94" s="6">
        <v>0.17151660321769896</v>
      </c>
      <c r="W94" s="6">
        <v>0</v>
      </c>
      <c r="X94" s="6">
        <v>12.183684120599704</v>
      </c>
      <c r="Y94" s="6">
        <v>10.664350347693581</v>
      </c>
      <c r="Z94" s="6">
        <v>2.3639343099473589</v>
      </c>
      <c r="AA94" s="6">
        <v>566.4468989838731</v>
      </c>
      <c r="AB94" s="6">
        <v>0</v>
      </c>
      <c r="AC94" s="6">
        <v>0</v>
      </c>
      <c r="AD94" s="6">
        <v>0.6837519257886765</v>
      </c>
      <c r="AE94" s="6">
        <v>0</v>
      </c>
      <c r="AF94" s="6">
        <v>484.64941248648182</v>
      </c>
      <c r="AG94" s="6">
        <v>0.16975793349109544</v>
      </c>
      <c r="AH94" s="6">
        <v>52.963640196666553</v>
      </c>
      <c r="AI94" s="6">
        <v>4.3611417298761855E-2</v>
      </c>
      <c r="AJ94" s="6">
        <v>9.1844304100856604</v>
      </c>
      <c r="AK94" s="6">
        <v>0</v>
      </c>
      <c r="AL94" s="6">
        <v>176.8194949595719</v>
      </c>
      <c r="AM94" s="6">
        <v>0</v>
      </c>
      <c r="AN94" s="6">
        <v>1.870338961724711</v>
      </c>
      <c r="AO94" s="6">
        <v>1.8158446383630467</v>
      </c>
      <c r="AP94" s="6">
        <v>0</v>
      </c>
      <c r="AQ94" s="6">
        <v>1.3762712315092933</v>
      </c>
      <c r="AR94" s="6">
        <v>57.996236031811002</v>
      </c>
      <c r="AS94" s="6">
        <v>0</v>
      </c>
      <c r="AT94" s="6">
        <v>9.2181199992935134</v>
      </c>
      <c r="AU94" s="6">
        <v>0</v>
      </c>
      <c r="AV94" s="6">
        <v>26.418235988712432</v>
      </c>
      <c r="AW94" s="6">
        <v>7.9257903669149528</v>
      </c>
      <c r="AX94" s="6">
        <v>0</v>
      </c>
      <c r="AY94" s="6">
        <v>0</v>
      </c>
      <c r="AZ94" s="6">
        <v>2.2642286742430313</v>
      </c>
      <c r="BA94" s="6">
        <v>6.0281379350985466E-2</v>
      </c>
      <c r="BB94" s="6">
        <v>0</v>
      </c>
      <c r="BC94" s="6">
        <v>0</v>
      </c>
      <c r="BD94" s="6">
        <v>0.43584336065458978</v>
      </c>
      <c r="BE94" s="6">
        <v>0</v>
      </c>
      <c r="BF94" s="6">
        <v>0</v>
      </c>
      <c r="BG94" s="6">
        <v>35.49531426585601</v>
      </c>
      <c r="BH94" s="6">
        <v>4.4045308876096666E-2</v>
      </c>
      <c r="BI94" s="6">
        <v>0</v>
      </c>
      <c r="BJ94" s="6">
        <v>20.777146965953282</v>
      </c>
      <c r="BK94" s="6">
        <v>0</v>
      </c>
      <c r="BL94" s="6">
        <v>0</v>
      </c>
      <c r="BM94" s="6">
        <v>0</v>
      </c>
      <c r="BN94" s="6">
        <v>0.13335635690896788</v>
      </c>
      <c r="BO94" s="6">
        <v>443.61890453708452</v>
      </c>
      <c r="BP94" s="6">
        <v>19.925387757584158</v>
      </c>
      <c r="BQ94" s="6">
        <v>60.661003375196813</v>
      </c>
      <c r="BR94" s="6">
        <v>19.25324261973449</v>
      </c>
      <c r="BS94" s="6">
        <v>3.6503179082716666</v>
      </c>
      <c r="BT94" s="6">
        <v>7.583266568456148</v>
      </c>
      <c r="BU94" s="6">
        <v>0</v>
      </c>
      <c r="BV94" s="6">
        <v>7.8396972900740396</v>
      </c>
      <c r="BW94" s="6">
        <v>29.923712627550753</v>
      </c>
      <c r="BX94" s="6">
        <v>0</v>
      </c>
      <c r="BY94" s="6">
        <v>0</v>
      </c>
      <c r="BZ94" s="6">
        <v>0</v>
      </c>
      <c r="CA94" s="6">
        <v>7.3691714201893239</v>
      </c>
      <c r="CB94" s="6">
        <v>0</v>
      </c>
      <c r="CC94" s="6">
        <v>10.600458285306225</v>
      </c>
      <c r="CD94" s="6">
        <v>0</v>
      </c>
      <c r="CE94" s="6">
        <v>0</v>
      </c>
      <c r="CF94" s="6">
        <v>0</v>
      </c>
      <c r="CG94" s="6">
        <v>78.387615313946739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  <c r="CM94" s="6">
        <v>0</v>
      </c>
      <c r="CN94" s="6">
        <v>1.7484689026721565</v>
      </c>
      <c r="CO94" s="6">
        <v>0</v>
      </c>
      <c r="CP94" s="6">
        <v>4.7852708989178367</v>
      </c>
      <c r="CQ94" s="6">
        <v>46.341212548632555</v>
      </c>
      <c r="CR94" s="6">
        <v>0</v>
      </c>
      <c r="CS94" s="6">
        <v>0.81917001764299791</v>
      </c>
      <c r="CT94" s="6">
        <v>0</v>
      </c>
      <c r="CU94" s="6">
        <v>1.4947928332962857</v>
      </c>
      <c r="CV94" s="6">
        <v>0</v>
      </c>
      <c r="CW94" s="6">
        <v>0</v>
      </c>
      <c r="CX94" s="6">
        <v>0</v>
      </c>
      <c r="CY94" s="6">
        <v>0</v>
      </c>
      <c r="CZ94" s="6">
        <v>0</v>
      </c>
      <c r="DA94" s="6">
        <v>3.1181464422999636</v>
      </c>
      <c r="DB94" s="6">
        <v>0</v>
      </c>
      <c r="DC94" s="6">
        <v>0</v>
      </c>
      <c r="DD94" s="6">
        <v>0</v>
      </c>
      <c r="DE94" s="7">
        <v>0</v>
      </c>
      <c r="DF94" s="6">
        <f t="shared" si="1"/>
        <v>20016.267548319123</v>
      </c>
    </row>
    <row r="95" spans="1:110" x14ac:dyDescent="0.3">
      <c r="A95" s="28">
        <v>3256</v>
      </c>
      <c r="B95" s="5">
        <v>4.766055971166419</v>
      </c>
      <c r="C95" s="6">
        <v>0</v>
      </c>
      <c r="D95" s="6">
        <v>0</v>
      </c>
      <c r="E95" s="6">
        <v>15520.373905117864</v>
      </c>
      <c r="F95" s="6">
        <v>0</v>
      </c>
      <c r="G95" s="6">
        <v>1343.4712880932482</v>
      </c>
      <c r="H95" s="6">
        <v>0</v>
      </c>
      <c r="I95" s="6">
        <v>5705.2830674444413</v>
      </c>
      <c r="J95" s="6">
        <v>12.586056116065423</v>
      </c>
      <c r="K95" s="6">
        <v>8.8027062369366416</v>
      </c>
      <c r="L95" s="6">
        <v>102.91773011612625</v>
      </c>
      <c r="M95" s="6">
        <v>72.139350592957797</v>
      </c>
      <c r="N95" s="6">
        <v>34.483635729461149</v>
      </c>
      <c r="O95" s="6">
        <v>117.73183627592347</v>
      </c>
      <c r="P95" s="6">
        <v>8.3651423318787401</v>
      </c>
      <c r="Q95" s="6">
        <v>25005.46262010514</v>
      </c>
      <c r="R95" s="6">
        <v>0</v>
      </c>
      <c r="S95" s="6">
        <v>0</v>
      </c>
      <c r="T95" s="6">
        <v>0</v>
      </c>
      <c r="U95" s="6">
        <v>0</v>
      </c>
      <c r="V95" s="6">
        <v>38.992995266573772</v>
      </c>
      <c r="W95" s="6">
        <v>10672.909832746333</v>
      </c>
      <c r="X95" s="6">
        <v>349.72090040968652</v>
      </c>
      <c r="Y95" s="6">
        <v>171.43500520126332</v>
      </c>
      <c r="Z95" s="6">
        <v>110.1987522595835</v>
      </c>
      <c r="AA95" s="6">
        <v>6123.1296941198234</v>
      </c>
      <c r="AB95" s="6">
        <v>0</v>
      </c>
      <c r="AC95" s="6">
        <v>0</v>
      </c>
      <c r="AD95" s="6">
        <v>166.24064725546097</v>
      </c>
      <c r="AE95" s="6">
        <v>0</v>
      </c>
      <c r="AF95" s="6">
        <v>5954.9351992510119</v>
      </c>
      <c r="AG95" s="6">
        <v>37.52114243874199</v>
      </c>
      <c r="AH95" s="6">
        <v>575.39839726957041</v>
      </c>
      <c r="AI95" s="6">
        <v>2.1971176166624478</v>
      </c>
      <c r="AJ95" s="6">
        <v>646.29773275453795</v>
      </c>
      <c r="AK95" s="6">
        <v>0</v>
      </c>
      <c r="AL95" s="6">
        <v>2016.5647822828735</v>
      </c>
      <c r="AM95" s="6">
        <v>0</v>
      </c>
      <c r="AN95" s="6">
        <v>417.33312806233135</v>
      </c>
      <c r="AO95" s="6">
        <v>130.87542013019106</v>
      </c>
      <c r="AP95" s="6">
        <v>0</v>
      </c>
      <c r="AQ95" s="6">
        <v>313.1404220434224</v>
      </c>
      <c r="AR95" s="6">
        <v>3397.3627799016176</v>
      </c>
      <c r="AS95" s="6">
        <v>0</v>
      </c>
      <c r="AT95" s="6">
        <v>42.42375036940215</v>
      </c>
      <c r="AU95" s="6">
        <v>0</v>
      </c>
      <c r="AV95" s="6">
        <v>885.620208715746</v>
      </c>
      <c r="AW95" s="6">
        <v>36.24447448412446</v>
      </c>
      <c r="AX95" s="6">
        <v>0</v>
      </c>
      <c r="AY95" s="6">
        <v>0</v>
      </c>
      <c r="AZ95" s="6">
        <v>114.91962093463357</v>
      </c>
      <c r="BA95" s="6">
        <v>0.86759837603568424</v>
      </c>
      <c r="BB95" s="6">
        <v>99.195061559787987</v>
      </c>
      <c r="BC95" s="6">
        <v>3180.1975688103321</v>
      </c>
      <c r="BD95" s="6">
        <v>7.8639423193894498</v>
      </c>
      <c r="BE95" s="6">
        <v>0</v>
      </c>
      <c r="BF95" s="6">
        <v>0</v>
      </c>
      <c r="BG95" s="6">
        <v>9067.2644251072124</v>
      </c>
      <c r="BH95" s="6">
        <v>0</v>
      </c>
      <c r="BI95" s="6">
        <v>0</v>
      </c>
      <c r="BJ95" s="6">
        <v>410.43689740433092</v>
      </c>
      <c r="BK95" s="6">
        <v>0</v>
      </c>
      <c r="BL95" s="6">
        <v>0</v>
      </c>
      <c r="BM95" s="6">
        <v>0</v>
      </c>
      <c r="BN95" s="6">
        <v>0</v>
      </c>
      <c r="BO95" s="6">
        <v>17530.122764948523</v>
      </c>
      <c r="BP95" s="6">
        <v>0</v>
      </c>
      <c r="BQ95" s="6">
        <v>11107.317593223943</v>
      </c>
      <c r="BR95" s="6">
        <v>1334.8292672098394</v>
      </c>
      <c r="BS95" s="6">
        <v>323.72285126687933</v>
      </c>
      <c r="BT95" s="6">
        <v>684.36661009845227</v>
      </c>
      <c r="BU95" s="6">
        <v>0</v>
      </c>
      <c r="BV95" s="6">
        <v>0</v>
      </c>
      <c r="BW95" s="6">
        <v>27337.694077549142</v>
      </c>
      <c r="BX95" s="6">
        <v>0.34249648097089086</v>
      </c>
      <c r="BY95" s="6">
        <v>0</v>
      </c>
      <c r="BZ95" s="6">
        <v>0</v>
      </c>
      <c r="CA95" s="6">
        <v>7863.6882291120928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6">
        <v>0</v>
      </c>
      <c r="CM95" s="6">
        <v>0</v>
      </c>
      <c r="CN95" s="6">
        <v>7.7291881914095297</v>
      </c>
      <c r="CO95" s="6">
        <v>0</v>
      </c>
      <c r="CP95" s="6">
        <v>22.177069877883564</v>
      </c>
      <c r="CQ95" s="6">
        <v>215.81272775807631</v>
      </c>
      <c r="CR95" s="6">
        <v>0</v>
      </c>
      <c r="CS95" s="6">
        <v>41.231248348869499</v>
      </c>
      <c r="CT95" s="6">
        <v>0</v>
      </c>
      <c r="CU95" s="6">
        <v>1850.1843684247658</v>
      </c>
      <c r="CV95" s="6">
        <v>0</v>
      </c>
      <c r="CW95" s="6">
        <v>0</v>
      </c>
      <c r="CX95" s="6">
        <v>0</v>
      </c>
      <c r="CY95" s="6">
        <v>0</v>
      </c>
      <c r="CZ95" s="6">
        <v>0</v>
      </c>
      <c r="DA95" s="6">
        <v>92.830424564841735</v>
      </c>
      <c r="DB95" s="6">
        <v>0</v>
      </c>
      <c r="DC95" s="6">
        <v>0</v>
      </c>
      <c r="DD95" s="6">
        <v>0</v>
      </c>
      <c r="DE95" s="7">
        <v>0</v>
      </c>
      <c r="DF95" s="6">
        <f t="shared" si="1"/>
        <v>161317.71980827753</v>
      </c>
    </row>
    <row r="96" spans="1:110" x14ac:dyDescent="0.3">
      <c r="A96" s="25" t="s">
        <v>6</v>
      </c>
      <c r="B96" s="5">
        <v>3.2790115821976378</v>
      </c>
      <c r="C96" s="6">
        <v>0</v>
      </c>
      <c r="D96" s="6">
        <v>0</v>
      </c>
      <c r="E96" s="6">
        <v>10677.903512422361</v>
      </c>
      <c r="F96" s="6">
        <v>0</v>
      </c>
      <c r="G96" s="6">
        <v>924.29840116410196</v>
      </c>
      <c r="H96" s="6">
        <v>0</v>
      </c>
      <c r="I96" s="6">
        <v>3925.1929417203164</v>
      </c>
      <c r="J96" s="6">
        <v>8.6591143764238669</v>
      </c>
      <c r="K96" s="6">
        <v>6.0561973842146415</v>
      </c>
      <c r="L96" s="6">
        <v>70.806644132145692</v>
      </c>
      <c r="M96" s="6">
        <v>49.631344566151562</v>
      </c>
      <c r="N96" s="6">
        <v>23.724488683567589</v>
      </c>
      <c r="O96" s="6">
        <v>80.99864061136293</v>
      </c>
      <c r="P96" s="6">
        <v>5.7551566240312599</v>
      </c>
      <c r="Q96" s="6">
        <v>17203.575040993124</v>
      </c>
      <c r="R96" s="6">
        <v>0</v>
      </c>
      <c r="S96" s="6">
        <v>0</v>
      </c>
      <c r="T96" s="6">
        <v>0</v>
      </c>
      <c r="U96" s="6">
        <v>0</v>
      </c>
      <c r="V96" s="6">
        <v>26.826895000224198</v>
      </c>
      <c r="W96" s="6">
        <v>7342.883753159409</v>
      </c>
      <c r="X96" s="6">
        <v>240.6054167046012</v>
      </c>
      <c r="Y96" s="6">
        <v>117.94602729171902</v>
      </c>
      <c r="Z96" s="6">
        <v>75.815934011045485</v>
      </c>
      <c r="AA96" s="6">
        <v>4212.6683588660098</v>
      </c>
      <c r="AB96" s="6">
        <v>0</v>
      </c>
      <c r="AC96" s="6">
        <v>0</v>
      </c>
      <c r="AD96" s="6">
        <v>114.37234708959627</v>
      </c>
      <c r="AE96" s="6">
        <v>0</v>
      </c>
      <c r="AF96" s="6">
        <v>4096.951778936349</v>
      </c>
      <c r="AG96" s="6">
        <v>25.814271040508167</v>
      </c>
      <c r="AH96" s="6">
        <v>395.8698807649817</v>
      </c>
      <c r="AI96" s="6">
        <v>1.5116008196444819</v>
      </c>
      <c r="AJ96" s="6">
        <v>444.64810402374655</v>
      </c>
      <c r="AK96" s="6">
        <v>0</v>
      </c>
      <c r="AL96" s="6">
        <v>1387.3817926941244</v>
      </c>
      <c r="AM96" s="6">
        <v>0</v>
      </c>
      <c r="AN96" s="6">
        <v>287.12213386286567</v>
      </c>
      <c r="AO96" s="6">
        <v>90.04132998607075</v>
      </c>
      <c r="AP96" s="6">
        <v>0</v>
      </c>
      <c r="AQ96" s="6">
        <v>215.43831565271097</v>
      </c>
      <c r="AR96" s="6">
        <v>2337.360696479238</v>
      </c>
      <c r="AS96" s="6">
        <v>0</v>
      </c>
      <c r="AT96" s="6">
        <v>29.18722937017596</v>
      </c>
      <c r="AU96" s="6">
        <v>0</v>
      </c>
      <c r="AV96" s="6">
        <v>609.30021371455314</v>
      </c>
      <c r="AW96" s="6">
        <v>24.935932843236234</v>
      </c>
      <c r="AX96" s="6">
        <v>0</v>
      </c>
      <c r="AY96" s="6">
        <v>0</v>
      </c>
      <c r="AZ96" s="6">
        <v>79.063857064650477</v>
      </c>
      <c r="BA96" s="6">
        <v>0.59690132489582026</v>
      </c>
      <c r="BB96" s="6">
        <v>68.245475445339721</v>
      </c>
      <c r="BC96" s="6">
        <v>2187.9526226490752</v>
      </c>
      <c r="BD96" s="6">
        <v>5.4103346882645722</v>
      </c>
      <c r="BE96" s="6">
        <v>0</v>
      </c>
      <c r="BF96" s="6">
        <v>0</v>
      </c>
      <c r="BG96" s="6">
        <v>6238.2114789765674</v>
      </c>
      <c r="BH96" s="6">
        <v>0</v>
      </c>
      <c r="BI96" s="6">
        <v>0</v>
      </c>
      <c r="BJ96" s="6">
        <v>282.37757770618339</v>
      </c>
      <c r="BK96" s="6">
        <v>0</v>
      </c>
      <c r="BL96" s="6">
        <v>0</v>
      </c>
      <c r="BM96" s="6">
        <v>0</v>
      </c>
      <c r="BN96" s="6">
        <v>0</v>
      </c>
      <c r="BO96" s="6">
        <v>12060.596000416879</v>
      </c>
      <c r="BP96" s="6">
        <v>0</v>
      </c>
      <c r="BQ96" s="6">
        <v>7641.7531089999811</v>
      </c>
      <c r="BR96" s="6">
        <v>918.35275412560168</v>
      </c>
      <c r="BS96" s="6">
        <v>222.71894940972697</v>
      </c>
      <c r="BT96" s="6">
        <v>470.83921266517655</v>
      </c>
      <c r="BU96" s="6">
        <v>0</v>
      </c>
      <c r="BV96" s="6">
        <v>0</v>
      </c>
      <c r="BW96" s="6">
        <v>18808.133192972397</v>
      </c>
      <c r="BX96" s="6">
        <v>0.2356350690717203</v>
      </c>
      <c r="BY96" s="6">
        <v>0</v>
      </c>
      <c r="BZ96" s="6">
        <v>0</v>
      </c>
      <c r="CA96" s="6">
        <v>5410.1598760157412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  <c r="CM96" s="6">
        <v>0</v>
      </c>
      <c r="CN96" s="6">
        <v>5.3176248357013076</v>
      </c>
      <c r="CO96" s="6">
        <v>0</v>
      </c>
      <c r="CP96" s="6">
        <v>15.257661560988707</v>
      </c>
      <c r="CQ96" s="6">
        <v>148.47757520799971</v>
      </c>
      <c r="CR96" s="6">
        <v>0</v>
      </c>
      <c r="CS96" s="6">
        <v>28.366796718781039</v>
      </c>
      <c r="CT96" s="6">
        <v>0</v>
      </c>
      <c r="CU96" s="6">
        <v>1272.9132872061257</v>
      </c>
      <c r="CV96" s="6">
        <v>0</v>
      </c>
      <c r="CW96" s="6">
        <v>0</v>
      </c>
      <c r="CX96" s="6">
        <v>0</v>
      </c>
      <c r="CY96" s="6">
        <v>0</v>
      </c>
      <c r="CZ96" s="6">
        <v>0</v>
      </c>
      <c r="DA96" s="6">
        <v>63.866651833286156</v>
      </c>
      <c r="DB96" s="6">
        <v>0</v>
      </c>
      <c r="DC96" s="6">
        <v>0</v>
      </c>
      <c r="DD96" s="6">
        <v>0</v>
      </c>
      <c r="DE96" s="7">
        <v>0</v>
      </c>
      <c r="DF96" s="6">
        <f t="shared" si="1"/>
        <v>110985.40908146324</v>
      </c>
    </row>
    <row r="97" spans="1:110" x14ac:dyDescent="0.3">
      <c r="A97" s="25" t="s">
        <v>7</v>
      </c>
      <c r="B97" s="5">
        <v>1.4870443889687806</v>
      </c>
      <c r="C97" s="6">
        <v>0</v>
      </c>
      <c r="D97" s="6">
        <v>0</v>
      </c>
      <c r="E97" s="6">
        <v>4842.4703926955035</v>
      </c>
      <c r="F97" s="6">
        <v>0</v>
      </c>
      <c r="G97" s="6">
        <v>419.17288692914644</v>
      </c>
      <c r="H97" s="6">
        <v>0</v>
      </c>
      <c r="I97" s="6">
        <v>1780.0901257241255</v>
      </c>
      <c r="J97" s="6">
        <v>3.9269417396415571</v>
      </c>
      <c r="K97" s="6">
        <v>2.7465088527220005</v>
      </c>
      <c r="L97" s="6">
        <v>32.111085983980544</v>
      </c>
      <c r="M97" s="6">
        <v>22.508006026806221</v>
      </c>
      <c r="N97" s="6">
        <v>10.759147045893563</v>
      </c>
      <c r="O97" s="6">
        <v>36.733195664560526</v>
      </c>
      <c r="P97" s="6">
        <v>2.6099857078474811</v>
      </c>
      <c r="Q97" s="6">
        <v>7801.8875791120126</v>
      </c>
      <c r="R97" s="6">
        <v>0</v>
      </c>
      <c r="S97" s="6">
        <v>0</v>
      </c>
      <c r="T97" s="6">
        <v>0</v>
      </c>
      <c r="U97" s="6">
        <v>0</v>
      </c>
      <c r="V97" s="6">
        <v>12.166100266349572</v>
      </c>
      <c r="W97" s="6">
        <v>3330.026079586924</v>
      </c>
      <c r="X97" s="6">
        <v>109.11548370508531</v>
      </c>
      <c r="Y97" s="6">
        <v>53.488977909544289</v>
      </c>
      <c r="Z97" s="6">
        <v>34.382818248538022</v>
      </c>
      <c r="AA97" s="6">
        <v>1910.4613352538138</v>
      </c>
      <c r="AB97" s="6">
        <v>0</v>
      </c>
      <c r="AC97" s="6">
        <v>0</v>
      </c>
      <c r="AD97" s="6">
        <v>51.868300165864682</v>
      </c>
      <c r="AE97" s="6">
        <v>0</v>
      </c>
      <c r="AF97" s="6">
        <v>1857.983420314662</v>
      </c>
      <c r="AG97" s="6">
        <v>11.706871398233821</v>
      </c>
      <c r="AH97" s="6">
        <v>179.52851650458871</v>
      </c>
      <c r="AI97" s="6">
        <v>0.68551679701796564</v>
      </c>
      <c r="AJ97" s="6">
        <v>201.64962873079145</v>
      </c>
      <c r="AK97" s="6">
        <v>0</v>
      </c>
      <c r="AL97" s="6">
        <v>629.18298958874925</v>
      </c>
      <c r="AM97" s="6">
        <v>0</v>
      </c>
      <c r="AN97" s="6">
        <v>130.21099419946569</v>
      </c>
      <c r="AO97" s="6">
        <v>40.834090144120303</v>
      </c>
      <c r="AP97" s="6">
        <v>0</v>
      </c>
      <c r="AQ97" s="6">
        <v>97.702106390711478</v>
      </c>
      <c r="AR97" s="6">
        <v>1060.0020834223799</v>
      </c>
      <c r="AS97" s="6">
        <v>0</v>
      </c>
      <c r="AT97" s="6">
        <v>13.236520999226196</v>
      </c>
      <c r="AU97" s="6">
        <v>0</v>
      </c>
      <c r="AV97" s="6">
        <v>276.31999500119292</v>
      </c>
      <c r="AW97" s="6">
        <v>11.308541640888224</v>
      </c>
      <c r="AX97" s="6">
        <v>0</v>
      </c>
      <c r="AY97" s="6">
        <v>0</v>
      </c>
      <c r="AZ97" s="6">
        <v>35.855763869983086</v>
      </c>
      <c r="BA97" s="6">
        <v>0.27069705113986398</v>
      </c>
      <c r="BB97" s="6">
        <v>30.949586114448277</v>
      </c>
      <c r="BC97" s="6">
        <v>992.24494616125719</v>
      </c>
      <c r="BD97" s="6">
        <v>2.4536076311248785</v>
      </c>
      <c r="BE97" s="6">
        <v>0</v>
      </c>
      <c r="BF97" s="6">
        <v>0</v>
      </c>
      <c r="BG97" s="6">
        <v>2829.052946130646</v>
      </c>
      <c r="BH97" s="6">
        <v>0</v>
      </c>
      <c r="BI97" s="6">
        <v>0</v>
      </c>
      <c r="BJ97" s="6">
        <v>128.0593196981475</v>
      </c>
      <c r="BK97" s="6">
        <v>0</v>
      </c>
      <c r="BL97" s="6">
        <v>0</v>
      </c>
      <c r="BM97" s="6">
        <v>0</v>
      </c>
      <c r="BN97" s="6">
        <v>0</v>
      </c>
      <c r="BO97" s="6">
        <v>5469.5267645316426</v>
      </c>
      <c r="BP97" s="6">
        <v>0</v>
      </c>
      <c r="BQ97" s="6">
        <v>3465.5644842239612</v>
      </c>
      <c r="BR97" s="6">
        <v>416.47651308423781</v>
      </c>
      <c r="BS97" s="6">
        <v>101.00390185715234</v>
      </c>
      <c r="BT97" s="6">
        <v>213.52739743327564</v>
      </c>
      <c r="BU97" s="6">
        <v>0</v>
      </c>
      <c r="BV97" s="6">
        <v>0</v>
      </c>
      <c r="BW97" s="6">
        <v>8529.560884576742</v>
      </c>
      <c r="BX97" s="6">
        <v>0.10686141189917052</v>
      </c>
      <c r="BY97" s="6">
        <v>0</v>
      </c>
      <c r="BZ97" s="6">
        <v>0</v>
      </c>
      <c r="CA97" s="6">
        <v>2453.5283530963534</v>
      </c>
      <c r="CB97" s="6">
        <v>0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  <c r="CM97" s="6">
        <v>0</v>
      </c>
      <c r="CN97" s="6">
        <v>2.4115633557082217</v>
      </c>
      <c r="CO97" s="6">
        <v>0</v>
      </c>
      <c r="CP97" s="6">
        <v>6.919408316894855</v>
      </c>
      <c r="CQ97" s="6">
        <v>67.335152550076614</v>
      </c>
      <c r="CR97" s="6">
        <v>0</v>
      </c>
      <c r="CS97" s="6">
        <v>12.864451630088462</v>
      </c>
      <c r="CT97" s="6">
        <v>0</v>
      </c>
      <c r="CU97" s="6">
        <v>577.27108121864023</v>
      </c>
      <c r="CV97" s="6">
        <v>0</v>
      </c>
      <c r="CW97" s="6">
        <v>0</v>
      </c>
      <c r="CX97" s="6">
        <v>0</v>
      </c>
      <c r="CY97" s="6">
        <v>0</v>
      </c>
      <c r="CZ97" s="6">
        <v>0</v>
      </c>
      <c r="DA97" s="6">
        <v>28.963772731555576</v>
      </c>
      <c r="DB97" s="6">
        <v>0</v>
      </c>
      <c r="DC97" s="6">
        <v>0</v>
      </c>
      <c r="DD97" s="6">
        <v>0</v>
      </c>
      <c r="DE97" s="7">
        <v>0</v>
      </c>
      <c r="DF97" s="6">
        <f t="shared" si="1"/>
        <v>50332.310726814321</v>
      </c>
    </row>
    <row r="98" spans="1:110" x14ac:dyDescent="0.3">
      <c r="A98" s="30">
        <v>3259</v>
      </c>
      <c r="B98" s="5">
        <v>0</v>
      </c>
      <c r="C98" s="6">
        <v>0</v>
      </c>
      <c r="D98" s="6">
        <v>0</v>
      </c>
      <c r="E98" s="6">
        <v>57.170490108779283</v>
      </c>
      <c r="F98" s="6">
        <v>0</v>
      </c>
      <c r="G98" s="6">
        <v>5.3433954410785498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31.117973247086962</v>
      </c>
      <c r="Y98" s="6">
        <v>28.576801912369788</v>
      </c>
      <c r="Z98" s="6">
        <v>0</v>
      </c>
      <c r="AA98" s="6">
        <v>1652.7045305258757</v>
      </c>
      <c r="AB98" s="6">
        <v>0</v>
      </c>
      <c r="AC98" s="6">
        <v>0</v>
      </c>
      <c r="AD98" s="6">
        <v>0</v>
      </c>
      <c r="AE98" s="6">
        <v>0</v>
      </c>
      <c r="AF98" s="6">
        <v>1324.2501679794143</v>
      </c>
      <c r="AG98" s="6">
        <v>0</v>
      </c>
      <c r="AH98" s="6">
        <v>152.0485149733272</v>
      </c>
      <c r="AI98" s="6">
        <v>0</v>
      </c>
      <c r="AJ98" s="6">
        <v>0</v>
      </c>
      <c r="AK98" s="6">
        <v>0</v>
      </c>
      <c r="AL98" s="6">
        <v>495.24149234148888</v>
      </c>
      <c r="AM98" s="6">
        <v>0</v>
      </c>
      <c r="AN98" s="6">
        <v>4048.4879503726465</v>
      </c>
      <c r="AO98" s="6">
        <v>6619.8876138698197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657.23053872106004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3527.6688125704973</v>
      </c>
      <c r="BR98" s="6">
        <v>34.85163045609977</v>
      </c>
      <c r="BS98" s="6">
        <v>8.708635721227143</v>
      </c>
      <c r="BT98" s="6">
        <v>18.422669158214916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6">
        <v>0</v>
      </c>
      <c r="DA98" s="6">
        <v>0</v>
      </c>
      <c r="DB98" s="6">
        <v>0</v>
      </c>
      <c r="DC98" s="6">
        <v>0</v>
      </c>
      <c r="DD98" s="6">
        <v>0</v>
      </c>
      <c r="DE98" s="7">
        <v>0</v>
      </c>
      <c r="DF98" s="6">
        <f t="shared" si="1"/>
        <v>18661.711217398988</v>
      </c>
    </row>
    <row r="99" spans="1:110" x14ac:dyDescent="0.3">
      <c r="A99" s="25" t="s">
        <v>6</v>
      </c>
      <c r="B99" s="5">
        <v>0</v>
      </c>
      <c r="C99" s="6">
        <v>0</v>
      </c>
      <c r="D99" s="6">
        <v>0</v>
      </c>
      <c r="E99" s="6">
        <v>40.688800116276987</v>
      </c>
      <c r="F99" s="6">
        <v>0</v>
      </c>
      <c r="G99" s="6">
        <v>3.8029470908958265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22.146967623773119</v>
      </c>
      <c r="Y99" s="6">
        <v>20.338390990919628</v>
      </c>
      <c r="Z99" s="6">
        <v>0</v>
      </c>
      <c r="AA99" s="6">
        <v>1176.2460697097672</v>
      </c>
      <c r="AB99" s="6">
        <v>0</v>
      </c>
      <c r="AC99" s="6">
        <v>0</v>
      </c>
      <c r="AD99" s="6">
        <v>0</v>
      </c>
      <c r="AE99" s="6">
        <v>0</v>
      </c>
      <c r="AF99" s="6">
        <v>942.48186934095031</v>
      </c>
      <c r="AG99" s="6">
        <v>0</v>
      </c>
      <c r="AH99" s="6">
        <v>108.21442359432237</v>
      </c>
      <c r="AI99" s="6">
        <v>0</v>
      </c>
      <c r="AJ99" s="6">
        <v>0</v>
      </c>
      <c r="AK99" s="6">
        <v>0</v>
      </c>
      <c r="AL99" s="6">
        <v>352.46824109480815</v>
      </c>
      <c r="AM99" s="6">
        <v>0</v>
      </c>
      <c r="AN99" s="6">
        <v>2881.3486935731607</v>
      </c>
      <c r="AO99" s="6">
        <v>4711.4391253330168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467.75743866200776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2510.6765906326068</v>
      </c>
      <c r="BR99" s="6">
        <v>24.804248182172419</v>
      </c>
      <c r="BS99" s="6">
        <v>6.1980216974222975</v>
      </c>
      <c r="BT99" s="6">
        <v>13.111594837837448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6">
        <v>0</v>
      </c>
      <c r="CM99" s="6">
        <v>0</v>
      </c>
      <c r="CN99" s="6">
        <v>0</v>
      </c>
      <c r="CO99" s="6">
        <v>0</v>
      </c>
      <c r="CP99" s="6">
        <v>0</v>
      </c>
      <c r="CQ99" s="6">
        <v>0</v>
      </c>
      <c r="CR99" s="6">
        <v>0</v>
      </c>
      <c r="CS99" s="6">
        <v>0</v>
      </c>
      <c r="CT99" s="6">
        <v>0</v>
      </c>
      <c r="CU99" s="6">
        <v>0</v>
      </c>
      <c r="CV99" s="6">
        <v>0</v>
      </c>
      <c r="CW99" s="6">
        <v>0</v>
      </c>
      <c r="CX99" s="6">
        <v>0</v>
      </c>
      <c r="CY99" s="6">
        <v>0</v>
      </c>
      <c r="CZ99" s="6">
        <v>0</v>
      </c>
      <c r="DA99" s="6">
        <v>0</v>
      </c>
      <c r="DB99" s="6">
        <v>0</v>
      </c>
      <c r="DC99" s="6">
        <v>0</v>
      </c>
      <c r="DD99" s="6">
        <v>0</v>
      </c>
      <c r="DE99" s="7">
        <v>0</v>
      </c>
      <c r="DF99" s="6">
        <f t="shared" si="1"/>
        <v>13281.723422479938</v>
      </c>
    </row>
    <row r="100" spans="1:110" x14ac:dyDescent="0.3">
      <c r="A100" s="25" t="s">
        <v>7</v>
      </c>
      <c r="B100" s="5">
        <v>0</v>
      </c>
      <c r="C100" s="6">
        <v>0</v>
      </c>
      <c r="D100" s="6">
        <v>0</v>
      </c>
      <c r="E100" s="6">
        <v>16.4816899925023</v>
      </c>
      <c r="F100" s="6">
        <v>0</v>
      </c>
      <c r="G100" s="6">
        <v>1.5404483501827233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8.9710056233138431</v>
      </c>
      <c r="Y100" s="6">
        <v>8.2384109214501606</v>
      </c>
      <c r="Z100" s="6">
        <v>0</v>
      </c>
      <c r="AA100" s="6">
        <v>476.45846081610858</v>
      </c>
      <c r="AB100" s="6">
        <v>0</v>
      </c>
      <c r="AC100" s="6">
        <v>0</v>
      </c>
      <c r="AD100" s="6">
        <v>0</v>
      </c>
      <c r="AE100" s="6">
        <v>0</v>
      </c>
      <c r="AF100" s="6">
        <v>381.76829863846393</v>
      </c>
      <c r="AG100" s="6">
        <v>0</v>
      </c>
      <c r="AH100" s="6">
        <v>43.834091379004825</v>
      </c>
      <c r="AI100" s="6">
        <v>0</v>
      </c>
      <c r="AJ100" s="6">
        <v>0</v>
      </c>
      <c r="AK100" s="6">
        <v>0</v>
      </c>
      <c r="AL100" s="6">
        <v>142.77325124668076</v>
      </c>
      <c r="AM100" s="6">
        <v>0</v>
      </c>
      <c r="AN100" s="6">
        <v>1167.1392567994851</v>
      </c>
      <c r="AO100" s="6">
        <v>1908.4484885368038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189.47310005905214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1016.9922219378903</v>
      </c>
      <c r="BR100" s="6">
        <v>10.047382273927349</v>
      </c>
      <c r="BS100" s="6">
        <v>2.5106140238048442</v>
      </c>
      <c r="BT100" s="6">
        <v>5.3110743203774646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  <c r="CM100" s="6">
        <v>0</v>
      </c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6">
        <v>0</v>
      </c>
      <c r="DA100" s="6">
        <v>0</v>
      </c>
      <c r="DB100" s="6">
        <v>0</v>
      </c>
      <c r="DC100" s="6">
        <v>0</v>
      </c>
      <c r="DD100" s="6">
        <v>0</v>
      </c>
      <c r="DE100" s="7">
        <v>0</v>
      </c>
      <c r="DF100" s="6">
        <f t="shared" si="1"/>
        <v>5379.9877949190486</v>
      </c>
    </row>
    <row r="101" spans="1:110" x14ac:dyDescent="0.3">
      <c r="A101" s="26">
        <v>3261</v>
      </c>
      <c r="B101" s="5">
        <v>22.514951952362704</v>
      </c>
      <c r="C101" s="6">
        <v>0</v>
      </c>
      <c r="D101" s="6">
        <v>0</v>
      </c>
      <c r="E101" s="6">
        <v>10095.920621719681</v>
      </c>
      <c r="F101" s="6">
        <v>0</v>
      </c>
      <c r="G101" s="6">
        <v>957.80600823448844</v>
      </c>
      <c r="H101" s="6">
        <v>0</v>
      </c>
      <c r="I101" s="6">
        <v>6178.5752098237062</v>
      </c>
      <c r="J101" s="6">
        <v>57.474909112005655</v>
      </c>
      <c r="K101" s="6">
        <v>41.584175505787869</v>
      </c>
      <c r="L101" s="6">
        <v>497.76144045196935</v>
      </c>
      <c r="M101" s="6">
        <v>350.08207380777492</v>
      </c>
      <c r="N101" s="6">
        <v>169.27584870190196</v>
      </c>
      <c r="O101" s="6">
        <v>576.39203424448795</v>
      </c>
      <c r="P101" s="6">
        <v>41.097798676515502</v>
      </c>
      <c r="Q101" s="6">
        <v>5402.0489186414316</v>
      </c>
      <c r="R101" s="6">
        <v>0</v>
      </c>
      <c r="S101" s="6">
        <v>0</v>
      </c>
      <c r="T101" s="6">
        <v>0</v>
      </c>
      <c r="U101" s="6">
        <v>4807.903272772176</v>
      </c>
      <c r="V101" s="6">
        <v>22.002115392991463</v>
      </c>
      <c r="W101" s="6">
        <v>26.277450978580529</v>
      </c>
      <c r="X101" s="6">
        <v>1662.9800485522505</v>
      </c>
      <c r="Y101" s="6">
        <v>635.39973167209848</v>
      </c>
      <c r="Z101" s="6">
        <v>149.7120013874688</v>
      </c>
      <c r="AA101" s="6">
        <v>0</v>
      </c>
      <c r="AB101" s="6">
        <v>2392.3558383823552</v>
      </c>
      <c r="AC101" s="6">
        <v>0</v>
      </c>
      <c r="AD101" s="6">
        <v>99.950381908726229</v>
      </c>
      <c r="AE101" s="6">
        <v>0</v>
      </c>
      <c r="AF101" s="6">
        <v>3541.3003123771778</v>
      </c>
      <c r="AG101" s="6">
        <v>21.270083045188056</v>
      </c>
      <c r="AH101" s="6">
        <v>1.6815307946018445</v>
      </c>
      <c r="AI101" s="6">
        <v>114.25295063471835</v>
      </c>
      <c r="AJ101" s="6">
        <v>10.591225856730125</v>
      </c>
      <c r="AK101" s="6">
        <v>0</v>
      </c>
      <c r="AL101" s="6">
        <v>62.511121058916501</v>
      </c>
      <c r="AM101" s="6">
        <v>0</v>
      </c>
      <c r="AN101" s="6">
        <v>926.22867955167214</v>
      </c>
      <c r="AO101" s="6">
        <v>331.38646381798321</v>
      </c>
      <c r="AP101" s="6">
        <v>0</v>
      </c>
      <c r="AQ101" s="6">
        <v>177.51385882087595</v>
      </c>
      <c r="AR101" s="6">
        <v>129760.88005251384</v>
      </c>
      <c r="AS101" s="6">
        <v>466100.07888273231</v>
      </c>
      <c r="AT101" s="6">
        <v>194.60935551729352</v>
      </c>
      <c r="AU101" s="6">
        <v>0</v>
      </c>
      <c r="AV101" s="6">
        <v>1161.2587792312941</v>
      </c>
      <c r="AW101" s="6">
        <v>167.79529119168203</v>
      </c>
      <c r="AX101" s="6">
        <v>0</v>
      </c>
      <c r="AY101" s="6">
        <v>0</v>
      </c>
      <c r="AZ101" s="6">
        <v>154.10866182441086</v>
      </c>
      <c r="BA101" s="6">
        <v>0.46004172806794136</v>
      </c>
      <c r="BB101" s="6">
        <v>225.62204208214317</v>
      </c>
      <c r="BC101" s="6">
        <v>0</v>
      </c>
      <c r="BD101" s="6">
        <v>53.495185484524995</v>
      </c>
      <c r="BE101" s="6">
        <v>0</v>
      </c>
      <c r="BF101" s="6">
        <v>0</v>
      </c>
      <c r="BG101" s="6">
        <v>5354.7505783075385</v>
      </c>
      <c r="BH101" s="6">
        <v>4.2923417859732993</v>
      </c>
      <c r="BI101" s="6">
        <v>0</v>
      </c>
      <c r="BJ101" s="6">
        <v>3364.1644739412586</v>
      </c>
      <c r="BK101" s="6">
        <v>0</v>
      </c>
      <c r="BL101" s="6">
        <v>0</v>
      </c>
      <c r="BM101" s="6">
        <v>0</v>
      </c>
      <c r="BN101" s="6">
        <v>0</v>
      </c>
      <c r="BO101" s="6">
        <v>23705.920073735026</v>
      </c>
      <c r="BP101" s="6">
        <v>2509.0031090785201</v>
      </c>
      <c r="BQ101" s="6">
        <v>7508.7986646382915</v>
      </c>
      <c r="BR101" s="6">
        <v>356.14710476031496</v>
      </c>
      <c r="BS101" s="6">
        <v>294.29355947721723</v>
      </c>
      <c r="BT101" s="6">
        <v>364.2774911839802</v>
      </c>
      <c r="BU101" s="6">
        <v>0</v>
      </c>
      <c r="BV101" s="6">
        <v>0</v>
      </c>
      <c r="BW101" s="6">
        <v>177.56427178089081</v>
      </c>
      <c r="BX101" s="6">
        <v>0.26168757561698502</v>
      </c>
      <c r="BY101" s="6">
        <v>0</v>
      </c>
      <c r="BZ101" s="6">
        <v>0</v>
      </c>
      <c r="CA101" s="6">
        <v>175.83066221130474</v>
      </c>
      <c r="CB101" s="6">
        <v>1792.0284274570784</v>
      </c>
      <c r="CC101" s="6">
        <v>479.39308064414371</v>
      </c>
      <c r="CD101" s="6">
        <v>0</v>
      </c>
      <c r="CE101" s="6">
        <v>0</v>
      </c>
      <c r="CF101" s="6">
        <v>0</v>
      </c>
      <c r="CG101" s="6">
        <v>0</v>
      </c>
      <c r="CH101" s="6">
        <v>49.868459420957983</v>
      </c>
      <c r="CI101" s="6">
        <v>0</v>
      </c>
      <c r="CJ101" s="6">
        <v>0</v>
      </c>
      <c r="CK101" s="6">
        <v>0</v>
      </c>
      <c r="CL101" s="6">
        <v>0</v>
      </c>
      <c r="CM101" s="6">
        <v>0</v>
      </c>
      <c r="CN101" s="6">
        <v>36.512852936086212</v>
      </c>
      <c r="CO101" s="6">
        <v>0</v>
      </c>
      <c r="CP101" s="6">
        <v>101.54142268132327</v>
      </c>
      <c r="CQ101" s="6">
        <v>982.8655890285786</v>
      </c>
      <c r="CR101" s="6">
        <v>0</v>
      </c>
      <c r="CS101" s="6">
        <v>55.384505513022994</v>
      </c>
      <c r="CT101" s="6">
        <v>0</v>
      </c>
      <c r="CU101" s="6">
        <v>253.43527704660937</v>
      </c>
      <c r="CV101" s="6">
        <v>0</v>
      </c>
      <c r="CW101" s="6">
        <v>0</v>
      </c>
      <c r="CX101" s="6">
        <v>0</v>
      </c>
      <c r="CY101" s="6">
        <v>0</v>
      </c>
      <c r="CZ101" s="6">
        <v>0</v>
      </c>
      <c r="DA101" s="6">
        <v>310.95972281000718</v>
      </c>
      <c r="DB101" s="6">
        <v>0</v>
      </c>
      <c r="DC101" s="6">
        <v>0</v>
      </c>
      <c r="DD101" s="6">
        <v>3401.4936902818786</v>
      </c>
      <c r="DE101" s="7">
        <v>0</v>
      </c>
      <c r="DF101" s="6">
        <f t="shared" si="1"/>
        <v>688470.94639647775</v>
      </c>
    </row>
    <row r="102" spans="1:110" x14ac:dyDescent="0.3">
      <c r="A102" s="25" t="s">
        <v>6</v>
      </c>
      <c r="B102" s="5">
        <v>7.9147864937948746</v>
      </c>
      <c r="C102" s="6">
        <v>0</v>
      </c>
      <c r="D102" s="6">
        <v>0</v>
      </c>
      <c r="E102" s="6">
        <v>3549.0662537623903</v>
      </c>
      <c r="F102" s="6">
        <v>0</v>
      </c>
      <c r="G102" s="6">
        <v>336.70203132964656</v>
      </c>
      <c r="H102" s="6">
        <v>0</v>
      </c>
      <c r="I102" s="6">
        <v>2171.9834768058108</v>
      </c>
      <c r="J102" s="6">
        <v>20.204423946108108</v>
      </c>
      <c r="K102" s="6">
        <v>14.618279947706796</v>
      </c>
      <c r="L102" s="6">
        <v>174.98041010066214</v>
      </c>
      <c r="M102" s="6">
        <v>123.06599078496856</v>
      </c>
      <c r="N102" s="6">
        <v>59.506331786370211</v>
      </c>
      <c r="O102" s="6">
        <v>202.62179095125677</v>
      </c>
      <c r="P102" s="6">
        <v>14.447301623286437</v>
      </c>
      <c r="Q102" s="6">
        <v>1899.0075533159479</v>
      </c>
      <c r="R102" s="6">
        <v>0</v>
      </c>
      <c r="S102" s="6">
        <v>0</v>
      </c>
      <c r="T102" s="6">
        <v>0</v>
      </c>
      <c r="U102" s="6">
        <v>1690.1447521328641</v>
      </c>
      <c r="V102" s="6">
        <v>7.7345066565461122</v>
      </c>
      <c r="W102" s="6">
        <v>9.2374353956727333</v>
      </c>
      <c r="X102" s="6">
        <v>584.59516394173227</v>
      </c>
      <c r="Y102" s="6">
        <v>223.36504315175628</v>
      </c>
      <c r="Z102" s="6">
        <v>52.628960925505829</v>
      </c>
      <c r="AA102" s="6">
        <v>0</v>
      </c>
      <c r="AB102" s="6">
        <v>840.99605089288059</v>
      </c>
      <c r="AC102" s="6">
        <v>0</v>
      </c>
      <c r="AD102" s="6">
        <v>35.136025804301582</v>
      </c>
      <c r="AE102" s="6">
        <v>0</v>
      </c>
      <c r="AF102" s="6">
        <v>1244.8898821626474</v>
      </c>
      <c r="AG102" s="6">
        <v>7.477171897330364</v>
      </c>
      <c r="AH102" s="6">
        <v>0.59111639457077381</v>
      </c>
      <c r="AI102" s="6">
        <v>40.16387476523068</v>
      </c>
      <c r="AJ102" s="6">
        <v>3.7231832224621688</v>
      </c>
      <c r="AK102" s="6">
        <v>0</v>
      </c>
      <c r="AL102" s="6">
        <v>21.974827115594572</v>
      </c>
      <c r="AM102" s="6">
        <v>0</v>
      </c>
      <c r="AN102" s="6">
        <v>325.60150510610958</v>
      </c>
      <c r="AO102" s="6">
        <v>116.49383545665432</v>
      </c>
      <c r="AP102" s="6">
        <v>0</v>
      </c>
      <c r="AQ102" s="6">
        <v>62.402278060799567</v>
      </c>
      <c r="AR102" s="6">
        <v>45615.449814664062</v>
      </c>
      <c r="AS102" s="6">
        <v>163850.34340304896</v>
      </c>
      <c r="AT102" s="6">
        <v>68.411938070014969</v>
      </c>
      <c r="AU102" s="6">
        <v>0</v>
      </c>
      <c r="AV102" s="6">
        <v>408.22273665549898</v>
      </c>
      <c r="AW102" s="6">
        <v>58.985864471584506</v>
      </c>
      <c r="AX102" s="6">
        <v>0</v>
      </c>
      <c r="AY102" s="6">
        <v>0</v>
      </c>
      <c r="AZ102" s="6">
        <v>54.174539557773777</v>
      </c>
      <c r="BA102" s="6">
        <v>0.16172062297082093</v>
      </c>
      <c r="BB102" s="6">
        <v>79.313973005692802</v>
      </c>
      <c r="BC102" s="6">
        <v>0</v>
      </c>
      <c r="BD102" s="6">
        <v>18.805413062919662</v>
      </c>
      <c r="BE102" s="6">
        <v>0</v>
      </c>
      <c r="BF102" s="6">
        <v>0</v>
      </c>
      <c r="BG102" s="6">
        <v>1882.3805462476819</v>
      </c>
      <c r="BH102" s="6">
        <v>1.5089070083850546</v>
      </c>
      <c r="BI102" s="6">
        <v>0</v>
      </c>
      <c r="BJ102" s="6">
        <v>1182.6204913779816</v>
      </c>
      <c r="BK102" s="6">
        <v>0</v>
      </c>
      <c r="BL102" s="6">
        <v>0</v>
      </c>
      <c r="BM102" s="6">
        <v>0</v>
      </c>
      <c r="BN102" s="6">
        <v>0</v>
      </c>
      <c r="BO102" s="6">
        <v>8333.4530946173873</v>
      </c>
      <c r="BP102" s="6">
        <v>882.00161220153609</v>
      </c>
      <c r="BQ102" s="6">
        <v>2639.6031571041194</v>
      </c>
      <c r="BR102" s="6">
        <v>125.19805951730156</v>
      </c>
      <c r="BS102" s="6">
        <v>103.45439309350451</v>
      </c>
      <c r="BT102" s="6">
        <v>128.0561723301341</v>
      </c>
      <c r="BU102" s="6">
        <v>0</v>
      </c>
      <c r="BV102" s="6">
        <v>0</v>
      </c>
      <c r="BW102" s="6">
        <v>62.419999964709554</v>
      </c>
      <c r="BX102" s="6">
        <v>9.1992258898420068E-2</v>
      </c>
      <c r="BY102" s="6">
        <v>0</v>
      </c>
      <c r="BZ102" s="6">
        <v>0</v>
      </c>
      <c r="CA102" s="6">
        <v>61.810576074491856</v>
      </c>
      <c r="CB102" s="6">
        <v>629.96014489141953</v>
      </c>
      <c r="CC102" s="6">
        <v>168.52329456127561</v>
      </c>
      <c r="CD102" s="6">
        <v>0</v>
      </c>
      <c r="CE102" s="6">
        <v>0</v>
      </c>
      <c r="CF102" s="6">
        <v>0</v>
      </c>
      <c r="CG102" s="6">
        <v>0</v>
      </c>
      <c r="CH102" s="6">
        <v>17.530493066405889</v>
      </c>
      <c r="CI102" s="6">
        <v>0</v>
      </c>
      <c r="CJ102" s="6">
        <v>0</v>
      </c>
      <c r="CK102" s="6">
        <v>0</v>
      </c>
      <c r="CL102" s="6">
        <v>0</v>
      </c>
      <c r="CM102" s="6">
        <v>0</v>
      </c>
      <c r="CN102" s="6">
        <v>12.835534176573148</v>
      </c>
      <c r="CO102" s="6">
        <v>0</v>
      </c>
      <c r="CP102" s="6">
        <v>35.695331817686466</v>
      </c>
      <c r="CQ102" s="6">
        <v>345.51134311627072</v>
      </c>
      <c r="CR102" s="6">
        <v>0</v>
      </c>
      <c r="CS102" s="6">
        <v>19.469574579926274</v>
      </c>
      <c r="CT102" s="6">
        <v>0</v>
      </c>
      <c r="CU102" s="6">
        <v>89.091289737758927</v>
      </c>
      <c r="CV102" s="6">
        <v>0</v>
      </c>
      <c r="CW102" s="6">
        <v>0</v>
      </c>
      <c r="CX102" s="6">
        <v>0</v>
      </c>
      <c r="CY102" s="6">
        <v>0</v>
      </c>
      <c r="CZ102" s="6">
        <v>0</v>
      </c>
      <c r="DA102" s="6">
        <v>109.31312753490326</v>
      </c>
      <c r="DB102" s="6">
        <v>0</v>
      </c>
      <c r="DC102" s="6">
        <v>0</v>
      </c>
      <c r="DD102" s="6">
        <v>1195.7430056050518</v>
      </c>
      <c r="DE102" s="7">
        <v>0</v>
      </c>
      <c r="DF102" s="6">
        <f t="shared" si="1"/>
        <v>242021.41578797356</v>
      </c>
    </row>
    <row r="103" spans="1:110" x14ac:dyDescent="0.3">
      <c r="A103" s="25" t="s">
        <v>7</v>
      </c>
      <c r="B103" s="5">
        <v>14.600165458567828</v>
      </c>
      <c r="C103" s="6">
        <v>0</v>
      </c>
      <c r="D103" s="6">
        <v>0</v>
      </c>
      <c r="E103" s="6">
        <v>6546.8543679572895</v>
      </c>
      <c r="F103" s="6">
        <v>0</v>
      </c>
      <c r="G103" s="6">
        <v>621.10397690484194</v>
      </c>
      <c r="H103" s="6">
        <v>0</v>
      </c>
      <c r="I103" s="6">
        <v>4006.5917330178963</v>
      </c>
      <c r="J103" s="6">
        <v>37.270485165897547</v>
      </c>
      <c r="K103" s="6">
        <v>26.965895558081076</v>
      </c>
      <c r="L103" s="6">
        <v>322.78103035130715</v>
      </c>
      <c r="M103" s="6">
        <v>227.01608302280633</v>
      </c>
      <c r="N103" s="6">
        <v>109.76951691553175</v>
      </c>
      <c r="O103" s="6">
        <v>373.77024329323115</v>
      </c>
      <c r="P103" s="6">
        <v>26.650497053229067</v>
      </c>
      <c r="Q103" s="6">
        <v>3503.0413653254832</v>
      </c>
      <c r="R103" s="6">
        <v>0</v>
      </c>
      <c r="S103" s="6">
        <v>0</v>
      </c>
      <c r="T103" s="6">
        <v>0</v>
      </c>
      <c r="U103" s="6">
        <v>3117.7585206393123</v>
      </c>
      <c r="V103" s="6">
        <v>14.267608736445352</v>
      </c>
      <c r="W103" s="6">
        <v>17.040015582907795</v>
      </c>
      <c r="X103" s="6">
        <v>1078.3848846105182</v>
      </c>
      <c r="Y103" s="6">
        <v>412.03468852034229</v>
      </c>
      <c r="Z103" s="6">
        <v>97.08304046196298</v>
      </c>
      <c r="AA103" s="6">
        <v>0</v>
      </c>
      <c r="AB103" s="6">
        <v>1551.3597874894749</v>
      </c>
      <c r="AC103" s="6">
        <v>0</v>
      </c>
      <c r="AD103" s="6">
        <v>64.814356104424647</v>
      </c>
      <c r="AE103" s="6">
        <v>0</v>
      </c>
      <c r="AF103" s="6">
        <v>2296.4104302145306</v>
      </c>
      <c r="AG103" s="6">
        <v>13.792911147857692</v>
      </c>
      <c r="AH103" s="6">
        <v>1.0904144000310707</v>
      </c>
      <c r="AI103" s="6">
        <v>74.089075869487672</v>
      </c>
      <c r="AJ103" s="6">
        <v>6.8680426342679572</v>
      </c>
      <c r="AK103" s="6">
        <v>0</v>
      </c>
      <c r="AL103" s="6">
        <v>40.53629394332193</v>
      </c>
      <c r="AM103" s="6">
        <v>0</v>
      </c>
      <c r="AN103" s="6">
        <v>600.62717444556256</v>
      </c>
      <c r="AO103" s="6">
        <v>214.89262836132889</v>
      </c>
      <c r="AP103" s="6">
        <v>0</v>
      </c>
      <c r="AQ103" s="6">
        <v>115.11158076007641</v>
      </c>
      <c r="AR103" s="6">
        <v>84145.430237849767</v>
      </c>
      <c r="AS103" s="6">
        <v>302249.73547968332</v>
      </c>
      <c r="AT103" s="6">
        <v>126.19741744727853</v>
      </c>
      <c r="AU103" s="6">
        <v>0</v>
      </c>
      <c r="AV103" s="6">
        <v>753.03604257579502</v>
      </c>
      <c r="AW103" s="6">
        <v>108.80942672009753</v>
      </c>
      <c r="AX103" s="6">
        <v>0</v>
      </c>
      <c r="AY103" s="6">
        <v>0</v>
      </c>
      <c r="AZ103" s="6">
        <v>99.934122266637075</v>
      </c>
      <c r="BA103" s="6">
        <v>0.2983211050971204</v>
      </c>
      <c r="BB103" s="6">
        <v>146.30806907645035</v>
      </c>
      <c r="BC103" s="6">
        <v>0</v>
      </c>
      <c r="BD103" s="6">
        <v>34.689772421605333</v>
      </c>
      <c r="BE103" s="6">
        <v>0</v>
      </c>
      <c r="BF103" s="6">
        <v>0</v>
      </c>
      <c r="BG103" s="6">
        <v>3472.3700320598577</v>
      </c>
      <c r="BH103" s="6">
        <v>2.7834347775882446</v>
      </c>
      <c r="BI103" s="6">
        <v>0</v>
      </c>
      <c r="BJ103" s="6">
        <v>2181.543982563277</v>
      </c>
      <c r="BK103" s="6">
        <v>0</v>
      </c>
      <c r="BL103" s="6">
        <v>0</v>
      </c>
      <c r="BM103" s="6">
        <v>0</v>
      </c>
      <c r="BN103" s="6">
        <v>0</v>
      </c>
      <c r="BO103" s="6">
        <v>15372.466979117637</v>
      </c>
      <c r="BP103" s="6">
        <v>1627.001496876984</v>
      </c>
      <c r="BQ103" s="6">
        <v>4869.1955075341712</v>
      </c>
      <c r="BR103" s="6">
        <v>230.94904524301339</v>
      </c>
      <c r="BS103" s="6">
        <v>190.83916638371269</v>
      </c>
      <c r="BT103" s="6">
        <v>236.22131885384604</v>
      </c>
      <c r="BU103" s="6">
        <v>0</v>
      </c>
      <c r="BV103" s="6">
        <v>0</v>
      </c>
      <c r="BW103" s="6">
        <v>115.14427181618126</v>
      </c>
      <c r="BX103" s="6">
        <v>0.16969531671856494</v>
      </c>
      <c r="BY103" s="6">
        <v>0</v>
      </c>
      <c r="BZ103" s="6">
        <v>0</v>
      </c>
      <c r="CA103" s="6">
        <v>114.02008613681286</v>
      </c>
      <c r="CB103" s="6">
        <v>1162.0682825656588</v>
      </c>
      <c r="CC103" s="6">
        <v>310.86978608286807</v>
      </c>
      <c r="CD103" s="6">
        <v>0</v>
      </c>
      <c r="CE103" s="6">
        <v>0</v>
      </c>
      <c r="CF103" s="6">
        <v>0</v>
      </c>
      <c r="CG103" s="6">
        <v>0</v>
      </c>
      <c r="CH103" s="6">
        <v>32.337966354552087</v>
      </c>
      <c r="CI103" s="6">
        <v>0</v>
      </c>
      <c r="CJ103" s="6">
        <v>0</v>
      </c>
      <c r="CK103" s="6">
        <v>0</v>
      </c>
      <c r="CL103" s="6">
        <v>0</v>
      </c>
      <c r="CM103" s="6">
        <v>0</v>
      </c>
      <c r="CN103" s="6">
        <v>23.677318759513064</v>
      </c>
      <c r="CO103" s="6">
        <v>0</v>
      </c>
      <c r="CP103" s="6">
        <v>65.846090863636803</v>
      </c>
      <c r="CQ103" s="6">
        <v>637.35424591230787</v>
      </c>
      <c r="CR103" s="6">
        <v>0</v>
      </c>
      <c r="CS103" s="6">
        <v>35.914930933096713</v>
      </c>
      <c r="CT103" s="6">
        <v>0</v>
      </c>
      <c r="CU103" s="6">
        <v>164.34398730885044</v>
      </c>
      <c r="CV103" s="6">
        <v>0</v>
      </c>
      <c r="CW103" s="6">
        <v>0</v>
      </c>
      <c r="CX103" s="6">
        <v>0</v>
      </c>
      <c r="CY103" s="6">
        <v>0</v>
      </c>
      <c r="CZ103" s="6">
        <v>0</v>
      </c>
      <c r="DA103" s="6">
        <v>201.64659527510395</v>
      </c>
      <c r="DB103" s="6">
        <v>0</v>
      </c>
      <c r="DC103" s="6">
        <v>0</v>
      </c>
      <c r="DD103" s="6">
        <v>2205.7506846768269</v>
      </c>
      <c r="DE103" s="7">
        <v>0</v>
      </c>
      <c r="DF103" s="6">
        <f t="shared" si="1"/>
        <v>446449.53060850425</v>
      </c>
    </row>
    <row r="104" spans="1:110" x14ac:dyDescent="0.3">
      <c r="A104" s="30">
        <v>3262</v>
      </c>
      <c r="B104" s="5">
        <v>3.3027914098553518E-2</v>
      </c>
      <c r="C104" s="6">
        <v>0</v>
      </c>
      <c r="D104" s="6">
        <v>0</v>
      </c>
      <c r="E104" s="6">
        <v>2.180188213904831</v>
      </c>
      <c r="F104" s="6">
        <v>0</v>
      </c>
      <c r="G104" s="6">
        <v>0.15371956313953494</v>
      </c>
      <c r="H104" s="6">
        <v>0</v>
      </c>
      <c r="I104" s="6">
        <v>0.23396948884747693</v>
      </c>
      <c r="J104" s="6">
        <v>5.3300569815587964E-2</v>
      </c>
      <c r="K104" s="6">
        <v>4.473419670351475E-2</v>
      </c>
      <c r="L104" s="6">
        <v>0.62263617186805431</v>
      </c>
      <c r="M104" s="6">
        <v>0.41659398059316427</v>
      </c>
      <c r="N104" s="6">
        <v>0.20952764935828072</v>
      </c>
      <c r="O104" s="6">
        <v>0.8158605351490521</v>
      </c>
      <c r="P104" s="6">
        <v>5.3138193024800148E-2</v>
      </c>
      <c r="Q104" s="6">
        <v>6.85877937849106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1.4148655016828411</v>
      </c>
      <c r="Y104" s="6">
        <v>1.0583108681082529</v>
      </c>
      <c r="Z104" s="6">
        <v>0.41035624573145485</v>
      </c>
      <c r="AA104" s="6">
        <v>0</v>
      </c>
      <c r="AB104" s="6">
        <v>4.363873020743755</v>
      </c>
      <c r="AC104" s="6">
        <v>0</v>
      </c>
      <c r="AD104" s="6">
        <v>0</v>
      </c>
      <c r="AE104" s="6">
        <v>0</v>
      </c>
      <c r="AF104" s="6">
        <v>0.89269021815800687</v>
      </c>
      <c r="AG104" s="6">
        <v>0</v>
      </c>
      <c r="AH104" s="6">
        <v>0</v>
      </c>
      <c r="AI104" s="6">
        <v>0.21126807625207414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0.31037612306353313</v>
      </c>
      <c r="AP104" s="6">
        <v>0</v>
      </c>
      <c r="AQ104" s="6">
        <v>0</v>
      </c>
      <c r="AR104" s="6">
        <v>230.59900289431795</v>
      </c>
      <c r="AS104" s="6">
        <v>0</v>
      </c>
      <c r="AT104" s="6">
        <v>0.24112254910703029</v>
      </c>
      <c r="AU104" s="6">
        <v>0</v>
      </c>
      <c r="AV104" s="6">
        <v>0.3302331122713979</v>
      </c>
      <c r="AW104" s="6">
        <v>0.21488793429788192</v>
      </c>
      <c r="AX104" s="6">
        <v>0</v>
      </c>
      <c r="AY104" s="6">
        <v>0</v>
      </c>
      <c r="AZ104" s="6">
        <v>0.47097291681146786</v>
      </c>
      <c r="BA104" s="6">
        <v>5.1738511411749764E-3</v>
      </c>
      <c r="BB104" s="6">
        <v>0</v>
      </c>
      <c r="BC104" s="6">
        <v>0</v>
      </c>
      <c r="BD104" s="6">
        <v>4.9954402247422321E-2</v>
      </c>
      <c r="BE104" s="6">
        <v>0</v>
      </c>
      <c r="BF104" s="6">
        <v>0</v>
      </c>
      <c r="BG104" s="6">
        <v>3.5675547947031747</v>
      </c>
      <c r="BH104" s="6">
        <v>4.9473093542961658E-2</v>
      </c>
      <c r="BI104" s="6">
        <v>0</v>
      </c>
      <c r="BJ104" s="6">
        <v>4.9435589552422616</v>
      </c>
      <c r="BK104" s="6">
        <v>0</v>
      </c>
      <c r="BL104" s="6">
        <v>0</v>
      </c>
      <c r="BM104" s="6">
        <v>0</v>
      </c>
      <c r="BN104" s="6">
        <v>0</v>
      </c>
      <c r="BO104" s="6">
        <v>36.938760684011299</v>
      </c>
      <c r="BP104" s="6">
        <v>10.856372784952889</v>
      </c>
      <c r="BQ104" s="6">
        <v>37.579176154377258</v>
      </c>
      <c r="BR104" s="6">
        <v>0.69103047080967384</v>
      </c>
      <c r="BS104" s="6">
        <v>0.57381923749758945</v>
      </c>
      <c r="BT104" s="6">
        <v>0.70754609880668429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1.1068967178270659</v>
      </c>
      <c r="CB104" s="6">
        <v>0</v>
      </c>
      <c r="CC104" s="6">
        <v>0.7204734840502115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3.27322658515867E-2</v>
      </c>
      <c r="CO104" s="6">
        <v>0</v>
      </c>
      <c r="CP104" s="6">
        <v>0.13003956434469585</v>
      </c>
      <c r="CQ104" s="6">
        <v>1.1995505502010364</v>
      </c>
      <c r="CR104" s="6">
        <v>0</v>
      </c>
      <c r="CS104" s="6">
        <v>0.15487132130540116</v>
      </c>
      <c r="CT104" s="6">
        <v>0</v>
      </c>
      <c r="CU104" s="6">
        <v>0.11798370730954032</v>
      </c>
      <c r="CV104" s="6">
        <v>0</v>
      </c>
      <c r="CW104" s="6">
        <v>0</v>
      </c>
      <c r="CX104" s="6">
        <v>0</v>
      </c>
      <c r="CY104" s="6">
        <v>0</v>
      </c>
      <c r="CZ104" s="6">
        <v>0</v>
      </c>
      <c r="DA104" s="6">
        <v>0.35738789598877618</v>
      </c>
      <c r="DB104" s="6">
        <v>0</v>
      </c>
      <c r="DC104" s="6">
        <v>0</v>
      </c>
      <c r="DD104" s="6">
        <v>0</v>
      </c>
      <c r="DE104" s="7">
        <v>0</v>
      </c>
      <c r="DF104" s="6">
        <f t="shared" si="1"/>
        <v>351.97579134975018</v>
      </c>
    </row>
    <row r="105" spans="1:110" x14ac:dyDescent="0.3">
      <c r="A105" s="25" t="s">
        <v>6</v>
      </c>
      <c r="B105" s="5">
        <v>1.5564620994373481E-2</v>
      </c>
      <c r="C105" s="6">
        <v>0</v>
      </c>
      <c r="D105" s="6">
        <v>0</v>
      </c>
      <c r="E105" s="6">
        <v>1.0274279854480701</v>
      </c>
      <c r="F105" s="6">
        <v>0</v>
      </c>
      <c r="G105" s="6">
        <v>7.244135165630429E-2</v>
      </c>
      <c r="H105" s="6">
        <v>0</v>
      </c>
      <c r="I105" s="6">
        <v>0.11025965512965168</v>
      </c>
      <c r="J105" s="6">
        <v>2.511824287444489E-2</v>
      </c>
      <c r="K105" s="6">
        <v>2.1081283398652541E-2</v>
      </c>
      <c r="L105" s="6">
        <v>0.2934213769478794</v>
      </c>
      <c r="M105" s="6">
        <v>0.19632264384368009</v>
      </c>
      <c r="N105" s="6">
        <v>9.8741278070795552E-2</v>
      </c>
      <c r="O105" s="6">
        <v>0.38447962459784479</v>
      </c>
      <c r="P105" s="6">
        <v>2.5041721747517117E-2</v>
      </c>
      <c r="Q105" s="6">
        <v>3.2322447367305354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0.66676464114553269</v>
      </c>
      <c r="Y105" s="6">
        <v>0.49873593310128994</v>
      </c>
      <c r="Z105" s="6">
        <v>0.19338307040600575</v>
      </c>
      <c r="AA105" s="6">
        <v>0</v>
      </c>
      <c r="AB105" s="6">
        <v>2.0565037632341112</v>
      </c>
      <c r="AC105" s="6">
        <v>0</v>
      </c>
      <c r="AD105" s="6">
        <v>0</v>
      </c>
      <c r="AE105" s="6">
        <v>0</v>
      </c>
      <c r="AF105" s="6">
        <v>0.42068611628193836</v>
      </c>
      <c r="AG105" s="6">
        <v>0</v>
      </c>
      <c r="AH105" s="6">
        <v>0</v>
      </c>
      <c r="AI105" s="6">
        <v>9.9561465651805861E-2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0.14626678229729584</v>
      </c>
      <c r="AP105" s="6">
        <v>0</v>
      </c>
      <c r="AQ105" s="6">
        <v>0</v>
      </c>
      <c r="AR105" s="6">
        <v>108.67129153299096</v>
      </c>
      <c r="AS105" s="6">
        <v>0</v>
      </c>
      <c r="AT105" s="6">
        <v>0.11363058166039311</v>
      </c>
      <c r="AU105" s="6">
        <v>0</v>
      </c>
      <c r="AV105" s="6">
        <v>0.15562451861051083</v>
      </c>
      <c r="AW105" s="6">
        <v>0.10126734748159115</v>
      </c>
      <c r="AX105" s="6">
        <v>0</v>
      </c>
      <c r="AY105" s="6">
        <v>0</v>
      </c>
      <c r="AZ105" s="6">
        <v>0.22194907395336036</v>
      </c>
      <c r="BA105" s="6">
        <v>2.4382112613409658E-3</v>
      </c>
      <c r="BB105" s="6">
        <v>0</v>
      </c>
      <c r="BC105" s="6">
        <v>0</v>
      </c>
      <c r="BD105" s="6">
        <v>2.3541339476102714E-2</v>
      </c>
      <c r="BE105" s="6">
        <v>0</v>
      </c>
      <c r="BF105" s="6">
        <v>0</v>
      </c>
      <c r="BG105" s="6">
        <v>1.6812335798901292</v>
      </c>
      <c r="BH105" s="6">
        <v>2.3314519594475638E-2</v>
      </c>
      <c r="BI105" s="6">
        <v>0</v>
      </c>
      <c r="BJ105" s="6">
        <v>2.3296845593121054</v>
      </c>
      <c r="BK105" s="6">
        <v>0</v>
      </c>
      <c r="BL105" s="6">
        <v>0</v>
      </c>
      <c r="BM105" s="6">
        <v>0</v>
      </c>
      <c r="BN105" s="6">
        <v>0</v>
      </c>
      <c r="BO105" s="6">
        <v>17.407633080700055</v>
      </c>
      <c r="BP105" s="6">
        <v>5.1161368310214606</v>
      </c>
      <c r="BQ105" s="6">
        <v>17.70943306859624</v>
      </c>
      <c r="BR105" s="6">
        <v>0.32565263860205723</v>
      </c>
      <c r="BS105" s="6">
        <v>0.27041607666411838</v>
      </c>
      <c r="BT105" s="6">
        <v>0.33343573654431535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0.52163233322835778</v>
      </c>
      <c r="CB105" s="6">
        <v>0</v>
      </c>
      <c r="CC105" s="6">
        <v>0.33952785157051291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6">
        <v>0</v>
      </c>
      <c r="CM105" s="6">
        <v>0</v>
      </c>
      <c r="CN105" s="6">
        <v>1.5425294820217936E-2</v>
      </c>
      <c r="CO105" s="6">
        <v>0</v>
      </c>
      <c r="CP105" s="6">
        <v>6.1281997018009612E-2</v>
      </c>
      <c r="CQ105" s="6">
        <v>0.5652960590172118</v>
      </c>
      <c r="CR105" s="6">
        <v>0</v>
      </c>
      <c r="CS105" s="6">
        <v>7.2984125240957251E-2</v>
      </c>
      <c r="CT105" s="6">
        <v>0</v>
      </c>
      <c r="CU105" s="6">
        <v>5.5600595372279724E-2</v>
      </c>
      <c r="CV105" s="6">
        <v>0</v>
      </c>
      <c r="CW105" s="6">
        <v>0</v>
      </c>
      <c r="CX105" s="6">
        <v>0</v>
      </c>
      <c r="CY105" s="6">
        <v>0</v>
      </c>
      <c r="CZ105" s="6">
        <v>0</v>
      </c>
      <c r="DA105" s="6">
        <v>0.16842138841839518</v>
      </c>
      <c r="DB105" s="6">
        <v>0</v>
      </c>
      <c r="DC105" s="6">
        <v>0</v>
      </c>
      <c r="DD105" s="6">
        <v>0</v>
      </c>
      <c r="DE105" s="7">
        <v>0</v>
      </c>
      <c r="DF105" s="6">
        <f t="shared" si="1"/>
        <v>165.8708986346029</v>
      </c>
    </row>
    <row r="106" spans="1:110" x14ac:dyDescent="0.3">
      <c r="A106" s="25" t="s">
        <v>7</v>
      </c>
      <c r="B106" s="5">
        <v>1.7463293104180037E-2</v>
      </c>
      <c r="C106" s="6">
        <v>0</v>
      </c>
      <c r="D106" s="6">
        <v>0</v>
      </c>
      <c r="E106" s="6">
        <v>1.1527602284567608</v>
      </c>
      <c r="F106" s="6">
        <v>0</v>
      </c>
      <c r="G106" s="6">
        <v>8.1278211483230653E-2</v>
      </c>
      <c r="H106" s="6">
        <v>0</v>
      </c>
      <c r="I106" s="6">
        <v>0.12370983371782523</v>
      </c>
      <c r="J106" s="6">
        <v>2.8182326941143074E-2</v>
      </c>
      <c r="K106" s="6">
        <v>2.3652913304862203E-2</v>
      </c>
      <c r="L106" s="6">
        <v>0.32921479492017486</v>
      </c>
      <c r="M106" s="6">
        <v>0.22027133674948415</v>
      </c>
      <c r="N106" s="6">
        <v>0.11078637128748518</v>
      </c>
      <c r="O106" s="6">
        <v>0.43138091055120731</v>
      </c>
      <c r="P106" s="6">
        <v>2.8096471277283031E-2</v>
      </c>
      <c r="Q106" s="6">
        <v>3.6265346417605251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0.74810086053730829</v>
      </c>
      <c r="Y106" s="6">
        <v>0.55957493500696298</v>
      </c>
      <c r="Z106" s="6">
        <v>0.21697317532544913</v>
      </c>
      <c r="AA106" s="6">
        <v>0</v>
      </c>
      <c r="AB106" s="6">
        <v>2.3073692575096443</v>
      </c>
      <c r="AC106" s="6">
        <v>0</v>
      </c>
      <c r="AD106" s="6">
        <v>0</v>
      </c>
      <c r="AE106" s="6">
        <v>0</v>
      </c>
      <c r="AF106" s="6">
        <v>0.4720041018760685</v>
      </c>
      <c r="AG106" s="6">
        <v>0</v>
      </c>
      <c r="AH106" s="6">
        <v>0</v>
      </c>
      <c r="AI106" s="6">
        <v>0.11170661060026828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0.16410934076623729</v>
      </c>
      <c r="AP106" s="6">
        <v>0</v>
      </c>
      <c r="AQ106" s="6">
        <v>0</v>
      </c>
      <c r="AR106" s="6">
        <v>121.92771136132698</v>
      </c>
      <c r="AS106" s="6">
        <v>0</v>
      </c>
      <c r="AT106" s="6">
        <v>0.12749196744663721</v>
      </c>
      <c r="AU106" s="6">
        <v>0</v>
      </c>
      <c r="AV106" s="6">
        <v>0.17460859366088707</v>
      </c>
      <c r="AW106" s="6">
        <v>0.11362058681629078</v>
      </c>
      <c r="AX106" s="6">
        <v>0</v>
      </c>
      <c r="AY106" s="6">
        <v>0</v>
      </c>
      <c r="AZ106" s="6">
        <v>0.24902384285810747</v>
      </c>
      <c r="BA106" s="6">
        <v>2.735639879834011E-3</v>
      </c>
      <c r="BB106" s="6">
        <v>0</v>
      </c>
      <c r="BC106" s="6">
        <v>0</v>
      </c>
      <c r="BD106" s="6">
        <v>2.641306277131961E-2</v>
      </c>
      <c r="BE106" s="6">
        <v>0</v>
      </c>
      <c r="BF106" s="6">
        <v>0</v>
      </c>
      <c r="BG106" s="6">
        <v>1.886321214813045</v>
      </c>
      <c r="BH106" s="6">
        <v>2.615857394848602E-2</v>
      </c>
      <c r="BI106" s="6">
        <v>0</v>
      </c>
      <c r="BJ106" s="6">
        <v>2.6138743959301562</v>
      </c>
      <c r="BK106" s="6">
        <v>0</v>
      </c>
      <c r="BL106" s="6">
        <v>0</v>
      </c>
      <c r="BM106" s="6">
        <v>0</v>
      </c>
      <c r="BN106" s="6">
        <v>0</v>
      </c>
      <c r="BO106" s="6">
        <v>19.531127603311244</v>
      </c>
      <c r="BP106" s="6">
        <v>5.7402359539314274</v>
      </c>
      <c r="BQ106" s="6">
        <v>19.869743085781018</v>
      </c>
      <c r="BR106" s="6">
        <v>0.36537783220761655</v>
      </c>
      <c r="BS106" s="6">
        <v>0.30340316083347113</v>
      </c>
      <c r="BT106" s="6">
        <v>0.37411036226236882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0.585264384598708</v>
      </c>
      <c r="CB106" s="6">
        <v>0</v>
      </c>
      <c r="CC106" s="6">
        <v>0.38094563247969859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1.730697103136877E-2</v>
      </c>
      <c r="CO106" s="6">
        <v>0</v>
      </c>
      <c r="CP106" s="6">
        <v>6.8757567326686239E-2</v>
      </c>
      <c r="CQ106" s="6">
        <v>0.63425449118382471</v>
      </c>
      <c r="CR106" s="6">
        <v>0</v>
      </c>
      <c r="CS106" s="6">
        <v>8.1887196064443904E-2</v>
      </c>
      <c r="CT106" s="6">
        <v>0</v>
      </c>
      <c r="CU106" s="6">
        <v>6.238311193726058E-2</v>
      </c>
      <c r="CV106" s="6">
        <v>0</v>
      </c>
      <c r="CW106" s="6">
        <v>0</v>
      </c>
      <c r="CX106" s="6">
        <v>0</v>
      </c>
      <c r="CY106" s="6">
        <v>0</v>
      </c>
      <c r="CZ106" s="6">
        <v>0</v>
      </c>
      <c r="DA106" s="6">
        <v>0.18896650757038103</v>
      </c>
      <c r="DB106" s="6">
        <v>0</v>
      </c>
      <c r="DC106" s="6">
        <v>0</v>
      </c>
      <c r="DD106" s="6">
        <v>0</v>
      </c>
      <c r="DE106" s="7">
        <v>0</v>
      </c>
      <c r="DF106" s="6">
        <f t="shared" si="1"/>
        <v>186.1048927151474</v>
      </c>
    </row>
    <row r="107" spans="1:110" x14ac:dyDescent="0.3">
      <c r="A107" s="28">
        <v>3270</v>
      </c>
      <c r="B107" s="5">
        <v>51.110080855486764</v>
      </c>
      <c r="C107" s="6">
        <v>5399.4350895715179</v>
      </c>
      <c r="D107" s="6">
        <v>0</v>
      </c>
      <c r="E107" s="6">
        <v>4116.3250722007515</v>
      </c>
      <c r="F107" s="6">
        <v>0</v>
      </c>
      <c r="G107" s="6">
        <v>286.96412465609626</v>
      </c>
      <c r="H107" s="6">
        <v>0</v>
      </c>
      <c r="I107" s="6">
        <v>7249.314228754768</v>
      </c>
      <c r="J107" s="6">
        <v>128.30476920236867</v>
      </c>
      <c r="K107" s="6">
        <v>92.300446371897834</v>
      </c>
      <c r="L107" s="6">
        <v>1091.9869071498588</v>
      </c>
      <c r="M107" s="6">
        <v>766.44267924013388</v>
      </c>
      <c r="N107" s="6">
        <v>371.72984390023623</v>
      </c>
      <c r="O107" s="6">
        <v>1262.5289563804142</v>
      </c>
      <c r="P107" s="6">
        <v>90.453398519164665</v>
      </c>
      <c r="Q107" s="6">
        <v>11846.753130946336</v>
      </c>
      <c r="R107" s="6">
        <v>0</v>
      </c>
      <c r="S107" s="6">
        <v>0</v>
      </c>
      <c r="T107" s="6">
        <v>0</v>
      </c>
      <c r="U107" s="6">
        <v>5017.0904135657729</v>
      </c>
      <c r="V107" s="6">
        <v>23.660855939314931</v>
      </c>
      <c r="W107" s="6">
        <v>0</v>
      </c>
      <c r="X107" s="6">
        <v>2129.7516877492285</v>
      </c>
      <c r="Y107" s="6">
        <v>826.93184842344181</v>
      </c>
      <c r="Z107" s="6">
        <v>10011.919608954462</v>
      </c>
      <c r="AA107" s="6">
        <v>48061.653911833004</v>
      </c>
      <c r="AB107" s="6">
        <v>0</v>
      </c>
      <c r="AC107" s="6">
        <v>0</v>
      </c>
      <c r="AD107" s="6">
        <v>99.040345286396516</v>
      </c>
      <c r="AE107" s="6">
        <v>0</v>
      </c>
      <c r="AF107" s="6">
        <v>10528.542010404373</v>
      </c>
      <c r="AG107" s="6">
        <v>16.392772206742844</v>
      </c>
      <c r="AH107" s="6">
        <v>1.9439240939471103</v>
      </c>
      <c r="AI107" s="6">
        <v>53.477233199039624</v>
      </c>
      <c r="AJ107" s="6">
        <v>61224.968617038074</v>
      </c>
      <c r="AK107" s="6">
        <v>0</v>
      </c>
      <c r="AL107" s="6">
        <v>44155.834636774023</v>
      </c>
      <c r="AM107" s="6">
        <v>63525.050379896667</v>
      </c>
      <c r="AN107" s="6">
        <v>511.72933778229503</v>
      </c>
      <c r="AO107" s="6">
        <v>2390.0705540091508</v>
      </c>
      <c r="AP107" s="6">
        <v>0</v>
      </c>
      <c r="AQ107" s="6">
        <v>191.53295936888125</v>
      </c>
      <c r="AR107" s="6">
        <v>4123.0231614318309</v>
      </c>
      <c r="AS107" s="6">
        <v>967.60016235667661</v>
      </c>
      <c r="AT107" s="6">
        <v>454.83162410064722</v>
      </c>
      <c r="AU107" s="6">
        <v>0</v>
      </c>
      <c r="AV107" s="6">
        <v>835.49280536169601</v>
      </c>
      <c r="AW107" s="6">
        <v>390.59674782612478</v>
      </c>
      <c r="AX107" s="6">
        <v>0</v>
      </c>
      <c r="AY107" s="6">
        <v>0</v>
      </c>
      <c r="AZ107" s="6">
        <v>2777.6208663955758</v>
      </c>
      <c r="BA107" s="6">
        <v>0.17405300240923463</v>
      </c>
      <c r="BB107" s="6">
        <v>1219.877525532138</v>
      </c>
      <c r="BC107" s="6">
        <v>0</v>
      </c>
      <c r="BD107" s="6">
        <v>65.27851572441952</v>
      </c>
      <c r="BE107" s="6">
        <v>0</v>
      </c>
      <c r="BF107" s="6">
        <v>0</v>
      </c>
      <c r="BG107" s="6">
        <v>2081.3927337248801</v>
      </c>
      <c r="BH107" s="6">
        <v>0</v>
      </c>
      <c r="BI107" s="6">
        <v>0</v>
      </c>
      <c r="BJ107" s="6">
        <v>18622.638838134349</v>
      </c>
      <c r="BK107" s="6">
        <v>0</v>
      </c>
      <c r="BL107" s="6">
        <v>0</v>
      </c>
      <c r="BM107" s="6">
        <v>0</v>
      </c>
      <c r="BN107" s="6">
        <v>0</v>
      </c>
      <c r="BO107" s="6">
        <v>77704.236948067599</v>
      </c>
      <c r="BP107" s="6">
        <v>143.59003704277316</v>
      </c>
      <c r="BQ107" s="6">
        <v>26658.467688656696</v>
      </c>
      <c r="BR107" s="6">
        <v>1633.252539048907</v>
      </c>
      <c r="BS107" s="6">
        <v>368.14217121698454</v>
      </c>
      <c r="BT107" s="6">
        <v>325.19893118061253</v>
      </c>
      <c r="BU107" s="6">
        <v>0</v>
      </c>
      <c r="BV107" s="6">
        <v>0</v>
      </c>
      <c r="BW107" s="6">
        <v>4606.2171452963621</v>
      </c>
      <c r="BX107" s="6">
        <v>0</v>
      </c>
      <c r="BY107" s="6">
        <v>243.66600837160044</v>
      </c>
      <c r="BZ107" s="6">
        <v>0</v>
      </c>
      <c r="CA107" s="6">
        <v>435.87509221265657</v>
      </c>
      <c r="CB107" s="6">
        <v>56.371816402930548</v>
      </c>
      <c r="CC107" s="6">
        <v>185.81987907845343</v>
      </c>
      <c r="CD107" s="6">
        <v>0</v>
      </c>
      <c r="CE107" s="6">
        <v>0</v>
      </c>
      <c r="CF107" s="6">
        <v>0</v>
      </c>
      <c r="CG107" s="6">
        <v>3291.1065345539582</v>
      </c>
      <c r="CH107" s="6">
        <v>0</v>
      </c>
      <c r="CI107" s="6">
        <v>0</v>
      </c>
      <c r="CJ107" s="6">
        <v>0</v>
      </c>
      <c r="CK107" s="6">
        <v>0</v>
      </c>
      <c r="CL107" s="6">
        <v>0</v>
      </c>
      <c r="CM107" s="6">
        <v>0</v>
      </c>
      <c r="CN107" s="6">
        <v>84.420951182177703</v>
      </c>
      <c r="CO107" s="6">
        <v>0</v>
      </c>
      <c r="CP107" s="6">
        <v>234.77276624081097</v>
      </c>
      <c r="CQ107" s="6">
        <v>2298.2540236808231</v>
      </c>
      <c r="CR107" s="6">
        <v>0</v>
      </c>
      <c r="CS107" s="6">
        <v>1004.4593657029236</v>
      </c>
      <c r="CT107" s="6">
        <v>0</v>
      </c>
      <c r="CU107" s="6">
        <v>1333.4405732359828</v>
      </c>
      <c r="CV107" s="6">
        <v>0</v>
      </c>
      <c r="CW107" s="6">
        <v>0</v>
      </c>
      <c r="CX107" s="6">
        <v>0</v>
      </c>
      <c r="CY107" s="6">
        <v>28.122248889211207</v>
      </c>
      <c r="CZ107" s="6">
        <v>0</v>
      </c>
      <c r="DA107" s="6">
        <v>467.02092985657589</v>
      </c>
      <c r="DB107" s="6">
        <v>0</v>
      </c>
      <c r="DC107" s="6">
        <v>0</v>
      </c>
      <c r="DD107" s="6">
        <v>0</v>
      </c>
      <c r="DE107" s="7">
        <v>0</v>
      </c>
      <c r="DF107" s="6">
        <f t="shared" si="1"/>
        <v>434164.2025077829</v>
      </c>
    </row>
    <row r="108" spans="1:110" x14ac:dyDescent="0.3">
      <c r="A108" s="25" t="s">
        <v>6</v>
      </c>
      <c r="B108" s="5">
        <v>36.288220845756904</v>
      </c>
      <c r="C108" s="6">
        <v>3833.6056154304906</v>
      </c>
      <c r="D108" s="6">
        <v>0</v>
      </c>
      <c r="E108" s="6">
        <v>2922.5959104878134</v>
      </c>
      <c r="F108" s="6">
        <v>0</v>
      </c>
      <c r="G108" s="6">
        <v>203.74488468866971</v>
      </c>
      <c r="H108" s="6">
        <v>0</v>
      </c>
      <c r="I108" s="6">
        <v>5147.0221003397301</v>
      </c>
      <c r="J108" s="6">
        <v>91.096545386889119</v>
      </c>
      <c r="K108" s="6">
        <v>65.533431488316722</v>
      </c>
      <c r="L108" s="6">
        <v>775.31205946184991</v>
      </c>
      <c r="M108" s="6">
        <v>544.17525357708053</v>
      </c>
      <c r="N108" s="6">
        <v>263.92865056409704</v>
      </c>
      <c r="O108" s="6">
        <v>896.39712609410083</v>
      </c>
      <c r="P108" s="6">
        <v>64.222025220301262</v>
      </c>
      <c r="Q108" s="6">
        <v>8411.2094272844879</v>
      </c>
      <c r="R108" s="6">
        <v>0</v>
      </c>
      <c r="S108" s="6">
        <v>0</v>
      </c>
      <c r="T108" s="6">
        <v>0</v>
      </c>
      <c r="U108" s="6">
        <v>3562.1404208962426</v>
      </c>
      <c r="V108" s="6">
        <v>16.799237085012859</v>
      </c>
      <c r="W108" s="6">
        <v>0</v>
      </c>
      <c r="X108" s="6">
        <v>1512.1263417717882</v>
      </c>
      <c r="Y108" s="6">
        <v>587.12263877701196</v>
      </c>
      <c r="Z108" s="6">
        <v>7108.4753492559003</v>
      </c>
      <c r="AA108" s="6">
        <v>34123.833932023663</v>
      </c>
      <c r="AB108" s="6">
        <v>0</v>
      </c>
      <c r="AC108" s="6">
        <v>0</v>
      </c>
      <c r="AD108" s="6">
        <v>70.318768083243086</v>
      </c>
      <c r="AE108" s="6">
        <v>0</v>
      </c>
      <c r="AF108" s="6">
        <v>7475.2778955224094</v>
      </c>
      <c r="AG108" s="6">
        <v>11.638888613665934</v>
      </c>
      <c r="AH108" s="6">
        <v>1.3801885195211516</v>
      </c>
      <c r="AI108" s="6">
        <v>37.968901947813421</v>
      </c>
      <c r="AJ108" s="6">
        <v>43469.803711161701</v>
      </c>
      <c r="AK108" s="6">
        <v>0</v>
      </c>
      <c r="AL108" s="6">
        <v>31350.697398788478</v>
      </c>
      <c r="AM108" s="6">
        <v>45102.864617676583</v>
      </c>
      <c r="AN108" s="6">
        <v>363.32846498917945</v>
      </c>
      <c r="AO108" s="6">
        <v>1696.9530599268037</v>
      </c>
      <c r="AP108" s="6">
        <v>0</v>
      </c>
      <c r="AQ108" s="6">
        <v>135.98863888459704</v>
      </c>
      <c r="AR108" s="6">
        <v>2927.3515621556171</v>
      </c>
      <c r="AS108" s="6">
        <v>686.99731626857567</v>
      </c>
      <c r="AT108" s="6">
        <v>322.93101765317846</v>
      </c>
      <c r="AU108" s="6">
        <v>0</v>
      </c>
      <c r="AV108" s="6">
        <v>593.20092882912081</v>
      </c>
      <c r="AW108" s="6">
        <v>277.32417576927435</v>
      </c>
      <c r="AX108" s="6">
        <v>0</v>
      </c>
      <c r="AY108" s="6">
        <v>0</v>
      </c>
      <c r="AZ108" s="6">
        <v>1972.1142627526242</v>
      </c>
      <c r="BA108" s="6">
        <v>0.12357784774694447</v>
      </c>
      <c r="BB108" s="6">
        <v>866.11455725242729</v>
      </c>
      <c r="BC108" s="6">
        <v>0</v>
      </c>
      <c r="BD108" s="6">
        <v>46.34782718870715</v>
      </c>
      <c r="BE108" s="6">
        <v>0</v>
      </c>
      <c r="BF108" s="6">
        <v>0</v>
      </c>
      <c r="BG108" s="6">
        <v>1477.7914243908665</v>
      </c>
      <c r="BH108" s="6">
        <v>0</v>
      </c>
      <c r="BI108" s="6">
        <v>0</v>
      </c>
      <c r="BJ108" s="6">
        <v>13222.096689687442</v>
      </c>
      <c r="BK108" s="6">
        <v>0</v>
      </c>
      <c r="BL108" s="6">
        <v>0</v>
      </c>
      <c r="BM108" s="6">
        <v>0</v>
      </c>
      <c r="BN108" s="6">
        <v>0</v>
      </c>
      <c r="BO108" s="6">
        <v>55170.104680431061</v>
      </c>
      <c r="BP108" s="6">
        <v>101.94910452580898</v>
      </c>
      <c r="BQ108" s="6">
        <v>18927.545147712244</v>
      </c>
      <c r="BR108" s="6">
        <v>1159.611329934678</v>
      </c>
      <c r="BS108" s="6">
        <v>261.38139850593183</v>
      </c>
      <c r="BT108" s="6">
        <v>230.89164477851378</v>
      </c>
      <c r="BU108" s="6">
        <v>0</v>
      </c>
      <c r="BV108" s="6">
        <v>0</v>
      </c>
      <c r="BW108" s="6">
        <v>3270.4198904448081</v>
      </c>
      <c r="BX108" s="6">
        <v>0</v>
      </c>
      <c r="BY108" s="6">
        <v>173.00316838460765</v>
      </c>
      <c r="BZ108" s="6">
        <v>0</v>
      </c>
      <c r="CA108" s="6">
        <v>309.4718564836615</v>
      </c>
      <c r="CB108" s="6">
        <v>40.024059615362603</v>
      </c>
      <c r="CC108" s="6">
        <v>131.93234478725893</v>
      </c>
      <c r="CD108" s="6">
        <v>0</v>
      </c>
      <c r="CE108" s="6">
        <v>0</v>
      </c>
      <c r="CF108" s="6">
        <v>0</v>
      </c>
      <c r="CG108" s="6">
        <v>2336.6897244888009</v>
      </c>
      <c r="CH108" s="6">
        <v>0</v>
      </c>
      <c r="CI108" s="6">
        <v>0</v>
      </c>
      <c r="CJ108" s="6">
        <v>0</v>
      </c>
      <c r="CK108" s="6">
        <v>0</v>
      </c>
      <c r="CL108" s="6">
        <v>0</v>
      </c>
      <c r="CM108" s="6">
        <v>0</v>
      </c>
      <c r="CN108" s="6">
        <v>59.93898012350445</v>
      </c>
      <c r="CO108" s="6">
        <v>0</v>
      </c>
      <c r="CP108" s="6">
        <v>166.68895543336293</v>
      </c>
      <c r="CQ108" s="6">
        <v>1631.7632094300632</v>
      </c>
      <c r="CR108" s="6">
        <v>0</v>
      </c>
      <c r="CS108" s="6">
        <v>713.16739639443563</v>
      </c>
      <c r="CT108" s="6">
        <v>0</v>
      </c>
      <c r="CU108" s="6">
        <v>946.74446207778715</v>
      </c>
      <c r="CV108" s="6">
        <v>0</v>
      </c>
      <c r="CW108" s="6">
        <v>0</v>
      </c>
      <c r="CX108" s="6">
        <v>0</v>
      </c>
      <c r="CY108" s="6">
        <v>19.966831616966317</v>
      </c>
      <c r="CZ108" s="6">
        <v>0</v>
      </c>
      <c r="DA108" s="6">
        <v>331.58543986938025</v>
      </c>
      <c r="DB108" s="6">
        <v>0</v>
      </c>
      <c r="DC108" s="6">
        <v>0</v>
      </c>
      <c r="DD108" s="6">
        <v>0</v>
      </c>
      <c r="DE108" s="7">
        <v>0</v>
      </c>
      <c r="DF108" s="6">
        <f t="shared" si="1"/>
        <v>308257.12266962684</v>
      </c>
    </row>
    <row r="109" spans="1:110" x14ac:dyDescent="0.3">
      <c r="A109" s="25" t="s">
        <v>7</v>
      </c>
      <c r="B109" s="5">
        <v>14.821860009729861</v>
      </c>
      <c r="C109" s="6">
        <v>1565.8294741410277</v>
      </c>
      <c r="D109" s="6">
        <v>0</v>
      </c>
      <c r="E109" s="6">
        <v>1193.7291617129381</v>
      </c>
      <c r="F109" s="6">
        <v>0</v>
      </c>
      <c r="G109" s="6">
        <v>83.21923996742656</v>
      </c>
      <c r="H109" s="6">
        <v>0</v>
      </c>
      <c r="I109" s="6">
        <v>2102.292128415038</v>
      </c>
      <c r="J109" s="6">
        <v>37.208223815479542</v>
      </c>
      <c r="K109" s="6">
        <v>26.767014883581108</v>
      </c>
      <c r="L109" s="6">
        <v>316.67484768800875</v>
      </c>
      <c r="M109" s="6">
        <v>222.26742566305339</v>
      </c>
      <c r="N109" s="6">
        <v>107.80119333613921</v>
      </c>
      <c r="O109" s="6">
        <v>366.1318302863134</v>
      </c>
      <c r="P109" s="6">
        <v>26.231373298863403</v>
      </c>
      <c r="Q109" s="6">
        <v>3435.5437036618478</v>
      </c>
      <c r="R109" s="6">
        <v>0</v>
      </c>
      <c r="S109" s="6">
        <v>0</v>
      </c>
      <c r="T109" s="6">
        <v>0</v>
      </c>
      <c r="U109" s="6">
        <v>1454.9499926695303</v>
      </c>
      <c r="V109" s="6">
        <v>6.8616188543020691</v>
      </c>
      <c r="W109" s="6">
        <v>0</v>
      </c>
      <c r="X109" s="6">
        <v>617.62534597744047</v>
      </c>
      <c r="Y109" s="6">
        <v>239.80920964642985</v>
      </c>
      <c r="Z109" s="6">
        <v>2903.4442596985609</v>
      </c>
      <c r="AA109" s="6">
        <v>13937.819979809339</v>
      </c>
      <c r="AB109" s="6">
        <v>0</v>
      </c>
      <c r="AC109" s="6">
        <v>0</v>
      </c>
      <c r="AD109" s="6">
        <v>28.721577203153444</v>
      </c>
      <c r="AE109" s="6">
        <v>0</v>
      </c>
      <c r="AF109" s="6">
        <v>3053.2641148819639</v>
      </c>
      <c r="AG109" s="6">
        <v>4.7538835930769121</v>
      </c>
      <c r="AH109" s="6">
        <v>0.56373557442595879</v>
      </c>
      <c r="AI109" s="6">
        <v>15.508331251226204</v>
      </c>
      <c r="AJ109" s="6">
        <v>17755.164905876372</v>
      </c>
      <c r="AK109" s="6">
        <v>0</v>
      </c>
      <c r="AL109" s="6">
        <v>12805.137237985542</v>
      </c>
      <c r="AM109" s="6">
        <v>18422.185762220073</v>
      </c>
      <c r="AN109" s="6">
        <v>148.40087279311555</v>
      </c>
      <c r="AO109" s="6">
        <v>693.11749408234687</v>
      </c>
      <c r="AP109" s="6">
        <v>0</v>
      </c>
      <c r="AQ109" s="6">
        <v>55.544320484284192</v>
      </c>
      <c r="AR109" s="6">
        <v>1195.6715992762133</v>
      </c>
      <c r="AS109" s="6">
        <v>280.60284608810093</v>
      </c>
      <c r="AT109" s="6">
        <v>131.90060644746876</v>
      </c>
      <c r="AU109" s="6">
        <v>0</v>
      </c>
      <c r="AV109" s="6">
        <v>242.2918765325752</v>
      </c>
      <c r="AW109" s="6">
        <v>113.27257205685045</v>
      </c>
      <c r="AX109" s="6">
        <v>0</v>
      </c>
      <c r="AY109" s="6">
        <v>0</v>
      </c>
      <c r="AZ109" s="6">
        <v>805.50660364295163</v>
      </c>
      <c r="BA109" s="6">
        <v>5.0475154662290161E-2</v>
      </c>
      <c r="BB109" s="6">
        <v>353.76296827971066</v>
      </c>
      <c r="BC109" s="6">
        <v>0</v>
      </c>
      <c r="BD109" s="6">
        <v>18.93068853571237</v>
      </c>
      <c r="BE109" s="6">
        <v>0</v>
      </c>
      <c r="BF109" s="6">
        <v>0</v>
      </c>
      <c r="BG109" s="6">
        <v>603.60130933401365</v>
      </c>
      <c r="BH109" s="6">
        <v>0</v>
      </c>
      <c r="BI109" s="6">
        <v>0</v>
      </c>
      <c r="BJ109" s="6">
        <v>5400.5421484469089</v>
      </c>
      <c r="BK109" s="6">
        <v>0</v>
      </c>
      <c r="BL109" s="6">
        <v>0</v>
      </c>
      <c r="BM109" s="6">
        <v>0</v>
      </c>
      <c r="BN109" s="6">
        <v>0</v>
      </c>
      <c r="BO109" s="6">
        <v>22534.132267636534</v>
      </c>
      <c r="BP109" s="6">
        <v>41.640932516964213</v>
      </c>
      <c r="BQ109" s="6">
        <v>7730.9225409444552</v>
      </c>
      <c r="BR109" s="6">
        <v>473.64120911422884</v>
      </c>
      <c r="BS109" s="6">
        <v>106.76077271105265</v>
      </c>
      <c r="BT109" s="6">
        <v>94.30728640209874</v>
      </c>
      <c r="BU109" s="6">
        <v>0</v>
      </c>
      <c r="BV109" s="6">
        <v>0</v>
      </c>
      <c r="BW109" s="6">
        <v>1335.7972548515538</v>
      </c>
      <c r="BX109" s="6">
        <v>0</v>
      </c>
      <c r="BY109" s="6">
        <v>70.662839986992807</v>
      </c>
      <c r="BZ109" s="6">
        <v>0</v>
      </c>
      <c r="CA109" s="6">
        <v>126.40323572899503</v>
      </c>
      <c r="CB109" s="6">
        <v>16.347756787567942</v>
      </c>
      <c r="CC109" s="6">
        <v>53.88753429119452</v>
      </c>
      <c r="CD109" s="6">
        <v>0</v>
      </c>
      <c r="CE109" s="6">
        <v>0</v>
      </c>
      <c r="CF109" s="6">
        <v>0</v>
      </c>
      <c r="CG109" s="6">
        <v>954.41681006515728</v>
      </c>
      <c r="CH109" s="6">
        <v>0</v>
      </c>
      <c r="CI109" s="6">
        <v>0</v>
      </c>
      <c r="CJ109" s="6">
        <v>0</v>
      </c>
      <c r="CK109" s="6">
        <v>0</v>
      </c>
      <c r="CL109" s="6">
        <v>0</v>
      </c>
      <c r="CM109" s="6">
        <v>0</v>
      </c>
      <c r="CN109" s="6">
        <v>24.481971058673246</v>
      </c>
      <c r="CO109" s="6">
        <v>0</v>
      </c>
      <c r="CP109" s="6">
        <v>68.083810807448046</v>
      </c>
      <c r="CQ109" s="6">
        <v>666.49081425075974</v>
      </c>
      <c r="CR109" s="6">
        <v>0</v>
      </c>
      <c r="CS109" s="6">
        <v>291.29196930848786</v>
      </c>
      <c r="CT109" s="6">
        <v>0</v>
      </c>
      <c r="CU109" s="6">
        <v>386.69611115819566</v>
      </c>
      <c r="CV109" s="6">
        <v>0</v>
      </c>
      <c r="CW109" s="6">
        <v>0</v>
      </c>
      <c r="CX109" s="6">
        <v>0</v>
      </c>
      <c r="CY109" s="6">
        <v>8.1554172722448897</v>
      </c>
      <c r="CZ109" s="6">
        <v>0</v>
      </c>
      <c r="DA109" s="6">
        <v>135.43548998719561</v>
      </c>
      <c r="DB109" s="6">
        <v>0</v>
      </c>
      <c r="DC109" s="6">
        <v>0</v>
      </c>
      <c r="DD109" s="6">
        <v>0</v>
      </c>
      <c r="DE109" s="7">
        <v>0</v>
      </c>
      <c r="DF109" s="6">
        <f t="shared" si="1"/>
        <v>125907.07983815564</v>
      </c>
    </row>
    <row r="110" spans="1:110" x14ac:dyDescent="0.3">
      <c r="A110" s="28">
        <v>3310</v>
      </c>
      <c r="B110" s="5">
        <v>153.2748506299898</v>
      </c>
      <c r="C110" s="6">
        <v>0</v>
      </c>
      <c r="D110" s="6">
        <v>0</v>
      </c>
      <c r="E110" s="6">
        <v>39425.156588287093</v>
      </c>
      <c r="F110" s="6">
        <v>0</v>
      </c>
      <c r="G110" s="6">
        <v>3401.2780086529228</v>
      </c>
      <c r="H110" s="6">
        <v>0</v>
      </c>
      <c r="I110" s="6">
        <v>7986.4310467195855</v>
      </c>
      <c r="J110" s="6">
        <v>397.53565765936298</v>
      </c>
      <c r="K110" s="6">
        <v>278.03702611940633</v>
      </c>
      <c r="L110" s="6">
        <v>3209.4193016816134</v>
      </c>
      <c r="M110" s="6">
        <v>2271.6457797160979</v>
      </c>
      <c r="N110" s="6">
        <v>1090.7580608565902</v>
      </c>
      <c r="O110" s="6">
        <v>3808.7555844315907</v>
      </c>
      <c r="P110" s="6">
        <v>267.73927898354805</v>
      </c>
      <c r="Q110" s="6">
        <v>35188.681014298039</v>
      </c>
      <c r="R110" s="6">
        <v>0</v>
      </c>
      <c r="S110" s="6">
        <v>0</v>
      </c>
      <c r="T110" s="6">
        <v>0</v>
      </c>
      <c r="U110" s="6">
        <v>0</v>
      </c>
      <c r="V110" s="6">
        <v>100.35336496613239</v>
      </c>
      <c r="W110" s="6">
        <v>2496.859419481174</v>
      </c>
      <c r="X110" s="6">
        <v>591.67166375099828</v>
      </c>
      <c r="Y110" s="6">
        <v>163.13376750682741</v>
      </c>
      <c r="Z110" s="6">
        <v>32277.031852629825</v>
      </c>
      <c r="AA110" s="6">
        <v>0</v>
      </c>
      <c r="AB110" s="6">
        <v>0</v>
      </c>
      <c r="AC110" s="6">
        <v>0</v>
      </c>
      <c r="AD110" s="6">
        <v>445.52054729782594</v>
      </c>
      <c r="AE110" s="6">
        <v>38626.016538660966</v>
      </c>
      <c r="AF110" s="6">
        <v>1941.9221340139136</v>
      </c>
      <c r="AG110" s="6">
        <v>110.6112386445777</v>
      </c>
      <c r="AH110" s="6">
        <v>7.8700484268579336</v>
      </c>
      <c r="AI110" s="6">
        <v>21.431378878908006</v>
      </c>
      <c r="AJ110" s="6">
        <v>48.117387089236885</v>
      </c>
      <c r="AK110" s="6">
        <v>4849.4690557715676</v>
      </c>
      <c r="AL110" s="6">
        <v>114916.00246496627</v>
      </c>
      <c r="AM110" s="6">
        <v>0</v>
      </c>
      <c r="AN110" s="6">
        <v>1036.2920704658786</v>
      </c>
      <c r="AO110" s="6">
        <v>907.58841873751066</v>
      </c>
      <c r="AP110" s="6">
        <v>0</v>
      </c>
      <c r="AQ110" s="6">
        <v>810.09268490815782</v>
      </c>
      <c r="AR110" s="6">
        <v>269807.73863069067</v>
      </c>
      <c r="AS110" s="6">
        <v>0</v>
      </c>
      <c r="AT110" s="6">
        <v>1334.0941955384001</v>
      </c>
      <c r="AU110" s="6">
        <v>0</v>
      </c>
      <c r="AV110" s="6">
        <v>594.24822566465355</v>
      </c>
      <c r="AW110" s="6">
        <v>1157.5163012499943</v>
      </c>
      <c r="AX110" s="6">
        <v>0</v>
      </c>
      <c r="AY110" s="6">
        <v>0</v>
      </c>
      <c r="AZ110" s="6">
        <v>1116.2557143685949</v>
      </c>
      <c r="BA110" s="6">
        <v>22.631144010506087</v>
      </c>
      <c r="BB110" s="6">
        <v>0</v>
      </c>
      <c r="BC110" s="6">
        <v>0</v>
      </c>
      <c r="BD110" s="6">
        <v>544.79283105349487</v>
      </c>
      <c r="BE110" s="6">
        <v>0</v>
      </c>
      <c r="BF110" s="6">
        <v>0</v>
      </c>
      <c r="BG110" s="6">
        <v>32773.854188268582</v>
      </c>
      <c r="BH110" s="6">
        <v>0</v>
      </c>
      <c r="BI110" s="6">
        <v>0</v>
      </c>
      <c r="BJ110" s="6">
        <v>13795.950570785149</v>
      </c>
      <c r="BK110" s="6">
        <v>0</v>
      </c>
      <c r="BL110" s="6">
        <v>0</v>
      </c>
      <c r="BM110" s="6">
        <v>0</v>
      </c>
      <c r="BN110" s="6">
        <v>0</v>
      </c>
      <c r="BO110" s="6">
        <v>230316.01683247197</v>
      </c>
      <c r="BP110" s="6">
        <v>0</v>
      </c>
      <c r="BQ110" s="6">
        <v>18797.21402625239</v>
      </c>
      <c r="BR110" s="6">
        <v>8668.7995595336106</v>
      </c>
      <c r="BS110" s="6">
        <v>3095.1269342817877</v>
      </c>
      <c r="BT110" s="6">
        <v>2082.6678875069961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  <c r="CA110" s="6">
        <v>7784.4520049400644</v>
      </c>
      <c r="CB110" s="6">
        <v>16491.856068849389</v>
      </c>
      <c r="CC110" s="6">
        <v>0</v>
      </c>
      <c r="CD110" s="6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6">
        <v>0</v>
      </c>
      <c r="CM110" s="6">
        <v>0</v>
      </c>
      <c r="CN110" s="6">
        <v>263.11737776708139</v>
      </c>
      <c r="CO110" s="6">
        <v>0</v>
      </c>
      <c r="CP110" s="6">
        <v>707.65601990648452</v>
      </c>
      <c r="CQ110" s="6">
        <v>6422.4512730659671</v>
      </c>
      <c r="CR110" s="6">
        <v>0</v>
      </c>
      <c r="CS110" s="6">
        <v>402.39355804126023</v>
      </c>
      <c r="CT110" s="6">
        <v>0</v>
      </c>
      <c r="CU110" s="6">
        <v>2648.173525489573</v>
      </c>
      <c r="CV110" s="6">
        <v>0</v>
      </c>
      <c r="CW110" s="6">
        <v>0</v>
      </c>
      <c r="CX110" s="6">
        <v>0</v>
      </c>
      <c r="CY110" s="6">
        <v>0</v>
      </c>
      <c r="CZ110" s="6">
        <v>0</v>
      </c>
      <c r="DA110" s="6">
        <v>3897.6017103682643</v>
      </c>
      <c r="DB110" s="6">
        <v>0</v>
      </c>
      <c r="DC110" s="6">
        <v>0</v>
      </c>
      <c r="DD110" s="6">
        <v>0</v>
      </c>
      <c r="DE110" s="7">
        <v>0</v>
      </c>
      <c r="DF110" s="6">
        <f t="shared" si="1"/>
        <v>919553.30481433717</v>
      </c>
    </row>
    <row r="111" spans="1:110" x14ac:dyDescent="0.3">
      <c r="A111" s="25" t="s">
        <v>6</v>
      </c>
      <c r="B111" s="5">
        <v>59.039194035316392</v>
      </c>
      <c r="C111" s="6">
        <v>0</v>
      </c>
      <c r="D111" s="6">
        <v>0</v>
      </c>
      <c r="E111" s="6">
        <v>15185.984263704047</v>
      </c>
      <c r="F111" s="6">
        <v>0</v>
      </c>
      <c r="G111" s="6">
        <v>1310.1217290087131</v>
      </c>
      <c r="H111" s="6">
        <v>0</v>
      </c>
      <c r="I111" s="6">
        <v>3076.2545210707667</v>
      </c>
      <c r="J111" s="6">
        <v>153.12482597139166</v>
      </c>
      <c r="K111" s="6">
        <v>107.09572944678625</v>
      </c>
      <c r="L111" s="6">
        <v>1236.2206070589145</v>
      </c>
      <c r="M111" s="6">
        <v>875.00418638101792</v>
      </c>
      <c r="N111" s="6">
        <v>420.14379094686029</v>
      </c>
      <c r="O111" s="6">
        <v>1467.076034053262</v>
      </c>
      <c r="P111" s="6">
        <v>103.12919032584317</v>
      </c>
      <c r="Q111" s="6">
        <v>13554.156847721692</v>
      </c>
      <c r="R111" s="6">
        <v>0</v>
      </c>
      <c r="S111" s="6">
        <v>0</v>
      </c>
      <c r="T111" s="6">
        <v>0</v>
      </c>
      <c r="U111" s="6">
        <v>0</v>
      </c>
      <c r="V111" s="6">
        <v>38.65462443434388</v>
      </c>
      <c r="W111" s="6">
        <v>961.75313262261761</v>
      </c>
      <c r="X111" s="6">
        <v>227.90312969033738</v>
      </c>
      <c r="Y111" s="6">
        <v>62.836702263687052</v>
      </c>
      <c r="Z111" s="6">
        <v>12432.632872249218</v>
      </c>
      <c r="AA111" s="6">
        <v>0</v>
      </c>
      <c r="AB111" s="6">
        <v>0</v>
      </c>
      <c r="AC111" s="6">
        <v>0</v>
      </c>
      <c r="AD111" s="6">
        <v>171.60789216577589</v>
      </c>
      <c r="AE111" s="6">
        <v>14878.167395787705</v>
      </c>
      <c r="AF111" s="6">
        <v>747.99953939143336</v>
      </c>
      <c r="AG111" s="6">
        <v>42.605804892209562</v>
      </c>
      <c r="AH111" s="6">
        <v>3.0314256659251977</v>
      </c>
      <c r="AI111" s="6">
        <v>8.255048567169597</v>
      </c>
      <c r="AJ111" s="6">
        <v>18.534102242850594</v>
      </c>
      <c r="AK111" s="6">
        <v>1867.943393030069</v>
      </c>
      <c r="AL111" s="6">
        <v>44263.935925601705</v>
      </c>
      <c r="AM111" s="6">
        <v>0</v>
      </c>
      <c r="AN111" s="6">
        <v>399.16430108413294</v>
      </c>
      <c r="AO111" s="6">
        <v>349.5895676153786</v>
      </c>
      <c r="AP111" s="6">
        <v>0</v>
      </c>
      <c r="AQ111" s="6">
        <v>312.03566021629689</v>
      </c>
      <c r="AR111" s="6">
        <v>103925.93023431435</v>
      </c>
      <c r="AS111" s="6">
        <v>0</v>
      </c>
      <c r="AT111" s="6">
        <v>513.87325283988866</v>
      </c>
      <c r="AU111" s="6">
        <v>0</v>
      </c>
      <c r="AV111" s="6">
        <v>228.89558303893998</v>
      </c>
      <c r="AW111" s="6">
        <v>445.8580727865928</v>
      </c>
      <c r="AX111" s="6">
        <v>0</v>
      </c>
      <c r="AY111" s="6">
        <v>0</v>
      </c>
      <c r="AZ111" s="6">
        <v>429.96510805761375</v>
      </c>
      <c r="BA111" s="6">
        <v>8.7171802613783189</v>
      </c>
      <c r="BB111" s="6">
        <v>0</v>
      </c>
      <c r="BC111" s="6">
        <v>0</v>
      </c>
      <c r="BD111" s="6">
        <v>209.84610018809818</v>
      </c>
      <c r="BE111" s="6">
        <v>0</v>
      </c>
      <c r="BF111" s="6">
        <v>0</v>
      </c>
      <c r="BG111" s="6">
        <v>12624.00145068394</v>
      </c>
      <c r="BH111" s="6">
        <v>0</v>
      </c>
      <c r="BI111" s="6">
        <v>0</v>
      </c>
      <c r="BJ111" s="6">
        <v>5313.9950833581352</v>
      </c>
      <c r="BK111" s="6">
        <v>0</v>
      </c>
      <c r="BL111" s="6">
        <v>0</v>
      </c>
      <c r="BM111" s="6">
        <v>0</v>
      </c>
      <c r="BN111" s="6">
        <v>0</v>
      </c>
      <c r="BO111" s="6">
        <v>88714.306041235075</v>
      </c>
      <c r="BP111" s="6">
        <v>0</v>
      </c>
      <c r="BQ111" s="6">
        <v>7240.4074227304927</v>
      </c>
      <c r="BR111" s="6">
        <v>3339.0927288134735</v>
      </c>
      <c r="BS111" s="6">
        <v>1192.1968860900829</v>
      </c>
      <c r="BT111" s="6">
        <v>802.21271145437231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2998.4551965914043</v>
      </c>
      <c r="CB111" s="6">
        <v>6352.4178066352742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6">
        <v>0</v>
      </c>
      <c r="CM111" s="6">
        <v>0</v>
      </c>
      <c r="CN111" s="6">
        <v>101.34890268172234</v>
      </c>
      <c r="CO111" s="6">
        <v>0</v>
      </c>
      <c r="CP111" s="6">
        <v>272.57857957647281</v>
      </c>
      <c r="CQ111" s="6">
        <v>2473.832760785067</v>
      </c>
      <c r="CR111" s="6">
        <v>0</v>
      </c>
      <c r="CS111" s="6">
        <v>154.99601698591388</v>
      </c>
      <c r="CT111" s="6">
        <v>0</v>
      </c>
      <c r="CU111" s="6">
        <v>1020.0370769761238</v>
      </c>
      <c r="CV111" s="6">
        <v>0</v>
      </c>
      <c r="CW111" s="6">
        <v>0</v>
      </c>
      <c r="CX111" s="6">
        <v>0</v>
      </c>
      <c r="CY111" s="6">
        <v>0</v>
      </c>
      <c r="CZ111" s="6">
        <v>0</v>
      </c>
      <c r="DA111" s="6">
        <v>1501.2982410683189</v>
      </c>
      <c r="DB111" s="6">
        <v>0</v>
      </c>
      <c r="DC111" s="6">
        <v>0</v>
      </c>
      <c r="DD111" s="6">
        <v>0</v>
      </c>
      <c r="DE111" s="7">
        <v>0</v>
      </c>
      <c r="DF111" s="6">
        <f t="shared" si="1"/>
        <v>354198.26387439814</v>
      </c>
    </row>
    <row r="112" spans="1:110" x14ac:dyDescent="0.3">
      <c r="A112" s="25" t="s">
        <v>7</v>
      </c>
      <c r="B112" s="5">
        <v>94.235656594673429</v>
      </c>
      <c r="C112" s="6">
        <v>0</v>
      </c>
      <c r="D112" s="6">
        <v>0</v>
      </c>
      <c r="E112" s="6">
        <v>24239.172324583047</v>
      </c>
      <c r="F112" s="6">
        <v>0</v>
      </c>
      <c r="G112" s="6">
        <v>2091.1562796442099</v>
      </c>
      <c r="H112" s="6">
        <v>0</v>
      </c>
      <c r="I112" s="6">
        <v>4910.1765256488188</v>
      </c>
      <c r="J112" s="6">
        <v>244.4108316879713</v>
      </c>
      <c r="K112" s="6">
        <v>170.94129667262007</v>
      </c>
      <c r="L112" s="6">
        <v>1973.1986946226991</v>
      </c>
      <c r="M112" s="6">
        <v>1396.64159333508</v>
      </c>
      <c r="N112" s="6">
        <v>670.61426990972984</v>
      </c>
      <c r="O112" s="6">
        <v>2341.6795503783292</v>
      </c>
      <c r="P112" s="6">
        <v>164.61008865770486</v>
      </c>
      <c r="Q112" s="6">
        <v>21634.524166576342</v>
      </c>
      <c r="R112" s="6">
        <v>0</v>
      </c>
      <c r="S112" s="6">
        <v>0</v>
      </c>
      <c r="T112" s="6">
        <v>0</v>
      </c>
      <c r="U112" s="6">
        <v>0</v>
      </c>
      <c r="V112" s="6">
        <v>61.698740531788509</v>
      </c>
      <c r="W112" s="6">
        <v>1535.1062868585564</v>
      </c>
      <c r="X112" s="6">
        <v>363.76853406066084</v>
      </c>
      <c r="Y112" s="6">
        <v>100.29706524314038</v>
      </c>
      <c r="Z112" s="6">
        <v>19844.398980380607</v>
      </c>
      <c r="AA112" s="6">
        <v>0</v>
      </c>
      <c r="AB112" s="6">
        <v>0</v>
      </c>
      <c r="AC112" s="6">
        <v>0</v>
      </c>
      <c r="AD112" s="6">
        <v>273.91265513205008</v>
      </c>
      <c r="AE112" s="6">
        <v>23747.849142873256</v>
      </c>
      <c r="AF112" s="6">
        <v>1193.9225946224801</v>
      </c>
      <c r="AG112" s="6">
        <v>68.005433752368148</v>
      </c>
      <c r="AH112" s="6">
        <v>4.8386227609327364</v>
      </c>
      <c r="AI112" s="6">
        <v>13.176330311738411</v>
      </c>
      <c r="AJ112" s="6">
        <v>29.583284846386295</v>
      </c>
      <c r="AK112" s="6">
        <v>2981.5256627414988</v>
      </c>
      <c r="AL112" s="6">
        <v>70652.066539364576</v>
      </c>
      <c r="AM112" s="6">
        <v>0</v>
      </c>
      <c r="AN112" s="6">
        <v>637.12776938174568</v>
      </c>
      <c r="AO112" s="6">
        <v>557.99885112213201</v>
      </c>
      <c r="AP112" s="6">
        <v>0</v>
      </c>
      <c r="AQ112" s="6">
        <v>498.05702469186093</v>
      </c>
      <c r="AR112" s="6">
        <v>165881.80839637632</v>
      </c>
      <c r="AS112" s="6">
        <v>0</v>
      </c>
      <c r="AT112" s="6">
        <v>820.22094269851141</v>
      </c>
      <c r="AU112" s="6">
        <v>0</v>
      </c>
      <c r="AV112" s="6">
        <v>365.35264262571349</v>
      </c>
      <c r="AW112" s="6">
        <v>711.65822846340143</v>
      </c>
      <c r="AX112" s="6">
        <v>0</v>
      </c>
      <c r="AY112" s="6">
        <v>0</v>
      </c>
      <c r="AZ112" s="6">
        <v>686.29060631098105</v>
      </c>
      <c r="BA112" s="6">
        <v>13.91396374912777</v>
      </c>
      <c r="BB112" s="6">
        <v>0</v>
      </c>
      <c r="BC112" s="6">
        <v>0</v>
      </c>
      <c r="BD112" s="6">
        <v>334.94673086539672</v>
      </c>
      <c r="BE112" s="6">
        <v>0</v>
      </c>
      <c r="BF112" s="6">
        <v>0</v>
      </c>
      <c r="BG112" s="6">
        <v>20149.852737584639</v>
      </c>
      <c r="BH112" s="6">
        <v>0</v>
      </c>
      <c r="BI112" s="6">
        <v>0</v>
      </c>
      <c r="BJ112" s="6">
        <v>8481.9554874270143</v>
      </c>
      <c r="BK112" s="6">
        <v>0</v>
      </c>
      <c r="BL112" s="6">
        <v>0</v>
      </c>
      <c r="BM112" s="6">
        <v>0</v>
      </c>
      <c r="BN112" s="6">
        <v>0</v>
      </c>
      <c r="BO112" s="6">
        <v>141601.7107912369</v>
      </c>
      <c r="BP112" s="6">
        <v>0</v>
      </c>
      <c r="BQ112" s="6">
        <v>11556.806603521898</v>
      </c>
      <c r="BR112" s="6">
        <v>5329.706830720138</v>
      </c>
      <c r="BS112" s="6">
        <v>1902.9300481917048</v>
      </c>
      <c r="BT112" s="6">
        <v>1280.455176052624</v>
      </c>
      <c r="BU112" s="6">
        <v>0</v>
      </c>
      <c r="BV112" s="6">
        <v>0</v>
      </c>
      <c r="BW112" s="6">
        <v>0</v>
      </c>
      <c r="BX112" s="6">
        <v>0</v>
      </c>
      <c r="BY112" s="6">
        <v>0</v>
      </c>
      <c r="BZ112" s="6">
        <v>0</v>
      </c>
      <c r="CA112" s="6">
        <v>4785.9968083486592</v>
      </c>
      <c r="CB112" s="6">
        <v>10139.438262214115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6">
        <v>0</v>
      </c>
      <c r="CM112" s="6">
        <v>0</v>
      </c>
      <c r="CN112" s="6">
        <v>161.76847508535909</v>
      </c>
      <c r="CO112" s="6">
        <v>0</v>
      </c>
      <c r="CP112" s="6">
        <v>435.07744033001177</v>
      </c>
      <c r="CQ112" s="6">
        <v>3948.6185122809002</v>
      </c>
      <c r="CR112" s="6">
        <v>0</v>
      </c>
      <c r="CS112" s="6">
        <v>247.39754105534635</v>
      </c>
      <c r="CT112" s="6">
        <v>0</v>
      </c>
      <c r="CU112" s="6">
        <v>1628.1364485134491</v>
      </c>
      <c r="CV112" s="6">
        <v>0</v>
      </c>
      <c r="CW112" s="6">
        <v>0</v>
      </c>
      <c r="CX112" s="6">
        <v>0</v>
      </c>
      <c r="CY112" s="6">
        <v>0</v>
      </c>
      <c r="CZ112" s="6">
        <v>0</v>
      </c>
      <c r="DA112" s="6">
        <v>2396.3034692999454</v>
      </c>
      <c r="DB112" s="6">
        <v>0</v>
      </c>
      <c r="DC112" s="6">
        <v>0</v>
      </c>
      <c r="DD112" s="6">
        <v>0</v>
      </c>
      <c r="DE112" s="7">
        <v>0</v>
      </c>
      <c r="DF112" s="6">
        <f t="shared" si="1"/>
        <v>565355.04093993921</v>
      </c>
    </row>
    <row r="113" spans="1:110" x14ac:dyDescent="0.3">
      <c r="A113" s="28">
        <v>3320</v>
      </c>
      <c r="B113" s="5">
        <v>31.590505959386835</v>
      </c>
      <c r="C113" s="6">
        <v>0</v>
      </c>
      <c r="D113" s="6">
        <v>0</v>
      </c>
      <c r="E113" s="6">
        <v>8127.2272072980777</v>
      </c>
      <c r="F113" s="6">
        <v>0</v>
      </c>
      <c r="G113" s="6">
        <v>610.79915708593524</v>
      </c>
      <c r="H113" s="6">
        <v>0</v>
      </c>
      <c r="I113" s="6">
        <v>2643.1301587681819</v>
      </c>
      <c r="J113" s="6">
        <v>79.684393246572839</v>
      </c>
      <c r="K113" s="6">
        <v>56.630275592324914</v>
      </c>
      <c r="L113" s="6">
        <v>675.6108098495946</v>
      </c>
      <c r="M113" s="6">
        <v>474.13795015024147</v>
      </c>
      <c r="N113" s="6">
        <v>229.65102524005283</v>
      </c>
      <c r="O113" s="6">
        <v>786.91105375766983</v>
      </c>
      <c r="P113" s="6">
        <v>55.865411227067462</v>
      </c>
      <c r="Q113" s="6">
        <v>7352.122524774928</v>
      </c>
      <c r="R113" s="6">
        <v>0</v>
      </c>
      <c r="S113" s="6">
        <v>0</v>
      </c>
      <c r="T113" s="6">
        <v>0</v>
      </c>
      <c r="U113" s="6">
        <v>8470.6539328767976</v>
      </c>
      <c r="V113" s="6">
        <v>17.254429780423528</v>
      </c>
      <c r="W113" s="6">
        <v>0</v>
      </c>
      <c r="X113" s="6">
        <v>2538.5151766305039</v>
      </c>
      <c r="Y113" s="6">
        <v>26.389915088344956</v>
      </c>
      <c r="Z113" s="6">
        <v>3271.4237880018886</v>
      </c>
      <c r="AA113" s="6">
        <v>0</v>
      </c>
      <c r="AB113" s="6">
        <v>0</v>
      </c>
      <c r="AC113" s="6">
        <v>0</v>
      </c>
      <c r="AD113" s="6">
        <v>74.076028510850904</v>
      </c>
      <c r="AE113" s="6">
        <v>16040.328098851651</v>
      </c>
      <c r="AF113" s="6">
        <v>334.98847751569286</v>
      </c>
      <c r="AG113" s="6">
        <v>18.391163588643398</v>
      </c>
      <c r="AH113" s="6">
        <v>1.4175861542587551</v>
      </c>
      <c r="AI113" s="6">
        <v>6.9617554858293591</v>
      </c>
      <c r="AJ113" s="6">
        <v>8.2771488564062405</v>
      </c>
      <c r="AK113" s="6">
        <v>29114.397167340208</v>
      </c>
      <c r="AL113" s="6">
        <v>15740.252142252035</v>
      </c>
      <c r="AM113" s="6">
        <v>0</v>
      </c>
      <c r="AN113" s="6">
        <v>254.49111360128668</v>
      </c>
      <c r="AO113" s="6">
        <v>410.55487843338227</v>
      </c>
      <c r="AP113" s="6">
        <v>0</v>
      </c>
      <c r="AQ113" s="6">
        <v>3476.486066557195</v>
      </c>
      <c r="AR113" s="6">
        <v>2760.9336306688506</v>
      </c>
      <c r="AS113" s="6">
        <v>0</v>
      </c>
      <c r="AT113" s="6">
        <v>280.10607971938907</v>
      </c>
      <c r="AU113" s="6">
        <v>0</v>
      </c>
      <c r="AV113" s="6">
        <v>246.28060221515514</v>
      </c>
      <c r="AW113" s="6">
        <v>241.31333390493376</v>
      </c>
      <c r="AX113" s="6">
        <v>0</v>
      </c>
      <c r="AY113" s="6">
        <v>0</v>
      </c>
      <c r="AZ113" s="6">
        <v>361.13766231188464</v>
      </c>
      <c r="BA113" s="6">
        <v>0</v>
      </c>
      <c r="BB113" s="6">
        <v>0</v>
      </c>
      <c r="BC113" s="6">
        <v>0</v>
      </c>
      <c r="BD113" s="6">
        <v>16.863648094965431</v>
      </c>
      <c r="BE113" s="6">
        <v>0</v>
      </c>
      <c r="BF113" s="6">
        <v>0</v>
      </c>
      <c r="BG113" s="6">
        <v>1907.6347363872771</v>
      </c>
      <c r="BH113" s="6">
        <v>0</v>
      </c>
      <c r="BI113" s="6">
        <v>0</v>
      </c>
      <c r="BJ113" s="6">
        <v>3814.7065840182727</v>
      </c>
      <c r="BK113" s="6">
        <v>0</v>
      </c>
      <c r="BL113" s="6">
        <v>0</v>
      </c>
      <c r="BM113" s="6">
        <v>0</v>
      </c>
      <c r="BN113" s="6">
        <v>0</v>
      </c>
      <c r="BO113" s="6">
        <v>34342.308703591349</v>
      </c>
      <c r="BP113" s="6">
        <v>0</v>
      </c>
      <c r="BQ113" s="6">
        <v>15916.122321857254</v>
      </c>
      <c r="BR113" s="6">
        <v>794.34925711973438</v>
      </c>
      <c r="BS113" s="6">
        <v>248.87332804452464</v>
      </c>
      <c r="BT113" s="6">
        <v>406.01897768647621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434.41942971018386</v>
      </c>
      <c r="CB113" s="6">
        <v>332.03061946723852</v>
      </c>
      <c r="CC113" s="6">
        <v>242.30367635081294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6">
        <v>0</v>
      </c>
      <c r="CM113" s="6">
        <v>0</v>
      </c>
      <c r="CN113" s="6">
        <v>52.881114698287888</v>
      </c>
      <c r="CO113" s="6">
        <v>0</v>
      </c>
      <c r="CP113" s="6">
        <v>145.28433171492713</v>
      </c>
      <c r="CQ113" s="6">
        <v>1413.1763116319798</v>
      </c>
      <c r="CR113" s="6">
        <v>0</v>
      </c>
      <c r="CS113" s="6">
        <v>130.70396926986373</v>
      </c>
      <c r="CT113" s="6">
        <v>0</v>
      </c>
      <c r="CU113" s="6">
        <v>860.48226565459026</v>
      </c>
      <c r="CV113" s="6">
        <v>0</v>
      </c>
      <c r="CW113" s="6">
        <v>0</v>
      </c>
      <c r="CX113" s="6">
        <v>0</v>
      </c>
      <c r="CY113" s="6">
        <v>0</v>
      </c>
      <c r="CZ113" s="6">
        <v>0</v>
      </c>
      <c r="DA113" s="6">
        <v>120.64729914100471</v>
      </c>
      <c r="DB113" s="6">
        <v>0</v>
      </c>
      <c r="DC113" s="6">
        <v>0</v>
      </c>
      <c r="DD113" s="6">
        <v>0</v>
      </c>
      <c r="DE113" s="7">
        <v>0</v>
      </c>
      <c r="DF113" s="6">
        <f t="shared" si="1"/>
        <v>165996.79722573436</v>
      </c>
    </row>
    <row r="114" spans="1:110" x14ac:dyDescent="0.3">
      <c r="A114" s="25" t="s">
        <v>6</v>
      </c>
      <c r="B114" s="5">
        <v>18.954278081344416</v>
      </c>
      <c r="C114" s="6">
        <v>0</v>
      </c>
      <c r="D114" s="6">
        <v>0</v>
      </c>
      <c r="E114" s="6">
        <v>4876.3297655136994</v>
      </c>
      <c r="F114" s="6">
        <v>0</v>
      </c>
      <c r="G114" s="6">
        <v>366.47900132215221</v>
      </c>
      <c r="H114" s="6">
        <v>0</v>
      </c>
      <c r="I114" s="6">
        <v>1585.8759621921711</v>
      </c>
      <c r="J114" s="6">
        <v>47.810571640748108</v>
      </c>
      <c r="K114" s="6">
        <v>33.978119653419185</v>
      </c>
      <c r="L114" s="6">
        <v>405.36594067580666</v>
      </c>
      <c r="M114" s="6">
        <v>284.48238744957177</v>
      </c>
      <c r="N114" s="6">
        <v>137.79042981020663</v>
      </c>
      <c r="O114" s="6">
        <v>472.14599719871478</v>
      </c>
      <c r="P114" s="6">
        <v>33.519201651528398</v>
      </c>
      <c r="Q114" s="6">
        <v>4411.2675815276743</v>
      </c>
      <c r="R114" s="6">
        <v>0</v>
      </c>
      <c r="S114" s="6">
        <v>0</v>
      </c>
      <c r="T114" s="6">
        <v>0</v>
      </c>
      <c r="U114" s="6">
        <v>5082.3855237074167</v>
      </c>
      <c r="V114" s="6">
        <v>10.352643943519979</v>
      </c>
      <c r="W114" s="6">
        <v>0</v>
      </c>
      <c r="X114" s="6">
        <v>1523.107057336337</v>
      </c>
      <c r="Y114" s="6">
        <v>15.833927755719486</v>
      </c>
      <c r="Z114" s="6">
        <v>1962.8516326845327</v>
      </c>
      <c r="AA114" s="6">
        <v>0</v>
      </c>
      <c r="AB114" s="6">
        <v>0</v>
      </c>
      <c r="AC114" s="6">
        <v>0</v>
      </c>
      <c r="AD114" s="6">
        <v>44.445557325398326</v>
      </c>
      <c r="AE114" s="6">
        <v>9624.1839143857105</v>
      </c>
      <c r="AF114" s="6">
        <v>200.99281616576789</v>
      </c>
      <c r="AG114" s="6">
        <v>11.034683311080753</v>
      </c>
      <c r="AH114" s="6">
        <v>0.8505505485295991</v>
      </c>
      <c r="AI114" s="6">
        <v>4.1770476731957933</v>
      </c>
      <c r="AJ114" s="6">
        <v>4.9662826339882704</v>
      </c>
      <c r="AK114" s="6">
        <v>17468.614804394969</v>
      </c>
      <c r="AL114" s="6">
        <v>9444.1385825943562</v>
      </c>
      <c r="AM114" s="6">
        <v>0</v>
      </c>
      <c r="AN114" s="6">
        <v>152.69446278040638</v>
      </c>
      <c r="AO114" s="6">
        <v>246.33259573250342</v>
      </c>
      <c r="AP114" s="6">
        <v>0</v>
      </c>
      <c r="AQ114" s="6">
        <v>2085.8888343275935</v>
      </c>
      <c r="AR114" s="6">
        <v>1656.5579502623764</v>
      </c>
      <c r="AS114" s="6">
        <v>0</v>
      </c>
      <c r="AT114" s="6">
        <v>168.06342177938251</v>
      </c>
      <c r="AU114" s="6">
        <v>0</v>
      </c>
      <c r="AV114" s="6">
        <v>147.76816257480496</v>
      </c>
      <c r="AW114" s="6">
        <v>144.78780559737544</v>
      </c>
      <c r="AX114" s="6">
        <v>0</v>
      </c>
      <c r="AY114" s="6">
        <v>0</v>
      </c>
      <c r="AZ114" s="6">
        <v>216.68230594047048</v>
      </c>
      <c r="BA114" s="6">
        <v>0</v>
      </c>
      <c r="BB114" s="6">
        <v>0</v>
      </c>
      <c r="BC114" s="6">
        <v>0</v>
      </c>
      <c r="BD114" s="6">
        <v>10.118175247615213</v>
      </c>
      <c r="BE114" s="6">
        <v>0</v>
      </c>
      <c r="BF114" s="6">
        <v>0</v>
      </c>
      <c r="BG114" s="6">
        <v>1144.5793023258818</v>
      </c>
      <c r="BH114" s="6">
        <v>0</v>
      </c>
      <c r="BI114" s="6">
        <v>0</v>
      </c>
      <c r="BJ114" s="6">
        <v>2288.8208718522592</v>
      </c>
      <c r="BK114" s="6">
        <v>0</v>
      </c>
      <c r="BL114" s="6">
        <v>0</v>
      </c>
      <c r="BM114" s="6">
        <v>0</v>
      </c>
      <c r="BN114" s="6">
        <v>0</v>
      </c>
      <c r="BO114" s="6">
        <v>20605.357507097029</v>
      </c>
      <c r="BP114" s="6">
        <v>0</v>
      </c>
      <c r="BQ114" s="6">
        <v>9549.6605484260817</v>
      </c>
      <c r="BR114" s="6">
        <v>476.60891321314688</v>
      </c>
      <c r="BS114" s="6">
        <v>149.32379598003538</v>
      </c>
      <c r="BT114" s="6">
        <v>243.61105894493923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260.65130723932543</v>
      </c>
      <c r="CB114" s="6">
        <v>199.21810372375685</v>
      </c>
      <c r="CC114" s="6">
        <v>145.38201026567307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31.728626142658744</v>
      </c>
      <c r="CO114" s="6">
        <v>0</v>
      </c>
      <c r="CP114" s="6">
        <v>87.170481781054207</v>
      </c>
      <c r="CQ114" s="6">
        <v>847.90464651238153</v>
      </c>
      <c r="CR114" s="6">
        <v>0</v>
      </c>
      <c r="CS114" s="6">
        <v>78.422276080714525</v>
      </c>
      <c r="CT114" s="6">
        <v>0</v>
      </c>
      <c r="CU114" s="6">
        <v>516.28866496315356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72.388282119370473</v>
      </c>
      <c r="DB114" s="6">
        <v>0</v>
      </c>
      <c r="DC114" s="6">
        <v>0</v>
      </c>
      <c r="DD114" s="6">
        <v>0</v>
      </c>
      <c r="DE114" s="7">
        <v>0</v>
      </c>
      <c r="DF114" s="6">
        <f t="shared" si="1"/>
        <v>99597.944372087557</v>
      </c>
    </row>
    <row r="115" spans="1:110" x14ac:dyDescent="0.3">
      <c r="A115" s="25" t="s">
        <v>7</v>
      </c>
      <c r="B115" s="5">
        <v>12.636227878042423</v>
      </c>
      <c r="C115" s="6">
        <v>0</v>
      </c>
      <c r="D115" s="6">
        <v>0</v>
      </c>
      <c r="E115" s="6">
        <v>3250.8974417843788</v>
      </c>
      <c r="F115" s="6">
        <v>0</v>
      </c>
      <c r="G115" s="6">
        <v>244.32015576378305</v>
      </c>
      <c r="H115" s="6">
        <v>0</v>
      </c>
      <c r="I115" s="6">
        <v>1057.2541965760101</v>
      </c>
      <c r="J115" s="6">
        <v>31.87382160582473</v>
      </c>
      <c r="K115" s="6">
        <v>22.652155938905732</v>
      </c>
      <c r="L115" s="6">
        <v>270.244869173788</v>
      </c>
      <c r="M115" s="6">
        <v>189.65556270066972</v>
      </c>
      <c r="N115" s="6">
        <v>91.860595429846214</v>
      </c>
      <c r="O115" s="6">
        <v>314.76505655895522</v>
      </c>
      <c r="P115" s="6">
        <v>22.346209575539064</v>
      </c>
      <c r="Q115" s="6">
        <v>2940.8549432472532</v>
      </c>
      <c r="R115" s="6">
        <v>0</v>
      </c>
      <c r="S115" s="6">
        <v>0</v>
      </c>
      <c r="T115" s="6">
        <v>0</v>
      </c>
      <c r="U115" s="6">
        <v>3388.2684091693809</v>
      </c>
      <c r="V115" s="6">
        <v>6.9017858369035467</v>
      </c>
      <c r="W115" s="6">
        <v>0</v>
      </c>
      <c r="X115" s="6">
        <v>1015.4081192941669</v>
      </c>
      <c r="Y115" s="6">
        <v>10.55598733262547</v>
      </c>
      <c r="Z115" s="6">
        <v>1308.572155317356</v>
      </c>
      <c r="AA115" s="6">
        <v>0</v>
      </c>
      <c r="AB115" s="6">
        <v>0</v>
      </c>
      <c r="AC115" s="6">
        <v>0</v>
      </c>
      <c r="AD115" s="6">
        <v>29.630471185452571</v>
      </c>
      <c r="AE115" s="6">
        <v>6416.1441844659394</v>
      </c>
      <c r="AF115" s="6">
        <v>133.99566134992497</v>
      </c>
      <c r="AG115" s="6">
        <v>7.3564802775626443</v>
      </c>
      <c r="AH115" s="6">
        <v>0.5670356057291559</v>
      </c>
      <c r="AI115" s="6">
        <v>2.7847078126335649</v>
      </c>
      <c r="AJ115" s="6">
        <v>3.3108662224179715</v>
      </c>
      <c r="AK115" s="6">
        <v>11645.78236294524</v>
      </c>
      <c r="AL115" s="6">
        <v>6296.113559657676</v>
      </c>
      <c r="AM115" s="6">
        <v>0</v>
      </c>
      <c r="AN115" s="6">
        <v>101.79665082088029</v>
      </c>
      <c r="AO115" s="6">
        <v>164.22228270087885</v>
      </c>
      <c r="AP115" s="6">
        <v>0</v>
      </c>
      <c r="AQ115" s="6">
        <v>1390.5972322296016</v>
      </c>
      <c r="AR115" s="6">
        <v>1104.3756804064742</v>
      </c>
      <c r="AS115" s="6">
        <v>0</v>
      </c>
      <c r="AT115" s="6">
        <v>112.04265794000654</v>
      </c>
      <c r="AU115" s="6">
        <v>0</v>
      </c>
      <c r="AV115" s="6">
        <v>98.512439640350237</v>
      </c>
      <c r="AW115" s="6">
        <v>96.525528307558318</v>
      </c>
      <c r="AX115" s="6">
        <v>0</v>
      </c>
      <c r="AY115" s="6">
        <v>0</v>
      </c>
      <c r="AZ115" s="6">
        <v>144.45535637141413</v>
      </c>
      <c r="BA115" s="6">
        <v>0</v>
      </c>
      <c r="BB115" s="6">
        <v>0</v>
      </c>
      <c r="BC115" s="6">
        <v>0</v>
      </c>
      <c r="BD115" s="6">
        <v>6.7454728473502188</v>
      </c>
      <c r="BE115" s="6">
        <v>0</v>
      </c>
      <c r="BF115" s="6">
        <v>0</v>
      </c>
      <c r="BG115" s="6">
        <v>763.05543406139543</v>
      </c>
      <c r="BH115" s="6">
        <v>0</v>
      </c>
      <c r="BI115" s="6">
        <v>0</v>
      </c>
      <c r="BJ115" s="6">
        <v>1525.8857121660137</v>
      </c>
      <c r="BK115" s="6">
        <v>0</v>
      </c>
      <c r="BL115" s="6">
        <v>0</v>
      </c>
      <c r="BM115" s="6">
        <v>0</v>
      </c>
      <c r="BN115" s="6">
        <v>0</v>
      </c>
      <c r="BO115" s="6">
        <v>13736.951196494319</v>
      </c>
      <c r="BP115" s="6">
        <v>0</v>
      </c>
      <c r="BQ115" s="6">
        <v>6366.4617734311723</v>
      </c>
      <c r="BR115" s="6">
        <v>317.74034390658755</v>
      </c>
      <c r="BS115" s="6">
        <v>99.549532064489298</v>
      </c>
      <c r="BT115" s="6">
        <v>162.40791874153692</v>
      </c>
      <c r="BU115" s="6">
        <v>0</v>
      </c>
      <c r="BV115" s="6">
        <v>0</v>
      </c>
      <c r="BW115" s="6">
        <v>0</v>
      </c>
      <c r="BX115" s="6">
        <v>0</v>
      </c>
      <c r="BY115" s="6">
        <v>0</v>
      </c>
      <c r="BZ115" s="6">
        <v>0</v>
      </c>
      <c r="CA115" s="6">
        <v>173.76812247085849</v>
      </c>
      <c r="CB115" s="6">
        <v>132.81251574348164</v>
      </c>
      <c r="CC115" s="6">
        <v>96.921666085139833</v>
      </c>
      <c r="CD115" s="6">
        <v>0</v>
      </c>
      <c r="CE115" s="6">
        <v>0</v>
      </c>
      <c r="CF115" s="6">
        <v>0</v>
      </c>
      <c r="CG115" s="6">
        <v>0</v>
      </c>
      <c r="CH115" s="6">
        <v>0</v>
      </c>
      <c r="CI115" s="6">
        <v>0</v>
      </c>
      <c r="CJ115" s="6">
        <v>0</v>
      </c>
      <c r="CK115" s="6">
        <v>0</v>
      </c>
      <c r="CL115" s="6">
        <v>0</v>
      </c>
      <c r="CM115" s="6">
        <v>0</v>
      </c>
      <c r="CN115" s="6">
        <v>21.152488555629148</v>
      </c>
      <c r="CO115" s="6">
        <v>0</v>
      </c>
      <c r="CP115" s="6">
        <v>58.11384993387292</v>
      </c>
      <c r="CQ115" s="6">
        <v>565.27166511959842</v>
      </c>
      <c r="CR115" s="6">
        <v>0</v>
      </c>
      <c r="CS115" s="6">
        <v>52.281693189149209</v>
      </c>
      <c r="CT115" s="6">
        <v>0</v>
      </c>
      <c r="CU115" s="6">
        <v>344.19360069143653</v>
      </c>
      <c r="CV115" s="6">
        <v>0</v>
      </c>
      <c r="CW115" s="6">
        <v>0</v>
      </c>
      <c r="CX115" s="6">
        <v>0</v>
      </c>
      <c r="CY115" s="6">
        <v>0</v>
      </c>
      <c r="CZ115" s="6">
        <v>0</v>
      </c>
      <c r="DA115" s="6">
        <v>48.259017021634243</v>
      </c>
      <c r="DB115" s="6">
        <v>0</v>
      </c>
      <c r="DC115" s="6">
        <v>0</v>
      </c>
      <c r="DD115" s="6">
        <v>0</v>
      </c>
      <c r="DE115" s="7">
        <v>0</v>
      </c>
      <c r="DF115" s="6">
        <f t="shared" si="1"/>
        <v>66398.852853646822</v>
      </c>
    </row>
    <row r="116" spans="1:110" x14ac:dyDescent="0.3">
      <c r="A116" s="28">
        <v>3330</v>
      </c>
      <c r="B116" s="5">
        <v>2.3228712533774316</v>
      </c>
      <c r="C116" s="6">
        <v>0</v>
      </c>
      <c r="D116" s="6">
        <v>0</v>
      </c>
      <c r="E116" s="6">
        <v>12.199170940036602</v>
      </c>
      <c r="F116" s="6">
        <v>0</v>
      </c>
      <c r="G116" s="6">
        <v>0.85941415043702207</v>
      </c>
      <c r="H116" s="6">
        <v>0</v>
      </c>
      <c r="I116" s="6">
        <v>327.16657367959795</v>
      </c>
      <c r="J116" s="6">
        <v>6.1671473811564432</v>
      </c>
      <c r="K116" s="6">
        <v>4.1864498698689969</v>
      </c>
      <c r="L116" s="6">
        <v>46.827414463346464</v>
      </c>
      <c r="M116" s="6">
        <v>33.457890210460604</v>
      </c>
      <c r="N116" s="6">
        <v>15.881382224374482</v>
      </c>
      <c r="O116" s="6">
        <v>57.379917430082557</v>
      </c>
      <c r="P116" s="6">
        <v>3.9602668927345204</v>
      </c>
      <c r="Q116" s="6">
        <v>517.74693056276158</v>
      </c>
      <c r="R116" s="6">
        <v>0</v>
      </c>
      <c r="S116" s="6">
        <v>0</v>
      </c>
      <c r="T116" s="6">
        <v>0</v>
      </c>
      <c r="U116" s="6">
        <v>0</v>
      </c>
      <c r="V116" s="6">
        <v>4.6829669999772443E-2</v>
      </c>
      <c r="W116" s="6">
        <v>0</v>
      </c>
      <c r="X116" s="6">
        <v>39.273074542814946</v>
      </c>
      <c r="Y116" s="6">
        <v>10.155162154469688</v>
      </c>
      <c r="Z116" s="6">
        <v>16.006120971659918</v>
      </c>
      <c r="AA116" s="6">
        <v>0</v>
      </c>
      <c r="AB116" s="6">
        <v>0</v>
      </c>
      <c r="AC116" s="6">
        <v>0</v>
      </c>
      <c r="AD116" s="6">
        <v>0.65340362133996488</v>
      </c>
      <c r="AE116" s="6">
        <v>0</v>
      </c>
      <c r="AF116" s="6">
        <v>128.82620206894669</v>
      </c>
      <c r="AG116" s="6">
        <v>6.8133758181168149</v>
      </c>
      <c r="AH116" s="6">
        <v>203.81339156237379</v>
      </c>
      <c r="AI116" s="6">
        <v>18.819267835012916</v>
      </c>
      <c r="AJ116" s="6">
        <v>2.4854597661321788E-2</v>
      </c>
      <c r="AK116" s="6">
        <v>2792.6230493898279</v>
      </c>
      <c r="AL116" s="6">
        <v>18.958876598988105</v>
      </c>
      <c r="AM116" s="6">
        <v>3350.2114096188543</v>
      </c>
      <c r="AN116" s="6">
        <v>4611.6364521602009</v>
      </c>
      <c r="AO116" s="6">
        <v>12.901194922666813</v>
      </c>
      <c r="AP116" s="6">
        <v>0</v>
      </c>
      <c r="AQ116" s="6">
        <v>53.767877089767751</v>
      </c>
      <c r="AR116" s="6">
        <v>99.283717531134002</v>
      </c>
      <c r="AS116" s="6">
        <v>0</v>
      </c>
      <c r="AT116" s="6">
        <v>19.355608794211179</v>
      </c>
      <c r="AU116" s="6">
        <v>0</v>
      </c>
      <c r="AV116" s="6">
        <v>10.515681793196903</v>
      </c>
      <c r="AW116" s="6">
        <v>16.976216867752932</v>
      </c>
      <c r="AX116" s="6">
        <v>0</v>
      </c>
      <c r="AY116" s="6">
        <v>0</v>
      </c>
      <c r="AZ116" s="6">
        <v>16.508465893216318</v>
      </c>
      <c r="BA116" s="6">
        <v>0.70275239238370835</v>
      </c>
      <c r="BB116" s="6">
        <v>0</v>
      </c>
      <c r="BC116" s="6">
        <v>0</v>
      </c>
      <c r="BD116" s="6">
        <v>1.121995875365783</v>
      </c>
      <c r="BE116" s="6">
        <v>0</v>
      </c>
      <c r="BF116" s="6">
        <v>0</v>
      </c>
      <c r="BG116" s="6">
        <v>24.32776559415748</v>
      </c>
      <c r="BH116" s="6">
        <v>2.4505942605961608</v>
      </c>
      <c r="BI116" s="6">
        <v>0</v>
      </c>
      <c r="BJ116" s="6">
        <v>42.987102686454087</v>
      </c>
      <c r="BK116" s="6">
        <v>0</v>
      </c>
      <c r="BL116" s="6">
        <v>0</v>
      </c>
      <c r="BM116" s="6">
        <v>0</v>
      </c>
      <c r="BN116" s="6">
        <v>0</v>
      </c>
      <c r="BO116" s="6">
        <v>441.02280261283545</v>
      </c>
      <c r="BP116" s="6">
        <v>0</v>
      </c>
      <c r="BQ116" s="6">
        <v>953.29735052688306</v>
      </c>
      <c r="BR116" s="6">
        <v>129.55220850090669</v>
      </c>
      <c r="BS116" s="6">
        <v>17.897423931289246</v>
      </c>
      <c r="BT116" s="6">
        <v>166.72002648937007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0.11078770695457336</v>
      </c>
      <c r="CB116" s="6">
        <v>0</v>
      </c>
      <c r="CC116" s="6">
        <v>110.01004614650354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6">
        <v>0</v>
      </c>
      <c r="CM116" s="6">
        <v>0</v>
      </c>
      <c r="CN116" s="6">
        <v>4.1214624953414827</v>
      </c>
      <c r="CO116" s="6">
        <v>0</v>
      </c>
      <c r="CP116" s="6">
        <v>10.620875202910439</v>
      </c>
      <c r="CQ116" s="6">
        <v>86.673421326978612</v>
      </c>
      <c r="CR116" s="6">
        <v>0</v>
      </c>
      <c r="CS116" s="6">
        <v>5.9912182856542326</v>
      </c>
      <c r="CT116" s="6">
        <v>0</v>
      </c>
      <c r="CU116" s="6">
        <v>166.81166675286877</v>
      </c>
      <c r="CV116" s="6">
        <v>0</v>
      </c>
      <c r="CW116" s="6">
        <v>0</v>
      </c>
      <c r="CX116" s="6">
        <v>0</v>
      </c>
      <c r="CY116" s="6">
        <v>0</v>
      </c>
      <c r="CZ116" s="6">
        <v>0</v>
      </c>
      <c r="DA116" s="6">
        <v>8.0270752359118429</v>
      </c>
      <c r="DB116" s="6">
        <v>0</v>
      </c>
      <c r="DC116" s="6">
        <v>0</v>
      </c>
      <c r="DD116" s="6">
        <v>0</v>
      </c>
      <c r="DE116" s="7">
        <v>0</v>
      </c>
      <c r="DF116" s="6">
        <f t="shared" si="1"/>
        <v>14627.772238583815</v>
      </c>
    </row>
    <row r="117" spans="1:110" x14ac:dyDescent="0.3">
      <c r="A117" s="25" t="s">
        <v>6</v>
      </c>
      <c r="B117" s="5">
        <v>1.8117691539115499</v>
      </c>
      <c r="C117" s="6">
        <v>0</v>
      </c>
      <c r="D117" s="6">
        <v>0</v>
      </c>
      <c r="E117" s="6">
        <v>9.514983484476927</v>
      </c>
      <c r="F117" s="6">
        <v>0</v>
      </c>
      <c r="G117" s="6">
        <v>0.67031698202513246</v>
      </c>
      <c r="H117" s="6">
        <v>0</v>
      </c>
      <c r="I117" s="6">
        <v>255.1800085871194</v>
      </c>
      <c r="J117" s="6">
        <v>4.8101879846158324</v>
      </c>
      <c r="K117" s="6">
        <v>3.2653039756711997</v>
      </c>
      <c r="L117" s="6">
        <v>36.523963589788067</v>
      </c>
      <c r="M117" s="6">
        <v>26.096140003512378</v>
      </c>
      <c r="N117" s="6">
        <v>12.386996650703152</v>
      </c>
      <c r="O117" s="6">
        <v>44.754595977999067</v>
      </c>
      <c r="P117" s="6">
        <v>3.0888881108158861</v>
      </c>
      <c r="Q117" s="6">
        <v>403.82690902997683</v>
      </c>
      <c r="R117" s="6">
        <v>0</v>
      </c>
      <c r="S117" s="6">
        <v>0</v>
      </c>
      <c r="T117" s="6">
        <v>0</v>
      </c>
      <c r="U117" s="6">
        <v>0</v>
      </c>
      <c r="V117" s="6">
        <v>3.6525722839818031E-2</v>
      </c>
      <c r="W117" s="6">
        <v>0</v>
      </c>
      <c r="X117" s="6">
        <v>30.631807480713459</v>
      </c>
      <c r="Y117" s="6">
        <v>7.9207186010358743</v>
      </c>
      <c r="Z117" s="6">
        <v>12.484289091814869</v>
      </c>
      <c r="AA117" s="6">
        <v>0</v>
      </c>
      <c r="AB117" s="6">
        <v>0</v>
      </c>
      <c r="AC117" s="6">
        <v>0</v>
      </c>
      <c r="AD117" s="6">
        <v>0.50963501506017317</v>
      </c>
      <c r="AE117" s="6">
        <v>0</v>
      </c>
      <c r="AF117" s="6">
        <v>100.48053192131408</v>
      </c>
      <c r="AG117" s="6">
        <v>5.3142265733938023</v>
      </c>
      <c r="AH117" s="6">
        <v>158.96826629969308</v>
      </c>
      <c r="AI117" s="6">
        <v>14.678458357561016</v>
      </c>
      <c r="AJ117" s="6">
        <v>1.9385832645778641E-2</v>
      </c>
      <c r="AK117" s="6">
        <v>2178.1613130862547</v>
      </c>
      <c r="AL117" s="6">
        <v>14.787348960868536</v>
      </c>
      <c r="AM117" s="6">
        <v>2613.0633293621113</v>
      </c>
      <c r="AN117" s="6">
        <v>3596.9366192506536</v>
      </c>
      <c r="AO117" s="6">
        <v>10.062540907294148</v>
      </c>
      <c r="AP117" s="6">
        <v>0</v>
      </c>
      <c r="AQ117" s="6">
        <v>41.937314020701017</v>
      </c>
      <c r="AR117" s="6">
        <v>77.438289637031502</v>
      </c>
      <c r="AS117" s="6">
        <v>0</v>
      </c>
      <c r="AT117" s="6">
        <v>15.096788045201627</v>
      </c>
      <c r="AU117" s="6">
        <v>0</v>
      </c>
      <c r="AV117" s="6">
        <v>8.2019129891775275</v>
      </c>
      <c r="AW117" s="6">
        <v>13.240934479854342</v>
      </c>
      <c r="AX117" s="6">
        <v>0</v>
      </c>
      <c r="AY117" s="6">
        <v>0</v>
      </c>
      <c r="AZ117" s="6">
        <v>12.876102900770778</v>
      </c>
      <c r="BA117" s="6">
        <v>0.54812556034136295</v>
      </c>
      <c r="BB117" s="6">
        <v>0</v>
      </c>
      <c r="BC117" s="6">
        <v>0</v>
      </c>
      <c r="BD117" s="6">
        <v>0.87512276663979816</v>
      </c>
      <c r="BE117" s="6">
        <v>0</v>
      </c>
      <c r="BF117" s="6">
        <v>0</v>
      </c>
      <c r="BG117" s="6">
        <v>18.974919605638373</v>
      </c>
      <c r="BH117" s="6">
        <v>1.9113892272958388</v>
      </c>
      <c r="BI117" s="6">
        <v>0</v>
      </c>
      <c r="BJ117" s="6">
        <v>33.528636832586024</v>
      </c>
      <c r="BK117" s="6">
        <v>0</v>
      </c>
      <c r="BL117" s="6">
        <v>0</v>
      </c>
      <c r="BM117" s="6">
        <v>0</v>
      </c>
      <c r="BN117" s="6">
        <v>0</v>
      </c>
      <c r="BO117" s="6">
        <v>343.98441531521536</v>
      </c>
      <c r="BP117" s="6">
        <v>0</v>
      </c>
      <c r="BQ117" s="6">
        <v>743.54303178832981</v>
      </c>
      <c r="BR117" s="6">
        <v>101.04679492751987</v>
      </c>
      <c r="BS117" s="6">
        <v>13.959448060688322</v>
      </c>
      <c r="BT117" s="6">
        <v>130.03656612202144</v>
      </c>
      <c r="BU117" s="6">
        <v>0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  <c r="CA117" s="6">
        <v>8.6411052614750267E-2</v>
      </c>
      <c r="CB117" s="6">
        <v>0</v>
      </c>
      <c r="CC117" s="6">
        <v>85.804500761211983</v>
      </c>
      <c r="CD117" s="6">
        <v>0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>
        <v>0</v>
      </c>
      <c r="CL117" s="6">
        <v>0</v>
      </c>
      <c r="CM117" s="6">
        <v>0</v>
      </c>
      <c r="CN117" s="6">
        <v>3.2146157937965256</v>
      </c>
      <c r="CO117" s="6">
        <v>0</v>
      </c>
      <c r="CP117" s="6">
        <v>8.2839606595495514</v>
      </c>
      <c r="CQ117" s="6">
        <v>67.602640910845139</v>
      </c>
      <c r="CR117" s="6">
        <v>0</v>
      </c>
      <c r="CS117" s="6">
        <v>4.6729686238600365</v>
      </c>
      <c r="CT117" s="6">
        <v>0</v>
      </c>
      <c r="CU117" s="6">
        <v>130.10804274924382</v>
      </c>
      <c r="CV117" s="6">
        <v>0</v>
      </c>
      <c r="CW117" s="6">
        <v>0</v>
      </c>
      <c r="CX117" s="6">
        <v>0</v>
      </c>
      <c r="CY117" s="6">
        <v>0</v>
      </c>
      <c r="CZ117" s="6">
        <v>0</v>
      </c>
      <c r="DA117" s="6">
        <v>6.2608753229033569</v>
      </c>
      <c r="DB117" s="6">
        <v>0</v>
      </c>
      <c r="DC117" s="6">
        <v>0</v>
      </c>
      <c r="DD117" s="6">
        <v>0</v>
      </c>
      <c r="DE117" s="7">
        <v>0</v>
      </c>
      <c r="DF117" s="6">
        <f t="shared" si="1"/>
        <v>11409.218868146911</v>
      </c>
    </row>
    <row r="118" spans="1:110" ht="15" thickBot="1" x14ac:dyDescent="0.35">
      <c r="A118" s="29" t="s">
        <v>7</v>
      </c>
      <c r="B118" s="5">
        <v>0.51110209946588181</v>
      </c>
      <c r="C118" s="6">
        <v>0</v>
      </c>
      <c r="D118" s="6">
        <v>0</v>
      </c>
      <c r="E118" s="6">
        <v>2.6841874555596754</v>
      </c>
      <c r="F118" s="6">
        <v>0</v>
      </c>
      <c r="G118" s="6">
        <v>0.18909716841188956</v>
      </c>
      <c r="H118" s="6">
        <v>0</v>
      </c>
      <c r="I118" s="6">
        <v>71.9865650924785</v>
      </c>
      <c r="J118" s="6">
        <v>1.3569593965406115</v>
      </c>
      <c r="K118" s="6">
        <v>0.92114589419779724</v>
      </c>
      <c r="L118" s="6">
        <v>10.303450873558395</v>
      </c>
      <c r="M118" s="6">
        <v>7.3617502069482263</v>
      </c>
      <c r="N118" s="6">
        <v>3.4943855736713281</v>
      </c>
      <c r="O118" s="6">
        <v>12.625321452083487</v>
      </c>
      <c r="P118" s="6">
        <v>0.87137878191863427</v>
      </c>
      <c r="Q118" s="6">
        <v>113.92002153278469</v>
      </c>
      <c r="R118" s="6">
        <v>0</v>
      </c>
      <c r="S118" s="6">
        <v>0</v>
      </c>
      <c r="T118" s="6">
        <v>0</v>
      </c>
      <c r="U118" s="6">
        <v>0</v>
      </c>
      <c r="V118" s="6">
        <v>1.0303947159954406E-2</v>
      </c>
      <c r="W118" s="6">
        <v>0</v>
      </c>
      <c r="X118" s="6">
        <v>8.6412670621014858</v>
      </c>
      <c r="Y118" s="6">
        <v>2.2344435534338136</v>
      </c>
      <c r="Z118" s="6">
        <v>3.5218318798450485</v>
      </c>
      <c r="AA118" s="6">
        <v>0</v>
      </c>
      <c r="AB118" s="6">
        <v>0</v>
      </c>
      <c r="AC118" s="6">
        <v>0</v>
      </c>
      <c r="AD118" s="6">
        <v>0.14376860627979166</v>
      </c>
      <c r="AE118" s="6">
        <v>0</v>
      </c>
      <c r="AF118" s="6">
        <v>28.3456701476326</v>
      </c>
      <c r="AG118" s="6">
        <v>1.4991492447230126</v>
      </c>
      <c r="AH118" s="6">
        <v>44.845125262680732</v>
      </c>
      <c r="AI118" s="6">
        <v>4.1408094774519002</v>
      </c>
      <c r="AJ118" s="6">
        <v>5.4687650155431497E-3</v>
      </c>
      <c r="AK118" s="6">
        <v>614.46173630357328</v>
      </c>
      <c r="AL118" s="6">
        <v>4.1715276381195681</v>
      </c>
      <c r="AM118" s="6">
        <v>737.14808025674279</v>
      </c>
      <c r="AN118" s="6">
        <v>1014.6998329095466</v>
      </c>
      <c r="AO118" s="6">
        <v>2.8386540153726654</v>
      </c>
      <c r="AP118" s="6">
        <v>0</v>
      </c>
      <c r="AQ118" s="6">
        <v>11.830563069066731</v>
      </c>
      <c r="AR118" s="6">
        <v>21.845427894102496</v>
      </c>
      <c r="AS118" s="6">
        <v>0</v>
      </c>
      <c r="AT118" s="6">
        <v>4.2588207490095469</v>
      </c>
      <c r="AU118" s="6">
        <v>0</v>
      </c>
      <c r="AV118" s="6">
        <v>2.3137688040193747</v>
      </c>
      <c r="AW118" s="6">
        <v>3.735282387898589</v>
      </c>
      <c r="AX118" s="6">
        <v>0</v>
      </c>
      <c r="AY118" s="6">
        <v>0</v>
      </c>
      <c r="AZ118" s="6">
        <v>3.632362992445537</v>
      </c>
      <c r="BA118" s="6">
        <v>0.15462683204234542</v>
      </c>
      <c r="BB118" s="6">
        <v>0</v>
      </c>
      <c r="BC118" s="6">
        <v>0</v>
      </c>
      <c r="BD118" s="6">
        <v>0.24687310872598497</v>
      </c>
      <c r="BE118" s="6">
        <v>0</v>
      </c>
      <c r="BF118" s="6">
        <v>0</v>
      </c>
      <c r="BG118" s="6">
        <v>5.3528459885191069</v>
      </c>
      <c r="BH118" s="6">
        <v>0.53920503330032177</v>
      </c>
      <c r="BI118" s="6">
        <v>0</v>
      </c>
      <c r="BJ118" s="6">
        <v>9.4584658538680557</v>
      </c>
      <c r="BK118" s="6">
        <v>0</v>
      </c>
      <c r="BL118" s="6">
        <v>0</v>
      </c>
      <c r="BM118" s="6">
        <v>0</v>
      </c>
      <c r="BN118" s="6">
        <v>0</v>
      </c>
      <c r="BO118" s="6">
        <v>97.038387297620062</v>
      </c>
      <c r="BP118" s="6">
        <v>0</v>
      </c>
      <c r="BQ118" s="6">
        <v>209.75431873855331</v>
      </c>
      <c r="BR118" s="6">
        <v>28.505413573386814</v>
      </c>
      <c r="BS118" s="6">
        <v>3.9379758706009236</v>
      </c>
      <c r="BT118" s="6">
        <v>36.683460367348644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  <c r="CA118" s="6">
        <v>2.4376654339823115E-2</v>
      </c>
      <c r="CB118" s="6">
        <v>0</v>
      </c>
      <c r="CC118" s="6">
        <v>24.205545385291558</v>
      </c>
      <c r="CD118" s="6">
        <v>0</v>
      </c>
      <c r="CE118" s="6">
        <v>0</v>
      </c>
      <c r="CF118" s="6">
        <v>0</v>
      </c>
      <c r="CG118" s="6">
        <v>0</v>
      </c>
      <c r="CH118" s="6">
        <v>0</v>
      </c>
      <c r="CI118" s="6">
        <v>0</v>
      </c>
      <c r="CJ118" s="6">
        <v>0</v>
      </c>
      <c r="CK118" s="6">
        <v>0</v>
      </c>
      <c r="CL118" s="6">
        <v>0</v>
      </c>
      <c r="CM118" s="6">
        <v>0</v>
      </c>
      <c r="CN118" s="6">
        <v>0.90684670154495695</v>
      </c>
      <c r="CO118" s="6">
        <v>0</v>
      </c>
      <c r="CP118" s="6">
        <v>2.3369145433608858</v>
      </c>
      <c r="CQ118" s="6">
        <v>19.070780416133459</v>
      </c>
      <c r="CR118" s="6">
        <v>0</v>
      </c>
      <c r="CS118" s="6">
        <v>1.3182496617941961</v>
      </c>
      <c r="CT118" s="6">
        <v>0</v>
      </c>
      <c r="CU118" s="6">
        <v>36.703624003624959</v>
      </c>
      <c r="CV118" s="6">
        <v>0</v>
      </c>
      <c r="CW118" s="6">
        <v>0</v>
      </c>
      <c r="CX118" s="6">
        <v>0</v>
      </c>
      <c r="CY118" s="6">
        <v>0</v>
      </c>
      <c r="CZ118" s="6">
        <v>0</v>
      </c>
      <c r="DA118" s="6">
        <v>1.7661999130084853</v>
      </c>
      <c r="DB118" s="6">
        <v>0</v>
      </c>
      <c r="DC118" s="6">
        <v>0</v>
      </c>
      <c r="DD118" s="6">
        <v>0</v>
      </c>
      <c r="DE118" s="7">
        <v>0</v>
      </c>
      <c r="DF118" s="6">
        <f t="shared" si="1"/>
        <v>3218.5533704369036</v>
      </c>
    </row>
    <row r="119" spans="1:110" ht="15" thickTop="1" x14ac:dyDescent="0.3">
      <c r="A119" s="30">
        <v>3340</v>
      </c>
      <c r="B119" s="5">
        <v>4402.9396668486497</v>
      </c>
      <c r="C119" s="6">
        <v>0</v>
      </c>
      <c r="D119" s="6">
        <v>0</v>
      </c>
      <c r="E119" s="6">
        <v>444209.46317859611</v>
      </c>
      <c r="F119" s="6">
        <v>0</v>
      </c>
      <c r="G119" s="6">
        <v>41547.108667067732</v>
      </c>
      <c r="H119" s="6">
        <v>0</v>
      </c>
      <c r="I119" s="6">
        <v>0</v>
      </c>
      <c r="J119" s="6">
        <v>11038.309705970067</v>
      </c>
      <c r="K119" s="6">
        <v>7906.7473600675175</v>
      </c>
      <c r="L119" s="6">
        <v>94159.356514587009</v>
      </c>
      <c r="M119" s="6">
        <v>66050.49204069034</v>
      </c>
      <c r="N119" s="6">
        <v>32002.173147359612</v>
      </c>
      <c r="O119" s="6">
        <v>109252.80930948579</v>
      </c>
      <c r="P119" s="6">
        <v>7779.6169899089527</v>
      </c>
      <c r="Q119" s="6">
        <v>1024185.0647339129</v>
      </c>
      <c r="R119" s="6">
        <v>0</v>
      </c>
      <c r="S119" s="6">
        <v>0</v>
      </c>
      <c r="T119" s="6">
        <v>0</v>
      </c>
      <c r="U119" s="6">
        <v>0</v>
      </c>
      <c r="V119" s="6">
        <v>109.8290643579404</v>
      </c>
      <c r="W119" s="6">
        <v>0</v>
      </c>
      <c r="X119" s="6">
        <v>34425.060098142589</v>
      </c>
      <c r="Y119" s="6">
        <v>30245.395266885462</v>
      </c>
      <c r="Z119" s="6">
        <v>80845.20188289402</v>
      </c>
      <c r="AA119" s="6">
        <v>0</v>
      </c>
      <c r="AB119" s="6">
        <v>27017.986308936579</v>
      </c>
      <c r="AC119" s="6">
        <v>0</v>
      </c>
      <c r="AD119" s="6">
        <v>239.85699494316788</v>
      </c>
      <c r="AE119" s="6">
        <v>0</v>
      </c>
      <c r="AF119" s="6">
        <v>1020.3127581126047</v>
      </c>
      <c r="AG119" s="6">
        <v>112.48388753721646</v>
      </c>
      <c r="AH119" s="6">
        <v>62324.431390797596</v>
      </c>
      <c r="AI119" s="6">
        <v>7266.6936707273908</v>
      </c>
      <c r="AJ119" s="6">
        <v>52.46207127947649</v>
      </c>
      <c r="AK119" s="6">
        <v>808920.41842394567</v>
      </c>
      <c r="AL119" s="6">
        <v>310.92856685884192</v>
      </c>
      <c r="AM119" s="6">
        <v>0</v>
      </c>
      <c r="AN119" s="6">
        <v>5013324.888640075</v>
      </c>
      <c r="AO119" s="6">
        <v>64794.484689618614</v>
      </c>
      <c r="AP119" s="6">
        <v>0</v>
      </c>
      <c r="AQ119" s="6">
        <v>425.99077586739861</v>
      </c>
      <c r="AR119" s="6">
        <v>192360.38485027634</v>
      </c>
      <c r="AS119" s="6">
        <v>0</v>
      </c>
      <c r="AT119" s="6">
        <v>39277.568017375481</v>
      </c>
      <c r="AU119" s="6">
        <v>0</v>
      </c>
      <c r="AV119" s="6">
        <v>0</v>
      </c>
      <c r="AW119" s="6">
        <v>33817.765758247493</v>
      </c>
      <c r="AX119" s="6">
        <v>0</v>
      </c>
      <c r="AY119" s="6">
        <v>0</v>
      </c>
      <c r="AZ119" s="6">
        <v>83611.955033641396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164876.79514918878</v>
      </c>
      <c r="BH119" s="6">
        <v>0</v>
      </c>
      <c r="BI119" s="6">
        <v>0</v>
      </c>
      <c r="BJ119" s="6">
        <v>4100.3708401765225</v>
      </c>
      <c r="BK119" s="6">
        <v>0</v>
      </c>
      <c r="BL119" s="6">
        <v>0</v>
      </c>
      <c r="BM119" s="6">
        <v>0</v>
      </c>
      <c r="BN119" s="6">
        <v>0</v>
      </c>
      <c r="BO119" s="6">
        <v>310439.77514240443</v>
      </c>
      <c r="BP119" s="6">
        <v>0</v>
      </c>
      <c r="BQ119" s="6">
        <v>22017.301240625005</v>
      </c>
      <c r="BR119" s="6">
        <v>48404.472960593012</v>
      </c>
      <c r="BS119" s="6">
        <v>40804.186224991427</v>
      </c>
      <c r="BT119" s="6">
        <v>155038.2735506664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6">
        <v>0</v>
      </c>
      <c r="CM119" s="6">
        <v>0</v>
      </c>
      <c r="CN119" s="6">
        <v>7363.6646184366218</v>
      </c>
      <c r="CO119" s="6">
        <v>0</v>
      </c>
      <c r="CP119" s="6">
        <v>20354.392689245287</v>
      </c>
      <c r="CQ119" s="6">
        <v>198185.40820680425</v>
      </c>
      <c r="CR119" s="6">
        <v>0</v>
      </c>
      <c r="CS119" s="6">
        <v>30243.563097140101</v>
      </c>
      <c r="CT119" s="6">
        <v>0</v>
      </c>
      <c r="CU119" s="6">
        <v>7365.379192234991</v>
      </c>
      <c r="CV119" s="6">
        <v>0</v>
      </c>
      <c r="CW119" s="6">
        <v>0</v>
      </c>
      <c r="CX119" s="6">
        <v>0</v>
      </c>
      <c r="CY119" s="6">
        <v>0</v>
      </c>
      <c r="CZ119" s="6">
        <v>0</v>
      </c>
      <c r="DA119" s="6">
        <v>0</v>
      </c>
      <c r="DB119" s="6">
        <v>0</v>
      </c>
      <c r="DC119" s="6">
        <v>0</v>
      </c>
      <c r="DD119" s="6">
        <v>0</v>
      </c>
      <c r="DE119" s="7">
        <v>0</v>
      </c>
      <c r="DF119" s="6">
        <f t="shared" si="1"/>
        <v>9332231.762377521</v>
      </c>
    </row>
    <row r="120" spans="1:110" x14ac:dyDescent="0.3">
      <c r="A120" s="25" t="s">
        <v>6</v>
      </c>
      <c r="B120" s="5">
        <v>4119.2548277098813</v>
      </c>
      <c r="C120" s="6">
        <v>0</v>
      </c>
      <c r="D120" s="6">
        <v>0</v>
      </c>
      <c r="E120" s="6">
        <v>415588.70076966379</v>
      </c>
      <c r="F120" s="6">
        <v>0</v>
      </c>
      <c r="G120" s="6">
        <v>38870.196028986116</v>
      </c>
      <c r="H120" s="6">
        <v>0</v>
      </c>
      <c r="I120" s="6">
        <v>0</v>
      </c>
      <c r="J120" s="6">
        <v>10327.102796441079</v>
      </c>
      <c r="K120" s="6">
        <v>7397.3094566049313</v>
      </c>
      <c r="L120" s="6">
        <v>88092.595684914093</v>
      </c>
      <c r="M120" s="6">
        <v>61794.807287460251</v>
      </c>
      <c r="N120" s="6">
        <v>29940.24815443833</v>
      </c>
      <c r="O120" s="6">
        <v>102213.56553610857</v>
      </c>
      <c r="P120" s="6">
        <v>7278.3701954183171</v>
      </c>
      <c r="Q120" s="6">
        <v>958196.02165776177</v>
      </c>
      <c r="R120" s="6">
        <v>0</v>
      </c>
      <c r="S120" s="6">
        <v>0</v>
      </c>
      <c r="T120" s="6">
        <v>0</v>
      </c>
      <c r="U120" s="6">
        <v>0</v>
      </c>
      <c r="V120" s="6">
        <v>102.75269202203603</v>
      </c>
      <c r="W120" s="6">
        <v>0</v>
      </c>
      <c r="X120" s="6">
        <v>32207.026607969005</v>
      </c>
      <c r="Y120" s="6">
        <v>28296.660843932077</v>
      </c>
      <c r="Z120" s="6">
        <v>75636.282427564496</v>
      </c>
      <c r="AA120" s="6">
        <v>0</v>
      </c>
      <c r="AB120" s="6">
        <v>25277.196364070052</v>
      </c>
      <c r="AC120" s="6">
        <v>0</v>
      </c>
      <c r="AD120" s="6">
        <v>224.40282155553606</v>
      </c>
      <c r="AE120" s="6">
        <v>0</v>
      </c>
      <c r="AF120" s="6">
        <v>954.57321077432005</v>
      </c>
      <c r="AG120" s="6">
        <v>105.23646287183655</v>
      </c>
      <c r="AH120" s="6">
        <v>58308.819633353683</v>
      </c>
      <c r="AI120" s="6">
        <v>6798.4949260177073</v>
      </c>
      <c r="AJ120" s="6">
        <v>49.081899081373898</v>
      </c>
      <c r="AK120" s="6">
        <v>756801.04451916798</v>
      </c>
      <c r="AL120" s="6">
        <v>290.89519662278536</v>
      </c>
      <c r="AM120" s="6">
        <v>0</v>
      </c>
      <c r="AN120" s="6">
        <v>4690312.4532681927</v>
      </c>
      <c r="AO120" s="6">
        <v>60619.725470305944</v>
      </c>
      <c r="AP120" s="6">
        <v>0</v>
      </c>
      <c r="AQ120" s="6">
        <v>398.5438577012369</v>
      </c>
      <c r="AR120" s="6">
        <v>179966.45512105527</v>
      </c>
      <c r="AS120" s="6">
        <v>0</v>
      </c>
      <c r="AT120" s="6">
        <v>36746.883654683261</v>
      </c>
      <c r="AU120" s="6">
        <v>0</v>
      </c>
      <c r="AV120" s="6">
        <v>0</v>
      </c>
      <c r="AW120" s="6">
        <v>31638.860716374071</v>
      </c>
      <c r="AX120" s="6">
        <v>0</v>
      </c>
      <c r="AY120" s="6">
        <v>0</v>
      </c>
      <c r="AZ120" s="6">
        <v>78224.77151341537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154253.65455478439</v>
      </c>
      <c r="BH120" s="6">
        <v>0</v>
      </c>
      <c r="BI120" s="6">
        <v>0</v>
      </c>
      <c r="BJ120" s="6">
        <v>3836.180746688975</v>
      </c>
      <c r="BK120" s="6">
        <v>0</v>
      </c>
      <c r="BL120" s="6">
        <v>0</v>
      </c>
      <c r="BM120" s="6">
        <v>0</v>
      </c>
      <c r="BN120" s="6">
        <v>0</v>
      </c>
      <c r="BO120" s="6">
        <v>290437.89813812979</v>
      </c>
      <c r="BP120" s="6">
        <v>0</v>
      </c>
      <c r="BQ120" s="6">
        <v>20598.70933764147</v>
      </c>
      <c r="BR120" s="6">
        <v>45285.734989047982</v>
      </c>
      <c r="BS120" s="6">
        <v>38175.140659688448</v>
      </c>
      <c r="BT120" s="6">
        <v>145049.03658161822</v>
      </c>
      <c r="BU120" s="6">
        <v>0</v>
      </c>
      <c r="BV120" s="6">
        <v>0</v>
      </c>
      <c r="BW120" s="6">
        <v>0</v>
      </c>
      <c r="BX120" s="6">
        <v>0</v>
      </c>
      <c r="BY120" s="6">
        <v>0</v>
      </c>
      <c r="BZ120" s="6">
        <v>0</v>
      </c>
      <c r="CA120" s="6">
        <v>0</v>
      </c>
      <c r="CB120" s="6">
        <v>0</v>
      </c>
      <c r="CC120" s="6">
        <v>0</v>
      </c>
      <c r="CD120" s="6">
        <v>0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6">
        <v>0</v>
      </c>
      <c r="CM120" s="6">
        <v>0</v>
      </c>
      <c r="CN120" s="6">
        <v>6889.2179598822058</v>
      </c>
      <c r="CO120" s="6">
        <v>0</v>
      </c>
      <c r="CP120" s="6">
        <v>19042.943282093016</v>
      </c>
      <c r="CQ120" s="6">
        <v>185416.16767641134</v>
      </c>
      <c r="CR120" s="6">
        <v>0</v>
      </c>
      <c r="CS120" s="6">
        <v>28294.94672231338</v>
      </c>
      <c r="CT120" s="6">
        <v>0</v>
      </c>
      <c r="CU120" s="6">
        <v>6890.8220623525567</v>
      </c>
      <c r="CV120" s="6">
        <v>0</v>
      </c>
      <c r="CW120" s="6">
        <v>0</v>
      </c>
      <c r="CX120" s="6">
        <v>0</v>
      </c>
      <c r="CY120" s="6">
        <v>0</v>
      </c>
      <c r="CZ120" s="6">
        <v>0</v>
      </c>
      <c r="DA120" s="6">
        <v>0</v>
      </c>
      <c r="DB120" s="6">
        <v>0</v>
      </c>
      <c r="DC120" s="6">
        <v>0</v>
      </c>
      <c r="DD120" s="6">
        <v>0</v>
      </c>
      <c r="DE120" s="7">
        <v>0</v>
      </c>
      <c r="DF120" s="6">
        <f t="shared" si="1"/>
        <v>8730948.7863128912</v>
      </c>
    </row>
    <row r="121" spans="1:110" x14ac:dyDescent="0.3">
      <c r="A121" s="25" t="s">
        <v>7</v>
      </c>
      <c r="B121" s="5">
        <v>283.6848391387685</v>
      </c>
      <c r="C121" s="6">
        <v>0</v>
      </c>
      <c r="D121" s="6">
        <v>0</v>
      </c>
      <c r="E121" s="6">
        <v>28620.762408932304</v>
      </c>
      <c r="F121" s="6">
        <v>0</v>
      </c>
      <c r="G121" s="6">
        <v>2676.9126380816238</v>
      </c>
      <c r="H121" s="6">
        <v>0</v>
      </c>
      <c r="I121" s="6">
        <v>0</v>
      </c>
      <c r="J121" s="6">
        <v>711.20690952898929</v>
      </c>
      <c r="K121" s="6">
        <v>509.4379034625868</v>
      </c>
      <c r="L121" s="6">
        <v>6066.7608296729322</v>
      </c>
      <c r="M121" s="6">
        <v>4255.6847532300844</v>
      </c>
      <c r="N121" s="6">
        <v>2061.9249929212806</v>
      </c>
      <c r="O121" s="6">
        <v>7039.2437733772431</v>
      </c>
      <c r="P121" s="6">
        <v>501.24679449063541</v>
      </c>
      <c r="Q121" s="6">
        <v>65989.043076150963</v>
      </c>
      <c r="R121" s="6">
        <v>0</v>
      </c>
      <c r="S121" s="6">
        <v>0</v>
      </c>
      <c r="T121" s="6">
        <v>0</v>
      </c>
      <c r="U121" s="6">
        <v>0</v>
      </c>
      <c r="V121" s="6">
        <v>7.0763723359043675</v>
      </c>
      <c r="W121" s="6">
        <v>0</v>
      </c>
      <c r="X121" s="6">
        <v>2218.0334901735823</v>
      </c>
      <c r="Y121" s="6">
        <v>1948.7344229533853</v>
      </c>
      <c r="Z121" s="6">
        <v>5208.919455329531</v>
      </c>
      <c r="AA121" s="6">
        <v>0</v>
      </c>
      <c r="AB121" s="6">
        <v>1740.7899448665307</v>
      </c>
      <c r="AC121" s="6">
        <v>0</v>
      </c>
      <c r="AD121" s="6">
        <v>15.454173387631839</v>
      </c>
      <c r="AE121" s="6">
        <v>0</v>
      </c>
      <c r="AF121" s="6">
        <v>65.739547338284524</v>
      </c>
      <c r="AG121" s="6">
        <v>7.2474246653799259</v>
      </c>
      <c r="AH121" s="6">
        <v>4015.6117574439154</v>
      </c>
      <c r="AI121" s="6">
        <v>468.1987447096829</v>
      </c>
      <c r="AJ121" s="6">
        <v>3.3801721981025925</v>
      </c>
      <c r="AK121" s="6">
        <v>52119.373904777749</v>
      </c>
      <c r="AL121" s="6">
        <v>20.03337023605653</v>
      </c>
      <c r="AM121" s="6">
        <v>0</v>
      </c>
      <c r="AN121" s="6">
        <v>323012.43537188182</v>
      </c>
      <c r="AO121" s="6">
        <v>4174.7592193126693</v>
      </c>
      <c r="AP121" s="6">
        <v>0</v>
      </c>
      <c r="AQ121" s="6">
        <v>27.446918166161701</v>
      </c>
      <c r="AR121" s="6">
        <v>12393.929729221087</v>
      </c>
      <c r="AS121" s="6">
        <v>0</v>
      </c>
      <c r="AT121" s="6">
        <v>2530.6843626922278</v>
      </c>
      <c r="AU121" s="6">
        <v>0</v>
      </c>
      <c r="AV121" s="6">
        <v>0</v>
      </c>
      <c r="AW121" s="6">
        <v>2178.9050418734187</v>
      </c>
      <c r="AX121" s="6">
        <v>0</v>
      </c>
      <c r="AY121" s="6">
        <v>0</v>
      </c>
      <c r="AZ121" s="6">
        <v>5387.1835202260245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10623.140594404409</v>
      </c>
      <c r="BH121" s="6">
        <v>0</v>
      </c>
      <c r="BI121" s="6">
        <v>0</v>
      </c>
      <c r="BJ121" s="6">
        <v>264.19009348754696</v>
      </c>
      <c r="BK121" s="6">
        <v>0</v>
      </c>
      <c r="BL121" s="6">
        <v>0</v>
      </c>
      <c r="BM121" s="6">
        <v>0</v>
      </c>
      <c r="BN121" s="6">
        <v>0</v>
      </c>
      <c r="BO121" s="6">
        <v>20001.877004274593</v>
      </c>
      <c r="BP121" s="6">
        <v>0</v>
      </c>
      <c r="BQ121" s="6">
        <v>1418.5919029835341</v>
      </c>
      <c r="BR121" s="6">
        <v>3118.7379715450284</v>
      </c>
      <c r="BS121" s="6">
        <v>2629.0455653029858</v>
      </c>
      <c r="BT121" s="6">
        <v>9989.2369690481755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6">
        <v>0</v>
      </c>
      <c r="CL121" s="6">
        <v>0</v>
      </c>
      <c r="CM121" s="6">
        <v>0</v>
      </c>
      <c r="CN121" s="6">
        <v>474.44665855441576</v>
      </c>
      <c r="CO121" s="6">
        <v>0</v>
      </c>
      <c r="CP121" s="6">
        <v>1311.4494071522702</v>
      </c>
      <c r="CQ121" s="6">
        <v>12769.240530392912</v>
      </c>
      <c r="CR121" s="6">
        <v>0</v>
      </c>
      <c r="CS121" s="6">
        <v>1948.6163748267202</v>
      </c>
      <c r="CT121" s="6">
        <v>0</v>
      </c>
      <c r="CU121" s="6">
        <v>474.55712988243414</v>
      </c>
      <c r="CV121" s="6">
        <v>0</v>
      </c>
      <c r="CW121" s="6">
        <v>0</v>
      </c>
      <c r="CX121" s="6">
        <v>0</v>
      </c>
      <c r="CY121" s="6">
        <v>0</v>
      </c>
      <c r="CZ121" s="6">
        <v>0</v>
      </c>
      <c r="DA121" s="6">
        <v>0</v>
      </c>
      <c r="DB121" s="6">
        <v>0</v>
      </c>
      <c r="DC121" s="6">
        <v>0</v>
      </c>
      <c r="DD121" s="6">
        <v>0</v>
      </c>
      <c r="DE121" s="7">
        <v>0</v>
      </c>
      <c r="DF121" s="6">
        <f t="shared" si="1"/>
        <v>601282.9760646316</v>
      </c>
    </row>
    <row r="122" spans="1:110" x14ac:dyDescent="0.3">
      <c r="A122" s="30">
        <v>3350</v>
      </c>
      <c r="B122" s="5">
        <v>5.9817095855683101E-2</v>
      </c>
      <c r="C122" s="6">
        <v>0</v>
      </c>
      <c r="D122" s="6">
        <v>0</v>
      </c>
      <c r="E122" s="6">
        <v>357.79980810926099</v>
      </c>
      <c r="F122" s="6">
        <v>0</v>
      </c>
      <c r="G122" s="6">
        <v>1.759902281220967</v>
      </c>
      <c r="H122" s="6">
        <v>136.59297777525873</v>
      </c>
      <c r="I122" s="6">
        <v>0</v>
      </c>
      <c r="J122" s="6">
        <v>0.38613220130195219</v>
      </c>
      <c r="K122" s="6">
        <v>0.24305528871031454</v>
      </c>
      <c r="L122" s="6">
        <v>2.9319183587631792</v>
      </c>
      <c r="M122" s="6">
        <v>2.1125899016181964</v>
      </c>
      <c r="N122" s="6">
        <v>1.0004395015456045</v>
      </c>
      <c r="O122" s="6">
        <v>3.4477589051066682</v>
      </c>
      <c r="P122" s="6">
        <v>0.25022131819532079</v>
      </c>
      <c r="Q122" s="6">
        <v>31.619598954262717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1.0926049318148829</v>
      </c>
      <c r="X122" s="6">
        <v>8.4042107094391181</v>
      </c>
      <c r="Y122" s="6">
        <v>1.3563099360512296</v>
      </c>
      <c r="Z122" s="6">
        <v>1.7487039679545973</v>
      </c>
      <c r="AA122" s="6">
        <v>811.59468613426509</v>
      </c>
      <c r="AB122" s="6">
        <v>0</v>
      </c>
      <c r="AC122" s="6">
        <v>0</v>
      </c>
      <c r="AD122" s="6">
        <v>0</v>
      </c>
      <c r="AE122" s="6">
        <v>0</v>
      </c>
      <c r="AF122" s="6">
        <v>10.104735987423199</v>
      </c>
      <c r="AG122" s="6">
        <v>5.1800615985129896</v>
      </c>
      <c r="AH122" s="6">
        <v>0.6306541887535847</v>
      </c>
      <c r="AI122" s="6">
        <v>1.2390840418976546E-2</v>
      </c>
      <c r="AJ122" s="6">
        <v>0</v>
      </c>
      <c r="AK122" s="6">
        <v>115.1572195903538</v>
      </c>
      <c r="AL122" s="6">
        <v>945.00919213515078</v>
      </c>
      <c r="AM122" s="6">
        <v>5.7622707953226238</v>
      </c>
      <c r="AN122" s="6">
        <v>16337.708013357331</v>
      </c>
      <c r="AO122" s="6">
        <v>2.7303187949833196</v>
      </c>
      <c r="AP122" s="6">
        <v>0</v>
      </c>
      <c r="AQ122" s="6">
        <v>0</v>
      </c>
      <c r="AR122" s="6">
        <v>17.733394433921042</v>
      </c>
      <c r="AS122" s="6">
        <v>0</v>
      </c>
      <c r="AT122" s="6">
        <v>5.1633211701624848</v>
      </c>
      <c r="AU122" s="6">
        <v>0</v>
      </c>
      <c r="AV122" s="6">
        <v>85.227482375466153</v>
      </c>
      <c r="AW122" s="6">
        <v>0</v>
      </c>
      <c r="AX122" s="6">
        <v>0</v>
      </c>
      <c r="AY122" s="6">
        <v>0</v>
      </c>
      <c r="AZ122" s="6">
        <v>2.3883509468257036</v>
      </c>
      <c r="BA122" s="6">
        <v>4.1555684725645421E-2</v>
      </c>
      <c r="BB122" s="6">
        <v>0.16906896862310916</v>
      </c>
      <c r="BC122" s="6">
        <v>0</v>
      </c>
      <c r="BD122" s="6">
        <v>4.8674356642604852</v>
      </c>
      <c r="BE122" s="6">
        <v>0</v>
      </c>
      <c r="BF122" s="6">
        <v>0</v>
      </c>
      <c r="BG122" s="6">
        <v>51.443184225436184</v>
      </c>
      <c r="BH122" s="6">
        <v>0</v>
      </c>
      <c r="BI122" s="6">
        <v>0</v>
      </c>
      <c r="BJ122" s="6">
        <v>6.4392246091327108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434.68268080674335</v>
      </c>
      <c r="BQ122" s="6">
        <v>82.035262583329924</v>
      </c>
      <c r="BR122" s="6">
        <v>1.9593630424850739</v>
      </c>
      <c r="BS122" s="6">
        <v>2.3623439298833531</v>
      </c>
      <c r="BT122" s="6">
        <v>9.3274184053350542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47.829609252875613</v>
      </c>
      <c r="CB122" s="6">
        <v>33.251506113894621</v>
      </c>
      <c r="CC122" s="6">
        <v>4.6013300000160697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6">
        <v>0</v>
      </c>
      <c r="CM122" s="6">
        <v>0</v>
      </c>
      <c r="CN122" s="6">
        <v>0</v>
      </c>
      <c r="CO122" s="6">
        <v>0</v>
      </c>
      <c r="CP122" s="6">
        <v>0</v>
      </c>
      <c r="CQ122" s="6">
        <v>16.759399430927331</v>
      </c>
      <c r="CR122" s="6">
        <v>0</v>
      </c>
      <c r="CS122" s="6">
        <v>35.762293741370982</v>
      </c>
      <c r="CT122" s="6">
        <v>2036.6547817112698</v>
      </c>
      <c r="CU122" s="6">
        <v>0</v>
      </c>
      <c r="CV122" s="6">
        <v>0</v>
      </c>
      <c r="CW122" s="6">
        <v>0</v>
      </c>
      <c r="CX122" s="6">
        <v>0</v>
      </c>
      <c r="CY122" s="6">
        <v>0</v>
      </c>
      <c r="CZ122" s="6">
        <v>0</v>
      </c>
      <c r="DA122" s="6">
        <v>4.6603283201979879</v>
      </c>
      <c r="DB122" s="6">
        <v>0</v>
      </c>
      <c r="DC122" s="6">
        <v>0</v>
      </c>
      <c r="DD122" s="6">
        <v>0</v>
      </c>
      <c r="DE122" s="7">
        <v>0</v>
      </c>
      <c r="DF122" s="6">
        <f t="shared" si="1"/>
        <v>21668.054928075759</v>
      </c>
    </row>
    <row r="123" spans="1:110" x14ac:dyDescent="0.3">
      <c r="A123" s="25" t="s">
        <v>6</v>
      </c>
      <c r="B123" s="5">
        <v>3.6487852040058825E-2</v>
      </c>
      <c r="C123" s="6">
        <v>0</v>
      </c>
      <c r="D123" s="6">
        <v>0</v>
      </c>
      <c r="E123" s="6">
        <v>218.25443498209876</v>
      </c>
      <c r="F123" s="6">
        <v>0</v>
      </c>
      <c r="G123" s="6">
        <v>1.0735234321151301</v>
      </c>
      <c r="H123" s="6">
        <v>83.32040015448473</v>
      </c>
      <c r="I123" s="6">
        <v>0</v>
      </c>
      <c r="J123" s="6">
        <v>0.23553692180241917</v>
      </c>
      <c r="K123" s="6">
        <v>0.148261383892865</v>
      </c>
      <c r="L123" s="6">
        <v>1.7884419451954907</v>
      </c>
      <c r="M123" s="6">
        <v>1.288659481856868</v>
      </c>
      <c r="N123" s="6">
        <v>0.61025845513290766</v>
      </c>
      <c r="O123" s="6">
        <v>2.1030997075291014</v>
      </c>
      <c r="P123" s="6">
        <v>0.152632592822741</v>
      </c>
      <c r="Q123" s="6">
        <v>19.287650657475425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0.66647847943812111</v>
      </c>
      <c r="X123" s="6">
        <v>5.1264875449542249</v>
      </c>
      <c r="Y123" s="6">
        <v>0.82733599080934128</v>
      </c>
      <c r="Z123" s="6">
        <v>1.066692568936026</v>
      </c>
      <c r="AA123" s="6">
        <v>495.06493754914624</v>
      </c>
      <c r="AB123" s="6">
        <v>0</v>
      </c>
      <c r="AC123" s="6">
        <v>0</v>
      </c>
      <c r="AD123" s="6">
        <v>0</v>
      </c>
      <c r="AE123" s="6">
        <v>0</v>
      </c>
      <c r="AF123" s="6">
        <v>6.1637915772857763</v>
      </c>
      <c r="AG123" s="6">
        <v>3.1597876570427847</v>
      </c>
      <c r="AH123" s="6">
        <v>0.38469297779353628</v>
      </c>
      <c r="AI123" s="6">
        <v>7.5582932503173708E-3</v>
      </c>
      <c r="AJ123" s="6">
        <v>0</v>
      </c>
      <c r="AK123" s="6">
        <v>70.244794228976019</v>
      </c>
      <c r="AL123" s="6">
        <v>576.44650055084378</v>
      </c>
      <c r="AM123" s="6">
        <v>3.5149296565942914</v>
      </c>
      <c r="AN123" s="6">
        <v>9965.8444486055541</v>
      </c>
      <c r="AO123" s="6">
        <v>1.6654681540190162</v>
      </c>
      <c r="AP123" s="6">
        <v>0</v>
      </c>
      <c r="AQ123" s="6">
        <v>0</v>
      </c>
      <c r="AR123" s="6">
        <v>10.817199715513079</v>
      </c>
      <c r="AS123" s="6">
        <v>0</v>
      </c>
      <c r="AT123" s="6">
        <v>3.1495761570693643</v>
      </c>
      <c r="AU123" s="6">
        <v>0</v>
      </c>
      <c r="AV123" s="6">
        <v>51.987942948040626</v>
      </c>
      <c r="AW123" s="6">
        <v>0</v>
      </c>
      <c r="AX123" s="6">
        <v>0</v>
      </c>
      <c r="AY123" s="6">
        <v>0</v>
      </c>
      <c r="AZ123" s="6">
        <v>1.4568710620415575</v>
      </c>
      <c r="BA123" s="6">
        <v>2.5348567228186899E-2</v>
      </c>
      <c r="BB123" s="6">
        <v>0.10313044161436423</v>
      </c>
      <c r="BC123" s="6">
        <v>0</v>
      </c>
      <c r="BD123" s="6">
        <v>2.9690888497919019</v>
      </c>
      <c r="BE123" s="6">
        <v>0</v>
      </c>
      <c r="BF123" s="6">
        <v>0</v>
      </c>
      <c r="BG123" s="6">
        <v>31.379846641432508</v>
      </c>
      <c r="BH123" s="6">
        <v>0</v>
      </c>
      <c r="BI123" s="6">
        <v>0</v>
      </c>
      <c r="BJ123" s="6">
        <v>3.9278649595025019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265.15224644002313</v>
      </c>
      <c r="BQ123" s="6">
        <v>50.04071963690177</v>
      </c>
      <c r="BR123" s="6">
        <v>1.1951925743677254</v>
      </c>
      <c r="BS123" s="6">
        <v>1.441007032325283</v>
      </c>
      <c r="BT123" s="6">
        <v>5.6896353428908917</v>
      </c>
      <c r="BU123" s="6">
        <v>0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  <c r="CA123" s="6">
        <v>29.175600730655439</v>
      </c>
      <c r="CB123" s="6">
        <v>20.283098298855769</v>
      </c>
      <c r="CC123" s="6">
        <v>2.8067669589498982</v>
      </c>
      <c r="CD123" s="6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>
        <v>0</v>
      </c>
      <c r="CK123" s="6">
        <v>0</v>
      </c>
      <c r="CL123" s="6">
        <v>0</v>
      </c>
      <c r="CM123" s="6">
        <v>0</v>
      </c>
      <c r="CN123" s="6">
        <v>0</v>
      </c>
      <c r="CO123" s="6">
        <v>0</v>
      </c>
      <c r="CP123" s="6">
        <v>0</v>
      </c>
      <c r="CQ123" s="6">
        <v>10.223072149662441</v>
      </c>
      <c r="CR123" s="6">
        <v>0</v>
      </c>
      <c r="CS123" s="6">
        <v>21.814654556224024</v>
      </c>
      <c r="CT123" s="6">
        <v>1242.3397904680921</v>
      </c>
      <c r="CU123" s="6">
        <v>0</v>
      </c>
      <c r="CV123" s="6">
        <v>0</v>
      </c>
      <c r="CW123" s="6">
        <v>0</v>
      </c>
      <c r="CX123" s="6">
        <v>0</v>
      </c>
      <c r="CY123" s="6">
        <v>0</v>
      </c>
      <c r="CZ123" s="6">
        <v>0</v>
      </c>
      <c r="DA123" s="6">
        <v>2.8427553657191535</v>
      </c>
      <c r="DB123" s="6">
        <v>0</v>
      </c>
      <c r="DC123" s="6">
        <v>0</v>
      </c>
      <c r="DD123" s="6">
        <v>0</v>
      </c>
      <c r="DE123" s="7">
        <v>0</v>
      </c>
      <c r="DF123" s="6">
        <f t="shared" si="1"/>
        <v>13217.304700297986</v>
      </c>
    </row>
    <row r="124" spans="1:110" x14ac:dyDescent="0.3">
      <c r="A124" s="25" t="s">
        <v>7</v>
      </c>
      <c r="B124" s="5">
        <v>2.3329243815624269E-2</v>
      </c>
      <c r="C124" s="6">
        <v>0</v>
      </c>
      <c r="D124" s="6">
        <v>0</v>
      </c>
      <c r="E124" s="6">
        <v>139.54537312716224</v>
      </c>
      <c r="F124" s="6">
        <v>0</v>
      </c>
      <c r="G124" s="6">
        <v>0.68637884910583702</v>
      </c>
      <c r="H124" s="6">
        <v>53.27257762077403</v>
      </c>
      <c r="I124" s="6">
        <v>0</v>
      </c>
      <c r="J124" s="6">
        <v>0.150595279499533</v>
      </c>
      <c r="K124" s="6">
        <v>9.4793904817449523E-2</v>
      </c>
      <c r="L124" s="6">
        <v>1.1434764135676885</v>
      </c>
      <c r="M124" s="6">
        <v>0.82393041976132841</v>
      </c>
      <c r="N124" s="6">
        <v>0.39018104641269685</v>
      </c>
      <c r="O124" s="6">
        <v>1.3446591975775672</v>
      </c>
      <c r="P124" s="6">
        <v>9.7588725372579829E-2</v>
      </c>
      <c r="Q124" s="6">
        <v>12.331948296787287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0.42612645237676172</v>
      </c>
      <c r="X124" s="6">
        <v>3.2777231644848932</v>
      </c>
      <c r="Y124" s="6">
        <v>0.52897394524188834</v>
      </c>
      <c r="Z124" s="6">
        <v>0.68201139901857111</v>
      </c>
      <c r="AA124" s="6">
        <v>316.52974858511885</v>
      </c>
      <c r="AB124" s="6">
        <v>0</v>
      </c>
      <c r="AC124" s="6">
        <v>0</v>
      </c>
      <c r="AD124" s="6">
        <v>0</v>
      </c>
      <c r="AE124" s="6">
        <v>0</v>
      </c>
      <c r="AF124" s="6">
        <v>3.9409444101374227</v>
      </c>
      <c r="AG124" s="6">
        <v>2.0202739414702044</v>
      </c>
      <c r="AH124" s="6">
        <v>0.24596121096004844</v>
      </c>
      <c r="AI124" s="6">
        <v>4.8325471686591756E-3</v>
      </c>
      <c r="AJ124" s="6">
        <v>0</v>
      </c>
      <c r="AK124" s="6">
        <v>44.912425361377778</v>
      </c>
      <c r="AL124" s="6">
        <v>368.56269158430695</v>
      </c>
      <c r="AM124" s="6">
        <v>2.2473411387283329</v>
      </c>
      <c r="AN124" s="6">
        <v>6371.8635647517758</v>
      </c>
      <c r="AO124" s="6">
        <v>1.0648506409643035</v>
      </c>
      <c r="AP124" s="6">
        <v>0</v>
      </c>
      <c r="AQ124" s="6">
        <v>0</v>
      </c>
      <c r="AR124" s="6">
        <v>6.9161947184079642</v>
      </c>
      <c r="AS124" s="6">
        <v>0</v>
      </c>
      <c r="AT124" s="6">
        <v>2.0137450130931209</v>
      </c>
      <c r="AU124" s="6">
        <v>0</v>
      </c>
      <c r="AV124" s="6">
        <v>33.23953942742552</v>
      </c>
      <c r="AW124" s="6">
        <v>0</v>
      </c>
      <c r="AX124" s="6">
        <v>0</v>
      </c>
      <c r="AY124" s="6">
        <v>0</v>
      </c>
      <c r="AZ124" s="6">
        <v>0.93147988478414634</v>
      </c>
      <c r="BA124" s="6">
        <v>1.6207117497458526E-2</v>
      </c>
      <c r="BB124" s="6">
        <v>6.5938527008744904E-2</v>
      </c>
      <c r="BC124" s="6">
        <v>0</v>
      </c>
      <c r="BD124" s="6">
        <v>1.8983468144685838</v>
      </c>
      <c r="BE124" s="6">
        <v>0</v>
      </c>
      <c r="BF124" s="6">
        <v>0</v>
      </c>
      <c r="BG124" s="6">
        <v>20.063337584003676</v>
      </c>
      <c r="BH124" s="6">
        <v>0</v>
      </c>
      <c r="BI124" s="6">
        <v>0</v>
      </c>
      <c r="BJ124" s="6">
        <v>2.5113596496302084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169.53043436672024</v>
      </c>
      <c r="BQ124" s="6">
        <v>31.994542946428158</v>
      </c>
      <c r="BR124" s="6">
        <v>0.76417046811734846</v>
      </c>
      <c r="BS124" s="6">
        <v>0.9213368975580698</v>
      </c>
      <c r="BT124" s="6">
        <v>3.6377830624441616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18.654008522220177</v>
      </c>
      <c r="CB124" s="6">
        <v>12.968407815038848</v>
      </c>
      <c r="CC124" s="6">
        <v>1.7945630410661713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>
        <v>0</v>
      </c>
      <c r="CP124" s="6">
        <v>0</v>
      </c>
      <c r="CQ124" s="6">
        <v>6.5363272812648896</v>
      </c>
      <c r="CR124" s="6">
        <v>0</v>
      </c>
      <c r="CS124" s="6">
        <v>13.947639185146965</v>
      </c>
      <c r="CT124" s="6">
        <v>794.3149912431777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6">
        <v>0</v>
      </c>
      <c r="DA124" s="6">
        <v>1.8175729544788342</v>
      </c>
      <c r="DB124" s="6">
        <v>0</v>
      </c>
      <c r="DC124" s="6">
        <v>0</v>
      </c>
      <c r="DD124" s="6">
        <v>0</v>
      </c>
      <c r="DE124" s="7">
        <v>0</v>
      </c>
      <c r="DF124" s="6">
        <f t="shared" si="1"/>
        <v>8450.7502277777639</v>
      </c>
    </row>
    <row r="125" spans="1:110" x14ac:dyDescent="0.3">
      <c r="A125" s="30">
        <v>3360</v>
      </c>
      <c r="B125" s="5">
        <v>0</v>
      </c>
      <c r="C125" s="6">
        <v>0</v>
      </c>
      <c r="D125" s="6">
        <v>0</v>
      </c>
      <c r="E125" s="6">
        <v>92.074566517685668</v>
      </c>
      <c r="F125" s="6">
        <v>0</v>
      </c>
      <c r="G125" s="6">
        <v>7.5011283343005948</v>
      </c>
      <c r="H125" s="6">
        <v>0</v>
      </c>
      <c r="I125" s="6">
        <v>1.4236736391007816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0.32783191983774373</v>
      </c>
      <c r="T125" s="6">
        <v>0</v>
      </c>
      <c r="U125" s="6">
        <v>0</v>
      </c>
      <c r="V125" s="6">
        <v>3.8821851810577264</v>
      </c>
      <c r="W125" s="6">
        <v>0</v>
      </c>
      <c r="X125" s="6">
        <v>22.716584686025673</v>
      </c>
      <c r="Y125" s="6">
        <v>5.8742374587372037</v>
      </c>
      <c r="Z125" s="6">
        <v>47.61590001595102</v>
      </c>
      <c r="AA125" s="6">
        <v>0</v>
      </c>
      <c r="AB125" s="6">
        <v>233.38688929411566</v>
      </c>
      <c r="AC125" s="6">
        <v>0</v>
      </c>
      <c r="AD125" s="6">
        <v>16.993643131166387</v>
      </c>
      <c r="AE125" s="6">
        <v>0</v>
      </c>
      <c r="AF125" s="6">
        <v>74.688664081189572</v>
      </c>
      <c r="AG125" s="6">
        <v>4.2190824356428145</v>
      </c>
      <c r="AH125" s="6">
        <v>0.3001899580214345</v>
      </c>
      <c r="AI125" s="6">
        <v>5.6011452335254251E-2</v>
      </c>
      <c r="AJ125" s="6">
        <v>645.40537528853929</v>
      </c>
      <c r="AK125" s="6">
        <v>865.14803890333906</v>
      </c>
      <c r="AL125" s="6">
        <v>10.981521130943847</v>
      </c>
      <c r="AM125" s="6">
        <v>0</v>
      </c>
      <c r="AN125" s="6">
        <v>39.843865235444092</v>
      </c>
      <c r="AO125" s="6">
        <v>3.9243594442264564</v>
      </c>
      <c r="AP125" s="6">
        <v>1416.2269446936998</v>
      </c>
      <c r="AQ125" s="6">
        <v>31.18708183365807</v>
      </c>
      <c r="AR125" s="6">
        <v>317.24299790045905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3.1263364359537218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57.245517460893048</v>
      </c>
      <c r="BH125" s="6">
        <v>0.88182638322257156</v>
      </c>
      <c r="BI125" s="6">
        <v>0</v>
      </c>
      <c r="BJ125" s="6">
        <v>20.367509051976675</v>
      </c>
      <c r="BK125" s="6">
        <v>0</v>
      </c>
      <c r="BL125" s="6">
        <v>0</v>
      </c>
      <c r="BM125" s="6">
        <v>0</v>
      </c>
      <c r="BN125" s="6">
        <v>0</v>
      </c>
      <c r="BO125" s="6">
        <v>561.70504091613248</v>
      </c>
      <c r="BP125" s="6">
        <v>0</v>
      </c>
      <c r="BQ125" s="6">
        <v>1224.8504186789962</v>
      </c>
      <c r="BR125" s="6">
        <v>6.4231750881539336</v>
      </c>
      <c r="BS125" s="6">
        <v>5.1877816506036227</v>
      </c>
      <c r="BT125" s="6">
        <v>8.0160337516175915</v>
      </c>
      <c r="BU125" s="6">
        <v>0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1.237251032013003</v>
      </c>
      <c r="CB125" s="6">
        <v>0</v>
      </c>
      <c r="CC125" s="6">
        <v>43.000825628042534</v>
      </c>
      <c r="CD125" s="6">
        <v>0</v>
      </c>
      <c r="CE125" s="6">
        <v>0</v>
      </c>
      <c r="CF125" s="6">
        <v>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6">
        <v>0</v>
      </c>
      <c r="CM125" s="6">
        <v>0</v>
      </c>
      <c r="CN125" s="6">
        <v>0</v>
      </c>
      <c r="CO125" s="6">
        <v>0</v>
      </c>
      <c r="CP125" s="6">
        <v>0</v>
      </c>
      <c r="CQ125" s="6">
        <v>0</v>
      </c>
      <c r="CR125" s="6">
        <v>0</v>
      </c>
      <c r="CS125" s="6">
        <v>1.0582783443620156</v>
      </c>
      <c r="CT125" s="6">
        <v>0</v>
      </c>
      <c r="CU125" s="6">
        <v>0.90366970610844743</v>
      </c>
      <c r="CV125" s="6">
        <v>0</v>
      </c>
      <c r="CW125" s="6">
        <v>0</v>
      </c>
      <c r="CX125" s="6">
        <v>0</v>
      </c>
      <c r="CY125" s="6">
        <v>0</v>
      </c>
      <c r="CZ125" s="6">
        <v>0</v>
      </c>
      <c r="DA125" s="6">
        <v>0</v>
      </c>
      <c r="DB125" s="6">
        <v>0</v>
      </c>
      <c r="DC125" s="6">
        <v>0</v>
      </c>
      <c r="DD125" s="6">
        <v>0</v>
      </c>
      <c r="DE125" s="7">
        <v>0</v>
      </c>
      <c r="DF125" s="6">
        <f t="shared" si="1"/>
        <v>5775.0244366635525</v>
      </c>
    </row>
    <row r="126" spans="1:110" x14ac:dyDescent="0.3">
      <c r="A126" s="25" t="s">
        <v>6</v>
      </c>
      <c r="B126" s="5">
        <v>0</v>
      </c>
      <c r="C126" s="6">
        <v>0</v>
      </c>
      <c r="D126" s="6">
        <v>0</v>
      </c>
      <c r="E126" s="6">
        <v>2.7622120890881101</v>
      </c>
      <c r="F126" s="6">
        <v>0</v>
      </c>
      <c r="G126" s="6">
        <v>0.22503182095162697</v>
      </c>
      <c r="H126" s="6">
        <v>0</v>
      </c>
      <c r="I126" s="6">
        <v>4.2709824065095166E-2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9.8348689156287986E-3</v>
      </c>
      <c r="T126" s="6">
        <v>0</v>
      </c>
      <c r="U126" s="6">
        <v>0</v>
      </c>
      <c r="V126" s="6">
        <v>0.11646450528916259</v>
      </c>
      <c r="W126" s="6">
        <v>0</v>
      </c>
      <c r="X126" s="6">
        <v>0.68149139567745287</v>
      </c>
      <c r="Y126" s="6">
        <v>0.17622553476351654</v>
      </c>
      <c r="Z126" s="6">
        <v>1.4284641202368016</v>
      </c>
      <c r="AA126" s="6">
        <v>0</v>
      </c>
      <c r="AB126" s="6">
        <v>7.0015435469799305</v>
      </c>
      <c r="AC126" s="6">
        <v>0</v>
      </c>
      <c r="AD126" s="6">
        <v>0.50980469710428344</v>
      </c>
      <c r="AE126" s="6">
        <v>0</v>
      </c>
      <c r="AF126" s="6">
        <v>2.2406397189312419</v>
      </c>
      <c r="AG126" s="6">
        <v>0.12657133179501195</v>
      </c>
      <c r="AH126" s="6">
        <v>9.0056175383718805E-3</v>
      </c>
      <c r="AI126" s="6">
        <v>1.6803284187941749E-3</v>
      </c>
      <c r="AJ126" s="6">
        <v>19.361986674594011</v>
      </c>
      <c r="AK126" s="6">
        <v>25.95420714199788</v>
      </c>
      <c r="AL126" s="6">
        <v>0.32944266339438294</v>
      </c>
      <c r="AM126" s="6">
        <v>0</v>
      </c>
      <c r="AN126" s="6">
        <v>1.1953051791799802</v>
      </c>
      <c r="AO126" s="6">
        <v>0.11772972177596192</v>
      </c>
      <c r="AP126" s="6">
        <v>42.48642524723531</v>
      </c>
      <c r="AQ126" s="6">
        <v>0.93560401881190114</v>
      </c>
      <c r="AR126" s="6">
        <v>9.5172041218449408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9.3789247395362443E-2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1.7173500387450769</v>
      </c>
      <c r="BH126" s="6">
        <v>2.6454552960033371E-2</v>
      </c>
      <c r="BI126" s="6">
        <v>0</v>
      </c>
      <c r="BJ126" s="6">
        <v>0.61101976208788911</v>
      </c>
      <c r="BK126" s="6">
        <v>0</v>
      </c>
      <c r="BL126" s="6">
        <v>0</v>
      </c>
      <c r="BM126" s="6">
        <v>0</v>
      </c>
      <c r="BN126" s="6">
        <v>0</v>
      </c>
      <c r="BO126" s="6">
        <v>16.850999284609806</v>
      </c>
      <c r="BP126" s="6">
        <v>0</v>
      </c>
      <c r="BQ126" s="6">
        <v>36.745181234710302</v>
      </c>
      <c r="BR126" s="6">
        <v>0.19269351515676661</v>
      </c>
      <c r="BS126" s="6">
        <v>0.15563204620783441</v>
      </c>
      <c r="BT126" s="6">
        <v>0.24047884418769874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  <c r="CA126" s="6">
        <v>3.7117196280328106E-2</v>
      </c>
      <c r="CB126" s="6">
        <v>0</v>
      </c>
      <c r="CC126" s="6">
        <v>1.2900131369908143</v>
      </c>
      <c r="CD126" s="6">
        <v>0</v>
      </c>
      <c r="CE126" s="6">
        <v>0</v>
      </c>
      <c r="CF126" s="6">
        <v>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6">
        <v>0</v>
      </c>
      <c r="CM126" s="6">
        <v>0</v>
      </c>
      <c r="CN126" s="6">
        <v>0</v>
      </c>
      <c r="CO126" s="6">
        <v>0</v>
      </c>
      <c r="CP126" s="6">
        <v>0</v>
      </c>
      <c r="CQ126" s="6">
        <v>0</v>
      </c>
      <c r="CR126" s="6">
        <v>0</v>
      </c>
      <c r="CS126" s="6">
        <v>3.1748064063439635E-2</v>
      </c>
      <c r="CT126" s="6">
        <v>0</v>
      </c>
      <c r="CU126" s="6">
        <v>2.710984673792622E-2</v>
      </c>
      <c r="CV126" s="6">
        <v>0</v>
      </c>
      <c r="CW126" s="6">
        <v>0</v>
      </c>
      <c r="CX126" s="6">
        <v>0</v>
      </c>
      <c r="CY126" s="6">
        <v>0</v>
      </c>
      <c r="CZ126" s="6">
        <v>0</v>
      </c>
      <c r="DA126" s="6">
        <v>0</v>
      </c>
      <c r="DB126" s="6">
        <v>0</v>
      </c>
      <c r="DC126" s="6">
        <v>0</v>
      </c>
      <c r="DD126" s="6">
        <v>0</v>
      </c>
      <c r="DE126" s="7">
        <v>0</v>
      </c>
      <c r="DF126" s="6">
        <f t="shared" si="1"/>
        <v>173.24917093872264</v>
      </c>
    </row>
    <row r="127" spans="1:110" x14ac:dyDescent="0.3">
      <c r="A127" s="25" t="s">
        <v>7</v>
      </c>
      <c r="B127" s="5">
        <v>0</v>
      </c>
      <c r="C127" s="6">
        <v>0</v>
      </c>
      <c r="D127" s="6">
        <v>0</v>
      </c>
      <c r="E127" s="6">
        <v>89.312354428597558</v>
      </c>
      <c r="F127" s="6">
        <v>0</v>
      </c>
      <c r="G127" s="6">
        <v>7.2760965133489686</v>
      </c>
      <c r="H127" s="6">
        <v>0</v>
      </c>
      <c r="I127" s="6">
        <v>1.3809638150356862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0.31799705092211494</v>
      </c>
      <c r="T127" s="6">
        <v>0</v>
      </c>
      <c r="U127" s="6">
        <v>0</v>
      </c>
      <c r="V127" s="6">
        <v>3.7657206757685633</v>
      </c>
      <c r="W127" s="6">
        <v>0</v>
      </c>
      <c r="X127" s="6">
        <v>22.035093290348222</v>
      </c>
      <c r="Y127" s="6">
        <v>5.6980119239736871</v>
      </c>
      <c r="Z127" s="6">
        <v>46.187435895714216</v>
      </c>
      <c r="AA127" s="6">
        <v>0</v>
      </c>
      <c r="AB127" s="6">
        <v>226.38534574713574</v>
      </c>
      <c r="AC127" s="6">
        <v>0</v>
      </c>
      <c r="AD127" s="6">
        <v>16.483838434062104</v>
      </c>
      <c r="AE127" s="6">
        <v>0</v>
      </c>
      <c r="AF127" s="6">
        <v>72.448024362258337</v>
      </c>
      <c r="AG127" s="6">
        <v>4.0925111038478033</v>
      </c>
      <c r="AH127" s="6">
        <v>0.29118434048306263</v>
      </c>
      <c r="AI127" s="6">
        <v>5.4331123916460076E-2</v>
      </c>
      <c r="AJ127" s="6">
        <v>626.04338861394535</v>
      </c>
      <c r="AK127" s="6">
        <v>839.19383176134124</v>
      </c>
      <c r="AL127" s="6">
        <v>10.652078467549465</v>
      </c>
      <c r="AM127" s="6">
        <v>0</v>
      </c>
      <c r="AN127" s="6">
        <v>38.64856005626411</v>
      </c>
      <c r="AO127" s="6">
        <v>3.806629722450495</v>
      </c>
      <c r="AP127" s="6">
        <v>1373.7405194464643</v>
      </c>
      <c r="AQ127" s="6">
        <v>30.251477814846172</v>
      </c>
      <c r="AR127" s="6">
        <v>307.7257937786141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3.0325471885583588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55.528167422147966</v>
      </c>
      <c r="BH127" s="6">
        <v>0.85537183026253827</v>
      </c>
      <c r="BI127" s="6">
        <v>0</v>
      </c>
      <c r="BJ127" s="6">
        <v>19.756489289888787</v>
      </c>
      <c r="BK127" s="6">
        <v>0</v>
      </c>
      <c r="BL127" s="6">
        <v>0</v>
      </c>
      <c r="BM127" s="6">
        <v>0</v>
      </c>
      <c r="BN127" s="6">
        <v>0</v>
      </c>
      <c r="BO127" s="6">
        <v>544.85404163152259</v>
      </c>
      <c r="BP127" s="6">
        <v>0</v>
      </c>
      <c r="BQ127" s="6">
        <v>1188.1052374442859</v>
      </c>
      <c r="BR127" s="6">
        <v>6.2304815729971672</v>
      </c>
      <c r="BS127" s="6">
        <v>5.032149604395789</v>
      </c>
      <c r="BT127" s="6">
        <v>7.7755549074298926</v>
      </c>
      <c r="BU127" s="6">
        <v>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1.200133835732675</v>
      </c>
      <c r="CB127" s="6">
        <v>0</v>
      </c>
      <c r="CC127" s="6">
        <v>41.710812491051719</v>
      </c>
      <c r="CD127" s="6">
        <v>0</v>
      </c>
      <c r="CE127" s="6">
        <v>0</v>
      </c>
      <c r="CF127" s="6">
        <v>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6">
        <v>0</v>
      </c>
      <c r="CM127" s="6">
        <v>0</v>
      </c>
      <c r="CN127" s="6">
        <v>0</v>
      </c>
      <c r="CO127" s="6">
        <v>0</v>
      </c>
      <c r="CP127" s="6">
        <v>0</v>
      </c>
      <c r="CQ127" s="6">
        <v>0</v>
      </c>
      <c r="CR127" s="6">
        <v>0</v>
      </c>
      <c r="CS127" s="6">
        <v>1.0265302802985758</v>
      </c>
      <c r="CT127" s="6">
        <v>0</v>
      </c>
      <c r="CU127" s="6">
        <v>0.87655985937052128</v>
      </c>
      <c r="CV127" s="6">
        <v>0</v>
      </c>
      <c r="CW127" s="6">
        <v>0</v>
      </c>
      <c r="CX127" s="6">
        <v>0</v>
      </c>
      <c r="CY127" s="6">
        <v>0</v>
      </c>
      <c r="CZ127" s="6">
        <v>0</v>
      </c>
      <c r="DA127" s="6">
        <v>0</v>
      </c>
      <c r="DB127" s="6">
        <v>0</v>
      </c>
      <c r="DC127" s="6">
        <v>0</v>
      </c>
      <c r="DD127" s="6">
        <v>0</v>
      </c>
      <c r="DE127" s="7">
        <v>0</v>
      </c>
      <c r="DF127" s="6">
        <f t="shared" si="1"/>
        <v>5601.7752657248293</v>
      </c>
    </row>
    <row r="128" spans="1:110" x14ac:dyDescent="0.3">
      <c r="A128" s="28">
        <v>3370</v>
      </c>
      <c r="B128" s="5">
        <v>11.491025056611253</v>
      </c>
      <c r="C128" s="6">
        <v>0</v>
      </c>
      <c r="D128" s="6">
        <v>0</v>
      </c>
      <c r="E128" s="6">
        <v>1419.1141847035965</v>
      </c>
      <c r="F128" s="6">
        <v>0</v>
      </c>
      <c r="G128" s="6">
        <v>112.76220449362627</v>
      </c>
      <c r="H128" s="6">
        <v>0</v>
      </c>
      <c r="I128" s="6">
        <v>978.5723306454355</v>
      </c>
      <c r="J128" s="6">
        <v>29.803272906706002</v>
      </c>
      <c r="K128" s="6">
        <v>21.678231213397801</v>
      </c>
      <c r="L128" s="6">
        <v>255.31003261404405</v>
      </c>
      <c r="M128" s="6">
        <v>180.14069267832897</v>
      </c>
      <c r="N128" s="6">
        <v>87.336265127836725</v>
      </c>
      <c r="O128" s="6">
        <v>293.9906495236292</v>
      </c>
      <c r="P128" s="6">
        <v>20.996818588177373</v>
      </c>
      <c r="Q128" s="6">
        <v>2765.9349262885567</v>
      </c>
      <c r="R128" s="6">
        <v>13666.933790826899</v>
      </c>
      <c r="S128" s="6">
        <v>0</v>
      </c>
      <c r="T128" s="6">
        <v>0</v>
      </c>
      <c r="U128" s="6">
        <v>2090.0937357293001</v>
      </c>
      <c r="V128" s="6">
        <v>6.155589268329055</v>
      </c>
      <c r="W128" s="6">
        <v>7782.6154738059804</v>
      </c>
      <c r="X128" s="6">
        <v>37.041166243932018</v>
      </c>
      <c r="Y128" s="6">
        <v>9.649475094463801</v>
      </c>
      <c r="Z128" s="6">
        <v>209.92671698013646</v>
      </c>
      <c r="AA128" s="6">
        <v>0</v>
      </c>
      <c r="AB128" s="6">
        <v>299.61673437901186</v>
      </c>
      <c r="AC128" s="6">
        <v>0</v>
      </c>
      <c r="AD128" s="6">
        <v>28.629174050177806</v>
      </c>
      <c r="AE128" s="6">
        <v>0</v>
      </c>
      <c r="AF128" s="6">
        <v>128.94762020270883</v>
      </c>
      <c r="AG128" s="6">
        <v>33122.739787804094</v>
      </c>
      <c r="AH128" s="6">
        <v>1885.3604342890062</v>
      </c>
      <c r="AI128" s="6">
        <v>3.7744975702550754</v>
      </c>
      <c r="AJ128" s="6">
        <v>1271.2893460326902</v>
      </c>
      <c r="AK128" s="6">
        <v>0</v>
      </c>
      <c r="AL128" s="6">
        <v>3124.0942207720623</v>
      </c>
      <c r="AM128" s="6">
        <v>0</v>
      </c>
      <c r="AN128" s="6">
        <v>123.06235516403659</v>
      </c>
      <c r="AO128" s="6">
        <v>204.95230066960474</v>
      </c>
      <c r="AP128" s="6">
        <v>0</v>
      </c>
      <c r="AQ128" s="6">
        <v>50.845980409984321</v>
      </c>
      <c r="AR128" s="6">
        <v>1042.8467705780408</v>
      </c>
      <c r="AS128" s="6">
        <v>0</v>
      </c>
      <c r="AT128" s="6">
        <v>96.756654429223929</v>
      </c>
      <c r="AU128" s="6">
        <v>0</v>
      </c>
      <c r="AV128" s="6">
        <v>1046.3582236389109</v>
      </c>
      <c r="AW128" s="6">
        <v>83.536774003216337</v>
      </c>
      <c r="AX128" s="6">
        <v>0</v>
      </c>
      <c r="AY128" s="6">
        <v>0</v>
      </c>
      <c r="AZ128" s="6">
        <v>196.63227554426359</v>
      </c>
      <c r="BA128" s="6">
        <v>0.39411666565355646</v>
      </c>
      <c r="BB128" s="6">
        <v>0</v>
      </c>
      <c r="BC128" s="6">
        <v>0</v>
      </c>
      <c r="BD128" s="6">
        <v>30.539256755723674</v>
      </c>
      <c r="BE128" s="6">
        <v>0</v>
      </c>
      <c r="BF128" s="6">
        <v>0</v>
      </c>
      <c r="BG128" s="6">
        <v>1200.9500646187519</v>
      </c>
      <c r="BH128" s="6">
        <v>0</v>
      </c>
      <c r="BI128" s="6">
        <v>0</v>
      </c>
      <c r="BJ128" s="6">
        <v>1379.4538730808899</v>
      </c>
      <c r="BK128" s="6">
        <v>0</v>
      </c>
      <c r="BL128" s="6">
        <v>0</v>
      </c>
      <c r="BM128" s="6">
        <v>199.49936119492821</v>
      </c>
      <c r="BN128" s="6">
        <v>0</v>
      </c>
      <c r="BO128" s="6">
        <v>14316.988011263662</v>
      </c>
      <c r="BP128" s="6">
        <v>0</v>
      </c>
      <c r="BQ128" s="6">
        <v>11678.449197910697</v>
      </c>
      <c r="BR128" s="6">
        <v>248.09389786996871</v>
      </c>
      <c r="BS128" s="6">
        <v>76.514919332745464</v>
      </c>
      <c r="BT128" s="6">
        <v>179.30056739335163</v>
      </c>
      <c r="BU128" s="6">
        <v>0</v>
      </c>
      <c r="BV128" s="6">
        <v>0</v>
      </c>
      <c r="BW128" s="6">
        <v>936.02735215712232</v>
      </c>
      <c r="BX128" s="6">
        <v>0</v>
      </c>
      <c r="BY128" s="6">
        <v>1.9036622504042917</v>
      </c>
      <c r="BZ128" s="6">
        <v>0</v>
      </c>
      <c r="CA128" s="6">
        <v>177.6264165255235</v>
      </c>
      <c r="CB128" s="6">
        <v>85.549604334988516</v>
      </c>
      <c r="CC128" s="6">
        <v>97.533619276918444</v>
      </c>
      <c r="CD128" s="6">
        <v>0</v>
      </c>
      <c r="CE128" s="6">
        <v>0</v>
      </c>
      <c r="CF128" s="6">
        <v>0</v>
      </c>
      <c r="CG128" s="6">
        <v>499.45678500568766</v>
      </c>
      <c r="CH128" s="6">
        <v>0</v>
      </c>
      <c r="CI128" s="6">
        <v>0</v>
      </c>
      <c r="CJ128" s="6">
        <v>0</v>
      </c>
      <c r="CK128" s="6">
        <v>0</v>
      </c>
      <c r="CL128" s="6">
        <v>0</v>
      </c>
      <c r="CM128" s="6">
        <v>0</v>
      </c>
      <c r="CN128" s="6">
        <v>18.302405685434056</v>
      </c>
      <c r="CO128" s="6">
        <v>0</v>
      </c>
      <c r="CP128" s="6">
        <v>50.09066456534952</v>
      </c>
      <c r="CQ128" s="6">
        <v>488.67801155727108</v>
      </c>
      <c r="CR128" s="6">
        <v>0</v>
      </c>
      <c r="CS128" s="6">
        <v>70.975623601275132</v>
      </c>
      <c r="CT128" s="6">
        <v>0</v>
      </c>
      <c r="CU128" s="6">
        <v>311.24856816338274</v>
      </c>
      <c r="CV128" s="6">
        <v>0</v>
      </c>
      <c r="CW128" s="6">
        <v>0</v>
      </c>
      <c r="CX128" s="6">
        <v>0</v>
      </c>
      <c r="CY128" s="6">
        <v>4.8775077821274389</v>
      </c>
      <c r="CZ128" s="6">
        <v>0</v>
      </c>
      <c r="DA128" s="6">
        <v>538.22275321030941</v>
      </c>
      <c r="DB128" s="6">
        <v>0</v>
      </c>
      <c r="DC128" s="6">
        <v>0</v>
      </c>
      <c r="DD128" s="6">
        <v>0</v>
      </c>
      <c r="DE128" s="7">
        <v>0</v>
      </c>
      <c r="DF128" s="6">
        <f t="shared" si="1"/>
        <v>105279.66597152846</v>
      </c>
    </row>
    <row r="129" spans="1:110" x14ac:dyDescent="0.3">
      <c r="A129" s="25" t="s">
        <v>6</v>
      </c>
      <c r="B129" s="5">
        <v>4.7113387682781465</v>
      </c>
      <c r="C129" s="6">
        <v>0</v>
      </c>
      <c r="D129" s="6">
        <v>0</v>
      </c>
      <c r="E129" s="6">
        <v>581.83909982519822</v>
      </c>
      <c r="F129" s="6">
        <v>0</v>
      </c>
      <c r="G129" s="6">
        <v>46.232685335732825</v>
      </c>
      <c r="H129" s="6">
        <v>0</v>
      </c>
      <c r="I129" s="6">
        <v>401.21623059916652</v>
      </c>
      <c r="J129" s="6">
        <v>12.219389860798556</v>
      </c>
      <c r="K129" s="6">
        <v>8.888109689101837</v>
      </c>
      <c r="L129" s="6">
        <v>104.67752429909233</v>
      </c>
      <c r="M129" s="6">
        <v>73.857973938678057</v>
      </c>
      <c r="N129" s="6">
        <v>35.808009272128423</v>
      </c>
      <c r="O129" s="6">
        <v>120.5366394893595</v>
      </c>
      <c r="P129" s="6">
        <v>8.6087294160122614</v>
      </c>
      <c r="Q129" s="6">
        <v>1134.0377716138057</v>
      </c>
      <c r="R129" s="6">
        <v>5603.4648514814126</v>
      </c>
      <c r="S129" s="6">
        <v>0</v>
      </c>
      <c r="T129" s="6">
        <v>0</v>
      </c>
      <c r="U129" s="6">
        <v>856.94179570266363</v>
      </c>
      <c r="V129" s="6">
        <v>2.5238015075765667</v>
      </c>
      <c r="W129" s="6">
        <v>3190.8848705579808</v>
      </c>
      <c r="X129" s="6">
        <v>15.186937778616022</v>
      </c>
      <c r="Y129" s="6">
        <v>3.9563003197809263</v>
      </c>
      <c r="Z129" s="6">
        <v>86.070291843706201</v>
      </c>
      <c r="AA129" s="6">
        <v>0</v>
      </c>
      <c r="AB129" s="6">
        <v>122.84334333537858</v>
      </c>
      <c r="AC129" s="6">
        <v>0</v>
      </c>
      <c r="AD129" s="6">
        <v>11.738007439883047</v>
      </c>
      <c r="AE129" s="6">
        <v>0</v>
      </c>
      <c r="AF129" s="6">
        <v>52.868731827253292</v>
      </c>
      <c r="AG129" s="6">
        <v>13580.376624806608</v>
      </c>
      <c r="AH129" s="6">
        <v>773.00081258921409</v>
      </c>
      <c r="AI129" s="6">
        <v>1.5475500789447112</v>
      </c>
      <c r="AJ129" s="6">
        <v>521.23067804266918</v>
      </c>
      <c r="AK129" s="6">
        <v>0</v>
      </c>
      <c r="AL129" s="6">
        <v>1280.8836588176157</v>
      </c>
      <c r="AM129" s="6">
        <v>0</v>
      </c>
      <c r="AN129" s="6">
        <v>50.455763688929054</v>
      </c>
      <c r="AO129" s="6">
        <v>84.030773149951415</v>
      </c>
      <c r="AP129" s="6">
        <v>0</v>
      </c>
      <c r="AQ129" s="6">
        <v>20.846933805861461</v>
      </c>
      <c r="AR129" s="6">
        <v>427.56885442271516</v>
      </c>
      <c r="AS129" s="6">
        <v>0</v>
      </c>
      <c r="AT129" s="6">
        <v>39.670384048029135</v>
      </c>
      <c r="AU129" s="6">
        <v>0</v>
      </c>
      <c r="AV129" s="6">
        <v>429.00855582943581</v>
      </c>
      <c r="AW129" s="6">
        <v>34.250211795666239</v>
      </c>
      <c r="AX129" s="6">
        <v>0</v>
      </c>
      <c r="AY129" s="6">
        <v>0</v>
      </c>
      <c r="AZ129" s="6">
        <v>80.619549457290887</v>
      </c>
      <c r="BA129" s="6">
        <v>0.1615884672577417</v>
      </c>
      <c r="BB129" s="6">
        <v>0</v>
      </c>
      <c r="BC129" s="6">
        <v>0</v>
      </c>
      <c r="BD129" s="6">
        <v>12.521144423478633</v>
      </c>
      <c r="BE129" s="6">
        <v>0</v>
      </c>
      <c r="BF129" s="6">
        <v>0</v>
      </c>
      <c r="BG129" s="6">
        <v>492.39145945027292</v>
      </c>
      <c r="BH129" s="6">
        <v>0</v>
      </c>
      <c r="BI129" s="6">
        <v>0</v>
      </c>
      <c r="BJ129" s="6">
        <v>565.5783082257102</v>
      </c>
      <c r="BK129" s="6">
        <v>0</v>
      </c>
      <c r="BL129" s="6">
        <v>0</v>
      </c>
      <c r="BM129" s="6">
        <v>81.795059188703306</v>
      </c>
      <c r="BN129" s="6">
        <v>0</v>
      </c>
      <c r="BO129" s="6">
        <v>5869.9881281376165</v>
      </c>
      <c r="BP129" s="6">
        <v>0</v>
      </c>
      <c r="BQ129" s="6">
        <v>4788.1829678743588</v>
      </c>
      <c r="BR129" s="6">
        <v>101.71889743948762</v>
      </c>
      <c r="BS129" s="6">
        <v>31.371240078937561</v>
      </c>
      <c r="BT129" s="6">
        <v>73.513521219636488</v>
      </c>
      <c r="BU129" s="6">
        <v>0</v>
      </c>
      <c r="BV129" s="6">
        <v>0</v>
      </c>
      <c r="BW129" s="6">
        <v>383.77272094184258</v>
      </c>
      <c r="BX129" s="6">
        <v>0</v>
      </c>
      <c r="BY129" s="6">
        <v>0.78050458665367262</v>
      </c>
      <c r="BZ129" s="6">
        <v>0</v>
      </c>
      <c r="CA129" s="6">
        <v>72.827116669242869</v>
      </c>
      <c r="CB129" s="6">
        <v>35.075475471389268</v>
      </c>
      <c r="CC129" s="6">
        <v>39.988940886126571</v>
      </c>
      <c r="CD129" s="6">
        <v>0</v>
      </c>
      <c r="CE129" s="6">
        <v>0</v>
      </c>
      <c r="CF129" s="6">
        <v>0</v>
      </c>
      <c r="CG129" s="6">
        <v>204.77808573944577</v>
      </c>
      <c r="CH129" s="6">
        <v>0</v>
      </c>
      <c r="CI129" s="6">
        <v>0</v>
      </c>
      <c r="CJ129" s="6">
        <v>0</v>
      </c>
      <c r="CK129" s="6">
        <v>0</v>
      </c>
      <c r="CL129" s="6">
        <v>0</v>
      </c>
      <c r="CM129" s="6">
        <v>0</v>
      </c>
      <c r="CN129" s="6">
        <v>7.5040157891683368</v>
      </c>
      <c r="CO129" s="6">
        <v>0</v>
      </c>
      <c r="CP129" s="6">
        <v>20.537253093863082</v>
      </c>
      <c r="CQ129" s="6">
        <v>200.35877127691276</v>
      </c>
      <c r="CR129" s="6">
        <v>0</v>
      </c>
      <c r="CS129" s="6">
        <v>29.100119913411607</v>
      </c>
      <c r="CT129" s="6">
        <v>0</v>
      </c>
      <c r="CU129" s="6">
        <v>127.61241390867302</v>
      </c>
      <c r="CV129" s="6">
        <v>0</v>
      </c>
      <c r="CW129" s="6">
        <v>0</v>
      </c>
      <c r="CX129" s="6">
        <v>0</v>
      </c>
      <c r="CY129" s="6">
        <v>1.9997860411325332</v>
      </c>
      <c r="CZ129" s="6">
        <v>0</v>
      </c>
      <c r="DA129" s="6">
        <v>220.67219509805284</v>
      </c>
      <c r="DB129" s="6">
        <v>0</v>
      </c>
      <c r="DC129" s="6">
        <v>0</v>
      </c>
      <c r="DD129" s="6">
        <v>0</v>
      </c>
      <c r="DE129" s="7">
        <v>0</v>
      </c>
      <c r="DF129" s="6">
        <f t="shared" si="1"/>
        <v>43164.832498355914</v>
      </c>
    </row>
    <row r="130" spans="1:110" x14ac:dyDescent="0.3">
      <c r="A130" s="25" t="s">
        <v>7</v>
      </c>
      <c r="B130" s="5">
        <v>6.7796862883331075</v>
      </c>
      <c r="C130" s="6">
        <v>0</v>
      </c>
      <c r="D130" s="6">
        <v>0</v>
      </c>
      <c r="E130" s="6">
        <v>837.27508487839839</v>
      </c>
      <c r="F130" s="6">
        <v>0</v>
      </c>
      <c r="G130" s="6">
        <v>66.529519157893446</v>
      </c>
      <c r="H130" s="6">
        <v>0</v>
      </c>
      <c r="I130" s="6">
        <v>577.35610004626892</v>
      </c>
      <c r="J130" s="6">
        <v>17.583883045907445</v>
      </c>
      <c r="K130" s="6">
        <v>12.790121524295964</v>
      </c>
      <c r="L130" s="6">
        <v>150.63250831495171</v>
      </c>
      <c r="M130" s="6">
        <v>106.2827187396509</v>
      </c>
      <c r="N130" s="6">
        <v>51.528255855708295</v>
      </c>
      <c r="O130" s="6">
        <v>173.45401003426974</v>
      </c>
      <c r="P130" s="6">
        <v>12.388089172165111</v>
      </c>
      <c r="Q130" s="6">
        <v>1631.8971546747507</v>
      </c>
      <c r="R130" s="6">
        <v>8063.4689393454873</v>
      </c>
      <c r="S130" s="6">
        <v>0</v>
      </c>
      <c r="T130" s="6">
        <v>0</v>
      </c>
      <c r="U130" s="6">
        <v>1233.1519400266366</v>
      </c>
      <c r="V130" s="6">
        <v>3.6317877607524882</v>
      </c>
      <c r="W130" s="6">
        <v>4591.7306032480001</v>
      </c>
      <c r="X130" s="6">
        <v>21.854228465315998</v>
      </c>
      <c r="Y130" s="6">
        <v>5.6931747746828751</v>
      </c>
      <c r="Z130" s="6">
        <v>123.85642513643027</v>
      </c>
      <c r="AA130" s="6">
        <v>0</v>
      </c>
      <c r="AB130" s="6">
        <v>176.7733910436333</v>
      </c>
      <c r="AC130" s="6">
        <v>0</v>
      </c>
      <c r="AD130" s="6">
        <v>16.891166610294761</v>
      </c>
      <c r="AE130" s="6">
        <v>0</v>
      </c>
      <c r="AF130" s="6">
        <v>76.078888375455548</v>
      </c>
      <c r="AG130" s="6">
        <v>19542.363162997492</v>
      </c>
      <c r="AH130" s="6">
        <v>1112.3596216997921</v>
      </c>
      <c r="AI130" s="6">
        <v>2.226947491310364</v>
      </c>
      <c r="AJ130" s="6">
        <v>750.05866799002104</v>
      </c>
      <c r="AK130" s="6">
        <v>0</v>
      </c>
      <c r="AL130" s="6">
        <v>1843.2105619544468</v>
      </c>
      <c r="AM130" s="6">
        <v>0</v>
      </c>
      <c r="AN130" s="6">
        <v>72.60659147510755</v>
      </c>
      <c r="AO130" s="6">
        <v>120.92152751965332</v>
      </c>
      <c r="AP130" s="6">
        <v>0</v>
      </c>
      <c r="AQ130" s="6">
        <v>29.99904660412286</v>
      </c>
      <c r="AR130" s="6">
        <v>615.27791615532578</v>
      </c>
      <c r="AS130" s="6">
        <v>0</v>
      </c>
      <c r="AT130" s="6">
        <v>57.086270381194801</v>
      </c>
      <c r="AU130" s="6">
        <v>0</v>
      </c>
      <c r="AV130" s="6">
        <v>617.34966780947514</v>
      </c>
      <c r="AW130" s="6">
        <v>49.286562207550084</v>
      </c>
      <c r="AX130" s="6">
        <v>0</v>
      </c>
      <c r="AY130" s="6">
        <v>0</v>
      </c>
      <c r="AZ130" s="6">
        <v>116.01272608697269</v>
      </c>
      <c r="BA130" s="6">
        <v>0.23252819839581482</v>
      </c>
      <c r="BB130" s="6">
        <v>0</v>
      </c>
      <c r="BC130" s="6">
        <v>0</v>
      </c>
      <c r="BD130" s="6">
        <v>18.018112332245042</v>
      </c>
      <c r="BE130" s="6">
        <v>0</v>
      </c>
      <c r="BF130" s="6">
        <v>0</v>
      </c>
      <c r="BG130" s="6">
        <v>708.55860516847883</v>
      </c>
      <c r="BH130" s="6">
        <v>0</v>
      </c>
      <c r="BI130" s="6">
        <v>0</v>
      </c>
      <c r="BJ130" s="6">
        <v>813.87556485517985</v>
      </c>
      <c r="BK130" s="6">
        <v>0</v>
      </c>
      <c r="BL130" s="6">
        <v>0</v>
      </c>
      <c r="BM130" s="6">
        <v>117.70430200622492</v>
      </c>
      <c r="BN130" s="6">
        <v>0</v>
      </c>
      <c r="BO130" s="6">
        <v>8446.9998831260473</v>
      </c>
      <c r="BP130" s="6">
        <v>0</v>
      </c>
      <c r="BQ130" s="6">
        <v>6890.2662300363381</v>
      </c>
      <c r="BR130" s="6">
        <v>146.37500043048109</v>
      </c>
      <c r="BS130" s="6">
        <v>45.143679253807903</v>
      </c>
      <c r="BT130" s="6">
        <v>105.78704617371511</v>
      </c>
      <c r="BU130" s="6">
        <v>0</v>
      </c>
      <c r="BV130" s="6">
        <v>0</v>
      </c>
      <c r="BW130" s="6">
        <v>552.2546312152798</v>
      </c>
      <c r="BX130" s="6">
        <v>0</v>
      </c>
      <c r="BY130" s="6">
        <v>1.1231576637506191</v>
      </c>
      <c r="BZ130" s="6">
        <v>0</v>
      </c>
      <c r="CA130" s="6">
        <v>104.79929985628064</v>
      </c>
      <c r="CB130" s="6">
        <v>50.474128863599248</v>
      </c>
      <c r="CC130" s="6">
        <v>57.544678390791873</v>
      </c>
      <c r="CD130" s="6">
        <v>0</v>
      </c>
      <c r="CE130" s="6">
        <v>0</v>
      </c>
      <c r="CF130" s="6">
        <v>0</v>
      </c>
      <c r="CG130" s="6">
        <v>294.67869926624189</v>
      </c>
      <c r="CH130" s="6">
        <v>0</v>
      </c>
      <c r="CI130" s="6">
        <v>0</v>
      </c>
      <c r="CJ130" s="6">
        <v>0</v>
      </c>
      <c r="CK130" s="6">
        <v>0</v>
      </c>
      <c r="CL130" s="6">
        <v>0</v>
      </c>
      <c r="CM130" s="6">
        <v>0</v>
      </c>
      <c r="CN130" s="6">
        <v>10.79838989626572</v>
      </c>
      <c r="CO130" s="6">
        <v>0</v>
      </c>
      <c r="CP130" s="6">
        <v>29.553411471486445</v>
      </c>
      <c r="CQ130" s="6">
        <v>288.31924028035837</v>
      </c>
      <c r="CR130" s="6">
        <v>0</v>
      </c>
      <c r="CS130" s="6">
        <v>41.875503687863514</v>
      </c>
      <c r="CT130" s="6">
        <v>0</v>
      </c>
      <c r="CU130" s="6">
        <v>183.63615425470968</v>
      </c>
      <c r="CV130" s="6">
        <v>0</v>
      </c>
      <c r="CW130" s="6">
        <v>0</v>
      </c>
      <c r="CX130" s="6">
        <v>0</v>
      </c>
      <c r="CY130" s="6">
        <v>2.8777217409949056</v>
      </c>
      <c r="CZ130" s="6">
        <v>0</v>
      </c>
      <c r="DA130" s="6">
        <v>317.55055811225662</v>
      </c>
      <c r="DB130" s="6">
        <v>0</v>
      </c>
      <c r="DC130" s="6">
        <v>0</v>
      </c>
      <c r="DD130" s="6">
        <v>0</v>
      </c>
      <c r="DE130" s="7">
        <v>0</v>
      </c>
      <c r="DF130" s="6">
        <f t="shared" si="1"/>
        <v>62114.833473172541</v>
      </c>
    </row>
    <row r="131" spans="1:110" x14ac:dyDescent="0.3">
      <c r="A131" s="31">
        <v>3390</v>
      </c>
      <c r="B131" s="5">
        <v>319.12173765462734</v>
      </c>
      <c r="C131" s="6">
        <v>0</v>
      </c>
      <c r="D131" s="6">
        <v>0</v>
      </c>
      <c r="E131" s="6">
        <v>10251.705883811332</v>
      </c>
      <c r="F131" s="6">
        <v>0</v>
      </c>
      <c r="G131" s="6">
        <v>894.92233123417077</v>
      </c>
      <c r="H131" s="6">
        <v>0</v>
      </c>
      <c r="I131" s="6">
        <v>13728.37170670028</v>
      </c>
      <c r="J131" s="6">
        <v>799.52327303873574</v>
      </c>
      <c r="K131" s="6">
        <v>573.26521209229315</v>
      </c>
      <c r="L131" s="6">
        <v>6822.9989635007487</v>
      </c>
      <c r="M131" s="6">
        <v>4786.5490696620363</v>
      </c>
      <c r="N131" s="6">
        <v>2319.0995321027144</v>
      </c>
      <c r="O131" s="6">
        <v>7921.0296416993269</v>
      </c>
      <c r="P131" s="6">
        <v>563.7211437160388</v>
      </c>
      <c r="Q131" s="6">
        <v>74213.970209819876</v>
      </c>
      <c r="R131" s="6">
        <v>0</v>
      </c>
      <c r="S131" s="6">
        <v>0</v>
      </c>
      <c r="T131" s="6">
        <v>0</v>
      </c>
      <c r="U131" s="6">
        <v>0</v>
      </c>
      <c r="V131" s="6">
        <v>55.333398573856194</v>
      </c>
      <c r="W131" s="6">
        <v>0</v>
      </c>
      <c r="X131" s="6">
        <v>2706.3450129771327</v>
      </c>
      <c r="Y131" s="6">
        <v>2056.8893089161215</v>
      </c>
      <c r="Z131" s="6">
        <v>636.30866261940503</v>
      </c>
      <c r="AA131" s="6">
        <v>151692.41653391457</v>
      </c>
      <c r="AB131" s="6">
        <v>3828.4200323943255</v>
      </c>
      <c r="AC131" s="6">
        <v>0</v>
      </c>
      <c r="AD131" s="6">
        <v>241.68652950849204</v>
      </c>
      <c r="AE131" s="6">
        <v>86115.663724034777</v>
      </c>
      <c r="AF131" s="6">
        <v>337.49618055256184</v>
      </c>
      <c r="AG131" s="6">
        <v>53.337350715868389</v>
      </c>
      <c r="AH131" s="6">
        <v>5693.1037805322612</v>
      </c>
      <c r="AI131" s="6">
        <v>579.79415265284024</v>
      </c>
      <c r="AJ131" s="6">
        <v>26.431115634897488</v>
      </c>
      <c r="AK131" s="6">
        <v>41681.359450132484</v>
      </c>
      <c r="AL131" s="6">
        <v>156.96277853079695</v>
      </c>
      <c r="AM131" s="6">
        <v>0</v>
      </c>
      <c r="AN131" s="6">
        <v>243545.84610785419</v>
      </c>
      <c r="AO131" s="6">
        <v>534.8737997658485</v>
      </c>
      <c r="AP131" s="6">
        <v>0</v>
      </c>
      <c r="AQ131" s="6">
        <v>445.13784571227654</v>
      </c>
      <c r="AR131" s="6">
        <v>18152.344657545324</v>
      </c>
      <c r="AS131" s="6">
        <v>0</v>
      </c>
      <c r="AT131" s="6">
        <v>2846.2110180713371</v>
      </c>
      <c r="AU131" s="6">
        <v>0</v>
      </c>
      <c r="AV131" s="6">
        <v>0</v>
      </c>
      <c r="AW131" s="6">
        <v>2450.5404093567095</v>
      </c>
      <c r="AX131" s="6">
        <v>0</v>
      </c>
      <c r="AY131" s="6">
        <v>0</v>
      </c>
      <c r="AZ131" s="6">
        <v>658.71551253085204</v>
      </c>
      <c r="BA131" s="6">
        <v>14.968105910512637</v>
      </c>
      <c r="BB131" s="6">
        <v>56938.729139115392</v>
      </c>
      <c r="BC131" s="6">
        <v>0</v>
      </c>
      <c r="BD131" s="6">
        <v>92.225210466692644</v>
      </c>
      <c r="BE131" s="6">
        <v>0</v>
      </c>
      <c r="BF131" s="6">
        <v>0</v>
      </c>
      <c r="BG131" s="6">
        <v>34203.107052232721</v>
      </c>
      <c r="BH131" s="6">
        <v>0</v>
      </c>
      <c r="BI131" s="6">
        <v>0</v>
      </c>
      <c r="BJ131" s="6">
        <v>9884.3960548246323</v>
      </c>
      <c r="BK131" s="6">
        <v>0</v>
      </c>
      <c r="BL131" s="6">
        <v>0</v>
      </c>
      <c r="BM131" s="6">
        <v>0</v>
      </c>
      <c r="BN131" s="6">
        <v>0</v>
      </c>
      <c r="BO131" s="6">
        <v>704034.81300062872</v>
      </c>
      <c r="BP131" s="6">
        <v>0</v>
      </c>
      <c r="BQ131" s="6">
        <v>53705.954731597631</v>
      </c>
      <c r="BR131" s="6">
        <v>3611.8751613352456</v>
      </c>
      <c r="BS131" s="6">
        <v>1289.4863137268117</v>
      </c>
      <c r="BT131" s="6">
        <v>9544.1029742519222</v>
      </c>
      <c r="BU131" s="6">
        <v>0</v>
      </c>
      <c r="BV131" s="6">
        <v>26672.067140795858</v>
      </c>
      <c r="BW131" s="6">
        <v>0</v>
      </c>
      <c r="BX131" s="6">
        <v>1741.0992620146455</v>
      </c>
      <c r="BY131" s="6">
        <v>1748.9702194747988</v>
      </c>
      <c r="BZ131" s="6">
        <v>0</v>
      </c>
      <c r="CA131" s="6">
        <v>217.93002723553857</v>
      </c>
      <c r="CB131" s="6">
        <v>0</v>
      </c>
      <c r="CC131" s="6">
        <v>29857.639338476885</v>
      </c>
      <c r="CD131" s="6">
        <v>0</v>
      </c>
      <c r="CE131" s="6">
        <v>0</v>
      </c>
      <c r="CF131" s="6">
        <v>0</v>
      </c>
      <c r="CG131" s="6">
        <v>0</v>
      </c>
      <c r="CH131" s="6">
        <v>0</v>
      </c>
      <c r="CI131" s="6">
        <v>0</v>
      </c>
      <c r="CJ131" s="6">
        <v>0</v>
      </c>
      <c r="CK131" s="6">
        <v>0</v>
      </c>
      <c r="CL131" s="6">
        <v>0</v>
      </c>
      <c r="CM131" s="6">
        <v>0</v>
      </c>
      <c r="CN131" s="6">
        <v>533.3397492883596</v>
      </c>
      <c r="CO131" s="6">
        <v>0</v>
      </c>
      <c r="CP131" s="6">
        <v>1474.7182585253361</v>
      </c>
      <c r="CQ131" s="6">
        <v>14361.017657369959</v>
      </c>
      <c r="CR131" s="6">
        <v>0</v>
      </c>
      <c r="CS131" s="6">
        <v>238.10868968702766</v>
      </c>
      <c r="CT131" s="6">
        <v>0</v>
      </c>
      <c r="CU131" s="6">
        <v>2860.4753252637147</v>
      </c>
      <c r="CV131" s="6">
        <v>0</v>
      </c>
      <c r="CW131" s="6">
        <v>0</v>
      </c>
      <c r="CX131" s="6">
        <v>0</v>
      </c>
      <c r="CY131" s="6">
        <v>0</v>
      </c>
      <c r="CZ131" s="6">
        <v>0</v>
      </c>
      <c r="DA131" s="6">
        <v>659.80519119341807</v>
      </c>
      <c r="DB131" s="6">
        <v>0</v>
      </c>
      <c r="DC131" s="6">
        <v>0</v>
      </c>
      <c r="DD131" s="6">
        <v>0</v>
      </c>
      <c r="DE131" s="7">
        <v>0</v>
      </c>
      <c r="DF131" s="6">
        <f t="shared" si="1"/>
        <v>1641374.3246709749</v>
      </c>
    </row>
    <row r="132" spans="1:110" x14ac:dyDescent="0.3">
      <c r="A132" s="25" t="s">
        <v>6</v>
      </c>
      <c r="B132" s="5">
        <v>43.074440215639719</v>
      </c>
      <c r="C132" s="6">
        <v>0</v>
      </c>
      <c r="D132" s="6">
        <v>0</v>
      </c>
      <c r="E132" s="6">
        <v>1383.7556020030963</v>
      </c>
      <c r="F132" s="6">
        <v>0</v>
      </c>
      <c r="G132" s="6">
        <v>120.7949002086047</v>
      </c>
      <c r="H132" s="6">
        <v>0</v>
      </c>
      <c r="I132" s="6">
        <v>1853.0292880841801</v>
      </c>
      <c r="J132" s="6">
        <v>107.91811826617592</v>
      </c>
      <c r="K132" s="6">
        <v>77.378239061545273</v>
      </c>
      <c r="L132" s="6">
        <v>920.95531662828193</v>
      </c>
      <c r="M132" s="6">
        <v>646.07921495940695</v>
      </c>
      <c r="N132" s="6">
        <v>313.02760784596745</v>
      </c>
      <c r="O132" s="6">
        <v>1069.1653920390354</v>
      </c>
      <c r="P132" s="6">
        <v>76.089999013379554</v>
      </c>
      <c r="Q132" s="6">
        <v>10017.259389668527</v>
      </c>
      <c r="R132" s="6">
        <v>0</v>
      </c>
      <c r="S132" s="6">
        <v>0</v>
      </c>
      <c r="T132" s="6">
        <v>0</v>
      </c>
      <c r="U132" s="6">
        <v>0</v>
      </c>
      <c r="V132" s="6">
        <v>7.4687960347510103</v>
      </c>
      <c r="W132" s="6">
        <v>0</v>
      </c>
      <c r="X132" s="6">
        <v>365.29726029049743</v>
      </c>
      <c r="Y132" s="6">
        <v>277.63497472235338</v>
      </c>
      <c r="Z132" s="6">
        <v>85.887723124510217</v>
      </c>
      <c r="AA132" s="6">
        <v>20475.151505434511</v>
      </c>
      <c r="AB132" s="6">
        <v>516.7527947726303</v>
      </c>
      <c r="AC132" s="6">
        <v>0</v>
      </c>
      <c r="AD132" s="6">
        <v>32.622384306223196</v>
      </c>
      <c r="AE132" s="6">
        <v>11623.727158084066</v>
      </c>
      <c r="AF132" s="6">
        <v>45.554587284026944</v>
      </c>
      <c r="AG132" s="6">
        <v>7.1993733224082277</v>
      </c>
      <c r="AH132" s="6">
        <v>768.44423146557619</v>
      </c>
      <c r="AI132" s="6">
        <v>78.259502938815672</v>
      </c>
      <c r="AJ132" s="6">
        <v>3.5676213053220822</v>
      </c>
      <c r="AK132" s="6">
        <v>5626.0699723451989</v>
      </c>
      <c r="AL132" s="6">
        <v>21.186534861573005</v>
      </c>
      <c r="AM132" s="6">
        <v>0</v>
      </c>
      <c r="AN132" s="6">
        <v>32873.351295466149</v>
      </c>
      <c r="AO132" s="6">
        <v>72.196239843306174</v>
      </c>
      <c r="AP132" s="6">
        <v>0</v>
      </c>
      <c r="AQ132" s="6">
        <v>60.083852838641285</v>
      </c>
      <c r="AR132" s="6">
        <v>2450.1686737847481</v>
      </c>
      <c r="AS132" s="6">
        <v>0</v>
      </c>
      <c r="AT132" s="6">
        <v>384.17610545757549</v>
      </c>
      <c r="AU132" s="6">
        <v>0</v>
      </c>
      <c r="AV132" s="6">
        <v>0</v>
      </c>
      <c r="AW132" s="6">
        <v>330.76924541280698</v>
      </c>
      <c r="AX132" s="6">
        <v>0</v>
      </c>
      <c r="AY132" s="6">
        <v>0</v>
      </c>
      <c r="AZ132" s="6">
        <v>88.912156759225525</v>
      </c>
      <c r="BA132" s="6">
        <v>2.0203662336582027</v>
      </c>
      <c r="BB132" s="6">
        <v>7685.4804761425721</v>
      </c>
      <c r="BC132" s="6">
        <v>0</v>
      </c>
      <c r="BD132" s="6">
        <v>12.448382062025731</v>
      </c>
      <c r="BE132" s="6">
        <v>0</v>
      </c>
      <c r="BF132" s="6">
        <v>0</v>
      </c>
      <c r="BG132" s="6">
        <v>4616.6698036252092</v>
      </c>
      <c r="BH132" s="6">
        <v>0</v>
      </c>
      <c r="BI132" s="6">
        <v>0</v>
      </c>
      <c r="BJ132" s="6">
        <v>1334.1768256226931</v>
      </c>
      <c r="BK132" s="6">
        <v>0</v>
      </c>
      <c r="BL132" s="6">
        <v>0</v>
      </c>
      <c r="BM132" s="6">
        <v>0</v>
      </c>
      <c r="BN132" s="6">
        <v>0</v>
      </c>
      <c r="BO132" s="6">
        <v>95029.269034456025</v>
      </c>
      <c r="BP132" s="6">
        <v>0</v>
      </c>
      <c r="BQ132" s="6">
        <v>7249.1267856334644</v>
      </c>
      <c r="BR132" s="6">
        <v>487.52398331343574</v>
      </c>
      <c r="BS132" s="6">
        <v>174.05238996794415</v>
      </c>
      <c r="BT132" s="6">
        <v>1288.2447181371524</v>
      </c>
      <c r="BU132" s="6">
        <v>0</v>
      </c>
      <c r="BV132" s="6">
        <v>3600.1444775508571</v>
      </c>
      <c r="BW132" s="6">
        <v>0</v>
      </c>
      <c r="BX132" s="6">
        <v>235.01023973587911</v>
      </c>
      <c r="BY132" s="6">
        <v>236.07264648086911</v>
      </c>
      <c r="BZ132" s="6">
        <v>0</v>
      </c>
      <c r="CA132" s="6">
        <v>29.415777183782296</v>
      </c>
      <c r="CB132" s="6">
        <v>0</v>
      </c>
      <c r="CC132" s="6">
        <v>4030.1269042889589</v>
      </c>
      <c r="CD132" s="6">
        <v>0</v>
      </c>
      <c r="CE132" s="6">
        <v>0</v>
      </c>
      <c r="CF132" s="6">
        <v>0</v>
      </c>
      <c r="CG132" s="6">
        <v>0</v>
      </c>
      <c r="CH132" s="6">
        <v>0</v>
      </c>
      <c r="CI132" s="6">
        <v>0</v>
      </c>
      <c r="CJ132" s="6">
        <v>0</v>
      </c>
      <c r="CK132" s="6">
        <v>0</v>
      </c>
      <c r="CL132" s="6">
        <v>0</v>
      </c>
      <c r="CM132" s="6">
        <v>0</v>
      </c>
      <c r="CN132" s="6">
        <v>71.989176651478445</v>
      </c>
      <c r="CO132" s="6">
        <v>0</v>
      </c>
      <c r="CP132" s="6">
        <v>199.05464268469845</v>
      </c>
      <c r="CQ132" s="6">
        <v>1938.4226253731633</v>
      </c>
      <c r="CR132" s="6">
        <v>0</v>
      </c>
      <c r="CS132" s="6">
        <v>32.139454347820937</v>
      </c>
      <c r="CT132" s="6">
        <v>0</v>
      </c>
      <c r="CU132" s="6">
        <v>386.10147428983134</v>
      </c>
      <c r="CV132" s="6">
        <v>0</v>
      </c>
      <c r="CW132" s="6">
        <v>0</v>
      </c>
      <c r="CX132" s="6">
        <v>0</v>
      </c>
      <c r="CY132" s="6">
        <v>0</v>
      </c>
      <c r="CZ132" s="6">
        <v>0</v>
      </c>
      <c r="DA132" s="6">
        <v>89.059239495581579</v>
      </c>
      <c r="DB132" s="6">
        <v>0</v>
      </c>
      <c r="DC132" s="6">
        <v>0</v>
      </c>
      <c r="DD132" s="6">
        <v>0</v>
      </c>
      <c r="DE132" s="7">
        <v>0</v>
      </c>
      <c r="DF132" s="6">
        <f t="shared" si="1"/>
        <v>221549.55892112592</v>
      </c>
    </row>
    <row r="133" spans="1:110" x14ac:dyDescent="0.3">
      <c r="A133" s="25" t="s">
        <v>7</v>
      </c>
      <c r="B133" s="5">
        <v>276.04729743898758</v>
      </c>
      <c r="C133" s="6">
        <v>0</v>
      </c>
      <c r="D133" s="6">
        <v>0</v>
      </c>
      <c r="E133" s="6">
        <v>8867.9502818082365</v>
      </c>
      <c r="F133" s="6">
        <v>0</v>
      </c>
      <c r="G133" s="6">
        <v>774.12743102556612</v>
      </c>
      <c r="H133" s="6">
        <v>0</v>
      </c>
      <c r="I133" s="6">
        <v>11875.342418616101</v>
      </c>
      <c r="J133" s="6">
        <v>691.60515477255979</v>
      </c>
      <c r="K133" s="6">
        <v>495.88697303074792</v>
      </c>
      <c r="L133" s="6">
        <v>5902.0436468724665</v>
      </c>
      <c r="M133" s="6">
        <v>4140.4698547026301</v>
      </c>
      <c r="N133" s="6">
        <v>2006.0719242567468</v>
      </c>
      <c r="O133" s="6">
        <v>6851.8642496602915</v>
      </c>
      <c r="P133" s="6">
        <v>487.6311447026593</v>
      </c>
      <c r="Q133" s="6">
        <v>64196.710820151355</v>
      </c>
      <c r="R133" s="6">
        <v>0</v>
      </c>
      <c r="S133" s="6">
        <v>0</v>
      </c>
      <c r="T133" s="6">
        <v>0</v>
      </c>
      <c r="U133" s="6">
        <v>0</v>
      </c>
      <c r="V133" s="6">
        <v>47.864602539105178</v>
      </c>
      <c r="W133" s="6">
        <v>0</v>
      </c>
      <c r="X133" s="6">
        <v>2341.0477526866352</v>
      </c>
      <c r="Y133" s="6">
        <v>1779.254334193768</v>
      </c>
      <c r="Z133" s="6">
        <v>550.4209394948947</v>
      </c>
      <c r="AA133" s="6">
        <v>131217.26502848006</v>
      </c>
      <c r="AB133" s="6">
        <v>3311.6672376216948</v>
      </c>
      <c r="AC133" s="6">
        <v>0</v>
      </c>
      <c r="AD133" s="6">
        <v>209.06414520226883</v>
      </c>
      <c r="AE133" s="6">
        <v>74491.936565950717</v>
      </c>
      <c r="AF133" s="6">
        <v>291.94159326853492</v>
      </c>
      <c r="AG133" s="6">
        <v>46.137977393460162</v>
      </c>
      <c r="AH133" s="6">
        <v>4924.6595490666841</v>
      </c>
      <c r="AI133" s="6">
        <v>501.53464971402451</v>
      </c>
      <c r="AJ133" s="6">
        <v>22.863494329575406</v>
      </c>
      <c r="AK133" s="6">
        <v>36055.289477787293</v>
      </c>
      <c r="AL133" s="6">
        <v>135.77624366922393</v>
      </c>
      <c r="AM133" s="6">
        <v>0</v>
      </c>
      <c r="AN133" s="6">
        <v>210672.49481238806</v>
      </c>
      <c r="AO133" s="6">
        <v>462.67755992254234</v>
      </c>
      <c r="AP133" s="6">
        <v>0</v>
      </c>
      <c r="AQ133" s="6">
        <v>385.05399287363531</v>
      </c>
      <c r="AR133" s="6">
        <v>15702.175983760575</v>
      </c>
      <c r="AS133" s="6">
        <v>0</v>
      </c>
      <c r="AT133" s="6">
        <v>2462.0349126137617</v>
      </c>
      <c r="AU133" s="6">
        <v>0</v>
      </c>
      <c r="AV133" s="6">
        <v>0</v>
      </c>
      <c r="AW133" s="6">
        <v>2119.7711639439026</v>
      </c>
      <c r="AX133" s="6">
        <v>0</v>
      </c>
      <c r="AY133" s="6">
        <v>0</v>
      </c>
      <c r="AZ133" s="6">
        <v>569.80335577162646</v>
      </c>
      <c r="BA133" s="6">
        <v>12.947739676854434</v>
      </c>
      <c r="BB133" s="6">
        <v>49253.248662972823</v>
      </c>
      <c r="BC133" s="6">
        <v>0</v>
      </c>
      <c r="BD133" s="6">
        <v>79.776828404666929</v>
      </c>
      <c r="BE133" s="6">
        <v>0</v>
      </c>
      <c r="BF133" s="6">
        <v>0</v>
      </c>
      <c r="BG133" s="6">
        <v>29586.437248607512</v>
      </c>
      <c r="BH133" s="6">
        <v>0</v>
      </c>
      <c r="BI133" s="6">
        <v>0</v>
      </c>
      <c r="BJ133" s="6">
        <v>8550.219229201939</v>
      </c>
      <c r="BK133" s="6">
        <v>0</v>
      </c>
      <c r="BL133" s="6">
        <v>0</v>
      </c>
      <c r="BM133" s="6">
        <v>0</v>
      </c>
      <c r="BN133" s="6">
        <v>0</v>
      </c>
      <c r="BO133" s="6">
        <v>609005.54396617261</v>
      </c>
      <c r="BP133" s="6">
        <v>0</v>
      </c>
      <c r="BQ133" s="6">
        <v>46456.827945964164</v>
      </c>
      <c r="BR133" s="6">
        <v>3124.35117802181</v>
      </c>
      <c r="BS133" s="6">
        <v>1115.4339237588674</v>
      </c>
      <c r="BT133" s="6">
        <v>8255.8582561147705</v>
      </c>
      <c r="BU133" s="6">
        <v>0</v>
      </c>
      <c r="BV133" s="6">
        <v>23071.922663244997</v>
      </c>
      <c r="BW133" s="6">
        <v>0</v>
      </c>
      <c r="BX133" s="6">
        <v>1506.0890222787664</v>
      </c>
      <c r="BY133" s="6">
        <v>1512.8975729939295</v>
      </c>
      <c r="BZ133" s="6">
        <v>0</v>
      </c>
      <c r="CA133" s="6">
        <v>188.51425005175628</v>
      </c>
      <c r="CB133" s="6">
        <v>0</v>
      </c>
      <c r="CC133" s="6">
        <v>25827.512434187927</v>
      </c>
      <c r="CD133" s="6">
        <v>0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>
        <v>0</v>
      </c>
      <c r="CL133" s="6">
        <v>0</v>
      </c>
      <c r="CM133" s="6">
        <v>0</v>
      </c>
      <c r="CN133" s="6">
        <v>461.35057263688122</v>
      </c>
      <c r="CO133" s="6">
        <v>0</v>
      </c>
      <c r="CP133" s="6">
        <v>1275.6636158406375</v>
      </c>
      <c r="CQ133" s="6">
        <v>12422.595031996794</v>
      </c>
      <c r="CR133" s="6">
        <v>0</v>
      </c>
      <c r="CS133" s="6">
        <v>205.96923533920673</v>
      </c>
      <c r="CT133" s="6">
        <v>0</v>
      </c>
      <c r="CU133" s="6">
        <v>2474.3738509738832</v>
      </c>
      <c r="CV133" s="6">
        <v>0</v>
      </c>
      <c r="CW133" s="6">
        <v>0</v>
      </c>
      <c r="CX133" s="6">
        <v>0</v>
      </c>
      <c r="CY133" s="6">
        <v>0</v>
      </c>
      <c r="CZ133" s="6">
        <v>0</v>
      </c>
      <c r="DA133" s="6">
        <v>570.7459516978364</v>
      </c>
      <c r="DB133" s="6">
        <v>0</v>
      </c>
      <c r="DC133" s="6">
        <v>0</v>
      </c>
      <c r="DD133" s="6">
        <v>0</v>
      </c>
      <c r="DE133" s="7">
        <v>0</v>
      </c>
      <c r="DF133" s="6">
        <f t="shared" si="1"/>
        <v>1419824.7657498489</v>
      </c>
    </row>
    <row r="134" spans="1:110" x14ac:dyDescent="0.3">
      <c r="A134" s="27" t="s">
        <v>4</v>
      </c>
      <c r="B134" s="6">
        <v>29151.760242672237</v>
      </c>
      <c r="C134" s="6">
        <v>43541.671405277652</v>
      </c>
      <c r="D134" s="6">
        <v>33.311247455186873</v>
      </c>
      <c r="E134" s="6">
        <v>193087.21603423078</v>
      </c>
      <c r="F134" s="6">
        <v>0</v>
      </c>
      <c r="G134" s="6">
        <v>17665.638956680443</v>
      </c>
      <c r="H134" s="6">
        <v>326304.70963151485</v>
      </c>
      <c r="I134" s="6">
        <v>62018.72031567456</v>
      </c>
      <c r="J134" s="6">
        <v>94217.856350782997</v>
      </c>
      <c r="K134" s="6">
        <v>7662.9540809440587</v>
      </c>
      <c r="L134" s="6">
        <v>38075.984519420941</v>
      </c>
      <c r="M134" s="6">
        <v>45725.988405315744</v>
      </c>
      <c r="N134" s="6">
        <v>53619.088148981493</v>
      </c>
      <c r="O134" s="6">
        <v>44920.432364038927</v>
      </c>
      <c r="P134" s="6">
        <v>47177.580468060856</v>
      </c>
      <c r="Q134" s="6">
        <v>450683.5741757552</v>
      </c>
      <c r="R134" s="6">
        <v>56285.078538420428</v>
      </c>
      <c r="S134" s="6">
        <v>491.87709413762519</v>
      </c>
      <c r="T134" s="6">
        <v>3690.8640008189086</v>
      </c>
      <c r="U134" s="6">
        <v>110446.76164060249</v>
      </c>
      <c r="V134" s="6">
        <v>3322.0390373243786</v>
      </c>
      <c r="W134" s="6">
        <v>5704.1665930813406</v>
      </c>
      <c r="X134" s="6">
        <v>20406.932631480668</v>
      </c>
      <c r="Y134" s="6">
        <v>12813.051714574209</v>
      </c>
      <c r="Z134" s="6">
        <v>50901.997068183249</v>
      </c>
      <c r="AA134" s="6">
        <v>222745.43381636409</v>
      </c>
      <c r="AB134" s="6">
        <v>8925.6970283876726</v>
      </c>
      <c r="AC134" s="6">
        <v>3723.982396824535</v>
      </c>
      <c r="AD134" s="6">
        <v>3636836.2211501296</v>
      </c>
      <c r="AE134" s="6">
        <v>31510.853418559258</v>
      </c>
      <c r="AF134" s="6">
        <v>42130.58352036171</v>
      </c>
      <c r="AG134" s="6">
        <v>61890.57291895715</v>
      </c>
      <c r="AH134" s="6">
        <v>39580.819415593745</v>
      </c>
      <c r="AI134" s="6">
        <v>1499.8152869690941</v>
      </c>
      <c r="AJ134" s="6">
        <v>63188.059322287729</v>
      </c>
      <c r="AK134" s="6">
        <v>169529.36108532033</v>
      </c>
      <c r="AL134" s="6">
        <v>34094.217315070629</v>
      </c>
      <c r="AM134" s="6">
        <v>61588.525569364931</v>
      </c>
      <c r="AN134" s="6">
        <v>983212.46335884277</v>
      </c>
      <c r="AO134" s="6">
        <v>26535.209419684063</v>
      </c>
      <c r="AP134" s="6">
        <v>17826.2386163542</v>
      </c>
      <c r="AQ134" s="6">
        <v>16139.654716253655</v>
      </c>
      <c r="AR134" s="6">
        <v>206519.20614156086</v>
      </c>
      <c r="AS134" s="6">
        <v>7589659.0532598579</v>
      </c>
      <c r="AT134" s="6">
        <v>14596.699518512443</v>
      </c>
      <c r="AU134" s="6">
        <v>4439.4989472381249</v>
      </c>
      <c r="AV134" s="6">
        <v>46061.921067703028</v>
      </c>
      <c r="AW134" s="6">
        <v>8286.8860501790041</v>
      </c>
      <c r="AX134" s="6">
        <v>28.660428216043908</v>
      </c>
      <c r="AY134" s="6">
        <v>0</v>
      </c>
      <c r="AZ134" s="6">
        <v>30455.256577096447</v>
      </c>
      <c r="BA134" s="6">
        <v>32.634743432068873</v>
      </c>
      <c r="BB134" s="6">
        <v>30186.01610650323</v>
      </c>
      <c r="BC134" s="6">
        <v>17661.296381489585</v>
      </c>
      <c r="BD134" s="6">
        <v>1867.7784370206634</v>
      </c>
      <c r="BE134" s="6">
        <v>865.41104222511115</v>
      </c>
      <c r="BF134" s="6">
        <v>0</v>
      </c>
      <c r="BG134" s="6">
        <v>104962.05156021942</v>
      </c>
      <c r="BH134" s="6">
        <v>50.854254546751164</v>
      </c>
      <c r="BI134" s="6">
        <v>0</v>
      </c>
      <c r="BJ134" s="6">
        <v>92424.335329202746</v>
      </c>
      <c r="BK134" s="6">
        <v>44259.694730974123</v>
      </c>
      <c r="BL134" s="6">
        <v>294115.38621769397</v>
      </c>
      <c r="BM134" s="6">
        <v>26714.157724960725</v>
      </c>
      <c r="BN134" s="6">
        <v>148.51585496390595</v>
      </c>
      <c r="BO134" s="6">
        <v>673358.07548422983</v>
      </c>
      <c r="BP134" s="6">
        <v>67013.245060490968</v>
      </c>
      <c r="BQ134" s="6">
        <v>208721.91923601739</v>
      </c>
      <c r="BR134" s="6">
        <v>46708.857435331323</v>
      </c>
      <c r="BS134" s="6">
        <v>20524.495661366705</v>
      </c>
      <c r="BT134" s="6">
        <v>57435.615314792558</v>
      </c>
      <c r="BU134" s="6">
        <v>72.136930256263653</v>
      </c>
      <c r="BV134" s="6">
        <v>7945.9477935492459</v>
      </c>
      <c r="BW134" s="6">
        <v>43268.216067100097</v>
      </c>
      <c r="BX134" s="6">
        <v>3067.5133859096363</v>
      </c>
      <c r="BY134" s="6">
        <v>6666.3423203629172</v>
      </c>
      <c r="BZ134" s="6">
        <v>41.226151142652093</v>
      </c>
      <c r="CA134" s="6">
        <v>163866.07862949406</v>
      </c>
      <c r="CB134" s="6">
        <v>32973.55855740983</v>
      </c>
      <c r="CC134" s="6">
        <v>27737.444725468529</v>
      </c>
      <c r="CD134" s="6">
        <v>14479.06444271181</v>
      </c>
      <c r="CE134" s="6">
        <v>0</v>
      </c>
      <c r="CF134" s="6">
        <v>1391.0136815224305</v>
      </c>
      <c r="CG134" s="6">
        <v>35312.181192254247</v>
      </c>
      <c r="CH134" s="6">
        <v>10725.73024989035</v>
      </c>
      <c r="CI134" s="6">
        <v>0</v>
      </c>
      <c r="CJ134" s="6">
        <v>0</v>
      </c>
      <c r="CK134" s="6">
        <v>227573.35552456294</v>
      </c>
      <c r="CL134" s="6">
        <v>0.7597565332156192</v>
      </c>
      <c r="CM134" s="6">
        <v>0</v>
      </c>
      <c r="CN134" s="6">
        <v>5227.7165805707073</v>
      </c>
      <c r="CO134" s="6">
        <v>0</v>
      </c>
      <c r="CP134" s="6">
        <v>13941.162489658764</v>
      </c>
      <c r="CQ134" s="6">
        <v>68710.482904854915</v>
      </c>
      <c r="CR134" s="6">
        <v>130399.24925530661</v>
      </c>
      <c r="CS134" s="6">
        <v>12598.118618220395</v>
      </c>
      <c r="CT134" s="6">
        <v>6561.7192751991352</v>
      </c>
      <c r="CU134" s="6">
        <v>14421.686824298735</v>
      </c>
      <c r="CV134" s="6">
        <v>157.00650988958878</v>
      </c>
      <c r="CW134" s="6">
        <v>17410.248610846786</v>
      </c>
      <c r="CX134" s="6">
        <v>5575.3625932100813</v>
      </c>
      <c r="CY134" s="6">
        <v>530.88088999681474</v>
      </c>
      <c r="CZ134" s="6">
        <v>30.530393624511262</v>
      </c>
      <c r="DA134" s="6">
        <v>12316.013463443169</v>
      </c>
      <c r="DB134" s="6">
        <v>27682.472097098842</v>
      </c>
      <c r="DC134" s="6">
        <v>336117.42496814893</v>
      </c>
      <c r="DD134" s="6">
        <v>6683.2992800977172</v>
      </c>
      <c r="DE134" s="6">
        <v>0</v>
      </c>
      <c r="DF134" s="6">
        <f t="shared" ref="DF134:DF197" si="2">SUM(B134:DE134)</f>
        <v>17959488.429749221</v>
      </c>
    </row>
    <row r="135" spans="1:110" x14ac:dyDescent="0.3">
      <c r="A135" s="25" t="s">
        <v>6</v>
      </c>
      <c r="B135" s="5">
        <v>29151.760242672237</v>
      </c>
      <c r="C135" s="5">
        <v>43541.671405277652</v>
      </c>
      <c r="D135" s="5">
        <v>33.311247455186873</v>
      </c>
      <c r="E135" s="5">
        <v>193087.21603423078</v>
      </c>
      <c r="F135" s="5">
        <v>0</v>
      </c>
      <c r="G135" s="5">
        <v>17665.638956680443</v>
      </c>
      <c r="H135" s="5">
        <v>326304.70963151485</v>
      </c>
      <c r="I135" s="5">
        <v>62018.72031567456</v>
      </c>
      <c r="J135" s="5">
        <v>94217.856350782997</v>
      </c>
      <c r="K135" s="5">
        <v>7662.9540809440587</v>
      </c>
      <c r="L135" s="5">
        <v>38075.984519420941</v>
      </c>
      <c r="M135" s="5">
        <v>45725.988405315744</v>
      </c>
      <c r="N135" s="5">
        <v>53619.088148981493</v>
      </c>
      <c r="O135" s="5">
        <v>44920.432364038927</v>
      </c>
      <c r="P135" s="5">
        <v>47177.580468060856</v>
      </c>
      <c r="Q135" s="5">
        <v>450683.5741757552</v>
      </c>
      <c r="R135" s="5">
        <v>56285.078538420428</v>
      </c>
      <c r="S135" s="5">
        <v>491.87709413762519</v>
      </c>
      <c r="T135" s="5">
        <v>3690.8640008189086</v>
      </c>
      <c r="U135" s="5">
        <v>110446.76164060249</v>
      </c>
      <c r="V135" s="5">
        <v>3322.0390373243786</v>
      </c>
      <c r="W135" s="5">
        <v>5704.1665930813406</v>
      </c>
      <c r="X135" s="5">
        <v>20406.932631480668</v>
      </c>
      <c r="Y135" s="5">
        <v>12813.051714574209</v>
      </c>
      <c r="Z135" s="5">
        <v>50901.997068183249</v>
      </c>
      <c r="AA135" s="5">
        <v>222745.43381636409</v>
      </c>
      <c r="AB135" s="5">
        <v>8925.6970283876726</v>
      </c>
      <c r="AC135" s="5">
        <v>3723.982396824535</v>
      </c>
      <c r="AD135" s="5">
        <v>3636836.2211501296</v>
      </c>
      <c r="AE135" s="5">
        <v>31510.853418559258</v>
      </c>
      <c r="AF135" s="5">
        <v>42130.58352036171</v>
      </c>
      <c r="AG135" s="5">
        <v>61890.57291895715</v>
      </c>
      <c r="AH135" s="5">
        <v>39580.819415593745</v>
      </c>
      <c r="AI135" s="5">
        <v>1499.8152869690941</v>
      </c>
      <c r="AJ135" s="5">
        <v>63188.059322287729</v>
      </c>
      <c r="AK135" s="5">
        <v>169529.36108532033</v>
      </c>
      <c r="AL135" s="5">
        <v>34094.217315070629</v>
      </c>
      <c r="AM135" s="5">
        <v>61588.525569364931</v>
      </c>
      <c r="AN135" s="5">
        <v>983212.46335884277</v>
      </c>
      <c r="AO135" s="5">
        <v>26535.209419684063</v>
      </c>
      <c r="AP135" s="5">
        <v>17826.2386163542</v>
      </c>
      <c r="AQ135" s="5">
        <v>16139.654716253655</v>
      </c>
      <c r="AR135" s="5">
        <v>206519.20614156086</v>
      </c>
      <c r="AS135" s="5">
        <v>7589659.0532598579</v>
      </c>
      <c r="AT135" s="5">
        <v>14596.699518512443</v>
      </c>
      <c r="AU135" s="5">
        <v>4439.4989472381249</v>
      </c>
      <c r="AV135" s="5">
        <v>46061.921067703028</v>
      </c>
      <c r="AW135" s="5">
        <v>8286.8860501790041</v>
      </c>
      <c r="AX135" s="5">
        <v>28.660428216043908</v>
      </c>
      <c r="AY135" s="5">
        <v>0</v>
      </c>
      <c r="AZ135" s="5">
        <v>30455.256577096447</v>
      </c>
      <c r="BA135" s="5">
        <v>32.634743432068873</v>
      </c>
      <c r="BB135" s="5">
        <v>30186.01610650323</v>
      </c>
      <c r="BC135" s="5">
        <v>17661.296381489585</v>
      </c>
      <c r="BD135" s="5">
        <v>1867.7784370206634</v>
      </c>
      <c r="BE135" s="5">
        <v>865.41104222511115</v>
      </c>
      <c r="BF135" s="5">
        <v>0</v>
      </c>
      <c r="BG135" s="5">
        <v>104962.05156021942</v>
      </c>
      <c r="BH135" s="5">
        <v>50.854254546751164</v>
      </c>
      <c r="BI135" s="5">
        <v>0</v>
      </c>
      <c r="BJ135" s="5">
        <v>92424.335329202746</v>
      </c>
      <c r="BK135" s="5">
        <v>44259.694730974123</v>
      </c>
      <c r="BL135" s="5">
        <v>294115.38621769397</v>
      </c>
      <c r="BM135" s="5">
        <v>26714.157724960725</v>
      </c>
      <c r="BN135" s="5">
        <v>148.51585496390595</v>
      </c>
      <c r="BO135" s="5">
        <v>673358.07548422983</v>
      </c>
      <c r="BP135" s="5">
        <v>67013.245060490968</v>
      </c>
      <c r="BQ135" s="5">
        <v>208721.91923601739</v>
      </c>
      <c r="BR135" s="5">
        <v>46708.857435331323</v>
      </c>
      <c r="BS135" s="5">
        <v>20524.495661366705</v>
      </c>
      <c r="BT135" s="5">
        <v>57435.615314792558</v>
      </c>
      <c r="BU135" s="5">
        <v>72.136930256263653</v>
      </c>
      <c r="BV135" s="5">
        <v>7945.9477935492459</v>
      </c>
      <c r="BW135" s="5">
        <v>43268.216067100097</v>
      </c>
      <c r="BX135" s="5">
        <v>3067.5133859096363</v>
      </c>
      <c r="BY135" s="5">
        <v>6666.3423203629172</v>
      </c>
      <c r="BZ135" s="5">
        <v>41.226151142652093</v>
      </c>
      <c r="CA135" s="5">
        <v>163866.07862949406</v>
      </c>
      <c r="CB135" s="5">
        <v>32973.55855740983</v>
      </c>
      <c r="CC135" s="5">
        <v>27737.444725468529</v>
      </c>
      <c r="CD135" s="5">
        <v>14479.06444271181</v>
      </c>
      <c r="CE135" s="5">
        <v>0</v>
      </c>
      <c r="CF135" s="5">
        <v>1391.0136815224305</v>
      </c>
      <c r="CG135" s="5">
        <v>35312.181192254247</v>
      </c>
      <c r="CH135" s="5">
        <v>10725.73024989035</v>
      </c>
      <c r="CI135" s="5">
        <v>0</v>
      </c>
      <c r="CJ135" s="5">
        <v>0</v>
      </c>
      <c r="CK135" s="5">
        <v>227573.35552456294</v>
      </c>
      <c r="CL135" s="5">
        <v>0.7597565332156192</v>
      </c>
      <c r="CM135" s="5">
        <v>0</v>
      </c>
      <c r="CN135" s="5">
        <v>5227.7165805707073</v>
      </c>
      <c r="CO135" s="5">
        <v>0</v>
      </c>
      <c r="CP135" s="5">
        <v>13941.162489658764</v>
      </c>
      <c r="CQ135" s="5">
        <v>68710.482904854915</v>
      </c>
      <c r="CR135" s="5">
        <v>130399.24925530661</v>
      </c>
      <c r="CS135" s="5">
        <v>12598.118618220395</v>
      </c>
      <c r="CT135" s="5">
        <v>6561.7192751991352</v>
      </c>
      <c r="CU135" s="5">
        <v>14421.686824298735</v>
      </c>
      <c r="CV135" s="5">
        <v>157.00650988958878</v>
      </c>
      <c r="CW135" s="5">
        <v>17410.248610846786</v>
      </c>
      <c r="CX135" s="5">
        <v>5575.3625932100813</v>
      </c>
      <c r="CY135" s="5">
        <v>530.88088999681474</v>
      </c>
      <c r="CZ135" s="5">
        <v>30.530393624511262</v>
      </c>
      <c r="DA135" s="5">
        <v>12316.013463443169</v>
      </c>
      <c r="DB135" s="5">
        <v>27682.472097098842</v>
      </c>
      <c r="DC135" s="5">
        <v>336117.42496814893</v>
      </c>
      <c r="DD135" s="5">
        <v>6683.2992800977172</v>
      </c>
      <c r="DE135" s="5">
        <v>0</v>
      </c>
      <c r="DF135" s="6">
        <f t="shared" si="2"/>
        <v>17959488.429749221</v>
      </c>
    </row>
    <row r="136" spans="1:110" x14ac:dyDescent="0.3">
      <c r="A136" s="25" t="s">
        <v>7</v>
      </c>
      <c r="B136" s="5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0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>
        <v>0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0</v>
      </c>
      <c r="DB136" s="6">
        <v>0</v>
      </c>
      <c r="DC136" s="6">
        <v>0</v>
      </c>
      <c r="DD136" s="6">
        <v>0</v>
      </c>
      <c r="DE136" s="7">
        <v>0</v>
      </c>
      <c r="DF136" s="6">
        <f t="shared" si="2"/>
        <v>0</v>
      </c>
    </row>
    <row r="137" spans="1:110" x14ac:dyDescent="0.3">
      <c r="A137" s="26">
        <v>481</v>
      </c>
      <c r="B137" s="5">
        <v>39.892796735456173</v>
      </c>
      <c r="C137" s="6">
        <v>0</v>
      </c>
      <c r="D137" s="6">
        <v>0</v>
      </c>
      <c r="E137" s="6">
        <v>835.57978734785729</v>
      </c>
      <c r="F137" s="6">
        <v>0</v>
      </c>
      <c r="G137" s="6">
        <v>70.438338260950516</v>
      </c>
      <c r="H137" s="6">
        <v>599.9468126457424</v>
      </c>
      <c r="I137" s="6">
        <v>0</v>
      </c>
      <c r="J137" s="6">
        <v>124.15977536498409</v>
      </c>
      <c r="K137" s="6">
        <v>463.13349478318673</v>
      </c>
      <c r="L137" s="6">
        <v>0</v>
      </c>
      <c r="M137" s="6">
        <v>736.2908507355379</v>
      </c>
      <c r="N137" s="6">
        <v>509.912594169942</v>
      </c>
      <c r="O137" s="6">
        <v>1206.6586598281408</v>
      </c>
      <c r="P137" s="6">
        <v>0</v>
      </c>
      <c r="Q137" s="6">
        <v>11389.105449001017</v>
      </c>
      <c r="R137" s="6">
        <v>0</v>
      </c>
      <c r="S137" s="6">
        <v>0</v>
      </c>
      <c r="T137" s="6">
        <v>0</v>
      </c>
      <c r="U137" s="6">
        <v>0</v>
      </c>
      <c r="V137" s="6">
        <v>10.685020277069338</v>
      </c>
      <c r="W137" s="6">
        <v>0</v>
      </c>
      <c r="X137" s="6">
        <v>38.754938769751824</v>
      </c>
      <c r="Y137" s="6">
        <v>0</v>
      </c>
      <c r="Z137" s="6">
        <v>4462.2705954431294</v>
      </c>
      <c r="AA137" s="6">
        <v>3.0895536208729051</v>
      </c>
      <c r="AB137" s="6">
        <v>0</v>
      </c>
      <c r="AC137" s="6">
        <v>141.67908585425275</v>
      </c>
      <c r="AD137" s="6">
        <v>28.397263217190861</v>
      </c>
      <c r="AE137" s="6">
        <v>0</v>
      </c>
      <c r="AF137" s="6">
        <v>226.92481769727814</v>
      </c>
      <c r="AG137" s="6">
        <v>0</v>
      </c>
      <c r="AH137" s="6">
        <v>0</v>
      </c>
      <c r="AI137" s="6">
        <v>1.4672127639242694</v>
      </c>
      <c r="AJ137" s="6">
        <v>0.94516959010143842</v>
      </c>
      <c r="AK137" s="6">
        <v>0</v>
      </c>
      <c r="AL137" s="6">
        <v>51.580329252326862</v>
      </c>
      <c r="AM137" s="6">
        <v>30.784510809435211</v>
      </c>
      <c r="AN137" s="6">
        <v>1.8494770857483731</v>
      </c>
      <c r="AO137" s="6">
        <v>113.12220751183024</v>
      </c>
      <c r="AP137" s="6">
        <v>287.91994336658894</v>
      </c>
      <c r="AQ137" s="6">
        <v>40.34728174016567</v>
      </c>
      <c r="AR137" s="6">
        <v>1884.0842256590006</v>
      </c>
      <c r="AS137" s="6">
        <v>0</v>
      </c>
      <c r="AT137" s="6">
        <v>7409.3158383367027</v>
      </c>
      <c r="AU137" s="6">
        <v>1298.0784070534339</v>
      </c>
      <c r="AV137" s="6">
        <v>4859.7307306747625</v>
      </c>
      <c r="AW137" s="6">
        <v>265.60629587780352</v>
      </c>
      <c r="AX137" s="6">
        <v>13.997053618761745</v>
      </c>
      <c r="AY137" s="6">
        <v>108.10273062497049</v>
      </c>
      <c r="AZ137" s="6">
        <v>473.66724631146798</v>
      </c>
      <c r="BA137" s="6">
        <v>2.1043362243652162</v>
      </c>
      <c r="BB137" s="6">
        <v>0</v>
      </c>
      <c r="BC137" s="6">
        <v>68234.594805378321</v>
      </c>
      <c r="BD137" s="6">
        <v>1518.2877950814504</v>
      </c>
      <c r="BE137" s="6">
        <v>86.943736073124654</v>
      </c>
      <c r="BF137" s="6">
        <v>0</v>
      </c>
      <c r="BG137" s="6">
        <v>1689.6619721572918</v>
      </c>
      <c r="BH137" s="6">
        <v>0</v>
      </c>
      <c r="BI137" s="6">
        <v>0</v>
      </c>
      <c r="BJ137" s="6">
        <v>147.98535343533263</v>
      </c>
      <c r="BK137" s="6">
        <v>0</v>
      </c>
      <c r="BL137" s="6">
        <v>0</v>
      </c>
      <c r="BM137" s="6">
        <v>0</v>
      </c>
      <c r="BN137" s="6">
        <v>0</v>
      </c>
      <c r="BO137" s="6">
        <v>18401.312808336668</v>
      </c>
      <c r="BP137" s="6">
        <v>0</v>
      </c>
      <c r="BQ137" s="6">
        <v>112996.72651749637</v>
      </c>
      <c r="BR137" s="6">
        <v>416.56297579525983</v>
      </c>
      <c r="BS137" s="6">
        <v>227.21799459444003</v>
      </c>
      <c r="BT137" s="6">
        <v>0</v>
      </c>
      <c r="BU137" s="6">
        <v>0</v>
      </c>
      <c r="BV137" s="6">
        <v>0</v>
      </c>
      <c r="BW137" s="6">
        <v>8586.9040633536388</v>
      </c>
      <c r="BX137" s="6">
        <v>0</v>
      </c>
      <c r="BY137" s="6">
        <v>273.0175237133447</v>
      </c>
      <c r="BZ137" s="6">
        <v>0</v>
      </c>
      <c r="CA137" s="6">
        <v>2179.9939941603407</v>
      </c>
      <c r="CB137" s="6">
        <v>0</v>
      </c>
      <c r="CC137" s="6">
        <v>699.63811875626561</v>
      </c>
      <c r="CD137" s="6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>
        <v>0</v>
      </c>
      <c r="CK137" s="6">
        <v>0</v>
      </c>
      <c r="CL137" s="6">
        <v>4504.3802717945218</v>
      </c>
      <c r="CM137" s="6">
        <v>0</v>
      </c>
      <c r="CN137" s="6">
        <v>0</v>
      </c>
      <c r="CO137" s="6">
        <v>0</v>
      </c>
      <c r="CP137" s="6">
        <v>160.2738863615325</v>
      </c>
      <c r="CQ137" s="6">
        <v>1557.1217017782062</v>
      </c>
      <c r="CR137" s="6">
        <v>0</v>
      </c>
      <c r="CS137" s="6">
        <v>1827.3862027272719</v>
      </c>
      <c r="CT137" s="6">
        <v>0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6">
        <v>5.0072122640812236</v>
      </c>
      <c r="DA137" s="6">
        <v>383.21840100039554</v>
      </c>
      <c r="DB137" s="6">
        <v>0</v>
      </c>
      <c r="DC137" s="6">
        <v>0</v>
      </c>
      <c r="DD137" s="6">
        <v>128.0655513312729</v>
      </c>
      <c r="DE137" s="7">
        <v>0</v>
      </c>
      <c r="DF137" s="6">
        <f t="shared" si="2"/>
        <v>261753.92371584292</v>
      </c>
    </row>
    <row r="138" spans="1:110" x14ac:dyDescent="0.3">
      <c r="A138" s="25" t="s">
        <v>6</v>
      </c>
      <c r="B138" s="5">
        <v>13.743926044044249</v>
      </c>
      <c r="C138" s="6">
        <v>0</v>
      </c>
      <c r="D138" s="6">
        <v>0</v>
      </c>
      <c r="E138" s="6">
        <v>287.87519905818539</v>
      </c>
      <c r="F138" s="6">
        <v>0</v>
      </c>
      <c r="G138" s="6">
        <v>24.267521731898103</v>
      </c>
      <c r="H138" s="6">
        <v>206.6945739112484</v>
      </c>
      <c r="I138" s="6">
        <v>0</v>
      </c>
      <c r="J138" s="6">
        <v>42.775711654851854</v>
      </c>
      <c r="K138" s="6">
        <v>159.55944485492805</v>
      </c>
      <c r="L138" s="6">
        <v>0</v>
      </c>
      <c r="M138" s="6">
        <v>253.66802599782531</v>
      </c>
      <c r="N138" s="6">
        <v>175.67585019602396</v>
      </c>
      <c r="O138" s="6">
        <v>415.71984764717394</v>
      </c>
      <c r="P138" s="6">
        <v>0</v>
      </c>
      <c r="Q138" s="6">
        <v>3923.7916568473815</v>
      </c>
      <c r="R138" s="6">
        <v>0</v>
      </c>
      <c r="S138" s="6">
        <v>0</v>
      </c>
      <c r="T138" s="6">
        <v>0</v>
      </c>
      <c r="U138" s="6">
        <v>0</v>
      </c>
      <c r="V138" s="6">
        <v>3.681219179517496</v>
      </c>
      <c r="W138" s="6">
        <v>0</v>
      </c>
      <c r="X138" s="6">
        <v>13.351909514519566</v>
      </c>
      <c r="Y138" s="6">
        <v>0</v>
      </c>
      <c r="Z138" s="6">
        <v>1537.3481448036753</v>
      </c>
      <c r="AA138" s="6">
        <v>1.0644176380004502</v>
      </c>
      <c r="AB138" s="6">
        <v>0</v>
      </c>
      <c r="AC138" s="6">
        <v>48.811490728048568</v>
      </c>
      <c r="AD138" s="6">
        <v>9.7834676294691807</v>
      </c>
      <c r="AE138" s="6">
        <v>0</v>
      </c>
      <c r="AF138" s="6">
        <v>78.18047786099774</v>
      </c>
      <c r="AG138" s="6">
        <v>0</v>
      </c>
      <c r="AH138" s="6">
        <v>0</v>
      </c>
      <c r="AI138" s="6">
        <v>0.50548633759563677</v>
      </c>
      <c r="AJ138" s="6">
        <v>0.32563124194018084</v>
      </c>
      <c r="AK138" s="6">
        <v>0</v>
      </c>
      <c r="AL138" s="6">
        <v>17.770532241008755</v>
      </c>
      <c r="AM138" s="6">
        <v>10.605925743253614</v>
      </c>
      <c r="AN138" s="6">
        <v>0.63718461393527737</v>
      </c>
      <c r="AO138" s="6">
        <v>38.973032256717836</v>
      </c>
      <c r="AP138" s="6">
        <v>99.19460985593787</v>
      </c>
      <c r="AQ138" s="6">
        <v>13.900505898153664</v>
      </c>
      <c r="AR138" s="6">
        <v>649.10751757830019</v>
      </c>
      <c r="AS138" s="6">
        <v>0</v>
      </c>
      <c r="AT138" s="6">
        <v>2552.6685831118357</v>
      </c>
      <c r="AU138" s="6">
        <v>447.21591580107491</v>
      </c>
      <c r="AV138" s="6">
        <v>1674.2817055240307</v>
      </c>
      <c r="AW138" s="6">
        <v>91.507078623358979</v>
      </c>
      <c r="AX138" s="6">
        <v>4.8222858639490562</v>
      </c>
      <c r="AY138" s="6">
        <v>37.243714566352075</v>
      </c>
      <c r="AZ138" s="6">
        <v>163.18854869868937</v>
      </c>
      <c r="BA138" s="6">
        <v>0.72498906585241985</v>
      </c>
      <c r="BB138" s="6">
        <v>0</v>
      </c>
      <c r="BC138" s="6">
        <v>23508.284737954498</v>
      </c>
      <c r="BD138" s="6">
        <v>523.08278378056036</v>
      </c>
      <c r="BE138" s="6">
        <v>29.953986091927064</v>
      </c>
      <c r="BF138" s="6">
        <v>0</v>
      </c>
      <c r="BG138" s="6">
        <v>582.12487178478148</v>
      </c>
      <c r="BH138" s="6">
        <v>0</v>
      </c>
      <c r="BI138" s="6">
        <v>0</v>
      </c>
      <c r="BJ138" s="6">
        <v>50.984135474494302</v>
      </c>
      <c r="BK138" s="6">
        <v>0</v>
      </c>
      <c r="BL138" s="6">
        <v>0</v>
      </c>
      <c r="BM138" s="6">
        <v>0</v>
      </c>
      <c r="BN138" s="6">
        <v>0</v>
      </c>
      <c r="BO138" s="6">
        <v>6339.6478323697893</v>
      </c>
      <c r="BP138" s="6">
        <v>0</v>
      </c>
      <c r="BQ138" s="6">
        <v>38929.801356726195</v>
      </c>
      <c r="BR138" s="6">
        <v>143.5148999450459</v>
      </c>
      <c r="BS138" s="6">
        <v>78.281483604444006</v>
      </c>
      <c r="BT138" s="6">
        <v>0</v>
      </c>
      <c r="BU138" s="6">
        <v>0</v>
      </c>
      <c r="BV138" s="6">
        <v>0</v>
      </c>
      <c r="BW138" s="6">
        <v>2958.3730410443468</v>
      </c>
      <c r="BX138" s="6">
        <v>0</v>
      </c>
      <c r="BY138" s="6">
        <v>94.060405930609647</v>
      </c>
      <c r="BZ138" s="6">
        <v>0</v>
      </c>
      <c r="CA138" s="6">
        <v>751.05479394907479</v>
      </c>
      <c r="CB138" s="6">
        <v>0</v>
      </c>
      <c r="CC138" s="6">
        <v>241.04037191340845</v>
      </c>
      <c r="CD138" s="6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6">
        <v>1551.8558335312944</v>
      </c>
      <c r="CM138" s="6">
        <v>0</v>
      </c>
      <c r="CN138" s="6">
        <v>0</v>
      </c>
      <c r="CO138" s="6">
        <v>0</v>
      </c>
      <c r="CP138" s="6">
        <v>55.217799232076487</v>
      </c>
      <c r="CQ138" s="6">
        <v>536.46189944349294</v>
      </c>
      <c r="CR138" s="6">
        <v>0</v>
      </c>
      <c r="CS138" s="6">
        <v>629.57382985054528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6">
        <v>1.7250922641680453</v>
      </c>
      <c r="DA138" s="6">
        <v>132.02697712555101</v>
      </c>
      <c r="DB138" s="6">
        <v>0</v>
      </c>
      <c r="DC138" s="6">
        <v>0</v>
      </c>
      <c r="DD138" s="6">
        <v>44.121335437041289</v>
      </c>
      <c r="DE138" s="7">
        <v>0</v>
      </c>
      <c r="DF138" s="6">
        <f t="shared" si="2"/>
        <v>90179.853599773123</v>
      </c>
    </row>
    <row r="139" spans="1:110" x14ac:dyDescent="0.3">
      <c r="A139" s="25" t="s">
        <v>7</v>
      </c>
      <c r="B139" s="5">
        <v>26.148870691411926</v>
      </c>
      <c r="C139" s="6">
        <v>0</v>
      </c>
      <c r="D139" s="6">
        <v>0</v>
      </c>
      <c r="E139" s="6">
        <v>547.70458828967196</v>
      </c>
      <c r="F139" s="6">
        <v>0</v>
      </c>
      <c r="G139" s="6">
        <v>46.170816529052409</v>
      </c>
      <c r="H139" s="6">
        <v>393.25223873449397</v>
      </c>
      <c r="I139" s="6">
        <v>0</v>
      </c>
      <c r="J139" s="6">
        <v>81.384063710132239</v>
      </c>
      <c r="K139" s="6">
        <v>303.57404992825872</v>
      </c>
      <c r="L139" s="6">
        <v>0</v>
      </c>
      <c r="M139" s="6">
        <v>482.62282473771256</v>
      </c>
      <c r="N139" s="6">
        <v>334.23674397391807</v>
      </c>
      <c r="O139" s="6">
        <v>790.93881218096692</v>
      </c>
      <c r="P139" s="6">
        <v>0</v>
      </c>
      <c r="Q139" s="6">
        <v>7465.3137921536363</v>
      </c>
      <c r="R139" s="6">
        <v>0</v>
      </c>
      <c r="S139" s="6">
        <v>0</v>
      </c>
      <c r="T139" s="6">
        <v>0</v>
      </c>
      <c r="U139" s="6">
        <v>0</v>
      </c>
      <c r="V139" s="6">
        <v>7.0038010975518414</v>
      </c>
      <c r="W139" s="6">
        <v>0</v>
      </c>
      <c r="X139" s="6">
        <v>25.403029255232255</v>
      </c>
      <c r="Y139" s="6">
        <v>0</v>
      </c>
      <c r="Z139" s="6">
        <v>2924.9224506394539</v>
      </c>
      <c r="AA139" s="6">
        <v>2.0251359828724547</v>
      </c>
      <c r="AB139" s="6">
        <v>0</v>
      </c>
      <c r="AC139" s="6">
        <v>92.867595126204165</v>
      </c>
      <c r="AD139" s="6">
        <v>18.613795587721686</v>
      </c>
      <c r="AE139" s="6">
        <v>0</v>
      </c>
      <c r="AF139" s="6">
        <v>148.74433983628037</v>
      </c>
      <c r="AG139" s="6">
        <v>0</v>
      </c>
      <c r="AH139" s="6">
        <v>0</v>
      </c>
      <c r="AI139" s="6">
        <v>0.96172642632863248</v>
      </c>
      <c r="AJ139" s="6">
        <v>0.61953834816125752</v>
      </c>
      <c r="AK139" s="6">
        <v>0</v>
      </c>
      <c r="AL139" s="6">
        <v>33.809797011318111</v>
      </c>
      <c r="AM139" s="6">
        <v>20.178585066181594</v>
      </c>
      <c r="AN139" s="6">
        <v>1.2122924718130961</v>
      </c>
      <c r="AO139" s="6">
        <v>74.149175255112411</v>
      </c>
      <c r="AP139" s="6">
        <v>188.72533351065107</v>
      </c>
      <c r="AQ139" s="6">
        <v>26.446775842011998</v>
      </c>
      <c r="AR139" s="6">
        <v>1234.9767080807003</v>
      </c>
      <c r="AS139" s="6">
        <v>0</v>
      </c>
      <c r="AT139" s="6">
        <v>4856.6472552248661</v>
      </c>
      <c r="AU139" s="6">
        <v>850.86249125235906</v>
      </c>
      <c r="AV139" s="6">
        <v>3185.4490251507318</v>
      </c>
      <c r="AW139" s="6">
        <v>174.09921725444454</v>
      </c>
      <c r="AX139" s="6">
        <v>9.1747677548126898</v>
      </c>
      <c r="AY139" s="6">
        <v>70.859016058618394</v>
      </c>
      <c r="AZ139" s="6">
        <v>310.47869761277855</v>
      </c>
      <c r="BA139" s="6">
        <v>1.3793471585127961</v>
      </c>
      <c r="BB139" s="6">
        <v>0</v>
      </c>
      <c r="BC139" s="6">
        <v>44726.310067423823</v>
      </c>
      <c r="BD139" s="6">
        <v>995.20501130089008</v>
      </c>
      <c r="BE139" s="6">
        <v>56.989749981197591</v>
      </c>
      <c r="BF139" s="6">
        <v>0</v>
      </c>
      <c r="BG139" s="6">
        <v>1107.5371003725104</v>
      </c>
      <c r="BH139" s="6">
        <v>0</v>
      </c>
      <c r="BI139" s="6">
        <v>0</v>
      </c>
      <c r="BJ139" s="6">
        <v>97.001217960838346</v>
      </c>
      <c r="BK139" s="6">
        <v>0</v>
      </c>
      <c r="BL139" s="6">
        <v>0</v>
      </c>
      <c r="BM139" s="6">
        <v>0</v>
      </c>
      <c r="BN139" s="6">
        <v>0</v>
      </c>
      <c r="BO139" s="6">
        <v>12061.664975966876</v>
      </c>
      <c r="BP139" s="6">
        <v>0</v>
      </c>
      <c r="BQ139" s="6">
        <v>74066.925160770174</v>
      </c>
      <c r="BR139" s="6">
        <v>273.04807585021393</v>
      </c>
      <c r="BS139" s="6">
        <v>148.93651098999601</v>
      </c>
      <c r="BT139" s="6">
        <v>0</v>
      </c>
      <c r="BU139" s="6">
        <v>0</v>
      </c>
      <c r="BV139" s="6">
        <v>0</v>
      </c>
      <c r="BW139" s="6">
        <v>5628.5310223092911</v>
      </c>
      <c r="BX139" s="6">
        <v>0</v>
      </c>
      <c r="BY139" s="6">
        <v>178.95711778273505</v>
      </c>
      <c r="BZ139" s="6">
        <v>0</v>
      </c>
      <c r="CA139" s="6">
        <v>1428.9392002112661</v>
      </c>
      <c r="CB139" s="6">
        <v>0</v>
      </c>
      <c r="CC139" s="6">
        <v>458.59774684285708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6">
        <v>2952.5244382632272</v>
      </c>
      <c r="CM139" s="6">
        <v>0</v>
      </c>
      <c r="CN139" s="6">
        <v>0</v>
      </c>
      <c r="CO139" s="6">
        <v>0</v>
      </c>
      <c r="CP139" s="6">
        <v>105.05608712945603</v>
      </c>
      <c r="CQ139" s="6">
        <v>1020.6598023347134</v>
      </c>
      <c r="CR139" s="6">
        <v>0</v>
      </c>
      <c r="CS139" s="6">
        <v>1197.8123728767266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6">
        <v>3.2821199999131783</v>
      </c>
      <c r="DA139" s="6">
        <v>251.19142387484447</v>
      </c>
      <c r="DB139" s="6">
        <v>0</v>
      </c>
      <c r="DC139" s="6">
        <v>0</v>
      </c>
      <c r="DD139" s="6">
        <v>83.944215894231618</v>
      </c>
      <c r="DE139" s="7">
        <v>0</v>
      </c>
      <c r="DF139" s="6">
        <f t="shared" si="2"/>
        <v>171574.07011606975</v>
      </c>
    </row>
    <row r="140" spans="1:110" x14ac:dyDescent="0.3">
      <c r="A140" s="26">
        <v>483</v>
      </c>
      <c r="B140" s="5">
        <v>57.518553048509894</v>
      </c>
      <c r="C140" s="6">
        <v>0</v>
      </c>
      <c r="D140" s="6">
        <v>0</v>
      </c>
      <c r="E140" s="6">
        <v>1710.5634305507324</v>
      </c>
      <c r="F140" s="6">
        <v>402.91794718358813</v>
      </c>
      <c r="G140" s="6">
        <v>166.09857938775156</v>
      </c>
      <c r="H140" s="6">
        <v>35421.555300088097</v>
      </c>
      <c r="I140" s="6">
        <v>0</v>
      </c>
      <c r="J140" s="6">
        <v>1222.7406713522894</v>
      </c>
      <c r="K140" s="6">
        <v>98.797958671113221</v>
      </c>
      <c r="L140" s="6">
        <v>100.54688948082573</v>
      </c>
      <c r="M140" s="6">
        <v>866.64747587948114</v>
      </c>
      <c r="N140" s="6">
        <v>584.43544742984193</v>
      </c>
      <c r="O140" s="6">
        <v>1420.8320068632979</v>
      </c>
      <c r="P140" s="6">
        <v>0</v>
      </c>
      <c r="Q140" s="6">
        <v>13089.763292560305</v>
      </c>
      <c r="R140" s="6">
        <v>0</v>
      </c>
      <c r="S140" s="6">
        <v>0</v>
      </c>
      <c r="T140" s="6">
        <v>0</v>
      </c>
      <c r="U140" s="6">
        <v>0</v>
      </c>
      <c r="V140" s="6">
        <v>38.561589422804637</v>
      </c>
      <c r="W140" s="6">
        <v>0</v>
      </c>
      <c r="X140" s="6">
        <v>110.31409246256339</v>
      </c>
      <c r="Y140" s="6">
        <v>0.74340094486799468</v>
      </c>
      <c r="Z140" s="6">
        <v>687.66031745406576</v>
      </c>
      <c r="AA140" s="6">
        <v>0</v>
      </c>
      <c r="AB140" s="6">
        <v>0</v>
      </c>
      <c r="AC140" s="6">
        <v>0</v>
      </c>
      <c r="AD140" s="6">
        <v>109.43206648122425</v>
      </c>
      <c r="AE140" s="6">
        <v>0</v>
      </c>
      <c r="AF140" s="6">
        <v>355.09206465456964</v>
      </c>
      <c r="AG140" s="6">
        <v>579.60862159837052</v>
      </c>
      <c r="AH140" s="6">
        <v>0</v>
      </c>
      <c r="AI140" s="6">
        <v>1.9106858512960101</v>
      </c>
      <c r="AJ140" s="6">
        <v>5.0298676390700479</v>
      </c>
      <c r="AK140" s="6">
        <v>0</v>
      </c>
      <c r="AL140" s="6">
        <v>56.063512216600202</v>
      </c>
      <c r="AM140" s="6">
        <v>586.09657130119615</v>
      </c>
      <c r="AN140" s="6">
        <v>35.635845936131346</v>
      </c>
      <c r="AO140" s="6">
        <v>155.83943292242301</v>
      </c>
      <c r="AP140" s="6">
        <v>175.49461579585423</v>
      </c>
      <c r="AQ140" s="6">
        <v>151.16384772568554</v>
      </c>
      <c r="AR140" s="6">
        <v>4033.6287311605456</v>
      </c>
      <c r="AS140" s="6">
        <v>0</v>
      </c>
      <c r="AT140" s="6">
        <v>14243.308803887556</v>
      </c>
      <c r="AU140" s="6">
        <v>23591.454516620532</v>
      </c>
      <c r="AV140" s="6">
        <v>61068.348039932018</v>
      </c>
      <c r="AW140" s="6">
        <v>408.25113221773336</v>
      </c>
      <c r="AX140" s="6">
        <v>3.0493522522293103E-2</v>
      </c>
      <c r="AY140" s="6">
        <v>0</v>
      </c>
      <c r="AZ140" s="6">
        <v>201.32319718690064</v>
      </c>
      <c r="BA140" s="6">
        <v>6.4746171446877847</v>
      </c>
      <c r="BB140" s="6">
        <v>0</v>
      </c>
      <c r="BC140" s="6">
        <v>0</v>
      </c>
      <c r="BD140" s="6">
        <v>15479.006921022872</v>
      </c>
      <c r="BE140" s="6">
        <v>132.62297792639089</v>
      </c>
      <c r="BF140" s="6">
        <v>0</v>
      </c>
      <c r="BG140" s="6">
        <v>5208.7841602538701</v>
      </c>
      <c r="BH140" s="6">
        <v>0</v>
      </c>
      <c r="BI140" s="6">
        <v>0</v>
      </c>
      <c r="BJ140" s="6">
        <v>2842.6431536649407</v>
      </c>
      <c r="BK140" s="6">
        <v>0</v>
      </c>
      <c r="BL140" s="6">
        <v>0</v>
      </c>
      <c r="BM140" s="6">
        <v>0</v>
      </c>
      <c r="BN140" s="6">
        <v>0</v>
      </c>
      <c r="BO140" s="6">
        <v>59878.409683671271</v>
      </c>
      <c r="BP140" s="6">
        <v>0</v>
      </c>
      <c r="BQ140" s="6">
        <v>27044.015704653015</v>
      </c>
      <c r="BR140" s="6">
        <v>1758.3478155098703</v>
      </c>
      <c r="BS140" s="6">
        <v>851.2377154579998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6">
        <v>0.9274037764270654</v>
      </c>
      <c r="BZ140" s="6">
        <v>0</v>
      </c>
      <c r="CA140" s="6">
        <v>654.3365646935971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0</v>
      </c>
      <c r="CH140" s="6">
        <v>108.28836719317118</v>
      </c>
      <c r="CI140" s="6">
        <v>0</v>
      </c>
      <c r="CJ140" s="6">
        <v>0</v>
      </c>
      <c r="CK140" s="6">
        <v>0</v>
      </c>
      <c r="CL140" s="6">
        <v>56609.820764197684</v>
      </c>
      <c r="CM140" s="6">
        <v>0</v>
      </c>
      <c r="CN140" s="6">
        <v>0</v>
      </c>
      <c r="CO140" s="6">
        <v>0</v>
      </c>
      <c r="CP140" s="6">
        <v>244.99464284658129</v>
      </c>
      <c r="CQ140" s="6">
        <v>2571.9526703796469</v>
      </c>
      <c r="CR140" s="6">
        <v>0</v>
      </c>
      <c r="CS140" s="6">
        <v>1758.6709325346178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6">
        <v>0</v>
      </c>
      <c r="DA140" s="6">
        <v>634.84370477791106</v>
      </c>
      <c r="DB140" s="6">
        <v>0</v>
      </c>
      <c r="DC140" s="6">
        <v>0</v>
      </c>
      <c r="DD140" s="6">
        <v>0</v>
      </c>
      <c r="DE140" s="7">
        <v>0</v>
      </c>
      <c r="DF140" s="6">
        <f t="shared" si="2"/>
        <v>337522.78679913492</v>
      </c>
    </row>
    <row r="141" spans="1:110" x14ac:dyDescent="0.3">
      <c r="A141" s="25" t="s">
        <v>6</v>
      </c>
      <c r="B141" s="5">
        <v>57.518553048509894</v>
      </c>
      <c r="C141" s="6">
        <v>0</v>
      </c>
      <c r="D141" s="6">
        <v>0</v>
      </c>
      <c r="E141" s="6">
        <v>1710.5634305507324</v>
      </c>
      <c r="F141" s="6">
        <v>402.91794718358813</v>
      </c>
      <c r="G141" s="6">
        <v>166.09857938775156</v>
      </c>
      <c r="H141" s="6">
        <v>35421.555300088097</v>
      </c>
      <c r="I141" s="6">
        <v>0</v>
      </c>
      <c r="J141" s="6">
        <v>1222.7406713522894</v>
      </c>
      <c r="K141" s="6">
        <v>98.797958671113221</v>
      </c>
      <c r="L141" s="6">
        <v>100.54688948082573</v>
      </c>
      <c r="M141" s="6">
        <v>866.64747587948114</v>
      </c>
      <c r="N141" s="6">
        <v>584.43544742984193</v>
      </c>
      <c r="O141" s="6">
        <v>1420.8320068632979</v>
      </c>
      <c r="P141" s="6">
        <v>0</v>
      </c>
      <c r="Q141" s="6">
        <v>13089.763292560305</v>
      </c>
      <c r="R141" s="6">
        <v>0</v>
      </c>
      <c r="S141" s="6">
        <v>0</v>
      </c>
      <c r="T141" s="6">
        <v>0</v>
      </c>
      <c r="U141" s="6">
        <v>0</v>
      </c>
      <c r="V141" s="6">
        <v>38.561589422804637</v>
      </c>
      <c r="W141" s="6">
        <v>0</v>
      </c>
      <c r="X141" s="6">
        <v>110.31409246256339</v>
      </c>
      <c r="Y141" s="6">
        <v>0.74340094486799468</v>
      </c>
      <c r="Z141" s="6">
        <v>687.66031745406576</v>
      </c>
      <c r="AA141" s="6">
        <v>0</v>
      </c>
      <c r="AB141" s="6">
        <v>0</v>
      </c>
      <c r="AC141" s="6">
        <v>0</v>
      </c>
      <c r="AD141" s="6">
        <v>109.43206648122425</v>
      </c>
      <c r="AE141" s="6">
        <v>0</v>
      </c>
      <c r="AF141" s="6">
        <v>355.09206465456964</v>
      </c>
      <c r="AG141" s="6">
        <v>579.60862159837052</v>
      </c>
      <c r="AH141" s="6">
        <v>0</v>
      </c>
      <c r="AI141" s="6">
        <v>1.9106858512960101</v>
      </c>
      <c r="AJ141" s="6">
        <v>5.0298676390700479</v>
      </c>
      <c r="AK141" s="6">
        <v>0</v>
      </c>
      <c r="AL141" s="6">
        <v>56.063512216600202</v>
      </c>
      <c r="AM141" s="6">
        <v>586.09657130119615</v>
      </c>
      <c r="AN141" s="6">
        <v>35.635845936131346</v>
      </c>
      <c r="AO141" s="6">
        <v>155.83943292242301</v>
      </c>
      <c r="AP141" s="6">
        <v>175.49461579585423</v>
      </c>
      <c r="AQ141" s="6">
        <v>151.16384772568554</v>
      </c>
      <c r="AR141" s="6">
        <v>4033.6287311605456</v>
      </c>
      <c r="AS141" s="6">
        <v>0</v>
      </c>
      <c r="AT141" s="6">
        <v>14243.308803887556</v>
      </c>
      <c r="AU141" s="6">
        <v>23591.454516620532</v>
      </c>
      <c r="AV141" s="6">
        <v>61068.348039932018</v>
      </c>
      <c r="AW141" s="6">
        <v>408.25113221773336</v>
      </c>
      <c r="AX141" s="6">
        <v>3.0493522522293103E-2</v>
      </c>
      <c r="AY141" s="6">
        <v>0</v>
      </c>
      <c r="AZ141" s="6">
        <v>201.32319718690064</v>
      </c>
      <c r="BA141" s="6">
        <v>6.4746171446877847</v>
      </c>
      <c r="BB141" s="6">
        <v>0</v>
      </c>
      <c r="BC141" s="6">
        <v>0</v>
      </c>
      <c r="BD141" s="6">
        <v>15479.006921022872</v>
      </c>
      <c r="BE141" s="6">
        <v>132.62297792639089</v>
      </c>
      <c r="BF141" s="6">
        <v>0</v>
      </c>
      <c r="BG141" s="6">
        <v>5208.7841602538701</v>
      </c>
      <c r="BH141" s="6">
        <v>0</v>
      </c>
      <c r="BI141" s="6">
        <v>0</v>
      </c>
      <c r="BJ141" s="6">
        <v>2842.6431536649407</v>
      </c>
      <c r="BK141" s="6">
        <v>0</v>
      </c>
      <c r="BL141" s="6">
        <v>0</v>
      </c>
      <c r="BM141" s="6">
        <v>0</v>
      </c>
      <c r="BN141" s="6">
        <v>0</v>
      </c>
      <c r="BO141" s="6">
        <v>59878.409683671271</v>
      </c>
      <c r="BP141" s="6">
        <v>0</v>
      </c>
      <c r="BQ141" s="6">
        <v>27044.015704653015</v>
      </c>
      <c r="BR141" s="6">
        <v>1758.3478155098703</v>
      </c>
      <c r="BS141" s="6">
        <v>851.2377154579998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6">
        <v>0.9274037764270654</v>
      </c>
      <c r="BZ141" s="6">
        <v>0</v>
      </c>
      <c r="CA141" s="6">
        <v>654.3365646935971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108.28836719317118</v>
      </c>
      <c r="CI141" s="6">
        <v>0</v>
      </c>
      <c r="CJ141" s="6">
        <v>0</v>
      </c>
      <c r="CK141" s="6">
        <v>0</v>
      </c>
      <c r="CL141" s="6">
        <v>56609.820764197684</v>
      </c>
      <c r="CM141" s="6">
        <v>0</v>
      </c>
      <c r="CN141" s="6">
        <v>0</v>
      </c>
      <c r="CO141" s="6">
        <v>0</v>
      </c>
      <c r="CP141" s="6">
        <v>244.99464284658129</v>
      </c>
      <c r="CQ141" s="6">
        <v>2571.9526703796469</v>
      </c>
      <c r="CR141" s="6">
        <v>0</v>
      </c>
      <c r="CS141" s="6">
        <v>1758.6709325346178</v>
      </c>
      <c r="CT141" s="6">
        <v>0</v>
      </c>
      <c r="CU141" s="6">
        <v>0</v>
      </c>
      <c r="CV141" s="6">
        <v>0</v>
      </c>
      <c r="CW141" s="6">
        <v>0</v>
      </c>
      <c r="CX141" s="6">
        <v>0</v>
      </c>
      <c r="CY141" s="6">
        <v>0</v>
      </c>
      <c r="CZ141" s="6">
        <v>0</v>
      </c>
      <c r="DA141" s="6">
        <v>634.84370477791106</v>
      </c>
      <c r="DB141" s="6">
        <v>0</v>
      </c>
      <c r="DC141" s="6">
        <v>0</v>
      </c>
      <c r="DD141" s="6">
        <v>0</v>
      </c>
      <c r="DE141" s="7">
        <v>0</v>
      </c>
      <c r="DF141" s="6">
        <f t="shared" si="2"/>
        <v>337522.78679913492</v>
      </c>
    </row>
    <row r="142" spans="1:110" x14ac:dyDescent="0.3">
      <c r="A142" s="25" t="s">
        <v>7</v>
      </c>
      <c r="B142" s="5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6">
        <v>0</v>
      </c>
      <c r="CM142" s="6">
        <v>0</v>
      </c>
      <c r="CN142" s="6">
        <v>0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6">
        <v>0</v>
      </c>
      <c r="DA142" s="6">
        <v>0</v>
      </c>
      <c r="DB142" s="6">
        <v>0</v>
      </c>
      <c r="DC142" s="6">
        <v>0</v>
      </c>
      <c r="DD142" s="6">
        <v>0</v>
      </c>
      <c r="DE142" s="7">
        <v>0</v>
      </c>
      <c r="DF142" s="6">
        <f t="shared" si="2"/>
        <v>0</v>
      </c>
    </row>
    <row r="143" spans="1:110" x14ac:dyDescent="0.3">
      <c r="A143" s="27">
        <v>484</v>
      </c>
      <c r="B143" s="6">
        <v>170.5080090652387</v>
      </c>
      <c r="C143" s="6">
        <v>0</v>
      </c>
      <c r="D143" s="6">
        <v>0</v>
      </c>
      <c r="E143" s="6">
        <v>12445.780164860516</v>
      </c>
      <c r="F143" s="6">
        <v>738.92856794088391</v>
      </c>
      <c r="G143" s="6">
        <v>1009.299996264815</v>
      </c>
      <c r="H143" s="6">
        <v>28921.682745186394</v>
      </c>
      <c r="I143" s="6">
        <v>0</v>
      </c>
      <c r="J143" s="6">
        <v>3341.7437267353098</v>
      </c>
      <c r="K143" s="6">
        <v>515.77089127029205</v>
      </c>
      <c r="L143" s="6">
        <v>0</v>
      </c>
      <c r="M143" s="6">
        <v>2728.9791776541674</v>
      </c>
      <c r="N143" s="6">
        <v>4964.8725660544687</v>
      </c>
      <c r="O143" s="6">
        <v>4570.7073883987232</v>
      </c>
      <c r="P143" s="6">
        <v>0</v>
      </c>
      <c r="Q143" s="6">
        <v>42526.254163539917</v>
      </c>
      <c r="R143" s="6">
        <v>0</v>
      </c>
      <c r="S143" s="6">
        <v>0</v>
      </c>
      <c r="T143" s="6">
        <v>0</v>
      </c>
      <c r="U143" s="6">
        <v>0</v>
      </c>
      <c r="V143" s="6">
        <v>131.03181440198807</v>
      </c>
      <c r="W143" s="6">
        <v>0</v>
      </c>
      <c r="X143" s="6">
        <v>479.66382519600342</v>
      </c>
      <c r="Y143" s="6">
        <v>338.47781676260183</v>
      </c>
      <c r="Z143" s="6">
        <v>4656.9209007931577</v>
      </c>
      <c r="AA143" s="6">
        <v>0</v>
      </c>
      <c r="AB143" s="6">
        <v>0</v>
      </c>
      <c r="AC143" s="6">
        <v>0</v>
      </c>
      <c r="AD143" s="6">
        <v>374.46223361729784</v>
      </c>
      <c r="AE143" s="6">
        <v>0</v>
      </c>
      <c r="AF143" s="6">
        <v>1350.5615203124787</v>
      </c>
      <c r="AG143" s="6">
        <v>0</v>
      </c>
      <c r="AH143" s="6">
        <v>0</v>
      </c>
      <c r="AI143" s="6">
        <v>54.471229714957225</v>
      </c>
      <c r="AJ143" s="6">
        <v>12.35880052374706</v>
      </c>
      <c r="AK143" s="6">
        <v>0</v>
      </c>
      <c r="AL143" s="6">
        <v>175.42772385759804</v>
      </c>
      <c r="AM143" s="6">
        <v>378.65161246745072</v>
      </c>
      <c r="AN143" s="6">
        <v>20.08443438740229</v>
      </c>
      <c r="AO143" s="6">
        <v>1953.3164683553434</v>
      </c>
      <c r="AP143" s="6">
        <v>17528.634215869712</v>
      </c>
      <c r="AQ143" s="6">
        <v>498.13724814619343</v>
      </c>
      <c r="AR143" s="6">
        <v>11943.743355663988</v>
      </c>
      <c r="AS143" s="6">
        <v>0</v>
      </c>
      <c r="AT143" s="6">
        <v>4729.4469180595961</v>
      </c>
      <c r="AU143" s="6">
        <v>108159.85103923609</v>
      </c>
      <c r="AV143" s="6">
        <v>10176.285859311532</v>
      </c>
      <c r="AW143" s="6">
        <v>1230.8703049828018</v>
      </c>
      <c r="AX143" s="6">
        <v>324.08282801913481</v>
      </c>
      <c r="AY143" s="6">
        <v>1844.7688644949897</v>
      </c>
      <c r="AZ143" s="6">
        <v>8596.412296722312</v>
      </c>
      <c r="BA143" s="6">
        <v>5.7807639364180323</v>
      </c>
      <c r="BB143" s="6">
        <v>0</v>
      </c>
      <c r="BC143" s="6">
        <v>0</v>
      </c>
      <c r="BD143" s="6">
        <v>3357.1771396701965</v>
      </c>
      <c r="BE143" s="6">
        <v>401.83310134392991</v>
      </c>
      <c r="BF143" s="6">
        <v>0</v>
      </c>
      <c r="BG143" s="6">
        <v>14046.780058599452</v>
      </c>
      <c r="BH143" s="6">
        <v>0</v>
      </c>
      <c r="BI143" s="6">
        <v>0</v>
      </c>
      <c r="BJ143" s="6">
        <v>985.69059587860386</v>
      </c>
      <c r="BK143" s="6">
        <v>0</v>
      </c>
      <c r="BL143" s="6">
        <v>0</v>
      </c>
      <c r="BM143" s="6">
        <v>0</v>
      </c>
      <c r="BN143" s="6">
        <v>0</v>
      </c>
      <c r="BO143" s="6">
        <v>256125.65909808679</v>
      </c>
      <c r="BP143" s="6">
        <v>0</v>
      </c>
      <c r="BQ143" s="6">
        <v>155776.47812832106</v>
      </c>
      <c r="BR143" s="6">
        <v>10494.157338513283</v>
      </c>
      <c r="BS143" s="6">
        <v>5719.5562409691629</v>
      </c>
      <c r="BT143" s="6">
        <v>0</v>
      </c>
      <c r="BU143" s="6">
        <v>0</v>
      </c>
      <c r="BV143" s="6">
        <v>0</v>
      </c>
      <c r="BW143" s="6">
        <v>27155.989366960453</v>
      </c>
      <c r="BX143" s="6">
        <v>0</v>
      </c>
      <c r="BY143" s="6">
        <v>1526.9629421936872</v>
      </c>
      <c r="BZ143" s="6">
        <v>0</v>
      </c>
      <c r="CA143" s="6">
        <v>2030.6822661610281</v>
      </c>
      <c r="CB143" s="6">
        <v>15044.932070340081</v>
      </c>
      <c r="CC143" s="6">
        <v>648.1892029176197</v>
      </c>
      <c r="CD143" s="6">
        <v>0</v>
      </c>
      <c r="CE143" s="6">
        <v>0</v>
      </c>
      <c r="CF143" s="6">
        <v>0</v>
      </c>
      <c r="CG143" s="6">
        <v>0</v>
      </c>
      <c r="CH143" s="6">
        <v>107.7027200797712</v>
      </c>
      <c r="CI143" s="6">
        <v>0</v>
      </c>
      <c r="CJ143" s="6">
        <v>0</v>
      </c>
      <c r="CK143" s="6">
        <v>0</v>
      </c>
      <c r="CL143" s="6">
        <v>12527.117207553738</v>
      </c>
      <c r="CM143" s="6">
        <v>0</v>
      </c>
      <c r="CN143" s="6">
        <v>0</v>
      </c>
      <c r="CO143" s="6">
        <v>0</v>
      </c>
      <c r="CP143" s="6">
        <v>740.9546754556676</v>
      </c>
      <c r="CQ143" s="6">
        <v>7215.0226988966651</v>
      </c>
      <c r="CR143" s="6">
        <v>0</v>
      </c>
      <c r="CS143" s="6">
        <v>10562.415381587705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86.312975859438851</v>
      </c>
      <c r="CZ143" s="6">
        <v>0</v>
      </c>
      <c r="DA143" s="6">
        <v>897.91469223831916</v>
      </c>
      <c r="DB143" s="6">
        <v>0</v>
      </c>
      <c r="DC143" s="6">
        <v>0</v>
      </c>
      <c r="DD143" s="6">
        <v>0</v>
      </c>
      <c r="DE143" s="7">
        <v>0</v>
      </c>
      <c r="DF143" s="6">
        <f t="shared" si="2"/>
        <v>802349.49737343017</v>
      </c>
    </row>
    <row r="144" spans="1:110" x14ac:dyDescent="0.3">
      <c r="A144" s="25" t="s">
        <v>6</v>
      </c>
      <c r="B144" s="5">
        <v>170.5080090652387</v>
      </c>
      <c r="C144" s="5">
        <v>0</v>
      </c>
      <c r="D144" s="5">
        <v>0</v>
      </c>
      <c r="E144" s="5">
        <v>12445.780164860516</v>
      </c>
      <c r="F144" s="5">
        <v>738.92856794088391</v>
      </c>
      <c r="G144" s="5">
        <v>1009.299996264815</v>
      </c>
      <c r="H144" s="5">
        <v>28921.682745186394</v>
      </c>
      <c r="I144" s="5">
        <v>0</v>
      </c>
      <c r="J144" s="5">
        <v>3341.7437267353098</v>
      </c>
      <c r="K144" s="5">
        <v>515.77089127029205</v>
      </c>
      <c r="L144" s="5">
        <v>0</v>
      </c>
      <c r="M144" s="5">
        <v>2728.9791776541674</v>
      </c>
      <c r="N144" s="5">
        <v>4964.8725660544687</v>
      </c>
      <c r="O144" s="5">
        <v>4570.7073883987232</v>
      </c>
      <c r="P144" s="5">
        <v>0</v>
      </c>
      <c r="Q144" s="5">
        <v>42526.254163539917</v>
      </c>
      <c r="R144" s="5">
        <v>0</v>
      </c>
      <c r="S144" s="5">
        <v>0</v>
      </c>
      <c r="T144" s="5">
        <v>0</v>
      </c>
      <c r="U144" s="5">
        <v>0</v>
      </c>
      <c r="V144" s="5">
        <v>131.03181440198807</v>
      </c>
      <c r="W144" s="5">
        <v>0</v>
      </c>
      <c r="X144" s="5">
        <v>479.66382519600342</v>
      </c>
      <c r="Y144" s="5">
        <v>338.47781676260183</v>
      </c>
      <c r="Z144" s="5">
        <v>4656.9209007931577</v>
      </c>
      <c r="AA144" s="5">
        <v>0</v>
      </c>
      <c r="AB144" s="5">
        <v>0</v>
      </c>
      <c r="AC144" s="5">
        <v>0</v>
      </c>
      <c r="AD144" s="5">
        <v>374.46223361729784</v>
      </c>
      <c r="AE144" s="5">
        <v>0</v>
      </c>
      <c r="AF144" s="5">
        <v>1350.5615203124787</v>
      </c>
      <c r="AG144" s="5">
        <v>0</v>
      </c>
      <c r="AH144" s="5">
        <v>0</v>
      </c>
      <c r="AI144" s="5">
        <v>54.471229714957225</v>
      </c>
      <c r="AJ144" s="5">
        <v>12.35880052374706</v>
      </c>
      <c r="AK144" s="5">
        <v>0</v>
      </c>
      <c r="AL144" s="5">
        <v>175.42772385759804</v>
      </c>
      <c r="AM144" s="5">
        <v>378.65161246745072</v>
      </c>
      <c r="AN144" s="5">
        <v>20.08443438740229</v>
      </c>
      <c r="AO144" s="5">
        <v>1953.3164683553434</v>
      </c>
      <c r="AP144" s="5">
        <v>17528.634215869712</v>
      </c>
      <c r="AQ144" s="5">
        <v>498.13724814619343</v>
      </c>
      <c r="AR144" s="5">
        <v>11943.743355663988</v>
      </c>
      <c r="AS144" s="5">
        <v>0</v>
      </c>
      <c r="AT144" s="5">
        <v>4729.4469180595961</v>
      </c>
      <c r="AU144" s="5">
        <v>108159.85103923609</v>
      </c>
      <c r="AV144" s="5">
        <v>10176.285859311532</v>
      </c>
      <c r="AW144" s="5">
        <v>1230.8703049828018</v>
      </c>
      <c r="AX144" s="5">
        <v>324.08282801913481</v>
      </c>
      <c r="AY144" s="5">
        <v>1844.7688644949897</v>
      </c>
      <c r="AZ144" s="5">
        <v>8596.412296722312</v>
      </c>
      <c r="BA144" s="5">
        <v>5.7807639364180323</v>
      </c>
      <c r="BB144" s="5">
        <v>0</v>
      </c>
      <c r="BC144" s="5">
        <v>0</v>
      </c>
      <c r="BD144" s="5">
        <v>3357.1771396701965</v>
      </c>
      <c r="BE144" s="5">
        <v>401.83310134392991</v>
      </c>
      <c r="BF144" s="5">
        <v>0</v>
      </c>
      <c r="BG144" s="5">
        <v>14046.780058599452</v>
      </c>
      <c r="BH144" s="5">
        <v>0</v>
      </c>
      <c r="BI144" s="5">
        <v>0</v>
      </c>
      <c r="BJ144" s="5">
        <v>985.69059587860386</v>
      </c>
      <c r="BK144" s="5">
        <v>0</v>
      </c>
      <c r="BL144" s="5">
        <v>0</v>
      </c>
      <c r="BM144" s="5">
        <v>0</v>
      </c>
      <c r="BN144" s="5">
        <v>0</v>
      </c>
      <c r="BO144" s="5">
        <v>256125.65909808679</v>
      </c>
      <c r="BP144" s="5">
        <v>0</v>
      </c>
      <c r="BQ144" s="5">
        <v>155776.47812832106</v>
      </c>
      <c r="BR144" s="5">
        <v>10494.157338513283</v>
      </c>
      <c r="BS144" s="5">
        <v>5719.5562409691629</v>
      </c>
      <c r="BT144" s="5">
        <v>0</v>
      </c>
      <c r="BU144" s="5">
        <v>0</v>
      </c>
      <c r="BV144" s="5">
        <v>0</v>
      </c>
      <c r="BW144" s="5">
        <v>27155.989366960453</v>
      </c>
      <c r="BX144" s="5">
        <v>0</v>
      </c>
      <c r="BY144" s="5">
        <v>1526.9629421936872</v>
      </c>
      <c r="BZ144" s="5">
        <v>0</v>
      </c>
      <c r="CA144" s="5">
        <v>2030.6822661610281</v>
      </c>
      <c r="CB144" s="5">
        <v>15044.932070340081</v>
      </c>
      <c r="CC144" s="5">
        <v>648.1892029176197</v>
      </c>
      <c r="CD144" s="5">
        <v>0</v>
      </c>
      <c r="CE144" s="5">
        <v>0</v>
      </c>
      <c r="CF144" s="5">
        <v>0</v>
      </c>
      <c r="CG144" s="5">
        <v>0</v>
      </c>
      <c r="CH144" s="5">
        <v>107.7027200797712</v>
      </c>
      <c r="CI144" s="5">
        <v>0</v>
      </c>
      <c r="CJ144" s="5">
        <v>0</v>
      </c>
      <c r="CK144" s="5">
        <v>0</v>
      </c>
      <c r="CL144" s="5">
        <v>12527.117207553738</v>
      </c>
      <c r="CM144" s="5">
        <v>0</v>
      </c>
      <c r="CN144" s="5">
        <v>0</v>
      </c>
      <c r="CO144" s="5">
        <v>0</v>
      </c>
      <c r="CP144" s="5">
        <v>740.9546754556676</v>
      </c>
      <c r="CQ144" s="5">
        <v>7215.0226988966651</v>
      </c>
      <c r="CR144" s="5">
        <v>0</v>
      </c>
      <c r="CS144" s="5">
        <v>10562.415381587705</v>
      </c>
      <c r="CT144" s="5">
        <v>0</v>
      </c>
      <c r="CU144" s="5">
        <v>0</v>
      </c>
      <c r="CV144" s="5">
        <v>0</v>
      </c>
      <c r="CW144" s="5">
        <v>0</v>
      </c>
      <c r="CX144" s="5">
        <v>0</v>
      </c>
      <c r="CY144" s="5">
        <v>86.312975859438851</v>
      </c>
      <c r="CZ144" s="5">
        <v>0</v>
      </c>
      <c r="DA144" s="5">
        <v>897.91469223831916</v>
      </c>
      <c r="DB144" s="5">
        <v>0</v>
      </c>
      <c r="DC144" s="5">
        <v>0</v>
      </c>
      <c r="DD144" s="5">
        <v>0</v>
      </c>
      <c r="DE144" s="8">
        <v>0</v>
      </c>
      <c r="DF144" s="6">
        <f t="shared" si="2"/>
        <v>802349.49737343017</v>
      </c>
    </row>
    <row r="145" spans="1:110" x14ac:dyDescent="0.3">
      <c r="A145" s="25" t="s">
        <v>7</v>
      </c>
      <c r="B145" s="5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6">
        <v>0</v>
      </c>
      <c r="BF145" s="6">
        <v>0</v>
      </c>
      <c r="BG145" s="6">
        <v>0</v>
      </c>
      <c r="BH145" s="6">
        <v>0</v>
      </c>
      <c r="BI145" s="6">
        <v>0</v>
      </c>
      <c r="BJ145" s="6">
        <v>0</v>
      </c>
      <c r="BK145" s="6">
        <v>0</v>
      </c>
      <c r="BL145" s="6">
        <v>0</v>
      </c>
      <c r="BM145" s="6">
        <v>0</v>
      </c>
      <c r="BN145" s="6">
        <v>0</v>
      </c>
      <c r="BO145" s="6">
        <v>0</v>
      </c>
      <c r="BP145" s="6">
        <v>0</v>
      </c>
      <c r="BQ145" s="6">
        <v>0</v>
      </c>
      <c r="BR145" s="6">
        <v>0</v>
      </c>
      <c r="BS145" s="6">
        <v>0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6">
        <v>0</v>
      </c>
      <c r="CM145" s="6">
        <v>0</v>
      </c>
      <c r="CN145" s="6">
        <v>0</v>
      </c>
      <c r="CO145" s="6">
        <v>0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6">
        <v>0</v>
      </c>
      <c r="DA145" s="6">
        <v>0</v>
      </c>
      <c r="DB145" s="6">
        <v>0</v>
      </c>
      <c r="DC145" s="6">
        <v>0</v>
      </c>
      <c r="DD145" s="6">
        <v>0</v>
      </c>
      <c r="DE145" s="7">
        <v>0</v>
      </c>
      <c r="DF145" s="6">
        <f t="shared" si="2"/>
        <v>0</v>
      </c>
    </row>
    <row r="146" spans="1:110" x14ac:dyDescent="0.3">
      <c r="A146" s="26">
        <v>485</v>
      </c>
      <c r="B146" s="5">
        <v>1.5943728601678768</v>
      </c>
      <c r="C146" s="6">
        <v>0</v>
      </c>
      <c r="D146" s="6">
        <v>0</v>
      </c>
      <c r="E146" s="6">
        <v>179.49890491612481</v>
      </c>
      <c r="F146" s="6">
        <v>0</v>
      </c>
      <c r="G146" s="6">
        <v>4.124385215176031</v>
      </c>
      <c r="H146" s="6">
        <v>43.515149026469736</v>
      </c>
      <c r="I146" s="6">
        <v>6.3531703404616238</v>
      </c>
      <c r="J146" s="6">
        <v>30.876057758371829</v>
      </c>
      <c r="K146" s="6">
        <v>2.6318614236943123</v>
      </c>
      <c r="L146" s="6">
        <v>10.144178233229528</v>
      </c>
      <c r="M146" s="6">
        <v>23.378395354386186</v>
      </c>
      <c r="N146" s="6">
        <v>14.309905532432346</v>
      </c>
      <c r="O146" s="6">
        <v>39.384439811797172</v>
      </c>
      <c r="P146" s="6">
        <v>0</v>
      </c>
      <c r="Q146" s="6">
        <v>321.69108293995805</v>
      </c>
      <c r="R146" s="6">
        <v>0</v>
      </c>
      <c r="S146" s="6">
        <v>0</v>
      </c>
      <c r="T146" s="6">
        <v>0</v>
      </c>
      <c r="U146" s="6">
        <v>0</v>
      </c>
      <c r="V146" s="6">
        <v>2.9892951645260513</v>
      </c>
      <c r="W146" s="6">
        <v>0.42903591321433671</v>
      </c>
      <c r="X146" s="6">
        <v>8.325767086108586</v>
      </c>
      <c r="Y146" s="6">
        <v>1.0352804310664647</v>
      </c>
      <c r="Z146" s="6">
        <v>188.15950696976387</v>
      </c>
      <c r="AA146" s="6">
        <v>0</v>
      </c>
      <c r="AB146" s="6">
        <v>0</v>
      </c>
      <c r="AC146" s="6">
        <v>0</v>
      </c>
      <c r="AD146" s="6">
        <v>10.42723707942452</v>
      </c>
      <c r="AE146" s="6">
        <v>0</v>
      </c>
      <c r="AF146" s="6">
        <v>16.664978277922756</v>
      </c>
      <c r="AG146" s="6">
        <v>56.953897080184568</v>
      </c>
      <c r="AH146" s="6">
        <v>0</v>
      </c>
      <c r="AI146" s="6">
        <v>2.5934225208988302</v>
      </c>
      <c r="AJ146" s="6">
        <v>0.26442541165885725</v>
      </c>
      <c r="AK146" s="6">
        <v>0</v>
      </c>
      <c r="AL146" s="6">
        <v>4.0469796259537709</v>
      </c>
      <c r="AM146" s="6">
        <v>135.91491111488816</v>
      </c>
      <c r="AN146" s="6">
        <v>0</v>
      </c>
      <c r="AO146" s="6">
        <v>107.95743632272183</v>
      </c>
      <c r="AP146" s="6">
        <v>209.5088029083071</v>
      </c>
      <c r="AQ146" s="6">
        <v>6.9960589873225665</v>
      </c>
      <c r="AR146" s="6">
        <v>182.67663741195173</v>
      </c>
      <c r="AS146" s="6">
        <v>0</v>
      </c>
      <c r="AT146" s="6">
        <v>15.790796441757831</v>
      </c>
      <c r="AU146" s="6">
        <v>0</v>
      </c>
      <c r="AV146" s="6">
        <v>85.400928400486137</v>
      </c>
      <c r="AW146" s="6">
        <v>697.42535359097531</v>
      </c>
      <c r="AX146" s="6">
        <v>4.9394792423861293E-2</v>
      </c>
      <c r="AY146" s="6">
        <v>70.157573819148382</v>
      </c>
      <c r="AZ146" s="6">
        <v>66.501363665537852</v>
      </c>
      <c r="BA146" s="6">
        <v>0</v>
      </c>
      <c r="BB146" s="6">
        <v>0</v>
      </c>
      <c r="BC146" s="6">
        <v>0</v>
      </c>
      <c r="BD146" s="6">
        <v>34.001777878455115</v>
      </c>
      <c r="BE146" s="6">
        <v>2.660417606888041</v>
      </c>
      <c r="BF146" s="6">
        <v>0</v>
      </c>
      <c r="BG146" s="6">
        <v>132.36819935279505</v>
      </c>
      <c r="BH146" s="6">
        <v>0</v>
      </c>
      <c r="BI146" s="6">
        <v>0</v>
      </c>
      <c r="BJ146" s="6">
        <v>8.3047718973742874</v>
      </c>
      <c r="BK146" s="6">
        <v>0</v>
      </c>
      <c r="BL146" s="6">
        <v>0</v>
      </c>
      <c r="BM146" s="6">
        <v>0</v>
      </c>
      <c r="BN146" s="6">
        <v>0</v>
      </c>
      <c r="BO146" s="6">
        <v>2319.4176867537722</v>
      </c>
      <c r="BP146" s="6">
        <v>0</v>
      </c>
      <c r="BQ146" s="6">
        <v>2729.1493276696829</v>
      </c>
      <c r="BR146" s="6">
        <v>98.896202072420195</v>
      </c>
      <c r="BS146" s="6">
        <v>54.18024488765942</v>
      </c>
      <c r="BT146" s="6">
        <v>55.420945362991091</v>
      </c>
      <c r="BU146" s="6">
        <v>0</v>
      </c>
      <c r="BV146" s="6">
        <v>0</v>
      </c>
      <c r="BW146" s="6">
        <v>0</v>
      </c>
      <c r="BX146" s="6">
        <v>0</v>
      </c>
      <c r="BY146" s="6">
        <v>1.7401637628241098</v>
      </c>
      <c r="BZ146" s="6">
        <v>0</v>
      </c>
      <c r="CA146" s="6">
        <v>9.6494174144526479</v>
      </c>
      <c r="CB146" s="6">
        <v>0</v>
      </c>
      <c r="CC146" s="6">
        <v>3.4322144839021078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6">
        <v>81.840713902261584</v>
      </c>
      <c r="CM146" s="6">
        <v>0</v>
      </c>
      <c r="CN146" s="6">
        <v>0.88880674830199513</v>
      </c>
      <c r="CO146" s="6">
        <v>0</v>
      </c>
      <c r="CP146" s="6">
        <v>7.4544888735836725</v>
      </c>
      <c r="CQ146" s="6">
        <v>69.798010980242239</v>
      </c>
      <c r="CR146" s="6">
        <v>0</v>
      </c>
      <c r="CS146" s="6">
        <v>270.2968908939983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6">
        <v>0</v>
      </c>
      <c r="DA146" s="6">
        <v>5.8226724997874477</v>
      </c>
      <c r="DB146" s="6">
        <v>0</v>
      </c>
      <c r="DC146" s="6">
        <v>0</v>
      </c>
      <c r="DD146" s="6">
        <v>0</v>
      </c>
      <c r="DE146" s="7">
        <v>0</v>
      </c>
      <c r="DF146" s="6">
        <f t="shared" si="2"/>
        <v>8433.0939394699071</v>
      </c>
    </row>
    <row r="147" spans="1:110" x14ac:dyDescent="0.3">
      <c r="A147" s="25" t="s">
        <v>6</v>
      </c>
      <c r="B147" s="5">
        <v>1.5943728601678768</v>
      </c>
      <c r="C147" s="6">
        <v>0</v>
      </c>
      <c r="D147" s="6">
        <v>0</v>
      </c>
      <c r="E147" s="6">
        <v>179.49890491612481</v>
      </c>
      <c r="F147" s="6">
        <v>0</v>
      </c>
      <c r="G147" s="6">
        <v>4.124385215176031</v>
      </c>
      <c r="H147" s="6">
        <v>43.515149026469736</v>
      </c>
      <c r="I147" s="6">
        <v>6.3531703404616238</v>
      </c>
      <c r="J147" s="6">
        <v>30.876057758371829</v>
      </c>
      <c r="K147" s="6">
        <v>2.6318614236943123</v>
      </c>
      <c r="L147" s="6">
        <v>10.144178233229528</v>
      </c>
      <c r="M147" s="6">
        <v>23.378395354386186</v>
      </c>
      <c r="N147" s="6">
        <v>14.309905532432346</v>
      </c>
      <c r="O147" s="6">
        <v>39.384439811797172</v>
      </c>
      <c r="P147" s="6">
        <v>0</v>
      </c>
      <c r="Q147" s="6">
        <v>321.69108293995805</v>
      </c>
      <c r="R147" s="6">
        <v>0</v>
      </c>
      <c r="S147" s="6">
        <v>0</v>
      </c>
      <c r="T147" s="6">
        <v>0</v>
      </c>
      <c r="U147" s="6">
        <v>0</v>
      </c>
      <c r="V147" s="6">
        <v>2.9892951645260513</v>
      </c>
      <c r="W147" s="6">
        <v>0.42903591321433671</v>
      </c>
      <c r="X147" s="6">
        <v>8.325767086108586</v>
      </c>
      <c r="Y147" s="6">
        <v>1.0352804310664647</v>
      </c>
      <c r="Z147" s="6">
        <v>188.15950696976387</v>
      </c>
      <c r="AA147" s="6">
        <v>0</v>
      </c>
      <c r="AB147" s="6">
        <v>0</v>
      </c>
      <c r="AC147" s="6">
        <v>0</v>
      </c>
      <c r="AD147" s="6">
        <v>10.42723707942452</v>
      </c>
      <c r="AE147" s="6">
        <v>0</v>
      </c>
      <c r="AF147" s="6">
        <v>16.664978277922756</v>
      </c>
      <c r="AG147" s="6">
        <v>56.953897080184568</v>
      </c>
      <c r="AH147" s="6">
        <v>0</v>
      </c>
      <c r="AI147" s="6">
        <v>2.5934225208988302</v>
      </c>
      <c r="AJ147" s="6">
        <v>0.26442541165885725</v>
      </c>
      <c r="AK147" s="6">
        <v>0</v>
      </c>
      <c r="AL147" s="6">
        <v>4.0469796259537709</v>
      </c>
      <c r="AM147" s="6">
        <v>135.91491111488816</v>
      </c>
      <c r="AN147" s="6">
        <v>0</v>
      </c>
      <c r="AO147" s="6">
        <v>107.95743632272183</v>
      </c>
      <c r="AP147" s="6">
        <v>209.5088029083071</v>
      </c>
      <c r="AQ147" s="6">
        <v>6.9960589873225665</v>
      </c>
      <c r="AR147" s="6">
        <v>182.67663741195173</v>
      </c>
      <c r="AS147" s="6">
        <v>0</v>
      </c>
      <c r="AT147" s="6">
        <v>15.790796441757831</v>
      </c>
      <c r="AU147" s="6">
        <v>0</v>
      </c>
      <c r="AV147" s="6">
        <v>85.400928400486137</v>
      </c>
      <c r="AW147" s="6">
        <v>697.42535359097531</v>
      </c>
      <c r="AX147" s="6">
        <v>4.9394792423861293E-2</v>
      </c>
      <c r="AY147" s="6">
        <v>70.157573819148382</v>
      </c>
      <c r="AZ147" s="6">
        <v>66.501363665537852</v>
      </c>
      <c r="BA147" s="6">
        <v>0</v>
      </c>
      <c r="BB147" s="6">
        <v>0</v>
      </c>
      <c r="BC147" s="6">
        <v>0</v>
      </c>
      <c r="BD147" s="6">
        <v>34.001777878455115</v>
      </c>
      <c r="BE147" s="6">
        <v>2.660417606888041</v>
      </c>
      <c r="BF147" s="6">
        <v>0</v>
      </c>
      <c r="BG147" s="6">
        <v>132.36819935279505</v>
      </c>
      <c r="BH147" s="6">
        <v>0</v>
      </c>
      <c r="BI147" s="6">
        <v>0</v>
      </c>
      <c r="BJ147" s="6">
        <v>8.3047718973742874</v>
      </c>
      <c r="BK147" s="6">
        <v>0</v>
      </c>
      <c r="BL147" s="6">
        <v>0</v>
      </c>
      <c r="BM147" s="6">
        <v>0</v>
      </c>
      <c r="BN147" s="6">
        <v>0</v>
      </c>
      <c r="BO147" s="6">
        <v>2319.4176867537722</v>
      </c>
      <c r="BP147" s="6">
        <v>0</v>
      </c>
      <c r="BQ147" s="6">
        <v>2729.1493276696829</v>
      </c>
      <c r="BR147" s="6">
        <v>98.896202072420195</v>
      </c>
      <c r="BS147" s="6">
        <v>54.18024488765942</v>
      </c>
      <c r="BT147" s="6">
        <v>55.420945362991091</v>
      </c>
      <c r="BU147" s="6">
        <v>0</v>
      </c>
      <c r="BV147" s="6">
        <v>0</v>
      </c>
      <c r="BW147" s="6">
        <v>0</v>
      </c>
      <c r="BX147" s="6">
        <v>0</v>
      </c>
      <c r="BY147" s="6">
        <v>1.7401637628241098</v>
      </c>
      <c r="BZ147" s="6">
        <v>0</v>
      </c>
      <c r="CA147" s="6">
        <v>9.6494174144526479</v>
      </c>
      <c r="CB147" s="6">
        <v>0</v>
      </c>
      <c r="CC147" s="6">
        <v>3.4322144839021078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6">
        <v>81.840713902261584</v>
      </c>
      <c r="CM147" s="6">
        <v>0</v>
      </c>
      <c r="CN147" s="6">
        <v>0.88880674830199513</v>
      </c>
      <c r="CO147" s="6">
        <v>0</v>
      </c>
      <c r="CP147" s="6">
        <v>7.4544888735836725</v>
      </c>
      <c r="CQ147" s="6">
        <v>69.798010980242239</v>
      </c>
      <c r="CR147" s="6">
        <v>0</v>
      </c>
      <c r="CS147" s="6">
        <v>270.2968908939983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6">
        <v>0</v>
      </c>
      <c r="DA147" s="6">
        <v>5.8226724997874477</v>
      </c>
      <c r="DB147" s="6">
        <v>0</v>
      </c>
      <c r="DC147" s="6">
        <v>0</v>
      </c>
      <c r="DD147" s="6">
        <v>0</v>
      </c>
      <c r="DE147" s="7">
        <v>0</v>
      </c>
      <c r="DF147" s="6">
        <f t="shared" si="2"/>
        <v>8433.0939394699071</v>
      </c>
    </row>
    <row r="148" spans="1:110" x14ac:dyDescent="0.3">
      <c r="A148" s="25" t="s">
        <v>7</v>
      </c>
      <c r="B148" s="5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6">
        <v>0</v>
      </c>
      <c r="CM148" s="6">
        <v>0</v>
      </c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0</v>
      </c>
      <c r="DC148" s="6">
        <v>0</v>
      </c>
      <c r="DD148" s="6">
        <v>0</v>
      </c>
      <c r="DE148" s="7">
        <v>0</v>
      </c>
      <c r="DF148" s="6">
        <f t="shared" si="2"/>
        <v>0</v>
      </c>
    </row>
    <row r="149" spans="1:110" x14ac:dyDescent="0.3">
      <c r="A149" s="26">
        <v>486</v>
      </c>
      <c r="B149" s="5">
        <v>0</v>
      </c>
      <c r="C149" s="6">
        <v>0</v>
      </c>
      <c r="D149" s="6">
        <v>0</v>
      </c>
      <c r="E149" s="6">
        <v>686.188097479411</v>
      </c>
      <c r="F149" s="6">
        <v>0</v>
      </c>
      <c r="G149" s="6">
        <v>109.7666128306209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1.1609094485555791</v>
      </c>
      <c r="W149" s="6">
        <v>0</v>
      </c>
      <c r="X149" s="6">
        <v>4.2884538758623805</v>
      </c>
      <c r="Y149" s="6">
        <v>0</v>
      </c>
      <c r="Z149" s="6">
        <v>2.6473190545941905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14.120590375513649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1.5088004235812849</v>
      </c>
      <c r="AM149" s="6">
        <v>5.017027840068379</v>
      </c>
      <c r="AN149" s="6">
        <v>0</v>
      </c>
      <c r="AO149" s="6">
        <v>0</v>
      </c>
      <c r="AP149" s="6">
        <v>0</v>
      </c>
      <c r="AQ149" s="6">
        <v>7.6714123059150596</v>
      </c>
      <c r="AR149" s="6">
        <v>67.431436926823395</v>
      </c>
      <c r="AS149" s="6">
        <v>0</v>
      </c>
      <c r="AT149" s="6">
        <v>0</v>
      </c>
      <c r="AU149" s="6">
        <v>0</v>
      </c>
      <c r="AV149" s="6">
        <v>5.9698668291350092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9.2714413245481069</v>
      </c>
      <c r="BE149" s="6">
        <v>0</v>
      </c>
      <c r="BF149" s="6">
        <v>0</v>
      </c>
      <c r="BG149" s="6">
        <v>48.246904905612091</v>
      </c>
      <c r="BH149" s="6">
        <v>0</v>
      </c>
      <c r="BI149" s="6">
        <v>0</v>
      </c>
      <c r="BJ149" s="6">
        <v>0.33364184300394084</v>
      </c>
      <c r="BK149" s="6">
        <v>0</v>
      </c>
      <c r="BL149" s="6">
        <v>0</v>
      </c>
      <c r="BM149" s="6">
        <v>0</v>
      </c>
      <c r="BN149" s="6">
        <v>0</v>
      </c>
      <c r="BO149" s="6">
        <v>6545.4414666389275</v>
      </c>
      <c r="BP149" s="6">
        <v>0</v>
      </c>
      <c r="BQ149" s="6">
        <v>133.45134691973834</v>
      </c>
      <c r="BR149" s="6">
        <v>81.233860974861884</v>
      </c>
      <c r="BS149" s="6">
        <v>44.143869479900005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6">
        <v>0</v>
      </c>
      <c r="BZ149" s="6">
        <v>0</v>
      </c>
      <c r="CA149" s="6">
        <v>35.306150663829939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6">
        <v>6.4827122731835836</v>
      </c>
      <c r="CM149" s="6">
        <v>0</v>
      </c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41.886048500704526</v>
      </c>
      <c r="CT149" s="6">
        <v>0</v>
      </c>
      <c r="CU149" s="6">
        <v>0</v>
      </c>
      <c r="CV149" s="6">
        <v>0</v>
      </c>
      <c r="CW149" s="6">
        <v>0</v>
      </c>
      <c r="CX149" s="6">
        <v>0</v>
      </c>
      <c r="CY149" s="6">
        <v>0</v>
      </c>
      <c r="CZ149" s="6">
        <v>0</v>
      </c>
      <c r="DA149" s="6">
        <v>0</v>
      </c>
      <c r="DB149" s="6">
        <v>0</v>
      </c>
      <c r="DC149" s="6">
        <v>0</v>
      </c>
      <c r="DD149" s="6">
        <v>0</v>
      </c>
      <c r="DE149" s="7">
        <v>0</v>
      </c>
      <c r="DF149" s="6">
        <f t="shared" si="2"/>
        <v>7851.5679709143906</v>
      </c>
    </row>
    <row r="150" spans="1:110" x14ac:dyDescent="0.3">
      <c r="A150" s="25" t="s">
        <v>6</v>
      </c>
      <c r="B150" s="5">
        <v>0</v>
      </c>
      <c r="C150" s="6">
        <v>0</v>
      </c>
      <c r="D150" s="6">
        <v>0</v>
      </c>
      <c r="E150" s="6">
        <v>686.188097479411</v>
      </c>
      <c r="F150" s="6">
        <v>0</v>
      </c>
      <c r="G150" s="6">
        <v>109.7666128306209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1.1609094485555791</v>
      </c>
      <c r="W150" s="6">
        <v>0</v>
      </c>
      <c r="X150" s="6">
        <v>4.2884538758623805</v>
      </c>
      <c r="Y150" s="6">
        <v>0</v>
      </c>
      <c r="Z150" s="6">
        <v>2.6473190545941905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14.120590375513649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1.5088004235812849</v>
      </c>
      <c r="AM150" s="6">
        <v>5.017027840068379</v>
      </c>
      <c r="AN150" s="6">
        <v>0</v>
      </c>
      <c r="AO150" s="6">
        <v>0</v>
      </c>
      <c r="AP150" s="6">
        <v>0</v>
      </c>
      <c r="AQ150" s="6">
        <v>7.6714123059150596</v>
      </c>
      <c r="AR150" s="6">
        <v>67.431436926823395</v>
      </c>
      <c r="AS150" s="6">
        <v>0</v>
      </c>
      <c r="AT150" s="6">
        <v>0</v>
      </c>
      <c r="AU150" s="6">
        <v>0</v>
      </c>
      <c r="AV150" s="6">
        <v>5.9698668291350092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9.2714413245481069</v>
      </c>
      <c r="BE150" s="6">
        <v>0</v>
      </c>
      <c r="BF150" s="6">
        <v>0</v>
      </c>
      <c r="BG150" s="6">
        <v>48.246904905612091</v>
      </c>
      <c r="BH150" s="6">
        <v>0</v>
      </c>
      <c r="BI150" s="6">
        <v>0</v>
      </c>
      <c r="BJ150" s="6">
        <v>0.33364184300394084</v>
      </c>
      <c r="BK150" s="6">
        <v>0</v>
      </c>
      <c r="BL150" s="6">
        <v>0</v>
      </c>
      <c r="BM150" s="6">
        <v>0</v>
      </c>
      <c r="BN150" s="6">
        <v>0</v>
      </c>
      <c r="BO150" s="6">
        <v>6545.4414666389275</v>
      </c>
      <c r="BP150" s="6">
        <v>0</v>
      </c>
      <c r="BQ150" s="6">
        <v>133.45134691973834</v>
      </c>
      <c r="BR150" s="6">
        <v>81.233860974861884</v>
      </c>
      <c r="BS150" s="6">
        <v>44.143869479900005</v>
      </c>
      <c r="BT150" s="6">
        <v>0</v>
      </c>
      <c r="BU150" s="6">
        <v>0</v>
      </c>
      <c r="BV150" s="6">
        <v>0</v>
      </c>
      <c r="BW150" s="6">
        <v>0</v>
      </c>
      <c r="BX150" s="6">
        <v>0</v>
      </c>
      <c r="BY150" s="6">
        <v>0</v>
      </c>
      <c r="BZ150" s="6">
        <v>0</v>
      </c>
      <c r="CA150" s="6">
        <v>35.306150663829939</v>
      </c>
      <c r="CB150" s="6">
        <v>0</v>
      </c>
      <c r="CC150" s="6">
        <v>0</v>
      </c>
      <c r="CD150" s="6">
        <v>0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6">
        <v>6.4827122731835836</v>
      </c>
      <c r="CM150" s="6">
        <v>0</v>
      </c>
      <c r="CN150" s="6">
        <v>0</v>
      </c>
      <c r="CO150" s="6">
        <v>0</v>
      </c>
      <c r="CP150" s="6">
        <v>0</v>
      </c>
      <c r="CQ150" s="6">
        <v>0</v>
      </c>
      <c r="CR150" s="6">
        <v>0</v>
      </c>
      <c r="CS150" s="6">
        <v>41.886048500704526</v>
      </c>
      <c r="CT150" s="6">
        <v>0</v>
      </c>
      <c r="CU150" s="6">
        <v>0</v>
      </c>
      <c r="CV150" s="6">
        <v>0</v>
      </c>
      <c r="CW150" s="6">
        <v>0</v>
      </c>
      <c r="CX150" s="6">
        <v>0</v>
      </c>
      <c r="CY150" s="6">
        <v>0</v>
      </c>
      <c r="CZ150" s="6">
        <v>0</v>
      </c>
      <c r="DA150" s="6">
        <v>0</v>
      </c>
      <c r="DB150" s="6">
        <v>0</v>
      </c>
      <c r="DC150" s="6">
        <v>0</v>
      </c>
      <c r="DD150" s="6">
        <v>0</v>
      </c>
      <c r="DE150" s="7">
        <v>0</v>
      </c>
      <c r="DF150" s="6">
        <f t="shared" si="2"/>
        <v>7851.5679709143906</v>
      </c>
    </row>
    <row r="151" spans="1:110" x14ac:dyDescent="0.3">
      <c r="A151" s="25" t="s">
        <v>7</v>
      </c>
      <c r="B151" s="5">
        <v>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  <c r="BU151" s="6">
        <v>0</v>
      </c>
      <c r="BV151" s="6">
        <v>0</v>
      </c>
      <c r="BW151" s="6">
        <v>0</v>
      </c>
      <c r="BX151" s="6">
        <v>0</v>
      </c>
      <c r="BY151" s="6">
        <v>0</v>
      </c>
      <c r="BZ151" s="6">
        <v>0</v>
      </c>
      <c r="CA151" s="6">
        <v>0</v>
      </c>
      <c r="CB151" s="6">
        <v>0</v>
      </c>
      <c r="CC151" s="6">
        <v>0</v>
      </c>
      <c r="CD151" s="6">
        <v>0</v>
      </c>
      <c r="CE151" s="6">
        <v>0</v>
      </c>
      <c r="CF151" s="6">
        <v>0</v>
      </c>
      <c r="CG151" s="6">
        <v>0</v>
      </c>
      <c r="CH151" s="6">
        <v>0</v>
      </c>
      <c r="CI151" s="6">
        <v>0</v>
      </c>
      <c r="CJ151" s="6">
        <v>0</v>
      </c>
      <c r="CK151" s="6">
        <v>0</v>
      </c>
      <c r="CL151" s="6">
        <v>0</v>
      </c>
      <c r="CM151" s="6">
        <v>0</v>
      </c>
      <c r="CN151" s="6">
        <v>0</v>
      </c>
      <c r="CO151" s="6">
        <v>0</v>
      </c>
      <c r="CP151" s="6">
        <v>0</v>
      </c>
      <c r="CQ151" s="6">
        <v>0</v>
      </c>
      <c r="CR151" s="6">
        <v>0</v>
      </c>
      <c r="CS151" s="6">
        <v>0</v>
      </c>
      <c r="CT151" s="6">
        <v>0</v>
      </c>
      <c r="CU151" s="6">
        <v>0</v>
      </c>
      <c r="CV151" s="6">
        <v>0</v>
      </c>
      <c r="CW151" s="6">
        <v>0</v>
      </c>
      <c r="CX151" s="6">
        <v>0</v>
      </c>
      <c r="CY151" s="6">
        <v>0</v>
      </c>
      <c r="CZ151" s="6">
        <v>0</v>
      </c>
      <c r="DA151" s="6">
        <v>0</v>
      </c>
      <c r="DB151" s="6">
        <v>0</v>
      </c>
      <c r="DC151" s="6">
        <v>0</v>
      </c>
      <c r="DD151" s="6">
        <v>0</v>
      </c>
      <c r="DE151" s="7">
        <v>0</v>
      </c>
      <c r="DF151" s="6">
        <f t="shared" si="2"/>
        <v>0</v>
      </c>
    </row>
    <row r="152" spans="1:110" x14ac:dyDescent="0.3">
      <c r="A152" s="26">
        <v>487</v>
      </c>
      <c r="B152" s="5">
        <v>4.9528337956604274</v>
      </c>
      <c r="C152" s="6">
        <v>0</v>
      </c>
      <c r="D152" s="6">
        <v>0</v>
      </c>
      <c r="E152" s="6">
        <v>425.02056850637501</v>
      </c>
      <c r="F152" s="6">
        <v>0</v>
      </c>
      <c r="G152" s="6">
        <v>4.720096856381863</v>
      </c>
      <c r="H152" s="6">
        <v>0</v>
      </c>
      <c r="I152" s="6">
        <v>0</v>
      </c>
      <c r="J152" s="6">
        <v>775.84430374966007</v>
      </c>
      <c r="K152" s="6">
        <v>8.9443953618047001</v>
      </c>
      <c r="L152" s="6">
        <v>0</v>
      </c>
      <c r="M152" s="6">
        <v>74.966432575561129</v>
      </c>
      <c r="N152" s="6">
        <v>54.843162774349096</v>
      </c>
      <c r="O152" s="6">
        <v>122.34565037847196</v>
      </c>
      <c r="P152" s="6">
        <v>0</v>
      </c>
      <c r="Q152" s="6">
        <v>1159.4404332633881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2.0690839202836888</v>
      </c>
      <c r="Y152" s="6">
        <v>0</v>
      </c>
      <c r="Z152" s="6">
        <v>9.3873514336183774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20.08004320991358</v>
      </c>
      <c r="AG152" s="6">
        <v>0</v>
      </c>
      <c r="AH152" s="6">
        <v>0</v>
      </c>
      <c r="AI152" s="6">
        <v>0.20792730217538255</v>
      </c>
      <c r="AJ152" s="6">
        <v>0</v>
      </c>
      <c r="AK152" s="6">
        <v>0</v>
      </c>
      <c r="AL152" s="6">
        <v>0</v>
      </c>
      <c r="AM152" s="6">
        <v>5.3508104017701754</v>
      </c>
      <c r="AN152" s="6">
        <v>0</v>
      </c>
      <c r="AO152" s="6">
        <v>16.844386954261424</v>
      </c>
      <c r="AP152" s="6">
        <v>726.27123226189224</v>
      </c>
      <c r="AQ152" s="6">
        <v>0</v>
      </c>
      <c r="AR152" s="6">
        <v>143.83529277343553</v>
      </c>
      <c r="AS152" s="6">
        <v>0</v>
      </c>
      <c r="AT152" s="6">
        <v>49.487518925959506</v>
      </c>
      <c r="AU152" s="6">
        <v>0</v>
      </c>
      <c r="AV152" s="6">
        <v>20.987656012668879</v>
      </c>
      <c r="AW152" s="6">
        <v>398.04788082688293</v>
      </c>
      <c r="AX152" s="6">
        <v>0</v>
      </c>
      <c r="AY152" s="6">
        <v>0</v>
      </c>
      <c r="AZ152" s="6">
        <v>21.658836083148515</v>
      </c>
      <c r="BA152" s="6">
        <v>0</v>
      </c>
      <c r="BB152" s="6">
        <v>0</v>
      </c>
      <c r="BC152" s="6">
        <v>0</v>
      </c>
      <c r="BD152" s="6">
        <v>9.6885067350859746</v>
      </c>
      <c r="BE152" s="6">
        <v>12.243621684790456</v>
      </c>
      <c r="BF152" s="6">
        <v>0</v>
      </c>
      <c r="BG152" s="6">
        <v>73.509669427435313</v>
      </c>
      <c r="BH152" s="6">
        <v>0</v>
      </c>
      <c r="BI152" s="6">
        <v>0</v>
      </c>
      <c r="BJ152" s="6">
        <v>18.543166439751221</v>
      </c>
      <c r="BK152" s="6">
        <v>0</v>
      </c>
      <c r="BL152" s="6">
        <v>0</v>
      </c>
      <c r="BM152" s="6">
        <v>0</v>
      </c>
      <c r="BN152" s="6">
        <v>0</v>
      </c>
      <c r="BO152" s="6">
        <v>2255.8936634001666</v>
      </c>
      <c r="BP152" s="6">
        <v>0</v>
      </c>
      <c r="BQ152" s="6">
        <v>1356.5693962051141</v>
      </c>
      <c r="BR152" s="6">
        <v>55.550468187744009</v>
      </c>
      <c r="BS152" s="6">
        <v>25.29674676910685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6">
        <v>0</v>
      </c>
      <c r="BZ152" s="6">
        <v>0</v>
      </c>
      <c r="CA152" s="6">
        <v>0</v>
      </c>
      <c r="CB152" s="6">
        <v>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6">
        <v>19.461648580180288</v>
      </c>
      <c r="CM152" s="6">
        <v>0</v>
      </c>
      <c r="CN152" s="6">
        <v>0</v>
      </c>
      <c r="CO152" s="6">
        <v>0</v>
      </c>
      <c r="CP152" s="6">
        <v>22.967380728844045</v>
      </c>
      <c r="CQ152" s="6">
        <v>239.41628069539149</v>
      </c>
      <c r="CR152" s="6">
        <v>0</v>
      </c>
      <c r="CS152" s="6">
        <v>97.678893672924076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6">
        <v>0</v>
      </c>
      <c r="DA152" s="6">
        <v>0</v>
      </c>
      <c r="DB152" s="6">
        <v>0</v>
      </c>
      <c r="DC152" s="6">
        <v>0</v>
      </c>
      <c r="DD152" s="6">
        <v>0</v>
      </c>
      <c r="DE152" s="7">
        <v>0</v>
      </c>
      <c r="DF152" s="6">
        <f t="shared" si="2"/>
        <v>8232.1253398941972</v>
      </c>
    </row>
    <row r="153" spans="1:110" x14ac:dyDescent="0.3">
      <c r="A153" s="25" t="s">
        <v>6</v>
      </c>
      <c r="B153" s="5">
        <v>4.9528337956604274</v>
      </c>
      <c r="C153" s="6">
        <v>0</v>
      </c>
      <c r="D153" s="6">
        <v>0</v>
      </c>
      <c r="E153" s="6">
        <v>425.02056850637501</v>
      </c>
      <c r="F153" s="6">
        <v>0</v>
      </c>
      <c r="G153" s="6">
        <v>4.720096856381863</v>
      </c>
      <c r="H153" s="6">
        <v>0</v>
      </c>
      <c r="I153" s="6">
        <v>0</v>
      </c>
      <c r="J153" s="6">
        <v>775.84430374966007</v>
      </c>
      <c r="K153" s="6">
        <v>8.9443953618047001</v>
      </c>
      <c r="L153" s="6">
        <v>0</v>
      </c>
      <c r="M153" s="6">
        <v>74.966432575561129</v>
      </c>
      <c r="N153" s="6">
        <v>54.843162774349096</v>
      </c>
      <c r="O153" s="6">
        <v>122.34565037847196</v>
      </c>
      <c r="P153" s="6">
        <v>0</v>
      </c>
      <c r="Q153" s="6">
        <v>1159.4404332633881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2.0690839202836888</v>
      </c>
      <c r="Y153" s="6">
        <v>0</v>
      </c>
      <c r="Z153" s="6">
        <v>9.3873514336183774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20.08004320991358</v>
      </c>
      <c r="AG153" s="6">
        <v>0</v>
      </c>
      <c r="AH153" s="6">
        <v>0</v>
      </c>
      <c r="AI153" s="6">
        <v>0.20792730217538255</v>
      </c>
      <c r="AJ153" s="6">
        <v>0</v>
      </c>
      <c r="AK153" s="6">
        <v>0</v>
      </c>
      <c r="AL153" s="6">
        <v>0</v>
      </c>
      <c r="AM153" s="6">
        <v>5.3508104017701754</v>
      </c>
      <c r="AN153" s="6">
        <v>0</v>
      </c>
      <c r="AO153" s="6">
        <v>16.844386954261424</v>
      </c>
      <c r="AP153" s="6">
        <v>726.27123226189224</v>
      </c>
      <c r="AQ153" s="6">
        <v>0</v>
      </c>
      <c r="AR153" s="6">
        <v>143.83529277343553</v>
      </c>
      <c r="AS153" s="6">
        <v>0</v>
      </c>
      <c r="AT153" s="6">
        <v>49.487518925959506</v>
      </c>
      <c r="AU153" s="6">
        <v>0</v>
      </c>
      <c r="AV153" s="6">
        <v>20.987656012668879</v>
      </c>
      <c r="AW153" s="6">
        <v>398.04788082688293</v>
      </c>
      <c r="AX153" s="6">
        <v>0</v>
      </c>
      <c r="AY153" s="6">
        <v>0</v>
      </c>
      <c r="AZ153" s="6">
        <v>21.658836083148515</v>
      </c>
      <c r="BA153" s="6">
        <v>0</v>
      </c>
      <c r="BB153" s="6">
        <v>0</v>
      </c>
      <c r="BC153" s="6">
        <v>0</v>
      </c>
      <c r="BD153" s="6">
        <v>9.6885067350859746</v>
      </c>
      <c r="BE153" s="6">
        <v>12.243621684790456</v>
      </c>
      <c r="BF153" s="6">
        <v>0</v>
      </c>
      <c r="BG153" s="6">
        <v>73.509669427435313</v>
      </c>
      <c r="BH153" s="6">
        <v>0</v>
      </c>
      <c r="BI153" s="6">
        <v>0</v>
      </c>
      <c r="BJ153" s="6">
        <v>18.543166439751221</v>
      </c>
      <c r="BK153" s="6">
        <v>0</v>
      </c>
      <c r="BL153" s="6">
        <v>0</v>
      </c>
      <c r="BM153" s="6">
        <v>0</v>
      </c>
      <c r="BN153" s="6">
        <v>0</v>
      </c>
      <c r="BO153" s="6">
        <v>2255.8936634001666</v>
      </c>
      <c r="BP153" s="6">
        <v>0</v>
      </c>
      <c r="BQ153" s="6">
        <v>1356.5693962051141</v>
      </c>
      <c r="BR153" s="6">
        <v>55.550468187744009</v>
      </c>
      <c r="BS153" s="6">
        <v>25.29674676910685</v>
      </c>
      <c r="BT153" s="6">
        <v>0</v>
      </c>
      <c r="BU153" s="6">
        <v>0</v>
      </c>
      <c r="BV153" s="6">
        <v>0</v>
      </c>
      <c r="BW153" s="6">
        <v>0</v>
      </c>
      <c r="BX153" s="6">
        <v>0</v>
      </c>
      <c r="BY153" s="6">
        <v>0</v>
      </c>
      <c r="BZ153" s="6">
        <v>0</v>
      </c>
      <c r="CA153" s="6">
        <v>0</v>
      </c>
      <c r="CB153" s="6">
        <v>0</v>
      </c>
      <c r="CC153" s="6">
        <v>0</v>
      </c>
      <c r="CD153" s="6">
        <v>0</v>
      </c>
      <c r="CE153" s="6">
        <v>0</v>
      </c>
      <c r="CF153" s="6">
        <v>0</v>
      </c>
      <c r="CG153" s="6">
        <v>0</v>
      </c>
      <c r="CH153" s="6">
        <v>0</v>
      </c>
      <c r="CI153" s="6">
        <v>0</v>
      </c>
      <c r="CJ153" s="6">
        <v>0</v>
      </c>
      <c r="CK153" s="6">
        <v>0</v>
      </c>
      <c r="CL153" s="6">
        <v>19.461648580180288</v>
      </c>
      <c r="CM153" s="6">
        <v>0</v>
      </c>
      <c r="CN153" s="6">
        <v>0</v>
      </c>
      <c r="CO153" s="6">
        <v>0</v>
      </c>
      <c r="CP153" s="6">
        <v>22.967380728844045</v>
      </c>
      <c r="CQ153" s="6">
        <v>239.41628069539149</v>
      </c>
      <c r="CR153" s="6">
        <v>0</v>
      </c>
      <c r="CS153" s="6">
        <v>97.678893672924076</v>
      </c>
      <c r="CT153" s="6">
        <v>0</v>
      </c>
      <c r="CU153" s="6">
        <v>0</v>
      </c>
      <c r="CV153" s="6">
        <v>0</v>
      </c>
      <c r="CW153" s="6">
        <v>0</v>
      </c>
      <c r="CX153" s="6">
        <v>0</v>
      </c>
      <c r="CY153" s="6">
        <v>0</v>
      </c>
      <c r="CZ153" s="6">
        <v>0</v>
      </c>
      <c r="DA153" s="6">
        <v>0</v>
      </c>
      <c r="DB153" s="6">
        <v>0</v>
      </c>
      <c r="DC153" s="6">
        <v>0</v>
      </c>
      <c r="DD153" s="6">
        <v>0</v>
      </c>
      <c r="DE153" s="7">
        <v>0</v>
      </c>
      <c r="DF153" s="6">
        <f t="shared" si="2"/>
        <v>8232.1253398941972</v>
      </c>
    </row>
    <row r="154" spans="1:110" x14ac:dyDescent="0.3">
      <c r="A154" s="25" t="s">
        <v>7</v>
      </c>
      <c r="B154" s="5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  <c r="BU154" s="6">
        <v>0</v>
      </c>
      <c r="BV154" s="6">
        <v>0</v>
      </c>
      <c r="BW154" s="6">
        <v>0</v>
      </c>
      <c r="BX154" s="6">
        <v>0</v>
      </c>
      <c r="BY154" s="6">
        <v>0</v>
      </c>
      <c r="BZ154" s="6">
        <v>0</v>
      </c>
      <c r="CA154" s="6">
        <v>0</v>
      </c>
      <c r="CB154" s="6">
        <v>0</v>
      </c>
      <c r="CC154" s="6">
        <v>0</v>
      </c>
      <c r="CD154" s="6">
        <v>0</v>
      </c>
      <c r="CE154" s="6">
        <v>0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6">
        <v>0</v>
      </c>
      <c r="CM154" s="6">
        <v>0</v>
      </c>
      <c r="CN154" s="6">
        <v>0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6">
        <v>0</v>
      </c>
      <c r="CU154" s="6">
        <v>0</v>
      </c>
      <c r="CV154" s="6">
        <v>0</v>
      </c>
      <c r="CW154" s="6">
        <v>0</v>
      </c>
      <c r="CX154" s="6">
        <v>0</v>
      </c>
      <c r="CY154" s="6">
        <v>0</v>
      </c>
      <c r="CZ154" s="6">
        <v>0</v>
      </c>
      <c r="DA154" s="6">
        <v>0</v>
      </c>
      <c r="DB154" s="6">
        <v>0</v>
      </c>
      <c r="DC154" s="6">
        <v>0</v>
      </c>
      <c r="DD154" s="6">
        <v>0</v>
      </c>
      <c r="DE154" s="7">
        <v>0</v>
      </c>
      <c r="DF154" s="6">
        <f t="shared" si="2"/>
        <v>0</v>
      </c>
    </row>
    <row r="155" spans="1:110" x14ac:dyDescent="0.3">
      <c r="A155" s="26">
        <v>488</v>
      </c>
      <c r="B155" s="5">
        <v>200.54062761452272</v>
      </c>
      <c r="C155" s="6">
        <v>0</v>
      </c>
      <c r="D155" s="6">
        <v>0</v>
      </c>
      <c r="E155" s="6">
        <v>18345.748853001129</v>
      </c>
      <c r="F155" s="6">
        <v>0</v>
      </c>
      <c r="G155" s="6">
        <v>2126.8233004077433</v>
      </c>
      <c r="H155" s="6">
        <v>3890.5139449268422</v>
      </c>
      <c r="I155" s="6">
        <v>0</v>
      </c>
      <c r="J155" s="6">
        <v>1385.4999948746931</v>
      </c>
      <c r="K155" s="6">
        <v>118.92527297655764</v>
      </c>
      <c r="L155" s="6">
        <v>0</v>
      </c>
      <c r="M155" s="6">
        <v>996.75865136718005</v>
      </c>
      <c r="N155" s="6">
        <v>694.87648896632163</v>
      </c>
      <c r="O155" s="6">
        <v>1646.7987804079801</v>
      </c>
      <c r="P155" s="6">
        <v>0</v>
      </c>
      <c r="Q155" s="6">
        <v>15440.554313745295</v>
      </c>
      <c r="R155" s="6">
        <v>0</v>
      </c>
      <c r="S155" s="6">
        <v>0</v>
      </c>
      <c r="T155" s="6">
        <v>0</v>
      </c>
      <c r="U155" s="6">
        <v>0</v>
      </c>
      <c r="V155" s="6">
        <v>86.715805548847783</v>
      </c>
      <c r="W155" s="6">
        <v>0</v>
      </c>
      <c r="X155" s="6">
        <v>239.77250047800592</v>
      </c>
      <c r="Y155" s="6">
        <v>14.285063577400967</v>
      </c>
      <c r="Z155" s="6">
        <v>3893.7050718533765</v>
      </c>
      <c r="AA155" s="6">
        <v>0</v>
      </c>
      <c r="AB155" s="6">
        <v>0</v>
      </c>
      <c r="AC155" s="6">
        <v>0</v>
      </c>
      <c r="AD155" s="6">
        <v>245.7661583233988</v>
      </c>
      <c r="AE155" s="6">
        <v>0</v>
      </c>
      <c r="AF155" s="6">
        <v>1609.604447370245</v>
      </c>
      <c r="AG155" s="6">
        <v>0</v>
      </c>
      <c r="AH155" s="6">
        <v>0</v>
      </c>
      <c r="AI155" s="6">
        <v>8.9324554710469322</v>
      </c>
      <c r="AJ155" s="6">
        <v>8.0901477132114579</v>
      </c>
      <c r="AK155" s="6">
        <v>0</v>
      </c>
      <c r="AL155" s="6">
        <v>115.34347734399692</v>
      </c>
      <c r="AM155" s="6">
        <v>250.3240478944407</v>
      </c>
      <c r="AN155" s="6">
        <v>12.312640422561449</v>
      </c>
      <c r="AO155" s="6">
        <v>1857.6358257656793</v>
      </c>
      <c r="AP155" s="6">
        <v>1217.7238831808711</v>
      </c>
      <c r="AQ155" s="6">
        <v>329.04296598486451</v>
      </c>
      <c r="AR155" s="6">
        <v>6178.0584677941561</v>
      </c>
      <c r="AS155" s="6">
        <v>0</v>
      </c>
      <c r="AT155" s="6">
        <v>988.76460685265079</v>
      </c>
      <c r="AU155" s="6">
        <v>48616.977346640633</v>
      </c>
      <c r="AV155" s="6">
        <v>11879.795634537079</v>
      </c>
      <c r="AW155" s="6">
        <v>510.82417864736613</v>
      </c>
      <c r="AX155" s="6">
        <v>171.86690025995202</v>
      </c>
      <c r="AY155" s="6">
        <v>197.49334129440393</v>
      </c>
      <c r="AZ155" s="6">
        <v>927.46318416777035</v>
      </c>
      <c r="BA155" s="6">
        <v>12.558561650594047</v>
      </c>
      <c r="BB155" s="6">
        <v>0</v>
      </c>
      <c r="BC155" s="6">
        <v>0</v>
      </c>
      <c r="BD155" s="6">
        <v>3556.6643173633988</v>
      </c>
      <c r="BE155" s="6">
        <v>166.40960472533962</v>
      </c>
      <c r="BF155" s="6">
        <v>321.7020060051226</v>
      </c>
      <c r="BG155" s="6">
        <v>11468.572293702171</v>
      </c>
      <c r="BH155" s="6">
        <v>0</v>
      </c>
      <c r="BI155" s="6">
        <v>0</v>
      </c>
      <c r="BJ155" s="6">
        <v>406.92722324895936</v>
      </c>
      <c r="BK155" s="6">
        <v>0</v>
      </c>
      <c r="BL155" s="6">
        <v>0</v>
      </c>
      <c r="BM155" s="6">
        <v>0</v>
      </c>
      <c r="BN155" s="6">
        <v>0</v>
      </c>
      <c r="BO155" s="6">
        <v>73335.134966300946</v>
      </c>
      <c r="BP155" s="6">
        <v>0</v>
      </c>
      <c r="BQ155" s="6">
        <v>86520.183796007695</v>
      </c>
      <c r="BR155" s="6">
        <v>2686.765977971821</v>
      </c>
      <c r="BS155" s="6">
        <v>1430.5366094750368</v>
      </c>
      <c r="BT155" s="6">
        <v>0</v>
      </c>
      <c r="BU155" s="6">
        <v>0</v>
      </c>
      <c r="BV155" s="6">
        <v>0</v>
      </c>
      <c r="BW155" s="6">
        <v>0</v>
      </c>
      <c r="BX155" s="6">
        <v>0</v>
      </c>
      <c r="BY155" s="6">
        <v>128.96069556952716</v>
      </c>
      <c r="BZ155" s="6">
        <v>0</v>
      </c>
      <c r="CA155" s="6">
        <v>4374.7432277739181</v>
      </c>
      <c r="CB155" s="6">
        <v>13719.516185839229</v>
      </c>
      <c r="CC155" s="6">
        <v>776.60196594016293</v>
      </c>
      <c r="CD155" s="6">
        <v>0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6">
        <v>11156.332934249866</v>
      </c>
      <c r="CM155" s="6">
        <v>0</v>
      </c>
      <c r="CN155" s="6">
        <v>0</v>
      </c>
      <c r="CO155" s="6">
        <v>0</v>
      </c>
      <c r="CP155" s="6">
        <v>307.29641754717005</v>
      </c>
      <c r="CQ155" s="6">
        <v>3625.5771716686386</v>
      </c>
      <c r="CR155" s="6">
        <v>0</v>
      </c>
      <c r="CS155" s="6">
        <v>5049.666021894378</v>
      </c>
      <c r="CT155" s="6">
        <v>0</v>
      </c>
      <c r="CU155" s="6">
        <v>0</v>
      </c>
      <c r="CV155" s="6">
        <v>0</v>
      </c>
      <c r="CW155" s="6">
        <v>0</v>
      </c>
      <c r="CX155" s="6">
        <v>0</v>
      </c>
      <c r="CY155" s="6">
        <v>312.42056610714798</v>
      </c>
      <c r="CZ155" s="6">
        <v>5.0619556572044049</v>
      </c>
      <c r="DA155" s="6">
        <v>22049.613435279345</v>
      </c>
      <c r="DB155" s="6">
        <v>0</v>
      </c>
      <c r="DC155" s="6">
        <v>0</v>
      </c>
      <c r="DD155" s="6">
        <v>0</v>
      </c>
      <c r="DE155" s="7">
        <v>0</v>
      </c>
      <c r="DF155" s="6">
        <f t="shared" si="2"/>
        <v>365618.78431338794</v>
      </c>
    </row>
    <row r="156" spans="1:110" x14ac:dyDescent="0.3">
      <c r="A156" s="25" t="s">
        <v>6</v>
      </c>
      <c r="B156" s="5">
        <v>200.54062761452272</v>
      </c>
      <c r="C156" s="6">
        <v>0</v>
      </c>
      <c r="D156" s="6">
        <v>0</v>
      </c>
      <c r="E156" s="6">
        <v>18345.748853001129</v>
      </c>
      <c r="F156" s="6">
        <v>0</v>
      </c>
      <c r="G156" s="6">
        <v>2126.8233004077433</v>
      </c>
      <c r="H156" s="6">
        <v>3890.5139449268422</v>
      </c>
      <c r="I156" s="6">
        <v>0</v>
      </c>
      <c r="J156" s="6">
        <v>1385.4999948746931</v>
      </c>
      <c r="K156" s="6">
        <v>118.92527297655764</v>
      </c>
      <c r="L156" s="6">
        <v>0</v>
      </c>
      <c r="M156" s="6">
        <v>996.75865136718005</v>
      </c>
      <c r="N156" s="6">
        <v>694.87648896632163</v>
      </c>
      <c r="O156" s="6">
        <v>1646.7987804079801</v>
      </c>
      <c r="P156" s="6">
        <v>0</v>
      </c>
      <c r="Q156" s="6">
        <v>15440.554313745295</v>
      </c>
      <c r="R156" s="6">
        <v>0</v>
      </c>
      <c r="S156" s="6">
        <v>0</v>
      </c>
      <c r="T156" s="6">
        <v>0</v>
      </c>
      <c r="U156" s="6">
        <v>0</v>
      </c>
      <c r="V156" s="6">
        <v>86.715805548847783</v>
      </c>
      <c r="W156" s="6">
        <v>0</v>
      </c>
      <c r="X156" s="6">
        <v>239.77250047800592</v>
      </c>
      <c r="Y156" s="6">
        <v>14.285063577400967</v>
      </c>
      <c r="Z156" s="6">
        <v>3893.7050718533765</v>
      </c>
      <c r="AA156" s="6">
        <v>0</v>
      </c>
      <c r="AB156" s="6">
        <v>0</v>
      </c>
      <c r="AC156" s="6">
        <v>0</v>
      </c>
      <c r="AD156" s="6">
        <v>245.7661583233988</v>
      </c>
      <c r="AE156" s="6">
        <v>0</v>
      </c>
      <c r="AF156" s="6">
        <v>1609.604447370245</v>
      </c>
      <c r="AG156" s="6">
        <v>0</v>
      </c>
      <c r="AH156" s="6">
        <v>0</v>
      </c>
      <c r="AI156" s="6">
        <v>8.9324554710469322</v>
      </c>
      <c r="AJ156" s="6">
        <v>8.0901477132114579</v>
      </c>
      <c r="AK156" s="6">
        <v>0</v>
      </c>
      <c r="AL156" s="6">
        <v>115.34347734399692</v>
      </c>
      <c r="AM156" s="6">
        <v>250.3240478944407</v>
      </c>
      <c r="AN156" s="6">
        <v>12.312640422561449</v>
      </c>
      <c r="AO156" s="6">
        <v>1857.6358257656793</v>
      </c>
      <c r="AP156" s="6">
        <v>1217.7238831808711</v>
      </c>
      <c r="AQ156" s="6">
        <v>329.04296598486451</v>
      </c>
      <c r="AR156" s="6">
        <v>6178.0584677941561</v>
      </c>
      <c r="AS156" s="6">
        <v>0</v>
      </c>
      <c r="AT156" s="6">
        <v>988.76460685265079</v>
      </c>
      <c r="AU156" s="6">
        <v>48616.977346640633</v>
      </c>
      <c r="AV156" s="6">
        <v>11879.795634537079</v>
      </c>
      <c r="AW156" s="6">
        <v>510.82417864736613</v>
      </c>
      <c r="AX156" s="6">
        <v>171.86690025995202</v>
      </c>
      <c r="AY156" s="6">
        <v>197.49334129440393</v>
      </c>
      <c r="AZ156" s="6">
        <v>927.46318416777035</v>
      </c>
      <c r="BA156" s="6">
        <v>12.558561650594047</v>
      </c>
      <c r="BB156" s="6">
        <v>0</v>
      </c>
      <c r="BC156" s="6">
        <v>0</v>
      </c>
      <c r="BD156" s="6">
        <v>3556.6643173633988</v>
      </c>
      <c r="BE156" s="6">
        <v>166.40960472533962</v>
      </c>
      <c r="BF156" s="6">
        <v>321.7020060051226</v>
      </c>
      <c r="BG156" s="6">
        <v>11468.572293702171</v>
      </c>
      <c r="BH156" s="6">
        <v>0</v>
      </c>
      <c r="BI156" s="6">
        <v>0</v>
      </c>
      <c r="BJ156" s="6">
        <v>406.92722324895936</v>
      </c>
      <c r="BK156" s="6">
        <v>0</v>
      </c>
      <c r="BL156" s="6">
        <v>0</v>
      </c>
      <c r="BM156" s="6">
        <v>0</v>
      </c>
      <c r="BN156" s="6">
        <v>0</v>
      </c>
      <c r="BO156" s="6">
        <v>73335.134966300946</v>
      </c>
      <c r="BP156" s="6">
        <v>0</v>
      </c>
      <c r="BQ156" s="6">
        <v>86520.183796007695</v>
      </c>
      <c r="BR156" s="6">
        <v>2686.765977971821</v>
      </c>
      <c r="BS156" s="6">
        <v>1430.5366094750368</v>
      </c>
      <c r="BT156" s="6">
        <v>0</v>
      </c>
      <c r="BU156" s="6">
        <v>0</v>
      </c>
      <c r="BV156" s="6">
        <v>0</v>
      </c>
      <c r="BW156" s="6">
        <v>0</v>
      </c>
      <c r="BX156" s="6">
        <v>0</v>
      </c>
      <c r="BY156" s="6">
        <v>128.96069556952716</v>
      </c>
      <c r="BZ156" s="6">
        <v>0</v>
      </c>
      <c r="CA156" s="6">
        <v>4374.7432277739181</v>
      </c>
      <c r="CB156" s="6">
        <v>13719.516185839229</v>
      </c>
      <c r="CC156" s="6">
        <v>776.60196594016293</v>
      </c>
      <c r="CD156" s="6">
        <v>0</v>
      </c>
      <c r="CE156" s="6">
        <v>0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6">
        <v>11156.332934249866</v>
      </c>
      <c r="CM156" s="6">
        <v>0</v>
      </c>
      <c r="CN156" s="6">
        <v>0</v>
      </c>
      <c r="CO156" s="6">
        <v>0</v>
      </c>
      <c r="CP156" s="6">
        <v>307.29641754717005</v>
      </c>
      <c r="CQ156" s="6">
        <v>3625.5771716686386</v>
      </c>
      <c r="CR156" s="6">
        <v>0</v>
      </c>
      <c r="CS156" s="6">
        <v>5049.666021894378</v>
      </c>
      <c r="CT156" s="6">
        <v>0</v>
      </c>
      <c r="CU156" s="6">
        <v>0</v>
      </c>
      <c r="CV156" s="6">
        <v>0</v>
      </c>
      <c r="CW156" s="6">
        <v>0</v>
      </c>
      <c r="CX156" s="6">
        <v>0</v>
      </c>
      <c r="CY156" s="6">
        <v>312.42056610714798</v>
      </c>
      <c r="CZ156" s="6">
        <v>5.0619556572044049</v>
      </c>
      <c r="DA156" s="6">
        <v>22049.613435279345</v>
      </c>
      <c r="DB156" s="6">
        <v>0</v>
      </c>
      <c r="DC156" s="6">
        <v>0</v>
      </c>
      <c r="DD156" s="6">
        <v>0</v>
      </c>
      <c r="DE156" s="7">
        <v>0</v>
      </c>
      <c r="DF156" s="6">
        <f t="shared" si="2"/>
        <v>365618.78431338794</v>
      </c>
    </row>
    <row r="157" spans="1:110" ht="15" thickBot="1" x14ac:dyDescent="0.35">
      <c r="A157" s="29" t="s">
        <v>7</v>
      </c>
      <c r="B157" s="5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6">
        <v>0</v>
      </c>
      <c r="CM157" s="6">
        <v>0</v>
      </c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0</v>
      </c>
      <c r="CX157" s="6">
        <v>0</v>
      </c>
      <c r="CY157" s="6">
        <v>0</v>
      </c>
      <c r="CZ157" s="6">
        <v>0</v>
      </c>
      <c r="DA157" s="6">
        <v>0</v>
      </c>
      <c r="DB157" s="6">
        <v>0</v>
      </c>
      <c r="DC157" s="6">
        <v>0</v>
      </c>
      <c r="DD157" s="6">
        <v>0</v>
      </c>
      <c r="DE157" s="7">
        <v>0</v>
      </c>
      <c r="DF157" s="6">
        <f t="shared" si="2"/>
        <v>0</v>
      </c>
    </row>
    <row r="158" spans="1:110" ht="15" thickTop="1" x14ac:dyDescent="0.3">
      <c r="A158" s="26">
        <v>491</v>
      </c>
      <c r="B158" s="5">
        <v>0</v>
      </c>
      <c r="C158" s="6">
        <v>0</v>
      </c>
      <c r="D158" s="6">
        <v>0</v>
      </c>
      <c r="E158" s="6">
        <v>3.4176087020563635E-2</v>
      </c>
      <c r="F158" s="6">
        <v>4.2685258471617485E-2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4.9071132182793443E-4</v>
      </c>
      <c r="Z158" s="6">
        <v>0</v>
      </c>
      <c r="AA158" s="6">
        <v>1.7027814951140158E-2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2.4238034622912498E-2</v>
      </c>
      <c r="AN158" s="6">
        <v>0</v>
      </c>
      <c r="AO158" s="6">
        <v>1.807140675844128E-2</v>
      </c>
      <c r="AP158" s="6">
        <v>0</v>
      </c>
      <c r="AQ158" s="6">
        <v>0</v>
      </c>
      <c r="AR158" s="6">
        <v>0</v>
      </c>
      <c r="AS158" s="6">
        <v>118.11959431600248</v>
      </c>
      <c r="AT158" s="6">
        <v>0.18498673215089181</v>
      </c>
      <c r="AU158" s="6">
        <v>0.36925161148736868</v>
      </c>
      <c r="AV158" s="6">
        <v>0.59605449665329502</v>
      </c>
      <c r="AW158" s="6">
        <v>1.2511681729407143E-2</v>
      </c>
      <c r="AX158" s="6">
        <v>3.27087487270914E-5</v>
      </c>
      <c r="AY158" s="6">
        <v>0</v>
      </c>
      <c r="AZ158" s="6">
        <v>0</v>
      </c>
      <c r="BA158" s="6">
        <v>0</v>
      </c>
      <c r="BB158" s="6">
        <v>0.53265923207506438</v>
      </c>
      <c r="BC158" s="6">
        <v>0.41167950822770488</v>
      </c>
      <c r="BD158" s="6">
        <v>4.4791761774564197E-2</v>
      </c>
      <c r="BE158" s="6">
        <v>5.9897886178928585E-2</v>
      </c>
      <c r="BF158" s="6">
        <v>0</v>
      </c>
      <c r="BG158" s="6">
        <v>2.2198879283925402E-2</v>
      </c>
      <c r="BH158" s="6">
        <v>8.9616555370456551E-3</v>
      </c>
      <c r="BI158" s="6">
        <v>0.16274001152737977</v>
      </c>
      <c r="BJ158" s="6">
        <v>8.1721783678707513E-2</v>
      </c>
      <c r="BK158" s="6">
        <v>0</v>
      </c>
      <c r="BL158" s="6">
        <v>0</v>
      </c>
      <c r="BM158" s="6">
        <v>0</v>
      </c>
      <c r="BN158" s="6">
        <v>0.11337835197458705</v>
      </c>
      <c r="BO158" s="6">
        <v>0</v>
      </c>
      <c r="BP158" s="6">
        <v>0.20421815253924239</v>
      </c>
      <c r="BQ158" s="6">
        <v>0.40884937975179986</v>
      </c>
      <c r="BR158" s="6">
        <v>6.925646480559643E-3</v>
      </c>
      <c r="BS158" s="6">
        <v>2.0605394788303145E-3</v>
      </c>
      <c r="BT158" s="6">
        <v>8.3184872146546927E-3</v>
      </c>
      <c r="BU158" s="6">
        <v>0</v>
      </c>
      <c r="BV158" s="6">
        <v>1.5810461303872165E-2</v>
      </c>
      <c r="BW158" s="6">
        <v>9.6245395166164066E-2</v>
      </c>
      <c r="BX158" s="6">
        <v>3.0842772403424641E-5</v>
      </c>
      <c r="BY158" s="6">
        <v>1.8365090983825129E-3</v>
      </c>
      <c r="BZ158" s="6">
        <v>0.16579908115148073</v>
      </c>
      <c r="CA158" s="6">
        <v>3.2551950845082882E-2</v>
      </c>
      <c r="CB158" s="6">
        <v>0.13362287567879252</v>
      </c>
      <c r="CC158" s="6">
        <v>3.0909792803380756E-2</v>
      </c>
      <c r="CD158" s="6">
        <v>7.6191771718474813E-2</v>
      </c>
      <c r="CE158" s="6">
        <v>1.9335427377430698</v>
      </c>
      <c r="CF158" s="6">
        <v>5.7671159898915823E-2</v>
      </c>
      <c r="CG158" s="6">
        <v>0.78011876745114539</v>
      </c>
      <c r="CH158" s="6">
        <v>5.466120554540705E-2</v>
      </c>
      <c r="CI158" s="6">
        <v>0</v>
      </c>
      <c r="CJ158" s="6">
        <v>1.0967640943603558E-3</v>
      </c>
      <c r="CK158" s="6">
        <v>4.90203265006223</v>
      </c>
      <c r="CL158" s="6">
        <v>2.0879321321533952E-2</v>
      </c>
      <c r="CM158" s="6">
        <v>1.6591818283456117E-3</v>
      </c>
      <c r="CN158" s="6">
        <v>0</v>
      </c>
      <c r="CO158" s="6">
        <v>0.68864722051863958</v>
      </c>
      <c r="CP158" s="6">
        <v>1.7666720914156969E-2</v>
      </c>
      <c r="CQ158" s="6">
        <v>0.13968578321057007</v>
      </c>
      <c r="CR158" s="6">
        <v>70.243306482999586</v>
      </c>
      <c r="CS158" s="6">
        <v>1.8564949997856217E-3</v>
      </c>
      <c r="CT158" s="6">
        <v>0</v>
      </c>
      <c r="CU158" s="6">
        <v>0</v>
      </c>
      <c r="CV158" s="6">
        <v>0</v>
      </c>
      <c r="CW158" s="6">
        <v>0.2668081149004784</v>
      </c>
      <c r="CX158" s="6">
        <v>0</v>
      </c>
      <c r="CY158" s="6">
        <v>0</v>
      </c>
      <c r="CZ158" s="6">
        <v>1.0221047884744457E-3</v>
      </c>
      <c r="DA158" s="6">
        <v>0.55350956942355245</v>
      </c>
      <c r="DB158" s="6">
        <v>0.98230178004135793</v>
      </c>
      <c r="DC158" s="6">
        <v>0.35185619882617136</v>
      </c>
      <c r="DD158" s="6">
        <v>8.3037943046761223E-2</v>
      </c>
      <c r="DE158" s="7">
        <v>0</v>
      </c>
      <c r="DF158" s="6">
        <f t="shared" si="2"/>
        <v>203.12188101779421</v>
      </c>
    </row>
    <row r="159" spans="1:110" x14ac:dyDescent="0.3">
      <c r="A159" s="25" t="s">
        <v>6</v>
      </c>
      <c r="B159" s="5">
        <v>0</v>
      </c>
      <c r="C159" s="6">
        <v>0</v>
      </c>
      <c r="D159" s="6">
        <v>0</v>
      </c>
      <c r="E159" s="6">
        <v>3.4176087020563635E-2</v>
      </c>
      <c r="F159" s="6">
        <v>4.2685258471617485E-2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4.9071132182793443E-4</v>
      </c>
      <c r="Z159" s="6">
        <v>0</v>
      </c>
      <c r="AA159" s="6">
        <v>1.7027814951140158E-2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2.4238034622912498E-2</v>
      </c>
      <c r="AN159" s="6">
        <v>0</v>
      </c>
      <c r="AO159" s="6">
        <v>1.807140675844128E-2</v>
      </c>
      <c r="AP159" s="6">
        <v>0</v>
      </c>
      <c r="AQ159" s="6">
        <v>0</v>
      </c>
      <c r="AR159" s="6">
        <v>0</v>
      </c>
      <c r="AS159" s="6">
        <v>118.11959431600248</v>
      </c>
      <c r="AT159" s="6">
        <v>0.18498673215089181</v>
      </c>
      <c r="AU159" s="6">
        <v>0.36925161148736868</v>
      </c>
      <c r="AV159" s="6">
        <v>0.59605449665329502</v>
      </c>
      <c r="AW159" s="6">
        <v>1.2511681729407143E-2</v>
      </c>
      <c r="AX159" s="6">
        <v>3.27087487270914E-5</v>
      </c>
      <c r="AY159" s="6">
        <v>0</v>
      </c>
      <c r="AZ159" s="6">
        <v>0</v>
      </c>
      <c r="BA159" s="6">
        <v>0</v>
      </c>
      <c r="BB159" s="6">
        <v>0.53265923207506438</v>
      </c>
      <c r="BC159" s="6">
        <v>0.41167950822770488</v>
      </c>
      <c r="BD159" s="6">
        <v>4.4791761774564197E-2</v>
      </c>
      <c r="BE159" s="6">
        <v>5.9897886178928585E-2</v>
      </c>
      <c r="BF159" s="6">
        <v>0</v>
      </c>
      <c r="BG159" s="6">
        <v>2.2198879283925402E-2</v>
      </c>
      <c r="BH159" s="6">
        <v>8.9616555370456551E-3</v>
      </c>
      <c r="BI159" s="6">
        <v>0.16274001152737977</v>
      </c>
      <c r="BJ159" s="6">
        <v>8.1721783678707513E-2</v>
      </c>
      <c r="BK159" s="6">
        <v>0</v>
      </c>
      <c r="BL159" s="6">
        <v>0</v>
      </c>
      <c r="BM159" s="6">
        <v>0</v>
      </c>
      <c r="BN159" s="6">
        <v>0.11337835197458705</v>
      </c>
      <c r="BO159" s="6">
        <v>0</v>
      </c>
      <c r="BP159" s="6">
        <v>0.20421815253924239</v>
      </c>
      <c r="BQ159" s="6">
        <v>0.40884937975179986</v>
      </c>
      <c r="BR159" s="6">
        <v>6.925646480559643E-3</v>
      </c>
      <c r="BS159" s="6">
        <v>2.0605394788303145E-3</v>
      </c>
      <c r="BT159" s="6">
        <v>8.3184872146546927E-3</v>
      </c>
      <c r="BU159" s="6">
        <v>0</v>
      </c>
      <c r="BV159" s="6">
        <v>1.5810461303872165E-2</v>
      </c>
      <c r="BW159" s="6">
        <v>9.6245395166164066E-2</v>
      </c>
      <c r="BX159" s="6">
        <v>3.0842772403424641E-5</v>
      </c>
      <c r="BY159" s="6">
        <v>1.8365090983825129E-3</v>
      </c>
      <c r="BZ159" s="6">
        <v>0.16579908115148073</v>
      </c>
      <c r="CA159" s="6">
        <v>3.2551950845082882E-2</v>
      </c>
      <c r="CB159" s="6">
        <v>0.13362287567879252</v>
      </c>
      <c r="CC159" s="6">
        <v>3.0909792803380756E-2</v>
      </c>
      <c r="CD159" s="6">
        <v>7.6191771718474813E-2</v>
      </c>
      <c r="CE159" s="6">
        <v>1.9335427377430698</v>
      </c>
      <c r="CF159" s="6">
        <v>5.7671159898915823E-2</v>
      </c>
      <c r="CG159" s="6">
        <v>0.78011876745114539</v>
      </c>
      <c r="CH159" s="6">
        <v>5.466120554540705E-2</v>
      </c>
      <c r="CI159" s="6">
        <v>0</v>
      </c>
      <c r="CJ159" s="6">
        <v>1.0967640943603558E-3</v>
      </c>
      <c r="CK159" s="6">
        <v>4.90203265006223</v>
      </c>
      <c r="CL159" s="6">
        <v>2.0879321321533952E-2</v>
      </c>
      <c r="CM159" s="6">
        <v>1.6591818283456117E-3</v>
      </c>
      <c r="CN159" s="6">
        <v>0</v>
      </c>
      <c r="CO159" s="6">
        <v>0.68864722051863958</v>
      </c>
      <c r="CP159" s="6">
        <v>1.7666720914156969E-2</v>
      </c>
      <c r="CQ159" s="6">
        <v>0.13968578321057007</v>
      </c>
      <c r="CR159" s="6">
        <v>70.243306482999586</v>
      </c>
      <c r="CS159" s="6">
        <v>1.8564949997856217E-3</v>
      </c>
      <c r="CT159" s="6">
        <v>0</v>
      </c>
      <c r="CU159" s="6">
        <v>0</v>
      </c>
      <c r="CV159" s="6">
        <v>0</v>
      </c>
      <c r="CW159" s="6">
        <v>0.2668081149004784</v>
      </c>
      <c r="CX159" s="6">
        <v>0</v>
      </c>
      <c r="CY159" s="6">
        <v>0</v>
      </c>
      <c r="CZ159" s="6">
        <v>1.0221047884744457E-3</v>
      </c>
      <c r="DA159" s="6">
        <v>0.55350956942355245</v>
      </c>
      <c r="DB159" s="6">
        <v>0.98230178004135793</v>
      </c>
      <c r="DC159" s="6">
        <v>0.35185619882617136</v>
      </c>
      <c r="DD159" s="6">
        <v>8.3037943046761223E-2</v>
      </c>
      <c r="DE159" s="7">
        <v>0</v>
      </c>
      <c r="DF159" s="6">
        <f t="shared" si="2"/>
        <v>203.12188101779421</v>
      </c>
    </row>
    <row r="160" spans="1:110" x14ac:dyDescent="0.3">
      <c r="A160" s="25" t="s">
        <v>7</v>
      </c>
      <c r="B160" s="5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6">
        <v>0</v>
      </c>
      <c r="BZ160" s="6">
        <v>0</v>
      </c>
      <c r="CA160" s="6">
        <v>0</v>
      </c>
      <c r="CB160" s="6">
        <v>0</v>
      </c>
      <c r="CC160" s="6">
        <v>0</v>
      </c>
      <c r="CD160" s="6">
        <v>0</v>
      </c>
      <c r="CE160" s="6">
        <v>0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6">
        <v>0</v>
      </c>
      <c r="CM160" s="6">
        <v>0</v>
      </c>
      <c r="CN160" s="6">
        <v>0</v>
      </c>
      <c r="CO160" s="6">
        <v>0</v>
      </c>
      <c r="CP160" s="6">
        <v>0</v>
      </c>
      <c r="CQ160" s="6">
        <v>0</v>
      </c>
      <c r="CR160" s="6">
        <v>0</v>
      </c>
      <c r="CS160" s="6">
        <v>0</v>
      </c>
      <c r="CT160" s="6">
        <v>0</v>
      </c>
      <c r="CU160" s="6">
        <v>0</v>
      </c>
      <c r="CV160" s="6">
        <v>0</v>
      </c>
      <c r="CW160" s="6">
        <v>0</v>
      </c>
      <c r="CX160" s="6">
        <v>0</v>
      </c>
      <c r="CY160" s="6">
        <v>0</v>
      </c>
      <c r="CZ160" s="6">
        <v>0</v>
      </c>
      <c r="DA160" s="6">
        <v>0</v>
      </c>
      <c r="DB160" s="6">
        <v>0</v>
      </c>
      <c r="DC160" s="6">
        <v>0</v>
      </c>
      <c r="DD160" s="6">
        <v>0</v>
      </c>
      <c r="DE160" s="7">
        <v>0</v>
      </c>
      <c r="DF160" s="6">
        <f t="shared" si="2"/>
        <v>0</v>
      </c>
    </row>
    <row r="161" spans="1:110" x14ac:dyDescent="0.3">
      <c r="A161" s="26">
        <v>492</v>
      </c>
      <c r="B161" s="5">
        <v>109.17545215788526</v>
      </c>
      <c r="C161" s="6">
        <v>0</v>
      </c>
      <c r="D161" s="6">
        <v>0</v>
      </c>
      <c r="E161" s="6">
        <v>41444.338223354534</v>
      </c>
      <c r="F161" s="6">
        <v>0</v>
      </c>
      <c r="G161" s="6">
        <v>639.02728967750284</v>
      </c>
      <c r="H161" s="6">
        <v>0</v>
      </c>
      <c r="I161" s="6">
        <v>0</v>
      </c>
      <c r="J161" s="6">
        <v>2634.1512504745201</v>
      </c>
      <c r="K161" s="6">
        <v>221.80674826085524</v>
      </c>
      <c r="L161" s="6">
        <v>0</v>
      </c>
      <c r="M161" s="6">
        <v>1923.386675662962</v>
      </c>
      <c r="N161" s="6">
        <v>1317.5997162032993</v>
      </c>
      <c r="O161" s="6">
        <v>2984.2397895435711</v>
      </c>
      <c r="P161" s="6">
        <v>0</v>
      </c>
      <c r="Q161" s="6">
        <v>29446.627163874808</v>
      </c>
      <c r="R161" s="6">
        <v>0</v>
      </c>
      <c r="S161" s="6">
        <v>0</v>
      </c>
      <c r="T161" s="6">
        <v>0</v>
      </c>
      <c r="U161" s="6">
        <v>0</v>
      </c>
      <c r="V161" s="6">
        <v>249.43516468907777</v>
      </c>
      <c r="W161" s="6">
        <v>0</v>
      </c>
      <c r="X161" s="6">
        <v>705.87504525345059</v>
      </c>
      <c r="Y161" s="6">
        <v>0</v>
      </c>
      <c r="Z161" s="6">
        <v>8415.3745389092728</v>
      </c>
      <c r="AA161" s="6">
        <v>0</v>
      </c>
      <c r="AB161" s="6">
        <v>0</v>
      </c>
      <c r="AC161" s="6">
        <v>0</v>
      </c>
      <c r="AD161" s="6">
        <v>717.91179300805334</v>
      </c>
      <c r="AE161" s="6">
        <v>0</v>
      </c>
      <c r="AF161" s="6">
        <v>2267.5458355459323</v>
      </c>
      <c r="AG161" s="6">
        <v>0</v>
      </c>
      <c r="AH161" s="6">
        <v>0</v>
      </c>
      <c r="AI161" s="6">
        <v>13.524631273548145</v>
      </c>
      <c r="AJ161" s="6">
        <v>23.44960608062728</v>
      </c>
      <c r="AK161" s="6">
        <v>0</v>
      </c>
      <c r="AL161" s="6">
        <v>332.90609754757855</v>
      </c>
      <c r="AM161" s="6">
        <v>720.25660493144846</v>
      </c>
      <c r="AN161" s="6">
        <v>36.592175022722479</v>
      </c>
      <c r="AO161" s="6">
        <v>1117.2676773164562</v>
      </c>
      <c r="AP161" s="6">
        <v>637.9129978538972</v>
      </c>
      <c r="AQ161" s="6">
        <v>946.10593023988588</v>
      </c>
      <c r="AR161" s="6">
        <v>14049.892477855974</v>
      </c>
      <c r="AS161" s="6">
        <v>0</v>
      </c>
      <c r="AT161" s="6">
        <v>33710.99336563969</v>
      </c>
      <c r="AU161" s="6">
        <v>0</v>
      </c>
      <c r="AV161" s="6">
        <v>13187.42583712982</v>
      </c>
      <c r="AW161" s="6">
        <v>773.53676844265885</v>
      </c>
      <c r="AX161" s="6">
        <v>143.76053783425508</v>
      </c>
      <c r="AY161" s="6">
        <v>0</v>
      </c>
      <c r="AZ161" s="6">
        <v>3575.593070937196</v>
      </c>
      <c r="BA161" s="6">
        <v>117.84584963928744</v>
      </c>
      <c r="BB161" s="6">
        <v>0</v>
      </c>
      <c r="BC161" s="6">
        <v>0</v>
      </c>
      <c r="BD161" s="6">
        <v>4752.4040424690247</v>
      </c>
      <c r="BE161" s="6">
        <v>250.86170554447042</v>
      </c>
      <c r="BF161" s="6">
        <v>0</v>
      </c>
      <c r="BG161" s="6">
        <v>29669.255673279768</v>
      </c>
      <c r="BH161" s="6">
        <v>0</v>
      </c>
      <c r="BI161" s="6">
        <v>0</v>
      </c>
      <c r="BJ161" s="6">
        <v>238.20627054420535</v>
      </c>
      <c r="BK161" s="6">
        <v>0</v>
      </c>
      <c r="BL161" s="6">
        <v>0</v>
      </c>
      <c r="BM161" s="6">
        <v>0</v>
      </c>
      <c r="BN161" s="6">
        <v>0</v>
      </c>
      <c r="BO161" s="6">
        <v>34799.216467615493</v>
      </c>
      <c r="BP161" s="6">
        <v>0</v>
      </c>
      <c r="BQ161" s="6">
        <v>72968.255724450253</v>
      </c>
      <c r="BR161" s="6">
        <v>4279.9506281954182</v>
      </c>
      <c r="BS161" s="6">
        <v>19.519924297817582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7723.8184458353871</v>
      </c>
      <c r="BZ161" s="6">
        <v>0</v>
      </c>
      <c r="CA161" s="6">
        <v>16761.337797233922</v>
      </c>
      <c r="CB161" s="6">
        <v>0</v>
      </c>
      <c r="CC161" s="6">
        <v>6164.525785417607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6">
        <v>12238.256283933631</v>
      </c>
      <c r="CM161" s="6">
        <v>0</v>
      </c>
      <c r="CN161" s="6">
        <v>0</v>
      </c>
      <c r="CO161" s="6">
        <v>0</v>
      </c>
      <c r="CP161" s="6">
        <v>465.08620634132757</v>
      </c>
      <c r="CQ161" s="6">
        <v>4533.9506016417245</v>
      </c>
      <c r="CR161" s="6">
        <v>0</v>
      </c>
      <c r="CS161" s="6">
        <v>1758.6967989404168</v>
      </c>
      <c r="CT161" s="6">
        <v>0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6">
        <v>0</v>
      </c>
      <c r="DA161" s="6">
        <v>0</v>
      </c>
      <c r="DB161" s="6">
        <v>0</v>
      </c>
      <c r="DC161" s="6">
        <v>0</v>
      </c>
      <c r="DD161" s="6">
        <v>0</v>
      </c>
      <c r="DE161" s="7">
        <v>0</v>
      </c>
      <c r="DF161" s="6">
        <f t="shared" si="2"/>
        <v>359086.90067010123</v>
      </c>
    </row>
    <row r="162" spans="1:110" x14ac:dyDescent="0.3">
      <c r="A162" s="25" t="s">
        <v>6</v>
      </c>
      <c r="B162" s="5">
        <v>109.17545215788526</v>
      </c>
      <c r="C162" s="6">
        <v>0</v>
      </c>
      <c r="D162" s="6">
        <v>0</v>
      </c>
      <c r="E162" s="6">
        <v>41444.338223354534</v>
      </c>
      <c r="F162" s="6">
        <v>0</v>
      </c>
      <c r="G162" s="6">
        <v>639.02728967750284</v>
      </c>
      <c r="H162" s="6">
        <v>0</v>
      </c>
      <c r="I162" s="6">
        <v>0</v>
      </c>
      <c r="J162" s="6">
        <v>2634.1512504745201</v>
      </c>
      <c r="K162" s="6">
        <v>221.80674826085524</v>
      </c>
      <c r="L162" s="6">
        <v>0</v>
      </c>
      <c r="M162" s="6">
        <v>1923.386675662962</v>
      </c>
      <c r="N162" s="6">
        <v>1317.5997162032993</v>
      </c>
      <c r="O162" s="6">
        <v>2984.2397895435711</v>
      </c>
      <c r="P162" s="6">
        <v>0</v>
      </c>
      <c r="Q162" s="6">
        <v>29446.627163874808</v>
      </c>
      <c r="R162" s="6">
        <v>0</v>
      </c>
      <c r="S162" s="6">
        <v>0</v>
      </c>
      <c r="T162" s="6">
        <v>0</v>
      </c>
      <c r="U162" s="6">
        <v>0</v>
      </c>
      <c r="V162" s="6">
        <v>249.43516468907777</v>
      </c>
      <c r="W162" s="6">
        <v>0</v>
      </c>
      <c r="X162" s="6">
        <v>705.87504525345059</v>
      </c>
      <c r="Y162" s="6">
        <v>0</v>
      </c>
      <c r="Z162" s="6">
        <v>8415.3745389092728</v>
      </c>
      <c r="AA162" s="6">
        <v>0</v>
      </c>
      <c r="AB162" s="6">
        <v>0</v>
      </c>
      <c r="AC162" s="6">
        <v>0</v>
      </c>
      <c r="AD162" s="6">
        <v>717.91179300805334</v>
      </c>
      <c r="AE162" s="6">
        <v>0</v>
      </c>
      <c r="AF162" s="6">
        <v>2267.5458355459323</v>
      </c>
      <c r="AG162" s="6">
        <v>0</v>
      </c>
      <c r="AH162" s="6">
        <v>0</v>
      </c>
      <c r="AI162" s="6">
        <v>13.524631273548145</v>
      </c>
      <c r="AJ162" s="6">
        <v>23.44960608062728</v>
      </c>
      <c r="AK162" s="6">
        <v>0</v>
      </c>
      <c r="AL162" s="6">
        <v>332.90609754757855</v>
      </c>
      <c r="AM162" s="6">
        <v>720.25660493144846</v>
      </c>
      <c r="AN162" s="6">
        <v>36.592175022722479</v>
      </c>
      <c r="AO162" s="6">
        <v>1117.2676773164562</v>
      </c>
      <c r="AP162" s="6">
        <v>637.9129978538972</v>
      </c>
      <c r="AQ162" s="6">
        <v>946.10593023988588</v>
      </c>
      <c r="AR162" s="6">
        <v>14049.892477855974</v>
      </c>
      <c r="AS162" s="6">
        <v>0</v>
      </c>
      <c r="AT162" s="6">
        <v>33710.99336563969</v>
      </c>
      <c r="AU162" s="6">
        <v>0</v>
      </c>
      <c r="AV162" s="6">
        <v>13187.42583712982</v>
      </c>
      <c r="AW162" s="6">
        <v>773.53676844265885</v>
      </c>
      <c r="AX162" s="6">
        <v>143.76053783425508</v>
      </c>
      <c r="AY162" s="6">
        <v>0</v>
      </c>
      <c r="AZ162" s="6">
        <v>3575.593070937196</v>
      </c>
      <c r="BA162" s="6">
        <v>117.84584963928744</v>
      </c>
      <c r="BB162" s="6">
        <v>0</v>
      </c>
      <c r="BC162" s="6">
        <v>0</v>
      </c>
      <c r="BD162" s="6">
        <v>4752.4040424690247</v>
      </c>
      <c r="BE162" s="6">
        <v>250.86170554447042</v>
      </c>
      <c r="BF162" s="6">
        <v>0</v>
      </c>
      <c r="BG162" s="6">
        <v>29669.255673279768</v>
      </c>
      <c r="BH162" s="6">
        <v>0</v>
      </c>
      <c r="BI162" s="6">
        <v>0</v>
      </c>
      <c r="BJ162" s="6">
        <v>238.20627054420535</v>
      </c>
      <c r="BK162" s="6">
        <v>0</v>
      </c>
      <c r="BL162" s="6">
        <v>0</v>
      </c>
      <c r="BM162" s="6">
        <v>0</v>
      </c>
      <c r="BN162" s="6">
        <v>0</v>
      </c>
      <c r="BO162" s="6">
        <v>34799.216467615493</v>
      </c>
      <c r="BP162" s="6">
        <v>0</v>
      </c>
      <c r="BQ162" s="6">
        <v>72968.255724450253</v>
      </c>
      <c r="BR162" s="6">
        <v>4279.9506281954182</v>
      </c>
      <c r="BS162" s="6">
        <v>19.519924297817582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6">
        <v>7723.8184458353871</v>
      </c>
      <c r="BZ162" s="6">
        <v>0</v>
      </c>
      <c r="CA162" s="6">
        <v>16761.337797233922</v>
      </c>
      <c r="CB162" s="6">
        <v>0</v>
      </c>
      <c r="CC162" s="6">
        <v>6164.525785417607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6">
        <v>12238.256283933631</v>
      </c>
      <c r="CM162" s="6">
        <v>0</v>
      </c>
      <c r="CN162" s="6">
        <v>0</v>
      </c>
      <c r="CO162" s="6">
        <v>0</v>
      </c>
      <c r="CP162" s="6">
        <v>465.08620634132757</v>
      </c>
      <c r="CQ162" s="6">
        <v>4533.9506016417245</v>
      </c>
      <c r="CR162" s="6">
        <v>0</v>
      </c>
      <c r="CS162" s="6">
        <v>1758.6967989404168</v>
      </c>
      <c r="CT162" s="6">
        <v>0</v>
      </c>
      <c r="CU162" s="6">
        <v>0</v>
      </c>
      <c r="CV162" s="6">
        <v>0</v>
      </c>
      <c r="CW162" s="6">
        <v>0</v>
      </c>
      <c r="CX162" s="6">
        <v>0</v>
      </c>
      <c r="CY162" s="6">
        <v>0</v>
      </c>
      <c r="CZ162" s="6">
        <v>0</v>
      </c>
      <c r="DA162" s="6">
        <v>0</v>
      </c>
      <c r="DB162" s="6">
        <v>0</v>
      </c>
      <c r="DC162" s="6">
        <v>0</v>
      </c>
      <c r="DD162" s="6">
        <v>0</v>
      </c>
      <c r="DE162" s="7">
        <v>0</v>
      </c>
      <c r="DF162" s="6">
        <f t="shared" si="2"/>
        <v>359086.90067010123</v>
      </c>
    </row>
    <row r="163" spans="1:110" x14ac:dyDescent="0.3">
      <c r="A163" s="25" t="s">
        <v>7</v>
      </c>
      <c r="B163" s="5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  <c r="BU163" s="6">
        <v>0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6">
        <v>0</v>
      </c>
      <c r="CM163" s="6">
        <v>0</v>
      </c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6">
        <v>0</v>
      </c>
      <c r="DA163" s="6">
        <v>0</v>
      </c>
      <c r="DB163" s="6">
        <v>0</v>
      </c>
      <c r="DC163" s="6">
        <v>0</v>
      </c>
      <c r="DD163" s="6">
        <v>0</v>
      </c>
      <c r="DE163" s="7">
        <v>0</v>
      </c>
      <c r="DF163" s="6">
        <f t="shared" si="2"/>
        <v>0</v>
      </c>
    </row>
    <row r="164" spans="1:110" x14ac:dyDescent="0.3">
      <c r="A164" s="26">
        <v>493</v>
      </c>
      <c r="B164" s="5">
        <v>41.799749857704711</v>
      </c>
      <c r="C164" s="6">
        <v>0</v>
      </c>
      <c r="D164" s="6">
        <v>0</v>
      </c>
      <c r="E164" s="6">
        <v>13360.373960951043</v>
      </c>
      <c r="F164" s="6">
        <v>0</v>
      </c>
      <c r="G164" s="6">
        <v>102.01388950138478</v>
      </c>
      <c r="H164" s="6">
        <v>7287.9463816679709</v>
      </c>
      <c r="I164" s="6">
        <v>0</v>
      </c>
      <c r="J164" s="6">
        <v>1109.4625165444061</v>
      </c>
      <c r="K164" s="6">
        <v>92.915348772740359</v>
      </c>
      <c r="L164" s="6">
        <v>0</v>
      </c>
      <c r="M164" s="6">
        <v>788.99402174360841</v>
      </c>
      <c r="N164" s="6">
        <v>555.59291938775391</v>
      </c>
      <c r="O164" s="6">
        <v>1239.0525003635166</v>
      </c>
      <c r="P164" s="6">
        <v>0</v>
      </c>
      <c r="Q164" s="6">
        <v>12282.523485019192</v>
      </c>
      <c r="R164" s="6">
        <v>0</v>
      </c>
      <c r="S164" s="6">
        <v>0</v>
      </c>
      <c r="T164" s="6">
        <v>0</v>
      </c>
      <c r="U164" s="6">
        <v>0</v>
      </c>
      <c r="V164" s="6">
        <v>43.026938383891348</v>
      </c>
      <c r="W164" s="6">
        <v>0</v>
      </c>
      <c r="X164" s="6">
        <v>119.3698314859741</v>
      </c>
      <c r="Y164" s="6">
        <v>0</v>
      </c>
      <c r="Z164" s="6">
        <v>223.83827028692977</v>
      </c>
      <c r="AA164" s="6">
        <v>0</v>
      </c>
      <c r="AB164" s="6">
        <v>0</v>
      </c>
      <c r="AC164" s="6">
        <v>0</v>
      </c>
      <c r="AD164" s="6">
        <v>120.06899623825117</v>
      </c>
      <c r="AE164" s="6">
        <v>0</v>
      </c>
      <c r="AF164" s="6">
        <v>476.00227235794893</v>
      </c>
      <c r="AG164" s="6">
        <v>0</v>
      </c>
      <c r="AH164" s="6">
        <v>0</v>
      </c>
      <c r="AI164" s="6">
        <v>2.7992837640452652</v>
      </c>
      <c r="AJ164" s="6">
        <v>4.0779139521379824</v>
      </c>
      <c r="AK164" s="6">
        <v>0</v>
      </c>
      <c r="AL164" s="6">
        <v>57.518606045891566</v>
      </c>
      <c r="AM164" s="6">
        <v>124.84996577016545</v>
      </c>
      <c r="AN164" s="6">
        <v>0</v>
      </c>
      <c r="AO164" s="6">
        <v>215.87961128560372</v>
      </c>
      <c r="AP164" s="6">
        <v>0</v>
      </c>
      <c r="AQ164" s="6">
        <v>162.47231735415698</v>
      </c>
      <c r="AR164" s="6">
        <v>3329.3182662379395</v>
      </c>
      <c r="AS164" s="6">
        <v>0</v>
      </c>
      <c r="AT164" s="6">
        <v>349.72191521701012</v>
      </c>
      <c r="AU164" s="6">
        <v>0</v>
      </c>
      <c r="AV164" s="6">
        <v>2061.9506792900506</v>
      </c>
      <c r="AW164" s="6">
        <v>301.66959297397824</v>
      </c>
      <c r="AX164" s="6">
        <v>33.398979265602598</v>
      </c>
      <c r="AY164" s="6">
        <v>0</v>
      </c>
      <c r="AZ164" s="6">
        <v>2356.1819353785404</v>
      </c>
      <c r="BA164" s="6">
        <v>0</v>
      </c>
      <c r="BB164" s="6">
        <v>0</v>
      </c>
      <c r="BC164" s="6">
        <v>0</v>
      </c>
      <c r="BD164" s="6">
        <v>767.58605227679277</v>
      </c>
      <c r="BE164" s="6">
        <v>98.468182853519352</v>
      </c>
      <c r="BF164" s="6">
        <v>0</v>
      </c>
      <c r="BG164" s="6">
        <v>5610.2668743675495</v>
      </c>
      <c r="BH164" s="6">
        <v>0</v>
      </c>
      <c r="BI164" s="6">
        <v>0</v>
      </c>
      <c r="BJ164" s="6">
        <v>88.32722261154791</v>
      </c>
      <c r="BK164" s="6">
        <v>0</v>
      </c>
      <c r="BL164" s="6">
        <v>0</v>
      </c>
      <c r="BM164" s="6">
        <v>0</v>
      </c>
      <c r="BN164" s="6">
        <v>0</v>
      </c>
      <c r="BO164" s="6">
        <v>37659.455802788747</v>
      </c>
      <c r="BP164" s="6">
        <v>0</v>
      </c>
      <c r="BQ164" s="6">
        <v>28870.202345629601</v>
      </c>
      <c r="BR164" s="6">
        <v>1903.1173201836807</v>
      </c>
      <c r="BS164" s="6">
        <v>1037.3321273009717</v>
      </c>
      <c r="BT164" s="6">
        <v>0</v>
      </c>
      <c r="BU164" s="6">
        <v>0</v>
      </c>
      <c r="BV164" s="6">
        <v>0</v>
      </c>
      <c r="BW164" s="6">
        <v>0</v>
      </c>
      <c r="BX164" s="6">
        <v>0.40224767141782447</v>
      </c>
      <c r="BY164" s="6">
        <v>19.926060611417181</v>
      </c>
      <c r="BZ164" s="6">
        <v>0</v>
      </c>
      <c r="CA164" s="6">
        <v>3183.4020313615629</v>
      </c>
      <c r="CB164" s="6">
        <v>5345.2355302415899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6">
        <v>1911.8596184642715</v>
      </c>
      <c r="CM164" s="6">
        <v>0</v>
      </c>
      <c r="CN164" s="6">
        <v>0</v>
      </c>
      <c r="CO164" s="6">
        <v>0</v>
      </c>
      <c r="CP164" s="6">
        <v>182.00233935787026</v>
      </c>
      <c r="CQ164" s="6">
        <v>1766.2699873308238</v>
      </c>
      <c r="CR164" s="6">
        <v>0</v>
      </c>
      <c r="CS164" s="6">
        <v>356.87534140273368</v>
      </c>
      <c r="CT164" s="6">
        <v>0</v>
      </c>
      <c r="CU164" s="6">
        <v>0</v>
      </c>
      <c r="CV164" s="6">
        <v>23541.994427807411</v>
      </c>
      <c r="CW164" s="6">
        <v>0</v>
      </c>
      <c r="CX164" s="6">
        <v>0</v>
      </c>
      <c r="CY164" s="6">
        <v>0</v>
      </c>
      <c r="CZ164" s="6">
        <v>0</v>
      </c>
      <c r="DA164" s="6">
        <v>756.68137939016003</v>
      </c>
      <c r="DB164" s="6">
        <v>0</v>
      </c>
      <c r="DC164" s="6">
        <v>0</v>
      </c>
      <c r="DD164" s="6">
        <v>0</v>
      </c>
      <c r="DE164" s="7">
        <v>0</v>
      </c>
      <c r="DF164" s="6">
        <f t="shared" si="2"/>
        <v>159942.22504074909</v>
      </c>
    </row>
    <row r="165" spans="1:110" x14ac:dyDescent="0.3">
      <c r="A165" s="25" t="s">
        <v>6</v>
      </c>
      <c r="B165" s="5">
        <v>41.799749857704711</v>
      </c>
      <c r="C165" s="6">
        <v>0</v>
      </c>
      <c r="D165" s="6">
        <v>0</v>
      </c>
      <c r="E165" s="6">
        <v>13360.373960951043</v>
      </c>
      <c r="F165" s="6">
        <v>0</v>
      </c>
      <c r="G165" s="6">
        <v>102.01388950138478</v>
      </c>
      <c r="H165" s="6">
        <v>7287.9463816679709</v>
      </c>
      <c r="I165" s="6">
        <v>0</v>
      </c>
      <c r="J165" s="6">
        <v>1109.4625165444061</v>
      </c>
      <c r="K165" s="6">
        <v>92.915348772740359</v>
      </c>
      <c r="L165" s="6">
        <v>0</v>
      </c>
      <c r="M165" s="6">
        <v>788.99402174360841</v>
      </c>
      <c r="N165" s="6">
        <v>555.59291938775391</v>
      </c>
      <c r="O165" s="6">
        <v>1239.0525003635166</v>
      </c>
      <c r="P165" s="6">
        <v>0</v>
      </c>
      <c r="Q165" s="6">
        <v>12282.523485019192</v>
      </c>
      <c r="R165" s="6">
        <v>0</v>
      </c>
      <c r="S165" s="6">
        <v>0</v>
      </c>
      <c r="T165" s="6">
        <v>0</v>
      </c>
      <c r="U165" s="6">
        <v>0</v>
      </c>
      <c r="V165" s="6">
        <v>43.026938383891348</v>
      </c>
      <c r="W165" s="6">
        <v>0</v>
      </c>
      <c r="X165" s="6">
        <v>119.3698314859741</v>
      </c>
      <c r="Y165" s="6">
        <v>0</v>
      </c>
      <c r="Z165" s="6">
        <v>223.83827028692977</v>
      </c>
      <c r="AA165" s="6">
        <v>0</v>
      </c>
      <c r="AB165" s="6">
        <v>0</v>
      </c>
      <c r="AC165" s="6">
        <v>0</v>
      </c>
      <c r="AD165" s="6">
        <v>120.06899623825117</v>
      </c>
      <c r="AE165" s="6">
        <v>0</v>
      </c>
      <c r="AF165" s="6">
        <v>476.00227235794893</v>
      </c>
      <c r="AG165" s="6">
        <v>0</v>
      </c>
      <c r="AH165" s="6">
        <v>0</v>
      </c>
      <c r="AI165" s="6">
        <v>2.7992837640452652</v>
      </c>
      <c r="AJ165" s="6">
        <v>4.0779139521379824</v>
      </c>
      <c r="AK165" s="6">
        <v>0</v>
      </c>
      <c r="AL165" s="6">
        <v>57.518606045891566</v>
      </c>
      <c r="AM165" s="6">
        <v>124.84996577016545</v>
      </c>
      <c r="AN165" s="6">
        <v>0</v>
      </c>
      <c r="AO165" s="6">
        <v>215.87961128560372</v>
      </c>
      <c r="AP165" s="6">
        <v>0</v>
      </c>
      <c r="AQ165" s="6">
        <v>162.47231735415698</v>
      </c>
      <c r="AR165" s="6">
        <v>3329.3182662379395</v>
      </c>
      <c r="AS165" s="6">
        <v>0</v>
      </c>
      <c r="AT165" s="6">
        <v>349.72191521701012</v>
      </c>
      <c r="AU165" s="6">
        <v>0</v>
      </c>
      <c r="AV165" s="6">
        <v>2061.9506792900506</v>
      </c>
      <c r="AW165" s="6">
        <v>301.66959297397824</v>
      </c>
      <c r="AX165" s="6">
        <v>33.398979265602598</v>
      </c>
      <c r="AY165" s="6">
        <v>0</v>
      </c>
      <c r="AZ165" s="6">
        <v>2356.1819353785404</v>
      </c>
      <c r="BA165" s="6">
        <v>0</v>
      </c>
      <c r="BB165" s="6">
        <v>0</v>
      </c>
      <c r="BC165" s="6">
        <v>0</v>
      </c>
      <c r="BD165" s="6">
        <v>767.58605227679277</v>
      </c>
      <c r="BE165" s="6">
        <v>98.468182853519352</v>
      </c>
      <c r="BF165" s="6">
        <v>0</v>
      </c>
      <c r="BG165" s="6">
        <v>5610.2668743675495</v>
      </c>
      <c r="BH165" s="6">
        <v>0</v>
      </c>
      <c r="BI165" s="6">
        <v>0</v>
      </c>
      <c r="BJ165" s="6">
        <v>88.32722261154791</v>
      </c>
      <c r="BK165" s="6">
        <v>0</v>
      </c>
      <c r="BL165" s="6">
        <v>0</v>
      </c>
      <c r="BM165" s="6">
        <v>0</v>
      </c>
      <c r="BN165" s="6">
        <v>0</v>
      </c>
      <c r="BO165" s="6">
        <v>37659.455802788747</v>
      </c>
      <c r="BP165" s="6">
        <v>0</v>
      </c>
      <c r="BQ165" s="6">
        <v>28870.202345629601</v>
      </c>
      <c r="BR165" s="6">
        <v>1903.1173201836807</v>
      </c>
      <c r="BS165" s="6">
        <v>1037.3321273009717</v>
      </c>
      <c r="BT165" s="6">
        <v>0</v>
      </c>
      <c r="BU165" s="6">
        <v>0</v>
      </c>
      <c r="BV165" s="6">
        <v>0</v>
      </c>
      <c r="BW165" s="6">
        <v>0</v>
      </c>
      <c r="BX165" s="6">
        <v>0.40224767141782447</v>
      </c>
      <c r="BY165" s="6">
        <v>19.926060611417181</v>
      </c>
      <c r="BZ165" s="6">
        <v>0</v>
      </c>
      <c r="CA165" s="6">
        <v>3183.4020313615629</v>
      </c>
      <c r="CB165" s="6">
        <v>5345.2355302415899</v>
      </c>
      <c r="CC165" s="6">
        <v>0</v>
      </c>
      <c r="CD165" s="6">
        <v>0</v>
      </c>
      <c r="CE165" s="6">
        <v>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6">
        <v>1911.8596184642715</v>
      </c>
      <c r="CM165" s="6">
        <v>0</v>
      </c>
      <c r="CN165" s="6">
        <v>0</v>
      </c>
      <c r="CO165" s="6">
        <v>0</v>
      </c>
      <c r="CP165" s="6">
        <v>182.00233935787026</v>
      </c>
      <c r="CQ165" s="6">
        <v>1766.2699873308238</v>
      </c>
      <c r="CR165" s="6">
        <v>0</v>
      </c>
      <c r="CS165" s="6">
        <v>356.87534140273368</v>
      </c>
      <c r="CT165" s="6">
        <v>0</v>
      </c>
      <c r="CU165" s="6">
        <v>0</v>
      </c>
      <c r="CV165" s="6">
        <v>23541.994427807411</v>
      </c>
      <c r="CW165" s="6">
        <v>0</v>
      </c>
      <c r="CX165" s="6">
        <v>0</v>
      </c>
      <c r="CY165" s="6">
        <v>0</v>
      </c>
      <c r="CZ165" s="6">
        <v>0</v>
      </c>
      <c r="DA165" s="6">
        <v>756.68137939016003</v>
      </c>
      <c r="DB165" s="6">
        <v>0</v>
      </c>
      <c r="DC165" s="6">
        <v>0</v>
      </c>
      <c r="DD165" s="6">
        <v>0</v>
      </c>
      <c r="DE165" s="7">
        <v>0</v>
      </c>
      <c r="DF165" s="6">
        <f t="shared" si="2"/>
        <v>159942.22504074909</v>
      </c>
    </row>
    <row r="166" spans="1:110" x14ac:dyDescent="0.3">
      <c r="A166" s="25" t="s">
        <v>7</v>
      </c>
      <c r="B166" s="5"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6">
        <v>0</v>
      </c>
      <c r="BZ166" s="6">
        <v>0</v>
      </c>
      <c r="CA166" s="6">
        <v>0</v>
      </c>
      <c r="CB166" s="6">
        <v>0</v>
      </c>
      <c r="CC166" s="6">
        <v>0</v>
      </c>
      <c r="CD166" s="6">
        <v>0</v>
      </c>
      <c r="CE166" s="6">
        <v>0</v>
      </c>
      <c r="CF166" s="6">
        <v>0</v>
      </c>
      <c r="CG166" s="6">
        <v>0</v>
      </c>
      <c r="CH166" s="6">
        <v>0</v>
      </c>
      <c r="CI166" s="6">
        <v>0</v>
      </c>
      <c r="CJ166" s="6">
        <v>0</v>
      </c>
      <c r="CK166" s="6">
        <v>0</v>
      </c>
      <c r="CL166" s="6">
        <v>0</v>
      </c>
      <c r="CM166" s="6">
        <v>0</v>
      </c>
      <c r="CN166" s="6">
        <v>0</v>
      </c>
      <c r="CO166" s="6">
        <v>0</v>
      </c>
      <c r="CP166" s="6">
        <v>0</v>
      </c>
      <c r="CQ166" s="6">
        <v>0</v>
      </c>
      <c r="CR166" s="6">
        <v>0</v>
      </c>
      <c r="CS166" s="6">
        <v>0</v>
      </c>
      <c r="CT166" s="6">
        <v>0</v>
      </c>
      <c r="CU166" s="6">
        <v>0</v>
      </c>
      <c r="CV166" s="6">
        <v>0</v>
      </c>
      <c r="CW166" s="6">
        <v>0</v>
      </c>
      <c r="CX166" s="6">
        <v>0</v>
      </c>
      <c r="CY166" s="6">
        <v>0</v>
      </c>
      <c r="CZ166" s="6">
        <v>0</v>
      </c>
      <c r="DA166" s="6">
        <v>0</v>
      </c>
      <c r="DB166" s="6">
        <v>0</v>
      </c>
      <c r="DC166" s="6">
        <v>0</v>
      </c>
      <c r="DD166" s="6">
        <v>0</v>
      </c>
      <c r="DE166" s="7">
        <v>0</v>
      </c>
      <c r="DF166" s="6">
        <f t="shared" si="2"/>
        <v>0</v>
      </c>
    </row>
    <row r="167" spans="1:110" x14ac:dyDescent="0.3">
      <c r="A167" s="26">
        <v>511</v>
      </c>
      <c r="B167" s="5">
        <v>52.511389984563756</v>
      </c>
      <c r="C167" s="6">
        <v>7.5909605108443179</v>
      </c>
      <c r="D167" s="6">
        <v>0.21050976864101373</v>
      </c>
      <c r="E167" s="6">
        <v>68.958255880088146</v>
      </c>
      <c r="F167" s="6">
        <v>256.53691429890779</v>
      </c>
      <c r="G167" s="6">
        <v>0.19349063682155382</v>
      </c>
      <c r="H167" s="6">
        <v>1412.0109158722157</v>
      </c>
      <c r="I167" s="6">
        <v>0</v>
      </c>
      <c r="J167" s="6">
        <v>0</v>
      </c>
      <c r="K167" s="6">
        <v>1.5766252835378478</v>
      </c>
      <c r="L167" s="6">
        <v>4.3888747461749542</v>
      </c>
      <c r="M167" s="6">
        <v>2.9365123380934777</v>
      </c>
      <c r="N167" s="6">
        <v>2.0139966975963715</v>
      </c>
      <c r="O167" s="6">
        <v>67.09367103481523</v>
      </c>
      <c r="P167" s="6">
        <v>0.37456364400450731</v>
      </c>
      <c r="Q167" s="6">
        <v>153.82999717206556</v>
      </c>
      <c r="R167" s="6">
        <v>0</v>
      </c>
      <c r="S167" s="6">
        <v>8.1910837817194451E-2</v>
      </c>
      <c r="T167" s="6">
        <v>7.0534680389904372</v>
      </c>
      <c r="U167" s="6">
        <v>40.329020927269092</v>
      </c>
      <c r="V167" s="6">
        <v>0.48499401903774686</v>
      </c>
      <c r="W167" s="6">
        <v>0.75936362766824717</v>
      </c>
      <c r="X167" s="6">
        <v>0.12797075869515889</v>
      </c>
      <c r="Y167" s="6">
        <v>2.6521204363835094</v>
      </c>
      <c r="Z167" s="6">
        <v>8.5074806557269844E-2</v>
      </c>
      <c r="AA167" s="6">
        <v>5.889874752515853</v>
      </c>
      <c r="AB167" s="6">
        <v>0.4560839222349754</v>
      </c>
      <c r="AC167" s="6">
        <v>0</v>
      </c>
      <c r="AD167" s="6">
        <v>241.35669242374161</v>
      </c>
      <c r="AE167" s="6">
        <v>1.5673439675457812</v>
      </c>
      <c r="AF167" s="6">
        <v>25.23533717544456</v>
      </c>
      <c r="AG167" s="6">
        <v>53.762359205327499</v>
      </c>
      <c r="AH167" s="6">
        <v>2.2313785875271654</v>
      </c>
      <c r="AI167" s="6">
        <v>3.8580283310847528E-2</v>
      </c>
      <c r="AJ167" s="6">
        <v>1.673151932824422</v>
      </c>
      <c r="AK167" s="6">
        <v>6.574722676711759</v>
      </c>
      <c r="AL167" s="6">
        <v>35.823908165810813</v>
      </c>
      <c r="AM167" s="6">
        <v>53.44717171487013</v>
      </c>
      <c r="AN167" s="6">
        <v>223.00767372471924</v>
      </c>
      <c r="AO167" s="6">
        <v>34.379676718898835</v>
      </c>
      <c r="AP167" s="6">
        <v>127.35587766092421</v>
      </c>
      <c r="AQ167" s="6">
        <v>19.229350354089636</v>
      </c>
      <c r="AR167" s="6">
        <v>407.30400868497208</v>
      </c>
      <c r="AS167" s="6">
        <v>162933.14177125166</v>
      </c>
      <c r="AT167" s="6">
        <v>57.571102404977317</v>
      </c>
      <c r="AU167" s="6">
        <v>0</v>
      </c>
      <c r="AV167" s="6">
        <v>39.627457455533943</v>
      </c>
      <c r="AW167" s="6">
        <v>3.2458174408021128</v>
      </c>
      <c r="AX167" s="6">
        <v>0</v>
      </c>
      <c r="AY167" s="6">
        <v>0</v>
      </c>
      <c r="AZ167" s="6">
        <v>0</v>
      </c>
      <c r="BA167" s="6">
        <v>8.7210268224917412E-2</v>
      </c>
      <c r="BB167" s="6">
        <v>98.154530496536665</v>
      </c>
      <c r="BC167" s="6">
        <v>446.97407120081942</v>
      </c>
      <c r="BD167" s="6">
        <v>5037.6269679361203</v>
      </c>
      <c r="BE167" s="6">
        <v>205.74636893195807</v>
      </c>
      <c r="BF167" s="6">
        <v>161.43872863595436</v>
      </c>
      <c r="BG167" s="6">
        <v>234.35518938723334</v>
      </c>
      <c r="BH167" s="6">
        <v>75.396474056467156</v>
      </c>
      <c r="BI167" s="6">
        <v>2626.9285538935246</v>
      </c>
      <c r="BJ167" s="6">
        <v>34.869682290469221</v>
      </c>
      <c r="BK167" s="6">
        <v>0</v>
      </c>
      <c r="BL167" s="6">
        <v>0</v>
      </c>
      <c r="BM167" s="6">
        <v>847.96616352511728</v>
      </c>
      <c r="BN167" s="6">
        <v>0</v>
      </c>
      <c r="BO167" s="6">
        <v>5429.0419437621786</v>
      </c>
      <c r="BP167" s="6">
        <v>666.16031756336531</v>
      </c>
      <c r="BQ167" s="6">
        <v>2533.0930438537403</v>
      </c>
      <c r="BR167" s="6">
        <v>76.890893232761599</v>
      </c>
      <c r="BS167" s="6">
        <v>22.020541342126243</v>
      </c>
      <c r="BT167" s="6">
        <v>148.06322585808894</v>
      </c>
      <c r="BU167" s="6">
        <v>61.268306907979657</v>
      </c>
      <c r="BV167" s="6">
        <v>550.98114117964633</v>
      </c>
      <c r="BW167" s="6">
        <v>908.10503745029996</v>
      </c>
      <c r="BX167" s="6">
        <v>2.1394649050693486</v>
      </c>
      <c r="BY167" s="6">
        <v>6.5641827146420555</v>
      </c>
      <c r="BZ167" s="6">
        <v>10013.452925167701</v>
      </c>
      <c r="CA167" s="6">
        <v>313.04788024121513</v>
      </c>
      <c r="CB167" s="6">
        <v>194.50827565519259</v>
      </c>
      <c r="CC167" s="6">
        <v>801.42549352381445</v>
      </c>
      <c r="CD167" s="6">
        <v>961.39114796264209</v>
      </c>
      <c r="CE167" s="6">
        <v>7301.1448270930214</v>
      </c>
      <c r="CF167" s="6">
        <v>123.84567674549056</v>
      </c>
      <c r="CG167" s="6">
        <v>30008.562768711319</v>
      </c>
      <c r="CH167" s="6">
        <v>84.29443024210633</v>
      </c>
      <c r="CI167" s="6">
        <v>3739.7338534131918</v>
      </c>
      <c r="CJ167" s="6">
        <v>3.3826954060611301</v>
      </c>
      <c r="CK167" s="6">
        <v>22042.796419736529</v>
      </c>
      <c r="CL167" s="6">
        <v>112.99577764202009</v>
      </c>
      <c r="CM167" s="6">
        <v>83.324045529427679</v>
      </c>
      <c r="CN167" s="6">
        <v>40.184627726992161</v>
      </c>
      <c r="CO167" s="6">
        <v>823.77913431738557</v>
      </c>
      <c r="CP167" s="6">
        <v>139.53154497091961</v>
      </c>
      <c r="CQ167" s="6">
        <v>197.79743814262662</v>
      </c>
      <c r="CR167" s="6">
        <v>31383.583849455892</v>
      </c>
      <c r="CS167" s="6">
        <v>6.8496699445606577</v>
      </c>
      <c r="CT167" s="6">
        <v>886.11414593401446</v>
      </c>
      <c r="CU167" s="6">
        <v>6.9837321649836861</v>
      </c>
      <c r="CV167" s="6">
        <v>14.647026996523904</v>
      </c>
      <c r="CW167" s="6">
        <v>984.40745911501438</v>
      </c>
      <c r="CX167" s="6">
        <v>47.953991134767094</v>
      </c>
      <c r="CY167" s="6">
        <v>114.5199063337822</v>
      </c>
      <c r="CZ167" s="6">
        <v>42.469383963291705</v>
      </c>
      <c r="DA167" s="6">
        <v>927.89685442329323</v>
      </c>
      <c r="DB167" s="6">
        <v>0</v>
      </c>
      <c r="DC167" s="6">
        <v>207346.62497537411</v>
      </c>
      <c r="DD167" s="6">
        <v>12610.417312180158</v>
      </c>
      <c r="DE167" s="7">
        <v>0</v>
      </c>
      <c r="DF167" s="6">
        <f t="shared" si="2"/>
        <v>517886.25925046555</v>
      </c>
    </row>
    <row r="168" spans="1:110" x14ac:dyDescent="0.3">
      <c r="A168" s="25" t="s">
        <v>6</v>
      </c>
      <c r="B168" s="5">
        <v>52.511389984563756</v>
      </c>
      <c r="C168" s="6">
        <v>7.5909605108443179</v>
      </c>
      <c r="D168" s="6">
        <v>0.21050976864101373</v>
      </c>
      <c r="E168" s="6">
        <v>68.958255880088146</v>
      </c>
      <c r="F168" s="6">
        <v>256.53691429890779</v>
      </c>
      <c r="G168" s="6">
        <v>0.19349063682155382</v>
      </c>
      <c r="H168" s="6">
        <v>1412.0109158722157</v>
      </c>
      <c r="I168" s="6">
        <v>0</v>
      </c>
      <c r="J168" s="6">
        <v>0</v>
      </c>
      <c r="K168" s="6">
        <v>1.5766252835378478</v>
      </c>
      <c r="L168" s="6">
        <v>4.3888747461749542</v>
      </c>
      <c r="M168" s="6">
        <v>2.9365123380934777</v>
      </c>
      <c r="N168" s="6">
        <v>2.0139966975963715</v>
      </c>
      <c r="O168" s="6">
        <v>67.09367103481523</v>
      </c>
      <c r="P168" s="6">
        <v>0.37456364400450731</v>
      </c>
      <c r="Q168" s="6">
        <v>153.82999717206556</v>
      </c>
      <c r="R168" s="6">
        <v>0</v>
      </c>
      <c r="S168" s="6">
        <v>8.1910837817194451E-2</v>
      </c>
      <c r="T168" s="6">
        <v>7.0534680389904372</v>
      </c>
      <c r="U168" s="6">
        <v>40.329020927269092</v>
      </c>
      <c r="V168" s="6">
        <v>0.48499401903774686</v>
      </c>
      <c r="W168" s="6">
        <v>0.75936362766824717</v>
      </c>
      <c r="X168" s="6">
        <v>0.12797075869515889</v>
      </c>
      <c r="Y168" s="6">
        <v>2.6521204363835094</v>
      </c>
      <c r="Z168" s="6">
        <v>8.5074806557269844E-2</v>
      </c>
      <c r="AA168" s="6">
        <v>5.889874752515853</v>
      </c>
      <c r="AB168" s="6">
        <v>0.4560839222349754</v>
      </c>
      <c r="AC168" s="6">
        <v>0</v>
      </c>
      <c r="AD168" s="6">
        <v>241.35669242374161</v>
      </c>
      <c r="AE168" s="6">
        <v>1.5673439675457812</v>
      </c>
      <c r="AF168" s="6">
        <v>25.23533717544456</v>
      </c>
      <c r="AG168" s="6">
        <v>53.762359205327499</v>
      </c>
      <c r="AH168" s="6">
        <v>2.2313785875271654</v>
      </c>
      <c r="AI168" s="6">
        <v>3.8580283310847528E-2</v>
      </c>
      <c r="AJ168" s="6">
        <v>1.673151932824422</v>
      </c>
      <c r="AK168" s="6">
        <v>6.574722676711759</v>
      </c>
      <c r="AL168" s="6">
        <v>35.823908165810813</v>
      </c>
      <c r="AM168" s="6">
        <v>53.44717171487013</v>
      </c>
      <c r="AN168" s="6">
        <v>223.00767372471924</v>
      </c>
      <c r="AO168" s="6">
        <v>34.379676718898835</v>
      </c>
      <c r="AP168" s="6">
        <v>127.35587766092421</v>
      </c>
      <c r="AQ168" s="6">
        <v>19.229350354089636</v>
      </c>
      <c r="AR168" s="6">
        <v>407.30400868497208</v>
      </c>
      <c r="AS168" s="6">
        <v>162933.14177125166</v>
      </c>
      <c r="AT168" s="6">
        <v>57.571102404977317</v>
      </c>
      <c r="AU168" s="6">
        <v>0</v>
      </c>
      <c r="AV168" s="6">
        <v>39.627457455533943</v>
      </c>
      <c r="AW168" s="6">
        <v>3.2458174408021128</v>
      </c>
      <c r="AX168" s="6">
        <v>0</v>
      </c>
      <c r="AY168" s="6">
        <v>0</v>
      </c>
      <c r="AZ168" s="6">
        <v>0</v>
      </c>
      <c r="BA168" s="6">
        <v>8.7210268224917412E-2</v>
      </c>
      <c r="BB168" s="6">
        <v>98.154530496536665</v>
      </c>
      <c r="BC168" s="6">
        <v>446.97407120081942</v>
      </c>
      <c r="BD168" s="6">
        <v>5037.6269679361203</v>
      </c>
      <c r="BE168" s="6">
        <v>205.74636893195807</v>
      </c>
      <c r="BF168" s="6">
        <v>161.43872863595436</v>
      </c>
      <c r="BG168" s="6">
        <v>234.35518938723334</v>
      </c>
      <c r="BH168" s="6">
        <v>75.396474056467156</v>
      </c>
      <c r="BI168" s="6">
        <v>2626.9285538935246</v>
      </c>
      <c r="BJ168" s="6">
        <v>34.869682290469221</v>
      </c>
      <c r="BK168" s="6">
        <v>0</v>
      </c>
      <c r="BL168" s="6">
        <v>0</v>
      </c>
      <c r="BM168" s="6">
        <v>847.96616352511728</v>
      </c>
      <c r="BN168" s="6">
        <v>0</v>
      </c>
      <c r="BO168" s="6">
        <v>5429.0419437621786</v>
      </c>
      <c r="BP168" s="6">
        <v>666.16031756336531</v>
      </c>
      <c r="BQ168" s="6">
        <v>2533.0930438537403</v>
      </c>
      <c r="BR168" s="6">
        <v>76.890893232761599</v>
      </c>
      <c r="BS168" s="6">
        <v>22.020541342126243</v>
      </c>
      <c r="BT168" s="6">
        <v>148.06322585808894</v>
      </c>
      <c r="BU168" s="6">
        <v>61.268306907979657</v>
      </c>
      <c r="BV168" s="6">
        <v>550.98114117964633</v>
      </c>
      <c r="BW168" s="6">
        <v>908.10503745029996</v>
      </c>
      <c r="BX168" s="6">
        <v>2.1394649050693486</v>
      </c>
      <c r="BY168" s="6">
        <v>6.5641827146420555</v>
      </c>
      <c r="BZ168" s="6">
        <v>10013.452925167701</v>
      </c>
      <c r="CA168" s="6">
        <v>313.04788024121513</v>
      </c>
      <c r="CB168" s="6">
        <v>194.50827565519259</v>
      </c>
      <c r="CC168" s="6">
        <v>801.42549352381445</v>
      </c>
      <c r="CD168" s="6">
        <v>961.39114796264209</v>
      </c>
      <c r="CE168" s="6">
        <v>7301.1448270930214</v>
      </c>
      <c r="CF168" s="6">
        <v>123.84567674549056</v>
      </c>
      <c r="CG168" s="6">
        <v>30008.562768711319</v>
      </c>
      <c r="CH168" s="6">
        <v>84.29443024210633</v>
      </c>
      <c r="CI168" s="6">
        <v>3739.7338534131918</v>
      </c>
      <c r="CJ168" s="6">
        <v>3.3826954060611301</v>
      </c>
      <c r="CK168" s="6">
        <v>22042.796419736529</v>
      </c>
      <c r="CL168" s="6">
        <v>112.99577764202009</v>
      </c>
      <c r="CM168" s="6">
        <v>83.324045529427679</v>
      </c>
      <c r="CN168" s="6">
        <v>40.184627726992161</v>
      </c>
      <c r="CO168" s="6">
        <v>823.77913431738557</v>
      </c>
      <c r="CP168" s="6">
        <v>139.53154497091961</v>
      </c>
      <c r="CQ168" s="6">
        <v>197.79743814262662</v>
      </c>
      <c r="CR168" s="6">
        <v>31383.583849455892</v>
      </c>
      <c r="CS168" s="6">
        <v>6.8496699445606577</v>
      </c>
      <c r="CT168" s="6">
        <v>886.11414593401446</v>
      </c>
      <c r="CU168" s="6">
        <v>6.9837321649836861</v>
      </c>
      <c r="CV168" s="6">
        <v>14.647026996523904</v>
      </c>
      <c r="CW168" s="6">
        <v>984.40745911501438</v>
      </c>
      <c r="CX168" s="6">
        <v>47.953991134767094</v>
      </c>
      <c r="CY168" s="6">
        <v>114.5199063337822</v>
      </c>
      <c r="CZ168" s="6">
        <v>42.469383963291705</v>
      </c>
      <c r="DA168" s="6">
        <v>927.89685442329323</v>
      </c>
      <c r="DB168" s="6">
        <v>0</v>
      </c>
      <c r="DC168" s="6">
        <v>207346.62497537411</v>
      </c>
      <c r="DD168" s="6">
        <v>12610.417312180158</v>
      </c>
      <c r="DE168" s="7">
        <v>0</v>
      </c>
      <c r="DF168" s="6">
        <f t="shared" si="2"/>
        <v>517886.25925046555</v>
      </c>
    </row>
    <row r="169" spans="1:110" x14ac:dyDescent="0.3">
      <c r="A169" s="25" t="s">
        <v>7</v>
      </c>
      <c r="B169" s="5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  <c r="BU169" s="6">
        <v>0</v>
      </c>
      <c r="BV169" s="6">
        <v>0</v>
      </c>
      <c r="BW169" s="6">
        <v>0</v>
      </c>
      <c r="BX169" s="6">
        <v>0</v>
      </c>
      <c r="BY169" s="6">
        <v>0</v>
      </c>
      <c r="BZ169" s="6">
        <v>0</v>
      </c>
      <c r="CA169" s="6">
        <v>0</v>
      </c>
      <c r="CB169" s="6">
        <v>0</v>
      </c>
      <c r="CC169" s="6">
        <v>0</v>
      </c>
      <c r="CD169" s="6">
        <v>0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0</v>
      </c>
      <c r="CK169" s="6">
        <v>0</v>
      </c>
      <c r="CL169" s="6">
        <v>0</v>
      </c>
      <c r="CM169" s="6">
        <v>0</v>
      </c>
      <c r="CN169" s="6">
        <v>0</v>
      </c>
      <c r="CO169" s="6">
        <v>0</v>
      </c>
      <c r="CP169" s="6">
        <v>0</v>
      </c>
      <c r="CQ169" s="6">
        <v>0</v>
      </c>
      <c r="CR169" s="6">
        <v>0</v>
      </c>
      <c r="CS169" s="6">
        <v>0</v>
      </c>
      <c r="CT169" s="6">
        <v>0</v>
      </c>
      <c r="CU169" s="6">
        <v>0</v>
      </c>
      <c r="CV169" s="6">
        <v>0</v>
      </c>
      <c r="CW169" s="6">
        <v>0</v>
      </c>
      <c r="CX169" s="6">
        <v>0</v>
      </c>
      <c r="CY169" s="6">
        <v>0</v>
      </c>
      <c r="CZ169" s="6">
        <v>0</v>
      </c>
      <c r="DA169" s="6">
        <v>0</v>
      </c>
      <c r="DB169" s="6">
        <v>0</v>
      </c>
      <c r="DC169" s="6">
        <v>0</v>
      </c>
      <c r="DD169" s="6">
        <v>0</v>
      </c>
      <c r="DE169" s="7">
        <v>0</v>
      </c>
      <c r="DF169" s="6">
        <f t="shared" si="2"/>
        <v>0</v>
      </c>
    </row>
    <row r="170" spans="1:110" x14ac:dyDescent="0.3">
      <c r="A170" s="26">
        <v>512</v>
      </c>
      <c r="B170" s="5">
        <v>412.6030245482786</v>
      </c>
      <c r="C170" s="6">
        <v>0</v>
      </c>
      <c r="D170" s="6">
        <v>0</v>
      </c>
      <c r="E170" s="6">
        <v>342.78471116651832</v>
      </c>
      <c r="F170" s="6">
        <v>0</v>
      </c>
      <c r="G170" s="6">
        <v>15.761169722056428</v>
      </c>
      <c r="H170" s="6">
        <v>1050.166123440272</v>
      </c>
      <c r="I170" s="6">
        <v>273.06141512470634</v>
      </c>
      <c r="J170" s="6">
        <v>7657.670495741886</v>
      </c>
      <c r="K170" s="6">
        <v>741.2482350598915</v>
      </c>
      <c r="L170" s="6">
        <v>8822.9812711054601</v>
      </c>
      <c r="M170" s="6">
        <v>6187.9878365563791</v>
      </c>
      <c r="N170" s="6">
        <v>2998.7436015987178</v>
      </c>
      <c r="O170" s="6">
        <v>10234.614455303707</v>
      </c>
      <c r="P170" s="6">
        <v>0</v>
      </c>
      <c r="Q170" s="6">
        <v>61232.27556293158</v>
      </c>
      <c r="R170" s="6">
        <v>0</v>
      </c>
      <c r="S170" s="6">
        <v>0</v>
      </c>
      <c r="T170" s="6">
        <v>0</v>
      </c>
      <c r="U170" s="6">
        <v>0</v>
      </c>
      <c r="V170" s="6">
        <v>5.5823928979681883</v>
      </c>
      <c r="W170" s="6">
        <v>2.0170269936751462</v>
      </c>
      <c r="X170" s="6">
        <v>15.67394256819399</v>
      </c>
      <c r="Y170" s="6">
        <v>4.0576786007033618</v>
      </c>
      <c r="Z170" s="6">
        <v>20.262541374507812</v>
      </c>
      <c r="AA170" s="6">
        <v>0</v>
      </c>
      <c r="AB170" s="6">
        <v>0</v>
      </c>
      <c r="AC170" s="6">
        <v>0</v>
      </c>
      <c r="AD170" s="6">
        <v>1102.4408823489716</v>
      </c>
      <c r="AE170" s="6">
        <v>108.93680602830133</v>
      </c>
      <c r="AF170" s="6">
        <v>0</v>
      </c>
      <c r="AG170" s="6">
        <v>606.91681124970785</v>
      </c>
      <c r="AH170" s="6">
        <v>6.4914799736007183</v>
      </c>
      <c r="AI170" s="6">
        <v>0</v>
      </c>
      <c r="AJ170" s="6">
        <v>0.56977408958520737</v>
      </c>
      <c r="AK170" s="6">
        <v>0</v>
      </c>
      <c r="AL170" s="6">
        <v>7.8133725849715532</v>
      </c>
      <c r="AM170" s="6">
        <v>211.55829764258493</v>
      </c>
      <c r="AN170" s="6">
        <v>174.81873324770493</v>
      </c>
      <c r="AO170" s="6">
        <v>189.55722370159842</v>
      </c>
      <c r="AP170" s="6">
        <v>0</v>
      </c>
      <c r="AQ170" s="6">
        <v>0</v>
      </c>
      <c r="AR170" s="6">
        <v>17821.462818615411</v>
      </c>
      <c r="AS170" s="6">
        <v>0</v>
      </c>
      <c r="AT170" s="6">
        <v>5144.4227585494691</v>
      </c>
      <c r="AU170" s="6">
        <v>0</v>
      </c>
      <c r="AV170" s="6">
        <v>0</v>
      </c>
      <c r="AW170" s="6">
        <v>0</v>
      </c>
      <c r="AX170" s="6">
        <v>1.5927545595961834</v>
      </c>
      <c r="AY170" s="6">
        <v>0</v>
      </c>
      <c r="AZ170" s="6">
        <v>20.575645919765787</v>
      </c>
      <c r="BA170" s="6">
        <v>60.418147402388733</v>
      </c>
      <c r="BB170" s="6">
        <v>0</v>
      </c>
      <c r="BC170" s="6">
        <v>0</v>
      </c>
      <c r="BD170" s="6">
        <v>12.159000530727996</v>
      </c>
      <c r="BE170" s="6">
        <v>1242.8210429873516</v>
      </c>
      <c r="BF170" s="6">
        <v>0</v>
      </c>
      <c r="BG170" s="6">
        <v>714.70177472113062</v>
      </c>
      <c r="BH170" s="6">
        <v>2.2299720440690249</v>
      </c>
      <c r="BI170" s="6">
        <v>0</v>
      </c>
      <c r="BJ170" s="6">
        <v>369.99072857447783</v>
      </c>
      <c r="BK170" s="6">
        <v>0</v>
      </c>
      <c r="BL170" s="6">
        <v>0</v>
      </c>
      <c r="BM170" s="6">
        <v>0</v>
      </c>
      <c r="BN170" s="6">
        <v>0</v>
      </c>
      <c r="BO170" s="6">
        <v>3351.959265957993</v>
      </c>
      <c r="BP170" s="6">
        <v>0</v>
      </c>
      <c r="BQ170" s="6">
        <v>36242.083576005032</v>
      </c>
      <c r="BR170" s="6">
        <v>244.80295100983037</v>
      </c>
      <c r="BS170" s="6">
        <v>72.808227102532342</v>
      </c>
      <c r="BT170" s="6">
        <v>0</v>
      </c>
      <c r="BU170" s="6">
        <v>0</v>
      </c>
      <c r="BV170" s="6">
        <v>0</v>
      </c>
      <c r="BW170" s="6">
        <v>0</v>
      </c>
      <c r="BX170" s="6">
        <v>0</v>
      </c>
      <c r="BY170" s="6">
        <v>558.64955887043186</v>
      </c>
      <c r="BZ170" s="6">
        <v>0</v>
      </c>
      <c r="CA170" s="6">
        <v>225.84059586816042</v>
      </c>
      <c r="CB170" s="6">
        <v>0</v>
      </c>
      <c r="CC170" s="6">
        <v>8332.7802679605084</v>
      </c>
      <c r="CD170" s="6">
        <v>0</v>
      </c>
      <c r="CE170" s="6">
        <v>0</v>
      </c>
      <c r="CF170" s="6">
        <v>0</v>
      </c>
      <c r="CG170" s="6">
        <v>0</v>
      </c>
      <c r="CH170" s="6">
        <v>0</v>
      </c>
      <c r="CI170" s="6">
        <v>0</v>
      </c>
      <c r="CJ170" s="6">
        <v>0</v>
      </c>
      <c r="CK170" s="6">
        <v>0</v>
      </c>
      <c r="CL170" s="6">
        <v>0</v>
      </c>
      <c r="CM170" s="6">
        <v>0</v>
      </c>
      <c r="CN170" s="6">
        <v>4185.7909248604847</v>
      </c>
      <c r="CO170" s="6">
        <v>0</v>
      </c>
      <c r="CP170" s="6">
        <v>1907.2291328445067</v>
      </c>
      <c r="CQ170" s="6">
        <v>18570.497663528775</v>
      </c>
      <c r="CR170" s="6">
        <v>0</v>
      </c>
      <c r="CS170" s="6">
        <v>20.468409015934188</v>
      </c>
      <c r="CT170" s="6">
        <v>3606.9728297880101</v>
      </c>
      <c r="CU170" s="6">
        <v>0</v>
      </c>
      <c r="CV170" s="6">
        <v>0</v>
      </c>
      <c r="CW170" s="6">
        <v>0</v>
      </c>
      <c r="CX170" s="6">
        <v>0</v>
      </c>
      <c r="CY170" s="6">
        <v>0</v>
      </c>
      <c r="CZ170" s="6">
        <v>0</v>
      </c>
      <c r="DA170" s="6">
        <v>555.39081178142635</v>
      </c>
      <c r="DB170" s="6">
        <v>0</v>
      </c>
      <c r="DC170" s="6">
        <v>5307.1241059538543</v>
      </c>
      <c r="DD170" s="6">
        <v>0</v>
      </c>
      <c r="DE170" s="7">
        <v>0</v>
      </c>
      <c r="DF170" s="6">
        <f t="shared" si="2"/>
        <v>210999.36783005344</v>
      </c>
    </row>
    <row r="171" spans="1:110" x14ac:dyDescent="0.3">
      <c r="A171" s="25" t="s">
        <v>6</v>
      </c>
      <c r="B171" s="5">
        <v>381.34688959420009</v>
      </c>
      <c r="C171" s="6">
        <v>0</v>
      </c>
      <c r="D171" s="6">
        <v>0</v>
      </c>
      <c r="E171" s="6">
        <v>316.81755980075837</v>
      </c>
      <c r="F171" s="6">
        <v>0</v>
      </c>
      <c r="G171" s="6">
        <v>14.567205503286894</v>
      </c>
      <c r="H171" s="6">
        <v>970.61233414270998</v>
      </c>
      <c r="I171" s="6">
        <v>252.37604944850099</v>
      </c>
      <c r="J171" s="6">
        <v>7077.574936067268</v>
      </c>
      <c r="K171" s="6">
        <v>685.09606580502577</v>
      </c>
      <c r="L171" s="6">
        <v>8154.6093084692257</v>
      </c>
      <c r="M171" s="6">
        <v>5719.2259240004723</v>
      </c>
      <c r="N171" s="6">
        <v>2771.5781928941537</v>
      </c>
      <c r="O171" s="6">
        <v>9459.3062981030689</v>
      </c>
      <c r="P171" s="6">
        <v>0</v>
      </c>
      <c r="Q171" s="6">
        <v>56593.714634698808</v>
      </c>
      <c r="R171" s="6">
        <v>0</v>
      </c>
      <c r="S171" s="6">
        <v>0</v>
      </c>
      <c r="T171" s="6">
        <v>0</v>
      </c>
      <c r="U171" s="6">
        <v>0</v>
      </c>
      <c r="V171" s="6">
        <v>5.1595069388150536</v>
      </c>
      <c r="W171" s="6">
        <v>1.8642300819478232</v>
      </c>
      <c r="X171" s="6">
        <v>14.486586114105213</v>
      </c>
      <c r="Y171" s="6">
        <v>3.7502951294292171</v>
      </c>
      <c r="Z171" s="6">
        <v>18.727582370250413</v>
      </c>
      <c r="AA171" s="6">
        <v>0</v>
      </c>
      <c r="AB171" s="6">
        <v>0</v>
      </c>
      <c r="AC171" s="6">
        <v>0</v>
      </c>
      <c r="AD171" s="6">
        <v>1018.9270956157845</v>
      </c>
      <c r="AE171" s="6">
        <v>100.68445859479759</v>
      </c>
      <c r="AF171" s="6">
        <v>0</v>
      </c>
      <c r="AG171" s="6">
        <v>560.94072132867961</v>
      </c>
      <c r="AH171" s="6">
        <v>5.999727460810254</v>
      </c>
      <c r="AI171" s="6">
        <v>0</v>
      </c>
      <c r="AJ171" s="6">
        <v>0.52661169188608759</v>
      </c>
      <c r="AK171" s="6">
        <v>0</v>
      </c>
      <c r="AL171" s="6">
        <v>7.2214820426524851</v>
      </c>
      <c r="AM171" s="6">
        <v>195.53201012564014</v>
      </c>
      <c r="AN171" s="6">
        <v>161.57559736697908</v>
      </c>
      <c r="AO171" s="6">
        <v>175.19759516512761</v>
      </c>
      <c r="AP171" s="6">
        <v>0</v>
      </c>
      <c r="AQ171" s="6">
        <v>0</v>
      </c>
      <c r="AR171" s="6">
        <v>16471.424128163308</v>
      </c>
      <c r="AS171" s="6">
        <v>0</v>
      </c>
      <c r="AT171" s="6">
        <v>4754.714582808163</v>
      </c>
      <c r="AU171" s="6">
        <v>0</v>
      </c>
      <c r="AV171" s="6">
        <v>0</v>
      </c>
      <c r="AW171" s="6">
        <v>0</v>
      </c>
      <c r="AX171" s="6">
        <v>1.4720977817696868</v>
      </c>
      <c r="AY171" s="6">
        <v>0</v>
      </c>
      <c r="AZ171" s="6">
        <v>19.016968141434852</v>
      </c>
      <c r="BA171" s="6">
        <v>55.84125955491853</v>
      </c>
      <c r="BB171" s="6">
        <v>0</v>
      </c>
      <c r="BC171" s="6">
        <v>0</v>
      </c>
      <c r="BD171" s="6">
        <v>11.237913338235353</v>
      </c>
      <c r="BE171" s="6">
        <v>1148.672963762993</v>
      </c>
      <c r="BF171" s="6">
        <v>0</v>
      </c>
      <c r="BG171" s="6">
        <v>660.56059350448822</v>
      </c>
      <c r="BH171" s="6">
        <v>2.0610437934107746</v>
      </c>
      <c r="BI171" s="6">
        <v>0</v>
      </c>
      <c r="BJ171" s="6">
        <v>341.96262539529579</v>
      </c>
      <c r="BK171" s="6">
        <v>0</v>
      </c>
      <c r="BL171" s="6">
        <v>0</v>
      </c>
      <c r="BM171" s="6">
        <v>0</v>
      </c>
      <c r="BN171" s="6">
        <v>0</v>
      </c>
      <c r="BO171" s="6">
        <v>3098.0365243783372</v>
      </c>
      <c r="BP171" s="6">
        <v>0</v>
      </c>
      <c r="BQ171" s="6">
        <v>33496.617867146517</v>
      </c>
      <c r="BR171" s="6">
        <v>226.25826369858981</v>
      </c>
      <c r="BS171" s="6">
        <v>67.29274700013751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6">
        <v>516.3298836251829</v>
      </c>
      <c r="BZ171" s="6">
        <v>0</v>
      </c>
      <c r="CA171" s="6">
        <v>208.73237386641219</v>
      </c>
      <c r="CB171" s="6">
        <v>0</v>
      </c>
      <c r="CC171" s="6">
        <v>7701.5427609567723</v>
      </c>
      <c r="CD171" s="6">
        <v>0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6">
        <v>0</v>
      </c>
      <c r="CM171" s="6">
        <v>0</v>
      </c>
      <c r="CN171" s="6">
        <v>3868.7024929949353</v>
      </c>
      <c r="CO171" s="6">
        <v>0</v>
      </c>
      <c r="CP171" s="6">
        <v>1762.7497964901438</v>
      </c>
      <c r="CQ171" s="6">
        <v>17163.716940650826</v>
      </c>
      <c r="CR171" s="6">
        <v>0</v>
      </c>
      <c r="CS171" s="6">
        <v>18.917854811447359</v>
      </c>
      <c r="CT171" s="6">
        <v>3333.7319109484611</v>
      </c>
      <c r="CU171" s="6">
        <v>0</v>
      </c>
      <c r="CV171" s="6">
        <v>0</v>
      </c>
      <c r="CW171" s="6">
        <v>0</v>
      </c>
      <c r="CX171" s="6">
        <v>0</v>
      </c>
      <c r="CY171" s="6">
        <v>0</v>
      </c>
      <c r="CZ171" s="6">
        <v>0</v>
      </c>
      <c r="DA171" s="6">
        <v>513.31799812645932</v>
      </c>
      <c r="DB171" s="6">
        <v>0</v>
      </c>
      <c r="DC171" s="6">
        <v>4905.0907290649084</v>
      </c>
      <c r="DD171" s="6">
        <v>0</v>
      </c>
      <c r="DE171" s="7">
        <v>0</v>
      </c>
      <c r="DF171" s="6">
        <f t="shared" si="2"/>
        <v>195015.42121855752</v>
      </c>
    </row>
    <row r="172" spans="1:110" x14ac:dyDescent="0.3">
      <c r="A172" s="25" t="s">
        <v>7</v>
      </c>
      <c r="B172" s="5">
        <v>31.25613495407854</v>
      </c>
      <c r="C172" s="6">
        <v>0</v>
      </c>
      <c r="D172" s="6">
        <v>0</v>
      </c>
      <c r="E172" s="6">
        <v>25.967151365759975</v>
      </c>
      <c r="F172" s="6">
        <v>0</v>
      </c>
      <c r="G172" s="6">
        <v>1.1939642187695338</v>
      </c>
      <c r="H172" s="6">
        <v>79.553789297562219</v>
      </c>
      <c r="I172" s="6">
        <v>20.685365676205372</v>
      </c>
      <c r="J172" s="6">
        <v>580.09555967461813</v>
      </c>
      <c r="K172" s="6">
        <v>56.152169254865825</v>
      </c>
      <c r="L172" s="6">
        <v>668.37196263623514</v>
      </c>
      <c r="M172" s="6">
        <v>468.76191255590635</v>
      </c>
      <c r="N172" s="6">
        <v>227.16540870456421</v>
      </c>
      <c r="O172" s="6">
        <v>775.30815720063833</v>
      </c>
      <c r="P172" s="6">
        <v>0</v>
      </c>
      <c r="Q172" s="6">
        <v>4638.5609282327778</v>
      </c>
      <c r="R172" s="6">
        <v>0</v>
      </c>
      <c r="S172" s="6">
        <v>0</v>
      </c>
      <c r="T172" s="6">
        <v>0</v>
      </c>
      <c r="U172" s="6">
        <v>0</v>
      </c>
      <c r="V172" s="6">
        <v>0.42288595915313509</v>
      </c>
      <c r="W172" s="6">
        <v>0.15279691172732268</v>
      </c>
      <c r="X172" s="6">
        <v>1.1873564540887744</v>
      </c>
      <c r="Y172" s="6">
        <v>0.30738347127414428</v>
      </c>
      <c r="Z172" s="6">
        <v>1.5349590042573973</v>
      </c>
      <c r="AA172" s="6">
        <v>0</v>
      </c>
      <c r="AB172" s="6">
        <v>0</v>
      </c>
      <c r="AC172" s="6">
        <v>0</v>
      </c>
      <c r="AD172" s="6">
        <v>83.513786733187047</v>
      </c>
      <c r="AE172" s="6">
        <v>8.2523474335037292</v>
      </c>
      <c r="AF172" s="6">
        <v>0</v>
      </c>
      <c r="AG172" s="6">
        <v>45.976089921028247</v>
      </c>
      <c r="AH172" s="6">
        <v>0.49175251279046583</v>
      </c>
      <c r="AI172" s="6">
        <v>0</v>
      </c>
      <c r="AJ172" s="6">
        <v>4.3162397699119774E-2</v>
      </c>
      <c r="AK172" s="6">
        <v>0</v>
      </c>
      <c r="AL172" s="6">
        <v>0.59189054231906801</v>
      </c>
      <c r="AM172" s="6">
        <v>16.026287516944812</v>
      </c>
      <c r="AN172" s="6">
        <v>13.243135880725864</v>
      </c>
      <c r="AO172" s="6">
        <v>14.35962853647078</v>
      </c>
      <c r="AP172" s="6">
        <v>0</v>
      </c>
      <c r="AQ172" s="6">
        <v>0</v>
      </c>
      <c r="AR172" s="6">
        <v>1350.038690452106</v>
      </c>
      <c r="AS172" s="6">
        <v>0</v>
      </c>
      <c r="AT172" s="6">
        <v>389.7081757413066</v>
      </c>
      <c r="AU172" s="6">
        <v>0</v>
      </c>
      <c r="AV172" s="6">
        <v>0</v>
      </c>
      <c r="AW172" s="6">
        <v>0</v>
      </c>
      <c r="AX172" s="6">
        <v>0.12065677782649675</v>
      </c>
      <c r="AY172" s="6">
        <v>0</v>
      </c>
      <c r="AZ172" s="6">
        <v>1.5586777783309342</v>
      </c>
      <c r="BA172" s="6">
        <v>4.5768878474702159</v>
      </c>
      <c r="BB172" s="6">
        <v>0</v>
      </c>
      <c r="BC172" s="6">
        <v>0</v>
      </c>
      <c r="BD172" s="6">
        <v>0.92108719249264248</v>
      </c>
      <c r="BE172" s="6">
        <v>94.148079224358597</v>
      </c>
      <c r="BF172" s="6">
        <v>0</v>
      </c>
      <c r="BG172" s="6">
        <v>54.141181216642387</v>
      </c>
      <c r="BH172" s="6">
        <v>0.16892825065825032</v>
      </c>
      <c r="BI172" s="6">
        <v>0</v>
      </c>
      <c r="BJ172" s="6">
        <v>28.028103179182015</v>
      </c>
      <c r="BK172" s="6">
        <v>0</v>
      </c>
      <c r="BL172" s="6">
        <v>0</v>
      </c>
      <c r="BM172" s="6">
        <v>0</v>
      </c>
      <c r="BN172" s="6">
        <v>0</v>
      </c>
      <c r="BO172" s="6">
        <v>253.92274157965613</v>
      </c>
      <c r="BP172" s="6">
        <v>0</v>
      </c>
      <c r="BQ172" s="6">
        <v>2745.4657088585136</v>
      </c>
      <c r="BR172" s="6">
        <v>18.544687311240551</v>
      </c>
      <c r="BS172" s="6">
        <v>5.5154801023948146</v>
      </c>
      <c r="BT172" s="6">
        <v>0</v>
      </c>
      <c r="BU172" s="6">
        <v>0</v>
      </c>
      <c r="BV172" s="6">
        <v>0</v>
      </c>
      <c r="BW172" s="6">
        <v>0</v>
      </c>
      <c r="BX172" s="6">
        <v>0</v>
      </c>
      <c r="BY172" s="6">
        <v>42.31967524524903</v>
      </c>
      <c r="BZ172" s="6">
        <v>0</v>
      </c>
      <c r="CA172" s="6">
        <v>17.108222001748253</v>
      </c>
      <c r="CB172" s="6">
        <v>0</v>
      </c>
      <c r="CC172" s="6">
        <v>631.23750700373523</v>
      </c>
      <c r="CD172" s="6">
        <v>0</v>
      </c>
      <c r="CE172" s="6">
        <v>0</v>
      </c>
      <c r="CF172" s="6">
        <v>0</v>
      </c>
      <c r="CG172" s="6">
        <v>0</v>
      </c>
      <c r="CH172" s="6">
        <v>0</v>
      </c>
      <c r="CI172" s="6">
        <v>0</v>
      </c>
      <c r="CJ172" s="6">
        <v>0</v>
      </c>
      <c r="CK172" s="6">
        <v>0</v>
      </c>
      <c r="CL172" s="6">
        <v>0</v>
      </c>
      <c r="CM172" s="6">
        <v>0</v>
      </c>
      <c r="CN172" s="6">
        <v>317.08843186554964</v>
      </c>
      <c r="CO172" s="6">
        <v>0</v>
      </c>
      <c r="CP172" s="6">
        <v>144.47933635436263</v>
      </c>
      <c r="CQ172" s="6">
        <v>1406.7807228779493</v>
      </c>
      <c r="CR172" s="6">
        <v>0</v>
      </c>
      <c r="CS172" s="6">
        <v>1.5505542044868319</v>
      </c>
      <c r="CT172" s="6">
        <v>273.2409188395489</v>
      </c>
      <c r="CU172" s="6">
        <v>0</v>
      </c>
      <c r="CV172" s="6">
        <v>0</v>
      </c>
      <c r="CW172" s="6">
        <v>0</v>
      </c>
      <c r="CX172" s="6">
        <v>0</v>
      </c>
      <c r="CY172" s="6">
        <v>0</v>
      </c>
      <c r="CZ172" s="6">
        <v>0</v>
      </c>
      <c r="DA172" s="6">
        <v>42.072813654966993</v>
      </c>
      <c r="DB172" s="6">
        <v>0</v>
      </c>
      <c r="DC172" s="6">
        <v>402.03337688894595</v>
      </c>
      <c r="DD172" s="6">
        <v>0</v>
      </c>
      <c r="DE172" s="7">
        <v>0</v>
      </c>
      <c r="DF172" s="6">
        <f t="shared" si="2"/>
        <v>15983.946611495876</v>
      </c>
    </row>
    <row r="173" spans="1:110" x14ac:dyDescent="0.3">
      <c r="A173" s="26">
        <v>515</v>
      </c>
      <c r="B173" s="5">
        <v>24.050992624629039</v>
      </c>
      <c r="C173" s="6">
        <v>0</v>
      </c>
      <c r="D173" s="6">
        <v>0</v>
      </c>
      <c r="E173" s="6">
        <v>11318.594655165776</v>
      </c>
      <c r="F173" s="6">
        <v>0</v>
      </c>
      <c r="G173" s="6">
        <v>752.27017692455172</v>
      </c>
      <c r="H173" s="6">
        <v>72765.15396466419</v>
      </c>
      <c r="I173" s="6">
        <v>79.388453504203085</v>
      </c>
      <c r="J173" s="6">
        <v>445.94326841933042</v>
      </c>
      <c r="K173" s="6">
        <v>43.665073281483977</v>
      </c>
      <c r="L173" s="6">
        <v>512.25106405355507</v>
      </c>
      <c r="M173" s="6">
        <v>360.16473748286887</v>
      </c>
      <c r="N173" s="6">
        <v>174.41753214634511</v>
      </c>
      <c r="O173" s="6">
        <v>594.11126161476591</v>
      </c>
      <c r="P173" s="6">
        <v>0</v>
      </c>
      <c r="Q173" s="6">
        <v>3535.8125624839904</v>
      </c>
      <c r="R173" s="6">
        <v>0</v>
      </c>
      <c r="S173" s="6">
        <v>0</v>
      </c>
      <c r="T173" s="6">
        <v>0</v>
      </c>
      <c r="U173" s="6">
        <v>0</v>
      </c>
      <c r="V173" s="6">
        <v>21.107496919286564</v>
      </c>
      <c r="W173" s="6">
        <v>7.6111414873291965</v>
      </c>
      <c r="X173" s="6">
        <v>59.01350234433432</v>
      </c>
      <c r="Y173" s="6">
        <v>27.925450124109222</v>
      </c>
      <c r="Z173" s="6">
        <v>164.37092786923006</v>
      </c>
      <c r="AA173" s="6">
        <v>0</v>
      </c>
      <c r="AB173" s="6">
        <v>0</v>
      </c>
      <c r="AC173" s="6">
        <v>0</v>
      </c>
      <c r="AD173" s="6">
        <v>71.395891585727313</v>
      </c>
      <c r="AE173" s="6">
        <v>0</v>
      </c>
      <c r="AF173" s="6">
        <v>184.12569431816866</v>
      </c>
      <c r="AG173" s="6">
        <v>841.97335541681593</v>
      </c>
      <c r="AH173" s="6">
        <v>54.441665322951593</v>
      </c>
      <c r="AI173" s="6">
        <v>0</v>
      </c>
      <c r="AJ173" s="6">
        <v>1.8671152411459291</v>
      </c>
      <c r="AK173" s="6">
        <v>0</v>
      </c>
      <c r="AL173" s="6">
        <v>27.432803077091606</v>
      </c>
      <c r="AM173" s="6">
        <v>60.812609636911077</v>
      </c>
      <c r="AN173" s="6">
        <v>28218.053052669704</v>
      </c>
      <c r="AO173" s="6">
        <v>1077.8720448096606</v>
      </c>
      <c r="AP173" s="6">
        <v>0</v>
      </c>
      <c r="AQ173" s="6">
        <v>0</v>
      </c>
      <c r="AR173" s="6">
        <v>5684.3170590649261</v>
      </c>
      <c r="AS173" s="6">
        <v>20271.691035314114</v>
      </c>
      <c r="AT173" s="6">
        <v>298.64989229528692</v>
      </c>
      <c r="AU173" s="6">
        <v>0</v>
      </c>
      <c r="AV173" s="6">
        <v>0</v>
      </c>
      <c r="AW173" s="6">
        <v>0</v>
      </c>
      <c r="AX173" s="6">
        <v>0.50358322788723942</v>
      </c>
      <c r="AY173" s="6">
        <v>126.41393163925056</v>
      </c>
      <c r="AZ173" s="6">
        <v>2648.8450845807129</v>
      </c>
      <c r="BA173" s="6">
        <v>0</v>
      </c>
      <c r="BB173" s="6">
        <v>433.90532627517865</v>
      </c>
      <c r="BC173" s="6">
        <v>0</v>
      </c>
      <c r="BD173" s="6">
        <v>0</v>
      </c>
      <c r="BE173" s="6">
        <v>58778.582098876948</v>
      </c>
      <c r="BF173" s="6">
        <v>22074.053909021499</v>
      </c>
      <c r="BG173" s="6">
        <v>7598.7639815610955</v>
      </c>
      <c r="BH173" s="6">
        <v>1.0220256722983805</v>
      </c>
      <c r="BI173" s="6">
        <v>2802.4950099385514</v>
      </c>
      <c r="BJ173" s="6">
        <v>607.54216451340949</v>
      </c>
      <c r="BK173" s="6">
        <v>0</v>
      </c>
      <c r="BL173" s="6">
        <v>0</v>
      </c>
      <c r="BM173" s="6">
        <v>1099.7693232892466</v>
      </c>
      <c r="BN173" s="6">
        <v>0</v>
      </c>
      <c r="BO173" s="6">
        <v>43713.970785340498</v>
      </c>
      <c r="BP173" s="6">
        <v>0</v>
      </c>
      <c r="BQ173" s="6">
        <v>32473.869370080312</v>
      </c>
      <c r="BR173" s="6">
        <v>1610.7275813940346</v>
      </c>
      <c r="BS173" s="6">
        <v>1010.3514087199737</v>
      </c>
      <c r="BT173" s="6">
        <v>3538.5614632683087</v>
      </c>
      <c r="BU173" s="6">
        <v>270.71630226561763</v>
      </c>
      <c r="BV173" s="6">
        <v>210.96186763338187</v>
      </c>
      <c r="BW173" s="6">
        <v>0</v>
      </c>
      <c r="BX173" s="6">
        <v>0</v>
      </c>
      <c r="BY173" s="6">
        <v>422.51711639556515</v>
      </c>
      <c r="BZ173" s="6">
        <v>0</v>
      </c>
      <c r="CA173" s="6">
        <v>17042.713972305166</v>
      </c>
      <c r="CB173" s="6">
        <v>0</v>
      </c>
      <c r="CC173" s="6">
        <v>331.35803470124904</v>
      </c>
      <c r="CD173" s="6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>
        <v>0</v>
      </c>
      <c r="CK173" s="6">
        <v>0</v>
      </c>
      <c r="CL173" s="6">
        <v>0</v>
      </c>
      <c r="CM173" s="6">
        <v>0</v>
      </c>
      <c r="CN173" s="6">
        <v>25442.835801589954</v>
      </c>
      <c r="CO173" s="6">
        <v>0</v>
      </c>
      <c r="CP173" s="6">
        <v>1577.5795529970644</v>
      </c>
      <c r="CQ173" s="6">
        <v>1077.2910296154487</v>
      </c>
      <c r="CR173" s="6">
        <v>0</v>
      </c>
      <c r="CS173" s="6">
        <v>61.399571463666888</v>
      </c>
      <c r="CT173" s="6">
        <v>0</v>
      </c>
      <c r="CU173" s="6">
        <v>0</v>
      </c>
      <c r="CV173" s="6">
        <v>0</v>
      </c>
      <c r="CW173" s="6">
        <v>0</v>
      </c>
      <c r="CX173" s="6">
        <v>0</v>
      </c>
      <c r="CY173" s="6">
        <v>0</v>
      </c>
      <c r="CZ173" s="6">
        <v>0.46626087301916813</v>
      </c>
      <c r="DA173" s="6">
        <v>714.30477095718027</v>
      </c>
      <c r="DB173" s="6">
        <v>0</v>
      </c>
      <c r="DC173" s="6">
        <v>0</v>
      </c>
      <c r="DD173" s="6">
        <v>2670.5409954025577</v>
      </c>
      <c r="DE173" s="7">
        <v>0</v>
      </c>
      <c r="DF173" s="6">
        <f t="shared" si="2"/>
        <v>376020.5468034615</v>
      </c>
    </row>
    <row r="174" spans="1:110" x14ac:dyDescent="0.3">
      <c r="A174" s="25" t="s">
        <v>6</v>
      </c>
      <c r="B174" s="5">
        <v>24.050992624629039</v>
      </c>
      <c r="C174" s="6">
        <v>0</v>
      </c>
      <c r="D174" s="6">
        <v>0</v>
      </c>
      <c r="E174" s="6">
        <v>11318.594655165776</v>
      </c>
      <c r="F174" s="6">
        <v>0</v>
      </c>
      <c r="G174" s="6">
        <v>752.27017692455172</v>
      </c>
      <c r="H174" s="6">
        <v>72765.15396466419</v>
      </c>
      <c r="I174" s="6">
        <v>79.388453504203085</v>
      </c>
      <c r="J174" s="6">
        <v>445.94326841933042</v>
      </c>
      <c r="K174" s="6">
        <v>43.665073281483977</v>
      </c>
      <c r="L174" s="6">
        <v>512.25106405355507</v>
      </c>
      <c r="M174" s="6">
        <v>360.16473748286887</v>
      </c>
      <c r="N174" s="6">
        <v>174.41753214634511</v>
      </c>
      <c r="O174" s="6">
        <v>594.11126161476591</v>
      </c>
      <c r="P174" s="6">
        <v>0</v>
      </c>
      <c r="Q174" s="6">
        <v>3535.8125624839904</v>
      </c>
      <c r="R174" s="6">
        <v>0</v>
      </c>
      <c r="S174" s="6">
        <v>0</v>
      </c>
      <c r="T174" s="6">
        <v>0</v>
      </c>
      <c r="U174" s="6">
        <v>0</v>
      </c>
      <c r="V174" s="6">
        <v>21.107496919286564</v>
      </c>
      <c r="W174" s="6">
        <v>7.6111414873291965</v>
      </c>
      <c r="X174" s="6">
        <v>59.01350234433432</v>
      </c>
      <c r="Y174" s="6">
        <v>27.925450124109222</v>
      </c>
      <c r="Z174" s="6">
        <v>164.37092786923006</v>
      </c>
      <c r="AA174" s="6">
        <v>0</v>
      </c>
      <c r="AB174" s="6">
        <v>0</v>
      </c>
      <c r="AC174" s="6">
        <v>0</v>
      </c>
      <c r="AD174" s="6">
        <v>71.395891585727313</v>
      </c>
      <c r="AE174" s="6">
        <v>0</v>
      </c>
      <c r="AF174" s="6">
        <v>184.12569431816866</v>
      </c>
      <c r="AG174" s="6">
        <v>841.97335541681593</v>
      </c>
      <c r="AH174" s="6">
        <v>54.441665322951593</v>
      </c>
      <c r="AI174" s="6">
        <v>0</v>
      </c>
      <c r="AJ174" s="6">
        <v>1.8671152411459291</v>
      </c>
      <c r="AK174" s="6">
        <v>0</v>
      </c>
      <c r="AL174" s="6">
        <v>27.432803077091606</v>
      </c>
      <c r="AM174" s="6">
        <v>60.812609636911077</v>
      </c>
      <c r="AN174" s="6">
        <v>28218.053052669704</v>
      </c>
      <c r="AO174" s="6">
        <v>1077.8720448096606</v>
      </c>
      <c r="AP174" s="6">
        <v>0</v>
      </c>
      <c r="AQ174" s="6">
        <v>0</v>
      </c>
      <c r="AR174" s="6">
        <v>5684.3170590649261</v>
      </c>
      <c r="AS174" s="6">
        <v>20271.691035314114</v>
      </c>
      <c r="AT174" s="6">
        <v>298.64989229528692</v>
      </c>
      <c r="AU174" s="6">
        <v>0</v>
      </c>
      <c r="AV174" s="6">
        <v>0</v>
      </c>
      <c r="AW174" s="6">
        <v>0</v>
      </c>
      <c r="AX174" s="6">
        <v>0.50358322788723942</v>
      </c>
      <c r="AY174" s="6">
        <v>126.41393163925056</v>
      </c>
      <c r="AZ174" s="6">
        <v>2648.8450845807129</v>
      </c>
      <c r="BA174" s="6">
        <v>0</v>
      </c>
      <c r="BB174" s="6">
        <v>433.90532627517865</v>
      </c>
      <c r="BC174" s="6">
        <v>0</v>
      </c>
      <c r="BD174" s="6">
        <v>0</v>
      </c>
      <c r="BE174" s="6">
        <v>58778.582098876948</v>
      </c>
      <c r="BF174" s="6">
        <v>22074.053909021499</v>
      </c>
      <c r="BG174" s="6">
        <v>7598.7639815610955</v>
      </c>
      <c r="BH174" s="6">
        <v>1.0220256722983805</v>
      </c>
      <c r="BI174" s="6">
        <v>2802.4950099385514</v>
      </c>
      <c r="BJ174" s="6">
        <v>607.54216451340949</v>
      </c>
      <c r="BK174" s="6">
        <v>0</v>
      </c>
      <c r="BL174" s="6">
        <v>0</v>
      </c>
      <c r="BM174" s="6">
        <v>1099.7693232892466</v>
      </c>
      <c r="BN174" s="6">
        <v>0</v>
      </c>
      <c r="BO174" s="6">
        <v>43713.970785340498</v>
      </c>
      <c r="BP174" s="6">
        <v>0</v>
      </c>
      <c r="BQ174" s="6">
        <v>32473.869370080312</v>
      </c>
      <c r="BR174" s="6">
        <v>1610.7275813940346</v>
      </c>
      <c r="BS174" s="6">
        <v>1010.3514087199737</v>
      </c>
      <c r="BT174" s="6">
        <v>3538.5614632683087</v>
      </c>
      <c r="BU174" s="6">
        <v>270.71630226561763</v>
      </c>
      <c r="BV174" s="6">
        <v>210.96186763338187</v>
      </c>
      <c r="BW174" s="6">
        <v>0</v>
      </c>
      <c r="BX174" s="6">
        <v>0</v>
      </c>
      <c r="BY174" s="6">
        <v>422.51711639556515</v>
      </c>
      <c r="BZ174" s="6">
        <v>0</v>
      </c>
      <c r="CA174" s="6">
        <v>17042.713972305166</v>
      </c>
      <c r="CB174" s="6">
        <v>0</v>
      </c>
      <c r="CC174" s="6">
        <v>331.35803470124904</v>
      </c>
      <c r="CD174" s="6">
        <v>0</v>
      </c>
      <c r="CE174" s="6">
        <v>0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6">
        <v>0</v>
      </c>
      <c r="CM174" s="6">
        <v>0</v>
      </c>
      <c r="CN174" s="6">
        <v>25442.835801589954</v>
      </c>
      <c r="CO174" s="6">
        <v>0</v>
      </c>
      <c r="CP174" s="6">
        <v>1577.5795529970644</v>
      </c>
      <c r="CQ174" s="6">
        <v>1077.2910296154487</v>
      </c>
      <c r="CR174" s="6">
        <v>0</v>
      </c>
      <c r="CS174" s="6">
        <v>61.399571463666888</v>
      </c>
      <c r="CT174" s="6">
        <v>0</v>
      </c>
      <c r="CU174" s="6">
        <v>0</v>
      </c>
      <c r="CV174" s="6">
        <v>0</v>
      </c>
      <c r="CW174" s="6">
        <v>0</v>
      </c>
      <c r="CX174" s="6">
        <v>0</v>
      </c>
      <c r="CY174" s="6">
        <v>0</v>
      </c>
      <c r="CZ174" s="6">
        <v>0.46626087301916813</v>
      </c>
      <c r="DA174" s="6">
        <v>714.30477095718027</v>
      </c>
      <c r="DB174" s="6">
        <v>0</v>
      </c>
      <c r="DC174" s="6">
        <v>0</v>
      </c>
      <c r="DD174" s="6">
        <v>2670.5409954025577</v>
      </c>
      <c r="DE174" s="7">
        <v>0</v>
      </c>
      <c r="DF174" s="6">
        <f t="shared" si="2"/>
        <v>376020.5468034615</v>
      </c>
    </row>
    <row r="175" spans="1:110" x14ac:dyDescent="0.3">
      <c r="A175" s="25" t="s">
        <v>7</v>
      </c>
      <c r="B175" s="5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  <c r="BU175" s="6">
        <v>0</v>
      </c>
      <c r="BV175" s="6">
        <v>0</v>
      </c>
      <c r="BW175" s="6">
        <v>0</v>
      </c>
      <c r="BX175" s="6">
        <v>0</v>
      </c>
      <c r="BY175" s="6">
        <v>0</v>
      </c>
      <c r="BZ175" s="6">
        <v>0</v>
      </c>
      <c r="CA175" s="6">
        <v>0</v>
      </c>
      <c r="CB175" s="6">
        <v>0</v>
      </c>
      <c r="CC175" s="6">
        <v>0</v>
      </c>
      <c r="CD175" s="6">
        <v>0</v>
      </c>
      <c r="CE175" s="6">
        <v>0</v>
      </c>
      <c r="CF175" s="6">
        <v>0</v>
      </c>
      <c r="CG175" s="6">
        <v>0</v>
      </c>
      <c r="CH175" s="6">
        <v>0</v>
      </c>
      <c r="CI175" s="6">
        <v>0</v>
      </c>
      <c r="CJ175" s="6">
        <v>0</v>
      </c>
      <c r="CK175" s="6">
        <v>0</v>
      </c>
      <c r="CL175" s="6">
        <v>0</v>
      </c>
      <c r="CM175" s="6">
        <v>0</v>
      </c>
      <c r="CN175" s="6">
        <v>0</v>
      </c>
      <c r="CO175" s="6">
        <v>0</v>
      </c>
      <c r="CP175" s="6">
        <v>0</v>
      </c>
      <c r="CQ175" s="6">
        <v>0</v>
      </c>
      <c r="CR175" s="6">
        <v>0</v>
      </c>
      <c r="CS175" s="6">
        <v>0</v>
      </c>
      <c r="CT175" s="6">
        <v>0</v>
      </c>
      <c r="CU175" s="6">
        <v>0</v>
      </c>
      <c r="CV175" s="6">
        <v>0</v>
      </c>
      <c r="CW175" s="6">
        <v>0</v>
      </c>
      <c r="CX175" s="6">
        <v>0</v>
      </c>
      <c r="CY175" s="6">
        <v>0</v>
      </c>
      <c r="CZ175" s="6">
        <v>0</v>
      </c>
      <c r="DA175" s="6">
        <v>0</v>
      </c>
      <c r="DB175" s="6">
        <v>0</v>
      </c>
      <c r="DC175" s="6">
        <v>0</v>
      </c>
      <c r="DD175" s="6">
        <v>0</v>
      </c>
      <c r="DE175" s="7">
        <v>0</v>
      </c>
      <c r="DF175" s="6">
        <f t="shared" si="2"/>
        <v>0</v>
      </c>
    </row>
    <row r="176" spans="1:110" x14ac:dyDescent="0.3">
      <c r="A176" s="26">
        <v>517</v>
      </c>
      <c r="B176" s="5">
        <v>48.157509245928139</v>
      </c>
      <c r="C176" s="6">
        <v>0</v>
      </c>
      <c r="D176" s="6">
        <v>0</v>
      </c>
      <c r="E176" s="6">
        <v>15592.140702553463</v>
      </c>
      <c r="F176" s="6">
        <v>0</v>
      </c>
      <c r="G176" s="6">
        <v>765.22176891236609</v>
      </c>
      <c r="H176" s="6">
        <v>381756.68706870748</v>
      </c>
      <c r="I176" s="6">
        <v>0</v>
      </c>
      <c r="J176" s="6">
        <v>1117.4410732213419</v>
      </c>
      <c r="K176" s="6">
        <v>111.94237444209195</v>
      </c>
      <c r="L176" s="6">
        <v>1344.6091182253153</v>
      </c>
      <c r="M176" s="6">
        <v>942.33653458955939</v>
      </c>
      <c r="N176" s="6">
        <v>454.13521166393178</v>
      </c>
      <c r="O176" s="6">
        <v>1553.9742557062536</v>
      </c>
      <c r="P176" s="6">
        <v>0</v>
      </c>
      <c r="Q176" s="6">
        <v>8280.6646201857693</v>
      </c>
      <c r="R176" s="6">
        <v>0</v>
      </c>
      <c r="S176" s="6">
        <v>0</v>
      </c>
      <c r="T176" s="6">
        <v>0</v>
      </c>
      <c r="U176" s="6">
        <v>0</v>
      </c>
      <c r="V176" s="6">
        <v>7.5920091189173995</v>
      </c>
      <c r="W176" s="6">
        <v>3.226455580042169</v>
      </c>
      <c r="X176" s="6">
        <v>611.65326994394115</v>
      </c>
      <c r="Y176" s="6">
        <v>62.487234165397794</v>
      </c>
      <c r="Z176" s="6">
        <v>294.79142672141995</v>
      </c>
      <c r="AA176" s="6">
        <v>1364.8750702981549</v>
      </c>
      <c r="AB176" s="6">
        <v>0</v>
      </c>
      <c r="AC176" s="6">
        <v>0</v>
      </c>
      <c r="AD176" s="6">
        <v>453.98382065754214</v>
      </c>
      <c r="AE176" s="6">
        <v>0</v>
      </c>
      <c r="AF176" s="6">
        <v>0</v>
      </c>
      <c r="AG176" s="6">
        <v>217.91073803902961</v>
      </c>
      <c r="AH176" s="6">
        <v>98.194944022499371</v>
      </c>
      <c r="AI176" s="6">
        <v>5.618694858664349</v>
      </c>
      <c r="AJ176" s="6">
        <v>138.72711782429369</v>
      </c>
      <c r="AK176" s="6">
        <v>0</v>
      </c>
      <c r="AL176" s="6">
        <v>10751.630949507358</v>
      </c>
      <c r="AM176" s="6">
        <v>169675.21802940266</v>
      </c>
      <c r="AN176" s="6">
        <v>51942.002093624804</v>
      </c>
      <c r="AO176" s="6">
        <v>42426.57554858872</v>
      </c>
      <c r="AP176" s="6">
        <v>0</v>
      </c>
      <c r="AQ176" s="6">
        <v>4567.1524047470884</v>
      </c>
      <c r="AR176" s="6">
        <v>1897.7972154502552</v>
      </c>
      <c r="AS176" s="6">
        <v>0</v>
      </c>
      <c r="AT176" s="6">
        <v>464.4843384064132</v>
      </c>
      <c r="AU176" s="6">
        <v>7738.5742594097474</v>
      </c>
      <c r="AV176" s="6">
        <v>95.743864486023952</v>
      </c>
      <c r="AW176" s="6">
        <v>0</v>
      </c>
      <c r="AX176" s="6">
        <v>0.89501397176069042</v>
      </c>
      <c r="AY176" s="6">
        <v>225.07130243320975</v>
      </c>
      <c r="AZ176" s="6">
        <v>2724.6024051927866</v>
      </c>
      <c r="BA176" s="6">
        <v>0</v>
      </c>
      <c r="BB176" s="6">
        <v>0</v>
      </c>
      <c r="BC176" s="6">
        <v>0</v>
      </c>
      <c r="BD176" s="6">
        <v>644.12211135822065</v>
      </c>
      <c r="BE176" s="6">
        <v>43509.597429368958</v>
      </c>
      <c r="BF176" s="6">
        <v>133344.7561969455</v>
      </c>
      <c r="BG176" s="6">
        <v>336170.1164451603</v>
      </c>
      <c r="BH176" s="6">
        <v>5855.7952510977002</v>
      </c>
      <c r="BI176" s="6">
        <v>0</v>
      </c>
      <c r="BJ176" s="6">
        <v>45850.561884470066</v>
      </c>
      <c r="BK176" s="6">
        <v>51339.309784178899</v>
      </c>
      <c r="BL176" s="6">
        <v>0</v>
      </c>
      <c r="BM176" s="6">
        <v>0</v>
      </c>
      <c r="BN176" s="6">
        <v>0</v>
      </c>
      <c r="BO176" s="6">
        <v>154751.92020357118</v>
      </c>
      <c r="BP176" s="6">
        <v>0</v>
      </c>
      <c r="BQ176" s="6">
        <v>426234.22256381839</v>
      </c>
      <c r="BR176" s="6">
        <v>7923.5973584816675</v>
      </c>
      <c r="BS176" s="6">
        <v>5090.7912331692487</v>
      </c>
      <c r="BT176" s="6">
        <v>10827.897652605079</v>
      </c>
      <c r="BU176" s="6">
        <v>0</v>
      </c>
      <c r="BV176" s="6">
        <v>42676.887406993228</v>
      </c>
      <c r="BW176" s="6">
        <v>2683.2075154228773</v>
      </c>
      <c r="BX176" s="6">
        <v>0</v>
      </c>
      <c r="BY176" s="6">
        <v>84.701463104995241</v>
      </c>
      <c r="BZ176" s="6">
        <v>0</v>
      </c>
      <c r="CA176" s="6">
        <v>22406.847005761359</v>
      </c>
      <c r="CB176" s="6">
        <v>103.35946432336591</v>
      </c>
      <c r="CC176" s="6">
        <v>2114.4722360122123</v>
      </c>
      <c r="CD176" s="6">
        <v>0</v>
      </c>
      <c r="CE176" s="6">
        <v>0</v>
      </c>
      <c r="CF176" s="6">
        <v>0</v>
      </c>
      <c r="CG176" s="6">
        <v>0</v>
      </c>
      <c r="CH176" s="6">
        <v>0</v>
      </c>
      <c r="CI176" s="6">
        <v>0</v>
      </c>
      <c r="CJ176" s="6">
        <v>0</v>
      </c>
      <c r="CK176" s="6">
        <v>0</v>
      </c>
      <c r="CL176" s="6">
        <v>30.282176464915906</v>
      </c>
      <c r="CM176" s="6">
        <v>0</v>
      </c>
      <c r="CN176" s="6">
        <v>1644.6269433351349</v>
      </c>
      <c r="CO176" s="6">
        <v>0</v>
      </c>
      <c r="CP176" s="6">
        <v>169.11050715998468</v>
      </c>
      <c r="CQ176" s="6">
        <v>2375.3946095983465</v>
      </c>
      <c r="CR176" s="6">
        <v>0</v>
      </c>
      <c r="CS176" s="6">
        <v>1503.3428919566061</v>
      </c>
      <c r="CT176" s="6">
        <v>0</v>
      </c>
      <c r="CU176" s="6">
        <v>0</v>
      </c>
      <c r="CV176" s="6">
        <v>0</v>
      </c>
      <c r="CW176" s="6">
        <v>2012.2089949660385</v>
      </c>
      <c r="CX176" s="6">
        <v>0</v>
      </c>
      <c r="CY176" s="6">
        <v>0</v>
      </c>
      <c r="CZ176" s="6">
        <v>0.29648049468252341</v>
      </c>
      <c r="DA176" s="6">
        <v>59904.191727569523</v>
      </c>
      <c r="DB176" s="6">
        <v>0</v>
      </c>
      <c r="DC176" s="6">
        <v>0</v>
      </c>
      <c r="DD176" s="6">
        <v>1862.7047261077457</v>
      </c>
      <c r="DE176" s="7">
        <v>0</v>
      </c>
      <c r="DF176" s="6">
        <f t="shared" si="2"/>
        <v>2068850.4407074007</v>
      </c>
    </row>
    <row r="177" spans="1:110" x14ac:dyDescent="0.3">
      <c r="A177" s="25" t="s">
        <v>6</v>
      </c>
      <c r="B177" s="5">
        <v>48.114100692422738</v>
      </c>
      <c r="C177" s="6">
        <v>0</v>
      </c>
      <c r="D177" s="6">
        <v>0</v>
      </c>
      <c r="E177" s="6">
        <v>15578.086149389301</v>
      </c>
      <c r="F177" s="6">
        <v>0</v>
      </c>
      <c r="G177" s="6">
        <v>764.53200794633062</v>
      </c>
      <c r="H177" s="6">
        <v>381412.57654812303</v>
      </c>
      <c r="I177" s="6">
        <v>0</v>
      </c>
      <c r="J177" s="6">
        <v>1116.4338263479963</v>
      </c>
      <c r="K177" s="6">
        <v>111.84147103934998</v>
      </c>
      <c r="L177" s="6">
        <v>1343.3971050259977</v>
      </c>
      <c r="M177" s="6">
        <v>941.48712467359121</v>
      </c>
      <c r="N177" s="6">
        <v>453.72586008111779</v>
      </c>
      <c r="O177" s="6">
        <v>1552.5735234906326</v>
      </c>
      <c r="P177" s="6">
        <v>0</v>
      </c>
      <c r="Q177" s="6">
        <v>8273.2005366221856</v>
      </c>
      <c r="R177" s="6">
        <v>0</v>
      </c>
      <c r="S177" s="6">
        <v>0</v>
      </c>
      <c r="T177" s="6">
        <v>0</v>
      </c>
      <c r="U177" s="6">
        <v>0</v>
      </c>
      <c r="V177" s="6">
        <v>7.585165780480418</v>
      </c>
      <c r="W177" s="6">
        <v>3.2235472948780872</v>
      </c>
      <c r="X177" s="6">
        <v>611.10193362877737</v>
      </c>
      <c r="Y177" s="6">
        <v>62.430908983922549</v>
      </c>
      <c r="Z177" s="6">
        <v>294.52570555726209</v>
      </c>
      <c r="AA177" s="6">
        <v>1363.6447896327934</v>
      </c>
      <c r="AB177" s="6">
        <v>0</v>
      </c>
      <c r="AC177" s="6">
        <v>0</v>
      </c>
      <c r="AD177" s="6">
        <v>453.57460553661548</v>
      </c>
      <c r="AE177" s="6">
        <v>0</v>
      </c>
      <c r="AF177" s="6">
        <v>0</v>
      </c>
      <c r="AG177" s="6">
        <v>217.71431612934853</v>
      </c>
      <c r="AH177" s="6">
        <v>98.106432375026202</v>
      </c>
      <c r="AI177" s="6">
        <v>5.6136302400779234</v>
      </c>
      <c r="AJ177" s="6">
        <v>138.60207100166892</v>
      </c>
      <c r="AK177" s="6">
        <v>0</v>
      </c>
      <c r="AL177" s="6">
        <v>10741.93956898021</v>
      </c>
      <c r="AM177" s="6">
        <v>169522.27499111643</v>
      </c>
      <c r="AN177" s="6">
        <v>51895.182247408411</v>
      </c>
      <c r="AO177" s="6">
        <v>42388.332784301499</v>
      </c>
      <c r="AP177" s="6">
        <v>0</v>
      </c>
      <c r="AQ177" s="6">
        <v>4563.0356328742664</v>
      </c>
      <c r="AR177" s="6">
        <v>1896.0865656832877</v>
      </c>
      <c r="AS177" s="6">
        <v>0</v>
      </c>
      <c r="AT177" s="6">
        <v>464.06565825513769</v>
      </c>
      <c r="AU177" s="6">
        <v>7731.5988090582841</v>
      </c>
      <c r="AV177" s="6">
        <v>95.657562209817542</v>
      </c>
      <c r="AW177" s="6">
        <v>0</v>
      </c>
      <c r="AX177" s="6">
        <v>0.89420721778836909</v>
      </c>
      <c r="AY177" s="6">
        <v>224.86842608376426</v>
      </c>
      <c r="AZ177" s="6">
        <v>2722.1464839639129</v>
      </c>
      <c r="BA177" s="6">
        <v>0</v>
      </c>
      <c r="BB177" s="6">
        <v>0</v>
      </c>
      <c r="BC177" s="6">
        <v>0</v>
      </c>
      <c r="BD177" s="6">
        <v>643.54150805101631</v>
      </c>
      <c r="BE177" s="6">
        <v>43470.378443221525</v>
      </c>
      <c r="BF177" s="6">
        <v>133224.56096520126</v>
      </c>
      <c r="BG177" s="6">
        <v>335867.09706739086</v>
      </c>
      <c r="BH177" s="6">
        <v>5850.5169132963028</v>
      </c>
      <c r="BI177" s="6">
        <v>0</v>
      </c>
      <c r="BJ177" s="6">
        <v>45809.232783360407</v>
      </c>
      <c r="BK177" s="6">
        <v>51293.033196984245</v>
      </c>
      <c r="BL177" s="6">
        <v>0</v>
      </c>
      <c r="BM177" s="6">
        <v>0</v>
      </c>
      <c r="BN177" s="6">
        <v>0</v>
      </c>
      <c r="BO177" s="6">
        <v>154612.42883216497</v>
      </c>
      <c r="BP177" s="6">
        <v>0</v>
      </c>
      <c r="BQ177" s="6">
        <v>425850.02057028282</v>
      </c>
      <c r="BR177" s="6">
        <v>7916.4551307112388</v>
      </c>
      <c r="BS177" s="6">
        <v>5086.2024600559771</v>
      </c>
      <c r="BT177" s="6">
        <v>10818.137526262088</v>
      </c>
      <c r="BU177" s="6">
        <v>0</v>
      </c>
      <c r="BV177" s="6">
        <v>42638.419014847168</v>
      </c>
      <c r="BW177" s="6">
        <v>2680.7889070101264</v>
      </c>
      <c r="BX177" s="6">
        <v>0</v>
      </c>
      <c r="BY177" s="6">
        <v>84.625114306007276</v>
      </c>
      <c r="BZ177" s="6">
        <v>0</v>
      </c>
      <c r="CA177" s="6">
        <v>22386.649764824961</v>
      </c>
      <c r="CB177" s="6">
        <v>103.26629744435525</v>
      </c>
      <c r="CC177" s="6">
        <v>2112.5662781952519</v>
      </c>
      <c r="CD177" s="6">
        <v>0</v>
      </c>
      <c r="CE177" s="6">
        <v>0</v>
      </c>
      <c r="CF177" s="6">
        <v>0</v>
      </c>
      <c r="CG177" s="6">
        <v>0</v>
      </c>
      <c r="CH177" s="6">
        <v>0</v>
      </c>
      <c r="CI177" s="6">
        <v>0</v>
      </c>
      <c r="CJ177" s="6">
        <v>0</v>
      </c>
      <c r="CK177" s="6">
        <v>0</v>
      </c>
      <c r="CL177" s="6">
        <v>30.254880504266772</v>
      </c>
      <c r="CM177" s="6">
        <v>0</v>
      </c>
      <c r="CN177" s="6">
        <v>1643.1444979640171</v>
      </c>
      <c r="CO177" s="6">
        <v>0</v>
      </c>
      <c r="CP177" s="6">
        <v>168.95807314474331</v>
      </c>
      <c r="CQ177" s="6">
        <v>2373.2534597419326</v>
      </c>
      <c r="CR177" s="6">
        <v>0</v>
      </c>
      <c r="CS177" s="6">
        <v>1501.9877981948166</v>
      </c>
      <c r="CT177" s="6">
        <v>0</v>
      </c>
      <c r="CU177" s="6">
        <v>0</v>
      </c>
      <c r="CV177" s="6">
        <v>0</v>
      </c>
      <c r="CW177" s="6">
        <v>2010.3952159066612</v>
      </c>
      <c r="CX177" s="6">
        <v>0</v>
      </c>
      <c r="CY177" s="6">
        <v>0</v>
      </c>
      <c r="CZ177" s="6">
        <v>0.29621325101443813</v>
      </c>
      <c r="DA177" s="6">
        <v>59850.194867006729</v>
      </c>
      <c r="DB177" s="6">
        <v>0</v>
      </c>
      <c r="DC177" s="6">
        <v>0</v>
      </c>
      <c r="DD177" s="6">
        <v>1861.0257082549931</v>
      </c>
      <c r="DE177" s="7">
        <v>0</v>
      </c>
      <c r="DF177" s="6">
        <f t="shared" si="2"/>
        <v>2066985.6057843252</v>
      </c>
    </row>
    <row r="178" spans="1:110" x14ac:dyDescent="0.3">
      <c r="A178" s="25" t="s">
        <v>7</v>
      </c>
      <c r="B178" s="5">
        <v>4.3408553505400675E-2</v>
      </c>
      <c r="C178" s="6">
        <v>0</v>
      </c>
      <c r="D178" s="6">
        <v>0</v>
      </c>
      <c r="E178" s="6">
        <v>14.05455316416216</v>
      </c>
      <c r="F178" s="6">
        <v>0</v>
      </c>
      <c r="G178" s="6">
        <v>0.68976096603539372</v>
      </c>
      <c r="H178" s="6">
        <v>344.11052058444369</v>
      </c>
      <c r="I178" s="6">
        <v>0</v>
      </c>
      <c r="J178" s="6">
        <v>1.0072468733453515</v>
      </c>
      <c r="K178" s="6">
        <v>0.10090340274195161</v>
      </c>
      <c r="L178" s="6">
        <v>1.2120131993177863</v>
      </c>
      <c r="M178" s="6">
        <v>0.84940991596826476</v>
      </c>
      <c r="N178" s="6">
        <v>0.4093515828139942</v>
      </c>
      <c r="O178" s="6">
        <v>1.4007322156210498</v>
      </c>
      <c r="P178" s="6">
        <v>0</v>
      </c>
      <c r="Q178" s="6">
        <v>7.4640835635826619</v>
      </c>
      <c r="R178" s="6">
        <v>0</v>
      </c>
      <c r="S178" s="6">
        <v>0</v>
      </c>
      <c r="T178" s="6">
        <v>0</v>
      </c>
      <c r="U178" s="6">
        <v>0</v>
      </c>
      <c r="V178" s="6">
        <v>6.8433384369828258E-3</v>
      </c>
      <c r="W178" s="6">
        <v>2.9082851640816788E-3</v>
      </c>
      <c r="X178" s="6">
        <v>0.5513363151637628</v>
      </c>
      <c r="Y178" s="6">
        <v>5.6325181475254969E-2</v>
      </c>
      <c r="Z178" s="6">
        <v>0.26572116415784403</v>
      </c>
      <c r="AA178" s="6">
        <v>1.2302806653613321</v>
      </c>
      <c r="AB178" s="6">
        <v>0</v>
      </c>
      <c r="AC178" s="6">
        <v>0</v>
      </c>
      <c r="AD178" s="6">
        <v>0.40921512092665818</v>
      </c>
      <c r="AE178" s="6">
        <v>0</v>
      </c>
      <c r="AF178" s="6">
        <v>0</v>
      </c>
      <c r="AG178" s="6">
        <v>0.19642190968106121</v>
      </c>
      <c r="AH178" s="6">
        <v>8.8511647473148644E-2</v>
      </c>
      <c r="AI178" s="6">
        <v>5.0646185864247854E-3</v>
      </c>
      <c r="AJ178" s="6">
        <v>0.12504682262476127</v>
      </c>
      <c r="AK178" s="6">
        <v>0</v>
      </c>
      <c r="AL178" s="6">
        <v>9.6913805271495459</v>
      </c>
      <c r="AM178" s="6">
        <v>152.94303828623808</v>
      </c>
      <c r="AN178" s="6">
        <v>46.819846216390232</v>
      </c>
      <c r="AO178" s="6">
        <v>38.242764287223949</v>
      </c>
      <c r="AP178" s="6">
        <v>0</v>
      </c>
      <c r="AQ178" s="6">
        <v>4.1167718728216061</v>
      </c>
      <c r="AR178" s="6">
        <v>1.7106497669673051</v>
      </c>
      <c r="AS178" s="6">
        <v>0</v>
      </c>
      <c r="AT178" s="6">
        <v>0.41868015127547803</v>
      </c>
      <c r="AU178" s="6">
        <v>6.975450351463258</v>
      </c>
      <c r="AV178" s="6">
        <v>8.6302276206421807E-2</v>
      </c>
      <c r="AW178" s="6">
        <v>0</v>
      </c>
      <c r="AX178" s="6">
        <v>8.0675397232135907E-4</v>
      </c>
      <c r="AY178" s="6">
        <v>0.20287634944550809</v>
      </c>
      <c r="AZ178" s="6">
        <v>2.4559212288736596</v>
      </c>
      <c r="BA178" s="6">
        <v>0</v>
      </c>
      <c r="BB178" s="6">
        <v>0</v>
      </c>
      <c r="BC178" s="6">
        <v>0</v>
      </c>
      <c r="BD178" s="6">
        <v>0.58060330720424691</v>
      </c>
      <c r="BE178" s="6">
        <v>39.218986147438699</v>
      </c>
      <c r="BF178" s="6">
        <v>120.19523174424009</v>
      </c>
      <c r="BG178" s="6">
        <v>303.01937776942589</v>
      </c>
      <c r="BH178" s="6">
        <v>5.2783378013977833</v>
      </c>
      <c r="BI178" s="6">
        <v>0</v>
      </c>
      <c r="BJ178" s="6">
        <v>41.329101109667334</v>
      </c>
      <c r="BK178" s="6">
        <v>46.276587194660657</v>
      </c>
      <c r="BL178" s="6">
        <v>0</v>
      </c>
      <c r="BM178" s="6">
        <v>0</v>
      </c>
      <c r="BN178" s="6">
        <v>0</v>
      </c>
      <c r="BO178" s="6">
        <v>139.49137140617805</v>
      </c>
      <c r="BP178" s="6">
        <v>0</v>
      </c>
      <c r="BQ178" s="6">
        <v>384.2019935355936</v>
      </c>
      <c r="BR178" s="6">
        <v>7.1422277704278292</v>
      </c>
      <c r="BS178" s="6">
        <v>4.5887731132717757</v>
      </c>
      <c r="BT178" s="6">
        <v>9.7601263429929563</v>
      </c>
      <c r="BU178" s="6">
        <v>0</v>
      </c>
      <c r="BV178" s="6">
        <v>38.468392146071466</v>
      </c>
      <c r="BW178" s="6">
        <v>2.4186084127508201</v>
      </c>
      <c r="BX178" s="6">
        <v>0</v>
      </c>
      <c r="BY178" s="6">
        <v>7.6348798987974864E-2</v>
      </c>
      <c r="BZ178" s="6">
        <v>0</v>
      </c>
      <c r="CA178" s="6">
        <v>20.197240936399947</v>
      </c>
      <c r="CB178" s="6">
        <v>9.3166879010665282E-2</v>
      </c>
      <c r="CC178" s="6">
        <v>1.9059578169604179</v>
      </c>
      <c r="CD178" s="6">
        <v>0</v>
      </c>
      <c r="CE178" s="6">
        <v>0</v>
      </c>
      <c r="CF178" s="6">
        <v>0</v>
      </c>
      <c r="CG178" s="6">
        <v>0</v>
      </c>
      <c r="CH178" s="6">
        <v>0</v>
      </c>
      <c r="CI178" s="6">
        <v>0</v>
      </c>
      <c r="CJ178" s="6">
        <v>0</v>
      </c>
      <c r="CK178" s="6">
        <v>0</v>
      </c>
      <c r="CL178" s="6">
        <v>2.7295960649136621E-2</v>
      </c>
      <c r="CM178" s="6">
        <v>0</v>
      </c>
      <c r="CN178" s="6">
        <v>1.4824453711177574</v>
      </c>
      <c r="CO178" s="6">
        <v>0</v>
      </c>
      <c r="CP178" s="6">
        <v>0.1524340152413578</v>
      </c>
      <c r="CQ178" s="6">
        <v>2.1411498564143172</v>
      </c>
      <c r="CR178" s="6">
        <v>0</v>
      </c>
      <c r="CS178" s="6">
        <v>1.3550937617891829</v>
      </c>
      <c r="CT178" s="6">
        <v>0</v>
      </c>
      <c r="CU178" s="6">
        <v>0</v>
      </c>
      <c r="CV178" s="6">
        <v>0</v>
      </c>
      <c r="CW178" s="6">
        <v>1.8137790593772718</v>
      </c>
      <c r="CX178" s="6">
        <v>0</v>
      </c>
      <c r="CY178" s="6">
        <v>0</v>
      </c>
      <c r="CZ178" s="6">
        <v>2.6724366808530817E-4</v>
      </c>
      <c r="DA178" s="6">
        <v>53.996860562796869</v>
      </c>
      <c r="DB178" s="6">
        <v>0</v>
      </c>
      <c r="DC178" s="6">
        <v>0</v>
      </c>
      <c r="DD178" s="6">
        <v>1.6790178527525805</v>
      </c>
      <c r="DE178" s="7">
        <v>0</v>
      </c>
      <c r="DF178" s="6">
        <f t="shared" si="2"/>
        <v>1864.8349230751035</v>
      </c>
    </row>
    <row r="179" spans="1:110" x14ac:dyDescent="0.3">
      <c r="A179" s="26">
        <v>518</v>
      </c>
      <c r="B179" s="5">
        <v>0.40509364344445625</v>
      </c>
      <c r="C179" s="6">
        <v>9.915582735476038</v>
      </c>
      <c r="D179" s="6">
        <v>0.26373039973925083</v>
      </c>
      <c r="E179" s="6">
        <v>395.24401843616079</v>
      </c>
      <c r="F179" s="6">
        <v>43.160829005839418</v>
      </c>
      <c r="G179" s="6">
        <v>0</v>
      </c>
      <c r="H179" s="6">
        <v>815.94779364101225</v>
      </c>
      <c r="I179" s="6">
        <v>0</v>
      </c>
      <c r="J179" s="6">
        <v>29.418372840395339</v>
      </c>
      <c r="K179" s="6">
        <v>3.9504486556680933</v>
      </c>
      <c r="L179" s="6">
        <v>35.739994592472414</v>
      </c>
      <c r="M179" s="6">
        <v>30.044473557725581</v>
      </c>
      <c r="N179" s="6">
        <v>34.763690032263341</v>
      </c>
      <c r="O179" s="6">
        <v>370.24732722676731</v>
      </c>
      <c r="P179" s="6">
        <v>6.9606903895677759</v>
      </c>
      <c r="Q179" s="6">
        <v>490.9796121004444</v>
      </c>
      <c r="R179" s="6">
        <v>4.3438111713901693</v>
      </c>
      <c r="S179" s="6">
        <v>0.61571616766187987</v>
      </c>
      <c r="T179" s="6">
        <v>25.528275636422197</v>
      </c>
      <c r="U179" s="6">
        <v>328.4119673537046</v>
      </c>
      <c r="V179" s="6">
        <v>2.4304366935122017</v>
      </c>
      <c r="W179" s="6">
        <v>13.509089369042927</v>
      </c>
      <c r="X179" s="6">
        <v>3.9457530869588666</v>
      </c>
      <c r="Y179" s="6">
        <v>2.90618834782383</v>
      </c>
      <c r="Z179" s="6">
        <v>0.81713815685999958</v>
      </c>
      <c r="AA179" s="6">
        <v>37.202157526086054</v>
      </c>
      <c r="AB179" s="6">
        <v>0.37034542709035922</v>
      </c>
      <c r="AC179" s="6">
        <v>211.48716967548702</v>
      </c>
      <c r="AD179" s="6">
        <v>565.18874216072595</v>
      </c>
      <c r="AE179" s="6">
        <v>5.7271565438264727</v>
      </c>
      <c r="AF179" s="6">
        <v>20.529403468861393</v>
      </c>
      <c r="AG179" s="6">
        <v>72.967314646029592</v>
      </c>
      <c r="AH179" s="6">
        <v>11.8809216089739</v>
      </c>
      <c r="AI179" s="6">
        <v>0.21146154890210353</v>
      </c>
      <c r="AJ179" s="6">
        <v>13.033782049501365</v>
      </c>
      <c r="AK179" s="6">
        <v>32.102906872021144</v>
      </c>
      <c r="AL179" s="6">
        <v>126.08749949942285</v>
      </c>
      <c r="AM179" s="6">
        <v>230.2008807205753</v>
      </c>
      <c r="AN179" s="6">
        <v>217.5471767384266</v>
      </c>
      <c r="AO179" s="6">
        <v>52.207846450561263</v>
      </c>
      <c r="AP179" s="6">
        <v>260.454592405847</v>
      </c>
      <c r="AQ179" s="6">
        <v>112.75867288287631</v>
      </c>
      <c r="AR179" s="6">
        <v>827.91460436835791</v>
      </c>
      <c r="AS179" s="6">
        <v>116764.45370702358</v>
      </c>
      <c r="AT179" s="6">
        <v>55.007898366160113</v>
      </c>
      <c r="AU179" s="6">
        <v>26.668968957203756</v>
      </c>
      <c r="AV179" s="6">
        <v>3.2981599622930791</v>
      </c>
      <c r="AW179" s="6">
        <v>5.8737150176526978</v>
      </c>
      <c r="AX179" s="6">
        <v>1.8898952958781974E-2</v>
      </c>
      <c r="AY179" s="6">
        <v>0</v>
      </c>
      <c r="AZ179" s="6">
        <v>0</v>
      </c>
      <c r="BA179" s="6">
        <v>2.6486929063506279E-2</v>
      </c>
      <c r="BB179" s="6">
        <v>7.5568002623183741</v>
      </c>
      <c r="BC179" s="6">
        <v>54.511045459034108</v>
      </c>
      <c r="BD179" s="6">
        <v>32.865240739800335</v>
      </c>
      <c r="BE179" s="6">
        <v>113.55980300987392</v>
      </c>
      <c r="BF179" s="6">
        <v>210.73947742702873</v>
      </c>
      <c r="BG179" s="6">
        <v>175.16055867282492</v>
      </c>
      <c r="BH179" s="6">
        <v>41.868985739243151</v>
      </c>
      <c r="BI179" s="6">
        <v>652.33570827496817</v>
      </c>
      <c r="BJ179" s="6">
        <v>353.4209442675056</v>
      </c>
      <c r="BK179" s="6">
        <v>0</v>
      </c>
      <c r="BL179" s="6">
        <v>0</v>
      </c>
      <c r="BM179" s="6">
        <v>0</v>
      </c>
      <c r="BN179" s="6">
        <v>0</v>
      </c>
      <c r="BO179" s="6">
        <v>16044.043527982594</v>
      </c>
      <c r="BP179" s="6">
        <v>995.5932474672951</v>
      </c>
      <c r="BQ179" s="6">
        <v>855.77004082187091</v>
      </c>
      <c r="BR179" s="6">
        <v>37.723456480085993</v>
      </c>
      <c r="BS179" s="6">
        <v>6.957390526789184</v>
      </c>
      <c r="BT179" s="6">
        <v>54.071782859504154</v>
      </c>
      <c r="BU179" s="6">
        <v>19.609715615212515</v>
      </c>
      <c r="BV179" s="6">
        <v>215.24829628384174</v>
      </c>
      <c r="BW179" s="6">
        <v>144.43181990945121</v>
      </c>
      <c r="BX179" s="6">
        <v>0.43605272652315796</v>
      </c>
      <c r="BY179" s="6">
        <v>3.1502173910795452</v>
      </c>
      <c r="BZ179" s="6">
        <v>5897.5574576271047</v>
      </c>
      <c r="CA179" s="6">
        <v>240.35002101598917</v>
      </c>
      <c r="CB179" s="6">
        <v>743.11386699266404</v>
      </c>
      <c r="CC179" s="6">
        <v>63.066448147101035</v>
      </c>
      <c r="CD179" s="6">
        <v>273.76945040763127</v>
      </c>
      <c r="CE179" s="6">
        <v>1466.313731027918</v>
      </c>
      <c r="CF179" s="6">
        <v>32.280794505621721</v>
      </c>
      <c r="CG179" s="6">
        <v>887.41161874813815</v>
      </c>
      <c r="CH179" s="6">
        <v>22.700262379074456</v>
      </c>
      <c r="CI179" s="6">
        <v>570.88637185761831</v>
      </c>
      <c r="CJ179" s="6">
        <v>0.23763932242342484</v>
      </c>
      <c r="CK179" s="6">
        <v>14128.659052225174</v>
      </c>
      <c r="CL179" s="6">
        <v>19.415449164405139</v>
      </c>
      <c r="CM179" s="6">
        <v>1.8424382174803242</v>
      </c>
      <c r="CN179" s="6">
        <v>44.803768704161918</v>
      </c>
      <c r="CO179" s="6">
        <v>99.47423802701249</v>
      </c>
      <c r="CP179" s="6">
        <v>57.7375509496555</v>
      </c>
      <c r="CQ179" s="6">
        <v>50.443595915529578</v>
      </c>
      <c r="CR179" s="6">
        <v>54728.000536275285</v>
      </c>
      <c r="CS179" s="6">
        <v>4.4247786530403586</v>
      </c>
      <c r="CT179" s="6">
        <v>778.53948494771248</v>
      </c>
      <c r="CU179" s="6">
        <v>0.33394444458631678</v>
      </c>
      <c r="CV179" s="6">
        <v>13.456708575234789</v>
      </c>
      <c r="CW179" s="6">
        <v>505.83883509720516</v>
      </c>
      <c r="CX179" s="6">
        <v>40.051744653654438</v>
      </c>
      <c r="CY179" s="6">
        <v>5.2959679028304176</v>
      </c>
      <c r="CZ179" s="6">
        <v>1.5502385922318489</v>
      </c>
      <c r="DA179" s="6">
        <v>348.21971626957759</v>
      </c>
      <c r="DB179" s="6">
        <v>0</v>
      </c>
      <c r="DC179" s="6">
        <v>52585.014378450869</v>
      </c>
      <c r="DD179" s="6">
        <v>20684.908470632734</v>
      </c>
      <c r="DE179" s="7">
        <v>0</v>
      </c>
      <c r="DF179" s="6">
        <f t="shared" si="2"/>
        <v>296617.52317468938</v>
      </c>
    </row>
    <row r="180" spans="1:110" x14ac:dyDescent="0.3">
      <c r="A180" s="25" t="s">
        <v>6</v>
      </c>
      <c r="B180" s="5">
        <v>0.40509364344445625</v>
      </c>
      <c r="C180" s="6">
        <v>9.915582735476038</v>
      </c>
      <c r="D180" s="6">
        <v>0.26373039973925083</v>
      </c>
      <c r="E180" s="6">
        <v>395.24401843616079</v>
      </c>
      <c r="F180" s="6">
        <v>43.160829005839418</v>
      </c>
      <c r="G180" s="6">
        <v>0</v>
      </c>
      <c r="H180" s="6">
        <v>815.94779364101225</v>
      </c>
      <c r="I180" s="6">
        <v>0</v>
      </c>
      <c r="J180" s="6">
        <v>29.418372840395339</v>
      </c>
      <c r="K180" s="6">
        <v>3.9504486556680933</v>
      </c>
      <c r="L180" s="6">
        <v>35.739994592472414</v>
      </c>
      <c r="M180" s="6">
        <v>30.044473557725581</v>
      </c>
      <c r="N180" s="6">
        <v>34.763690032263341</v>
      </c>
      <c r="O180" s="6">
        <v>370.24732722676731</v>
      </c>
      <c r="P180" s="6">
        <v>6.9606903895677759</v>
      </c>
      <c r="Q180" s="6">
        <v>490.9796121004444</v>
      </c>
      <c r="R180" s="6">
        <v>4.3438111713901693</v>
      </c>
      <c r="S180" s="6">
        <v>0.61571616766187987</v>
      </c>
      <c r="T180" s="6">
        <v>25.528275636422197</v>
      </c>
      <c r="U180" s="6">
        <v>328.4119673537046</v>
      </c>
      <c r="V180" s="6">
        <v>2.4304366935122017</v>
      </c>
      <c r="W180" s="6">
        <v>13.509089369042927</v>
      </c>
      <c r="X180" s="6">
        <v>3.9457530869588666</v>
      </c>
      <c r="Y180" s="6">
        <v>2.90618834782383</v>
      </c>
      <c r="Z180" s="6">
        <v>0.81713815685999958</v>
      </c>
      <c r="AA180" s="6">
        <v>37.202157526086054</v>
      </c>
      <c r="AB180" s="6">
        <v>0.37034542709035922</v>
      </c>
      <c r="AC180" s="6">
        <v>211.48716967548702</v>
      </c>
      <c r="AD180" s="6">
        <v>565.18874216072595</v>
      </c>
      <c r="AE180" s="6">
        <v>5.7271565438264727</v>
      </c>
      <c r="AF180" s="6">
        <v>20.529403468861393</v>
      </c>
      <c r="AG180" s="6">
        <v>72.967314646029592</v>
      </c>
      <c r="AH180" s="6">
        <v>11.8809216089739</v>
      </c>
      <c r="AI180" s="6">
        <v>0.21146154890210353</v>
      </c>
      <c r="AJ180" s="6">
        <v>13.033782049501365</v>
      </c>
      <c r="AK180" s="6">
        <v>32.102906872021144</v>
      </c>
      <c r="AL180" s="6">
        <v>126.08749949942285</v>
      </c>
      <c r="AM180" s="6">
        <v>230.2008807205753</v>
      </c>
      <c r="AN180" s="6">
        <v>217.5471767384266</v>
      </c>
      <c r="AO180" s="6">
        <v>52.207846450561263</v>
      </c>
      <c r="AP180" s="6">
        <v>260.454592405847</v>
      </c>
      <c r="AQ180" s="6">
        <v>112.75867288287631</v>
      </c>
      <c r="AR180" s="6">
        <v>827.91460436835791</v>
      </c>
      <c r="AS180" s="6">
        <v>116764.45370702358</v>
      </c>
      <c r="AT180" s="6">
        <v>55.007898366160113</v>
      </c>
      <c r="AU180" s="6">
        <v>26.668968957203756</v>
      </c>
      <c r="AV180" s="6">
        <v>3.2981599622930791</v>
      </c>
      <c r="AW180" s="6">
        <v>5.8737150176526978</v>
      </c>
      <c r="AX180" s="6">
        <v>1.8898952958781974E-2</v>
      </c>
      <c r="AY180" s="6">
        <v>0</v>
      </c>
      <c r="AZ180" s="6">
        <v>0</v>
      </c>
      <c r="BA180" s="6">
        <v>2.6486929063506279E-2</v>
      </c>
      <c r="BB180" s="6">
        <v>7.5568002623183741</v>
      </c>
      <c r="BC180" s="6">
        <v>54.511045459034108</v>
      </c>
      <c r="BD180" s="6">
        <v>32.865240739800335</v>
      </c>
      <c r="BE180" s="6">
        <v>113.55980300987392</v>
      </c>
      <c r="BF180" s="6">
        <v>210.73947742702873</v>
      </c>
      <c r="BG180" s="6">
        <v>175.16055867282492</v>
      </c>
      <c r="BH180" s="6">
        <v>41.868985739243151</v>
      </c>
      <c r="BI180" s="6">
        <v>652.33570827496817</v>
      </c>
      <c r="BJ180" s="6">
        <v>353.4209442675056</v>
      </c>
      <c r="BK180" s="6">
        <v>0</v>
      </c>
      <c r="BL180" s="6">
        <v>0</v>
      </c>
      <c r="BM180" s="6">
        <v>0</v>
      </c>
      <c r="BN180" s="6">
        <v>0</v>
      </c>
      <c r="BO180" s="6">
        <v>16044.043527982594</v>
      </c>
      <c r="BP180" s="6">
        <v>995.5932474672951</v>
      </c>
      <c r="BQ180" s="6">
        <v>855.77004082187091</v>
      </c>
      <c r="BR180" s="6">
        <v>37.723456480085993</v>
      </c>
      <c r="BS180" s="6">
        <v>6.957390526789184</v>
      </c>
      <c r="BT180" s="6">
        <v>54.071782859504154</v>
      </c>
      <c r="BU180" s="6">
        <v>19.609715615212515</v>
      </c>
      <c r="BV180" s="6">
        <v>215.24829628384174</v>
      </c>
      <c r="BW180" s="6">
        <v>144.43181990945121</v>
      </c>
      <c r="BX180" s="6">
        <v>0.43605272652315796</v>
      </c>
      <c r="BY180" s="6">
        <v>3.1502173910795452</v>
      </c>
      <c r="BZ180" s="6">
        <v>5897.5574576271047</v>
      </c>
      <c r="CA180" s="6">
        <v>240.35002101598917</v>
      </c>
      <c r="CB180" s="6">
        <v>743.11386699266404</v>
      </c>
      <c r="CC180" s="6">
        <v>63.066448147101035</v>
      </c>
      <c r="CD180" s="6">
        <v>273.76945040763127</v>
      </c>
      <c r="CE180" s="6">
        <v>1466.313731027918</v>
      </c>
      <c r="CF180" s="6">
        <v>32.280794505621721</v>
      </c>
      <c r="CG180" s="6">
        <v>887.41161874813815</v>
      </c>
      <c r="CH180" s="6">
        <v>22.700262379074456</v>
      </c>
      <c r="CI180" s="6">
        <v>570.88637185761831</v>
      </c>
      <c r="CJ180" s="6">
        <v>0.23763932242342484</v>
      </c>
      <c r="CK180" s="6">
        <v>14128.659052225174</v>
      </c>
      <c r="CL180" s="6">
        <v>19.415449164405139</v>
      </c>
      <c r="CM180" s="6">
        <v>1.8424382174803242</v>
      </c>
      <c r="CN180" s="6">
        <v>44.803768704161918</v>
      </c>
      <c r="CO180" s="6">
        <v>99.47423802701249</v>
      </c>
      <c r="CP180" s="6">
        <v>57.7375509496555</v>
      </c>
      <c r="CQ180" s="6">
        <v>50.443595915529578</v>
      </c>
      <c r="CR180" s="6">
        <v>54728.000536275285</v>
      </c>
      <c r="CS180" s="6">
        <v>4.4247786530403586</v>
      </c>
      <c r="CT180" s="6">
        <v>778.53948494771248</v>
      </c>
      <c r="CU180" s="6">
        <v>0.33394444458631678</v>
      </c>
      <c r="CV180" s="6">
        <v>13.456708575234789</v>
      </c>
      <c r="CW180" s="6">
        <v>505.83883509720516</v>
      </c>
      <c r="CX180" s="6">
        <v>40.051744653654438</v>
      </c>
      <c r="CY180" s="6">
        <v>5.2959679028304176</v>
      </c>
      <c r="CZ180" s="6">
        <v>1.5502385922318489</v>
      </c>
      <c r="DA180" s="6">
        <v>348.21971626957759</v>
      </c>
      <c r="DB180" s="6">
        <v>0</v>
      </c>
      <c r="DC180" s="6">
        <v>52585.014378450869</v>
      </c>
      <c r="DD180" s="6">
        <v>20684.908470632734</v>
      </c>
      <c r="DE180" s="7">
        <v>0</v>
      </c>
      <c r="DF180" s="6">
        <f t="shared" si="2"/>
        <v>296617.52317468938</v>
      </c>
    </row>
    <row r="181" spans="1:110" x14ac:dyDescent="0.3">
      <c r="A181" s="25" t="s">
        <v>7</v>
      </c>
      <c r="B181" s="5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0</v>
      </c>
      <c r="AZ181" s="6">
        <v>0</v>
      </c>
      <c r="BA181" s="6">
        <v>0</v>
      </c>
      <c r="BB181" s="6">
        <v>0</v>
      </c>
      <c r="BC181" s="6">
        <v>0</v>
      </c>
      <c r="BD181" s="6">
        <v>0</v>
      </c>
      <c r="BE181" s="6">
        <v>0</v>
      </c>
      <c r="BF181" s="6">
        <v>0</v>
      </c>
      <c r="BG181" s="6">
        <v>0</v>
      </c>
      <c r="BH181" s="6">
        <v>0</v>
      </c>
      <c r="BI181" s="6">
        <v>0</v>
      </c>
      <c r="BJ181" s="6">
        <v>0</v>
      </c>
      <c r="BK181" s="6">
        <v>0</v>
      </c>
      <c r="BL181" s="6">
        <v>0</v>
      </c>
      <c r="BM181" s="6">
        <v>0</v>
      </c>
      <c r="BN181" s="6">
        <v>0</v>
      </c>
      <c r="BO181" s="6">
        <v>0</v>
      </c>
      <c r="BP181" s="6">
        <v>0</v>
      </c>
      <c r="BQ181" s="6">
        <v>0</v>
      </c>
      <c r="BR181" s="6">
        <v>0</v>
      </c>
      <c r="BS181" s="6">
        <v>0</v>
      </c>
      <c r="BT181" s="6">
        <v>0</v>
      </c>
      <c r="BU181" s="6">
        <v>0</v>
      </c>
      <c r="BV181" s="6">
        <v>0</v>
      </c>
      <c r="BW181" s="6">
        <v>0</v>
      </c>
      <c r="BX181" s="6">
        <v>0</v>
      </c>
      <c r="BY181" s="6">
        <v>0</v>
      </c>
      <c r="BZ181" s="6">
        <v>0</v>
      </c>
      <c r="CA181" s="6">
        <v>0</v>
      </c>
      <c r="CB181" s="6">
        <v>0</v>
      </c>
      <c r="CC181" s="6">
        <v>0</v>
      </c>
      <c r="CD181" s="6">
        <v>0</v>
      </c>
      <c r="CE181" s="6">
        <v>0</v>
      </c>
      <c r="CF181" s="6">
        <v>0</v>
      </c>
      <c r="CG181" s="6">
        <v>0</v>
      </c>
      <c r="CH181" s="6">
        <v>0</v>
      </c>
      <c r="CI181" s="6">
        <v>0</v>
      </c>
      <c r="CJ181" s="6">
        <v>0</v>
      </c>
      <c r="CK181" s="6">
        <v>0</v>
      </c>
      <c r="CL181" s="6">
        <v>0</v>
      </c>
      <c r="CM181" s="6">
        <v>0</v>
      </c>
      <c r="CN181" s="6">
        <v>0</v>
      </c>
      <c r="CO181" s="6">
        <v>0</v>
      </c>
      <c r="CP181" s="6">
        <v>0</v>
      </c>
      <c r="CQ181" s="6">
        <v>0</v>
      </c>
      <c r="CR181" s="6">
        <v>0</v>
      </c>
      <c r="CS181" s="6">
        <v>0</v>
      </c>
      <c r="CT181" s="6">
        <v>0</v>
      </c>
      <c r="CU181" s="6">
        <v>0</v>
      </c>
      <c r="CV181" s="6">
        <v>0</v>
      </c>
      <c r="CW181" s="6">
        <v>0</v>
      </c>
      <c r="CX181" s="6">
        <v>0</v>
      </c>
      <c r="CY181" s="6">
        <v>0</v>
      </c>
      <c r="CZ181" s="6">
        <v>0</v>
      </c>
      <c r="DA181" s="6">
        <v>0</v>
      </c>
      <c r="DB181" s="6">
        <v>0</v>
      </c>
      <c r="DC181" s="6">
        <v>0</v>
      </c>
      <c r="DD181" s="6">
        <v>0</v>
      </c>
      <c r="DE181" s="7">
        <v>0</v>
      </c>
      <c r="DF181" s="6">
        <f t="shared" si="2"/>
        <v>0</v>
      </c>
    </row>
    <row r="182" spans="1:110" x14ac:dyDescent="0.3">
      <c r="A182" s="26">
        <v>519</v>
      </c>
      <c r="B182" s="5">
        <v>0</v>
      </c>
      <c r="C182" s="6">
        <v>0</v>
      </c>
      <c r="D182" s="6">
        <v>0.37031455813772324</v>
      </c>
      <c r="E182" s="6">
        <v>35.092296325384751</v>
      </c>
      <c r="F182" s="6">
        <v>4.0582949832034361</v>
      </c>
      <c r="G182" s="6">
        <v>8.5093912910700314E-2</v>
      </c>
      <c r="H182" s="6">
        <v>16.300686776351597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4077.7633652664708</v>
      </c>
      <c r="AT182" s="6">
        <v>0</v>
      </c>
      <c r="AU182" s="6">
        <v>0</v>
      </c>
      <c r="AV182" s="6">
        <v>2.0108637986030757</v>
      </c>
      <c r="AW182" s="6">
        <v>0</v>
      </c>
      <c r="AX182" s="6">
        <v>0</v>
      </c>
      <c r="AY182" s="6">
        <v>0</v>
      </c>
      <c r="AZ182" s="6">
        <v>0</v>
      </c>
      <c r="BA182" s="6">
        <v>3.3123565782618582E-2</v>
      </c>
      <c r="BB182" s="6">
        <v>0</v>
      </c>
      <c r="BC182" s="6">
        <v>5.2187162274115737</v>
      </c>
      <c r="BD182" s="6">
        <v>213.47052439616996</v>
      </c>
      <c r="BE182" s="6">
        <v>4.1761743149285104</v>
      </c>
      <c r="BF182" s="6">
        <v>22.342035911760718</v>
      </c>
      <c r="BG182" s="6">
        <v>14.351776347706895</v>
      </c>
      <c r="BH182" s="6">
        <v>2.04486755434066</v>
      </c>
      <c r="BI182" s="6">
        <v>46.417451550903735</v>
      </c>
      <c r="BJ182" s="6">
        <v>0.52104593822306722</v>
      </c>
      <c r="BK182" s="6">
        <v>0</v>
      </c>
      <c r="BL182" s="6">
        <v>0</v>
      </c>
      <c r="BM182" s="6">
        <v>43.659066347750553</v>
      </c>
      <c r="BN182" s="6">
        <v>0</v>
      </c>
      <c r="BO182" s="6">
        <v>235.96524135554512</v>
      </c>
      <c r="BP182" s="6">
        <v>25.888016412977986</v>
      </c>
      <c r="BQ182" s="6">
        <v>296.91691194495587</v>
      </c>
      <c r="BR182" s="6">
        <v>1.0974247852719627</v>
      </c>
      <c r="BS182" s="6">
        <v>0.17631495265914787</v>
      </c>
      <c r="BT182" s="6">
        <v>3.8489445118500303</v>
      </c>
      <c r="BU182" s="6">
        <v>0.59003137677449957</v>
      </c>
      <c r="BV182" s="6">
        <v>13.528596588180566</v>
      </c>
      <c r="BW182" s="6">
        <v>39.245552805472805</v>
      </c>
      <c r="BX182" s="6">
        <v>0.12198668665902739</v>
      </c>
      <c r="BY182" s="6">
        <v>0.10476350750733761</v>
      </c>
      <c r="BZ182" s="6">
        <v>31.526648934512032</v>
      </c>
      <c r="CA182" s="6">
        <v>3.3783252250046436</v>
      </c>
      <c r="CB182" s="6">
        <v>5.0816704916432647</v>
      </c>
      <c r="CC182" s="6">
        <v>0.58774884612319567</v>
      </c>
      <c r="CD182" s="6">
        <v>8.6927064564569179</v>
      </c>
      <c r="CE182" s="6">
        <v>183.83130554567771</v>
      </c>
      <c r="CF182" s="6">
        <v>5.4830774668710873</v>
      </c>
      <c r="CG182" s="6">
        <v>44.50180966838883</v>
      </c>
      <c r="CH182" s="6">
        <v>3.1181438864419078</v>
      </c>
      <c r="CI182" s="6">
        <v>62.193470038449362</v>
      </c>
      <c r="CJ182" s="6">
        <v>6.2564815788006212E-2</v>
      </c>
      <c r="CK182" s="6">
        <v>396.15105870340983</v>
      </c>
      <c r="CL182" s="6">
        <v>2.7791379789700099</v>
      </c>
      <c r="CM182" s="6">
        <v>0.11042253630189883</v>
      </c>
      <c r="CN182" s="6">
        <v>3.044070486801822</v>
      </c>
      <c r="CO182" s="6">
        <v>0</v>
      </c>
      <c r="CP182" s="6">
        <v>5.0389830650728022</v>
      </c>
      <c r="CQ182" s="6">
        <v>2.9881364209421051</v>
      </c>
      <c r="CR182" s="6">
        <v>667.83725461830818</v>
      </c>
      <c r="CS182" s="6">
        <v>0.17650600262809593</v>
      </c>
      <c r="CT182" s="6">
        <v>349.20992284920396</v>
      </c>
      <c r="CU182" s="6">
        <v>0.70335742236273757</v>
      </c>
      <c r="CV182" s="6">
        <v>1.2883030002039284</v>
      </c>
      <c r="CW182" s="6">
        <v>15.220046539934414</v>
      </c>
      <c r="CX182" s="6">
        <v>21.089355083913901</v>
      </c>
      <c r="CY182" s="6">
        <v>2.535096639737211</v>
      </c>
      <c r="CZ182" s="6">
        <v>3.8870587963122448E-2</v>
      </c>
      <c r="DA182" s="6">
        <v>103.03390695598236</v>
      </c>
      <c r="DB182" s="6">
        <v>0</v>
      </c>
      <c r="DC182" s="6">
        <v>11601.389051381962</v>
      </c>
      <c r="DD182" s="6">
        <v>713.69180296114712</v>
      </c>
      <c r="DE182" s="7">
        <v>0</v>
      </c>
      <c r="DF182" s="6">
        <f t="shared" si="2"/>
        <v>19340.182237314097</v>
      </c>
    </row>
    <row r="183" spans="1:110" x14ac:dyDescent="0.3">
      <c r="A183" s="25" t="s">
        <v>6</v>
      </c>
      <c r="B183" s="5">
        <v>0</v>
      </c>
      <c r="C183" s="6">
        <v>0</v>
      </c>
      <c r="D183" s="6">
        <v>0.37031455813772324</v>
      </c>
      <c r="E183" s="6">
        <v>35.092296325384751</v>
      </c>
      <c r="F183" s="6">
        <v>4.0582949832034361</v>
      </c>
      <c r="G183" s="6">
        <v>8.5093912910700314E-2</v>
      </c>
      <c r="H183" s="6">
        <v>16.300686776351597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4077.7633652664708</v>
      </c>
      <c r="AT183" s="6">
        <v>0</v>
      </c>
      <c r="AU183" s="6">
        <v>0</v>
      </c>
      <c r="AV183" s="6">
        <v>2.0108637986030757</v>
      </c>
      <c r="AW183" s="6">
        <v>0</v>
      </c>
      <c r="AX183" s="6">
        <v>0</v>
      </c>
      <c r="AY183" s="6">
        <v>0</v>
      </c>
      <c r="AZ183" s="6">
        <v>0</v>
      </c>
      <c r="BA183" s="6">
        <v>3.3123565782618582E-2</v>
      </c>
      <c r="BB183" s="6">
        <v>0</v>
      </c>
      <c r="BC183" s="6">
        <v>5.2187162274115737</v>
      </c>
      <c r="BD183" s="6">
        <v>213.47052439616996</v>
      </c>
      <c r="BE183" s="6">
        <v>4.1761743149285104</v>
      </c>
      <c r="BF183" s="6">
        <v>22.342035911760718</v>
      </c>
      <c r="BG183" s="6">
        <v>14.351776347706895</v>
      </c>
      <c r="BH183" s="6">
        <v>2.04486755434066</v>
      </c>
      <c r="BI183" s="6">
        <v>46.417451550903735</v>
      </c>
      <c r="BJ183" s="6">
        <v>0.52104593822306722</v>
      </c>
      <c r="BK183" s="6">
        <v>0</v>
      </c>
      <c r="BL183" s="6">
        <v>0</v>
      </c>
      <c r="BM183" s="6">
        <v>43.659066347750553</v>
      </c>
      <c r="BN183" s="6">
        <v>0</v>
      </c>
      <c r="BO183" s="6">
        <v>235.96524135554512</v>
      </c>
      <c r="BP183" s="6">
        <v>25.888016412977986</v>
      </c>
      <c r="BQ183" s="6">
        <v>296.91691194495587</v>
      </c>
      <c r="BR183" s="6">
        <v>1.0974247852719627</v>
      </c>
      <c r="BS183" s="6">
        <v>0.17631495265914787</v>
      </c>
      <c r="BT183" s="6">
        <v>3.8489445118500303</v>
      </c>
      <c r="BU183" s="6">
        <v>0.59003137677449957</v>
      </c>
      <c r="BV183" s="6">
        <v>13.528596588180566</v>
      </c>
      <c r="BW183" s="6">
        <v>39.245552805472805</v>
      </c>
      <c r="BX183" s="6">
        <v>0.12198668665902739</v>
      </c>
      <c r="BY183" s="6">
        <v>0.10476350750733761</v>
      </c>
      <c r="BZ183" s="6">
        <v>31.526648934512032</v>
      </c>
      <c r="CA183" s="6">
        <v>3.3783252250046436</v>
      </c>
      <c r="CB183" s="6">
        <v>5.0816704916432647</v>
      </c>
      <c r="CC183" s="6">
        <v>0.58774884612319567</v>
      </c>
      <c r="CD183" s="6">
        <v>8.6927064564569179</v>
      </c>
      <c r="CE183" s="6">
        <v>183.83130554567771</v>
      </c>
      <c r="CF183" s="6">
        <v>5.4830774668710873</v>
      </c>
      <c r="CG183" s="6">
        <v>44.50180966838883</v>
      </c>
      <c r="CH183" s="6">
        <v>3.1181438864419078</v>
      </c>
      <c r="CI183" s="6">
        <v>62.193470038449362</v>
      </c>
      <c r="CJ183" s="6">
        <v>6.2564815788006212E-2</v>
      </c>
      <c r="CK183" s="6">
        <v>396.15105870340983</v>
      </c>
      <c r="CL183" s="6">
        <v>2.7791379789700099</v>
      </c>
      <c r="CM183" s="6">
        <v>0.11042253630189883</v>
      </c>
      <c r="CN183" s="6">
        <v>3.044070486801822</v>
      </c>
      <c r="CO183" s="6">
        <v>0</v>
      </c>
      <c r="CP183" s="6">
        <v>5.0389830650728022</v>
      </c>
      <c r="CQ183" s="6">
        <v>2.9881364209421051</v>
      </c>
      <c r="CR183" s="6">
        <v>667.83725461830818</v>
      </c>
      <c r="CS183" s="6">
        <v>0.17650600262809593</v>
      </c>
      <c r="CT183" s="6">
        <v>349.20992284920396</v>
      </c>
      <c r="CU183" s="6">
        <v>0.70335742236273757</v>
      </c>
      <c r="CV183" s="6">
        <v>1.2883030002039284</v>
      </c>
      <c r="CW183" s="6">
        <v>15.220046539934414</v>
      </c>
      <c r="CX183" s="6">
        <v>21.089355083913901</v>
      </c>
      <c r="CY183" s="6">
        <v>2.535096639737211</v>
      </c>
      <c r="CZ183" s="6">
        <v>3.8870587963122448E-2</v>
      </c>
      <c r="DA183" s="6">
        <v>103.03390695598236</v>
      </c>
      <c r="DB183" s="6">
        <v>0</v>
      </c>
      <c r="DC183" s="6">
        <v>11601.389051381962</v>
      </c>
      <c r="DD183" s="6">
        <v>713.69180296114712</v>
      </c>
      <c r="DE183" s="7">
        <v>0</v>
      </c>
      <c r="DF183" s="6">
        <f t="shared" si="2"/>
        <v>19340.182237314097</v>
      </c>
    </row>
    <row r="184" spans="1:110" x14ac:dyDescent="0.3">
      <c r="A184" s="25" t="s">
        <v>7</v>
      </c>
      <c r="B184" s="5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>
        <v>0</v>
      </c>
      <c r="AX184" s="6">
        <v>0</v>
      </c>
      <c r="AY184" s="6">
        <v>0</v>
      </c>
      <c r="AZ184" s="6">
        <v>0</v>
      </c>
      <c r="BA184" s="6">
        <v>0</v>
      </c>
      <c r="BB184" s="6">
        <v>0</v>
      </c>
      <c r="BC184" s="6">
        <v>0</v>
      </c>
      <c r="BD184" s="6">
        <v>0</v>
      </c>
      <c r="BE184" s="6">
        <v>0</v>
      </c>
      <c r="BF184" s="6">
        <v>0</v>
      </c>
      <c r="BG184" s="6">
        <v>0</v>
      </c>
      <c r="BH184" s="6">
        <v>0</v>
      </c>
      <c r="BI184" s="6">
        <v>0</v>
      </c>
      <c r="BJ184" s="6">
        <v>0</v>
      </c>
      <c r="BK184" s="6">
        <v>0</v>
      </c>
      <c r="BL184" s="6">
        <v>0</v>
      </c>
      <c r="BM184" s="6">
        <v>0</v>
      </c>
      <c r="BN184" s="6">
        <v>0</v>
      </c>
      <c r="BO184" s="6">
        <v>0</v>
      </c>
      <c r="BP184" s="6">
        <v>0</v>
      </c>
      <c r="BQ184" s="6">
        <v>0</v>
      </c>
      <c r="BR184" s="6">
        <v>0</v>
      </c>
      <c r="BS184" s="6">
        <v>0</v>
      </c>
      <c r="BT184" s="6">
        <v>0</v>
      </c>
      <c r="BU184" s="6">
        <v>0</v>
      </c>
      <c r="BV184" s="6">
        <v>0</v>
      </c>
      <c r="BW184" s="6">
        <v>0</v>
      </c>
      <c r="BX184" s="6">
        <v>0</v>
      </c>
      <c r="BY184" s="6">
        <v>0</v>
      </c>
      <c r="BZ184" s="6">
        <v>0</v>
      </c>
      <c r="CA184" s="6">
        <v>0</v>
      </c>
      <c r="CB184" s="6">
        <v>0</v>
      </c>
      <c r="CC184" s="6">
        <v>0</v>
      </c>
      <c r="CD184" s="6">
        <v>0</v>
      </c>
      <c r="CE184" s="6">
        <v>0</v>
      </c>
      <c r="CF184" s="6">
        <v>0</v>
      </c>
      <c r="CG184" s="6">
        <v>0</v>
      </c>
      <c r="CH184" s="6">
        <v>0</v>
      </c>
      <c r="CI184" s="6">
        <v>0</v>
      </c>
      <c r="CJ184" s="6">
        <v>0</v>
      </c>
      <c r="CK184" s="6">
        <v>0</v>
      </c>
      <c r="CL184" s="6">
        <v>0</v>
      </c>
      <c r="CM184" s="6">
        <v>0</v>
      </c>
      <c r="CN184" s="6">
        <v>0</v>
      </c>
      <c r="CO184" s="6">
        <v>0</v>
      </c>
      <c r="CP184" s="6">
        <v>0</v>
      </c>
      <c r="CQ184" s="6">
        <v>0</v>
      </c>
      <c r="CR184" s="6">
        <v>0</v>
      </c>
      <c r="CS184" s="6">
        <v>0</v>
      </c>
      <c r="CT184" s="6">
        <v>0</v>
      </c>
      <c r="CU184" s="6">
        <v>0</v>
      </c>
      <c r="CV184" s="6">
        <v>0</v>
      </c>
      <c r="CW184" s="6">
        <v>0</v>
      </c>
      <c r="CX184" s="6">
        <v>0</v>
      </c>
      <c r="CY184" s="6">
        <v>0</v>
      </c>
      <c r="CZ184" s="6">
        <v>0</v>
      </c>
      <c r="DA184" s="6">
        <v>0</v>
      </c>
      <c r="DB184" s="6">
        <v>0</v>
      </c>
      <c r="DC184" s="6">
        <v>0</v>
      </c>
      <c r="DD184" s="6">
        <v>0</v>
      </c>
      <c r="DE184" s="7">
        <v>0</v>
      </c>
      <c r="DF184" s="6">
        <f t="shared" si="2"/>
        <v>0</v>
      </c>
    </row>
    <row r="185" spans="1:110" x14ac:dyDescent="0.3">
      <c r="A185" s="26">
        <v>52211</v>
      </c>
      <c r="B185" s="5">
        <v>313.95965926539577</v>
      </c>
      <c r="C185" s="6">
        <v>41.480254818489847</v>
      </c>
      <c r="D185" s="6">
        <v>8.2586747315429498</v>
      </c>
      <c r="E185" s="6">
        <v>1470.7665332896902</v>
      </c>
      <c r="F185" s="6">
        <v>1236.0699242866904</v>
      </c>
      <c r="G185" s="6">
        <v>77.408233615114838</v>
      </c>
      <c r="H185" s="6">
        <v>366340.52389319049</v>
      </c>
      <c r="I185" s="6">
        <v>0</v>
      </c>
      <c r="J185" s="6">
        <v>3858.3015193084411</v>
      </c>
      <c r="K185" s="6">
        <v>374.01708514520749</v>
      </c>
      <c r="L185" s="6">
        <v>4425.3677123613215</v>
      </c>
      <c r="M185" s="6">
        <v>3105.6681400129914</v>
      </c>
      <c r="N185" s="6">
        <v>1517.6275327343508</v>
      </c>
      <c r="O185" s="6">
        <v>5472.7162273882986</v>
      </c>
      <c r="P185" s="6">
        <v>8.9218438777551423</v>
      </c>
      <c r="Q185" s="6">
        <v>30994.089980081371</v>
      </c>
      <c r="R185" s="6">
        <v>3.886449798216292</v>
      </c>
      <c r="S185" s="6">
        <v>0.51645675043859218</v>
      </c>
      <c r="T185" s="6">
        <v>16.471438492078597</v>
      </c>
      <c r="U185" s="6">
        <v>226.0256602206735</v>
      </c>
      <c r="V185" s="6">
        <v>284.91869099420728</v>
      </c>
      <c r="W185" s="6">
        <v>105.23000316785871</v>
      </c>
      <c r="X185" s="6">
        <v>787.69502592922879</v>
      </c>
      <c r="Y185" s="6">
        <v>944.32220924105229</v>
      </c>
      <c r="Z185" s="6">
        <v>597.46829900628279</v>
      </c>
      <c r="AA185" s="6">
        <v>22.694406516073972</v>
      </c>
      <c r="AB185" s="6">
        <v>0.71003920632065853</v>
      </c>
      <c r="AC185" s="6">
        <v>378.43922559257334</v>
      </c>
      <c r="AD185" s="6">
        <v>1438.7326920968608</v>
      </c>
      <c r="AE185" s="6">
        <v>5.490152421755889</v>
      </c>
      <c r="AF185" s="6">
        <v>11.020713307414248</v>
      </c>
      <c r="AG185" s="6">
        <v>8894.2540979624573</v>
      </c>
      <c r="AH185" s="6">
        <v>13.845766126092439</v>
      </c>
      <c r="AI185" s="6">
        <v>12.681623919031948</v>
      </c>
      <c r="AJ185" s="6">
        <v>35.69405944342251</v>
      </c>
      <c r="AK185" s="6">
        <v>27.636228197523408</v>
      </c>
      <c r="AL185" s="6">
        <v>449.11828672494414</v>
      </c>
      <c r="AM185" s="6">
        <v>925.20987800250441</v>
      </c>
      <c r="AN185" s="6">
        <v>138.32395100608832</v>
      </c>
      <c r="AO185" s="6">
        <v>102240.57158183072</v>
      </c>
      <c r="AP185" s="6">
        <v>99.525852609017178</v>
      </c>
      <c r="AQ185" s="6">
        <v>44.904869469763923</v>
      </c>
      <c r="AR185" s="6">
        <v>20378.061435334694</v>
      </c>
      <c r="AS185" s="6">
        <v>56551.789766618087</v>
      </c>
      <c r="AT185" s="6">
        <v>2829.2840840458812</v>
      </c>
      <c r="AU185" s="6">
        <v>100.66352640811192</v>
      </c>
      <c r="AV185" s="6">
        <v>218.98751296596927</v>
      </c>
      <c r="AW185" s="6">
        <v>57.605839210208678</v>
      </c>
      <c r="AX185" s="6">
        <v>3.7838850619665534</v>
      </c>
      <c r="AY185" s="6">
        <v>0</v>
      </c>
      <c r="AZ185" s="6">
        <v>686.71260922423278</v>
      </c>
      <c r="BA185" s="6">
        <v>0.71094333560514011</v>
      </c>
      <c r="BB185" s="6">
        <v>119.85661105361737</v>
      </c>
      <c r="BC185" s="6">
        <v>282.65335168710243</v>
      </c>
      <c r="BD185" s="6">
        <v>7309.2424436744668</v>
      </c>
      <c r="BE185" s="6">
        <v>200.78698424578354</v>
      </c>
      <c r="BF185" s="6">
        <v>85.417238652579044</v>
      </c>
      <c r="BG185" s="6">
        <v>62495.377699898963</v>
      </c>
      <c r="BH185" s="6">
        <v>177221.95646375505</v>
      </c>
      <c r="BI185" s="6">
        <v>118.30764669872063</v>
      </c>
      <c r="BJ185" s="6">
        <v>1457185.779499172</v>
      </c>
      <c r="BK185" s="6">
        <v>0</v>
      </c>
      <c r="BL185" s="6">
        <v>0</v>
      </c>
      <c r="BM185" s="6">
        <v>0</v>
      </c>
      <c r="BN185" s="6">
        <v>96808.292617652463</v>
      </c>
      <c r="BO185" s="6">
        <v>283801.20096785418</v>
      </c>
      <c r="BP185" s="6">
        <v>1319.6546545251481</v>
      </c>
      <c r="BQ185" s="6">
        <v>385581.61806188279</v>
      </c>
      <c r="BR185" s="6">
        <v>31155.574058450227</v>
      </c>
      <c r="BS185" s="6">
        <v>15789.686979699523</v>
      </c>
      <c r="BT185" s="6">
        <v>65.176652564211011</v>
      </c>
      <c r="BU185" s="6">
        <v>22.557859597713527</v>
      </c>
      <c r="BV185" s="6">
        <v>319.91030926363038</v>
      </c>
      <c r="BW185" s="6">
        <v>321.33375885706931</v>
      </c>
      <c r="BX185" s="6">
        <v>0.52691400831281499</v>
      </c>
      <c r="BY185" s="6">
        <v>4.5986540764336237</v>
      </c>
      <c r="BZ185" s="6">
        <v>5484.1836460153545</v>
      </c>
      <c r="CA185" s="6">
        <v>131043.13788071714</v>
      </c>
      <c r="CB185" s="6">
        <v>291.42079722688209</v>
      </c>
      <c r="CC185" s="6">
        <v>988.51079094013085</v>
      </c>
      <c r="CD185" s="6">
        <v>840.0723444251779</v>
      </c>
      <c r="CE185" s="6">
        <v>11479.344219444984</v>
      </c>
      <c r="CF185" s="6">
        <v>174.68914441072735</v>
      </c>
      <c r="CG185" s="6">
        <v>3402.753188589656</v>
      </c>
      <c r="CH185" s="6">
        <v>79.474476290106111</v>
      </c>
      <c r="CI185" s="6">
        <v>3698.7339776327053</v>
      </c>
      <c r="CJ185" s="6">
        <v>2.2590683365485176</v>
      </c>
      <c r="CK185" s="6">
        <v>5345.4704355687909</v>
      </c>
      <c r="CL185" s="6">
        <v>126.48924640768271</v>
      </c>
      <c r="CM185" s="6">
        <v>4.0206030816587655</v>
      </c>
      <c r="CN185" s="6">
        <v>367.26063537051749</v>
      </c>
      <c r="CO185" s="6">
        <v>83.438026191311678</v>
      </c>
      <c r="CP185" s="6">
        <v>1020.5800635994585</v>
      </c>
      <c r="CQ185" s="6">
        <v>9269.4735659271682</v>
      </c>
      <c r="CR185" s="6">
        <v>17447.211687635248</v>
      </c>
      <c r="CS185" s="6">
        <v>8455.0538922494598</v>
      </c>
      <c r="CT185" s="6">
        <v>773.96310515601135</v>
      </c>
      <c r="CU185" s="6">
        <v>4.9299247649461293</v>
      </c>
      <c r="CV185" s="6">
        <v>12.313479986768639</v>
      </c>
      <c r="CW185" s="6">
        <v>517.23301721550729</v>
      </c>
      <c r="CX185" s="6">
        <v>0</v>
      </c>
      <c r="CY185" s="6">
        <v>38.76834779766854</v>
      </c>
      <c r="CZ185" s="6">
        <v>345.1442314803669</v>
      </c>
      <c r="DA185" s="6">
        <v>28295.689530979438</v>
      </c>
      <c r="DB185" s="6">
        <v>116556.55926290246</v>
      </c>
      <c r="DC185" s="6">
        <v>30566.913305589434</v>
      </c>
      <c r="DD185" s="6">
        <v>244939.88073072521</v>
      </c>
      <c r="DE185" s="7">
        <v>0</v>
      </c>
      <c r="DF185" s="6">
        <f t="shared" si="2"/>
        <v>3759642.6465282724</v>
      </c>
    </row>
    <row r="186" spans="1:110" x14ac:dyDescent="0.3">
      <c r="A186" s="25" t="s">
        <v>6</v>
      </c>
      <c r="B186" s="5">
        <v>313.95965926539577</v>
      </c>
      <c r="C186" s="6">
        <v>41.480254818489847</v>
      </c>
      <c r="D186" s="6">
        <v>8.2586747315429498</v>
      </c>
      <c r="E186" s="6">
        <v>1470.7665332896902</v>
      </c>
      <c r="F186" s="6">
        <v>1236.0699242866904</v>
      </c>
      <c r="G186" s="6">
        <v>77.408233615114838</v>
      </c>
      <c r="H186" s="6">
        <v>366340.52389319049</v>
      </c>
      <c r="I186" s="6">
        <v>0</v>
      </c>
      <c r="J186" s="6">
        <v>3858.3015193084411</v>
      </c>
      <c r="K186" s="6">
        <v>374.01708514520749</v>
      </c>
      <c r="L186" s="6">
        <v>4425.3677123613215</v>
      </c>
      <c r="M186" s="6">
        <v>3105.6681400129914</v>
      </c>
      <c r="N186" s="6">
        <v>1517.6275327343508</v>
      </c>
      <c r="O186" s="6">
        <v>5472.7162273882986</v>
      </c>
      <c r="P186" s="6">
        <v>8.9218438777551423</v>
      </c>
      <c r="Q186" s="6">
        <v>30994.089980081371</v>
      </c>
      <c r="R186" s="6">
        <v>3.886449798216292</v>
      </c>
      <c r="S186" s="6">
        <v>0.51645675043859218</v>
      </c>
      <c r="T186" s="6">
        <v>16.471438492078597</v>
      </c>
      <c r="U186" s="6">
        <v>226.0256602206735</v>
      </c>
      <c r="V186" s="6">
        <v>284.91869099420728</v>
      </c>
      <c r="W186" s="6">
        <v>105.23000316785871</v>
      </c>
      <c r="X186" s="6">
        <v>787.69502592922879</v>
      </c>
      <c r="Y186" s="6">
        <v>944.32220924105229</v>
      </c>
      <c r="Z186" s="6">
        <v>597.46829900628279</v>
      </c>
      <c r="AA186" s="6">
        <v>22.694406516073972</v>
      </c>
      <c r="AB186" s="6">
        <v>0.71003920632065853</v>
      </c>
      <c r="AC186" s="6">
        <v>378.43922559257334</v>
      </c>
      <c r="AD186" s="6">
        <v>1438.7326920968608</v>
      </c>
      <c r="AE186" s="6">
        <v>5.490152421755889</v>
      </c>
      <c r="AF186" s="6">
        <v>11.020713307414248</v>
      </c>
      <c r="AG186" s="6">
        <v>8894.2540979624573</v>
      </c>
      <c r="AH186" s="6">
        <v>13.845766126092439</v>
      </c>
      <c r="AI186" s="6">
        <v>12.681623919031948</v>
      </c>
      <c r="AJ186" s="6">
        <v>35.69405944342251</v>
      </c>
      <c r="AK186" s="6">
        <v>27.636228197523408</v>
      </c>
      <c r="AL186" s="6">
        <v>449.11828672494414</v>
      </c>
      <c r="AM186" s="6">
        <v>925.20987800250441</v>
      </c>
      <c r="AN186" s="6">
        <v>138.32395100608832</v>
      </c>
      <c r="AO186" s="6">
        <v>102240.57158183072</v>
      </c>
      <c r="AP186" s="6">
        <v>99.525852609017178</v>
      </c>
      <c r="AQ186" s="6">
        <v>44.904869469763923</v>
      </c>
      <c r="AR186" s="6">
        <v>20378.061435334694</v>
      </c>
      <c r="AS186" s="6">
        <v>56551.789766618087</v>
      </c>
      <c r="AT186" s="6">
        <v>2829.2840840458812</v>
      </c>
      <c r="AU186" s="6">
        <v>100.66352640811192</v>
      </c>
      <c r="AV186" s="6">
        <v>218.98751296596927</v>
      </c>
      <c r="AW186" s="6">
        <v>57.605839210208678</v>
      </c>
      <c r="AX186" s="6">
        <v>3.7838850619665534</v>
      </c>
      <c r="AY186" s="6">
        <v>0</v>
      </c>
      <c r="AZ186" s="6">
        <v>686.71260922423278</v>
      </c>
      <c r="BA186" s="6">
        <v>0.71094333560514011</v>
      </c>
      <c r="BB186" s="6">
        <v>119.85661105361737</v>
      </c>
      <c r="BC186" s="6">
        <v>282.65335168710243</v>
      </c>
      <c r="BD186" s="6">
        <v>7309.2424436744668</v>
      </c>
      <c r="BE186" s="6">
        <v>200.78698424578354</v>
      </c>
      <c r="BF186" s="6">
        <v>85.417238652579044</v>
      </c>
      <c r="BG186" s="6">
        <v>62495.377699898963</v>
      </c>
      <c r="BH186" s="6">
        <v>177221.95646375505</v>
      </c>
      <c r="BI186" s="6">
        <v>118.30764669872063</v>
      </c>
      <c r="BJ186" s="6">
        <v>1457185.779499172</v>
      </c>
      <c r="BK186" s="6">
        <v>0</v>
      </c>
      <c r="BL186" s="6">
        <v>0</v>
      </c>
      <c r="BM186" s="6">
        <v>0</v>
      </c>
      <c r="BN186" s="6">
        <v>96808.292617652463</v>
      </c>
      <c r="BO186" s="6">
        <v>283801.20096785418</v>
      </c>
      <c r="BP186" s="6">
        <v>1319.6546545251481</v>
      </c>
      <c r="BQ186" s="6">
        <v>385581.61806188279</v>
      </c>
      <c r="BR186" s="6">
        <v>31155.574058450227</v>
      </c>
      <c r="BS186" s="6">
        <v>15789.686979699523</v>
      </c>
      <c r="BT186" s="6">
        <v>65.176652564211011</v>
      </c>
      <c r="BU186" s="6">
        <v>22.557859597713527</v>
      </c>
      <c r="BV186" s="6">
        <v>319.91030926363038</v>
      </c>
      <c r="BW186" s="6">
        <v>321.33375885706931</v>
      </c>
      <c r="BX186" s="6">
        <v>0.52691400831281499</v>
      </c>
      <c r="BY186" s="6">
        <v>4.5986540764336237</v>
      </c>
      <c r="BZ186" s="6">
        <v>5484.1836460153545</v>
      </c>
      <c r="CA186" s="6">
        <v>131043.13788071714</v>
      </c>
      <c r="CB186" s="6">
        <v>291.42079722688209</v>
      </c>
      <c r="CC186" s="6">
        <v>988.51079094013085</v>
      </c>
      <c r="CD186" s="6">
        <v>840.0723444251779</v>
      </c>
      <c r="CE186" s="6">
        <v>11479.344219444984</v>
      </c>
      <c r="CF186" s="6">
        <v>174.68914441072735</v>
      </c>
      <c r="CG186" s="6">
        <v>3402.753188589656</v>
      </c>
      <c r="CH186" s="6">
        <v>79.474476290106111</v>
      </c>
      <c r="CI186" s="6">
        <v>3698.7339776327053</v>
      </c>
      <c r="CJ186" s="6">
        <v>2.2590683365485176</v>
      </c>
      <c r="CK186" s="6">
        <v>5345.4704355687909</v>
      </c>
      <c r="CL186" s="6">
        <v>126.48924640768271</v>
      </c>
      <c r="CM186" s="6">
        <v>4.0206030816587655</v>
      </c>
      <c r="CN186" s="6">
        <v>367.26063537051749</v>
      </c>
      <c r="CO186" s="6">
        <v>83.438026191311678</v>
      </c>
      <c r="CP186" s="6">
        <v>1020.5800635994585</v>
      </c>
      <c r="CQ186" s="6">
        <v>9269.4735659271682</v>
      </c>
      <c r="CR186" s="6">
        <v>17447.211687635248</v>
      </c>
      <c r="CS186" s="6">
        <v>8455.0538922494598</v>
      </c>
      <c r="CT186" s="6">
        <v>773.96310515601135</v>
      </c>
      <c r="CU186" s="6">
        <v>4.9299247649461293</v>
      </c>
      <c r="CV186" s="6">
        <v>12.313479986768639</v>
      </c>
      <c r="CW186" s="6">
        <v>517.23301721550729</v>
      </c>
      <c r="CX186" s="6">
        <v>0</v>
      </c>
      <c r="CY186" s="6">
        <v>38.76834779766854</v>
      </c>
      <c r="CZ186" s="6">
        <v>345.1442314803669</v>
      </c>
      <c r="DA186" s="6">
        <v>28295.689530979438</v>
      </c>
      <c r="DB186" s="6">
        <v>116556.55926290246</v>
      </c>
      <c r="DC186" s="6">
        <v>30566.913305589434</v>
      </c>
      <c r="DD186" s="6">
        <v>244939.88073072521</v>
      </c>
      <c r="DE186" s="7">
        <v>0</v>
      </c>
      <c r="DF186" s="6">
        <f t="shared" si="2"/>
        <v>3759642.6465282724</v>
      </c>
    </row>
    <row r="187" spans="1:110" x14ac:dyDescent="0.3">
      <c r="A187" s="25" t="s">
        <v>7</v>
      </c>
      <c r="B187" s="5">
        <v>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0</v>
      </c>
      <c r="AW187" s="6">
        <v>0</v>
      </c>
      <c r="AX187" s="6">
        <v>0</v>
      </c>
      <c r="AY187" s="6">
        <v>0</v>
      </c>
      <c r="AZ187" s="6">
        <v>0</v>
      </c>
      <c r="BA187" s="6">
        <v>0</v>
      </c>
      <c r="BB187" s="6">
        <v>0</v>
      </c>
      <c r="BC187" s="6">
        <v>0</v>
      </c>
      <c r="BD187" s="6">
        <v>0</v>
      </c>
      <c r="BE187" s="6">
        <v>0</v>
      </c>
      <c r="BF187" s="6">
        <v>0</v>
      </c>
      <c r="BG187" s="6">
        <v>0</v>
      </c>
      <c r="BH187" s="6">
        <v>0</v>
      </c>
      <c r="BI187" s="6">
        <v>0</v>
      </c>
      <c r="BJ187" s="6">
        <v>0</v>
      </c>
      <c r="BK187" s="6">
        <v>0</v>
      </c>
      <c r="BL187" s="6">
        <v>0</v>
      </c>
      <c r="BM187" s="6">
        <v>0</v>
      </c>
      <c r="BN187" s="6">
        <v>0</v>
      </c>
      <c r="BO187" s="6">
        <v>0</v>
      </c>
      <c r="BP187" s="6">
        <v>0</v>
      </c>
      <c r="BQ187" s="6">
        <v>0</v>
      </c>
      <c r="BR187" s="6">
        <v>0</v>
      </c>
      <c r="BS187" s="6">
        <v>0</v>
      </c>
      <c r="BT187" s="6">
        <v>0</v>
      </c>
      <c r="BU187" s="6">
        <v>0</v>
      </c>
      <c r="BV187" s="6">
        <v>0</v>
      </c>
      <c r="BW187" s="6">
        <v>0</v>
      </c>
      <c r="BX187" s="6">
        <v>0</v>
      </c>
      <c r="BY187" s="6">
        <v>0</v>
      </c>
      <c r="BZ187" s="6">
        <v>0</v>
      </c>
      <c r="CA187" s="6">
        <v>0</v>
      </c>
      <c r="CB187" s="6">
        <v>0</v>
      </c>
      <c r="CC187" s="6">
        <v>0</v>
      </c>
      <c r="CD187" s="6">
        <v>0</v>
      </c>
      <c r="CE187" s="6">
        <v>0</v>
      </c>
      <c r="CF187" s="6">
        <v>0</v>
      </c>
      <c r="CG187" s="6">
        <v>0</v>
      </c>
      <c r="CH187" s="6">
        <v>0</v>
      </c>
      <c r="CI187" s="6">
        <v>0</v>
      </c>
      <c r="CJ187" s="6">
        <v>0</v>
      </c>
      <c r="CK187" s="6">
        <v>0</v>
      </c>
      <c r="CL187" s="6">
        <v>0</v>
      </c>
      <c r="CM187" s="6">
        <v>0</v>
      </c>
      <c r="CN187" s="6">
        <v>0</v>
      </c>
      <c r="CO187" s="6">
        <v>0</v>
      </c>
      <c r="CP187" s="6">
        <v>0</v>
      </c>
      <c r="CQ187" s="6">
        <v>0</v>
      </c>
      <c r="CR187" s="6">
        <v>0</v>
      </c>
      <c r="CS187" s="6">
        <v>0</v>
      </c>
      <c r="CT187" s="6">
        <v>0</v>
      </c>
      <c r="CU187" s="6">
        <v>0</v>
      </c>
      <c r="CV187" s="6">
        <v>0</v>
      </c>
      <c r="CW187" s="6">
        <v>0</v>
      </c>
      <c r="CX187" s="6">
        <v>0</v>
      </c>
      <c r="CY187" s="6">
        <v>0</v>
      </c>
      <c r="CZ187" s="6">
        <v>0</v>
      </c>
      <c r="DA187" s="6">
        <v>0</v>
      </c>
      <c r="DB187" s="6">
        <v>0</v>
      </c>
      <c r="DC187" s="6">
        <v>0</v>
      </c>
      <c r="DD187" s="6">
        <v>0</v>
      </c>
      <c r="DE187" s="7">
        <v>0</v>
      </c>
      <c r="DF187" s="6">
        <f t="shared" si="2"/>
        <v>0</v>
      </c>
    </row>
    <row r="188" spans="1:110" x14ac:dyDescent="0.3">
      <c r="A188" s="26">
        <v>52213</v>
      </c>
      <c r="B188" s="5">
        <v>4.13436488435371</v>
      </c>
      <c r="C188" s="6">
        <v>0</v>
      </c>
      <c r="D188" s="6">
        <v>0</v>
      </c>
      <c r="E188" s="6">
        <v>1185.36508437407</v>
      </c>
      <c r="F188" s="6">
        <v>0</v>
      </c>
      <c r="G188" s="6">
        <v>30.33606222770571</v>
      </c>
      <c r="H188" s="6">
        <v>13153.808173978816</v>
      </c>
      <c r="I188" s="6">
        <v>0</v>
      </c>
      <c r="J188" s="6">
        <v>74.345737077847858</v>
      </c>
      <c r="K188" s="6">
        <v>7.1996563826940303</v>
      </c>
      <c r="L188" s="6">
        <v>83.507451033424729</v>
      </c>
      <c r="M188" s="6">
        <v>58.108171557174501</v>
      </c>
      <c r="N188" s="6">
        <v>28.612615483865746</v>
      </c>
      <c r="O188" s="6">
        <v>102.12770739881488</v>
      </c>
      <c r="P188" s="6">
        <v>0</v>
      </c>
      <c r="Q188" s="6">
        <v>602.11233587899414</v>
      </c>
      <c r="R188" s="6">
        <v>0</v>
      </c>
      <c r="S188" s="6">
        <v>0</v>
      </c>
      <c r="T188" s="6">
        <v>0</v>
      </c>
      <c r="U188" s="6">
        <v>0</v>
      </c>
      <c r="V188" s="6">
        <v>341.80577945231249</v>
      </c>
      <c r="W188" s="6">
        <v>123.2165440965518</v>
      </c>
      <c r="X188" s="6">
        <v>948.51079518877623</v>
      </c>
      <c r="Y188" s="6">
        <v>265.08344418662176</v>
      </c>
      <c r="Z188" s="6">
        <v>0</v>
      </c>
      <c r="AA188" s="6">
        <v>0</v>
      </c>
      <c r="AB188" s="6">
        <v>0</v>
      </c>
      <c r="AC188" s="6">
        <v>360971.24919598753</v>
      </c>
      <c r="AD188" s="6">
        <v>988.84923866114059</v>
      </c>
      <c r="AE188" s="6">
        <v>0</v>
      </c>
      <c r="AF188" s="6">
        <v>0</v>
      </c>
      <c r="AG188" s="6">
        <v>10638.580848088237</v>
      </c>
      <c r="AH188" s="6">
        <v>0</v>
      </c>
      <c r="AI188" s="6">
        <v>0.60193736908080397</v>
      </c>
      <c r="AJ188" s="6">
        <v>32.129051377067903</v>
      </c>
      <c r="AK188" s="6">
        <v>0</v>
      </c>
      <c r="AL188" s="6">
        <v>457.66767693462822</v>
      </c>
      <c r="AM188" s="6">
        <v>989.02727748388452</v>
      </c>
      <c r="AN188" s="6">
        <v>0</v>
      </c>
      <c r="AO188" s="6">
        <v>28.544496158823698</v>
      </c>
      <c r="AP188" s="6">
        <v>0</v>
      </c>
      <c r="AQ188" s="6">
        <v>0</v>
      </c>
      <c r="AR188" s="6">
        <v>13421.678040263987</v>
      </c>
      <c r="AS188" s="6">
        <v>0</v>
      </c>
      <c r="AT188" s="6">
        <v>50.220809881167604</v>
      </c>
      <c r="AU188" s="6">
        <v>0</v>
      </c>
      <c r="AV188" s="6">
        <v>0</v>
      </c>
      <c r="AW188" s="6">
        <v>0</v>
      </c>
      <c r="AX188" s="6">
        <v>0</v>
      </c>
      <c r="AY188" s="6">
        <v>0</v>
      </c>
      <c r="AZ188" s="6">
        <v>0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1858.3920524158102</v>
      </c>
      <c r="BH188" s="6">
        <v>0</v>
      </c>
      <c r="BI188" s="6">
        <v>0</v>
      </c>
      <c r="BJ188" s="6">
        <v>33479.315214983078</v>
      </c>
      <c r="BK188" s="6">
        <v>0</v>
      </c>
      <c r="BL188" s="6">
        <v>0</v>
      </c>
      <c r="BM188" s="6">
        <v>0</v>
      </c>
      <c r="BN188" s="6">
        <v>0</v>
      </c>
      <c r="BO188" s="6">
        <v>29053.562246114281</v>
      </c>
      <c r="BP188" s="6">
        <v>0</v>
      </c>
      <c r="BQ188" s="6">
        <v>13627.901684437276</v>
      </c>
      <c r="BR188" s="6">
        <v>187.79183856973881</v>
      </c>
      <c r="BS188" s="6">
        <v>80.553898493529957</v>
      </c>
      <c r="BT188" s="6">
        <v>0</v>
      </c>
      <c r="BU188" s="6">
        <v>0</v>
      </c>
      <c r="BV188" s="6">
        <v>0</v>
      </c>
      <c r="BW188" s="6">
        <v>0</v>
      </c>
      <c r="BX188" s="6">
        <v>0</v>
      </c>
      <c r="BY188" s="6">
        <v>0</v>
      </c>
      <c r="BZ188" s="6">
        <v>0</v>
      </c>
      <c r="CA188" s="6">
        <v>310.52908204033025</v>
      </c>
      <c r="CB188" s="6">
        <v>0</v>
      </c>
      <c r="CC188" s="6">
        <v>960.19020453414157</v>
      </c>
      <c r="CD188" s="6">
        <v>0</v>
      </c>
      <c r="CE188" s="6">
        <v>0</v>
      </c>
      <c r="CF188" s="6">
        <v>0</v>
      </c>
      <c r="CG188" s="6">
        <v>0</v>
      </c>
      <c r="CH188" s="6">
        <v>0</v>
      </c>
      <c r="CI188" s="6">
        <v>0</v>
      </c>
      <c r="CJ188" s="6">
        <v>0</v>
      </c>
      <c r="CK188" s="6">
        <v>0</v>
      </c>
      <c r="CL188" s="6">
        <v>0</v>
      </c>
      <c r="CM188" s="6">
        <v>0</v>
      </c>
      <c r="CN188" s="6">
        <v>0</v>
      </c>
      <c r="CO188" s="6">
        <v>0</v>
      </c>
      <c r="CP188" s="6">
        <v>18.603519324345843</v>
      </c>
      <c r="CQ188" s="6">
        <v>179.26933076765434</v>
      </c>
      <c r="CR188" s="6">
        <v>0</v>
      </c>
      <c r="CS188" s="6">
        <v>3575.8256124250156</v>
      </c>
      <c r="CT188" s="6">
        <v>0</v>
      </c>
      <c r="CU188" s="6">
        <v>0</v>
      </c>
      <c r="CV188" s="6">
        <v>0</v>
      </c>
      <c r="CW188" s="6">
        <v>0</v>
      </c>
      <c r="CX188" s="6">
        <v>8905.2602750923888</v>
      </c>
      <c r="CY188" s="6">
        <v>0</v>
      </c>
      <c r="CZ188" s="6">
        <v>34.441698651441015</v>
      </c>
      <c r="DA188" s="6">
        <v>2369.78628713237</v>
      </c>
      <c r="DB188" s="6">
        <v>3620.3631577398273</v>
      </c>
      <c r="DC188" s="6">
        <v>0</v>
      </c>
      <c r="DD188" s="6">
        <v>0</v>
      </c>
      <c r="DE188" s="7">
        <v>0</v>
      </c>
      <c r="DF188" s="6">
        <f t="shared" si="2"/>
        <v>502848.60859812883</v>
      </c>
    </row>
    <row r="189" spans="1:110" x14ac:dyDescent="0.3">
      <c r="A189" s="25" t="s">
        <v>6</v>
      </c>
      <c r="B189" s="5">
        <v>4.13436488435371</v>
      </c>
      <c r="C189" s="6">
        <v>0</v>
      </c>
      <c r="D189" s="6">
        <v>0</v>
      </c>
      <c r="E189" s="6">
        <v>1185.36508437407</v>
      </c>
      <c r="F189" s="6">
        <v>0</v>
      </c>
      <c r="G189" s="6">
        <v>30.33606222770571</v>
      </c>
      <c r="H189" s="6">
        <v>13153.808173978816</v>
      </c>
      <c r="I189" s="6">
        <v>0</v>
      </c>
      <c r="J189" s="6">
        <v>74.345737077847858</v>
      </c>
      <c r="K189" s="6">
        <v>7.1996563826940303</v>
      </c>
      <c r="L189" s="6">
        <v>83.507451033424729</v>
      </c>
      <c r="M189" s="6">
        <v>58.108171557174501</v>
      </c>
      <c r="N189" s="6">
        <v>28.612615483865746</v>
      </c>
      <c r="O189" s="6">
        <v>102.12770739881488</v>
      </c>
      <c r="P189" s="6">
        <v>0</v>
      </c>
      <c r="Q189" s="6">
        <v>602.11233587899414</v>
      </c>
      <c r="R189" s="6">
        <v>0</v>
      </c>
      <c r="S189" s="6">
        <v>0</v>
      </c>
      <c r="T189" s="6">
        <v>0</v>
      </c>
      <c r="U189" s="6">
        <v>0</v>
      </c>
      <c r="V189" s="6">
        <v>341.80577945231249</v>
      </c>
      <c r="W189" s="6">
        <v>123.2165440965518</v>
      </c>
      <c r="X189" s="6">
        <v>948.51079518877623</v>
      </c>
      <c r="Y189" s="6">
        <v>265.08344418662176</v>
      </c>
      <c r="Z189" s="6">
        <v>0</v>
      </c>
      <c r="AA189" s="6">
        <v>0</v>
      </c>
      <c r="AB189" s="6">
        <v>0</v>
      </c>
      <c r="AC189" s="6">
        <v>360971.24919598753</v>
      </c>
      <c r="AD189" s="6">
        <v>988.84923866114059</v>
      </c>
      <c r="AE189" s="6">
        <v>0</v>
      </c>
      <c r="AF189" s="6">
        <v>0</v>
      </c>
      <c r="AG189" s="6">
        <v>10638.580848088237</v>
      </c>
      <c r="AH189" s="6">
        <v>0</v>
      </c>
      <c r="AI189" s="6">
        <v>0.60193736908080397</v>
      </c>
      <c r="AJ189" s="6">
        <v>32.129051377067903</v>
      </c>
      <c r="AK189" s="6">
        <v>0</v>
      </c>
      <c r="AL189" s="6">
        <v>457.66767693462822</v>
      </c>
      <c r="AM189" s="6">
        <v>989.02727748388452</v>
      </c>
      <c r="AN189" s="6">
        <v>0</v>
      </c>
      <c r="AO189" s="6">
        <v>28.544496158823698</v>
      </c>
      <c r="AP189" s="6">
        <v>0</v>
      </c>
      <c r="AQ189" s="6">
        <v>0</v>
      </c>
      <c r="AR189" s="6">
        <v>13421.678040263987</v>
      </c>
      <c r="AS189" s="6">
        <v>0</v>
      </c>
      <c r="AT189" s="6">
        <v>50.220809881167604</v>
      </c>
      <c r="AU189" s="6">
        <v>0</v>
      </c>
      <c r="AV189" s="6">
        <v>0</v>
      </c>
      <c r="AW189" s="6">
        <v>0</v>
      </c>
      <c r="AX189" s="6">
        <v>0</v>
      </c>
      <c r="AY189" s="6">
        <v>0</v>
      </c>
      <c r="AZ189" s="6">
        <v>0</v>
      </c>
      <c r="BA189" s="6">
        <v>0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1858.3920524158102</v>
      </c>
      <c r="BH189" s="6">
        <v>0</v>
      </c>
      <c r="BI189" s="6">
        <v>0</v>
      </c>
      <c r="BJ189" s="6">
        <v>33479.315214983078</v>
      </c>
      <c r="BK189" s="6">
        <v>0</v>
      </c>
      <c r="BL189" s="6">
        <v>0</v>
      </c>
      <c r="BM189" s="6">
        <v>0</v>
      </c>
      <c r="BN189" s="6">
        <v>0</v>
      </c>
      <c r="BO189" s="6">
        <v>29053.562246114281</v>
      </c>
      <c r="BP189" s="6">
        <v>0</v>
      </c>
      <c r="BQ189" s="6">
        <v>13627.901684437276</v>
      </c>
      <c r="BR189" s="6">
        <v>187.79183856973881</v>
      </c>
      <c r="BS189" s="6">
        <v>80.553898493529957</v>
      </c>
      <c r="BT189" s="6">
        <v>0</v>
      </c>
      <c r="BU189" s="6">
        <v>0</v>
      </c>
      <c r="BV189" s="6">
        <v>0</v>
      </c>
      <c r="BW189" s="6">
        <v>0</v>
      </c>
      <c r="BX189" s="6">
        <v>0</v>
      </c>
      <c r="BY189" s="6">
        <v>0</v>
      </c>
      <c r="BZ189" s="6">
        <v>0</v>
      </c>
      <c r="CA189" s="6">
        <v>310.52908204033025</v>
      </c>
      <c r="CB189" s="6">
        <v>0</v>
      </c>
      <c r="CC189" s="6">
        <v>960.19020453414157</v>
      </c>
      <c r="CD189" s="6">
        <v>0</v>
      </c>
      <c r="CE189" s="6">
        <v>0</v>
      </c>
      <c r="CF189" s="6">
        <v>0</v>
      </c>
      <c r="CG189" s="6">
        <v>0</v>
      </c>
      <c r="CH189" s="6">
        <v>0</v>
      </c>
      <c r="CI189" s="6">
        <v>0</v>
      </c>
      <c r="CJ189" s="6">
        <v>0</v>
      </c>
      <c r="CK189" s="6">
        <v>0</v>
      </c>
      <c r="CL189" s="6">
        <v>0</v>
      </c>
      <c r="CM189" s="6">
        <v>0</v>
      </c>
      <c r="CN189" s="6">
        <v>0</v>
      </c>
      <c r="CO189" s="6">
        <v>0</v>
      </c>
      <c r="CP189" s="6">
        <v>18.603519324345843</v>
      </c>
      <c r="CQ189" s="6">
        <v>179.26933076765434</v>
      </c>
      <c r="CR189" s="6">
        <v>0</v>
      </c>
      <c r="CS189" s="6">
        <v>3575.8256124250156</v>
      </c>
      <c r="CT189" s="6">
        <v>0</v>
      </c>
      <c r="CU189" s="6">
        <v>0</v>
      </c>
      <c r="CV189" s="6">
        <v>0</v>
      </c>
      <c r="CW189" s="6">
        <v>0</v>
      </c>
      <c r="CX189" s="6">
        <v>8905.2602750923888</v>
      </c>
      <c r="CY189" s="6">
        <v>0</v>
      </c>
      <c r="CZ189" s="6">
        <v>34.441698651441015</v>
      </c>
      <c r="DA189" s="6">
        <v>2369.78628713237</v>
      </c>
      <c r="DB189" s="6">
        <v>3620.3631577398273</v>
      </c>
      <c r="DC189" s="6">
        <v>0</v>
      </c>
      <c r="DD189" s="6">
        <v>0</v>
      </c>
      <c r="DE189" s="7">
        <v>0</v>
      </c>
      <c r="DF189" s="6">
        <f t="shared" si="2"/>
        <v>502848.60859812883</v>
      </c>
    </row>
    <row r="190" spans="1:110" x14ac:dyDescent="0.3">
      <c r="A190" s="25" t="s">
        <v>7</v>
      </c>
      <c r="B190" s="5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6">
        <v>0</v>
      </c>
      <c r="AX190" s="6">
        <v>0</v>
      </c>
      <c r="AY190" s="6">
        <v>0</v>
      </c>
      <c r="AZ190" s="6">
        <v>0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6">
        <v>0</v>
      </c>
      <c r="BN190" s="6">
        <v>0</v>
      </c>
      <c r="BO190" s="6">
        <v>0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6">
        <v>0</v>
      </c>
      <c r="BZ190" s="6">
        <v>0</v>
      </c>
      <c r="CA190" s="6">
        <v>0</v>
      </c>
      <c r="CB190" s="6">
        <v>0</v>
      </c>
      <c r="CC190" s="6">
        <v>0</v>
      </c>
      <c r="CD190" s="6">
        <v>0</v>
      </c>
      <c r="CE190" s="6">
        <v>0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6">
        <v>0</v>
      </c>
      <c r="CM190" s="6">
        <v>0</v>
      </c>
      <c r="CN190" s="6">
        <v>0</v>
      </c>
      <c r="CO190" s="6">
        <v>0</v>
      </c>
      <c r="CP190" s="6">
        <v>0</v>
      </c>
      <c r="CQ190" s="6">
        <v>0</v>
      </c>
      <c r="CR190" s="6">
        <v>0</v>
      </c>
      <c r="CS190" s="6">
        <v>0</v>
      </c>
      <c r="CT190" s="6">
        <v>0</v>
      </c>
      <c r="CU190" s="6">
        <v>0</v>
      </c>
      <c r="CV190" s="6">
        <v>0</v>
      </c>
      <c r="CW190" s="6">
        <v>0</v>
      </c>
      <c r="CX190" s="6">
        <v>0</v>
      </c>
      <c r="CY190" s="6">
        <v>0</v>
      </c>
      <c r="CZ190" s="6">
        <v>0</v>
      </c>
      <c r="DA190" s="6">
        <v>0</v>
      </c>
      <c r="DB190" s="6">
        <v>0</v>
      </c>
      <c r="DC190" s="6">
        <v>0</v>
      </c>
      <c r="DD190" s="6">
        <v>0</v>
      </c>
      <c r="DE190" s="7">
        <v>0</v>
      </c>
      <c r="DF190" s="6">
        <f t="shared" si="2"/>
        <v>0</v>
      </c>
    </row>
    <row r="191" spans="1:110" x14ac:dyDescent="0.3">
      <c r="A191" s="26">
        <v>52219</v>
      </c>
      <c r="B191" s="5">
        <v>162.12717991298075</v>
      </c>
      <c r="C191" s="6">
        <v>61.688931837888113</v>
      </c>
      <c r="D191" s="6">
        <v>12.314233454121233</v>
      </c>
      <c r="E191" s="6">
        <v>1051.9547704345539</v>
      </c>
      <c r="F191" s="6">
        <v>1849.8799546059563</v>
      </c>
      <c r="G191" s="6">
        <v>2.8120898836706414</v>
      </c>
      <c r="H191" s="6">
        <v>5372.7629042409317</v>
      </c>
      <c r="I191" s="6">
        <v>0</v>
      </c>
      <c r="J191" s="6">
        <v>38.904944858228617</v>
      </c>
      <c r="K191" s="6">
        <v>17.280848551299922</v>
      </c>
      <c r="L191" s="6">
        <v>62.722475718735382</v>
      </c>
      <c r="M191" s="6">
        <v>50.146305322462801</v>
      </c>
      <c r="N191" s="6">
        <v>47.239101626783892</v>
      </c>
      <c r="O191" s="6">
        <v>497.99938355959085</v>
      </c>
      <c r="P191" s="6">
        <v>13.246357472741293</v>
      </c>
      <c r="Q191" s="6">
        <v>864.99650169223321</v>
      </c>
      <c r="R191" s="6">
        <v>5.5430006309854978</v>
      </c>
      <c r="S191" s="6">
        <v>0.76387112090117171</v>
      </c>
      <c r="T191" s="6">
        <v>23.065053429405463</v>
      </c>
      <c r="U191" s="6">
        <v>361.44098446158301</v>
      </c>
      <c r="V191" s="6">
        <v>1.7621612045168622</v>
      </c>
      <c r="W191" s="6">
        <v>4.5432301547540659</v>
      </c>
      <c r="X191" s="6">
        <v>1.4517231685973235</v>
      </c>
      <c r="Y191" s="6">
        <v>1.6085907251588039</v>
      </c>
      <c r="Z191" s="6">
        <v>1.7207011123127582</v>
      </c>
      <c r="AA191" s="6">
        <v>36.023460993836792</v>
      </c>
      <c r="AB191" s="6">
        <v>1.0986093286309899</v>
      </c>
      <c r="AC191" s="6">
        <v>474.3206897910319</v>
      </c>
      <c r="AD191" s="6">
        <v>899.88530678594327</v>
      </c>
      <c r="AE191" s="6">
        <v>8.1624544419858314</v>
      </c>
      <c r="AF191" s="6">
        <v>14.765539663608459</v>
      </c>
      <c r="AG191" s="6">
        <v>103.36655687053143</v>
      </c>
      <c r="AH191" s="6">
        <v>20.307149375105546</v>
      </c>
      <c r="AI191" s="6">
        <v>0.2172733014296164</v>
      </c>
      <c r="AJ191" s="6">
        <v>13.701524772212585</v>
      </c>
      <c r="AK191" s="6">
        <v>35.71006489186729</v>
      </c>
      <c r="AL191" s="6">
        <v>105.88496403016701</v>
      </c>
      <c r="AM191" s="6">
        <v>155.86224131744663</v>
      </c>
      <c r="AN191" s="6">
        <v>203.26107977741495</v>
      </c>
      <c r="AO191" s="6">
        <v>44.476946942397937</v>
      </c>
      <c r="AP191" s="6">
        <v>148.59518743458133</v>
      </c>
      <c r="AQ191" s="6">
        <v>67.538375162427229</v>
      </c>
      <c r="AR191" s="6">
        <v>625.21938181261942</v>
      </c>
      <c r="AS191" s="6">
        <v>147632.65091621128</v>
      </c>
      <c r="AT191" s="6">
        <v>92.570632712752811</v>
      </c>
      <c r="AU191" s="6">
        <v>145.02030412774386</v>
      </c>
      <c r="AV191" s="6">
        <v>327.43112523567095</v>
      </c>
      <c r="AW191" s="6">
        <v>86.090692730723887</v>
      </c>
      <c r="AX191" s="6">
        <v>4.9328915447941275E-2</v>
      </c>
      <c r="AY191" s="6">
        <v>0</v>
      </c>
      <c r="AZ191" s="6">
        <v>0</v>
      </c>
      <c r="BA191" s="6">
        <v>1.0629444188863653</v>
      </c>
      <c r="BB191" s="6">
        <v>177.31953283647584</v>
      </c>
      <c r="BC191" s="6">
        <v>422.53284150206201</v>
      </c>
      <c r="BD191" s="6">
        <v>151.22351737955262</v>
      </c>
      <c r="BE191" s="6">
        <v>301.11187147344793</v>
      </c>
      <c r="BF191" s="6">
        <v>121.41508691608419</v>
      </c>
      <c r="BG191" s="6">
        <v>244.81305036225797</v>
      </c>
      <c r="BH191" s="6">
        <v>23.135575913457004</v>
      </c>
      <c r="BI191" s="6">
        <v>165.32602394901244</v>
      </c>
      <c r="BJ191" s="6">
        <v>552.8802948662393</v>
      </c>
      <c r="BK191" s="6">
        <v>0</v>
      </c>
      <c r="BL191" s="6">
        <v>41234.856076218653</v>
      </c>
      <c r="BM191" s="6">
        <v>7926.3645042255712</v>
      </c>
      <c r="BN191" s="6">
        <v>928.65575768868825</v>
      </c>
      <c r="BO191" s="6">
        <v>4299.4111891195871</v>
      </c>
      <c r="BP191" s="6">
        <v>1981.2385951648391</v>
      </c>
      <c r="BQ191" s="6">
        <v>6607.1663169953617</v>
      </c>
      <c r="BR191" s="6">
        <v>54.544793803840157</v>
      </c>
      <c r="BS191" s="6">
        <v>11.825966455380643</v>
      </c>
      <c r="BT191" s="6">
        <v>97.719967034077413</v>
      </c>
      <c r="BU191" s="6">
        <v>32.985312483089842</v>
      </c>
      <c r="BV191" s="6">
        <v>480.52622462716181</v>
      </c>
      <c r="BW191" s="6">
        <v>480.80999100760755</v>
      </c>
      <c r="BX191" s="6">
        <v>0.79042837626623408</v>
      </c>
      <c r="BY191" s="6">
        <v>5.5970761768813855</v>
      </c>
      <c r="BZ191" s="6">
        <v>8216.786446499771</v>
      </c>
      <c r="CA191" s="6">
        <v>185.18307260273318</v>
      </c>
      <c r="CB191" s="6">
        <v>447.82252746073817</v>
      </c>
      <c r="CC191" s="6">
        <v>365.15759497232904</v>
      </c>
      <c r="CD191" s="6">
        <v>1260.3839010295035</v>
      </c>
      <c r="CE191" s="6">
        <v>17091.153196940235</v>
      </c>
      <c r="CF191" s="6">
        <v>256.69816297218324</v>
      </c>
      <c r="CG191" s="6">
        <v>5130.9232001275232</v>
      </c>
      <c r="CH191" s="6">
        <v>116.21184286140226</v>
      </c>
      <c r="CI191" s="6">
        <v>5594.9868113772282</v>
      </c>
      <c r="CJ191" s="6">
        <v>3.3310899990502225</v>
      </c>
      <c r="CK191" s="6">
        <v>8008.9566397106018</v>
      </c>
      <c r="CL191" s="6">
        <v>189.80657283114519</v>
      </c>
      <c r="CM191" s="6">
        <v>5.9862982891367045</v>
      </c>
      <c r="CN191" s="6">
        <v>37.304753361090235</v>
      </c>
      <c r="CO191" s="6">
        <v>173.0944667529042</v>
      </c>
      <c r="CP191" s="6">
        <v>107.68471862113766</v>
      </c>
      <c r="CQ191" s="6">
        <v>66.01529473966383</v>
      </c>
      <c r="CR191" s="6">
        <v>25858.624535298546</v>
      </c>
      <c r="CS191" s="6">
        <v>5.9885219379086347</v>
      </c>
      <c r="CT191" s="6">
        <v>1170.7555590715892</v>
      </c>
      <c r="CU191" s="6">
        <v>7.1280928973068836</v>
      </c>
      <c r="CV191" s="6">
        <v>19.868061823603636</v>
      </c>
      <c r="CW191" s="6">
        <v>790.78899062496691</v>
      </c>
      <c r="CX191" s="6">
        <v>23.231259070531699</v>
      </c>
      <c r="CY191" s="6">
        <v>59.760984280733716</v>
      </c>
      <c r="CZ191" s="6">
        <v>2.8367198088154453</v>
      </c>
      <c r="DA191" s="6">
        <v>168.11183011609305</v>
      </c>
      <c r="DB191" s="6">
        <v>112.02208245282678</v>
      </c>
      <c r="DC191" s="6">
        <v>21903.784190252903</v>
      </c>
      <c r="DD191" s="6">
        <v>6819.9087693527526</v>
      </c>
      <c r="DE191" s="7">
        <v>0</v>
      </c>
      <c r="DF191" s="6">
        <f t="shared" si="2"/>
        <v>332253.79423293861</v>
      </c>
    </row>
    <row r="192" spans="1:110" x14ac:dyDescent="0.3">
      <c r="A192" s="25" t="s">
        <v>6</v>
      </c>
      <c r="B192" s="5">
        <v>162.12717991298075</v>
      </c>
      <c r="C192" s="6">
        <v>61.688931837888113</v>
      </c>
      <c r="D192" s="6">
        <v>12.314233454121233</v>
      </c>
      <c r="E192" s="6">
        <v>1051.9547704345539</v>
      </c>
      <c r="F192" s="6">
        <v>1849.8799546059563</v>
      </c>
      <c r="G192" s="6">
        <v>2.8120898836706414</v>
      </c>
      <c r="H192" s="6">
        <v>5372.7629042409317</v>
      </c>
      <c r="I192" s="6">
        <v>0</v>
      </c>
      <c r="J192" s="6">
        <v>38.904944858228617</v>
      </c>
      <c r="K192" s="6">
        <v>17.280848551299922</v>
      </c>
      <c r="L192" s="6">
        <v>62.722475718735382</v>
      </c>
      <c r="M192" s="6">
        <v>50.146305322462801</v>
      </c>
      <c r="N192" s="6">
        <v>47.239101626783892</v>
      </c>
      <c r="O192" s="6">
        <v>497.99938355959085</v>
      </c>
      <c r="P192" s="6">
        <v>13.246357472741293</v>
      </c>
      <c r="Q192" s="6">
        <v>864.99650169223321</v>
      </c>
      <c r="R192" s="6">
        <v>5.5430006309854978</v>
      </c>
      <c r="S192" s="6">
        <v>0.76387112090117171</v>
      </c>
      <c r="T192" s="6">
        <v>23.065053429405463</v>
      </c>
      <c r="U192" s="6">
        <v>361.44098446158301</v>
      </c>
      <c r="V192" s="6">
        <v>1.7621612045168622</v>
      </c>
      <c r="W192" s="6">
        <v>4.5432301547540659</v>
      </c>
      <c r="X192" s="6">
        <v>1.4517231685973235</v>
      </c>
      <c r="Y192" s="6">
        <v>1.6085907251588039</v>
      </c>
      <c r="Z192" s="6">
        <v>1.7207011123127582</v>
      </c>
      <c r="AA192" s="6">
        <v>36.023460993836792</v>
      </c>
      <c r="AB192" s="6">
        <v>1.0986093286309899</v>
      </c>
      <c r="AC192" s="6">
        <v>474.3206897910319</v>
      </c>
      <c r="AD192" s="6">
        <v>899.88530678594327</v>
      </c>
      <c r="AE192" s="6">
        <v>8.1624544419858314</v>
      </c>
      <c r="AF192" s="6">
        <v>14.765539663608459</v>
      </c>
      <c r="AG192" s="6">
        <v>103.36655687053143</v>
      </c>
      <c r="AH192" s="6">
        <v>20.307149375105546</v>
      </c>
      <c r="AI192" s="6">
        <v>0.2172733014296164</v>
      </c>
      <c r="AJ192" s="6">
        <v>13.701524772212585</v>
      </c>
      <c r="AK192" s="6">
        <v>35.71006489186729</v>
      </c>
      <c r="AL192" s="6">
        <v>105.88496403016701</v>
      </c>
      <c r="AM192" s="6">
        <v>155.86224131744663</v>
      </c>
      <c r="AN192" s="6">
        <v>203.26107977741495</v>
      </c>
      <c r="AO192" s="6">
        <v>44.476946942397937</v>
      </c>
      <c r="AP192" s="6">
        <v>148.59518743458133</v>
      </c>
      <c r="AQ192" s="6">
        <v>67.538375162427229</v>
      </c>
      <c r="AR192" s="6">
        <v>625.21938181261942</v>
      </c>
      <c r="AS192" s="6">
        <v>147632.65091621128</v>
      </c>
      <c r="AT192" s="6">
        <v>92.570632712752811</v>
      </c>
      <c r="AU192" s="6">
        <v>145.02030412774386</v>
      </c>
      <c r="AV192" s="6">
        <v>327.43112523567095</v>
      </c>
      <c r="AW192" s="6">
        <v>86.090692730723887</v>
      </c>
      <c r="AX192" s="6">
        <v>4.9328915447941275E-2</v>
      </c>
      <c r="AY192" s="6">
        <v>0</v>
      </c>
      <c r="AZ192" s="6">
        <v>0</v>
      </c>
      <c r="BA192" s="6">
        <v>1.0629444188863653</v>
      </c>
      <c r="BB192" s="6">
        <v>177.31953283647584</v>
      </c>
      <c r="BC192" s="6">
        <v>422.53284150206201</v>
      </c>
      <c r="BD192" s="6">
        <v>151.22351737955262</v>
      </c>
      <c r="BE192" s="6">
        <v>301.11187147344793</v>
      </c>
      <c r="BF192" s="6">
        <v>121.41508691608419</v>
      </c>
      <c r="BG192" s="6">
        <v>244.81305036225797</v>
      </c>
      <c r="BH192" s="6">
        <v>23.135575913457004</v>
      </c>
      <c r="BI192" s="6">
        <v>165.32602394901244</v>
      </c>
      <c r="BJ192" s="6">
        <v>552.8802948662393</v>
      </c>
      <c r="BK192" s="6">
        <v>0</v>
      </c>
      <c r="BL192" s="6">
        <v>41234.856076218653</v>
      </c>
      <c r="BM192" s="6">
        <v>7926.3645042255712</v>
      </c>
      <c r="BN192" s="6">
        <v>928.65575768868825</v>
      </c>
      <c r="BO192" s="6">
        <v>4299.4111891195871</v>
      </c>
      <c r="BP192" s="6">
        <v>1981.2385951648391</v>
      </c>
      <c r="BQ192" s="6">
        <v>6607.1663169953617</v>
      </c>
      <c r="BR192" s="6">
        <v>54.544793803840157</v>
      </c>
      <c r="BS192" s="6">
        <v>11.825966455380643</v>
      </c>
      <c r="BT192" s="6">
        <v>97.719967034077413</v>
      </c>
      <c r="BU192" s="6">
        <v>32.985312483089842</v>
      </c>
      <c r="BV192" s="6">
        <v>480.52622462716181</v>
      </c>
      <c r="BW192" s="6">
        <v>480.80999100760755</v>
      </c>
      <c r="BX192" s="6">
        <v>0.79042837626623408</v>
      </c>
      <c r="BY192" s="6">
        <v>5.5970761768813855</v>
      </c>
      <c r="BZ192" s="6">
        <v>8216.786446499771</v>
      </c>
      <c r="CA192" s="6">
        <v>185.18307260273318</v>
      </c>
      <c r="CB192" s="6">
        <v>447.82252746073817</v>
      </c>
      <c r="CC192" s="6">
        <v>365.15759497232904</v>
      </c>
      <c r="CD192" s="6">
        <v>1260.3839010295035</v>
      </c>
      <c r="CE192" s="6">
        <v>17091.153196940235</v>
      </c>
      <c r="CF192" s="6">
        <v>256.69816297218324</v>
      </c>
      <c r="CG192" s="6">
        <v>5130.9232001275232</v>
      </c>
      <c r="CH192" s="6">
        <v>116.21184286140226</v>
      </c>
      <c r="CI192" s="6">
        <v>5594.9868113772282</v>
      </c>
      <c r="CJ192" s="6">
        <v>3.3310899990502225</v>
      </c>
      <c r="CK192" s="6">
        <v>8008.9566397106018</v>
      </c>
      <c r="CL192" s="6">
        <v>189.80657283114519</v>
      </c>
      <c r="CM192" s="6">
        <v>5.9862982891367045</v>
      </c>
      <c r="CN192" s="6">
        <v>37.304753361090235</v>
      </c>
      <c r="CO192" s="6">
        <v>173.0944667529042</v>
      </c>
      <c r="CP192" s="6">
        <v>107.68471862113766</v>
      </c>
      <c r="CQ192" s="6">
        <v>66.01529473966383</v>
      </c>
      <c r="CR192" s="6">
        <v>25858.624535298546</v>
      </c>
      <c r="CS192" s="6">
        <v>5.9885219379086347</v>
      </c>
      <c r="CT192" s="6">
        <v>1170.7555590715892</v>
      </c>
      <c r="CU192" s="6">
        <v>7.1280928973068836</v>
      </c>
      <c r="CV192" s="6">
        <v>19.868061823603636</v>
      </c>
      <c r="CW192" s="6">
        <v>790.78899062496691</v>
      </c>
      <c r="CX192" s="6">
        <v>23.231259070531699</v>
      </c>
      <c r="CY192" s="6">
        <v>59.760984280733716</v>
      </c>
      <c r="CZ192" s="6">
        <v>2.8367198088154453</v>
      </c>
      <c r="DA192" s="6">
        <v>168.11183011609305</v>
      </c>
      <c r="DB192" s="6">
        <v>112.02208245282678</v>
      </c>
      <c r="DC192" s="6">
        <v>21903.784190252903</v>
      </c>
      <c r="DD192" s="6">
        <v>6819.9087693527526</v>
      </c>
      <c r="DE192" s="7">
        <v>0</v>
      </c>
      <c r="DF192" s="6">
        <f t="shared" si="2"/>
        <v>332253.79423293861</v>
      </c>
    </row>
    <row r="193" spans="1:110" ht="15" thickBot="1" x14ac:dyDescent="0.35">
      <c r="A193" s="29" t="s">
        <v>7</v>
      </c>
      <c r="B193" s="5">
        <v>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>
        <v>0</v>
      </c>
      <c r="BK193" s="6">
        <v>0</v>
      </c>
      <c r="BL193" s="6">
        <v>0</v>
      </c>
      <c r="BM193" s="6">
        <v>0</v>
      </c>
      <c r="BN193" s="6">
        <v>0</v>
      </c>
      <c r="BO193" s="6">
        <v>0</v>
      </c>
      <c r="BP193" s="6">
        <v>0</v>
      </c>
      <c r="BQ193" s="6">
        <v>0</v>
      </c>
      <c r="BR193" s="6">
        <v>0</v>
      </c>
      <c r="BS193" s="6">
        <v>0</v>
      </c>
      <c r="BT193" s="6">
        <v>0</v>
      </c>
      <c r="BU193" s="6">
        <v>0</v>
      </c>
      <c r="BV193" s="6">
        <v>0</v>
      </c>
      <c r="BW193" s="6">
        <v>0</v>
      </c>
      <c r="BX193" s="6">
        <v>0</v>
      </c>
      <c r="BY193" s="6">
        <v>0</v>
      </c>
      <c r="BZ193" s="6">
        <v>0</v>
      </c>
      <c r="CA193" s="6">
        <v>0</v>
      </c>
      <c r="CB193" s="6">
        <v>0</v>
      </c>
      <c r="CC193" s="6">
        <v>0</v>
      </c>
      <c r="CD193" s="6">
        <v>0</v>
      </c>
      <c r="CE193" s="6">
        <v>0</v>
      </c>
      <c r="CF193" s="6">
        <v>0</v>
      </c>
      <c r="CG193" s="6">
        <v>0</v>
      </c>
      <c r="CH193" s="6">
        <v>0</v>
      </c>
      <c r="CI193" s="6">
        <v>0</v>
      </c>
      <c r="CJ193" s="6">
        <v>0</v>
      </c>
      <c r="CK193" s="6">
        <v>0</v>
      </c>
      <c r="CL193" s="6">
        <v>0</v>
      </c>
      <c r="CM193" s="6">
        <v>0</v>
      </c>
      <c r="CN193" s="6">
        <v>0</v>
      </c>
      <c r="CO193" s="6">
        <v>0</v>
      </c>
      <c r="CP193" s="6">
        <v>0</v>
      </c>
      <c r="CQ193" s="6">
        <v>0</v>
      </c>
      <c r="CR193" s="6">
        <v>0</v>
      </c>
      <c r="CS193" s="6">
        <v>0</v>
      </c>
      <c r="CT193" s="6">
        <v>0</v>
      </c>
      <c r="CU193" s="6">
        <v>0</v>
      </c>
      <c r="CV193" s="6">
        <v>0</v>
      </c>
      <c r="CW193" s="6">
        <v>0</v>
      </c>
      <c r="CX193" s="6">
        <v>0</v>
      </c>
      <c r="CY193" s="6">
        <v>0</v>
      </c>
      <c r="CZ193" s="6">
        <v>0</v>
      </c>
      <c r="DA193" s="6">
        <v>0</v>
      </c>
      <c r="DB193" s="6">
        <v>0</v>
      </c>
      <c r="DC193" s="6">
        <v>0</v>
      </c>
      <c r="DD193" s="6">
        <v>0</v>
      </c>
      <c r="DE193" s="7">
        <v>0</v>
      </c>
      <c r="DF193" s="6">
        <f t="shared" si="2"/>
        <v>0</v>
      </c>
    </row>
    <row r="194" spans="1:110" ht="15" thickTop="1" x14ac:dyDescent="0.3">
      <c r="A194" s="26">
        <v>5222</v>
      </c>
      <c r="B194" s="5">
        <v>46.125145768824503</v>
      </c>
      <c r="C194" s="6">
        <v>0</v>
      </c>
      <c r="D194" s="6">
        <v>0</v>
      </c>
      <c r="E194" s="6">
        <v>6941.1615984124173</v>
      </c>
      <c r="F194" s="6">
        <v>0</v>
      </c>
      <c r="G194" s="6">
        <v>233.49621090545514</v>
      </c>
      <c r="H194" s="6">
        <v>38377.119514003476</v>
      </c>
      <c r="I194" s="6">
        <v>0</v>
      </c>
      <c r="J194" s="6">
        <v>866.17519338361421</v>
      </c>
      <c r="K194" s="6">
        <v>82.351509739297626</v>
      </c>
      <c r="L194" s="6">
        <v>996.02172792802764</v>
      </c>
      <c r="M194" s="6">
        <v>698.1533750125418</v>
      </c>
      <c r="N194" s="6">
        <v>338.56387086370364</v>
      </c>
      <c r="O194" s="6">
        <v>1173.9173149008634</v>
      </c>
      <c r="P194" s="6">
        <v>0</v>
      </c>
      <c r="Q194" s="6">
        <v>6887.1147811273986</v>
      </c>
      <c r="R194" s="6">
        <v>0</v>
      </c>
      <c r="S194" s="6">
        <v>0</v>
      </c>
      <c r="T194" s="6">
        <v>0</v>
      </c>
      <c r="U194" s="6">
        <v>0</v>
      </c>
      <c r="V194" s="6">
        <v>76.871284087511668</v>
      </c>
      <c r="W194" s="6">
        <v>27.901338589187549</v>
      </c>
      <c r="X194" s="6">
        <v>212.35994755941286</v>
      </c>
      <c r="Y194" s="6">
        <v>314.12328268427643</v>
      </c>
      <c r="Z194" s="6">
        <v>544.27577902151017</v>
      </c>
      <c r="AA194" s="6">
        <v>0</v>
      </c>
      <c r="AB194" s="6">
        <v>0</v>
      </c>
      <c r="AC194" s="6">
        <v>0</v>
      </c>
      <c r="AD194" s="6">
        <v>243.76530850127773</v>
      </c>
      <c r="AE194" s="6">
        <v>0</v>
      </c>
      <c r="AF194" s="6">
        <v>1430.8565069602657</v>
      </c>
      <c r="AG194" s="6">
        <v>15323.822670046768</v>
      </c>
      <c r="AH194" s="6">
        <v>0</v>
      </c>
      <c r="AI194" s="6">
        <v>10.97912122107987</v>
      </c>
      <c r="AJ194" s="6">
        <v>6.9543791181043835</v>
      </c>
      <c r="AK194" s="6">
        <v>0</v>
      </c>
      <c r="AL194" s="6">
        <v>102.17800629880085</v>
      </c>
      <c r="AM194" s="6">
        <v>222.73149921454603</v>
      </c>
      <c r="AN194" s="6">
        <v>190.51343740782954</v>
      </c>
      <c r="AO194" s="6">
        <v>10712.552724244379</v>
      </c>
      <c r="AP194" s="6">
        <v>0</v>
      </c>
      <c r="AQ194" s="6">
        <v>0</v>
      </c>
      <c r="AR194" s="6">
        <v>4997.8332559728733</v>
      </c>
      <c r="AS194" s="6">
        <v>0</v>
      </c>
      <c r="AT194" s="6">
        <v>578.03995351524611</v>
      </c>
      <c r="AU194" s="6">
        <v>0</v>
      </c>
      <c r="AV194" s="6">
        <v>0</v>
      </c>
      <c r="AW194" s="6">
        <v>0</v>
      </c>
      <c r="AX194" s="6">
        <v>6.6431452629436771</v>
      </c>
      <c r="AY194" s="6">
        <v>0</v>
      </c>
      <c r="AZ194" s="6">
        <v>562.06650789936464</v>
      </c>
      <c r="BA194" s="6">
        <v>0</v>
      </c>
      <c r="BB194" s="6">
        <v>3709.6076914230439</v>
      </c>
      <c r="BC194" s="6">
        <v>0</v>
      </c>
      <c r="BD194" s="6">
        <v>592.35841575347183</v>
      </c>
      <c r="BE194" s="6">
        <v>0</v>
      </c>
      <c r="BF194" s="6">
        <v>0</v>
      </c>
      <c r="BG194" s="6">
        <v>16986.740052748693</v>
      </c>
      <c r="BH194" s="6">
        <v>2846.7162703808362</v>
      </c>
      <c r="BI194" s="6">
        <v>50.694000556703195</v>
      </c>
      <c r="BJ194" s="6">
        <v>231758.62376062755</v>
      </c>
      <c r="BK194" s="6">
        <v>0</v>
      </c>
      <c r="BL194" s="6">
        <v>0</v>
      </c>
      <c r="BM194" s="6">
        <v>141757.03657894974</v>
      </c>
      <c r="BN194" s="6">
        <v>0</v>
      </c>
      <c r="BO194" s="6">
        <v>30806.899522401884</v>
      </c>
      <c r="BP194" s="6">
        <v>0</v>
      </c>
      <c r="BQ194" s="6">
        <v>196072.2394673457</v>
      </c>
      <c r="BR194" s="6">
        <v>12332.186606403979</v>
      </c>
      <c r="BS194" s="6">
        <v>4896.7820839912774</v>
      </c>
      <c r="BT194" s="6">
        <v>0</v>
      </c>
      <c r="BU194" s="6">
        <v>0</v>
      </c>
      <c r="BV194" s="6">
        <v>0</v>
      </c>
      <c r="BW194" s="6">
        <v>0</v>
      </c>
      <c r="BX194" s="6">
        <v>0</v>
      </c>
      <c r="BY194" s="6">
        <v>0</v>
      </c>
      <c r="BZ194" s="6">
        <v>0</v>
      </c>
      <c r="CA194" s="6">
        <v>11824.770283091993</v>
      </c>
      <c r="CB194" s="6">
        <v>0</v>
      </c>
      <c r="CC194" s="6">
        <v>943.5923090445167</v>
      </c>
      <c r="CD194" s="6">
        <v>0</v>
      </c>
      <c r="CE194" s="6">
        <v>0</v>
      </c>
      <c r="CF194" s="6">
        <v>0</v>
      </c>
      <c r="CG194" s="6">
        <v>0</v>
      </c>
      <c r="CH194" s="6">
        <v>0</v>
      </c>
      <c r="CI194" s="6">
        <v>0</v>
      </c>
      <c r="CJ194" s="6">
        <v>0</v>
      </c>
      <c r="CK194" s="6">
        <v>0</v>
      </c>
      <c r="CL194" s="6">
        <v>0</v>
      </c>
      <c r="CM194" s="6">
        <v>0</v>
      </c>
      <c r="CN194" s="6">
        <v>78.957536716646885</v>
      </c>
      <c r="CO194" s="6">
        <v>0</v>
      </c>
      <c r="CP194" s="6">
        <v>242.14240286627626</v>
      </c>
      <c r="CQ194" s="6">
        <v>2088.6018936476589</v>
      </c>
      <c r="CR194" s="6">
        <v>0</v>
      </c>
      <c r="CS194" s="6">
        <v>1054.2477318960584</v>
      </c>
      <c r="CT194" s="6">
        <v>0</v>
      </c>
      <c r="CU194" s="6">
        <v>0</v>
      </c>
      <c r="CV194" s="6">
        <v>0</v>
      </c>
      <c r="CW194" s="6">
        <v>0</v>
      </c>
      <c r="CX194" s="6">
        <v>0</v>
      </c>
      <c r="CY194" s="6">
        <v>0</v>
      </c>
      <c r="CZ194" s="6">
        <v>18.148155902712702</v>
      </c>
      <c r="DA194" s="6">
        <v>5980.247664441531</v>
      </c>
      <c r="DB194" s="6">
        <v>41597.632917977804</v>
      </c>
      <c r="DC194" s="6">
        <v>0</v>
      </c>
      <c r="DD194" s="6">
        <v>0</v>
      </c>
      <c r="DE194" s="7">
        <v>0</v>
      </c>
      <c r="DF194" s="6">
        <f t="shared" si="2"/>
        <v>797842.89373581926</v>
      </c>
    </row>
    <row r="195" spans="1:110" x14ac:dyDescent="0.3">
      <c r="A195" s="25" t="s">
        <v>6</v>
      </c>
      <c r="B195" s="5">
        <v>46.125145768824503</v>
      </c>
      <c r="C195" s="6">
        <v>0</v>
      </c>
      <c r="D195" s="6">
        <v>0</v>
      </c>
      <c r="E195" s="6">
        <v>6941.1615984124173</v>
      </c>
      <c r="F195" s="6">
        <v>0</v>
      </c>
      <c r="G195" s="6">
        <v>233.49621090545514</v>
      </c>
      <c r="H195" s="6">
        <v>38377.119514003476</v>
      </c>
      <c r="I195" s="6">
        <v>0</v>
      </c>
      <c r="J195" s="6">
        <v>866.17519338361421</v>
      </c>
      <c r="K195" s="6">
        <v>82.351509739297626</v>
      </c>
      <c r="L195" s="6">
        <v>996.02172792802764</v>
      </c>
      <c r="M195" s="6">
        <v>698.1533750125418</v>
      </c>
      <c r="N195" s="6">
        <v>338.56387086370364</v>
      </c>
      <c r="O195" s="6">
        <v>1173.9173149008634</v>
      </c>
      <c r="P195" s="6">
        <v>0</v>
      </c>
      <c r="Q195" s="6">
        <v>6887.1147811273986</v>
      </c>
      <c r="R195" s="6">
        <v>0</v>
      </c>
      <c r="S195" s="6">
        <v>0</v>
      </c>
      <c r="T195" s="6">
        <v>0</v>
      </c>
      <c r="U195" s="6">
        <v>0</v>
      </c>
      <c r="V195" s="6">
        <v>76.871284087511668</v>
      </c>
      <c r="W195" s="6">
        <v>27.901338589187549</v>
      </c>
      <c r="X195" s="6">
        <v>212.35994755941286</v>
      </c>
      <c r="Y195" s="6">
        <v>314.12328268427643</v>
      </c>
      <c r="Z195" s="6">
        <v>544.27577902151017</v>
      </c>
      <c r="AA195" s="6">
        <v>0</v>
      </c>
      <c r="AB195" s="6">
        <v>0</v>
      </c>
      <c r="AC195" s="6">
        <v>0</v>
      </c>
      <c r="AD195" s="6">
        <v>243.76530850127773</v>
      </c>
      <c r="AE195" s="6">
        <v>0</v>
      </c>
      <c r="AF195" s="6">
        <v>1430.8565069602657</v>
      </c>
      <c r="AG195" s="6">
        <v>15323.822670046768</v>
      </c>
      <c r="AH195" s="6">
        <v>0</v>
      </c>
      <c r="AI195" s="6">
        <v>10.97912122107987</v>
      </c>
      <c r="AJ195" s="6">
        <v>6.9543791181043835</v>
      </c>
      <c r="AK195" s="6">
        <v>0</v>
      </c>
      <c r="AL195" s="6">
        <v>102.17800629880085</v>
      </c>
      <c r="AM195" s="6">
        <v>222.73149921454603</v>
      </c>
      <c r="AN195" s="6">
        <v>190.51343740782954</v>
      </c>
      <c r="AO195" s="6">
        <v>10712.552724244379</v>
      </c>
      <c r="AP195" s="6">
        <v>0</v>
      </c>
      <c r="AQ195" s="6">
        <v>0</v>
      </c>
      <c r="AR195" s="6">
        <v>4997.8332559728733</v>
      </c>
      <c r="AS195" s="6">
        <v>0</v>
      </c>
      <c r="AT195" s="6">
        <v>578.03995351524611</v>
      </c>
      <c r="AU195" s="6">
        <v>0</v>
      </c>
      <c r="AV195" s="6">
        <v>0</v>
      </c>
      <c r="AW195" s="6">
        <v>0</v>
      </c>
      <c r="AX195" s="6">
        <v>6.6431452629436771</v>
      </c>
      <c r="AY195" s="6">
        <v>0</v>
      </c>
      <c r="AZ195" s="6">
        <v>562.06650789936464</v>
      </c>
      <c r="BA195" s="6">
        <v>0</v>
      </c>
      <c r="BB195" s="6">
        <v>3709.6076914230439</v>
      </c>
      <c r="BC195" s="6">
        <v>0</v>
      </c>
      <c r="BD195" s="6">
        <v>592.35841575347183</v>
      </c>
      <c r="BE195" s="6">
        <v>0</v>
      </c>
      <c r="BF195" s="6">
        <v>0</v>
      </c>
      <c r="BG195" s="6">
        <v>16986.740052748693</v>
      </c>
      <c r="BH195" s="6">
        <v>2846.7162703808362</v>
      </c>
      <c r="BI195" s="6">
        <v>50.694000556703195</v>
      </c>
      <c r="BJ195" s="6">
        <v>231758.62376062755</v>
      </c>
      <c r="BK195" s="6">
        <v>0</v>
      </c>
      <c r="BL195" s="6">
        <v>0</v>
      </c>
      <c r="BM195" s="6">
        <v>141757.03657894974</v>
      </c>
      <c r="BN195" s="6">
        <v>0</v>
      </c>
      <c r="BO195" s="6">
        <v>30806.899522401884</v>
      </c>
      <c r="BP195" s="6">
        <v>0</v>
      </c>
      <c r="BQ195" s="6">
        <v>196072.2394673457</v>
      </c>
      <c r="BR195" s="6">
        <v>12332.186606403979</v>
      </c>
      <c r="BS195" s="6">
        <v>4896.7820839912774</v>
      </c>
      <c r="BT195" s="6">
        <v>0</v>
      </c>
      <c r="BU195" s="6">
        <v>0</v>
      </c>
      <c r="BV195" s="6">
        <v>0</v>
      </c>
      <c r="BW195" s="6">
        <v>0</v>
      </c>
      <c r="BX195" s="6">
        <v>0</v>
      </c>
      <c r="BY195" s="6">
        <v>0</v>
      </c>
      <c r="BZ195" s="6">
        <v>0</v>
      </c>
      <c r="CA195" s="6">
        <v>11824.770283091993</v>
      </c>
      <c r="CB195" s="6">
        <v>0</v>
      </c>
      <c r="CC195" s="6">
        <v>943.5923090445167</v>
      </c>
      <c r="CD195" s="6">
        <v>0</v>
      </c>
      <c r="CE195" s="6">
        <v>0</v>
      </c>
      <c r="CF195" s="6">
        <v>0</v>
      </c>
      <c r="CG195" s="6">
        <v>0</v>
      </c>
      <c r="CH195" s="6">
        <v>0</v>
      </c>
      <c r="CI195" s="6">
        <v>0</v>
      </c>
      <c r="CJ195" s="6">
        <v>0</v>
      </c>
      <c r="CK195" s="6">
        <v>0</v>
      </c>
      <c r="CL195" s="6">
        <v>0</v>
      </c>
      <c r="CM195" s="6">
        <v>0</v>
      </c>
      <c r="CN195" s="6">
        <v>78.957536716646885</v>
      </c>
      <c r="CO195" s="6">
        <v>0</v>
      </c>
      <c r="CP195" s="6">
        <v>242.14240286627626</v>
      </c>
      <c r="CQ195" s="6">
        <v>2088.6018936476589</v>
      </c>
      <c r="CR195" s="6">
        <v>0</v>
      </c>
      <c r="CS195" s="6">
        <v>1054.2477318960584</v>
      </c>
      <c r="CT195" s="6">
        <v>0</v>
      </c>
      <c r="CU195" s="6">
        <v>0</v>
      </c>
      <c r="CV195" s="6">
        <v>0</v>
      </c>
      <c r="CW195" s="6">
        <v>0</v>
      </c>
      <c r="CX195" s="6">
        <v>0</v>
      </c>
      <c r="CY195" s="6">
        <v>0</v>
      </c>
      <c r="CZ195" s="6">
        <v>18.148155902712702</v>
      </c>
      <c r="DA195" s="6">
        <v>5980.247664441531</v>
      </c>
      <c r="DB195" s="6">
        <v>41597.632917977804</v>
      </c>
      <c r="DC195" s="6">
        <v>0</v>
      </c>
      <c r="DD195" s="6">
        <v>0</v>
      </c>
      <c r="DE195" s="7">
        <v>0</v>
      </c>
      <c r="DF195" s="6">
        <f t="shared" si="2"/>
        <v>797842.89373581926</v>
      </c>
    </row>
    <row r="196" spans="1:110" x14ac:dyDescent="0.3">
      <c r="A196" s="25" t="s">
        <v>7</v>
      </c>
      <c r="B196" s="5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>
        <v>0</v>
      </c>
      <c r="AX196" s="6">
        <v>0</v>
      </c>
      <c r="AY196" s="6">
        <v>0</v>
      </c>
      <c r="AZ196" s="6">
        <v>0</v>
      </c>
      <c r="BA196" s="6">
        <v>0</v>
      </c>
      <c r="BB196" s="6">
        <v>0</v>
      </c>
      <c r="BC196" s="6">
        <v>0</v>
      </c>
      <c r="BD196" s="6">
        <v>0</v>
      </c>
      <c r="BE196" s="6">
        <v>0</v>
      </c>
      <c r="BF196" s="6">
        <v>0</v>
      </c>
      <c r="BG196" s="6">
        <v>0</v>
      </c>
      <c r="BH196" s="6">
        <v>0</v>
      </c>
      <c r="BI196" s="6">
        <v>0</v>
      </c>
      <c r="BJ196" s="6">
        <v>0</v>
      </c>
      <c r="BK196" s="6">
        <v>0</v>
      </c>
      <c r="BL196" s="6">
        <v>0</v>
      </c>
      <c r="BM196" s="6">
        <v>0</v>
      </c>
      <c r="BN196" s="6">
        <v>0</v>
      </c>
      <c r="BO196" s="6">
        <v>0</v>
      </c>
      <c r="BP196" s="6">
        <v>0</v>
      </c>
      <c r="BQ196" s="6">
        <v>0</v>
      </c>
      <c r="BR196" s="6">
        <v>0</v>
      </c>
      <c r="BS196" s="6">
        <v>0</v>
      </c>
      <c r="BT196" s="6">
        <v>0</v>
      </c>
      <c r="BU196" s="6">
        <v>0</v>
      </c>
      <c r="BV196" s="6">
        <v>0</v>
      </c>
      <c r="BW196" s="6">
        <v>0</v>
      </c>
      <c r="BX196" s="6">
        <v>0</v>
      </c>
      <c r="BY196" s="6">
        <v>0</v>
      </c>
      <c r="BZ196" s="6">
        <v>0</v>
      </c>
      <c r="CA196" s="6">
        <v>0</v>
      </c>
      <c r="CB196" s="6">
        <v>0</v>
      </c>
      <c r="CC196" s="6">
        <v>0</v>
      </c>
      <c r="CD196" s="6">
        <v>0</v>
      </c>
      <c r="CE196" s="6">
        <v>0</v>
      </c>
      <c r="CF196" s="6">
        <v>0</v>
      </c>
      <c r="CG196" s="6">
        <v>0</v>
      </c>
      <c r="CH196" s="6">
        <v>0</v>
      </c>
      <c r="CI196" s="6">
        <v>0</v>
      </c>
      <c r="CJ196" s="6">
        <v>0</v>
      </c>
      <c r="CK196" s="6">
        <v>0</v>
      </c>
      <c r="CL196" s="6">
        <v>0</v>
      </c>
      <c r="CM196" s="6">
        <v>0</v>
      </c>
      <c r="CN196" s="6">
        <v>0</v>
      </c>
      <c r="CO196" s="6">
        <v>0</v>
      </c>
      <c r="CP196" s="6">
        <v>0</v>
      </c>
      <c r="CQ196" s="6">
        <v>0</v>
      </c>
      <c r="CR196" s="6">
        <v>0</v>
      </c>
      <c r="CS196" s="6">
        <v>0</v>
      </c>
      <c r="CT196" s="6">
        <v>0</v>
      </c>
      <c r="CU196" s="6">
        <v>0</v>
      </c>
      <c r="CV196" s="6">
        <v>0</v>
      </c>
      <c r="CW196" s="6">
        <v>0</v>
      </c>
      <c r="CX196" s="6">
        <v>0</v>
      </c>
      <c r="CY196" s="6">
        <v>0</v>
      </c>
      <c r="CZ196" s="6">
        <v>0</v>
      </c>
      <c r="DA196" s="6">
        <v>0</v>
      </c>
      <c r="DB196" s="6">
        <v>0</v>
      </c>
      <c r="DC196" s="6">
        <v>0</v>
      </c>
      <c r="DD196" s="6">
        <v>0</v>
      </c>
      <c r="DE196" s="7">
        <v>0</v>
      </c>
      <c r="DF196" s="6">
        <f t="shared" si="2"/>
        <v>0</v>
      </c>
    </row>
    <row r="197" spans="1:110" x14ac:dyDescent="0.3">
      <c r="A197" s="26">
        <v>5223</v>
      </c>
      <c r="B197" s="5">
        <v>27.04780949212563</v>
      </c>
      <c r="C197" s="6">
        <v>48.477112310858153</v>
      </c>
      <c r="D197" s="6">
        <v>5.7750234788315868</v>
      </c>
      <c r="E197" s="6">
        <v>142.21484302768911</v>
      </c>
      <c r="F197" s="6">
        <v>143.5928564108323</v>
      </c>
      <c r="G197" s="6">
        <v>1.2182590742751946</v>
      </c>
      <c r="H197" s="6">
        <v>1933.6462106902368</v>
      </c>
      <c r="I197" s="6">
        <v>0</v>
      </c>
      <c r="J197" s="6">
        <v>68.009290060581137</v>
      </c>
      <c r="K197" s="6">
        <v>16.840065100968758</v>
      </c>
      <c r="L197" s="6">
        <v>44.410674592896122</v>
      </c>
      <c r="M197" s="6">
        <v>48.203254335339508</v>
      </c>
      <c r="N197" s="6">
        <v>26.870711820543562</v>
      </c>
      <c r="O197" s="6">
        <v>379.33057766143367</v>
      </c>
      <c r="P197" s="6">
        <v>17.266374333602336</v>
      </c>
      <c r="Q197" s="6">
        <v>1131.6187740915343</v>
      </c>
      <c r="R197" s="6">
        <v>14.345724670877207</v>
      </c>
      <c r="S197" s="6">
        <v>0.98540966990796086</v>
      </c>
      <c r="T197" s="6">
        <v>40.709319510416812</v>
      </c>
      <c r="U197" s="6">
        <v>834.3094748238334</v>
      </c>
      <c r="V197" s="6">
        <v>4.5804415218823227</v>
      </c>
      <c r="W197" s="6">
        <v>11.782041594986397</v>
      </c>
      <c r="X197" s="6">
        <v>3.654568741869046</v>
      </c>
      <c r="Y197" s="6">
        <v>4.1984363243281893</v>
      </c>
      <c r="Z197" s="6">
        <v>3.3478091234521021</v>
      </c>
      <c r="AA197" s="6">
        <v>46.023806829132567</v>
      </c>
      <c r="AB197" s="6">
        <v>0.95720114423626035</v>
      </c>
      <c r="AC197" s="6">
        <v>1579.1052820524669</v>
      </c>
      <c r="AD197" s="6">
        <v>340.8525210902564</v>
      </c>
      <c r="AE197" s="6">
        <v>8.9872364257234967</v>
      </c>
      <c r="AF197" s="6">
        <v>35.815937665429907</v>
      </c>
      <c r="AG197" s="6">
        <v>193.42828021399833</v>
      </c>
      <c r="AH197" s="6">
        <v>12.938207056246974</v>
      </c>
      <c r="AI197" s="6">
        <v>0.16916935501573005</v>
      </c>
      <c r="AJ197" s="6">
        <v>12.734044794369712</v>
      </c>
      <c r="AK197" s="6">
        <v>43.101756213992815</v>
      </c>
      <c r="AL197" s="6">
        <v>93.264721464478441</v>
      </c>
      <c r="AM197" s="6">
        <v>186.40291748536501</v>
      </c>
      <c r="AN197" s="6">
        <v>209.70395609663953</v>
      </c>
      <c r="AO197" s="6">
        <v>109.63655265566776</v>
      </c>
      <c r="AP197" s="6">
        <v>161.90478420810109</v>
      </c>
      <c r="AQ197" s="6">
        <v>92.605793876388432</v>
      </c>
      <c r="AR197" s="6">
        <v>593.87274909944335</v>
      </c>
      <c r="AS197" s="6">
        <v>497856.81737517711</v>
      </c>
      <c r="AT197" s="6">
        <v>429.85036701467891</v>
      </c>
      <c r="AU197" s="6">
        <v>78.981231404565364</v>
      </c>
      <c r="AV197" s="6">
        <v>59.633977661971912</v>
      </c>
      <c r="AW197" s="6">
        <v>270.78192339129453</v>
      </c>
      <c r="AX197" s="6">
        <v>2.4804892751664781E-2</v>
      </c>
      <c r="AY197" s="6">
        <v>0</v>
      </c>
      <c r="AZ197" s="6">
        <v>0</v>
      </c>
      <c r="BA197" s="6">
        <v>1.5777561342347663</v>
      </c>
      <c r="BB197" s="6">
        <v>56.226860051947895</v>
      </c>
      <c r="BC197" s="6">
        <v>213.46997461442837</v>
      </c>
      <c r="BD197" s="6">
        <v>29.1381580261504</v>
      </c>
      <c r="BE197" s="6">
        <v>145.97782968713375</v>
      </c>
      <c r="BF197" s="6">
        <v>38.078919788316668</v>
      </c>
      <c r="BG197" s="6">
        <v>64.532881615775437</v>
      </c>
      <c r="BH197" s="6">
        <v>4.5307532515434366</v>
      </c>
      <c r="BI197" s="6">
        <v>79.112146331056806</v>
      </c>
      <c r="BJ197" s="6">
        <v>4707.3734062550702</v>
      </c>
      <c r="BK197" s="6">
        <v>0</v>
      </c>
      <c r="BL197" s="6">
        <v>0</v>
      </c>
      <c r="BM197" s="6">
        <v>0</v>
      </c>
      <c r="BN197" s="6">
        <v>3193.5151965075797</v>
      </c>
      <c r="BO197" s="6">
        <v>2659.2229878313619</v>
      </c>
      <c r="BP197" s="6">
        <v>236.93811846076369</v>
      </c>
      <c r="BQ197" s="6">
        <v>20235.736323396097</v>
      </c>
      <c r="BR197" s="6">
        <v>28.639706257051252</v>
      </c>
      <c r="BS197" s="6">
        <v>9.9166493997261558</v>
      </c>
      <c r="BT197" s="6">
        <v>16.229248509308221</v>
      </c>
      <c r="BU197" s="6">
        <v>16.89453579639612</v>
      </c>
      <c r="BV197" s="6">
        <v>107.90969726239139</v>
      </c>
      <c r="BW197" s="6">
        <v>199.21029367571765</v>
      </c>
      <c r="BX197" s="6">
        <v>8.336370833505384E-2</v>
      </c>
      <c r="BY197" s="6">
        <v>3.9877273106220441</v>
      </c>
      <c r="BZ197" s="6">
        <v>7935.8011237610708</v>
      </c>
      <c r="CA197" s="6">
        <v>128.51164542330241</v>
      </c>
      <c r="CB197" s="6">
        <v>171.48793294229708</v>
      </c>
      <c r="CC197" s="6">
        <v>209.16265886277867</v>
      </c>
      <c r="CD197" s="6">
        <v>334.08996793300008</v>
      </c>
      <c r="CE197" s="6">
        <v>4436.542020432059</v>
      </c>
      <c r="CF197" s="6">
        <v>76.256420403689191</v>
      </c>
      <c r="CG197" s="6">
        <v>1486.6050977094601</v>
      </c>
      <c r="CH197" s="6">
        <v>35.075345832433669</v>
      </c>
      <c r="CI197" s="6">
        <v>1611.2029596510135</v>
      </c>
      <c r="CJ197" s="6">
        <v>1.6421497761046298</v>
      </c>
      <c r="CK197" s="6">
        <v>7673.2773497243343</v>
      </c>
      <c r="CL197" s="6">
        <v>60.290883444004209</v>
      </c>
      <c r="CM197" s="6">
        <v>2.2261370073593532</v>
      </c>
      <c r="CN197" s="6">
        <v>97.538130699842412</v>
      </c>
      <c r="CO197" s="6">
        <v>508.84933543150294</v>
      </c>
      <c r="CP197" s="6">
        <v>877.03228211077874</v>
      </c>
      <c r="CQ197" s="6">
        <v>377.21164826047016</v>
      </c>
      <c r="CR197" s="6">
        <v>140139.68058675868</v>
      </c>
      <c r="CS197" s="6">
        <v>15.234038572948926</v>
      </c>
      <c r="CT197" s="6">
        <v>621.05756446192856</v>
      </c>
      <c r="CU197" s="6">
        <v>11.292467570067956</v>
      </c>
      <c r="CV197" s="6">
        <v>52.038915665387307</v>
      </c>
      <c r="CW197" s="6">
        <v>1966.2876906672416</v>
      </c>
      <c r="CX197" s="6">
        <v>107.83169409439897</v>
      </c>
      <c r="CY197" s="6">
        <v>112.51161895884294</v>
      </c>
      <c r="CZ197" s="6">
        <v>5.5053382593787523</v>
      </c>
      <c r="DA197" s="6">
        <v>5520.2937993329542</v>
      </c>
      <c r="DB197" s="6">
        <v>1728.6311165459797</v>
      </c>
      <c r="DC197" s="6">
        <v>12835.32461400278</v>
      </c>
      <c r="DD197" s="6">
        <v>169.54098335558012</v>
      </c>
      <c r="DE197" s="7">
        <v>0</v>
      </c>
      <c r="DF197" s="6">
        <f t="shared" si="2"/>
        <v>728726.36571125512</v>
      </c>
    </row>
    <row r="198" spans="1:110" x14ac:dyDescent="0.3">
      <c r="A198" s="25" t="s">
        <v>6</v>
      </c>
      <c r="B198" s="5">
        <v>27.04780949212563</v>
      </c>
      <c r="C198" s="6">
        <v>48.477112310858153</v>
      </c>
      <c r="D198" s="6">
        <v>5.7750234788315868</v>
      </c>
      <c r="E198" s="6">
        <v>142.21484302768911</v>
      </c>
      <c r="F198" s="6">
        <v>143.5928564108323</v>
      </c>
      <c r="G198" s="6">
        <v>1.2182590742751946</v>
      </c>
      <c r="H198" s="6">
        <v>1933.6462106902368</v>
      </c>
      <c r="I198" s="6">
        <v>0</v>
      </c>
      <c r="J198" s="6">
        <v>68.009290060581137</v>
      </c>
      <c r="K198" s="6">
        <v>16.840065100968758</v>
      </c>
      <c r="L198" s="6">
        <v>44.410674592896122</v>
      </c>
      <c r="M198" s="6">
        <v>48.203254335339508</v>
      </c>
      <c r="N198" s="6">
        <v>26.870711820543562</v>
      </c>
      <c r="O198" s="6">
        <v>379.33057766143367</v>
      </c>
      <c r="P198" s="6">
        <v>17.266374333602336</v>
      </c>
      <c r="Q198" s="6">
        <v>1131.6187740915343</v>
      </c>
      <c r="R198" s="6">
        <v>14.345724670877207</v>
      </c>
      <c r="S198" s="6">
        <v>0.98540966990796086</v>
      </c>
      <c r="T198" s="6">
        <v>40.709319510416812</v>
      </c>
      <c r="U198" s="6">
        <v>834.3094748238334</v>
      </c>
      <c r="V198" s="6">
        <v>4.5804415218823227</v>
      </c>
      <c r="W198" s="6">
        <v>11.782041594986397</v>
      </c>
      <c r="X198" s="6">
        <v>3.654568741869046</v>
      </c>
      <c r="Y198" s="6">
        <v>4.1984363243281893</v>
      </c>
      <c r="Z198" s="6">
        <v>3.3478091234521021</v>
      </c>
      <c r="AA198" s="6">
        <v>46.023806829132567</v>
      </c>
      <c r="AB198" s="6">
        <v>0.95720114423626035</v>
      </c>
      <c r="AC198" s="6">
        <v>1579.1052820524669</v>
      </c>
      <c r="AD198" s="6">
        <v>340.8525210902564</v>
      </c>
      <c r="AE198" s="6">
        <v>8.9872364257234967</v>
      </c>
      <c r="AF198" s="6">
        <v>35.815937665429907</v>
      </c>
      <c r="AG198" s="6">
        <v>193.42828021399833</v>
      </c>
      <c r="AH198" s="6">
        <v>12.938207056246974</v>
      </c>
      <c r="AI198" s="6">
        <v>0.16916935501573005</v>
      </c>
      <c r="AJ198" s="6">
        <v>12.734044794369712</v>
      </c>
      <c r="AK198" s="6">
        <v>43.101756213992815</v>
      </c>
      <c r="AL198" s="6">
        <v>93.264721464478441</v>
      </c>
      <c r="AM198" s="6">
        <v>186.40291748536501</v>
      </c>
      <c r="AN198" s="6">
        <v>209.70395609663953</v>
      </c>
      <c r="AO198" s="6">
        <v>109.63655265566776</v>
      </c>
      <c r="AP198" s="6">
        <v>161.90478420810109</v>
      </c>
      <c r="AQ198" s="6">
        <v>92.605793876388432</v>
      </c>
      <c r="AR198" s="6">
        <v>593.87274909944335</v>
      </c>
      <c r="AS198" s="6">
        <v>497856.81737517711</v>
      </c>
      <c r="AT198" s="6">
        <v>429.85036701467891</v>
      </c>
      <c r="AU198" s="6">
        <v>78.981231404565364</v>
      </c>
      <c r="AV198" s="6">
        <v>59.633977661971912</v>
      </c>
      <c r="AW198" s="6">
        <v>270.78192339129453</v>
      </c>
      <c r="AX198" s="6">
        <v>2.4804892751664781E-2</v>
      </c>
      <c r="AY198" s="6">
        <v>0</v>
      </c>
      <c r="AZ198" s="6">
        <v>0</v>
      </c>
      <c r="BA198" s="6">
        <v>1.5777561342347663</v>
      </c>
      <c r="BB198" s="6">
        <v>56.226860051947895</v>
      </c>
      <c r="BC198" s="6">
        <v>213.46997461442837</v>
      </c>
      <c r="BD198" s="6">
        <v>29.1381580261504</v>
      </c>
      <c r="BE198" s="6">
        <v>145.97782968713375</v>
      </c>
      <c r="BF198" s="6">
        <v>38.078919788316668</v>
      </c>
      <c r="BG198" s="6">
        <v>64.532881615775437</v>
      </c>
      <c r="BH198" s="6">
        <v>4.5307532515434366</v>
      </c>
      <c r="BI198" s="6">
        <v>79.112146331056806</v>
      </c>
      <c r="BJ198" s="6">
        <v>4707.3734062550702</v>
      </c>
      <c r="BK198" s="6">
        <v>0</v>
      </c>
      <c r="BL198" s="6">
        <v>0</v>
      </c>
      <c r="BM198" s="6">
        <v>0</v>
      </c>
      <c r="BN198" s="6">
        <v>3193.5151965075797</v>
      </c>
      <c r="BO198" s="6">
        <v>2659.2229878313619</v>
      </c>
      <c r="BP198" s="6">
        <v>236.93811846076369</v>
      </c>
      <c r="BQ198" s="6">
        <v>20235.736323396097</v>
      </c>
      <c r="BR198" s="6">
        <v>28.639706257051252</v>
      </c>
      <c r="BS198" s="6">
        <v>9.9166493997261558</v>
      </c>
      <c r="BT198" s="6">
        <v>16.229248509308221</v>
      </c>
      <c r="BU198" s="6">
        <v>16.89453579639612</v>
      </c>
      <c r="BV198" s="6">
        <v>107.90969726239139</v>
      </c>
      <c r="BW198" s="6">
        <v>199.21029367571765</v>
      </c>
      <c r="BX198" s="6">
        <v>8.336370833505384E-2</v>
      </c>
      <c r="BY198" s="6">
        <v>3.9877273106220441</v>
      </c>
      <c r="BZ198" s="6">
        <v>7935.8011237610708</v>
      </c>
      <c r="CA198" s="6">
        <v>128.51164542330241</v>
      </c>
      <c r="CB198" s="6">
        <v>171.48793294229708</v>
      </c>
      <c r="CC198" s="6">
        <v>209.16265886277867</v>
      </c>
      <c r="CD198" s="6">
        <v>334.08996793300008</v>
      </c>
      <c r="CE198" s="6">
        <v>4436.542020432059</v>
      </c>
      <c r="CF198" s="6">
        <v>76.256420403689191</v>
      </c>
      <c r="CG198" s="6">
        <v>1486.6050977094601</v>
      </c>
      <c r="CH198" s="6">
        <v>35.075345832433669</v>
      </c>
      <c r="CI198" s="6">
        <v>1611.2029596510135</v>
      </c>
      <c r="CJ198" s="6">
        <v>1.6421497761046298</v>
      </c>
      <c r="CK198" s="6">
        <v>7673.2773497243343</v>
      </c>
      <c r="CL198" s="6">
        <v>60.290883444004209</v>
      </c>
      <c r="CM198" s="6">
        <v>2.2261370073593532</v>
      </c>
      <c r="CN198" s="6">
        <v>97.538130699842412</v>
      </c>
      <c r="CO198" s="6">
        <v>508.84933543150294</v>
      </c>
      <c r="CP198" s="6">
        <v>877.03228211077874</v>
      </c>
      <c r="CQ198" s="6">
        <v>377.21164826047016</v>
      </c>
      <c r="CR198" s="6">
        <v>140139.68058675868</v>
      </c>
      <c r="CS198" s="6">
        <v>15.234038572948926</v>
      </c>
      <c r="CT198" s="6">
        <v>621.05756446192856</v>
      </c>
      <c r="CU198" s="6">
        <v>11.292467570067956</v>
      </c>
      <c r="CV198" s="6">
        <v>52.038915665387307</v>
      </c>
      <c r="CW198" s="6">
        <v>1966.2876906672416</v>
      </c>
      <c r="CX198" s="6">
        <v>107.83169409439897</v>
      </c>
      <c r="CY198" s="6">
        <v>112.51161895884294</v>
      </c>
      <c r="CZ198" s="6">
        <v>5.5053382593787523</v>
      </c>
      <c r="DA198" s="6">
        <v>5520.2937993329542</v>
      </c>
      <c r="DB198" s="6">
        <v>1728.6311165459797</v>
      </c>
      <c r="DC198" s="6">
        <v>12835.32461400278</v>
      </c>
      <c r="DD198" s="6">
        <v>169.54098335558012</v>
      </c>
      <c r="DE198" s="7">
        <v>0</v>
      </c>
      <c r="DF198" s="6">
        <f t="shared" ref="DF198:DF261" si="3">SUM(B198:DE198)</f>
        <v>728726.36571125512</v>
      </c>
    </row>
    <row r="199" spans="1:110" x14ac:dyDescent="0.3">
      <c r="A199" s="25" t="s">
        <v>7</v>
      </c>
      <c r="B199" s="5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0</v>
      </c>
      <c r="BJ199" s="6">
        <v>0</v>
      </c>
      <c r="BK199" s="6">
        <v>0</v>
      </c>
      <c r="BL199" s="6">
        <v>0</v>
      </c>
      <c r="BM199" s="6">
        <v>0</v>
      </c>
      <c r="BN199" s="6">
        <v>0</v>
      </c>
      <c r="BO199" s="6">
        <v>0</v>
      </c>
      <c r="BP199" s="6">
        <v>0</v>
      </c>
      <c r="BQ199" s="6">
        <v>0</v>
      </c>
      <c r="BR199" s="6">
        <v>0</v>
      </c>
      <c r="BS199" s="6">
        <v>0</v>
      </c>
      <c r="BT199" s="6">
        <v>0</v>
      </c>
      <c r="BU199" s="6">
        <v>0</v>
      </c>
      <c r="BV199" s="6">
        <v>0</v>
      </c>
      <c r="BW199" s="6">
        <v>0</v>
      </c>
      <c r="BX199" s="6">
        <v>0</v>
      </c>
      <c r="BY199" s="6">
        <v>0</v>
      </c>
      <c r="BZ199" s="6">
        <v>0</v>
      </c>
      <c r="CA199" s="6">
        <v>0</v>
      </c>
      <c r="CB199" s="6">
        <v>0</v>
      </c>
      <c r="CC199" s="6">
        <v>0</v>
      </c>
      <c r="CD199" s="6">
        <v>0</v>
      </c>
      <c r="CE199" s="6">
        <v>0</v>
      </c>
      <c r="CF199" s="6">
        <v>0</v>
      </c>
      <c r="CG199" s="6">
        <v>0</v>
      </c>
      <c r="CH199" s="6">
        <v>0</v>
      </c>
      <c r="CI199" s="6">
        <v>0</v>
      </c>
      <c r="CJ199" s="6">
        <v>0</v>
      </c>
      <c r="CK199" s="6">
        <v>0</v>
      </c>
      <c r="CL199" s="6">
        <v>0</v>
      </c>
      <c r="CM199" s="6">
        <v>0</v>
      </c>
      <c r="CN199" s="6">
        <v>0</v>
      </c>
      <c r="CO199" s="6">
        <v>0</v>
      </c>
      <c r="CP199" s="6">
        <v>0</v>
      </c>
      <c r="CQ199" s="6">
        <v>0</v>
      </c>
      <c r="CR199" s="6">
        <v>0</v>
      </c>
      <c r="CS199" s="6">
        <v>0</v>
      </c>
      <c r="CT199" s="6">
        <v>0</v>
      </c>
      <c r="CU199" s="6">
        <v>0</v>
      </c>
      <c r="CV199" s="6">
        <v>0</v>
      </c>
      <c r="CW199" s="6">
        <v>0</v>
      </c>
      <c r="CX199" s="6">
        <v>0</v>
      </c>
      <c r="CY199" s="6">
        <v>0</v>
      </c>
      <c r="CZ199" s="6">
        <v>0</v>
      </c>
      <c r="DA199" s="6">
        <v>0</v>
      </c>
      <c r="DB199" s="6">
        <v>0</v>
      </c>
      <c r="DC199" s="6">
        <v>0</v>
      </c>
      <c r="DD199" s="6">
        <v>0</v>
      </c>
      <c r="DE199" s="7">
        <v>0</v>
      </c>
      <c r="DF199" s="6">
        <f t="shared" si="3"/>
        <v>0</v>
      </c>
    </row>
    <row r="200" spans="1:110" x14ac:dyDescent="0.3">
      <c r="A200" s="26">
        <v>5241</v>
      </c>
      <c r="B200" s="5">
        <v>112.46865714220924</v>
      </c>
      <c r="C200" s="6">
        <v>0</v>
      </c>
      <c r="D200" s="6">
        <v>0</v>
      </c>
      <c r="E200" s="6">
        <v>359588.87304757227</v>
      </c>
      <c r="F200" s="6">
        <v>0</v>
      </c>
      <c r="G200" s="6">
        <v>22998.441938300781</v>
      </c>
      <c r="H200" s="6">
        <v>473282.69169678265</v>
      </c>
      <c r="I200" s="6">
        <v>0</v>
      </c>
      <c r="J200" s="6">
        <v>2145.8007189234281</v>
      </c>
      <c r="K200" s="6">
        <v>205.67583609168238</v>
      </c>
      <c r="L200" s="6">
        <v>2450.1695393670188</v>
      </c>
      <c r="M200" s="6">
        <v>1718.0762306265767</v>
      </c>
      <c r="N200" s="6">
        <v>832.82553635105683</v>
      </c>
      <c r="O200" s="6">
        <v>2596.6573260636237</v>
      </c>
      <c r="P200" s="6">
        <v>0</v>
      </c>
      <c r="Q200" s="6">
        <v>16776.685396451005</v>
      </c>
      <c r="R200" s="6">
        <v>0</v>
      </c>
      <c r="S200" s="6">
        <v>0</v>
      </c>
      <c r="T200" s="6">
        <v>0</v>
      </c>
      <c r="U200" s="6">
        <v>0</v>
      </c>
      <c r="V200" s="6">
        <v>1397.4655058740595</v>
      </c>
      <c r="W200" s="6">
        <v>502.90636320548822</v>
      </c>
      <c r="X200" s="6">
        <v>3874.4257872912926</v>
      </c>
      <c r="Y200" s="6">
        <v>3441.5466543643138</v>
      </c>
      <c r="Z200" s="6">
        <v>38.372690014140481</v>
      </c>
      <c r="AA200" s="6">
        <v>0</v>
      </c>
      <c r="AB200" s="6">
        <v>0</v>
      </c>
      <c r="AC200" s="6">
        <v>0</v>
      </c>
      <c r="AD200" s="6">
        <v>4077.7097822878491</v>
      </c>
      <c r="AE200" s="6">
        <v>0</v>
      </c>
      <c r="AF200" s="6">
        <v>0</v>
      </c>
      <c r="AG200" s="6">
        <v>45030.336900332375</v>
      </c>
      <c r="AH200" s="6">
        <v>0</v>
      </c>
      <c r="AI200" s="6">
        <v>2.8749704946980996</v>
      </c>
      <c r="AJ200" s="6">
        <v>131.00682824655416</v>
      </c>
      <c r="AK200" s="6">
        <v>0</v>
      </c>
      <c r="AL200" s="6">
        <v>1870.3138224112918</v>
      </c>
      <c r="AM200" s="6">
        <v>21458.299110909647</v>
      </c>
      <c r="AN200" s="6">
        <v>0</v>
      </c>
      <c r="AO200" s="6">
        <v>13881.529549166293</v>
      </c>
      <c r="AP200" s="6">
        <v>0</v>
      </c>
      <c r="AQ200" s="6">
        <v>277.19835455003653</v>
      </c>
      <c r="AR200" s="6">
        <v>59580.019097391392</v>
      </c>
      <c r="AS200" s="6">
        <v>0</v>
      </c>
      <c r="AT200" s="6">
        <v>1385.3690004525638</v>
      </c>
      <c r="AU200" s="6">
        <v>0</v>
      </c>
      <c r="AV200" s="6">
        <v>0</v>
      </c>
      <c r="AW200" s="6">
        <v>0</v>
      </c>
      <c r="AX200" s="6">
        <v>1.1120022917095712E-2</v>
      </c>
      <c r="AY200" s="6">
        <v>0</v>
      </c>
      <c r="AZ200" s="6">
        <v>105.60067641688865</v>
      </c>
      <c r="BA200" s="6">
        <v>2.8449233512120871</v>
      </c>
      <c r="BB200" s="6">
        <v>0</v>
      </c>
      <c r="BC200" s="6">
        <v>0</v>
      </c>
      <c r="BD200" s="6">
        <v>91616.936112677635</v>
      </c>
      <c r="BE200" s="6">
        <v>0</v>
      </c>
      <c r="BF200" s="6">
        <v>0</v>
      </c>
      <c r="BG200" s="6">
        <v>151658.82550411887</v>
      </c>
      <c r="BH200" s="6">
        <v>5.0547558335046734</v>
      </c>
      <c r="BI200" s="6">
        <v>0</v>
      </c>
      <c r="BJ200" s="6">
        <v>3503.5273269364598</v>
      </c>
      <c r="BK200" s="6">
        <v>0</v>
      </c>
      <c r="BL200" s="6">
        <v>0</v>
      </c>
      <c r="BM200" s="6">
        <v>0</v>
      </c>
      <c r="BN200" s="6">
        <v>0</v>
      </c>
      <c r="BO200" s="6">
        <v>5488.2041686557377</v>
      </c>
      <c r="BP200" s="6">
        <v>1792.510670732524</v>
      </c>
      <c r="BQ200" s="6">
        <v>38652.800545707738</v>
      </c>
      <c r="BR200" s="6">
        <v>503.86691706027341</v>
      </c>
      <c r="BS200" s="6">
        <v>259.19368467502034</v>
      </c>
      <c r="BT200" s="6">
        <v>0</v>
      </c>
      <c r="BU200" s="6">
        <v>0</v>
      </c>
      <c r="BV200" s="6">
        <v>327.88090743688315</v>
      </c>
      <c r="BW200" s="6">
        <v>0</v>
      </c>
      <c r="BX200" s="6">
        <v>0</v>
      </c>
      <c r="BY200" s="6">
        <v>12484.090338314836</v>
      </c>
      <c r="BZ200" s="6">
        <v>0</v>
      </c>
      <c r="CA200" s="6">
        <v>147441.91232546695</v>
      </c>
      <c r="CB200" s="6">
        <v>0</v>
      </c>
      <c r="CC200" s="6">
        <v>100348.34398237911</v>
      </c>
      <c r="CD200" s="6">
        <v>0</v>
      </c>
      <c r="CE200" s="6">
        <v>0</v>
      </c>
      <c r="CF200" s="6">
        <v>7780.2222065025662</v>
      </c>
      <c r="CG200" s="6">
        <v>0</v>
      </c>
      <c r="CH200" s="6">
        <v>10.136301565050987</v>
      </c>
      <c r="CI200" s="6">
        <v>0</v>
      </c>
      <c r="CJ200" s="6">
        <v>0</v>
      </c>
      <c r="CK200" s="6">
        <v>0</v>
      </c>
      <c r="CL200" s="6">
        <v>0</v>
      </c>
      <c r="CM200" s="6">
        <v>0</v>
      </c>
      <c r="CN200" s="6">
        <v>185.95307979425729</v>
      </c>
      <c r="CO200" s="6">
        <v>0</v>
      </c>
      <c r="CP200" s="6">
        <v>517.07673045339209</v>
      </c>
      <c r="CQ200" s="6">
        <v>5000.9262489295988</v>
      </c>
      <c r="CR200" s="6">
        <v>0</v>
      </c>
      <c r="CS200" s="6">
        <v>9198.0982956452444</v>
      </c>
      <c r="CT200" s="6">
        <v>0</v>
      </c>
      <c r="CU200" s="6">
        <v>0</v>
      </c>
      <c r="CV200" s="6">
        <v>0</v>
      </c>
      <c r="CW200" s="6">
        <v>0</v>
      </c>
      <c r="CX200" s="6">
        <v>0</v>
      </c>
      <c r="CY200" s="6">
        <v>0</v>
      </c>
      <c r="CZ200" s="6">
        <v>9211.5666447914118</v>
      </c>
      <c r="DA200" s="6">
        <v>2105.9634091490716</v>
      </c>
      <c r="DB200" s="6">
        <v>1497178.3017411199</v>
      </c>
      <c r="DC200" s="6">
        <v>0</v>
      </c>
      <c r="DD200" s="6">
        <v>0</v>
      </c>
      <c r="DE200" s="7">
        <v>0</v>
      </c>
      <c r="DF200" s="6">
        <f t="shared" si="3"/>
        <v>3125037.5889584012</v>
      </c>
    </row>
    <row r="201" spans="1:110" x14ac:dyDescent="0.3">
      <c r="A201" s="25" t="s">
        <v>6</v>
      </c>
      <c r="B201" s="5">
        <v>66.692371993128646</v>
      </c>
      <c r="C201" s="6">
        <v>0</v>
      </c>
      <c r="D201" s="6">
        <v>0</v>
      </c>
      <c r="E201" s="6">
        <v>213231.27256294296</v>
      </c>
      <c r="F201" s="6">
        <v>0</v>
      </c>
      <c r="G201" s="6">
        <v>13637.760812526734</v>
      </c>
      <c r="H201" s="6">
        <v>280650.148535516</v>
      </c>
      <c r="I201" s="6">
        <v>0</v>
      </c>
      <c r="J201" s="6">
        <v>1272.4304122224273</v>
      </c>
      <c r="K201" s="6">
        <v>121.96295144948674</v>
      </c>
      <c r="L201" s="6">
        <v>1452.9169505338689</v>
      </c>
      <c r="M201" s="6">
        <v>1018.7956538026212</v>
      </c>
      <c r="N201" s="6">
        <v>493.85412689217895</v>
      </c>
      <c r="O201" s="6">
        <v>1539.7822000270412</v>
      </c>
      <c r="P201" s="6">
        <v>0</v>
      </c>
      <c r="Q201" s="6">
        <v>9948.3444694911996</v>
      </c>
      <c r="R201" s="6">
        <v>0</v>
      </c>
      <c r="S201" s="6">
        <v>0</v>
      </c>
      <c r="T201" s="6">
        <v>0</v>
      </c>
      <c r="U201" s="6">
        <v>0</v>
      </c>
      <c r="V201" s="6">
        <v>828.67788887594543</v>
      </c>
      <c r="W201" s="6">
        <v>298.21657966630409</v>
      </c>
      <c r="X201" s="6">
        <v>2297.481382204805</v>
      </c>
      <c r="Y201" s="6">
        <v>2040.7899901779119</v>
      </c>
      <c r="Z201" s="6">
        <v>22.754479175155193</v>
      </c>
      <c r="AA201" s="6">
        <v>0</v>
      </c>
      <c r="AB201" s="6">
        <v>0</v>
      </c>
      <c r="AC201" s="6">
        <v>0</v>
      </c>
      <c r="AD201" s="6">
        <v>2418.0260046716412</v>
      </c>
      <c r="AE201" s="6">
        <v>0</v>
      </c>
      <c r="AF201" s="6">
        <v>0</v>
      </c>
      <c r="AG201" s="6">
        <v>26702.372517309865</v>
      </c>
      <c r="AH201" s="6">
        <v>0</v>
      </c>
      <c r="AI201" s="6">
        <v>1.7048180939800308</v>
      </c>
      <c r="AJ201" s="6">
        <v>77.68525334139575</v>
      </c>
      <c r="AK201" s="6">
        <v>0</v>
      </c>
      <c r="AL201" s="6">
        <v>1109.0704588961539</v>
      </c>
      <c r="AM201" s="6">
        <v>12724.477227776177</v>
      </c>
      <c r="AN201" s="6">
        <v>0</v>
      </c>
      <c r="AO201" s="6">
        <v>8231.5567381230685</v>
      </c>
      <c r="AP201" s="6">
        <v>0</v>
      </c>
      <c r="AQ201" s="6">
        <v>164.37482448250967</v>
      </c>
      <c r="AR201" s="6">
        <v>35330.134616764066</v>
      </c>
      <c r="AS201" s="6">
        <v>0</v>
      </c>
      <c r="AT201" s="6">
        <v>821.50482697686709</v>
      </c>
      <c r="AU201" s="6">
        <v>0</v>
      </c>
      <c r="AV201" s="6">
        <v>0</v>
      </c>
      <c r="AW201" s="6">
        <v>0</v>
      </c>
      <c r="AX201" s="6">
        <v>6.5940211593469291E-3</v>
      </c>
      <c r="AY201" s="6">
        <v>0</v>
      </c>
      <c r="AZ201" s="6">
        <v>62.619753567574278</v>
      </c>
      <c r="BA201" s="6">
        <v>1.6870005497715477</v>
      </c>
      <c r="BB201" s="6">
        <v>0</v>
      </c>
      <c r="BC201" s="6">
        <v>0</v>
      </c>
      <c r="BD201" s="6">
        <v>54327.587252789126</v>
      </c>
      <c r="BE201" s="6">
        <v>0</v>
      </c>
      <c r="BF201" s="6">
        <v>0</v>
      </c>
      <c r="BG201" s="6">
        <v>89931.604622722356</v>
      </c>
      <c r="BH201" s="6">
        <v>2.9974009199405001</v>
      </c>
      <c r="BI201" s="6">
        <v>0</v>
      </c>
      <c r="BJ201" s="6">
        <v>2077.5436793976482</v>
      </c>
      <c r="BK201" s="6">
        <v>0</v>
      </c>
      <c r="BL201" s="6">
        <v>0</v>
      </c>
      <c r="BM201" s="6">
        <v>0</v>
      </c>
      <c r="BN201" s="6">
        <v>0</v>
      </c>
      <c r="BO201" s="6">
        <v>3254.4298410837941</v>
      </c>
      <c r="BP201" s="6">
        <v>1062.9342564567742</v>
      </c>
      <c r="BQ201" s="6">
        <v>22920.580880689518</v>
      </c>
      <c r="BR201" s="6">
        <v>298.78617493515992</v>
      </c>
      <c r="BS201" s="6">
        <v>153.69830205013318</v>
      </c>
      <c r="BT201" s="6">
        <v>0</v>
      </c>
      <c r="BU201" s="6">
        <v>0</v>
      </c>
      <c r="BV201" s="6">
        <v>194.42888360066047</v>
      </c>
      <c r="BW201" s="6">
        <v>0</v>
      </c>
      <c r="BX201" s="6">
        <v>0</v>
      </c>
      <c r="BY201" s="6">
        <v>7402.8944418350811</v>
      </c>
      <c r="BZ201" s="6">
        <v>0</v>
      </c>
      <c r="CA201" s="6">
        <v>87431.032912172159</v>
      </c>
      <c r="CB201" s="6">
        <v>0</v>
      </c>
      <c r="CC201" s="6">
        <v>59505.192431568481</v>
      </c>
      <c r="CD201" s="6">
        <v>0</v>
      </c>
      <c r="CE201" s="6">
        <v>0</v>
      </c>
      <c r="CF201" s="6">
        <v>4613.5651191173874</v>
      </c>
      <c r="CG201" s="6">
        <v>0</v>
      </c>
      <c r="CH201" s="6">
        <v>6.0106878821904761</v>
      </c>
      <c r="CI201" s="6">
        <v>0</v>
      </c>
      <c r="CJ201" s="6">
        <v>0</v>
      </c>
      <c r="CK201" s="6">
        <v>0</v>
      </c>
      <c r="CL201" s="6">
        <v>0</v>
      </c>
      <c r="CM201" s="6">
        <v>0</v>
      </c>
      <c r="CN201" s="6">
        <v>110.26762731972042</v>
      </c>
      <c r="CO201" s="6">
        <v>0</v>
      </c>
      <c r="CP201" s="6">
        <v>306.61941320046373</v>
      </c>
      <c r="CQ201" s="6">
        <v>2965.480714169953</v>
      </c>
      <c r="CR201" s="6">
        <v>0</v>
      </c>
      <c r="CS201" s="6">
        <v>5454.3462040884588</v>
      </c>
      <c r="CT201" s="6">
        <v>0</v>
      </c>
      <c r="CU201" s="6">
        <v>0</v>
      </c>
      <c r="CV201" s="6">
        <v>0</v>
      </c>
      <c r="CW201" s="6">
        <v>0</v>
      </c>
      <c r="CX201" s="6">
        <v>0</v>
      </c>
      <c r="CY201" s="6">
        <v>0</v>
      </c>
      <c r="CZ201" s="6">
        <v>5462.3327505113766</v>
      </c>
      <c r="DA201" s="6">
        <v>1248.807433606105</v>
      </c>
      <c r="DB201" s="6">
        <v>887806.20998706436</v>
      </c>
      <c r="DC201" s="6">
        <v>0</v>
      </c>
      <c r="DD201" s="6">
        <v>0</v>
      </c>
      <c r="DE201" s="7">
        <v>0</v>
      </c>
      <c r="DF201" s="6">
        <f t="shared" si="3"/>
        <v>1853104.453019253</v>
      </c>
    </row>
    <row r="202" spans="1:110" x14ac:dyDescent="0.3">
      <c r="A202" s="25" t="s">
        <v>7</v>
      </c>
      <c r="B202" s="5">
        <v>45.7762851490806</v>
      </c>
      <c r="C202" s="6">
        <v>0</v>
      </c>
      <c r="D202" s="6">
        <v>0</v>
      </c>
      <c r="E202" s="6">
        <v>146357.60048462931</v>
      </c>
      <c r="F202" s="6">
        <v>0</v>
      </c>
      <c r="G202" s="6">
        <v>9360.6811257740483</v>
      </c>
      <c r="H202" s="6">
        <v>192632.54316126669</v>
      </c>
      <c r="I202" s="6">
        <v>0</v>
      </c>
      <c r="J202" s="6">
        <v>873.3703067010008</v>
      </c>
      <c r="K202" s="6">
        <v>83.712884642195633</v>
      </c>
      <c r="L202" s="6">
        <v>997.25258883314984</v>
      </c>
      <c r="M202" s="6">
        <v>699.28057682395524</v>
      </c>
      <c r="N202" s="6">
        <v>338.97140945887799</v>
      </c>
      <c r="O202" s="6">
        <v>1056.8751260365827</v>
      </c>
      <c r="P202" s="6">
        <v>0</v>
      </c>
      <c r="Q202" s="6">
        <v>6828.3409269598042</v>
      </c>
      <c r="R202" s="6">
        <v>0</v>
      </c>
      <c r="S202" s="6">
        <v>0</v>
      </c>
      <c r="T202" s="6">
        <v>0</v>
      </c>
      <c r="U202" s="6">
        <v>0</v>
      </c>
      <c r="V202" s="6">
        <v>568.787616998114</v>
      </c>
      <c r="W202" s="6">
        <v>204.68978353918411</v>
      </c>
      <c r="X202" s="6">
        <v>1576.9444050864877</v>
      </c>
      <c r="Y202" s="6">
        <v>1400.7566641864021</v>
      </c>
      <c r="Z202" s="6">
        <v>15.618210838985286</v>
      </c>
      <c r="AA202" s="6">
        <v>0</v>
      </c>
      <c r="AB202" s="6">
        <v>0</v>
      </c>
      <c r="AC202" s="6">
        <v>0</v>
      </c>
      <c r="AD202" s="6">
        <v>1659.6837776162081</v>
      </c>
      <c r="AE202" s="6">
        <v>0</v>
      </c>
      <c r="AF202" s="6">
        <v>0</v>
      </c>
      <c r="AG202" s="6">
        <v>18327.96438302251</v>
      </c>
      <c r="AH202" s="6">
        <v>0</v>
      </c>
      <c r="AI202" s="6">
        <v>1.1701524007180688</v>
      </c>
      <c r="AJ202" s="6">
        <v>53.321574905158421</v>
      </c>
      <c r="AK202" s="6">
        <v>0</v>
      </c>
      <c r="AL202" s="6">
        <v>761.24336351513773</v>
      </c>
      <c r="AM202" s="6">
        <v>8733.8218831334725</v>
      </c>
      <c r="AN202" s="6">
        <v>0</v>
      </c>
      <c r="AO202" s="6">
        <v>5649.9728110432234</v>
      </c>
      <c r="AP202" s="6">
        <v>0</v>
      </c>
      <c r="AQ202" s="6">
        <v>112.82353006752689</v>
      </c>
      <c r="AR202" s="6">
        <v>24249.884480627334</v>
      </c>
      <c r="AS202" s="6">
        <v>0</v>
      </c>
      <c r="AT202" s="6">
        <v>563.86417347569682</v>
      </c>
      <c r="AU202" s="6">
        <v>0</v>
      </c>
      <c r="AV202" s="6">
        <v>0</v>
      </c>
      <c r="AW202" s="6">
        <v>0</v>
      </c>
      <c r="AX202" s="6">
        <v>4.5260017577487838E-3</v>
      </c>
      <c r="AY202" s="6">
        <v>0</v>
      </c>
      <c r="AZ202" s="6">
        <v>42.980922849314382</v>
      </c>
      <c r="BA202" s="6">
        <v>1.1579228014405396</v>
      </c>
      <c r="BB202" s="6">
        <v>0</v>
      </c>
      <c r="BC202" s="6">
        <v>0</v>
      </c>
      <c r="BD202" s="6">
        <v>37289.348859888501</v>
      </c>
      <c r="BE202" s="6">
        <v>0</v>
      </c>
      <c r="BF202" s="6">
        <v>0</v>
      </c>
      <c r="BG202" s="6">
        <v>61727.220881396497</v>
      </c>
      <c r="BH202" s="6">
        <v>2.0573549135641729</v>
      </c>
      <c r="BI202" s="6">
        <v>0</v>
      </c>
      <c r="BJ202" s="6">
        <v>1425.9836475388108</v>
      </c>
      <c r="BK202" s="6">
        <v>0</v>
      </c>
      <c r="BL202" s="6">
        <v>0</v>
      </c>
      <c r="BM202" s="6">
        <v>0</v>
      </c>
      <c r="BN202" s="6">
        <v>0</v>
      </c>
      <c r="BO202" s="6">
        <v>2233.7743275719431</v>
      </c>
      <c r="BP202" s="6">
        <v>729.57641427575004</v>
      </c>
      <c r="BQ202" s="6">
        <v>15732.219665018216</v>
      </c>
      <c r="BR202" s="6">
        <v>205.08074212511355</v>
      </c>
      <c r="BS202" s="6">
        <v>105.49538262488716</v>
      </c>
      <c r="BT202" s="6">
        <v>0</v>
      </c>
      <c r="BU202" s="6">
        <v>0</v>
      </c>
      <c r="BV202" s="6">
        <v>133.45202383622271</v>
      </c>
      <c r="BW202" s="6">
        <v>0</v>
      </c>
      <c r="BX202" s="6">
        <v>0</v>
      </c>
      <c r="BY202" s="6">
        <v>5081.1958964797541</v>
      </c>
      <c r="BZ202" s="6">
        <v>0</v>
      </c>
      <c r="CA202" s="6">
        <v>60010.87941329481</v>
      </c>
      <c r="CB202" s="6">
        <v>0</v>
      </c>
      <c r="CC202" s="6">
        <v>40843.151550810631</v>
      </c>
      <c r="CD202" s="6">
        <v>0</v>
      </c>
      <c r="CE202" s="6">
        <v>0</v>
      </c>
      <c r="CF202" s="6">
        <v>3166.6570873851774</v>
      </c>
      <c r="CG202" s="6">
        <v>0</v>
      </c>
      <c r="CH202" s="6">
        <v>4.1256136828605108</v>
      </c>
      <c r="CI202" s="6">
        <v>0</v>
      </c>
      <c r="CJ202" s="6">
        <v>0</v>
      </c>
      <c r="CK202" s="6">
        <v>0</v>
      </c>
      <c r="CL202" s="6">
        <v>0</v>
      </c>
      <c r="CM202" s="6">
        <v>0</v>
      </c>
      <c r="CN202" s="6">
        <v>75.685452474536888</v>
      </c>
      <c r="CO202" s="6">
        <v>0</v>
      </c>
      <c r="CP202" s="6">
        <v>210.45731725292839</v>
      </c>
      <c r="CQ202" s="6">
        <v>2035.4455347596461</v>
      </c>
      <c r="CR202" s="6">
        <v>0</v>
      </c>
      <c r="CS202" s="6">
        <v>3743.7520915567861</v>
      </c>
      <c r="CT202" s="6">
        <v>0</v>
      </c>
      <c r="CU202" s="6">
        <v>0</v>
      </c>
      <c r="CV202" s="6">
        <v>0</v>
      </c>
      <c r="CW202" s="6">
        <v>0</v>
      </c>
      <c r="CX202" s="6">
        <v>0</v>
      </c>
      <c r="CY202" s="6">
        <v>0</v>
      </c>
      <c r="CZ202" s="6">
        <v>3749.2338942800361</v>
      </c>
      <c r="DA202" s="6">
        <v>857.15597554296664</v>
      </c>
      <c r="DB202" s="6">
        <v>609372.09175405547</v>
      </c>
      <c r="DC202" s="6">
        <v>0</v>
      </c>
      <c r="DD202" s="6">
        <v>0</v>
      </c>
      <c r="DE202" s="7">
        <v>0</v>
      </c>
      <c r="DF202" s="6">
        <f t="shared" si="3"/>
        <v>1271933.1359391487</v>
      </c>
    </row>
    <row r="203" spans="1:110" x14ac:dyDescent="0.3">
      <c r="A203" s="26">
        <v>5242</v>
      </c>
      <c r="B203" s="5">
        <v>210.58326092536916</v>
      </c>
      <c r="C203" s="6">
        <v>0</v>
      </c>
      <c r="D203" s="6">
        <v>0</v>
      </c>
      <c r="E203" s="6">
        <v>1050.249404132132</v>
      </c>
      <c r="F203" s="6">
        <v>0</v>
      </c>
      <c r="G203" s="6">
        <v>124.84287663332148</v>
      </c>
      <c r="H203" s="6">
        <v>9590.9289008834294</v>
      </c>
      <c r="I203" s="6">
        <v>0</v>
      </c>
      <c r="J203" s="6">
        <v>3980.2318538581653</v>
      </c>
      <c r="K203" s="6">
        <v>382.79735009529975</v>
      </c>
      <c r="L203" s="6">
        <v>4557.3695953500101</v>
      </c>
      <c r="M203" s="6">
        <v>3197.2708236145445</v>
      </c>
      <c r="N203" s="6">
        <v>1548.7475251620142</v>
      </c>
      <c r="O203" s="6">
        <v>5282.3837402770287</v>
      </c>
      <c r="P203" s="6">
        <v>0</v>
      </c>
      <c r="Q203" s="6">
        <v>31348.969626818092</v>
      </c>
      <c r="R203" s="6">
        <v>0</v>
      </c>
      <c r="S203" s="6">
        <v>0</v>
      </c>
      <c r="T203" s="6">
        <v>0</v>
      </c>
      <c r="U203" s="6">
        <v>0</v>
      </c>
      <c r="V203" s="6">
        <v>539.46958090721307</v>
      </c>
      <c r="W203" s="6">
        <v>194.19454779646603</v>
      </c>
      <c r="X203" s="6">
        <v>1496.19625362536</v>
      </c>
      <c r="Y203" s="6">
        <v>414.60595213626107</v>
      </c>
      <c r="Z203" s="6">
        <v>204.69940345955325</v>
      </c>
      <c r="AA203" s="6">
        <v>0</v>
      </c>
      <c r="AB203" s="6">
        <v>0</v>
      </c>
      <c r="AC203" s="6">
        <v>0</v>
      </c>
      <c r="AD203" s="6">
        <v>1569.0923239119729</v>
      </c>
      <c r="AE203" s="6">
        <v>0</v>
      </c>
      <c r="AF203" s="6">
        <v>0</v>
      </c>
      <c r="AG203" s="6">
        <v>20246.092167267674</v>
      </c>
      <c r="AH203" s="6">
        <v>0</v>
      </c>
      <c r="AI203" s="6">
        <v>5.0400912461013441</v>
      </c>
      <c r="AJ203" s="6">
        <v>50.603490376604796</v>
      </c>
      <c r="AK203" s="6">
        <v>0</v>
      </c>
      <c r="AL203" s="6">
        <v>722.31527277214991</v>
      </c>
      <c r="AM203" s="6">
        <v>1598.8693955460717</v>
      </c>
      <c r="AN203" s="6">
        <v>5447.3289246037921</v>
      </c>
      <c r="AO203" s="6">
        <v>1018.7870645918051</v>
      </c>
      <c r="AP203" s="6">
        <v>0</v>
      </c>
      <c r="AQ203" s="6">
        <v>2232.0837490013114</v>
      </c>
      <c r="AR203" s="6">
        <v>30080.745481262631</v>
      </c>
      <c r="AS203" s="6">
        <v>0</v>
      </c>
      <c r="AT203" s="6">
        <v>2603.8264319224731</v>
      </c>
      <c r="AU203" s="6">
        <v>0</v>
      </c>
      <c r="AV203" s="6">
        <v>0</v>
      </c>
      <c r="AW203" s="6">
        <v>0</v>
      </c>
      <c r="AX203" s="6">
        <v>0.16158557306747792</v>
      </c>
      <c r="AY203" s="6">
        <v>0</v>
      </c>
      <c r="AZ203" s="6">
        <v>4535.0064350887997</v>
      </c>
      <c r="BA203" s="6">
        <v>0</v>
      </c>
      <c r="BB203" s="6">
        <v>154.78867745691917</v>
      </c>
      <c r="BC203" s="6">
        <v>0</v>
      </c>
      <c r="BD203" s="6">
        <v>1401.6199019524743</v>
      </c>
      <c r="BE203" s="6">
        <v>0</v>
      </c>
      <c r="BF203" s="6">
        <v>0</v>
      </c>
      <c r="BG203" s="6">
        <v>103387.07365925681</v>
      </c>
      <c r="BH203" s="6">
        <v>5.5339714217937548</v>
      </c>
      <c r="BI203" s="6">
        <v>0</v>
      </c>
      <c r="BJ203" s="6">
        <v>6801.9371097966186</v>
      </c>
      <c r="BK203" s="6">
        <v>0</v>
      </c>
      <c r="BL203" s="6">
        <v>0</v>
      </c>
      <c r="BM203" s="6">
        <v>0</v>
      </c>
      <c r="BN203" s="6">
        <v>1625.822686310109</v>
      </c>
      <c r="BO203" s="6">
        <v>15568.621694248859</v>
      </c>
      <c r="BP203" s="6">
        <v>21601.577004645915</v>
      </c>
      <c r="BQ203" s="6">
        <v>34886.734942652729</v>
      </c>
      <c r="BR203" s="6">
        <v>1100.2025405857978</v>
      </c>
      <c r="BS203" s="6">
        <v>541.60073108647248</v>
      </c>
      <c r="BT203" s="6">
        <v>126.90928221141746</v>
      </c>
      <c r="BU203" s="6">
        <v>0</v>
      </c>
      <c r="BV203" s="6">
        <v>406.60952056037718</v>
      </c>
      <c r="BW203" s="6">
        <v>0</v>
      </c>
      <c r="BX203" s="6">
        <v>0</v>
      </c>
      <c r="BY203" s="6">
        <v>0</v>
      </c>
      <c r="BZ203" s="6">
        <v>0</v>
      </c>
      <c r="CA203" s="6">
        <v>38797.364048121352</v>
      </c>
      <c r="CB203" s="6">
        <v>0</v>
      </c>
      <c r="CC203" s="6">
        <v>339.08047336824211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6">
        <v>0</v>
      </c>
      <c r="CM203" s="6">
        <v>0</v>
      </c>
      <c r="CN203" s="6">
        <v>348.90726100407568</v>
      </c>
      <c r="CO203" s="6">
        <v>0</v>
      </c>
      <c r="CP203" s="6">
        <v>965.16936480035793</v>
      </c>
      <c r="CQ203" s="6">
        <v>9813.1496280639967</v>
      </c>
      <c r="CR203" s="6">
        <v>0</v>
      </c>
      <c r="CS203" s="6">
        <v>273.79124799148195</v>
      </c>
      <c r="CT203" s="6">
        <v>0</v>
      </c>
      <c r="CU203" s="6">
        <v>0</v>
      </c>
      <c r="CV203" s="6">
        <v>0</v>
      </c>
      <c r="CW203" s="6">
        <v>0</v>
      </c>
      <c r="CX203" s="6">
        <v>0</v>
      </c>
      <c r="CY203" s="6">
        <v>0</v>
      </c>
      <c r="CZ203" s="6">
        <v>13.662903014830707</v>
      </c>
      <c r="DA203" s="6">
        <v>53392.971883095161</v>
      </c>
      <c r="DB203" s="6">
        <v>142647.22403295821</v>
      </c>
      <c r="DC203" s="6">
        <v>0</v>
      </c>
      <c r="DD203" s="6">
        <v>6334.2561432394423</v>
      </c>
      <c r="DE203" s="7">
        <v>0</v>
      </c>
      <c r="DF203" s="6">
        <f t="shared" si="3"/>
        <v>574768.10181668203</v>
      </c>
    </row>
    <row r="204" spans="1:110" x14ac:dyDescent="0.3">
      <c r="A204" s="25" t="s">
        <v>6</v>
      </c>
      <c r="B204" s="5">
        <v>210.58326092536916</v>
      </c>
      <c r="C204" s="6">
        <v>0</v>
      </c>
      <c r="D204" s="6">
        <v>0</v>
      </c>
      <c r="E204" s="6">
        <v>1050.249404132132</v>
      </c>
      <c r="F204" s="6">
        <v>0</v>
      </c>
      <c r="G204" s="6">
        <v>124.84287663332148</v>
      </c>
      <c r="H204" s="6">
        <v>9590.9289008834294</v>
      </c>
      <c r="I204" s="6">
        <v>0</v>
      </c>
      <c r="J204" s="6">
        <v>3980.2318538581653</v>
      </c>
      <c r="K204" s="6">
        <v>382.79735009529975</v>
      </c>
      <c r="L204" s="6">
        <v>4557.3695953500101</v>
      </c>
      <c r="M204" s="6">
        <v>3197.2708236145445</v>
      </c>
      <c r="N204" s="6">
        <v>1548.7475251620142</v>
      </c>
      <c r="O204" s="6">
        <v>5282.3837402770287</v>
      </c>
      <c r="P204" s="6">
        <v>0</v>
      </c>
      <c r="Q204" s="6">
        <v>31348.969626818092</v>
      </c>
      <c r="R204" s="6">
        <v>0</v>
      </c>
      <c r="S204" s="6">
        <v>0</v>
      </c>
      <c r="T204" s="6">
        <v>0</v>
      </c>
      <c r="U204" s="6">
        <v>0</v>
      </c>
      <c r="V204" s="6">
        <v>539.46958090721307</v>
      </c>
      <c r="W204" s="6">
        <v>194.19454779646603</v>
      </c>
      <c r="X204" s="6">
        <v>1496.19625362536</v>
      </c>
      <c r="Y204" s="6">
        <v>414.60595213626107</v>
      </c>
      <c r="Z204" s="6">
        <v>204.69940345955325</v>
      </c>
      <c r="AA204" s="6">
        <v>0</v>
      </c>
      <c r="AB204" s="6">
        <v>0</v>
      </c>
      <c r="AC204" s="6">
        <v>0</v>
      </c>
      <c r="AD204" s="6">
        <v>1569.0923239119729</v>
      </c>
      <c r="AE204" s="6">
        <v>0</v>
      </c>
      <c r="AF204" s="6">
        <v>0</v>
      </c>
      <c r="AG204" s="6">
        <v>20246.092167267674</v>
      </c>
      <c r="AH204" s="6">
        <v>0</v>
      </c>
      <c r="AI204" s="6">
        <v>5.0400912461013441</v>
      </c>
      <c r="AJ204" s="6">
        <v>50.603490376604796</v>
      </c>
      <c r="AK204" s="6">
        <v>0</v>
      </c>
      <c r="AL204" s="6">
        <v>722.31527277214991</v>
      </c>
      <c r="AM204" s="6">
        <v>1598.8693955460717</v>
      </c>
      <c r="AN204" s="6">
        <v>5447.3289246037921</v>
      </c>
      <c r="AO204" s="6">
        <v>1018.7870645918051</v>
      </c>
      <c r="AP204" s="6">
        <v>0</v>
      </c>
      <c r="AQ204" s="6">
        <v>2232.0837490013114</v>
      </c>
      <c r="AR204" s="6">
        <v>30080.745481262631</v>
      </c>
      <c r="AS204" s="6">
        <v>0</v>
      </c>
      <c r="AT204" s="6">
        <v>2603.8264319224731</v>
      </c>
      <c r="AU204" s="6">
        <v>0</v>
      </c>
      <c r="AV204" s="6">
        <v>0</v>
      </c>
      <c r="AW204" s="6">
        <v>0</v>
      </c>
      <c r="AX204" s="6">
        <v>0.16158557306747792</v>
      </c>
      <c r="AY204" s="6">
        <v>0</v>
      </c>
      <c r="AZ204" s="6">
        <v>4535.0064350887997</v>
      </c>
      <c r="BA204" s="6">
        <v>0</v>
      </c>
      <c r="BB204" s="6">
        <v>154.78867745691917</v>
      </c>
      <c r="BC204" s="6">
        <v>0</v>
      </c>
      <c r="BD204" s="6">
        <v>1401.6199019524743</v>
      </c>
      <c r="BE204" s="6">
        <v>0</v>
      </c>
      <c r="BF204" s="6">
        <v>0</v>
      </c>
      <c r="BG204" s="6">
        <v>103387.07365925681</v>
      </c>
      <c r="BH204" s="6">
        <v>5.5339714217937548</v>
      </c>
      <c r="BI204" s="6">
        <v>0</v>
      </c>
      <c r="BJ204" s="6">
        <v>6801.9371097966186</v>
      </c>
      <c r="BK204" s="6">
        <v>0</v>
      </c>
      <c r="BL204" s="6">
        <v>0</v>
      </c>
      <c r="BM204" s="6">
        <v>0</v>
      </c>
      <c r="BN204" s="6">
        <v>1625.822686310109</v>
      </c>
      <c r="BO204" s="6">
        <v>15568.621694248859</v>
      </c>
      <c r="BP204" s="6">
        <v>21601.577004645915</v>
      </c>
      <c r="BQ204" s="6">
        <v>34886.734942652729</v>
      </c>
      <c r="BR204" s="6">
        <v>1100.2025405857978</v>
      </c>
      <c r="BS204" s="6">
        <v>541.60073108647248</v>
      </c>
      <c r="BT204" s="6">
        <v>126.90928221141746</v>
      </c>
      <c r="BU204" s="6">
        <v>0</v>
      </c>
      <c r="BV204" s="6">
        <v>406.60952056037718</v>
      </c>
      <c r="BW204" s="6">
        <v>0</v>
      </c>
      <c r="BX204" s="6">
        <v>0</v>
      </c>
      <c r="BY204" s="6">
        <v>0</v>
      </c>
      <c r="BZ204" s="6">
        <v>0</v>
      </c>
      <c r="CA204" s="6">
        <v>38797.364048121352</v>
      </c>
      <c r="CB204" s="6">
        <v>0</v>
      </c>
      <c r="CC204" s="6">
        <v>339.08047336824211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6">
        <v>0</v>
      </c>
      <c r="CM204" s="6">
        <v>0</v>
      </c>
      <c r="CN204" s="6">
        <v>348.90726100407568</v>
      </c>
      <c r="CO204" s="6">
        <v>0</v>
      </c>
      <c r="CP204" s="6">
        <v>965.16936480035793</v>
      </c>
      <c r="CQ204" s="6">
        <v>9813.1496280639967</v>
      </c>
      <c r="CR204" s="6">
        <v>0</v>
      </c>
      <c r="CS204" s="6">
        <v>273.79124799148195</v>
      </c>
      <c r="CT204" s="6">
        <v>0</v>
      </c>
      <c r="CU204" s="6">
        <v>0</v>
      </c>
      <c r="CV204" s="6">
        <v>0</v>
      </c>
      <c r="CW204" s="6">
        <v>0</v>
      </c>
      <c r="CX204" s="6">
        <v>0</v>
      </c>
      <c r="CY204" s="6">
        <v>0</v>
      </c>
      <c r="CZ204" s="6">
        <v>13.662903014830707</v>
      </c>
      <c r="DA204" s="6">
        <v>53392.971883095161</v>
      </c>
      <c r="DB204" s="6">
        <v>142647.22403295821</v>
      </c>
      <c r="DC204" s="6">
        <v>0</v>
      </c>
      <c r="DD204" s="6">
        <v>6334.2561432394423</v>
      </c>
      <c r="DE204" s="7">
        <v>0</v>
      </c>
      <c r="DF204" s="6">
        <f t="shared" si="3"/>
        <v>574768.10181668203</v>
      </c>
    </row>
    <row r="205" spans="1:110" x14ac:dyDescent="0.3">
      <c r="A205" s="25" t="s">
        <v>7</v>
      </c>
      <c r="B205" s="5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6">
        <v>0</v>
      </c>
      <c r="AY205" s="6">
        <v>0</v>
      </c>
      <c r="AZ205" s="6">
        <v>0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0</v>
      </c>
      <c r="BH205" s="6">
        <v>0</v>
      </c>
      <c r="BI205" s="6">
        <v>0</v>
      </c>
      <c r="BJ205" s="6">
        <v>0</v>
      </c>
      <c r="BK205" s="6">
        <v>0</v>
      </c>
      <c r="BL205" s="6">
        <v>0</v>
      </c>
      <c r="BM205" s="6">
        <v>0</v>
      </c>
      <c r="BN205" s="6">
        <v>0</v>
      </c>
      <c r="BO205" s="6">
        <v>0</v>
      </c>
      <c r="BP205" s="6">
        <v>0</v>
      </c>
      <c r="BQ205" s="6">
        <v>0</v>
      </c>
      <c r="BR205" s="6">
        <v>0</v>
      </c>
      <c r="BS205" s="6">
        <v>0</v>
      </c>
      <c r="BT205" s="6">
        <v>0</v>
      </c>
      <c r="BU205" s="6">
        <v>0</v>
      </c>
      <c r="BV205" s="6">
        <v>0</v>
      </c>
      <c r="BW205" s="6">
        <v>0</v>
      </c>
      <c r="BX205" s="6">
        <v>0</v>
      </c>
      <c r="BY205" s="6">
        <v>0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6">
        <v>0</v>
      </c>
      <c r="CM205" s="6">
        <v>0</v>
      </c>
      <c r="CN205" s="6">
        <v>0</v>
      </c>
      <c r="CO205" s="6">
        <v>0</v>
      </c>
      <c r="CP205" s="6">
        <v>0</v>
      </c>
      <c r="CQ205" s="6">
        <v>0</v>
      </c>
      <c r="CR205" s="6">
        <v>0</v>
      </c>
      <c r="CS205" s="6">
        <v>0</v>
      </c>
      <c r="CT205" s="6">
        <v>0</v>
      </c>
      <c r="CU205" s="6">
        <v>0</v>
      </c>
      <c r="CV205" s="6">
        <v>0</v>
      </c>
      <c r="CW205" s="6">
        <v>0</v>
      </c>
      <c r="CX205" s="6">
        <v>0</v>
      </c>
      <c r="CY205" s="6">
        <v>0</v>
      </c>
      <c r="CZ205" s="6">
        <v>0</v>
      </c>
      <c r="DA205" s="6">
        <v>0</v>
      </c>
      <c r="DB205" s="6">
        <v>0</v>
      </c>
      <c r="DC205" s="6">
        <v>0</v>
      </c>
      <c r="DD205" s="6">
        <v>0</v>
      </c>
      <c r="DE205" s="7">
        <v>0</v>
      </c>
      <c r="DF205" s="6">
        <f t="shared" si="3"/>
        <v>0</v>
      </c>
    </row>
    <row r="206" spans="1:110" x14ac:dyDescent="0.3">
      <c r="A206" s="26">
        <v>53</v>
      </c>
      <c r="B206" s="5">
        <v>137.63585970804911</v>
      </c>
      <c r="C206" s="6">
        <v>0</v>
      </c>
      <c r="D206" s="6">
        <v>0</v>
      </c>
      <c r="E206" s="6">
        <v>8720.3940797623309</v>
      </c>
      <c r="F206" s="6">
        <v>0</v>
      </c>
      <c r="G206" s="6">
        <v>774.61816652265611</v>
      </c>
      <c r="H206" s="6">
        <v>733559.22655669565</v>
      </c>
      <c r="I206" s="6">
        <v>43200.924303199878</v>
      </c>
      <c r="J206" s="6">
        <v>2248.6378439963255</v>
      </c>
      <c r="K206" s="6">
        <v>245.55438670714057</v>
      </c>
      <c r="L206" s="6">
        <v>2936.2294465431314</v>
      </c>
      <c r="M206" s="6">
        <v>2061.1751224829177</v>
      </c>
      <c r="N206" s="6">
        <v>996.01745816078198</v>
      </c>
      <c r="O206" s="6">
        <v>4226.0462214468189</v>
      </c>
      <c r="P206" s="6">
        <v>0</v>
      </c>
      <c r="Q206" s="6">
        <v>21850.026183618927</v>
      </c>
      <c r="R206" s="6">
        <v>0</v>
      </c>
      <c r="S206" s="6">
        <v>0</v>
      </c>
      <c r="T206" s="6">
        <v>0</v>
      </c>
      <c r="U206" s="6">
        <v>1614.6301790736845</v>
      </c>
      <c r="V206" s="6">
        <v>203.51199143728178</v>
      </c>
      <c r="W206" s="6">
        <v>73.217046033530082</v>
      </c>
      <c r="X206" s="6">
        <v>564.95482575727203</v>
      </c>
      <c r="Y206" s="6">
        <v>208.42403072216726</v>
      </c>
      <c r="Z206" s="6">
        <v>1222.060202348993</v>
      </c>
      <c r="AA206" s="6">
        <v>0</v>
      </c>
      <c r="AB206" s="6">
        <v>0</v>
      </c>
      <c r="AC206" s="6">
        <v>0</v>
      </c>
      <c r="AD206" s="6">
        <v>603.97727936436854</v>
      </c>
      <c r="AE206" s="6">
        <v>60.052975669559181</v>
      </c>
      <c r="AF206" s="6">
        <v>0</v>
      </c>
      <c r="AG206" s="6">
        <v>6491.6341472731801</v>
      </c>
      <c r="AH206" s="6">
        <v>0</v>
      </c>
      <c r="AI206" s="6">
        <v>23.731268709671124</v>
      </c>
      <c r="AJ206" s="6">
        <v>19.101643978032968</v>
      </c>
      <c r="AK206" s="6">
        <v>0</v>
      </c>
      <c r="AL206" s="6">
        <v>706.45491052938235</v>
      </c>
      <c r="AM206" s="6">
        <v>884.58237225130347</v>
      </c>
      <c r="AN206" s="6">
        <v>606.90230219412933</v>
      </c>
      <c r="AO206" s="6">
        <v>738.43157999204868</v>
      </c>
      <c r="AP206" s="6">
        <v>0</v>
      </c>
      <c r="AQ206" s="6">
        <v>386.98049848017723</v>
      </c>
      <c r="AR206" s="6">
        <v>13774.100465324671</v>
      </c>
      <c r="AS206" s="6">
        <v>0</v>
      </c>
      <c r="AT206" s="6">
        <v>1657.5897239829471</v>
      </c>
      <c r="AU206" s="6">
        <v>0</v>
      </c>
      <c r="AV206" s="6">
        <v>41.552124304845549</v>
      </c>
      <c r="AW206" s="6">
        <v>135.33109038869392</v>
      </c>
      <c r="AX206" s="6">
        <v>6.3855347948227212</v>
      </c>
      <c r="AY206" s="6">
        <v>642.86533765885963</v>
      </c>
      <c r="AZ206" s="6">
        <v>3333.4279654878687</v>
      </c>
      <c r="BA206" s="6">
        <v>2.0298520488809388</v>
      </c>
      <c r="BB206" s="6">
        <v>243.73081497564266</v>
      </c>
      <c r="BC206" s="6">
        <v>0</v>
      </c>
      <c r="BD206" s="6">
        <v>477.75010155546073</v>
      </c>
      <c r="BE206" s="6">
        <v>0</v>
      </c>
      <c r="BF206" s="6">
        <v>0</v>
      </c>
      <c r="BG206" s="6">
        <v>31113.529351657187</v>
      </c>
      <c r="BH206" s="6">
        <v>31.989754644919167</v>
      </c>
      <c r="BI206" s="6">
        <v>0</v>
      </c>
      <c r="BJ206" s="6">
        <v>21172.101674491387</v>
      </c>
      <c r="BK206" s="6">
        <v>0</v>
      </c>
      <c r="BL206" s="6">
        <v>0</v>
      </c>
      <c r="BM206" s="6">
        <v>0</v>
      </c>
      <c r="BN206" s="6">
        <v>0</v>
      </c>
      <c r="BO206" s="6">
        <v>58968.765805477757</v>
      </c>
      <c r="BP206" s="6">
        <v>0</v>
      </c>
      <c r="BQ206" s="6">
        <v>33136.335030059476</v>
      </c>
      <c r="BR206" s="6">
        <v>3179.9128191902314</v>
      </c>
      <c r="BS206" s="6">
        <v>3247.7155506967188</v>
      </c>
      <c r="BT206" s="6">
        <v>426.82761635951533</v>
      </c>
      <c r="BU206" s="6">
        <v>0</v>
      </c>
      <c r="BV206" s="6">
        <v>0</v>
      </c>
      <c r="BW206" s="6">
        <v>12738.63376757603</v>
      </c>
      <c r="BX206" s="6">
        <v>0</v>
      </c>
      <c r="BY206" s="6">
        <v>836.93627224476438</v>
      </c>
      <c r="BZ206" s="6">
        <v>0</v>
      </c>
      <c r="CA206" s="6">
        <v>18371.874459555427</v>
      </c>
      <c r="CB206" s="6">
        <v>15748.194729834973</v>
      </c>
      <c r="CC206" s="6">
        <v>2144.3599786215909</v>
      </c>
      <c r="CD206" s="6">
        <v>0</v>
      </c>
      <c r="CE206" s="6">
        <v>0</v>
      </c>
      <c r="CF206" s="6">
        <v>0</v>
      </c>
      <c r="CG206" s="6">
        <v>0</v>
      </c>
      <c r="CH206" s="6">
        <v>0</v>
      </c>
      <c r="CI206" s="6">
        <v>0</v>
      </c>
      <c r="CJ206" s="6">
        <v>0</v>
      </c>
      <c r="CK206" s="6">
        <v>0</v>
      </c>
      <c r="CL206" s="6">
        <v>0</v>
      </c>
      <c r="CM206" s="6">
        <v>0</v>
      </c>
      <c r="CN206" s="6">
        <v>114.4379974421239</v>
      </c>
      <c r="CO206" s="6">
        <v>0</v>
      </c>
      <c r="CP206" s="6">
        <v>627.81131581789464</v>
      </c>
      <c r="CQ206" s="6">
        <v>6133.0990841989396</v>
      </c>
      <c r="CR206" s="6">
        <v>0</v>
      </c>
      <c r="CS206" s="6">
        <v>3809.7169726513157</v>
      </c>
      <c r="CT206" s="6">
        <v>0</v>
      </c>
      <c r="CU206" s="6">
        <v>0</v>
      </c>
      <c r="CV206" s="6">
        <v>0</v>
      </c>
      <c r="CW206" s="6">
        <v>0</v>
      </c>
      <c r="CX206" s="6">
        <v>0</v>
      </c>
      <c r="CY206" s="6">
        <v>0</v>
      </c>
      <c r="CZ206" s="6">
        <v>277.63774199399904</v>
      </c>
      <c r="DA206" s="6">
        <v>4689.9371090323457</v>
      </c>
      <c r="DB206" s="6">
        <v>0</v>
      </c>
      <c r="DC206" s="6">
        <v>26671.705945685666</v>
      </c>
      <c r="DD206" s="6">
        <v>32.044796082584334</v>
      </c>
      <c r="DE206" s="7">
        <v>0</v>
      </c>
      <c r="DF206" s="6">
        <f t="shared" si="3"/>
        <v>1099153.4636664973</v>
      </c>
    </row>
    <row r="207" spans="1:110" x14ac:dyDescent="0.3">
      <c r="A207" s="25" t="s">
        <v>6</v>
      </c>
      <c r="B207" s="5">
        <v>137.63585970804911</v>
      </c>
      <c r="C207" s="6">
        <v>0</v>
      </c>
      <c r="D207" s="6">
        <v>0</v>
      </c>
      <c r="E207" s="6">
        <v>8720.3940797623309</v>
      </c>
      <c r="F207" s="6">
        <v>0</v>
      </c>
      <c r="G207" s="6">
        <v>774.61816652265611</v>
      </c>
      <c r="H207" s="6">
        <v>733559.22655669565</v>
      </c>
      <c r="I207" s="6">
        <v>43200.924303199878</v>
      </c>
      <c r="J207" s="6">
        <v>2248.6378439963255</v>
      </c>
      <c r="K207" s="6">
        <v>245.55438670714057</v>
      </c>
      <c r="L207" s="6">
        <v>2936.2294465431314</v>
      </c>
      <c r="M207" s="6">
        <v>2061.1751224829177</v>
      </c>
      <c r="N207" s="6">
        <v>996.01745816078198</v>
      </c>
      <c r="O207" s="6">
        <v>4226.0462214468189</v>
      </c>
      <c r="P207" s="6">
        <v>0</v>
      </c>
      <c r="Q207" s="6">
        <v>21850.026183618927</v>
      </c>
      <c r="R207" s="6">
        <v>0</v>
      </c>
      <c r="S207" s="6">
        <v>0</v>
      </c>
      <c r="T207" s="6">
        <v>0</v>
      </c>
      <c r="U207" s="6">
        <v>1614.6301790736845</v>
      </c>
      <c r="V207" s="6">
        <v>203.51199143728178</v>
      </c>
      <c r="W207" s="6">
        <v>73.217046033530082</v>
      </c>
      <c r="X207" s="6">
        <v>564.95482575727203</v>
      </c>
      <c r="Y207" s="6">
        <v>208.42403072216726</v>
      </c>
      <c r="Z207" s="6">
        <v>1222.060202348993</v>
      </c>
      <c r="AA207" s="6">
        <v>0</v>
      </c>
      <c r="AB207" s="6">
        <v>0</v>
      </c>
      <c r="AC207" s="6">
        <v>0</v>
      </c>
      <c r="AD207" s="6">
        <v>603.97727936436854</v>
      </c>
      <c r="AE207" s="6">
        <v>60.052975669559181</v>
      </c>
      <c r="AF207" s="6">
        <v>0</v>
      </c>
      <c r="AG207" s="6">
        <v>6491.6341472731801</v>
      </c>
      <c r="AH207" s="6">
        <v>0</v>
      </c>
      <c r="AI207" s="6">
        <v>23.731268709671124</v>
      </c>
      <c r="AJ207" s="6">
        <v>19.101643978032968</v>
      </c>
      <c r="AK207" s="6">
        <v>0</v>
      </c>
      <c r="AL207" s="6">
        <v>706.45491052938235</v>
      </c>
      <c r="AM207" s="6">
        <v>884.58237225130347</v>
      </c>
      <c r="AN207" s="6">
        <v>606.90230219412933</v>
      </c>
      <c r="AO207" s="6">
        <v>738.43157999204868</v>
      </c>
      <c r="AP207" s="6">
        <v>0</v>
      </c>
      <c r="AQ207" s="6">
        <v>386.98049848017723</v>
      </c>
      <c r="AR207" s="6">
        <v>13774.100465324671</v>
      </c>
      <c r="AS207" s="6">
        <v>0</v>
      </c>
      <c r="AT207" s="6">
        <v>1657.5897239829471</v>
      </c>
      <c r="AU207" s="6">
        <v>0</v>
      </c>
      <c r="AV207" s="6">
        <v>41.552124304845549</v>
      </c>
      <c r="AW207" s="6">
        <v>135.33109038869392</v>
      </c>
      <c r="AX207" s="6">
        <v>6.3855347948227212</v>
      </c>
      <c r="AY207" s="6">
        <v>642.86533765885963</v>
      </c>
      <c r="AZ207" s="6">
        <v>3333.4279654878687</v>
      </c>
      <c r="BA207" s="6">
        <v>2.0298520488809388</v>
      </c>
      <c r="BB207" s="6">
        <v>243.73081497564266</v>
      </c>
      <c r="BC207" s="6">
        <v>0</v>
      </c>
      <c r="BD207" s="6">
        <v>477.75010155546073</v>
      </c>
      <c r="BE207" s="6">
        <v>0</v>
      </c>
      <c r="BF207" s="6">
        <v>0</v>
      </c>
      <c r="BG207" s="6">
        <v>31113.529351657187</v>
      </c>
      <c r="BH207" s="6">
        <v>31.989754644919167</v>
      </c>
      <c r="BI207" s="6">
        <v>0</v>
      </c>
      <c r="BJ207" s="6">
        <v>21172.101674491387</v>
      </c>
      <c r="BK207" s="6">
        <v>0</v>
      </c>
      <c r="BL207" s="6">
        <v>0</v>
      </c>
      <c r="BM207" s="6">
        <v>0</v>
      </c>
      <c r="BN207" s="6">
        <v>0</v>
      </c>
      <c r="BO207" s="6">
        <v>58968.765805477757</v>
      </c>
      <c r="BP207" s="6">
        <v>0</v>
      </c>
      <c r="BQ207" s="6">
        <v>33136.335030059476</v>
      </c>
      <c r="BR207" s="6">
        <v>3179.9128191902314</v>
      </c>
      <c r="BS207" s="6">
        <v>3247.7155506967188</v>
      </c>
      <c r="BT207" s="6">
        <v>426.82761635951533</v>
      </c>
      <c r="BU207" s="6">
        <v>0</v>
      </c>
      <c r="BV207" s="6">
        <v>0</v>
      </c>
      <c r="BW207" s="6">
        <v>12738.63376757603</v>
      </c>
      <c r="BX207" s="6">
        <v>0</v>
      </c>
      <c r="BY207" s="6">
        <v>836.93627224476438</v>
      </c>
      <c r="BZ207" s="6">
        <v>0</v>
      </c>
      <c r="CA207" s="6">
        <v>18371.874459555427</v>
      </c>
      <c r="CB207" s="6">
        <v>15748.194729834973</v>
      </c>
      <c r="CC207" s="6">
        <v>2144.3599786215909</v>
      </c>
      <c r="CD207" s="6">
        <v>0</v>
      </c>
      <c r="CE207" s="6">
        <v>0</v>
      </c>
      <c r="CF207" s="6">
        <v>0</v>
      </c>
      <c r="CG207" s="6">
        <v>0</v>
      </c>
      <c r="CH207" s="6">
        <v>0</v>
      </c>
      <c r="CI207" s="6">
        <v>0</v>
      </c>
      <c r="CJ207" s="6">
        <v>0</v>
      </c>
      <c r="CK207" s="6">
        <v>0</v>
      </c>
      <c r="CL207" s="6">
        <v>0</v>
      </c>
      <c r="CM207" s="6">
        <v>0</v>
      </c>
      <c r="CN207" s="6">
        <v>114.4379974421239</v>
      </c>
      <c r="CO207" s="6">
        <v>0</v>
      </c>
      <c r="CP207" s="6">
        <v>627.81131581789464</v>
      </c>
      <c r="CQ207" s="6">
        <v>6133.0990841989396</v>
      </c>
      <c r="CR207" s="6">
        <v>0</v>
      </c>
      <c r="CS207" s="6">
        <v>3809.7169726513157</v>
      </c>
      <c r="CT207" s="6">
        <v>0</v>
      </c>
      <c r="CU207" s="6">
        <v>0</v>
      </c>
      <c r="CV207" s="6">
        <v>0</v>
      </c>
      <c r="CW207" s="6">
        <v>0</v>
      </c>
      <c r="CX207" s="6">
        <v>0</v>
      </c>
      <c r="CY207" s="6">
        <v>0</v>
      </c>
      <c r="CZ207" s="6">
        <v>277.63774199399904</v>
      </c>
      <c r="DA207" s="6">
        <v>4689.9371090323457</v>
      </c>
      <c r="DB207" s="6">
        <v>0</v>
      </c>
      <c r="DC207" s="6">
        <v>26671.705945685666</v>
      </c>
      <c r="DD207" s="6">
        <v>32.044796082584334</v>
      </c>
      <c r="DE207" s="7">
        <v>0</v>
      </c>
      <c r="DF207" s="6">
        <f t="shared" si="3"/>
        <v>1099153.4636664973</v>
      </c>
    </row>
    <row r="208" spans="1:110" x14ac:dyDescent="0.3">
      <c r="A208" s="25" t="s">
        <v>7</v>
      </c>
      <c r="B208" s="5">
        <v>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0</v>
      </c>
      <c r="AX208" s="6">
        <v>0</v>
      </c>
      <c r="AY208" s="6">
        <v>0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6">
        <v>0</v>
      </c>
      <c r="BF208" s="6">
        <v>0</v>
      </c>
      <c r="BG208" s="6">
        <v>0</v>
      </c>
      <c r="BH208" s="6">
        <v>0</v>
      </c>
      <c r="BI208" s="6">
        <v>0</v>
      </c>
      <c r="BJ208" s="6">
        <v>0</v>
      </c>
      <c r="BK208" s="6">
        <v>0</v>
      </c>
      <c r="BL208" s="6">
        <v>0</v>
      </c>
      <c r="BM208" s="6">
        <v>0</v>
      </c>
      <c r="BN208" s="6">
        <v>0</v>
      </c>
      <c r="BO208" s="6">
        <v>0</v>
      </c>
      <c r="BP208" s="6">
        <v>0</v>
      </c>
      <c r="BQ208" s="6">
        <v>0</v>
      </c>
      <c r="BR208" s="6">
        <v>0</v>
      </c>
      <c r="BS208" s="6">
        <v>0</v>
      </c>
      <c r="BT208" s="6">
        <v>0</v>
      </c>
      <c r="BU208" s="6">
        <v>0</v>
      </c>
      <c r="BV208" s="6">
        <v>0</v>
      </c>
      <c r="BW208" s="6">
        <v>0</v>
      </c>
      <c r="BX208" s="6">
        <v>0</v>
      </c>
      <c r="BY208" s="6">
        <v>0</v>
      </c>
      <c r="BZ208" s="6">
        <v>0</v>
      </c>
      <c r="CA208" s="6">
        <v>0</v>
      </c>
      <c r="CB208" s="6">
        <v>0</v>
      </c>
      <c r="CC208" s="6">
        <v>0</v>
      </c>
      <c r="CD208" s="6">
        <v>0</v>
      </c>
      <c r="CE208" s="6">
        <v>0</v>
      </c>
      <c r="CF208" s="6">
        <v>0</v>
      </c>
      <c r="CG208" s="6">
        <v>0</v>
      </c>
      <c r="CH208" s="6">
        <v>0</v>
      </c>
      <c r="CI208" s="6">
        <v>0</v>
      </c>
      <c r="CJ208" s="6">
        <v>0</v>
      </c>
      <c r="CK208" s="6">
        <v>0</v>
      </c>
      <c r="CL208" s="6">
        <v>0</v>
      </c>
      <c r="CM208" s="6">
        <v>0</v>
      </c>
      <c r="CN208" s="6">
        <v>0</v>
      </c>
      <c r="CO208" s="6">
        <v>0</v>
      </c>
      <c r="CP208" s="6">
        <v>0</v>
      </c>
      <c r="CQ208" s="6">
        <v>0</v>
      </c>
      <c r="CR208" s="6">
        <v>0</v>
      </c>
      <c r="CS208" s="6">
        <v>0</v>
      </c>
      <c r="CT208" s="6">
        <v>0</v>
      </c>
      <c r="CU208" s="6">
        <v>0</v>
      </c>
      <c r="CV208" s="6">
        <v>0</v>
      </c>
      <c r="CW208" s="6">
        <v>0</v>
      </c>
      <c r="CX208" s="6">
        <v>0</v>
      </c>
      <c r="CY208" s="6">
        <v>0</v>
      </c>
      <c r="CZ208" s="6">
        <v>0</v>
      </c>
      <c r="DA208" s="6">
        <v>0</v>
      </c>
      <c r="DB208" s="6">
        <v>0</v>
      </c>
      <c r="DC208" s="6">
        <v>0</v>
      </c>
      <c r="DD208" s="6">
        <v>0</v>
      </c>
      <c r="DE208" s="7">
        <v>0</v>
      </c>
      <c r="DF208" s="6">
        <f t="shared" si="3"/>
        <v>0</v>
      </c>
    </row>
    <row r="209" spans="1:110" x14ac:dyDescent="0.3">
      <c r="A209" s="26">
        <v>5411</v>
      </c>
      <c r="B209" s="5">
        <v>264.59938641688728</v>
      </c>
      <c r="C209" s="6">
        <v>0</v>
      </c>
      <c r="D209" s="6">
        <v>0</v>
      </c>
      <c r="E209" s="6">
        <v>2956.7244713079826</v>
      </c>
      <c r="F209" s="6">
        <v>0</v>
      </c>
      <c r="G209" s="6">
        <v>232.25786874004126</v>
      </c>
      <c r="H209" s="6">
        <v>68479.449036103222</v>
      </c>
      <c r="I209" s="6">
        <v>0</v>
      </c>
      <c r="J209" s="6">
        <v>4927.4875924873622</v>
      </c>
      <c r="K209" s="6">
        <v>477.05799422883047</v>
      </c>
      <c r="L209" s="6">
        <v>5672.9597658340736</v>
      </c>
      <c r="M209" s="6">
        <v>3981.5734695606543</v>
      </c>
      <c r="N209" s="6">
        <v>1928.2562747300965</v>
      </c>
      <c r="O209" s="6">
        <v>6564.8415392099014</v>
      </c>
      <c r="P209" s="6">
        <v>0</v>
      </c>
      <c r="Q209" s="6">
        <v>39370.874807254462</v>
      </c>
      <c r="R209" s="6">
        <v>0</v>
      </c>
      <c r="S209" s="6">
        <v>0</v>
      </c>
      <c r="T209" s="6">
        <v>0</v>
      </c>
      <c r="U209" s="6">
        <v>0</v>
      </c>
      <c r="V209" s="6">
        <v>93.320635481244892</v>
      </c>
      <c r="W209" s="6">
        <v>33.462320631070945</v>
      </c>
      <c r="X209" s="6">
        <v>376.20141149214936</v>
      </c>
      <c r="Y209" s="6">
        <v>280.23188242533274</v>
      </c>
      <c r="Z209" s="6">
        <v>1161.8287731911066</v>
      </c>
      <c r="AA209" s="6">
        <v>0</v>
      </c>
      <c r="AB209" s="6">
        <v>0</v>
      </c>
      <c r="AC209" s="6">
        <v>0</v>
      </c>
      <c r="AD209" s="6">
        <v>269.86142515854493</v>
      </c>
      <c r="AE209" s="6">
        <v>0</v>
      </c>
      <c r="AF209" s="6">
        <v>0</v>
      </c>
      <c r="AG209" s="6">
        <v>5105.3708948620479</v>
      </c>
      <c r="AH209" s="6">
        <v>0</v>
      </c>
      <c r="AI209" s="6">
        <v>23.299297724930714</v>
      </c>
      <c r="AJ209" s="6">
        <v>8.8537063463188819</v>
      </c>
      <c r="AK209" s="6">
        <v>0</v>
      </c>
      <c r="AL209" s="6">
        <v>124.42825776195086</v>
      </c>
      <c r="AM209" s="6">
        <v>270.60655472611313</v>
      </c>
      <c r="AN209" s="6">
        <v>4416.7799854180785</v>
      </c>
      <c r="AO209" s="6">
        <v>1635.8836146744659</v>
      </c>
      <c r="AP209" s="6">
        <v>0</v>
      </c>
      <c r="AQ209" s="6">
        <v>0</v>
      </c>
      <c r="AR209" s="6">
        <v>14976.671743515171</v>
      </c>
      <c r="AS209" s="6">
        <v>0</v>
      </c>
      <c r="AT209" s="6">
        <v>3303.7696810378275</v>
      </c>
      <c r="AU209" s="6">
        <v>0</v>
      </c>
      <c r="AV209" s="6">
        <v>0</v>
      </c>
      <c r="AW209" s="6">
        <v>0</v>
      </c>
      <c r="AX209" s="6">
        <v>2.9665441244246633</v>
      </c>
      <c r="AY209" s="6">
        <v>864.85062123067121</v>
      </c>
      <c r="AZ209" s="6">
        <v>5394.9369474217556</v>
      </c>
      <c r="BA209" s="6">
        <v>0</v>
      </c>
      <c r="BB209" s="6">
        <v>3913.20868493228</v>
      </c>
      <c r="BC209" s="6">
        <v>0</v>
      </c>
      <c r="BD209" s="6">
        <v>1721.5794229367868</v>
      </c>
      <c r="BE209" s="6">
        <v>0</v>
      </c>
      <c r="BF209" s="6">
        <v>0</v>
      </c>
      <c r="BG209" s="6">
        <v>8241.8867595353677</v>
      </c>
      <c r="BH209" s="6">
        <v>214.97826910120739</v>
      </c>
      <c r="BI209" s="6">
        <v>0</v>
      </c>
      <c r="BJ209" s="6">
        <v>222.48148572237264</v>
      </c>
      <c r="BK209" s="6">
        <v>0</v>
      </c>
      <c r="BL209" s="6">
        <v>0</v>
      </c>
      <c r="BM209" s="6">
        <v>0</v>
      </c>
      <c r="BN209" s="6">
        <v>0</v>
      </c>
      <c r="BO209" s="6">
        <v>127285.17057063335</v>
      </c>
      <c r="BP209" s="6">
        <v>0</v>
      </c>
      <c r="BQ209" s="6">
        <v>42182.36669076253</v>
      </c>
      <c r="BR209" s="6">
        <v>8739.8366248637758</v>
      </c>
      <c r="BS209" s="6">
        <v>3785.2517594949036</v>
      </c>
      <c r="BT209" s="6">
        <v>10.279280007588707</v>
      </c>
      <c r="BU209" s="6">
        <v>0</v>
      </c>
      <c r="BV209" s="6">
        <v>1277.1893091288441</v>
      </c>
      <c r="BW209" s="6">
        <v>0</v>
      </c>
      <c r="BX209" s="6">
        <v>0</v>
      </c>
      <c r="BY209" s="6">
        <v>398.09532668322686</v>
      </c>
      <c r="BZ209" s="6">
        <v>0</v>
      </c>
      <c r="CA209" s="6">
        <v>854.17217539015905</v>
      </c>
      <c r="CB209" s="6">
        <v>0</v>
      </c>
      <c r="CC209" s="6">
        <v>54808.604179114096</v>
      </c>
      <c r="CD209" s="6">
        <v>0</v>
      </c>
      <c r="CE209" s="6">
        <v>0</v>
      </c>
      <c r="CF209" s="6">
        <v>0</v>
      </c>
      <c r="CG209" s="6">
        <v>0</v>
      </c>
      <c r="CH209" s="6">
        <v>0</v>
      </c>
      <c r="CI209" s="6">
        <v>0</v>
      </c>
      <c r="CJ209" s="6">
        <v>0</v>
      </c>
      <c r="CK209" s="6">
        <v>0</v>
      </c>
      <c r="CL209" s="6">
        <v>0</v>
      </c>
      <c r="CM209" s="6">
        <v>0</v>
      </c>
      <c r="CN209" s="6">
        <v>442.80206623637196</v>
      </c>
      <c r="CO209" s="6">
        <v>0</v>
      </c>
      <c r="CP209" s="6">
        <v>1226.0917519419959</v>
      </c>
      <c r="CQ209" s="6">
        <v>11931.290785269412</v>
      </c>
      <c r="CR209" s="6">
        <v>0</v>
      </c>
      <c r="CS209" s="6">
        <v>1065.6355904217125</v>
      </c>
      <c r="CT209" s="6">
        <v>0</v>
      </c>
      <c r="CU209" s="6">
        <v>0</v>
      </c>
      <c r="CV209" s="6">
        <v>0</v>
      </c>
      <c r="CW209" s="6">
        <v>0</v>
      </c>
      <c r="CX209" s="6">
        <v>0</v>
      </c>
      <c r="CY209" s="6">
        <v>0</v>
      </c>
      <c r="CZ209" s="6">
        <v>163.10714417508183</v>
      </c>
      <c r="DA209" s="6">
        <v>6728.4555608568171</v>
      </c>
      <c r="DB209" s="6">
        <v>0</v>
      </c>
      <c r="DC209" s="6">
        <v>211127.88071940182</v>
      </c>
      <c r="DD209" s="6">
        <v>0</v>
      </c>
      <c r="DE209" s="7">
        <v>0</v>
      </c>
      <c r="DF209" s="6">
        <f t="shared" si="3"/>
        <v>659539.77065970656</v>
      </c>
    </row>
    <row r="210" spans="1:110" x14ac:dyDescent="0.3">
      <c r="A210" s="25" t="s">
        <v>6</v>
      </c>
      <c r="B210" s="5">
        <v>264.59938641688728</v>
      </c>
      <c r="C210" s="6">
        <v>0</v>
      </c>
      <c r="D210" s="6">
        <v>0</v>
      </c>
      <c r="E210" s="6">
        <v>2956.7244713079826</v>
      </c>
      <c r="F210" s="6">
        <v>0</v>
      </c>
      <c r="G210" s="6">
        <v>232.25786874004126</v>
      </c>
      <c r="H210" s="6">
        <v>68479.449036103222</v>
      </c>
      <c r="I210" s="6">
        <v>0</v>
      </c>
      <c r="J210" s="6">
        <v>4927.4875924873622</v>
      </c>
      <c r="K210" s="6">
        <v>477.05799422883047</v>
      </c>
      <c r="L210" s="6">
        <v>5672.9597658340736</v>
      </c>
      <c r="M210" s="6">
        <v>3981.5734695606543</v>
      </c>
      <c r="N210" s="6">
        <v>1928.2562747300965</v>
      </c>
      <c r="O210" s="6">
        <v>6564.8415392099014</v>
      </c>
      <c r="P210" s="6">
        <v>0</v>
      </c>
      <c r="Q210" s="6">
        <v>39370.874807254462</v>
      </c>
      <c r="R210" s="6">
        <v>0</v>
      </c>
      <c r="S210" s="6">
        <v>0</v>
      </c>
      <c r="T210" s="6">
        <v>0</v>
      </c>
      <c r="U210" s="6">
        <v>0</v>
      </c>
      <c r="V210" s="6">
        <v>93.320635481244892</v>
      </c>
      <c r="W210" s="6">
        <v>33.462320631070945</v>
      </c>
      <c r="X210" s="6">
        <v>376.20141149214936</v>
      </c>
      <c r="Y210" s="6">
        <v>280.23188242533274</v>
      </c>
      <c r="Z210" s="6">
        <v>1161.8287731911066</v>
      </c>
      <c r="AA210" s="6">
        <v>0</v>
      </c>
      <c r="AB210" s="6">
        <v>0</v>
      </c>
      <c r="AC210" s="6">
        <v>0</v>
      </c>
      <c r="AD210" s="6">
        <v>269.86142515854493</v>
      </c>
      <c r="AE210" s="6">
        <v>0</v>
      </c>
      <c r="AF210" s="6">
        <v>0</v>
      </c>
      <c r="AG210" s="6">
        <v>5105.3708948620479</v>
      </c>
      <c r="AH210" s="6">
        <v>0</v>
      </c>
      <c r="AI210" s="6">
        <v>23.299297724930714</v>
      </c>
      <c r="AJ210" s="6">
        <v>8.8537063463188819</v>
      </c>
      <c r="AK210" s="6">
        <v>0</v>
      </c>
      <c r="AL210" s="6">
        <v>124.42825776195086</v>
      </c>
      <c r="AM210" s="6">
        <v>270.60655472611313</v>
      </c>
      <c r="AN210" s="6">
        <v>4416.7799854180785</v>
      </c>
      <c r="AO210" s="6">
        <v>1635.8836146744659</v>
      </c>
      <c r="AP210" s="6">
        <v>0</v>
      </c>
      <c r="AQ210" s="6">
        <v>0</v>
      </c>
      <c r="AR210" s="6">
        <v>14976.671743515171</v>
      </c>
      <c r="AS210" s="6">
        <v>0</v>
      </c>
      <c r="AT210" s="6">
        <v>3303.7696810378275</v>
      </c>
      <c r="AU210" s="6">
        <v>0</v>
      </c>
      <c r="AV210" s="6">
        <v>0</v>
      </c>
      <c r="AW210" s="6">
        <v>0</v>
      </c>
      <c r="AX210" s="6">
        <v>2.9665441244246633</v>
      </c>
      <c r="AY210" s="6">
        <v>864.85062123067121</v>
      </c>
      <c r="AZ210" s="6">
        <v>5394.9369474217556</v>
      </c>
      <c r="BA210" s="6">
        <v>0</v>
      </c>
      <c r="BB210" s="6">
        <v>3913.20868493228</v>
      </c>
      <c r="BC210" s="6">
        <v>0</v>
      </c>
      <c r="BD210" s="6">
        <v>1721.5794229367868</v>
      </c>
      <c r="BE210" s="6">
        <v>0</v>
      </c>
      <c r="BF210" s="6">
        <v>0</v>
      </c>
      <c r="BG210" s="6">
        <v>8241.8867595353677</v>
      </c>
      <c r="BH210" s="6">
        <v>214.97826910120739</v>
      </c>
      <c r="BI210" s="6">
        <v>0</v>
      </c>
      <c r="BJ210" s="6">
        <v>222.48148572237264</v>
      </c>
      <c r="BK210" s="6">
        <v>0</v>
      </c>
      <c r="BL210" s="6">
        <v>0</v>
      </c>
      <c r="BM210" s="6">
        <v>0</v>
      </c>
      <c r="BN210" s="6">
        <v>0</v>
      </c>
      <c r="BO210" s="6">
        <v>127285.17057063335</v>
      </c>
      <c r="BP210" s="6">
        <v>0</v>
      </c>
      <c r="BQ210" s="6">
        <v>42182.36669076253</v>
      </c>
      <c r="BR210" s="6">
        <v>8739.8366248637758</v>
      </c>
      <c r="BS210" s="6">
        <v>3785.2517594949036</v>
      </c>
      <c r="BT210" s="6">
        <v>10.279280007588707</v>
      </c>
      <c r="BU210" s="6">
        <v>0</v>
      </c>
      <c r="BV210" s="6">
        <v>1277.1893091288441</v>
      </c>
      <c r="BW210" s="6">
        <v>0</v>
      </c>
      <c r="BX210" s="6">
        <v>0</v>
      </c>
      <c r="BY210" s="6">
        <v>398.09532668322686</v>
      </c>
      <c r="BZ210" s="6">
        <v>0</v>
      </c>
      <c r="CA210" s="6">
        <v>854.17217539015905</v>
      </c>
      <c r="CB210" s="6">
        <v>0</v>
      </c>
      <c r="CC210" s="6">
        <v>54808.604179114096</v>
      </c>
      <c r="CD210" s="6">
        <v>0</v>
      </c>
      <c r="CE210" s="6">
        <v>0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  <c r="CM210" s="6">
        <v>0</v>
      </c>
      <c r="CN210" s="6">
        <v>442.80206623637196</v>
      </c>
      <c r="CO210" s="6">
        <v>0</v>
      </c>
      <c r="CP210" s="6">
        <v>1226.0917519419959</v>
      </c>
      <c r="CQ210" s="6">
        <v>11931.290785269412</v>
      </c>
      <c r="CR210" s="6">
        <v>0</v>
      </c>
      <c r="CS210" s="6">
        <v>1065.6355904217125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6">
        <v>163.10714417508183</v>
      </c>
      <c r="DA210" s="6">
        <v>6728.4555608568171</v>
      </c>
      <c r="DB210" s="6">
        <v>0</v>
      </c>
      <c r="DC210" s="6">
        <v>211127.88071940182</v>
      </c>
      <c r="DD210" s="6">
        <v>0</v>
      </c>
      <c r="DE210" s="7">
        <v>0</v>
      </c>
      <c r="DF210" s="6">
        <f t="shared" si="3"/>
        <v>659539.77065970656</v>
      </c>
    </row>
    <row r="211" spans="1:110" x14ac:dyDescent="0.3">
      <c r="A211" s="25" t="s">
        <v>7</v>
      </c>
      <c r="B211" s="5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0</v>
      </c>
      <c r="AR211" s="6">
        <v>0</v>
      </c>
      <c r="AS211" s="6">
        <v>0</v>
      </c>
      <c r="AT211" s="6">
        <v>0</v>
      </c>
      <c r="AU211" s="6">
        <v>0</v>
      </c>
      <c r="AV211" s="6">
        <v>0</v>
      </c>
      <c r="AW211" s="6">
        <v>0</v>
      </c>
      <c r="AX211" s="6">
        <v>0</v>
      </c>
      <c r="AY211" s="6">
        <v>0</v>
      </c>
      <c r="AZ211" s="6">
        <v>0</v>
      </c>
      <c r="BA211" s="6">
        <v>0</v>
      </c>
      <c r="BB211" s="6">
        <v>0</v>
      </c>
      <c r="BC211" s="6">
        <v>0</v>
      </c>
      <c r="BD211" s="6">
        <v>0</v>
      </c>
      <c r="BE211" s="6">
        <v>0</v>
      </c>
      <c r="BF211" s="6">
        <v>0</v>
      </c>
      <c r="BG211" s="6">
        <v>0</v>
      </c>
      <c r="BH211" s="6">
        <v>0</v>
      </c>
      <c r="BI211" s="6">
        <v>0</v>
      </c>
      <c r="BJ211" s="6">
        <v>0</v>
      </c>
      <c r="BK211" s="6">
        <v>0</v>
      </c>
      <c r="BL211" s="6">
        <v>0</v>
      </c>
      <c r="BM211" s="6">
        <v>0</v>
      </c>
      <c r="BN211" s="6">
        <v>0</v>
      </c>
      <c r="BO211" s="6">
        <v>0</v>
      </c>
      <c r="BP211" s="6">
        <v>0</v>
      </c>
      <c r="BQ211" s="6">
        <v>0</v>
      </c>
      <c r="BR211" s="6">
        <v>0</v>
      </c>
      <c r="BS211" s="6">
        <v>0</v>
      </c>
      <c r="BT211" s="6">
        <v>0</v>
      </c>
      <c r="BU211" s="6">
        <v>0</v>
      </c>
      <c r="BV211" s="6">
        <v>0</v>
      </c>
      <c r="BW211" s="6">
        <v>0</v>
      </c>
      <c r="BX211" s="6">
        <v>0</v>
      </c>
      <c r="BY211" s="6"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</v>
      </c>
      <c r="CI211" s="6">
        <v>0</v>
      </c>
      <c r="CJ211" s="6">
        <v>0</v>
      </c>
      <c r="CK211" s="6">
        <v>0</v>
      </c>
      <c r="CL211" s="6">
        <v>0</v>
      </c>
      <c r="CM211" s="6">
        <v>0</v>
      </c>
      <c r="CN211" s="6">
        <v>0</v>
      </c>
      <c r="CO211" s="6">
        <v>0</v>
      </c>
      <c r="CP211" s="6">
        <v>0</v>
      </c>
      <c r="CQ211" s="6">
        <v>0</v>
      </c>
      <c r="CR211" s="6">
        <v>0</v>
      </c>
      <c r="CS211" s="6">
        <v>0</v>
      </c>
      <c r="CT211" s="6">
        <v>0</v>
      </c>
      <c r="CU211" s="6">
        <v>0</v>
      </c>
      <c r="CV211" s="6">
        <v>0</v>
      </c>
      <c r="CW211" s="6">
        <v>0</v>
      </c>
      <c r="CX211" s="6">
        <v>0</v>
      </c>
      <c r="CY211" s="6">
        <v>0</v>
      </c>
      <c r="CZ211" s="6">
        <v>0</v>
      </c>
      <c r="DA211" s="6">
        <v>0</v>
      </c>
      <c r="DB211" s="6">
        <v>0</v>
      </c>
      <c r="DC211" s="6">
        <v>0</v>
      </c>
      <c r="DD211" s="6">
        <v>0</v>
      </c>
      <c r="DE211" s="7">
        <v>0</v>
      </c>
      <c r="DF211" s="6">
        <f t="shared" si="3"/>
        <v>0</v>
      </c>
    </row>
    <row r="212" spans="1:110" x14ac:dyDescent="0.3">
      <c r="A212" s="26">
        <v>5412</v>
      </c>
      <c r="B212" s="5">
        <v>217.14253365335082</v>
      </c>
      <c r="C212" s="5">
        <v>0</v>
      </c>
      <c r="D212" s="5">
        <v>0</v>
      </c>
      <c r="E212" s="5">
        <v>5946.9528536085436</v>
      </c>
      <c r="F212" s="5">
        <v>0</v>
      </c>
      <c r="G212" s="5">
        <v>302.06315862243713</v>
      </c>
      <c r="H212" s="5">
        <v>50465.993120458377</v>
      </c>
      <c r="I212" s="5">
        <v>0</v>
      </c>
      <c r="J212" s="5">
        <v>5770.8356924611498</v>
      </c>
      <c r="K212" s="5">
        <v>501.64832409098807</v>
      </c>
      <c r="L212" s="5">
        <v>5969.0071555504064</v>
      </c>
      <c r="M212" s="5">
        <v>4187.997260402426</v>
      </c>
      <c r="N212" s="5">
        <v>2028.567190703842</v>
      </c>
      <c r="O212" s="5">
        <v>6948.9609570271023</v>
      </c>
      <c r="P212" s="5">
        <v>0</v>
      </c>
      <c r="Q212" s="5">
        <v>34597.58233860047</v>
      </c>
      <c r="R212" s="5">
        <v>0</v>
      </c>
      <c r="S212" s="5">
        <v>0</v>
      </c>
      <c r="T212" s="5">
        <v>0</v>
      </c>
      <c r="U212" s="5">
        <v>0</v>
      </c>
      <c r="V212" s="5">
        <v>85.979908658703863</v>
      </c>
      <c r="W212" s="5">
        <v>33.554599243622604</v>
      </c>
      <c r="X212" s="5">
        <v>438.77885029997066</v>
      </c>
      <c r="Y212" s="5">
        <v>96.61618685255992</v>
      </c>
      <c r="Z212" s="5">
        <v>365.34677989679977</v>
      </c>
      <c r="AA212" s="5">
        <v>0</v>
      </c>
      <c r="AB212" s="5">
        <v>0</v>
      </c>
      <c r="AC212" s="5">
        <v>0</v>
      </c>
      <c r="AD212" s="5">
        <v>286.48546921998491</v>
      </c>
      <c r="AE212" s="5">
        <v>0</v>
      </c>
      <c r="AF212" s="5">
        <v>0</v>
      </c>
      <c r="AG212" s="5">
        <v>6801.5135017801158</v>
      </c>
      <c r="AH212" s="5">
        <v>0</v>
      </c>
      <c r="AI212" s="5">
        <v>8.7408122299506061</v>
      </c>
      <c r="AJ212" s="5">
        <v>8.0028685446596626</v>
      </c>
      <c r="AK212" s="5">
        <v>0</v>
      </c>
      <c r="AL212" s="5">
        <v>113.41344453939023</v>
      </c>
      <c r="AM212" s="5">
        <v>248.17805775305675</v>
      </c>
      <c r="AN212" s="5">
        <v>2029.1041200111395</v>
      </c>
      <c r="AO212" s="5">
        <v>1172.2438549643516</v>
      </c>
      <c r="AP212" s="5">
        <v>0</v>
      </c>
      <c r="AQ212" s="5">
        <v>27.560209632701376</v>
      </c>
      <c r="AR212" s="5">
        <v>10985.252992550782</v>
      </c>
      <c r="AS212" s="5">
        <v>0</v>
      </c>
      <c r="AT212" s="5">
        <v>2154.0278066749124</v>
      </c>
      <c r="AU212" s="5">
        <v>0</v>
      </c>
      <c r="AV212" s="5">
        <v>0</v>
      </c>
      <c r="AW212" s="5">
        <v>0</v>
      </c>
      <c r="AX212" s="5">
        <v>1.4893266032403394</v>
      </c>
      <c r="AY212" s="5">
        <v>218.75270117879009</v>
      </c>
      <c r="AZ212" s="5">
        <v>461.16874977633557</v>
      </c>
      <c r="BA212" s="5">
        <v>0</v>
      </c>
      <c r="BB212" s="5">
        <v>2942.4633591036832</v>
      </c>
      <c r="BC212" s="5">
        <v>0</v>
      </c>
      <c r="BD212" s="5">
        <v>531.53767028417826</v>
      </c>
      <c r="BE212" s="5">
        <v>0</v>
      </c>
      <c r="BF212" s="5">
        <v>0</v>
      </c>
      <c r="BG212" s="5">
        <v>8162.4374565837143</v>
      </c>
      <c r="BH212" s="5">
        <v>112.52155369649104</v>
      </c>
      <c r="BI212" s="5">
        <v>0</v>
      </c>
      <c r="BJ212" s="5">
        <v>2454.4398989599399</v>
      </c>
      <c r="BK212" s="5">
        <v>0</v>
      </c>
      <c r="BL212" s="5">
        <v>0</v>
      </c>
      <c r="BM212" s="5">
        <v>0</v>
      </c>
      <c r="BN212" s="5">
        <v>0</v>
      </c>
      <c r="BO212" s="5">
        <v>66884.245786277781</v>
      </c>
      <c r="BP212" s="5">
        <v>0</v>
      </c>
      <c r="BQ212" s="5">
        <v>27274.750570806813</v>
      </c>
      <c r="BR212" s="5">
        <v>6894.018309605618</v>
      </c>
      <c r="BS212" s="5">
        <v>4182.5264713554661</v>
      </c>
      <c r="BT212" s="5">
        <v>0</v>
      </c>
      <c r="BU212" s="5">
        <v>39.049461181504775</v>
      </c>
      <c r="BV212" s="5">
        <v>8863.0574874632402</v>
      </c>
      <c r="BW212" s="5">
        <v>24.468671521352309</v>
      </c>
      <c r="BX212" s="5">
        <v>0</v>
      </c>
      <c r="BY212" s="5">
        <v>36.978449446852018</v>
      </c>
      <c r="BZ212" s="5">
        <v>0</v>
      </c>
      <c r="CA212" s="5">
        <v>7597.3009865491576</v>
      </c>
      <c r="CB212" s="5">
        <v>0</v>
      </c>
      <c r="CC212" s="5">
        <v>4034.8248126971653</v>
      </c>
      <c r="CD212" s="5">
        <v>173623.1563345076</v>
      </c>
      <c r="CE212" s="5">
        <v>0</v>
      </c>
      <c r="CF212" s="5">
        <v>0</v>
      </c>
      <c r="CG212" s="5">
        <v>0</v>
      </c>
      <c r="CH212" s="5">
        <v>0</v>
      </c>
      <c r="CI212" s="5">
        <v>0</v>
      </c>
      <c r="CJ212" s="5">
        <v>0</v>
      </c>
      <c r="CK212" s="5">
        <v>0</v>
      </c>
      <c r="CL212" s="5">
        <v>0</v>
      </c>
      <c r="CM212" s="5">
        <v>0</v>
      </c>
      <c r="CN212" s="5">
        <v>289.98418465742446</v>
      </c>
      <c r="CO212" s="5">
        <v>0</v>
      </c>
      <c r="CP212" s="5">
        <v>800.37603967229984</v>
      </c>
      <c r="CQ212" s="5">
        <v>7794.5748146268324</v>
      </c>
      <c r="CR212" s="5">
        <v>0</v>
      </c>
      <c r="CS212" s="5">
        <v>488.92477859144304</v>
      </c>
      <c r="CT212" s="5">
        <v>5115.5698615465271</v>
      </c>
      <c r="CU212" s="5">
        <v>0</v>
      </c>
      <c r="CV212" s="5">
        <v>0</v>
      </c>
      <c r="CW212" s="5">
        <v>0</v>
      </c>
      <c r="CX212" s="5">
        <v>0</v>
      </c>
      <c r="CY212" s="5">
        <v>0</v>
      </c>
      <c r="CZ212" s="5">
        <v>59.402138471893281</v>
      </c>
      <c r="DA212" s="5">
        <v>4362.687684181933</v>
      </c>
      <c r="DB212" s="5">
        <v>0</v>
      </c>
      <c r="DC212" s="5">
        <v>55912.691285543289</v>
      </c>
      <c r="DD212" s="5">
        <v>0</v>
      </c>
      <c r="DE212" s="8">
        <v>0</v>
      </c>
      <c r="DF212" s="6">
        <f t="shared" si="3"/>
        <v>530954.94889292249</v>
      </c>
    </row>
    <row r="213" spans="1:110" x14ac:dyDescent="0.3">
      <c r="A213" s="25" t="s">
        <v>6</v>
      </c>
      <c r="B213" s="5">
        <v>217.14253365335082</v>
      </c>
      <c r="C213" s="5">
        <v>0</v>
      </c>
      <c r="D213" s="5">
        <v>0</v>
      </c>
      <c r="E213" s="5">
        <v>5946.9528536085436</v>
      </c>
      <c r="F213" s="5">
        <v>0</v>
      </c>
      <c r="G213" s="5">
        <v>302.06315862243713</v>
      </c>
      <c r="H213" s="5">
        <v>50465.993120458377</v>
      </c>
      <c r="I213" s="5">
        <v>0</v>
      </c>
      <c r="J213" s="5">
        <v>5770.8356924611498</v>
      </c>
      <c r="K213" s="5">
        <v>501.64832409098807</v>
      </c>
      <c r="L213" s="5">
        <v>5969.0071555504064</v>
      </c>
      <c r="M213" s="5">
        <v>4187.997260402426</v>
      </c>
      <c r="N213" s="5">
        <v>2028.567190703842</v>
      </c>
      <c r="O213" s="5">
        <v>6948.9609570271023</v>
      </c>
      <c r="P213" s="5">
        <v>0</v>
      </c>
      <c r="Q213" s="5">
        <v>34597.58233860047</v>
      </c>
      <c r="R213" s="5">
        <v>0</v>
      </c>
      <c r="S213" s="5">
        <v>0</v>
      </c>
      <c r="T213" s="5">
        <v>0</v>
      </c>
      <c r="U213" s="5">
        <v>0</v>
      </c>
      <c r="V213" s="5">
        <v>85.979908658703863</v>
      </c>
      <c r="W213" s="5">
        <v>33.554599243622604</v>
      </c>
      <c r="X213" s="5">
        <v>438.77885029997066</v>
      </c>
      <c r="Y213" s="5">
        <v>96.61618685255992</v>
      </c>
      <c r="Z213" s="5">
        <v>365.34677989679977</v>
      </c>
      <c r="AA213" s="5">
        <v>0</v>
      </c>
      <c r="AB213" s="5">
        <v>0</v>
      </c>
      <c r="AC213" s="5">
        <v>0</v>
      </c>
      <c r="AD213" s="5">
        <v>286.48546921998491</v>
      </c>
      <c r="AE213" s="5">
        <v>0</v>
      </c>
      <c r="AF213" s="5">
        <v>0</v>
      </c>
      <c r="AG213" s="5">
        <v>6801.5135017801158</v>
      </c>
      <c r="AH213" s="5">
        <v>0</v>
      </c>
      <c r="AI213" s="5">
        <v>8.7408122299506061</v>
      </c>
      <c r="AJ213" s="5">
        <v>8.0028685446596626</v>
      </c>
      <c r="AK213" s="5">
        <v>0</v>
      </c>
      <c r="AL213" s="5">
        <v>113.41344453939023</v>
      </c>
      <c r="AM213" s="5">
        <v>248.17805775305675</v>
      </c>
      <c r="AN213" s="5">
        <v>2029.1041200111395</v>
      </c>
      <c r="AO213" s="5">
        <v>1172.2438549643516</v>
      </c>
      <c r="AP213" s="5">
        <v>0</v>
      </c>
      <c r="AQ213" s="5">
        <v>27.560209632701376</v>
      </c>
      <c r="AR213" s="5">
        <v>10985.252992550782</v>
      </c>
      <c r="AS213" s="5">
        <v>0</v>
      </c>
      <c r="AT213" s="5">
        <v>2154.0278066749124</v>
      </c>
      <c r="AU213" s="5">
        <v>0</v>
      </c>
      <c r="AV213" s="5">
        <v>0</v>
      </c>
      <c r="AW213" s="5">
        <v>0</v>
      </c>
      <c r="AX213" s="5">
        <v>1.4893266032403394</v>
      </c>
      <c r="AY213" s="5">
        <v>218.75270117879009</v>
      </c>
      <c r="AZ213" s="5">
        <v>461.16874977633557</v>
      </c>
      <c r="BA213" s="5">
        <v>0</v>
      </c>
      <c r="BB213" s="5">
        <v>2942.4633591036832</v>
      </c>
      <c r="BC213" s="5">
        <v>0</v>
      </c>
      <c r="BD213" s="5">
        <v>531.53767028417826</v>
      </c>
      <c r="BE213" s="5">
        <v>0</v>
      </c>
      <c r="BF213" s="5">
        <v>0</v>
      </c>
      <c r="BG213" s="5">
        <v>8162.4374565837143</v>
      </c>
      <c r="BH213" s="5">
        <v>112.52155369649104</v>
      </c>
      <c r="BI213" s="5">
        <v>0</v>
      </c>
      <c r="BJ213" s="5">
        <v>2454.4398989599399</v>
      </c>
      <c r="BK213" s="5">
        <v>0</v>
      </c>
      <c r="BL213" s="5">
        <v>0</v>
      </c>
      <c r="BM213" s="5">
        <v>0</v>
      </c>
      <c r="BN213" s="5">
        <v>0</v>
      </c>
      <c r="BO213" s="5">
        <v>66884.245786277781</v>
      </c>
      <c r="BP213" s="5">
        <v>0</v>
      </c>
      <c r="BQ213" s="5">
        <v>27274.750570806813</v>
      </c>
      <c r="BR213" s="5">
        <v>6894.018309605618</v>
      </c>
      <c r="BS213" s="5">
        <v>4182.5264713554661</v>
      </c>
      <c r="BT213" s="5">
        <v>0</v>
      </c>
      <c r="BU213" s="5">
        <v>39.049461181504775</v>
      </c>
      <c r="BV213" s="5">
        <v>8863.0574874632402</v>
      </c>
      <c r="BW213" s="5">
        <v>24.468671521352309</v>
      </c>
      <c r="BX213" s="5">
        <v>0</v>
      </c>
      <c r="BY213" s="5">
        <v>36.978449446852018</v>
      </c>
      <c r="BZ213" s="5">
        <v>0</v>
      </c>
      <c r="CA213" s="5">
        <v>7597.3009865491576</v>
      </c>
      <c r="CB213" s="5">
        <v>0</v>
      </c>
      <c r="CC213" s="5">
        <v>4034.8248126971653</v>
      </c>
      <c r="CD213" s="5">
        <v>173623.1563345076</v>
      </c>
      <c r="CE213" s="5">
        <v>0</v>
      </c>
      <c r="CF213" s="5">
        <v>0</v>
      </c>
      <c r="CG213" s="5">
        <v>0</v>
      </c>
      <c r="CH213" s="5">
        <v>0</v>
      </c>
      <c r="CI213" s="5">
        <v>0</v>
      </c>
      <c r="CJ213" s="5">
        <v>0</v>
      </c>
      <c r="CK213" s="5">
        <v>0</v>
      </c>
      <c r="CL213" s="5">
        <v>0</v>
      </c>
      <c r="CM213" s="5">
        <v>0</v>
      </c>
      <c r="CN213" s="5">
        <v>289.98418465742446</v>
      </c>
      <c r="CO213" s="5">
        <v>0</v>
      </c>
      <c r="CP213" s="5">
        <v>800.37603967229984</v>
      </c>
      <c r="CQ213" s="5">
        <v>7794.5748146268324</v>
      </c>
      <c r="CR213" s="5">
        <v>0</v>
      </c>
      <c r="CS213" s="5">
        <v>488.92477859144304</v>
      </c>
      <c r="CT213" s="5">
        <v>5115.5698615465271</v>
      </c>
      <c r="CU213" s="5">
        <v>0</v>
      </c>
      <c r="CV213" s="5">
        <v>0</v>
      </c>
      <c r="CW213" s="5">
        <v>0</v>
      </c>
      <c r="CX213" s="5">
        <v>0</v>
      </c>
      <c r="CY213" s="5">
        <v>0</v>
      </c>
      <c r="CZ213" s="5">
        <v>59.402138471893281</v>
      </c>
      <c r="DA213" s="5">
        <v>4362.687684181933</v>
      </c>
      <c r="DB213" s="5">
        <v>0</v>
      </c>
      <c r="DC213" s="5">
        <v>55912.691285543289</v>
      </c>
      <c r="DD213" s="5">
        <v>0</v>
      </c>
      <c r="DE213" s="8">
        <v>0</v>
      </c>
      <c r="DF213" s="6">
        <f t="shared" si="3"/>
        <v>530954.94889292249</v>
      </c>
    </row>
    <row r="214" spans="1:110" x14ac:dyDescent="0.3">
      <c r="A214" s="25" t="s">
        <v>7</v>
      </c>
      <c r="B214" s="5">
        <v>0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6">
        <v>0</v>
      </c>
      <c r="BF214" s="6">
        <v>0</v>
      </c>
      <c r="BG214" s="6">
        <v>0</v>
      </c>
      <c r="BH214" s="6">
        <v>0</v>
      </c>
      <c r="BI214" s="6">
        <v>0</v>
      </c>
      <c r="BJ214" s="6">
        <v>0</v>
      </c>
      <c r="BK214" s="6">
        <v>0</v>
      </c>
      <c r="BL214" s="6">
        <v>0</v>
      </c>
      <c r="BM214" s="6">
        <v>0</v>
      </c>
      <c r="BN214" s="6">
        <v>0</v>
      </c>
      <c r="BO214" s="6">
        <v>0</v>
      </c>
      <c r="BP214" s="6">
        <v>0</v>
      </c>
      <c r="BQ214" s="6">
        <v>0</v>
      </c>
      <c r="BR214" s="6">
        <v>0</v>
      </c>
      <c r="BS214" s="6">
        <v>0</v>
      </c>
      <c r="BT214" s="6">
        <v>0</v>
      </c>
      <c r="BU214" s="6">
        <v>0</v>
      </c>
      <c r="BV214" s="6">
        <v>0</v>
      </c>
      <c r="BW214" s="6">
        <v>0</v>
      </c>
      <c r="BX214" s="6">
        <v>0</v>
      </c>
      <c r="BY214" s="6">
        <v>0</v>
      </c>
      <c r="BZ214" s="6">
        <v>0</v>
      </c>
      <c r="CA214" s="6">
        <v>0</v>
      </c>
      <c r="CB214" s="6">
        <v>0</v>
      </c>
      <c r="CC214" s="6">
        <v>0</v>
      </c>
      <c r="CD214" s="6">
        <v>0</v>
      </c>
      <c r="CE214" s="6">
        <v>0</v>
      </c>
      <c r="CF214" s="6">
        <v>0</v>
      </c>
      <c r="CG214" s="6">
        <v>0</v>
      </c>
      <c r="CH214" s="6">
        <v>0</v>
      </c>
      <c r="CI214" s="6">
        <v>0</v>
      </c>
      <c r="CJ214" s="6">
        <v>0</v>
      </c>
      <c r="CK214" s="6">
        <v>0</v>
      </c>
      <c r="CL214" s="6">
        <v>0</v>
      </c>
      <c r="CM214" s="6">
        <v>0</v>
      </c>
      <c r="CN214" s="6">
        <v>0</v>
      </c>
      <c r="CO214" s="6">
        <v>0</v>
      </c>
      <c r="CP214" s="6">
        <v>0</v>
      </c>
      <c r="CQ214" s="6">
        <v>0</v>
      </c>
      <c r="CR214" s="6">
        <v>0</v>
      </c>
      <c r="CS214" s="6">
        <v>0</v>
      </c>
      <c r="CT214" s="6">
        <v>0</v>
      </c>
      <c r="CU214" s="6">
        <v>0</v>
      </c>
      <c r="CV214" s="6">
        <v>0</v>
      </c>
      <c r="CW214" s="6">
        <v>0</v>
      </c>
      <c r="CX214" s="6">
        <v>0</v>
      </c>
      <c r="CY214" s="6">
        <v>0</v>
      </c>
      <c r="CZ214" s="6">
        <v>0</v>
      </c>
      <c r="DA214" s="6">
        <v>0</v>
      </c>
      <c r="DB214" s="6">
        <v>0</v>
      </c>
      <c r="DC214" s="6">
        <v>0</v>
      </c>
      <c r="DD214" s="6">
        <v>0</v>
      </c>
      <c r="DE214" s="7">
        <v>0</v>
      </c>
      <c r="DF214" s="6">
        <f t="shared" si="3"/>
        <v>0</v>
      </c>
    </row>
    <row r="215" spans="1:110" x14ac:dyDescent="0.3">
      <c r="A215" s="32">
        <v>5413</v>
      </c>
      <c r="B215" s="5">
        <v>590.48903702987343</v>
      </c>
      <c r="C215" s="5">
        <v>0</v>
      </c>
      <c r="D215" s="5">
        <v>0</v>
      </c>
      <c r="E215" s="5">
        <v>7238.0865294111354</v>
      </c>
      <c r="F215" s="5">
        <v>0</v>
      </c>
      <c r="G215" s="5">
        <v>358.85719920685165</v>
      </c>
      <c r="H215" s="5">
        <v>125729.48299312232</v>
      </c>
      <c r="I215" s="5">
        <v>0</v>
      </c>
      <c r="J215" s="5">
        <v>12368.938288297817</v>
      </c>
      <c r="K215" s="5">
        <v>1156.5158598011014</v>
      </c>
      <c r="L215" s="5">
        <v>13665.674811914116</v>
      </c>
      <c r="M215" s="5">
        <v>9587.1113670743071</v>
      </c>
      <c r="N215" s="5">
        <v>4645.1835663374104</v>
      </c>
      <c r="O215" s="5">
        <v>15908.565467993723</v>
      </c>
      <c r="P215" s="5">
        <v>0</v>
      </c>
      <c r="Q215" s="5">
        <v>89406.069075768173</v>
      </c>
      <c r="R215" s="5">
        <v>0</v>
      </c>
      <c r="S215" s="5">
        <v>0</v>
      </c>
      <c r="T215" s="5">
        <v>0</v>
      </c>
      <c r="U215" s="5">
        <v>0</v>
      </c>
      <c r="V215" s="5">
        <v>201.77543059976242</v>
      </c>
      <c r="W215" s="5">
        <v>71.49843664288268</v>
      </c>
      <c r="X215" s="5">
        <v>563.04231171106665</v>
      </c>
      <c r="Y215" s="5">
        <v>145.59971341135946</v>
      </c>
      <c r="Z215" s="5">
        <v>3013.5420420133937</v>
      </c>
      <c r="AA215" s="5">
        <v>0</v>
      </c>
      <c r="AB215" s="5">
        <v>0</v>
      </c>
      <c r="AC215" s="5">
        <v>0</v>
      </c>
      <c r="AD215" s="5">
        <v>740.87531670882947</v>
      </c>
      <c r="AE215" s="5">
        <v>0</v>
      </c>
      <c r="AF215" s="5">
        <v>0</v>
      </c>
      <c r="AG215" s="5">
        <v>6327.5427169481109</v>
      </c>
      <c r="AH215" s="5">
        <v>0</v>
      </c>
      <c r="AI215" s="5">
        <v>60.31730421955077</v>
      </c>
      <c r="AJ215" s="5">
        <v>17.754599311878525</v>
      </c>
      <c r="AK215" s="5">
        <v>0</v>
      </c>
      <c r="AL215" s="5">
        <v>523.10315960132061</v>
      </c>
      <c r="AM215" s="5">
        <v>13690.398831811672</v>
      </c>
      <c r="AN215" s="5">
        <v>15074.003753438612</v>
      </c>
      <c r="AO215" s="5">
        <v>2422.6499341722661</v>
      </c>
      <c r="AP215" s="5">
        <v>0</v>
      </c>
      <c r="AQ215" s="5">
        <v>0</v>
      </c>
      <c r="AR215" s="5">
        <v>31767.715107829928</v>
      </c>
      <c r="AS215" s="5">
        <v>0</v>
      </c>
      <c r="AT215" s="5">
        <v>6931.016836145327</v>
      </c>
      <c r="AU215" s="5">
        <v>0</v>
      </c>
      <c r="AV215" s="5">
        <v>0</v>
      </c>
      <c r="AW215" s="5">
        <v>0</v>
      </c>
      <c r="AX215" s="5">
        <v>0</v>
      </c>
      <c r="AY215" s="5">
        <v>2256.2919300020426</v>
      </c>
      <c r="AZ215" s="5">
        <v>1468.4002225476174</v>
      </c>
      <c r="BA215" s="5">
        <v>0</v>
      </c>
      <c r="BB215" s="5">
        <v>15568.315895657326</v>
      </c>
      <c r="BC215" s="5">
        <v>0</v>
      </c>
      <c r="BD215" s="5">
        <v>1831.9657133766889</v>
      </c>
      <c r="BE215" s="5">
        <v>0</v>
      </c>
      <c r="BF215" s="5">
        <v>0</v>
      </c>
      <c r="BG215" s="5">
        <v>12483.976551603451</v>
      </c>
      <c r="BH215" s="5">
        <v>241.38260351787116</v>
      </c>
      <c r="BI215" s="5">
        <v>0</v>
      </c>
      <c r="BJ215" s="5">
        <v>370.21810059283473</v>
      </c>
      <c r="BK215" s="5">
        <v>0</v>
      </c>
      <c r="BL215" s="5">
        <v>0</v>
      </c>
      <c r="BM215" s="5">
        <v>0</v>
      </c>
      <c r="BN215" s="5">
        <v>0</v>
      </c>
      <c r="BO215" s="5">
        <v>811300.61468288326</v>
      </c>
      <c r="BP215" s="5">
        <v>0</v>
      </c>
      <c r="BQ215" s="5">
        <v>54887.69889244598</v>
      </c>
      <c r="BR215" s="5">
        <v>13203.76323080791</v>
      </c>
      <c r="BS215" s="5">
        <v>7366.8678289188738</v>
      </c>
      <c r="BT215" s="5">
        <v>43615.736517278143</v>
      </c>
      <c r="BU215" s="5">
        <v>0</v>
      </c>
      <c r="BV215" s="5">
        <v>0</v>
      </c>
      <c r="BW215" s="5">
        <v>0</v>
      </c>
      <c r="BX215" s="5">
        <v>0</v>
      </c>
      <c r="BY215" s="5">
        <v>74.764767927735548</v>
      </c>
      <c r="BZ215" s="5">
        <v>0</v>
      </c>
      <c r="CA215" s="5">
        <v>5321.2645859542481</v>
      </c>
      <c r="CB215" s="5">
        <v>0</v>
      </c>
      <c r="CC215" s="5">
        <v>6768.7297766245392</v>
      </c>
      <c r="CD215" s="5">
        <v>0</v>
      </c>
      <c r="CE215" s="5">
        <v>0</v>
      </c>
      <c r="CF215" s="5">
        <v>0</v>
      </c>
      <c r="CG215" s="5">
        <v>0</v>
      </c>
      <c r="CH215" s="5">
        <v>0</v>
      </c>
      <c r="CI215" s="5">
        <v>0</v>
      </c>
      <c r="CJ215" s="5">
        <v>0</v>
      </c>
      <c r="CK215" s="5">
        <v>0</v>
      </c>
      <c r="CL215" s="5">
        <v>0</v>
      </c>
      <c r="CM215" s="5">
        <v>0</v>
      </c>
      <c r="CN215" s="5">
        <v>927.06306085889059</v>
      </c>
      <c r="CO215" s="5">
        <v>0</v>
      </c>
      <c r="CP215" s="5">
        <v>2579.1450769369294</v>
      </c>
      <c r="CQ215" s="5">
        <v>25027.850096969287</v>
      </c>
      <c r="CR215" s="5">
        <v>0</v>
      </c>
      <c r="CS215" s="5">
        <v>4260.5125516627695</v>
      </c>
      <c r="CT215" s="5">
        <v>0</v>
      </c>
      <c r="CU215" s="5">
        <v>0</v>
      </c>
      <c r="CV215" s="5">
        <v>0</v>
      </c>
      <c r="CW215" s="5">
        <v>0</v>
      </c>
      <c r="CX215" s="5">
        <v>0</v>
      </c>
      <c r="CY215" s="5">
        <v>0</v>
      </c>
      <c r="CZ215" s="5">
        <v>0</v>
      </c>
      <c r="DA215" s="5">
        <v>2438.1434127880252</v>
      </c>
      <c r="DB215" s="5">
        <v>0</v>
      </c>
      <c r="DC215" s="5">
        <v>21053.181505038734</v>
      </c>
      <c r="DD215" s="5">
        <v>14905.630987324515</v>
      </c>
      <c r="DE215" s="8">
        <v>0</v>
      </c>
      <c r="DF215" s="6">
        <f t="shared" si="3"/>
        <v>1410157.3276822406</v>
      </c>
    </row>
    <row r="216" spans="1:110" x14ac:dyDescent="0.3">
      <c r="A216" s="25" t="s">
        <v>6</v>
      </c>
      <c r="B216" s="5">
        <v>590.48903702987343</v>
      </c>
      <c r="C216" s="5">
        <v>0</v>
      </c>
      <c r="D216" s="5">
        <v>0</v>
      </c>
      <c r="E216" s="5">
        <v>7238.0865294111354</v>
      </c>
      <c r="F216" s="5">
        <v>0</v>
      </c>
      <c r="G216" s="5">
        <v>358.85719920685165</v>
      </c>
      <c r="H216" s="5">
        <v>125729.48299312232</v>
      </c>
      <c r="I216" s="5">
        <v>0</v>
      </c>
      <c r="J216" s="5">
        <v>12368.938288297817</v>
      </c>
      <c r="K216" s="5">
        <v>1156.5158598011014</v>
      </c>
      <c r="L216" s="5">
        <v>13665.674811914116</v>
      </c>
      <c r="M216" s="5">
        <v>9587.1113670743071</v>
      </c>
      <c r="N216" s="5">
        <v>4645.1835663374104</v>
      </c>
      <c r="O216" s="5">
        <v>15908.565467993723</v>
      </c>
      <c r="P216" s="5">
        <v>0</v>
      </c>
      <c r="Q216" s="5">
        <v>89406.069075768173</v>
      </c>
      <c r="R216" s="5">
        <v>0</v>
      </c>
      <c r="S216" s="5">
        <v>0</v>
      </c>
      <c r="T216" s="5">
        <v>0</v>
      </c>
      <c r="U216" s="5">
        <v>0</v>
      </c>
      <c r="V216" s="5">
        <v>201.77543059976242</v>
      </c>
      <c r="W216" s="5">
        <v>71.49843664288268</v>
      </c>
      <c r="X216" s="5">
        <v>563.04231171106665</v>
      </c>
      <c r="Y216" s="5">
        <v>145.59971341135946</v>
      </c>
      <c r="Z216" s="5">
        <v>3013.5420420133937</v>
      </c>
      <c r="AA216" s="5">
        <v>0</v>
      </c>
      <c r="AB216" s="5">
        <v>0</v>
      </c>
      <c r="AC216" s="5">
        <v>0</v>
      </c>
      <c r="AD216" s="5">
        <v>740.87531670882947</v>
      </c>
      <c r="AE216" s="5">
        <v>0</v>
      </c>
      <c r="AF216" s="5">
        <v>0</v>
      </c>
      <c r="AG216" s="5">
        <v>6327.5427169481109</v>
      </c>
      <c r="AH216" s="5">
        <v>0</v>
      </c>
      <c r="AI216" s="5">
        <v>60.31730421955077</v>
      </c>
      <c r="AJ216" s="5">
        <v>17.754599311878525</v>
      </c>
      <c r="AK216" s="5">
        <v>0</v>
      </c>
      <c r="AL216" s="5">
        <v>523.10315960132061</v>
      </c>
      <c r="AM216" s="5">
        <v>13690.398831811672</v>
      </c>
      <c r="AN216" s="5">
        <v>15074.003753438612</v>
      </c>
      <c r="AO216" s="5">
        <v>2422.6499341722661</v>
      </c>
      <c r="AP216" s="5">
        <v>0</v>
      </c>
      <c r="AQ216" s="5">
        <v>0</v>
      </c>
      <c r="AR216" s="5">
        <v>31767.715107829928</v>
      </c>
      <c r="AS216" s="5">
        <v>0</v>
      </c>
      <c r="AT216" s="5">
        <v>6931.016836145327</v>
      </c>
      <c r="AU216" s="5">
        <v>0</v>
      </c>
      <c r="AV216" s="5">
        <v>0</v>
      </c>
      <c r="AW216" s="5">
        <v>0</v>
      </c>
      <c r="AX216" s="5">
        <v>0</v>
      </c>
      <c r="AY216" s="5">
        <v>2256.2919300020426</v>
      </c>
      <c r="AZ216" s="5">
        <v>1468.4002225476174</v>
      </c>
      <c r="BA216" s="5">
        <v>0</v>
      </c>
      <c r="BB216" s="5">
        <v>15568.315895657326</v>
      </c>
      <c r="BC216" s="5">
        <v>0</v>
      </c>
      <c r="BD216" s="5">
        <v>1831.9657133766889</v>
      </c>
      <c r="BE216" s="5">
        <v>0</v>
      </c>
      <c r="BF216" s="5">
        <v>0</v>
      </c>
      <c r="BG216" s="5">
        <v>12483.976551603451</v>
      </c>
      <c r="BH216" s="5">
        <v>241.38260351787116</v>
      </c>
      <c r="BI216" s="5">
        <v>0</v>
      </c>
      <c r="BJ216" s="5">
        <v>370.21810059283473</v>
      </c>
      <c r="BK216" s="5">
        <v>0</v>
      </c>
      <c r="BL216" s="5">
        <v>0</v>
      </c>
      <c r="BM216" s="5">
        <v>0</v>
      </c>
      <c r="BN216" s="5">
        <v>0</v>
      </c>
      <c r="BO216" s="5">
        <v>811300.61468288326</v>
      </c>
      <c r="BP216" s="5">
        <v>0</v>
      </c>
      <c r="BQ216" s="5">
        <v>54887.69889244598</v>
      </c>
      <c r="BR216" s="5">
        <v>13203.76323080791</v>
      </c>
      <c r="BS216" s="5">
        <v>7366.8678289188738</v>
      </c>
      <c r="BT216" s="5">
        <v>43615.736517278143</v>
      </c>
      <c r="BU216" s="5">
        <v>0</v>
      </c>
      <c r="BV216" s="5">
        <v>0</v>
      </c>
      <c r="BW216" s="5">
        <v>0</v>
      </c>
      <c r="BX216" s="5">
        <v>0</v>
      </c>
      <c r="BY216" s="5">
        <v>74.764767927735548</v>
      </c>
      <c r="BZ216" s="5">
        <v>0</v>
      </c>
      <c r="CA216" s="5">
        <v>5321.2645859542481</v>
      </c>
      <c r="CB216" s="5">
        <v>0</v>
      </c>
      <c r="CC216" s="5">
        <v>6768.7297766245392</v>
      </c>
      <c r="CD216" s="5">
        <v>0</v>
      </c>
      <c r="CE216" s="5">
        <v>0</v>
      </c>
      <c r="CF216" s="5">
        <v>0</v>
      </c>
      <c r="CG216" s="5">
        <v>0</v>
      </c>
      <c r="CH216" s="5">
        <v>0</v>
      </c>
      <c r="CI216" s="5">
        <v>0</v>
      </c>
      <c r="CJ216" s="5">
        <v>0</v>
      </c>
      <c r="CK216" s="5">
        <v>0</v>
      </c>
      <c r="CL216" s="5">
        <v>0</v>
      </c>
      <c r="CM216" s="5">
        <v>0</v>
      </c>
      <c r="CN216" s="5">
        <v>927.06306085889059</v>
      </c>
      <c r="CO216" s="5">
        <v>0</v>
      </c>
      <c r="CP216" s="5">
        <v>2579.1450769369294</v>
      </c>
      <c r="CQ216" s="5">
        <v>25027.850096969287</v>
      </c>
      <c r="CR216" s="5">
        <v>0</v>
      </c>
      <c r="CS216" s="5">
        <v>4260.5125516627695</v>
      </c>
      <c r="CT216" s="5">
        <v>0</v>
      </c>
      <c r="CU216" s="5">
        <v>0</v>
      </c>
      <c r="CV216" s="5">
        <v>0</v>
      </c>
      <c r="CW216" s="5">
        <v>0</v>
      </c>
      <c r="CX216" s="5">
        <v>0</v>
      </c>
      <c r="CY216" s="5">
        <v>0</v>
      </c>
      <c r="CZ216" s="5">
        <v>0</v>
      </c>
      <c r="DA216" s="5">
        <v>2438.1434127880252</v>
      </c>
      <c r="DB216" s="5">
        <v>0</v>
      </c>
      <c r="DC216" s="5">
        <v>21053.181505038734</v>
      </c>
      <c r="DD216" s="5">
        <v>14905.630987324515</v>
      </c>
      <c r="DE216" s="8">
        <v>0</v>
      </c>
      <c r="DF216" s="6">
        <f t="shared" si="3"/>
        <v>1410157.3276822406</v>
      </c>
    </row>
    <row r="217" spans="1:110" x14ac:dyDescent="0.3">
      <c r="A217" s="25" t="s">
        <v>7</v>
      </c>
      <c r="B217" s="5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  <c r="AX217" s="6">
        <v>0</v>
      </c>
      <c r="AY217" s="6">
        <v>0</v>
      </c>
      <c r="AZ217" s="6">
        <v>0</v>
      </c>
      <c r="BA217" s="6">
        <v>0</v>
      </c>
      <c r="BB217" s="6">
        <v>0</v>
      </c>
      <c r="BC217" s="6">
        <v>0</v>
      </c>
      <c r="BD217" s="6">
        <v>0</v>
      </c>
      <c r="BE217" s="6">
        <v>0</v>
      </c>
      <c r="BF217" s="6">
        <v>0</v>
      </c>
      <c r="BG217" s="6">
        <v>0</v>
      </c>
      <c r="BH217" s="6">
        <v>0</v>
      </c>
      <c r="BI217" s="6">
        <v>0</v>
      </c>
      <c r="BJ217" s="6">
        <v>0</v>
      </c>
      <c r="BK217" s="6">
        <v>0</v>
      </c>
      <c r="BL217" s="6">
        <v>0</v>
      </c>
      <c r="BM217" s="6">
        <v>0</v>
      </c>
      <c r="BN217" s="6">
        <v>0</v>
      </c>
      <c r="BO217" s="6">
        <v>0</v>
      </c>
      <c r="BP217" s="6">
        <v>0</v>
      </c>
      <c r="BQ217" s="6">
        <v>0</v>
      </c>
      <c r="BR217" s="6">
        <v>0</v>
      </c>
      <c r="BS217" s="6">
        <v>0</v>
      </c>
      <c r="BT217" s="6">
        <v>0</v>
      </c>
      <c r="BU217" s="6">
        <v>0</v>
      </c>
      <c r="BV217" s="6">
        <v>0</v>
      </c>
      <c r="BW217" s="6">
        <v>0</v>
      </c>
      <c r="BX217" s="6">
        <v>0</v>
      </c>
      <c r="BY217" s="6">
        <v>0</v>
      </c>
      <c r="BZ217" s="6">
        <v>0</v>
      </c>
      <c r="CA217" s="6">
        <v>0</v>
      </c>
      <c r="CB217" s="6">
        <v>0</v>
      </c>
      <c r="CC217" s="6">
        <v>0</v>
      </c>
      <c r="CD217" s="6">
        <v>0</v>
      </c>
      <c r="CE217" s="6">
        <v>0</v>
      </c>
      <c r="CF217" s="6">
        <v>0</v>
      </c>
      <c r="CG217" s="6">
        <v>0</v>
      </c>
      <c r="CH217" s="6">
        <v>0</v>
      </c>
      <c r="CI217" s="6">
        <v>0</v>
      </c>
      <c r="CJ217" s="6">
        <v>0</v>
      </c>
      <c r="CK217" s="6">
        <v>0</v>
      </c>
      <c r="CL217" s="6">
        <v>0</v>
      </c>
      <c r="CM217" s="6">
        <v>0</v>
      </c>
      <c r="CN217" s="6">
        <v>0</v>
      </c>
      <c r="CO217" s="6">
        <v>0</v>
      </c>
      <c r="CP217" s="6">
        <v>0</v>
      </c>
      <c r="CQ217" s="6">
        <v>0</v>
      </c>
      <c r="CR217" s="6">
        <v>0</v>
      </c>
      <c r="CS217" s="6">
        <v>0</v>
      </c>
      <c r="CT217" s="6">
        <v>0</v>
      </c>
      <c r="CU217" s="6">
        <v>0</v>
      </c>
      <c r="CV217" s="6">
        <v>0</v>
      </c>
      <c r="CW217" s="6">
        <v>0</v>
      </c>
      <c r="CX217" s="6">
        <v>0</v>
      </c>
      <c r="CY217" s="6">
        <v>0</v>
      </c>
      <c r="CZ217" s="6">
        <v>0</v>
      </c>
      <c r="DA217" s="6">
        <v>0</v>
      </c>
      <c r="DB217" s="6">
        <v>0</v>
      </c>
      <c r="DC217" s="6">
        <v>0</v>
      </c>
      <c r="DD217" s="6">
        <v>0</v>
      </c>
      <c r="DE217" s="7">
        <v>0</v>
      </c>
      <c r="DF217" s="6">
        <f t="shared" si="3"/>
        <v>0</v>
      </c>
    </row>
    <row r="218" spans="1:110" x14ac:dyDescent="0.3">
      <c r="A218" s="26">
        <v>5414</v>
      </c>
      <c r="B218" s="5">
        <v>0</v>
      </c>
      <c r="C218" s="6">
        <v>0.82629856128966972</v>
      </c>
      <c r="D218" s="6">
        <v>0.23661743896100665</v>
      </c>
      <c r="E218" s="6">
        <v>19.107766578488828</v>
      </c>
      <c r="F218" s="6">
        <v>8.6813268010312576</v>
      </c>
      <c r="G218" s="6">
        <v>0</v>
      </c>
      <c r="H218" s="6">
        <v>129.15613928026988</v>
      </c>
      <c r="I218" s="6">
        <v>0</v>
      </c>
      <c r="J218" s="6">
        <v>7.5243589281374348</v>
      </c>
      <c r="K218" s="6">
        <v>0.38506446934180705</v>
      </c>
      <c r="L218" s="6">
        <v>3.2157287012762965</v>
      </c>
      <c r="M218" s="6">
        <v>3.7294100255457052</v>
      </c>
      <c r="N218" s="6">
        <v>0.91818561987981007</v>
      </c>
      <c r="O218" s="6">
        <v>32.773023625806466</v>
      </c>
      <c r="P218" s="6">
        <v>1.3539177979229873</v>
      </c>
      <c r="Q218" s="6">
        <v>51.525140595700286</v>
      </c>
      <c r="R218" s="6">
        <v>0.45040898216957909</v>
      </c>
      <c r="S218" s="6">
        <v>9.2024646999549681E-2</v>
      </c>
      <c r="T218" s="6">
        <v>1.6078459640505351</v>
      </c>
      <c r="U218" s="6">
        <v>193.0539582295043</v>
      </c>
      <c r="V218" s="6">
        <v>0.47380684941359275</v>
      </c>
      <c r="W218" s="6">
        <v>0.68249986588025269</v>
      </c>
      <c r="X218" s="6">
        <v>0.72927695548878568</v>
      </c>
      <c r="Y218" s="6">
        <v>1.2021984795910228</v>
      </c>
      <c r="Z218" s="6">
        <v>0.4404958200072937</v>
      </c>
      <c r="AA218" s="6">
        <v>9.6379756067038649</v>
      </c>
      <c r="AB218" s="6">
        <v>0.18317615104180779</v>
      </c>
      <c r="AC218" s="6">
        <v>112.14242688076732</v>
      </c>
      <c r="AD218" s="6">
        <v>23.799305021933538</v>
      </c>
      <c r="AE218" s="6">
        <v>0.91871438994277843</v>
      </c>
      <c r="AF218" s="6">
        <v>6.1473022514720004</v>
      </c>
      <c r="AG218" s="6">
        <v>5.2522243640566506</v>
      </c>
      <c r="AH218" s="6">
        <v>1.9307758696304573</v>
      </c>
      <c r="AI218" s="6">
        <v>2.4498738435623783E-2</v>
      </c>
      <c r="AJ218" s="6">
        <v>1.596837414879432</v>
      </c>
      <c r="AK218" s="6">
        <v>10.770987749839902</v>
      </c>
      <c r="AL218" s="6">
        <v>32.821769794152075</v>
      </c>
      <c r="AM218" s="6">
        <v>27.847640777683068</v>
      </c>
      <c r="AN218" s="6">
        <v>100.23449769180904</v>
      </c>
      <c r="AO218" s="6">
        <v>15.266660909605516</v>
      </c>
      <c r="AP218" s="6">
        <v>62.454436101510225</v>
      </c>
      <c r="AQ218" s="6">
        <v>16.281021778788769</v>
      </c>
      <c r="AR218" s="6">
        <v>166.5025072928504</v>
      </c>
      <c r="AS218" s="6">
        <v>18610.763277675611</v>
      </c>
      <c r="AT218" s="6">
        <v>3.8092309394015551</v>
      </c>
      <c r="AU218" s="6">
        <v>0</v>
      </c>
      <c r="AV218" s="6">
        <v>3.6547602363610454</v>
      </c>
      <c r="AW218" s="6">
        <v>0.4227929898872822</v>
      </c>
      <c r="AX218" s="6">
        <v>2.2105788764264071E-3</v>
      </c>
      <c r="AY218" s="6">
        <v>0</v>
      </c>
      <c r="AZ218" s="6">
        <v>0</v>
      </c>
      <c r="BA218" s="6">
        <v>6.1962634667529441E-3</v>
      </c>
      <c r="BB218" s="6">
        <v>3.799089211392924</v>
      </c>
      <c r="BC218" s="6">
        <v>17.389270076082422</v>
      </c>
      <c r="BD218" s="6">
        <v>4.368791099234909</v>
      </c>
      <c r="BE218" s="6">
        <v>3.9087735994956789</v>
      </c>
      <c r="BF218" s="6">
        <v>4.6321854002658682</v>
      </c>
      <c r="BG218" s="6">
        <v>49.696868256978881</v>
      </c>
      <c r="BH218" s="6">
        <v>0.79493138529074803</v>
      </c>
      <c r="BI218" s="6">
        <v>10.998575177345423</v>
      </c>
      <c r="BJ218" s="6">
        <v>35.343668916572156</v>
      </c>
      <c r="BK218" s="6">
        <v>0</v>
      </c>
      <c r="BL218" s="6">
        <v>0</v>
      </c>
      <c r="BM218" s="6">
        <v>0</v>
      </c>
      <c r="BN218" s="6">
        <v>0</v>
      </c>
      <c r="BO218" s="6">
        <v>100.04515567794988</v>
      </c>
      <c r="BP218" s="6">
        <v>0</v>
      </c>
      <c r="BQ218" s="6">
        <v>178.80808557066703</v>
      </c>
      <c r="BR218" s="6">
        <v>1.6462637296020741</v>
      </c>
      <c r="BS218" s="6">
        <v>1.0412279585332116</v>
      </c>
      <c r="BT218" s="6">
        <v>31.746291651609013</v>
      </c>
      <c r="BU218" s="6">
        <v>16.514752276757005</v>
      </c>
      <c r="BV218" s="6">
        <v>83.746581608436216</v>
      </c>
      <c r="BW218" s="6">
        <v>50.6266901781024</v>
      </c>
      <c r="BX218" s="6">
        <v>0</v>
      </c>
      <c r="BY218" s="6">
        <v>1.7368113719804856</v>
      </c>
      <c r="BZ218" s="6">
        <v>28.083474363904024</v>
      </c>
      <c r="CA218" s="6">
        <v>8.5939648371572552</v>
      </c>
      <c r="CB218" s="6">
        <v>26.872369661487866</v>
      </c>
      <c r="CC218" s="6">
        <v>10.996479104869827</v>
      </c>
      <c r="CD218" s="6">
        <v>100.13781017898148</v>
      </c>
      <c r="CE218" s="6">
        <v>228.73773749031912</v>
      </c>
      <c r="CF218" s="6">
        <v>4.6937441122385204</v>
      </c>
      <c r="CG218" s="6">
        <v>66.218498892714365</v>
      </c>
      <c r="CH218" s="6">
        <v>3.7403027383600755</v>
      </c>
      <c r="CI218" s="6">
        <v>137.96522390207065</v>
      </c>
      <c r="CJ218" s="6">
        <v>0</v>
      </c>
      <c r="CK218" s="6">
        <v>67.294824226789359</v>
      </c>
      <c r="CL218" s="6">
        <v>3.0535362717196497</v>
      </c>
      <c r="CM218" s="6">
        <v>0.10512532324953035</v>
      </c>
      <c r="CN218" s="6">
        <v>1.6395748180512406</v>
      </c>
      <c r="CO218" s="6">
        <v>0</v>
      </c>
      <c r="CP218" s="6">
        <v>8.8205482528751791</v>
      </c>
      <c r="CQ218" s="6">
        <v>2.6551363200530749</v>
      </c>
      <c r="CR218" s="6">
        <v>1958.1862662230735</v>
      </c>
      <c r="CS218" s="6">
        <v>6.2734418013951826E-2</v>
      </c>
      <c r="CT218" s="6">
        <v>7.2521764680628431</v>
      </c>
      <c r="CU218" s="6">
        <v>6.2497475851702282E-2</v>
      </c>
      <c r="CV218" s="6">
        <v>0.28618339369495194</v>
      </c>
      <c r="CW218" s="6">
        <v>20.097945404318349</v>
      </c>
      <c r="CX218" s="6">
        <v>9.3751669605122956</v>
      </c>
      <c r="CY218" s="6">
        <v>1.2682622591234602</v>
      </c>
      <c r="CZ218" s="6">
        <v>0</v>
      </c>
      <c r="DA218" s="6">
        <v>8.7409906361329597</v>
      </c>
      <c r="DB218" s="6">
        <v>1173.7132185308562</v>
      </c>
      <c r="DC218" s="6">
        <v>121.79928376735144</v>
      </c>
      <c r="DD218" s="6">
        <v>132.55003744139162</v>
      </c>
      <c r="DE218" s="7">
        <v>0</v>
      </c>
      <c r="DF218" s="6">
        <f t="shared" si="3"/>
        <v>24400.483848304986</v>
      </c>
    </row>
    <row r="219" spans="1:110" x14ac:dyDescent="0.3">
      <c r="A219" s="25" t="s">
        <v>6</v>
      </c>
      <c r="B219" s="5">
        <v>0</v>
      </c>
      <c r="C219" s="6">
        <v>0.82629856128966972</v>
      </c>
      <c r="D219" s="6">
        <v>0.23661743896100665</v>
      </c>
      <c r="E219" s="6">
        <v>19.107766578488828</v>
      </c>
      <c r="F219" s="6">
        <v>8.6813268010312576</v>
      </c>
      <c r="G219" s="6">
        <v>0</v>
      </c>
      <c r="H219" s="6">
        <v>129.15613928026988</v>
      </c>
      <c r="I219" s="6">
        <v>0</v>
      </c>
      <c r="J219" s="6">
        <v>7.5243589281374348</v>
      </c>
      <c r="K219" s="6">
        <v>0.38506446934180705</v>
      </c>
      <c r="L219" s="6">
        <v>3.2157287012762965</v>
      </c>
      <c r="M219" s="6">
        <v>3.7294100255457052</v>
      </c>
      <c r="N219" s="6">
        <v>0.91818561987981007</v>
      </c>
      <c r="O219" s="6">
        <v>32.773023625806466</v>
      </c>
      <c r="P219" s="6">
        <v>1.3539177979229873</v>
      </c>
      <c r="Q219" s="6">
        <v>51.525140595700286</v>
      </c>
      <c r="R219" s="6">
        <v>0.45040898216957909</v>
      </c>
      <c r="S219" s="6">
        <v>9.2024646999549681E-2</v>
      </c>
      <c r="T219" s="6">
        <v>1.6078459640505351</v>
      </c>
      <c r="U219" s="6">
        <v>193.0539582295043</v>
      </c>
      <c r="V219" s="6">
        <v>0.47380684941359275</v>
      </c>
      <c r="W219" s="6">
        <v>0.68249986588025269</v>
      </c>
      <c r="X219" s="6">
        <v>0.72927695548878568</v>
      </c>
      <c r="Y219" s="6">
        <v>1.2021984795910228</v>
      </c>
      <c r="Z219" s="6">
        <v>0.4404958200072937</v>
      </c>
      <c r="AA219" s="6">
        <v>9.6379756067038649</v>
      </c>
      <c r="AB219" s="6">
        <v>0.18317615104180779</v>
      </c>
      <c r="AC219" s="6">
        <v>112.14242688076732</v>
      </c>
      <c r="AD219" s="6">
        <v>23.799305021933538</v>
      </c>
      <c r="AE219" s="6">
        <v>0.91871438994277843</v>
      </c>
      <c r="AF219" s="6">
        <v>6.1473022514720004</v>
      </c>
      <c r="AG219" s="6">
        <v>5.2522243640566506</v>
      </c>
      <c r="AH219" s="6">
        <v>1.9307758696304573</v>
      </c>
      <c r="AI219" s="6">
        <v>2.4498738435623783E-2</v>
      </c>
      <c r="AJ219" s="6">
        <v>1.596837414879432</v>
      </c>
      <c r="AK219" s="6">
        <v>10.770987749839902</v>
      </c>
      <c r="AL219" s="6">
        <v>32.821769794152075</v>
      </c>
      <c r="AM219" s="6">
        <v>27.847640777683068</v>
      </c>
      <c r="AN219" s="6">
        <v>100.23449769180904</v>
      </c>
      <c r="AO219" s="6">
        <v>15.266660909605516</v>
      </c>
      <c r="AP219" s="6">
        <v>62.454436101510225</v>
      </c>
      <c r="AQ219" s="6">
        <v>16.281021778788769</v>
      </c>
      <c r="AR219" s="6">
        <v>166.5025072928504</v>
      </c>
      <c r="AS219" s="6">
        <v>18610.763277675611</v>
      </c>
      <c r="AT219" s="6">
        <v>3.8092309394015551</v>
      </c>
      <c r="AU219" s="6">
        <v>0</v>
      </c>
      <c r="AV219" s="6">
        <v>3.6547602363610454</v>
      </c>
      <c r="AW219" s="6">
        <v>0.4227929898872822</v>
      </c>
      <c r="AX219" s="6">
        <v>2.2105788764264071E-3</v>
      </c>
      <c r="AY219" s="6">
        <v>0</v>
      </c>
      <c r="AZ219" s="6">
        <v>0</v>
      </c>
      <c r="BA219" s="6">
        <v>6.1962634667529441E-3</v>
      </c>
      <c r="BB219" s="6">
        <v>3.799089211392924</v>
      </c>
      <c r="BC219" s="6">
        <v>17.389270076082422</v>
      </c>
      <c r="BD219" s="6">
        <v>4.368791099234909</v>
      </c>
      <c r="BE219" s="6">
        <v>3.9087735994956789</v>
      </c>
      <c r="BF219" s="6">
        <v>4.6321854002658682</v>
      </c>
      <c r="BG219" s="6">
        <v>49.696868256978881</v>
      </c>
      <c r="BH219" s="6">
        <v>0.79493138529074803</v>
      </c>
      <c r="BI219" s="6">
        <v>10.998575177345423</v>
      </c>
      <c r="BJ219" s="6">
        <v>35.343668916572156</v>
      </c>
      <c r="BK219" s="6">
        <v>0</v>
      </c>
      <c r="BL219" s="6">
        <v>0</v>
      </c>
      <c r="BM219" s="6">
        <v>0</v>
      </c>
      <c r="BN219" s="6">
        <v>0</v>
      </c>
      <c r="BO219" s="6">
        <v>100.04515567794988</v>
      </c>
      <c r="BP219" s="6">
        <v>0</v>
      </c>
      <c r="BQ219" s="6">
        <v>178.80808557066703</v>
      </c>
      <c r="BR219" s="6">
        <v>1.6462637296020741</v>
      </c>
      <c r="BS219" s="6">
        <v>1.0412279585332116</v>
      </c>
      <c r="BT219" s="6">
        <v>31.746291651609013</v>
      </c>
      <c r="BU219" s="6">
        <v>16.514752276757005</v>
      </c>
      <c r="BV219" s="6">
        <v>83.746581608436216</v>
      </c>
      <c r="BW219" s="6">
        <v>50.6266901781024</v>
      </c>
      <c r="BX219" s="6">
        <v>0</v>
      </c>
      <c r="BY219" s="6">
        <v>1.7368113719804856</v>
      </c>
      <c r="BZ219" s="6">
        <v>28.083474363904024</v>
      </c>
      <c r="CA219" s="6">
        <v>8.5939648371572552</v>
      </c>
      <c r="CB219" s="6">
        <v>26.872369661487866</v>
      </c>
      <c r="CC219" s="6">
        <v>10.996479104869827</v>
      </c>
      <c r="CD219" s="6">
        <v>100.13781017898148</v>
      </c>
      <c r="CE219" s="6">
        <v>228.73773749031912</v>
      </c>
      <c r="CF219" s="6">
        <v>4.6937441122385204</v>
      </c>
      <c r="CG219" s="6">
        <v>66.218498892714365</v>
      </c>
      <c r="CH219" s="6">
        <v>3.7403027383600755</v>
      </c>
      <c r="CI219" s="6">
        <v>137.96522390207065</v>
      </c>
      <c r="CJ219" s="6">
        <v>0</v>
      </c>
      <c r="CK219" s="6">
        <v>67.294824226789359</v>
      </c>
      <c r="CL219" s="6">
        <v>3.0535362717196497</v>
      </c>
      <c r="CM219" s="6">
        <v>0.10512532324953035</v>
      </c>
      <c r="CN219" s="6">
        <v>1.6395748180512406</v>
      </c>
      <c r="CO219" s="6">
        <v>0</v>
      </c>
      <c r="CP219" s="6">
        <v>8.8205482528751791</v>
      </c>
      <c r="CQ219" s="6">
        <v>2.6551363200530749</v>
      </c>
      <c r="CR219" s="6">
        <v>1958.1862662230735</v>
      </c>
      <c r="CS219" s="6">
        <v>6.2734418013951826E-2</v>
      </c>
      <c r="CT219" s="6">
        <v>7.2521764680628431</v>
      </c>
      <c r="CU219" s="6">
        <v>6.2497475851702282E-2</v>
      </c>
      <c r="CV219" s="6">
        <v>0.28618339369495194</v>
      </c>
      <c r="CW219" s="6">
        <v>20.097945404318349</v>
      </c>
      <c r="CX219" s="6">
        <v>9.3751669605122956</v>
      </c>
      <c r="CY219" s="6">
        <v>1.2682622591234602</v>
      </c>
      <c r="CZ219" s="6">
        <v>0</v>
      </c>
      <c r="DA219" s="6">
        <v>8.7409906361329597</v>
      </c>
      <c r="DB219" s="6">
        <v>1173.7132185308562</v>
      </c>
      <c r="DC219" s="6">
        <v>121.79928376735144</v>
      </c>
      <c r="DD219" s="6">
        <v>132.55003744139162</v>
      </c>
      <c r="DE219" s="7">
        <v>0</v>
      </c>
      <c r="DF219" s="6">
        <f t="shared" si="3"/>
        <v>24400.483848304986</v>
      </c>
    </row>
    <row r="220" spans="1:110" x14ac:dyDescent="0.3">
      <c r="A220" s="25" t="s">
        <v>7</v>
      </c>
      <c r="B220" s="5">
        <v>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0</v>
      </c>
      <c r="BL220" s="6">
        <v>0</v>
      </c>
      <c r="BM220" s="6">
        <v>0</v>
      </c>
      <c r="BN220" s="6">
        <v>0</v>
      </c>
      <c r="BO220" s="6">
        <v>0</v>
      </c>
      <c r="BP220" s="6">
        <v>0</v>
      </c>
      <c r="BQ220" s="6">
        <v>0</v>
      </c>
      <c r="BR220" s="6">
        <v>0</v>
      </c>
      <c r="BS220" s="6">
        <v>0</v>
      </c>
      <c r="BT220" s="6">
        <v>0</v>
      </c>
      <c r="BU220" s="6">
        <v>0</v>
      </c>
      <c r="BV220" s="6">
        <v>0</v>
      </c>
      <c r="BW220" s="6">
        <v>0</v>
      </c>
      <c r="BX220" s="6">
        <v>0</v>
      </c>
      <c r="BY220" s="6">
        <v>0</v>
      </c>
      <c r="BZ220" s="6">
        <v>0</v>
      </c>
      <c r="CA220" s="6">
        <v>0</v>
      </c>
      <c r="CB220" s="6">
        <v>0</v>
      </c>
      <c r="CC220" s="6">
        <v>0</v>
      </c>
      <c r="CD220" s="6">
        <v>0</v>
      </c>
      <c r="CE220" s="6">
        <v>0</v>
      </c>
      <c r="CF220" s="6">
        <v>0</v>
      </c>
      <c r="CG220" s="6">
        <v>0</v>
      </c>
      <c r="CH220" s="6">
        <v>0</v>
      </c>
      <c r="CI220" s="6">
        <v>0</v>
      </c>
      <c r="CJ220" s="6">
        <v>0</v>
      </c>
      <c r="CK220" s="6">
        <v>0</v>
      </c>
      <c r="CL220" s="6">
        <v>0</v>
      </c>
      <c r="CM220" s="6">
        <v>0</v>
      </c>
      <c r="CN220" s="6">
        <v>0</v>
      </c>
      <c r="CO220" s="6">
        <v>0</v>
      </c>
      <c r="CP220" s="6">
        <v>0</v>
      </c>
      <c r="CQ220" s="6">
        <v>0</v>
      </c>
      <c r="CR220" s="6">
        <v>0</v>
      </c>
      <c r="CS220" s="6">
        <v>0</v>
      </c>
      <c r="CT220" s="6">
        <v>0</v>
      </c>
      <c r="CU220" s="6">
        <v>0</v>
      </c>
      <c r="CV220" s="6">
        <v>0</v>
      </c>
      <c r="CW220" s="6">
        <v>0</v>
      </c>
      <c r="CX220" s="6">
        <v>0</v>
      </c>
      <c r="CY220" s="6">
        <v>0</v>
      </c>
      <c r="CZ220" s="6">
        <v>0</v>
      </c>
      <c r="DA220" s="6">
        <v>0</v>
      </c>
      <c r="DB220" s="6">
        <v>0</v>
      </c>
      <c r="DC220" s="6">
        <v>0</v>
      </c>
      <c r="DD220" s="6">
        <v>0</v>
      </c>
      <c r="DE220" s="7">
        <v>0</v>
      </c>
      <c r="DF220" s="6">
        <f t="shared" si="3"/>
        <v>0</v>
      </c>
    </row>
    <row r="221" spans="1:110" x14ac:dyDescent="0.3">
      <c r="A221" s="27">
        <v>5415</v>
      </c>
      <c r="B221" s="6">
        <v>199.06540597364901</v>
      </c>
      <c r="C221" s="6">
        <v>0</v>
      </c>
      <c r="D221" s="6">
        <v>0</v>
      </c>
      <c r="E221" s="6">
        <v>10965.933348965034</v>
      </c>
      <c r="F221" s="6">
        <v>0</v>
      </c>
      <c r="G221" s="6">
        <v>284.32168122406677</v>
      </c>
      <c r="H221" s="6">
        <v>88539.13777781502</v>
      </c>
      <c r="I221" s="6">
        <v>0</v>
      </c>
      <c r="J221" s="6">
        <v>3696.3866490381051</v>
      </c>
      <c r="K221" s="6">
        <v>356.16648432058662</v>
      </c>
      <c r="L221" s="6">
        <v>4262.3764466787852</v>
      </c>
      <c r="M221" s="6">
        <v>2988.2687492162622</v>
      </c>
      <c r="N221" s="6">
        <v>1447.1182693488654</v>
      </c>
      <c r="O221" s="6">
        <v>4978.0517490023922</v>
      </c>
      <c r="P221" s="6">
        <v>0</v>
      </c>
      <c r="Q221" s="6">
        <v>29508.0759496098</v>
      </c>
      <c r="R221" s="6">
        <v>0</v>
      </c>
      <c r="S221" s="6">
        <v>0</v>
      </c>
      <c r="T221" s="6">
        <v>0</v>
      </c>
      <c r="U221" s="6">
        <v>0</v>
      </c>
      <c r="V221" s="6">
        <v>64.508614936317088</v>
      </c>
      <c r="W221" s="6">
        <v>23.086232669053459</v>
      </c>
      <c r="X221" s="6">
        <v>178.40817490822815</v>
      </c>
      <c r="Y221" s="6">
        <v>172.6377329528836</v>
      </c>
      <c r="Z221" s="6">
        <v>775.75567125039527</v>
      </c>
      <c r="AA221" s="6">
        <v>0</v>
      </c>
      <c r="AB221" s="6">
        <v>0</v>
      </c>
      <c r="AC221" s="6">
        <v>0</v>
      </c>
      <c r="AD221" s="6">
        <v>171.44264312294302</v>
      </c>
      <c r="AE221" s="6">
        <v>0</v>
      </c>
      <c r="AF221" s="6">
        <v>0</v>
      </c>
      <c r="AG221" s="6">
        <v>12570.797717732608</v>
      </c>
      <c r="AH221" s="6">
        <v>0</v>
      </c>
      <c r="AI221" s="6">
        <v>15.577854432658878</v>
      </c>
      <c r="AJ221" s="6">
        <v>5.9779942486434798</v>
      </c>
      <c r="AK221" s="6">
        <v>0</v>
      </c>
      <c r="AL221" s="6">
        <v>87.832360534089588</v>
      </c>
      <c r="AM221" s="6">
        <v>188.067721486414</v>
      </c>
      <c r="AN221" s="6">
        <v>1347.3444488109756</v>
      </c>
      <c r="AO221" s="6">
        <v>1507.773453744581</v>
      </c>
      <c r="AP221" s="6">
        <v>0</v>
      </c>
      <c r="AQ221" s="6">
        <v>169.15862854495293</v>
      </c>
      <c r="AR221" s="6">
        <v>11003.046913663808</v>
      </c>
      <c r="AS221" s="6">
        <v>0</v>
      </c>
      <c r="AT221" s="6">
        <v>2483.3644554869065</v>
      </c>
      <c r="AU221" s="6">
        <v>0</v>
      </c>
      <c r="AV221" s="6">
        <v>2427.4170085536794</v>
      </c>
      <c r="AW221" s="6">
        <v>0</v>
      </c>
      <c r="AX221" s="6">
        <v>0.88379914542312077</v>
      </c>
      <c r="AY221" s="6">
        <v>571.69943623911468</v>
      </c>
      <c r="AZ221" s="6">
        <v>4261.4670760841773</v>
      </c>
      <c r="BA221" s="6">
        <v>0</v>
      </c>
      <c r="BB221" s="6">
        <v>194.49452732609805</v>
      </c>
      <c r="BC221" s="6">
        <v>0</v>
      </c>
      <c r="BD221" s="6">
        <v>0</v>
      </c>
      <c r="BE221" s="6">
        <v>0</v>
      </c>
      <c r="BF221" s="6">
        <v>0</v>
      </c>
      <c r="BG221" s="6">
        <v>11015.606999175094</v>
      </c>
      <c r="BH221" s="6">
        <v>35.994724920876031</v>
      </c>
      <c r="BI221" s="6">
        <v>0</v>
      </c>
      <c r="BJ221" s="6">
        <v>2025.2283664506526</v>
      </c>
      <c r="BK221" s="6">
        <v>0</v>
      </c>
      <c r="BL221" s="6">
        <v>0</v>
      </c>
      <c r="BM221" s="6">
        <v>0</v>
      </c>
      <c r="BN221" s="6">
        <v>0</v>
      </c>
      <c r="BO221" s="6">
        <v>48324.80345087844</v>
      </c>
      <c r="BP221" s="6">
        <v>0</v>
      </c>
      <c r="BQ221" s="6">
        <v>18218.725584102813</v>
      </c>
      <c r="BR221" s="6">
        <v>9142.112688738549</v>
      </c>
      <c r="BS221" s="6">
        <v>4280.8701163853684</v>
      </c>
      <c r="BT221" s="6">
        <v>0</v>
      </c>
      <c r="BU221" s="6">
        <v>0</v>
      </c>
      <c r="BV221" s="6">
        <v>17411.404528468272</v>
      </c>
      <c r="BW221" s="6">
        <v>0</v>
      </c>
      <c r="BX221" s="6">
        <v>0</v>
      </c>
      <c r="BY221" s="6">
        <v>4207.3347020177762</v>
      </c>
      <c r="BZ221" s="6">
        <v>0</v>
      </c>
      <c r="CA221" s="6">
        <v>8912.6999602437008</v>
      </c>
      <c r="CB221" s="6">
        <v>0</v>
      </c>
      <c r="CC221" s="6">
        <v>6390.9031471265835</v>
      </c>
      <c r="CD221" s="6">
        <v>0</v>
      </c>
      <c r="CE221" s="6">
        <v>0</v>
      </c>
      <c r="CF221" s="6">
        <v>0</v>
      </c>
      <c r="CG221" s="6">
        <v>0</v>
      </c>
      <c r="CH221" s="6">
        <v>0</v>
      </c>
      <c r="CI221" s="6">
        <v>0</v>
      </c>
      <c r="CJ221" s="6">
        <v>0</v>
      </c>
      <c r="CK221" s="6">
        <v>0</v>
      </c>
      <c r="CL221" s="6">
        <v>0</v>
      </c>
      <c r="CM221" s="6">
        <v>0</v>
      </c>
      <c r="CN221" s="6">
        <v>328.80579796534875</v>
      </c>
      <c r="CO221" s="6">
        <v>0</v>
      </c>
      <c r="CP221" s="6">
        <v>925.6904356109319</v>
      </c>
      <c r="CQ221" s="6">
        <v>8967.2625135043709</v>
      </c>
      <c r="CR221" s="6">
        <v>0</v>
      </c>
      <c r="CS221" s="6">
        <v>504.00249196950227</v>
      </c>
      <c r="CT221" s="6">
        <v>0</v>
      </c>
      <c r="CU221" s="6">
        <v>251.21828981008503</v>
      </c>
      <c r="CV221" s="6">
        <v>0</v>
      </c>
      <c r="CW221" s="6">
        <v>0</v>
      </c>
      <c r="CX221" s="6">
        <v>0</v>
      </c>
      <c r="CY221" s="6">
        <v>0</v>
      </c>
      <c r="CZ221" s="6">
        <v>22.952419122944811</v>
      </c>
      <c r="DA221" s="6">
        <v>2446.5680264291868</v>
      </c>
      <c r="DB221" s="6">
        <v>0</v>
      </c>
      <c r="DC221" s="6">
        <v>25117.123175585599</v>
      </c>
      <c r="DD221" s="6">
        <v>0</v>
      </c>
      <c r="DE221" s="7">
        <v>0</v>
      </c>
      <c r="DF221" s="6">
        <f t="shared" si="3"/>
        <v>353974.95239557256</v>
      </c>
    </row>
    <row r="222" spans="1:110" x14ac:dyDescent="0.3">
      <c r="A222" s="25" t="s">
        <v>6</v>
      </c>
      <c r="B222" s="5">
        <v>199.06540597364901</v>
      </c>
      <c r="C222" s="5">
        <v>0</v>
      </c>
      <c r="D222" s="5">
        <v>0</v>
      </c>
      <c r="E222" s="5">
        <v>10965.933348965034</v>
      </c>
      <c r="F222" s="5">
        <v>0</v>
      </c>
      <c r="G222" s="5">
        <v>284.32168122406677</v>
      </c>
      <c r="H222" s="5">
        <v>88539.13777781502</v>
      </c>
      <c r="I222" s="5">
        <v>0</v>
      </c>
      <c r="J222" s="5">
        <v>3696.3866490381051</v>
      </c>
      <c r="K222" s="5">
        <v>356.16648432058662</v>
      </c>
      <c r="L222" s="5">
        <v>4262.3764466787852</v>
      </c>
      <c r="M222" s="5">
        <v>2988.2687492162622</v>
      </c>
      <c r="N222" s="5">
        <v>1447.1182693488654</v>
      </c>
      <c r="O222" s="5">
        <v>4978.0517490023922</v>
      </c>
      <c r="P222" s="5">
        <v>0</v>
      </c>
      <c r="Q222" s="5">
        <v>29508.0759496098</v>
      </c>
      <c r="R222" s="5">
        <v>0</v>
      </c>
      <c r="S222" s="5">
        <v>0</v>
      </c>
      <c r="T222" s="5">
        <v>0</v>
      </c>
      <c r="U222" s="5">
        <v>0</v>
      </c>
      <c r="V222" s="5">
        <v>64.508614936317088</v>
      </c>
      <c r="W222" s="5">
        <v>23.086232669053459</v>
      </c>
      <c r="X222" s="5">
        <v>178.40817490822815</v>
      </c>
      <c r="Y222" s="5">
        <v>172.6377329528836</v>
      </c>
      <c r="Z222" s="5">
        <v>775.75567125039527</v>
      </c>
      <c r="AA222" s="5">
        <v>0</v>
      </c>
      <c r="AB222" s="5">
        <v>0</v>
      </c>
      <c r="AC222" s="5">
        <v>0</v>
      </c>
      <c r="AD222" s="5">
        <v>171.44264312294302</v>
      </c>
      <c r="AE222" s="5">
        <v>0</v>
      </c>
      <c r="AF222" s="5">
        <v>0</v>
      </c>
      <c r="AG222" s="5">
        <v>12570.797717732608</v>
      </c>
      <c r="AH222" s="5">
        <v>0</v>
      </c>
      <c r="AI222" s="5">
        <v>15.577854432658878</v>
      </c>
      <c r="AJ222" s="5">
        <v>5.9779942486434798</v>
      </c>
      <c r="AK222" s="5">
        <v>0</v>
      </c>
      <c r="AL222" s="5">
        <v>87.832360534089588</v>
      </c>
      <c r="AM222" s="5">
        <v>188.067721486414</v>
      </c>
      <c r="AN222" s="5">
        <v>1347.3444488109756</v>
      </c>
      <c r="AO222" s="5">
        <v>1507.773453744581</v>
      </c>
      <c r="AP222" s="5">
        <v>0</v>
      </c>
      <c r="AQ222" s="5">
        <v>169.15862854495293</v>
      </c>
      <c r="AR222" s="5">
        <v>11003.046913663808</v>
      </c>
      <c r="AS222" s="5">
        <v>0</v>
      </c>
      <c r="AT222" s="5">
        <v>2483.3644554869065</v>
      </c>
      <c r="AU222" s="5">
        <v>0</v>
      </c>
      <c r="AV222" s="5">
        <v>2427.4170085536794</v>
      </c>
      <c r="AW222" s="5">
        <v>0</v>
      </c>
      <c r="AX222" s="5">
        <v>0.88379914542312077</v>
      </c>
      <c r="AY222" s="5">
        <v>571.69943623911468</v>
      </c>
      <c r="AZ222" s="5">
        <v>4261.4670760841773</v>
      </c>
      <c r="BA222" s="5">
        <v>0</v>
      </c>
      <c r="BB222" s="5">
        <v>194.49452732609805</v>
      </c>
      <c r="BC222" s="5">
        <v>0</v>
      </c>
      <c r="BD222" s="5">
        <v>0</v>
      </c>
      <c r="BE222" s="5">
        <v>0</v>
      </c>
      <c r="BF222" s="5">
        <v>0</v>
      </c>
      <c r="BG222" s="5">
        <v>11015.606999175094</v>
      </c>
      <c r="BH222" s="5">
        <v>35.994724920876031</v>
      </c>
      <c r="BI222" s="5">
        <v>0</v>
      </c>
      <c r="BJ222" s="5">
        <v>2025.2283664506526</v>
      </c>
      <c r="BK222" s="5">
        <v>0</v>
      </c>
      <c r="BL222" s="5">
        <v>0</v>
      </c>
      <c r="BM222" s="5">
        <v>0</v>
      </c>
      <c r="BN222" s="5">
        <v>0</v>
      </c>
      <c r="BO222" s="5">
        <v>48324.80345087844</v>
      </c>
      <c r="BP222" s="5">
        <v>0</v>
      </c>
      <c r="BQ222" s="5">
        <v>18218.725584102813</v>
      </c>
      <c r="BR222" s="5">
        <v>9142.112688738549</v>
      </c>
      <c r="BS222" s="5">
        <v>4280.8701163853684</v>
      </c>
      <c r="BT222" s="5">
        <v>0</v>
      </c>
      <c r="BU222" s="5">
        <v>0</v>
      </c>
      <c r="BV222" s="5">
        <v>17411.404528468272</v>
      </c>
      <c r="BW222" s="5">
        <v>0</v>
      </c>
      <c r="BX222" s="5">
        <v>0</v>
      </c>
      <c r="BY222" s="5">
        <v>4207.3347020177762</v>
      </c>
      <c r="BZ222" s="5">
        <v>0</v>
      </c>
      <c r="CA222" s="5">
        <v>8912.6999602437008</v>
      </c>
      <c r="CB222" s="5">
        <v>0</v>
      </c>
      <c r="CC222" s="5">
        <v>6390.9031471265835</v>
      </c>
      <c r="CD222" s="5">
        <v>0</v>
      </c>
      <c r="CE222" s="5">
        <v>0</v>
      </c>
      <c r="CF222" s="5">
        <v>0</v>
      </c>
      <c r="CG222" s="5">
        <v>0</v>
      </c>
      <c r="CH222" s="5">
        <v>0</v>
      </c>
      <c r="CI222" s="5">
        <v>0</v>
      </c>
      <c r="CJ222" s="5">
        <v>0</v>
      </c>
      <c r="CK222" s="5">
        <v>0</v>
      </c>
      <c r="CL222" s="5">
        <v>0</v>
      </c>
      <c r="CM222" s="5">
        <v>0</v>
      </c>
      <c r="CN222" s="5">
        <v>328.80579796534875</v>
      </c>
      <c r="CO222" s="5">
        <v>0</v>
      </c>
      <c r="CP222" s="5">
        <v>925.6904356109319</v>
      </c>
      <c r="CQ222" s="5">
        <v>8967.2625135043709</v>
      </c>
      <c r="CR222" s="5">
        <v>0</v>
      </c>
      <c r="CS222" s="5">
        <v>504.00249196950227</v>
      </c>
      <c r="CT222" s="5">
        <v>0</v>
      </c>
      <c r="CU222" s="5">
        <v>251.21828981008503</v>
      </c>
      <c r="CV222" s="5">
        <v>0</v>
      </c>
      <c r="CW222" s="5">
        <v>0</v>
      </c>
      <c r="CX222" s="5">
        <v>0</v>
      </c>
      <c r="CY222" s="5">
        <v>0</v>
      </c>
      <c r="CZ222" s="5">
        <v>22.952419122944811</v>
      </c>
      <c r="DA222" s="5">
        <v>2446.5680264291868</v>
      </c>
      <c r="DB222" s="5">
        <v>0</v>
      </c>
      <c r="DC222" s="5">
        <v>25117.123175585599</v>
      </c>
      <c r="DD222" s="5">
        <v>0</v>
      </c>
      <c r="DE222" s="8">
        <v>0</v>
      </c>
      <c r="DF222" s="6">
        <f t="shared" si="3"/>
        <v>353974.95239557256</v>
      </c>
    </row>
    <row r="223" spans="1:110" x14ac:dyDescent="0.3">
      <c r="A223" s="25" t="s">
        <v>7</v>
      </c>
      <c r="B223" s="5">
        <v>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0</v>
      </c>
      <c r="BL223" s="6">
        <v>0</v>
      </c>
      <c r="BM223" s="6">
        <v>0</v>
      </c>
      <c r="BN223" s="6">
        <v>0</v>
      </c>
      <c r="BO223" s="6">
        <v>0</v>
      </c>
      <c r="BP223" s="6">
        <v>0</v>
      </c>
      <c r="BQ223" s="6">
        <v>0</v>
      </c>
      <c r="BR223" s="6">
        <v>0</v>
      </c>
      <c r="BS223" s="6">
        <v>0</v>
      </c>
      <c r="BT223" s="6">
        <v>0</v>
      </c>
      <c r="BU223" s="6">
        <v>0</v>
      </c>
      <c r="BV223" s="6">
        <v>0</v>
      </c>
      <c r="BW223" s="6">
        <v>0</v>
      </c>
      <c r="BX223" s="6">
        <v>0</v>
      </c>
      <c r="BY223" s="6">
        <v>0</v>
      </c>
      <c r="BZ223" s="6">
        <v>0</v>
      </c>
      <c r="CA223" s="6">
        <v>0</v>
      </c>
      <c r="CB223" s="6">
        <v>0</v>
      </c>
      <c r="CC223" s="6">
        <v>0</v>
      </c>
      <c r="CD223" s="6">
        <v>0</v>
      </c>
      <c r="CE223" s="6">
        <v>0</v>
      </c>
      <c r="CF223" s="6">
        <v>0</v>
      </c>
      <c r="CG223" s="6">
        <v>0</v>
      </c>
      <c r="CH223" s="6">
        <v>0</v>
      </c>
      <c r="CI223" s="6">
        <v>0</v>
      </c>
      <c r="CJ223" s="6">
        <v>0</v>
      </c>
      <c r="CK223" s="6">
        <v>0</v>
      </c>
      <c r="CL223" s="6">
        <v>0</v>
      </c>
      <c r="CM223" s="6">
        <v>0</v>
      </c>
      <c r="CN223" s="6">
        <v>0</v>
      </c>
      <c r="CO223" s="6">
        <v>0</v>
      </c>
      <c r="CP223" s="6">
        <v>0</v>
      </c>
      <c r="CQ223" s="6">
        <v>0</v>
      </c>
      <c r="CR223" s="6">
        <v>0</v>
      </c>
      <c r="CS223" s="6">
        <v>0</v>
      </c>
      <c r="CT223" s="6">
        <v>0</v>
      </c>
      <c r="CU223" s="6">
        <v>0</v>
      </c>
      <c r="CV223" s="6">
        <v>0</v>
      </c>
      <c r="CW223" s="6">
        <v>0</v>
      </c>
      <c r="CX223" s="6">
        <v>0</v>
      </c>
      <c r="CY223" s="6">
        <v>0</v>
      </c>
      <c r="CZ223" s="6">
        <v>0</v>
      </c>
      <c r="DA223" s="6">
        <v>0</v>
      </c>
      <c r="DB223" s="6">
        <v>0</v>
      </c>
      <c r="DC223" s="6">
        <v>0</v>
      </c>
      <c r="DD223" s="6">
        <v>0</v>
      </c>
      <c r="DE223" s="7">
        <v>0</v>
      </c>
      <c r="DF223" s="6">
        <f t="shared" si="3"/>
        <v>0</v>
      </c>
    </row>
    <row r="224" spans="1:110" x14ac:dyDescent="0.3">
      <c r="A224" s="26">
        <v>5416</v>
      </c>
      <c r="B224" s="5">
        <v>0.40490365065181505</v>
      </c>
      <c r="C224" s="6">
        <v>14.720525237708918</v>
      </c>
      <c r="D224" s="6">
        <v>4.1737728712793549</v>
      </c>
      <c r="E224" s="6">
        <v>44.203803653679635</v>
      </c>
      <c r="F224" s="6">
        <v>150.86365697334784</v>
      </c>
      <c r="G224" s="6">
        <v>1.1946481465894285</v>
      </c>
      <c r="H224" s="6">
        <v>1310.4665156928588</v>
      </c>
      <c r="I224" s="6">
        <v>0</v>
      </c>
      <c r="J224" s="6">
        <v>25.974041552284302</v>
      </c>
      <c r="K224" s="6">
        <v>7.2665132099290632</v>
      </c>
      <c r="L224" s="6">
        <v>24.998629365989594</v>
      </c>
      <c r="M224" s="6">
        <v>29.111084991529903</v>
      </c>
      <c r="N224" s="6">
        <v>8.11472881142201</v>
      </c>
      <c r="O224" s="6">
        <v>76.681933214975487</v>
      </c>
      <c r="P224" s="6">
        <v>6.0910047611067872</v>
      </c>
      <c r="Q224" s="6">
        <v>319.13995109236726</v>
      </c>
      <c r="R224" s="6">
        <v>35.09600554949219</v>
      </c>
      <c r="S224" s="6">
        <v>0.25642807953800911</v>
      </c>
      <c r="T224" s="6">
        <v>10.427335209793748</v>
      </c>
      <c r="U224" s="6">
        <v>203.4076972438676</v>
      </c>
      <c r="V224" s="6">
        <v>0.88568112334513704</v>
      </c>
      <c r="W224" s="6">
        <v>3.037591255572055</v>
      </c>
      <c r="X224" s="6">
        <v>1.5505560959836537</v>
      </c>
      <c r="Y224" s="6">
        <v>2.3837870366264706</v>
      </c>
      <c r="Z224" s="6">
        <v>3.0036457786919772</v>
      </c>
      <c r="AA224" s="6">
        <v>94.242238594409187</v>
      </c>
      <c r="AB224" s="6">
        <v>1.0355994870561698</v>
      </c>
      <c r="AC224" s="6">
        <v>446.26351369323731</v>
      </c>
      <c r="AD224" s="6">
        <v>8646.862820403232</v>
      </c>
      <c r="AE224" s="6">
        <v>10.971901700891898</v>
      </c>
      <c r="AF224" s="6">
        <v>53.351414954016633</v>
      </c>
      <c r="AG224" s="6">
        <v>182.91713047207222</v>
      </c>
      <c r="AH224" s="6">
        <v>7.0686603232877054</v>
      </c>
      <c r="AI224" s="6">
        <v>8.9745133893821077E-2</v>
      </c>
      <c r="AJ224" s="6">
        <v>4.443285760471289</v>
      </c>
      <c r="AK224" s="6">
        <v>16.448541684260459</v>
      </c>
      <c r="AL224" s="6">
        <v>41.603830772270854</v>
      </c>
      <c r="AM224" s="6">
        <v>222.5470915460923</v>
      </c>
      <c r="AN224" s="6">
        <v>1161.2711319927987</v>
      </c>
      <c r="AO224" s="6">
        <v>74.19821567015552</v>
      </c>
      <c r="AP224" s="6">
        <v>481.05720617491136</v>
      </c>
      <c r="AQ224" s="6">
        <v>40.550672977516939</v>
      </c>
      <c r="AR224" s="6">
        <v>1091.364620057687</v>
      </c>
      <c r="AS224" s="6">
        <v>270085.62267542817</v>
      </c>
      <c r="AT224" s="6">
        <v>34.863728262891513</v>
      </c>
      <c r="AU224" s="6">
        <v>494.9493922248904</v>
      </c>
      <c r="AV224" s="6">
        <v>49.160019818793117</v>
      </c>
      <c r="AW224" s="6">
        <v>177.91643778306485</v>
      </c>
      <c r="AX224" s="6">
        <v>2.6564187894069044E-2</v>
      </c>
      <c r="AY224" s="6">
        <v>0</v>
      </c>
      <c r="AZ224" s="6">
        <v>0</v>
      </c>
      <c r="BA224" s="6">
        <v>0.32265804724339803</v>
      </c>
      <c r="BB224" s="6">
        <v>149.63458009591085</v>
      </c>
      <c r="BC224" s="6">
        <v>2341.4309173316365</v>
      </c>
      <c r="BD224" s="6">
        <v>158.61493468587116</v>
      </c>
      <c r="BE224" s="6">
        <v>299.83143535115931</v>
      </c>
      <c r="BF224" s="6">
        <v>319.25958087104516</v>
      </c>
      <c r="BG224" s="6">
        <v>469.99738181915529</v>
      </c>
      <c r="BH224" s="6">
        <v>52.71602751482898</v>
      </c>
      <c r="BI224" s="6">
        <v>1566.4378536686445</v>
      </c>
      <c r="BJ224" s="6">
        <v>28.974154724607192</v>
      </c>
      <c r="BK224" s="6">
        <v>0</v>
      </c>
      <c r="BL224" s="6">
        <v>0</v>
      </c>
      <c r="BM224" s="6">
        <v>0</v>
      </c>
      <c r="BN224" s="6">
        <v>0</v>
      </c>
      <c r="BO224" s="6">
        <v>13433.398149952407</v>
      </c>
      <c r="BP224" s="6">
        <v>2025.5734504893319</v>
      </c>
      <c r="BQ224" s="6">
        <v>1435.9021564099546</v>
      </c>
      <c r="BR224" s="6">
        <v>43.191501095676834</v>
      </c>
      <c r="BS224" s="6">
        <v>14.402543358490115</v>
      </c>
      <c r="BT224" s="6">
        <v>540.15145811285868</v>
      </c>
      <c r="BU224" s="6">
        <v>56.234820851503457</v>
      </c>
      <c r="BV224" s="6">
        <v>1026.8720156627232</v>
      </c>
      <c r="BW224" s="6">
        <v>630.70826619712739</v>
      </c>
      <c r="BX224" s="6">
        <v>4.6052586897232732</v>
      </c>
      <c r="BY224" s="6">
        <v>13.916141439913439</v>
      </c>
      <c r="BZ224" s="6">
        <v>12004.029621322992</v>
      </c>
      <c r="CA224" s="6">
        <v>269.17352605515441</v>
      </c>
      <c r="CB224" s="6">
        <v>1103.2959182251557</v>
      </c>
      <c r="CC224" s="6">
        <v>155.38402352659074</v>
      </c>
      <c r="CD224" s="6">
        <v>3072.1593585781056</v>
      </c>
      <c r="CE224" s="6">
        <v>14118.282355215861</v>
      </c>
      <c r="CF224" s="6">
        <v>375.99895773157141</v>
      </c>
      <c r="CG224" s="6">
        <v>12137.523227553789</v>
      </c>
      <c r="CH224" s="6">
        <v>780.16106290770608</v>
      </c>
      <c r="CI224" s="6">
        <v>7050.7473246165082</v>
      </c>
      <c r="CJ224" s="6">
        <v>4.9814872171683593</v>
      </c>
      <c r="CK224" s="6">
        <v>88603.681938223526</v>
      </c>
      <c r="CL224" s="6">
        <v>354.29136957761574</v>
      </c>
      <c r="CM224" s="6">
        <v>16.438169863986364</v>
      </c>
      <c r="CN224" s="6">
        <v>335.970984603754</v>
      </c>
      <c r="CO224" s="6">
        <v>1864.2671935896913</v>
      </c>
      <c r="CP224" s="6">
        <v>154.1071522189271</v>
      </c>
      <c r="CQ224" s="6">
        <v>309.74122993522906</v>
      </c>
      <c r="CR224" s="6">
        <v>80262.837346776796</v>
      </c>
      <c r="CS224" s="6">
        <v>2.7641896184615136</v>
      </c>
      <c r="CT224" s="6">
        <v>1230.9084892689659</v>
      </c>
      <c r="CU224" s="6">
        <v>1.6689391072416619</v>
      </c>
      <c r="CV224" s="6">
        <v>12.991860980333886</v>
      </c>
      <c r="CW224" s="6">
        <v>523.658791555059</v>
      </c>
      <c r="CX224" s="6">
        <v>271.05650001626003</v>
      </c>
      <c r="CY224" s="6">
        <v>24.462312624060122</v>
      </c>
      <c r="CZ224" s="6">
        <v>4.6193274842257308</v>
      </c>
      <c r="DA224" s="6">
        <v>682.18002457058572</v>
      </c>
      <c r="DB224" s="6">
        <v>33.240404668966008</v>
      </c>
      <c r="DC224" s="6">
        <v>52084.617985237448</v>
      </c>
      <c r="DD224" s="6">
        <v>7909.6854073608929</v>
      </c>
      <c r="DE224" s="7">
        <v>0</v>
      </c>
      <c r="DF224" s="6">
        <f t="shared" si="3"/>
        <v>596069.38264630537</v>
      </c>
    </row>
    <row r="225" spans="1:110" x14ac:dyDescent="0.3">
      <c r="A225" s="25" t="s">
        <v>6</v>
      </c>
      <c r="B225" s="5">
        <v>0.40490365065181505</v>
      </c>
      <c r="C225" s="6">
        <v>14.720525237708918</v>
      </c>
      <c r="D225" s="6">
        <v>4.1737728712793549</v>
      </c>
      <c r="E225" s="6">
        <v>44.203803653679635</v>
      </c>
      <c r="F225" s="6">
        <v>150.86365697334784</v>
      </c>
      <c r="G225" s="6">
        <v>1.1946481465894285</v>
      </c>
      <c r="H225" s="6">
        <v>1310.4665156928588</v>
      </c>
      <c r="I225" s="6">
        <v>0</v>
      </c>
      <c r="J225" s="6">
        <v>25.974041552284302</v>
      </c>
      <c r="K225" s="6">
        <v>7.2665132099290632</v>
      </c>
      <c r="L225" s="6">
        <v>24.998629365989594</v>
      </c>
      <c r="M225" s="6">
        <v>29.111084991529903</v>
      </c>
      <c r="N225" s="6">
        <v>8.11472881142201</v>
      </c>
      <c r="O225" s="6">
        <v>76.681933214975487</v>
      </c>
      <c r="P225" s="6">
        <v>6.0910047611067872</v>
      </c>
      <c r="Q225" s="6">
        <v>319.13995109236726</v>
      </c>
      <c r="R225" s="6">
        <v>35.09600554949219</v>
      </c>
      <c r="S225" s="6">
        <v>0.25642807953800911</v>
      </c>
      <c r="T225" s="6">
        <v>10.427335209793748</v>
      </c>
      <c r="U225" s="6">
        <v>203.4076972438676</v>
      </c>
      <c r="V225" s="6">
        <v>0.88568112334513704</v>
      </c>
      <c r="W225" s="6">
        <v>3.037591255572055</v>
      </c>
      <c r="X225" s="6">
        <v>1.5505560959836537</v>
      </c>
      <c r="Y225" s="6">
        <v>2.3837870366264706</v>
      </c>
      <c r="Z225" s="6">
        <v>3.0036457786919772</v>
      </c>
      <c r="AA225" s="6">
        <v>94.242238594409187</v>
      </c>
      <c r="AB225" s="6">
        <v>1.0355994870561698</v>
      </c>
      <c r="AC225" s="6">
        <v>446.26351369323731</v>
      </c>
      <c r="AD225" s="6">
        <v>8646.862820403232</v>
      </c>
      <c r="AE225" s="6">
        <v>10.971901700891898</v>
      </c>
      <c r="AF225" s="6">
        <v>53.351414954016633</v>
      </c>
      <c r="AG225" s="6">
        <v>182.91713047207222</v>
      </c>
      <c r="AH225" s="6">
        <v>7.0686603232877054</v>
      </c>
      <c r="AI225" s="6">
        <v>8.9745133893821077E-2</v>
      </c>
      <c r="AJ225" s="6">
        <v>4.443285760471289</v>
      </c>
      <c r="AK225" s="6">
        <v>16.448541684260459</v>
      </c>
      <c r="AL225" s="6">
        <v>41.603830772270854</v>
      </c>
      <c r="AM225" s="6">
        <v>222.5470915460923</v>
      </c>
      <c r="AN225" s="6">
        <v>1161.2711319927987</v>
      </c>
      <c r="AO225" s="6">
        <v>74.19821567015552</v>
      </c>
      <c r="AP225" s="6">
        <v>481.05720617491136</v>
      </c>
      <c r="AQ225" s="6">
        <v>40.550672977516939</v>
      </c>
      <c r="AR225" s="6">
        <v>1091.364620057687</v>
      </c>
      <c r="AS225" s="6">
        <v>270085.62267542817</v>
      </c>
      <c r="AT225" s="6">
        <v>34.863728262891513</v>
      </c>
      <c r="AU225" s="6">
        <v>494.9493922248904</v>
      </c>
      <c r="AV225" s="6">
        <v>49.160019818793117</v>
      </c>
      <c r="AW225" s="6">
        <v>177.91643778306485</v>
      </c>
      <c r="AX225" s="6">
        <v>2.6564187894069044E-2</v>
      </c>
      <c r="AY225" s="6">
        <v>0</v>
      </c>
      <c r="AZ225" s="6">
        <v>0</v>
      </c>
      <c r="BA225" s="6">
        <v>0.32265804724339803</v>
      </c>
      <c r="BB225" s="6">
        <v>149.63458009591085</v>
      </c>
      <c r="BC225" s="6">
        <v>2341.4309173316365</v>
      </c>
      <c r="BD225" s="6">
        <v>158.61493468587116</v>
      </c>
      <c r="BE225" s="6">
        <v>299.83143535115931</v>
      </c>
      <c r="BF225" s="6">
        <v>319.25958087104516</v>
      </c>
      <c r="BG225" s="6">
        <v>469.99738181915529</v>
      </c>
      <c r="BH225" s="6">
        <v>52.71602751482898</v>
      </c>
      <c r="BI225" s="6">
        <v>1566.4378536686445</v>
      </c>
      <c r="BJ225" s="6">
        <v>28.974154724607192</v>
      </c>
      <c r="BK225" s="6">
        <v>0</v>
      </c>
      <c r="BL225" s="6">
        <v>0</v>
      </c>
      <c r="BM225" s="6">
        <v>0</v>
      </c>
      <c r="BN225" s="6">
        <v>0</v>
      </c>
      <c r="BO225" s="6">
        <v>13433.398149952407</v>
      </c>
      <c r="BP225" s="6">
        <v>2025.5734504893319</v>
      </c>
      <c r="BQ225" s="6">
        <v>1435.9021564099546</v>
      </c>
      <c r="BR225" s="6">
        <v>43.191501095676834</v>
      </c>
      <c r="BS225" s="6">
        <v>14.402543358490115</v>
      </c>
      <c r="BT225" s="6">
        <v>540.15145811285868</v>
      </c>
      <c r="BU225" s="6">
        <v>56.234820851503457</v>
      </c>
      <c r="BV225" s="6">
        <v>1026.8720156627232</v>
      </c>
      <c r="BW225" s="6">
        <v>630.70826619712739</v>
      </c>
      <c r="BX225" s="6">
        <v>4.6052586897232732</v>
      </c>
      <c r="BY225" s="6">
        <v>13.916141439913439</v>
      </c>
      <c r="BZ225" s="6">
        <v>12004.029621322992</v>
      </c>
      <c r="CA225" s="6">
        <v>269.17352605515441</v>
      </c>
      <c r="CB225" s="6">
        <v>1103.2959182251557</v>
      </c>
      <c r="CC225" s="6">
        <v>155.38402352659074</v>
      </c>
      <c r="CD225" s="6">
        <v>3072.1593585781056</v>
      </c>
      <c r="CE225" s="6">
        <v>14118.282355215861</v>
      </c>
      <c r="CF225" s="6">
        <v>375.99895773157141</v>
      </c>
      <c r="CG225" s="6">
        <v>12137.523227553789</v>
      </c>
      <c r="CH225" s="6">
        <v>780.16106290770608</v>
      </c>
      <c r="CI225" s="6">
        <v>7050.7473246165082</v>
      </c>
      <c r="CJ225" s="6">
        <v>4.9814872171683593</v>
      </c>
      <c r="CK225" s="6">
        <v>88603.681938223526</v>
      </c>
      <c r="CL225" s="6">
        <v>354.29136957761574</v>
      </c>
      <c r="CM225" s="6">
        <v>16.438169863986364</v>
      </c>
      <c r="CN225" s="6">
        <v>335.970984603754</v>
      </c>
      <c r="CO225" s="6">
        <v>1864.2671935896913</v>
      </c>
      <c r="CP225" s="6">
        <v>154.1071522189271</v>
      </c>
      <c r="CQ225" s="6">
        <v>309.74122993522906</v>
      </c>
      <c r="CR225" s="6">
        <v>80262.837346776796</v>
      </c>
      <c r="CS225" s="6">
        <v>2.7641896184615136</v>
      </c>
      <c r="CT225" s="6">
        <v>1230.9084892689659</v>
      </c>
      <c r="CU225" s="6">
        <v>1.6689391072416619</v>
      </c>
      <c r="CV225" s="6">
        <v>12.991860980333886</v>
      </c>
      <c r="CW225" s="6">
        <v>523.658791555059</v>
      </c>
      <c r="CX225" s="6">
        <v>271.05650001626003</v>
      </c>
      <c r="CY225" s="6">
        <v>24.462312624060122</v>
      </c>
      <c r="CZ225" s="6">
        <v>4.6193274842257308</v>
      </c>
      <c r="DA225" s="6">
        <v>682.18002457058572</v>
      </c>
      <c r="DB225" s="6">
        <v>33.240404668966008</v>
      </c>
      <c r="DC225" s="6">
        <v>52084.617985237448</v>
      </c>
      <c r="DD225" s="6">
        <v>7909.6854073608929</v>
      </c>
      <c r="DE225" s="7">
        <v>0</v>
      </c>
      <c r="DF225" s="6">
        <f t="shared" si="3"/>
        <v>596069.38264630537</v>
      </c>
    </row>
    <row r="226" spans="1:110" x14ac:dyDescent="0.3">
      <c r="A226" s="25" t="s">
        <v>7</v>
      </c>
      <c r="B226" s="5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0</v>
      </c>
      <c r="BN226" s="6">
        <v>0</v>
      </c>
      <c r="BO226" s="6">
        <v>0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0</v>
      </c>
      <c r="BV226" s="6">
        <v>0</v>
      </c>
      <c r="BW226" s="6">
        <v>0</v>
      </c>
      <c r="BX226" s="6">
        <v>0</v>
      </c>
      <c r="BY226" s="6">
        <v>0</v>
      </c>
      <c r="BZ226" s="6">
        <v>0</v>
      </c>
      <c r="CA226" s="6">
        <v>0</v>
      </c>
      <c r="CB226" s="6">
        <v>0</v>
      </c>
      <c r="CC226" s="6">
        <v>0</v>
      </c>
      <c r="CD226" s="6">
        <v>0</v>
      </c>
      <c r="CE226" s="6">
        <v>0</v>
      </c>
      <c r="CF226" s="6">
        <v>0</v>
      </c>
      <c r="CG226" s="6">
        <v>0</v>
      </c>
      <c r="CH226" s="6">
        <v>0</v>
      </c>
      <c r="CI226" s="6">
        <v>0</v>
      </c>
      <c r="CJ226" s="6">
        <v>0</v>
      </c>
      <c r="CK226" s="6">
        <v>0</v>
      </c>
      <c r="CL226" s="6">
        <v>0</v>
      </c>
      <c r="CM226" s="6">
        <v>0</v>
      </c>
      <c r="CN226" s="6">
        <v>0</v>
      </c>
      <c r="CO226" s="6">
        <v>0</v>
      </c>
      <c r="CP226" s="6">
        <v>0</v>
      </c>
      <c r="CQ226" s="6">
        <v>0</v>
      </c>
      <c r="CR226" s="6">
        <v>0</v>
      </c>
      <c r="CS226" s="6">
        <v>0</v>
      </c>
      <c r="CT226" s="6">
        <v>0</v>
      </c>
      <c r="CU226" s="6">
        <v>0</v>
      </c>
      <c r="CV226" s="6">
        <v>0</v>
      </c>
      <c r="CW226" s="6">
        <v>0</v>
      </c>
      <c r="CX226" s="6">
        <v>0</v>
      </c>
      <c r="CY226" s="6">
        <v>0</v>
      </c>
      <c r="CZ226" s="6">
        <v>0</v>
      </c>
      <c r="DA226" s="6">
        <v>0</v>
      </c>
      <c r="DB226" s="6">
        <v>0</v>
      </c>
      <c r="DC226" s="6">
        <v>0</v>
      </c>
      <c r="DD226" s="6">
        <v>0</v>
      </c>
      <c r="DE226" s="7">
        <v>0</v>
      </c>
      <c r="DF226" s="6">
        <f t="shared" si="3"/>
        <v>0</v>
      </c>
    </row>
    <row r="227" spans="1:110" x14ac:dyDescent="0.3">
      <c r="A227" s="26">
        <v>5417</v>
      </c>
      <c r="B227" s="5">
        <v>0</v>
      </c>
      <c r="C227" s="6">
        <v>0</v>
      </c>
      <c r="D227" s="6">
        <v>0</v>
      </c>
      <c r="E227" s="6">
        <v>916.91946955798903</v>
      </c>
      <c r="F227" s="6">
        <v>605.01889064777458</v>
      </c>
      <c r="G227" s="6">
        <v>2.2653525065501219</v>
      </c>
      <c r="H227" s="6">
        <v>61.993357664974241</v>
      </c>
      <c r="I227" s="6">
        <v>0</v>
      </c>
      <c r="J227" s="6">
        <v>0</v>
      </c>
      <c r="K227" s="6">
        <v>0</v>
      </c>
      <c r="L227" s="6">
        <v>12.846032979300263</v>
      </c>
      <c r="M227" s="6">
        <v>0</v>
      </c>
      <c r="N227" s="6">
        <v>7.8598333267004241</v>
      </c>
      <c r="O227" s="6">
        <v>168.32577056341128</v>
      </c>
      <c r="P227" s="6">
        <v>2.1926608536378507</v>
      </c>
      <c r="Q227" s="6">
        <v>128.64379213114847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5.3342931489994472</v>
      </c>
      <c r="X227" s="6">
        <v>1.2485482662853469</v>
      </c>
      <c r="Y227" s="6">
        <v>1.4904256520753618</v>
      </c>
      <c r="Z227" s="6">
        <v>1.4940600959661747</v>
      </c>
      <c r="AA227" s="6">
        <v>8.6196952169469032</v>
      </c>
      <c r="AB227" s="6">
        <v>0.29665255625236459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5.5981214676613318</v>
      </c>
      <c r="AI227" s="6">
        <v>0</v>
      </c>
      <c r="AJ227" s="6">
        <v>2.2602637684688873</v>
      </c>
      <c r="AK227" s="6">
        <v>5.9212026365178376</v>
      </c>
      <c r="AL227" s="6">
        <v>44.278910050663008</v>
      </c>
      <c r="AM227" s="6">
        <v>0</v>
      </c>
      <c r="AN227" s="6">
        <v>0</v>
      </c>
      <c r="AO227" s="6">
        <v>0</v>
      </c>
      <c r="AP227" s="6">
        <v>50.401994581874256</v>
      </c>
      <c r="AQ227" s="6">
        <v>75.04455640083799</v>
      </c>
      <c r="AR227" s="6">
        <v>535.95663767686983</v>
      </c>
      <c r="AS227" s="6">
        <v>0</v>
      </c>
      <c r="AT227" s="6">
        <v>5.8526639167115899</v>
      </c>
      <c r="AU227" s="6">
        <v>0</v>
      </c>
      <c r="AV227" s="6">
        <v>0</v>
      </c>
      <c r="AW227" s="6">
        <v>0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6.1838607622777868</v>
      </c>
      <c r="BE227" s="6">
        <v>0</v>
      </c>
      <c r="BF227" s="6">
        <v>0</v>
      </c>
      <c r="BG227" s="6">
        <v>73.042796851673558</v>
      </c>
      <c r="BH227" s="6">
        <v>2.2682516691146493</v>
      </c>
      <c r="BI227" s="6">
        <v>0</v>
      </c>
      <c r="BJ227" s="6">
        <v>18.766886443149247</v>
      </c>
      <c r="BK227" s="6">
        <v>0</v>
      </c>
      <c r="BL227" s="6">
        <v>0</v>
      </c>
      <c r="BM227" s="6">
        <v>0</v>
      </c>
      <c r="BN227" s="6">
        <v>0</v>
      </c>
      <c r="BO227" s="6">
        <v>0</v>
      </c>
      <c r="BP227" s="6">
        <v>0</v>
      </c>
      <c r="BQ227" s="6">
        <v>1265.6688967670282</v>
      </c>
      <c r="BR227" s="6">
        <v>0</v>
      </c>
      <c r="BS227" s="6">
        <v>0</v>
      </c>
      <c r="BT227" s="6">
        <v>53.338363087322072</v>
      </c>
      <c r="BU227" s="6">
        <v>0</v>
      </c>
      <c r="BV227" s="6">
        <v>264.11402850583227</v>
      </c>
      <c r="BW227" s="6">
        <v>16.240211965881169</v>
      </c>
      <c r="BX227" s="6">
        <v>83.014328160301531</v>
      </c>
      <c r="BY227" s="6">
        <v>0</v>
      </c>
      <c r="BZ227" s="6">
        <v>3776.7743426811571</v>
      </c>
      <c r="CA227" s="6">
        <v>0</v>
      </c>
      <c r="CB227" s="6">
        <v>541.13271287861073</v>
      </c>
      <c r="CC227" s="6">
        <v>8.0640846769045407</v>
      </c>
      <c r="CD227" s="6">
        <v>0</v>
      </c>
      <c r="CE227" s="6">
        <v>0</v>
      </c>
      <c r="CF227" s="6">
        <v>0</v>
      </c>
      <c r="CG227" s="6">
        <v>0</v>
      </c>
      <c r="CH227" s="6">
        <v>0</v>
      </c>
      <c r="CI227" s="6">
        <v>0</v>
      </c>
      <c r="CJ227" s="6">
        <v>0</v>
      </c>
      <c r="CK227" s="6">
        <v>15509.811276922997</v>
      </c>
      <c r="CL227" s="6">
        <v>0</v>
      </c>
      <c r="CM227" s="6">
        <v>0</v>
      </c>
      <c r="CN227" s="6">
        <v>0</v>
      </c>
      <c r="CO227" s="6">
        <v>0</v>
      </c>
      <c r="CP227" s="6">
        <v>0</v>
      </c>
      <c r="CQ227" s="6">
        <v>0</v>
      </c>
      <c r="CR227" s="6">
        <v>0</v>
      </c>
      <c r="CS227" s="6">
        <v>0</v>
      </c>
      <c r="CT227" s="6">
        <v>0</v>
      </c>
      <c r="CU227" s="6">
        <v>0</v>
      </c>
      <c r="CV227" s="6">
        <v>0</v>
      </c>
      <c r="CW227" s="6">
        <v>0</v>
      </c>
      <c r="CX227" s="6">
        <v>0</v>
      </c>
      <c r="CY227" s="6">
        <v>0</v>
      </c>
      <c r="CZ227" s="6">
        <v>0</v>
      </c>
      <c r="DA227" s="6">
        <v>132.72325685963236</v>
      </c>
      <c r="DB227" s="6">
        <v>0</v>
      </c>
      <c r="DC227" s="6">
        <v>3562.281129760564</v>
      </c>
      <c r="DD227" s="6">
        <v>9499.8776025200623</v>
      </c>
      <c r="DE227" s="7">
        <v>0</v>
      </c>
      <c r="DF227" s="6">
        <f t="shared" si="3"/>
        <v>37463.165216180125</v>
      </c>
    </row>
    <row r="228" spans="1:110" x14ac:dyDescent="0.3">
      <c r="A228" s="25" t="s">
        <v>6</v>
      </c>
      <c r="B228" s="5">
        <v>0</v>
      </c>
      <c r="C228" s="6">
        <v>0</v>
      </c>
      <c r="D228" s="6">
        <v>0</v>
      </c>
      <c r="E228" s="6">
        <v>916.91946955798903</v>
      </c>
      <c r="F228" s="6">
        <v>605.01889064777458</v>
      </c>
      <c r="G228" s="6">
        <v>2.2653525065501219</v>
      </c>
      <c r="H228" s="6">
        <v>61.993357664974241</v>
      </c>
      <c r="I228" s="6">
        <v>0</v>
      </c>
      <c r="J228" s="6">
        <v>0</v>
      </c>
      <c r="K228" s="6">
        <v>0</v>
      </c>
      <c r="L228" s="6">
        <v>12.846032979300263</v>
      </c>
      <c r="M228" s="6">
        <v>0</v>
      </c>
      <c r="N228" s="6">
        <v>7.8598333267004241</v>
      </c>
      <c r="O228" s="6">
        <v>168.32577056341128</v>
      </c>
      <c r="P228" s="6">
        <v>2.1926608536378507</v>
      </c>
      <c r="Q228" s="6">
        <v>128.64379213114847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5.3342931489994472</v>
      </c>
      <c r="X228" s="6">
        <v>1.2485482662853469</v>
      </c>
      <c r="Y228" s="6">
        <v>1.4904256520753618</v>
      </c>
      <c r="Z228" s="6">
        <v>1.4940600959661747</v>
      </c>
      <c r="AA228" s="6">
        <v>8.6196952169469032</v>
      </c>
      <c r="AB228" s="6">
        <v>0.29665255625236459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5.5981214676613318</v>
      </c>
      <c r="AI228" s="6">
        <v>0</v>
      </c>
      <c r="AJ228" s="6">
        <v>2.2602637684688873</v>
      </c>
      <c r="AK228" s="6">
        <v>5.9212026365178376</v>
      </c>
      <c r="AL228" s="6">
        <v>44.278910050663008</v>
      </c>
      <c r="AM228" s="6">
        <v>0</v>
      </c>
      <c r="AN228" s="6">
        <v>0</v>
      </c>
      <c r="AO228" s="6">
        <v>0</v>
      </c>
      <c r="AP228" s="6">
        <v>50.401994581874256</v>
      </c>
      <c r="AQ228" s="6">
        <v>75.04455640083799</v>
      </c>
      <c r="AR228" s="6">
        <v>535.95663767686983</v>
      </c>
      <c r="AS228" s="6">
        <v>0</v>
      </c>
      <c r="AT228" s="6">
        <v>5.8526639167115899</v>
      </c>
      <c r="AU228" s="6">
        <v>0</v>
      </c>
      <c r="AV228" s="6">
        <v>0</v>
      </c>
      <c r="AW228" s="6">
        <v>0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6.1838607622777868</v>
      </c>
      <c r="BE228" s="6">
        <v>0</v>
      </c>
      <c r="BF228" s="6">
        <v>0</v>
      </c>
      <c r="BG228" s="6">
        <v>73.042796851673558</v>
      </c>
      <c r="BH228" s="6">
        <v>2.2682516691146493</v>
      </c>
      <c r="BI228" s="6">
        <v>0</v>
      </c>
      <c r="BJ228" s="6">
        <v>18.766886443149247</v>
      </c>
      <c r="BK228" s="6">
        <v>0</v>
      </c>
      <c r="BL228" s="6">
        <v>0</v>
      </c>
      <c r="BM228" s="6">
        <v>0</v>
      </c>
      <c r="BN228" s="6">
        <v>0</v>
      </c>
      <c r="BO228" s="6">
        <v>0</v>
      </c>
      <c r="BP228" s="6">
        <v>0</v>
      </c>
      <c r="BQ228" s="6">
        <v>1265.6688967670282</v>
      </c>
      <c r="BR228" s="6">
        <v>0</v>
      </c>
      <c r="BS228" s="6">
        <v>0</v>
      </c>
      <c r="BT228" s="6">
        <v>53.338363087322072</v>
      </c>
      <c r="BU228" s="6">
        <v>0</v>
      </c>
      <c r="BV228" s="6">
        <v>264.11402850583227</v>
      </c>
      <c r="BW228" s="6">
        <v>16.240211965881169</v>
      </c>
      <c r="BX228" s="6">
        <v>83.014328160301531</v>
      </c>
      <c r="BY228" s="6">
        <v>0</v>
      </c>
      <c r="BZ228" s="6">
        <v>3776.7743426811571</v>
      </c>
      <c r="CA228" s="6">
        <v>0</v>
      </c>
      <c r="CB228" s="6">
        <v>541.13271287861073</v>
      </c>
      <c r="CC228" s="6">
        <v>8.0640846769045407</v>
      </c>
      <c r="CD228" s="6">
        <v>0</v>
      </c>
      <c r="CE228" s="6">
        <v>0</v>
      </c>
      <c r="CF228" s="6">
        <v>0</v>
      </c>
      <c r="CG228" s="6">
        <v>0</v>
      </c>
      <c r="CH228" s="6">
        <v>0</v>
      </c>
      <c r="CI228" s="6">
        <v>0</v>
      </c>
      <c r="CJ228" s="6">
        <v>0</v>
      </c>
      <c r="CK228" s="6">
        <v>15509.811276922997</v>
      </c>
      <c r="CL228" s="6">
        <v>0</v>
      </c>
      <c r="CM228" s="6">
        <v>0</v>
      </c>
      <c r="CN228" s="6">
        <v>0</v>
      </c>
      <c r="CO228" s="6">
        <v>0</v>
      </c>
      <c r="CP228" s="6">
        <v>0</v>
      </c>
      <c r="CQ228" s="6">
        <v>0</v>
      </c>
      <c r="CR228" s="6">
        <v>0</v>
      </c>
      <c r="CS228" s="6">
        <v>0</v>
      </c>
      <c r="CT228" s="6">
        <v>0</v>
      </c>
      <c r="CU228" s="6">
        <v>0</v>
      </c>
      <c r="CV228" s="6">
        <v>0</v>
      </c>
      <c r="CW228" s="6">
        <v>0</v>
      </c>
      <c r="CX228" s="6">
        <v>0</v>
      </c>
      <c r="CY228" s="6">
        <v>0</v>
      </c>
      <c r="CZ228" s="6">
        <v>0</v>
      </c>
      <c r="DA228" s="6">
        <v>132.72325685963236</v>
      </c>
      <c r="DB228" s="6">
        <v>0</v>
      </c>
      <c r="DC228" s="6">
        <v>3562.281129760564</v>
      </c>
      <c r="DD228" s="6">
        <v>9499.8776025200623</v>
      </c>
      <c r="DE228" s="7">
        <v>0</v>
      </c>
      <c r="DF228" s="6">
        <f t="shared" si="3"/>
        <v>37463.165216180125</v>
      </c>
    </row>
    <row r="229" spans="1:110" x14ac:dyDescent="0.3">
      <c r="A229" s="25" t="s">
        <v>7</v>
      </c>
      <c r="B229" s="5">
        <v>0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0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6">
        <v>0</v>
      </c>
      <c r="BF229" s="6">
        <v>0</v>
      </c>
      <c r="BG229" s="6">
        <v>0</v>
      </c>
      <c r="BH229" s="6">
        <v>0</v>
      </c>
      <c r="BI229" s="6">
        <v>0</v>
      </c>
      <c r="BJ229" s="6">
        <v>0</v>
      </c>
      <c r="BK229" s="6">
        <v>0</v>
      </c>
      <c r="BL229" s="6">
        <v>0</v>
      </c>
      <c r="BM229" s="6">
        <v>0</v>
      </c>
      <c r="BN229" s="6">
        <v>0</v>
      </c>
      <c r="BO229" s="6">
        <v>0</v>
      </c>
      <c r="BP229" s="6">
        <v>0</v>
      </c>
      <c r="BQ229" s="6">
        <v>0</v>
      </c>
      <c r="BR229" s="6">
        <v>0</v>
      </c>
      <c r="BS229" s="6">
        <v>0</v>
      </c>
      <c r="BT229" s="6">
        <v>0</v>
      </c>
      <c r="BU229" s="6">
        <v>0</v>
      </c>
      <c r="BV229" s="6">
        <v>0</v>
      </c>
      <c r="BW229" s="6">
        <v>0</v>
      </c>
      <c r="BX229" s="6">
        <v>0</v>
      </c>
      <c r="BY229" s="6">
        <v>0</v>
      </c>
      <c r="BZ229" s="6">
        <v>0</v>
      </c>
      <c r="CA229" s="6">
        <v>0</v>
      </c>
      <c r="CB229" s="6">
        <v>0</v>
      </c>
      <c r="CC229" s="6">
        <v>0</v>
      </c>
      <c r="CD229" s="6">
        <v>0</v>
      </c>
      <c r="CE229" s="6">
        <v>0</v>
      </c>
      <c r="CF229" s="6">
        <v>0</v>
      </c>
      <c r="CG229" s="6">
        <v>0</v>
      </c>
      <c r="CH229" s="6">
        <v>0</v>
      </c>
      <c r="CI229" s="6">
        <v>0</v>
      </c>
      <c r="CJ229" s="6">
        <v>0</v>
      </c>
      <c r="CK229" s="6">
        <v>0</v>
      </c>
      <c r="CL229" s="6">
        <v>0</v>
      </c>
      <c r="CM229" s="6">
        <v>0</v>
      </c>
      <c r="CN229" s="6">
        <v>0</v>
      </c>
      <c r="CO229" s="6">
        <v>0</v>
      </c>
      <c r="CP229" s="6">
        <v>0</v>
      </c>
      <c r="CQ229" s="6">
        <v>0</v>
      </c>
      <c r="CR229" s="6">
        <v>0</v>
      </c>
      <c r="CS229" s="6">
        <v>0</v>
      </c>
      <c r="CT229" s="6">
        <v>0</v>
      </c>
      <c r="CU229" s="6">
        <v>0</v>
      </c>
      <c r="CV229" s="6">
        <v>0</v>
      </c>
      <c r="CW229" s="6">
        <v>0</v>
      </c>
      <c r="CX229" s="6">
        <v>0</v>
      </c>
      <c r="CY229" s="6">
        <v>0</v>
      </c>
      <c r="CZ229" s="6">
        <v>0</v>
      </c>
      <c r="DA229" s="6">
        <v>0</v>
      </c>
      <c r="DB229" s="6">
        <v>0</v>
      </c>
      <c r="DC229" s="6">
        <v>0</v>
      </c>
      <c r="DD229" s="6">
        <v>0</v>
      </c>
      <c r="DE229" s="7">
        <v>0</v>
      </c>
      <c r="DF229" s="6">
        <f t="shared" si="3"/>
        <v>0</v>
      </c>
    </row>
    <row r="230" spans="1:110" x14ac:dyDescent="0.3">
      <c r="A230" s="26">
        <v>5419</v>
      </c>
      <c r="B230" s="5">
        <v>31.939576715820721</v>
      </c>
      <c r="C230" s="6">
        <v>9.3889676336394583</v>
      </c>
      <c r="D230" s="6">
        <v>1.0175436024551459</v>
      </c>
      <c r="E230" s="6">
        <v>627.29402107891292</v>
      </c>
      <c r="F230" s="6">
        <v>146.41012871252084</v>
      </c>
      <c r="G230" s="6">
        <v>0.44013083300269384</v>
      </c>
      <c r="H230" s="6">
        <v>743.75196062135353</v>
      </c>
      <c r="I230" s="6">
        <v>0</v>
      </c>
      <c r="J230" s="6">
        <v>24.303227099708728</v>
      </c>
      <c r="K230" s="6">
        <v>3.9225491374455728</v>
      </c>
      <c r="L230" s="6">
        <v>41.493177049064663</v>
      </c>
      <c r="M230" s="6">
        <v>32.563290959467416</v>
      </c>
      <c r="N230" s="6">
        <v>15.366155810017911</v>
      </c>
      <c r="O230" s="6">
        <v>464.66477507899509</v>
      </c>
      <c r="P230" s="6">
        <v>7.6148879294473959</v>
      </c>
      <c r="Q230" s="6">
        <v>465.51225388275918</v>
      </c>
      <c r="R230" s="6">
        <v>1.3802027464695739</v>
      </c>
      <c r="S230" s="6">
        <v>0.57643245388247644</v>
      </c>
      <c r="T230" s="6">
        <v>13.704625173423558</v>
      </c>
      <c r="U230" s="6">
        <v>206.40586645214219</v>
      </c>
      <c r="V230" s="6">
        <v>0.89635819282709417</v>
      </c>
      <c r="W230" s="6">
        <v>1.9432297625545119</v>
      </c>
      <c r="X230" s="6">
        <v>0.48515591890915394</v>
      </c>
      <c r="Y230" s="6">
        <v>0.60327465765977295</v>
      </c>
      <c r="Z230" s="6">
        <v>1.0522576215002577</v>
      </c>
      <c r="AA230" s="6">
        <v>30.772675714315739</v>
      </c>
      <c r="AB230" s="6">
        <v>0.62679188226137761</v>
      </c>
      <c r="AC230" s="6">
        <v>268.7917691742278</v>
      </c>
      <c r="AD230" s="6">
        <v>842.75781005323256</v>
      </c>
      <c r="AE230" s="6">
        <v>5.4592408919474797</v>
      </c>
      <c r="AF230" s="6">
        <v>8.9458471294969666</v>
      </c>
      <c r="AG230" s="6">
        <v>58.28006445031599</v>
      </c>
      <c r="AH230" s="6">
        <v>14.4566531515223</v>
      </c>
      <c r="AI230" s="6">
        <v>0.14534936661389267</v>
      </c>
      <c r="AJ230" s="6">
        <v>8.6364623266341312</v>
      </c>
      <c r="AK230" s="6">
        <v>31.492711467332303</v>
      </c>
      <c r="AL230" s="6">
        <v>82.085635559518764</v>
      </c>
      <c r="AM230" s="6">
        <v>109.35848104136545</v>
      </c>
      <c r="AN230" s="6">
        <v>147.36979016331114</v>
      </c>
      <c r="AO230" s="6">
        <v>25.104952753221053</v>
      </c>
      <c r="AP230" s="6">
        <v>119.04011804885013</v>
      </c>
      <c r="AQ230" s="6">
        <v>74.496003721714871</v>
      </c>
      <c r="AR230" s="6">
        <v>489.61101107357831</v>
      </c>
      <c r="AS230" s="6">
        <v>34146.631233360211</v>
      </c>
      <c r="AT230" s="6">
        <v>18.6200523269755</v>
      </c>
      <c r="AU230" s="6">
        <v>0</v>
      </c>
      <c r="AV230" s="6">
        <v>42.785031227521564</v>
      </c>
      <c r="AW230" s="6">
        <v>5.07596515136433</v>
      </c>
      <c r="AX230" s="6">
        <v>4.8254095586735976E-2</v>
      </c>
      <c r="AY230" s="6">
        <v>0</v>
      </c>
      <c r="AZ230" s="6">
        <v>0</v>
      </c>
      <c r="BA230" s="6">
        <v>9.2425252683394979E-2</v>
      </c>
      <c r="BB230" s="6">
        <v>17.306615720985231</v>
      </c>
      <c r="BC230" s="6">
        <v>75.917083021378829</v>
      </c>
      <c r="BD230" s="6">
        <v>99.069565292377348</v>
      </c>
      <c r="BE230" s="6">
        <v>248.15921159526812</v>
      </c>
      <c r="BF230" s="6">
        <v>183.93236966349409</v>
      </c>
      <c r="BG230" s="6">
        <v>173.02518052470319</v>
      </c>
      <c r="BH230" s="6">
        <v>0.79875806627547097</v>
      </c>
      <c r="BI230" s="6">
        <v>190.06710127903884</v>
      </c>
      <c r="BJ230" s="6">
        <v>205.79241112218446</v>
      </c>
      <c r="BK230" s="6">
        <v>0</v>
      </c>
      <c r="BL230" s="6">
        <v>0</v>
      </c>
      <c r="BM230" s="6">
        <v>0</v>
      </c>
      <c r="BN230" s="6">
        <v>0</v>
      </c>
      <c r="BO230" s="6">
        <v>73.569656069499274</v>
      </c>
      <c r="BP230" s="6">
        <v>0.83687788577402922</v>
      </c>
      <c r="BQ230" s="6">
        <v>962.931825424012</v>
      </c>
      <c r="BR230" s="6">
        <v>8.911641683325831</v>
      </c>
      <c r="BS230" s="6">
        <v>4.9017472375549733</v>
      </c>
      <c r="BT230" s="6">
        <v>81.506393796979467</v>
      </c>
      <c r="BU230" s="6">
        <v>7.24806401688544</v>
      </c>
      <c r="BV230" s="6">
        <v>92.909782158952098</v>
      </c>
      <c r="BW230" s="6">
        <v>99.654212093044833</v>
      </c>
      <c r="BX230" s="6">
        <v>0.62981361559666715</v>
      </c>
      <c r="BY230" s="6">
        <v>7.917290366361101</v>
      </c>
      <c r="BZ230" s="6">
        <v>1257.6398410773088</v>
      </c>
      <c r="CA230" s="6">
        <v>47.25125608430595</v>
      </c>
      <c r="CB230" s="6">
        <v>100.20736736013475</v>
      </c>
      <c r="CC230" s="6">
        <v>157.70054499594366</v>
      </c>
      <c r="CD230" s="6">
        <v>145.18734861167741</v>
      </c>
      <c r="CE230" s="6">
        <v>1782.8058187612514</v>
      </c>
      <c r="CF230" s="6">
        <v>24.10608073844357</v>
      </c>
      <c r="CG230" s="6">
        <v>738.48291919066139</v>
      </c>
      <c r="CH230" s="6">
        <v>74.591817309658353</v>
      </c>
      <c r="CI230" s="6">
        <v>603.15559389828707</v>
      </c>
      <c r="CJ230" s="6">
        <v>0.36405415488560977</v>
      </c>
      <c r="CK230" s="6">
        <v>9273.2777774928054</v>
      </c>
      <c r="CL230" s="6">
        <v>27.850636158980539</v>
      </c>
      <c r="CM230" s="6">
        <v>1.7848060903540808</v>
      </c>
      <c r="CN230" s="6">
        <v>24.10927248975548</v>
      </c>
      <c r="CO230" s="6">
        <v>16.932293905882592</v>
      </c>
      <c r="CP230" s="6">
        <v>42.786935085096637</v>
      </c>
      <c r="CQ230" s="6">
        <v>9.8743622464470775</v>
      </c>
      <c r="CR230" s="6">
        <v>8117.4907729363786</v>
      </c>
      <c r="CS230" s="6">
        <v>1.2324705406963317</v>
      </c>
      <c r="CT230" s="6">
        <v>215.96070316667689</v>
      </c>
      <c r="CU230" s="6">
        <v>1.0004423506203362</v>
      </c>
      <c r="CV230" s="6">
        <v>3.7482093894836197</v>
      </c>
      <c r="CW230" s="6">
        <v>52.481715262766905</v>
      </c>
      <c r="CX230" s="6">
        <v>0</v>
      </c>
      <c r="CY230" s="6">
        <v>6.8839407279862073</v>
      </c>
      <c r="CZ230" s="6">
        <v>4.1215281484126649</v>
      </c>
      <c r="DA230" s="6">
        <v>324.4805982058304</v>
      </c>
      <c r="DB230" s="6">
        <v>167.05549925919141</v>
      </c>
      <c r="DC230" s="6">
        <v>10286.462815809038</v>
      </c>
      <c r="DD230" s="6">
        <v>1819.1700020953665</v>
      </c>
      <c r="DE230" s="7">
        <v>0</v>
      </c>
      <c r="DF230" s="6">
        <f t="shared" si="3"/>
        <v>77236.697402685808</v>
      </c>
    </row>
    <row r="231" spans="1:110" x14ac:dyDescent="0.3">
      <c r="A231" s="25" t="s">
        <v>6</v>
      </c>
      <c r="B231" s="5">
        <v>31.939576715820721</v>
      </c>
      <c r="C231" s="6">
        <v>9.3889676336394583</v>
      </c>
      <c r="D231" s="6">
        <v>1.0175436024551459</v>
      </c>
      <c r="E231" s="6">
        <v>627.29402107891292</v>
      </c>
      <c r="F231" s="6">
        <v>146.41012871252084</v>
      </c>
      <c r="G231" s="6">
        <v>0.44013083300269384</v>
      </c>
      <c r="H231" s="6">
        <v>743.75196062135353</v>
      </c>
      <c r="I231" s="6">
        <v>0</v>
      </c>
      <c r="J231" s="6">
        <v>24.303227099708728</v>
      </c>
      <c r="K231" s="6">
        <v>3.9225491374455728</v>
      </c>
      <c r="L231" s="6">
        <v>41.493177049064663</v>
      </c>
      <c r="M231" s="6">
        <v>32.563290959467416</v>
      </c>
      <c r="N231" s="6">
        <v>15.366155810017911</v>
      </c>
      <c r="O231" s="6">
        <v>464.66477507899509</v>
      </c>
      <c r="P231" s="6">
        <v>7.6148879294473959</v>
      </c>
      <c r="Q231" s="6">
        <v>465.51225388275918</v>
      </c>
      <c r="R231" s="6">
        <v>1.3802027464695739</v>
      </c>
      <c r="S231" s="6">
        <v>0.57643245388247644</v>
      </c>
      <c r="T231" s="6">
        <v>13.704625173423558</v>
      </c>
      <c r="U231" s="6">
        <v>206.40586645214219</v>
      </c>
      <c r="V231" s="6">
        <v>0.89635819282709417</v>
      </c>
      <c r="W231" s="6">
        <v>1.9432297625545119</v>
      </c>
      <c r="X231" s="6">
        <v>0.48515591890915394</v>
      </c>
      <c r="Y231" s="6">
        <v>0.60327465765977295</v>
      </c>
      <c r="Z231" s="6">
        <v>1.0522576215002577</v>
      </c>
      <c r="AA231" s="6">
        <v>30.772675714315739</v>
      </c>
      <c r="AB231" s="6">
        <v>0.62679188226137761</v>
      </c>
      <c r="AC231" s="6">
        <v>268.7917691742278</v>
      </c>
      <c r="AD231" s="6">
        <v>842.75781005323256</v>
      </c>
      <c r="AE231" s="6">
        <v>5.4592408919474797</v>
      </c>
      <c r="AF231" s="6">
        <v>8.9458471294969666</v>
      </c>
      <c r="AG231" s="6">
        <v>58.28006445031599</v>
      </c>
      <c r="AH231" s="6">
        <v>14.4566531515223</v>
      </c>
      <c r="AI231" s="6">
        <v>0.14534936661389267</v>
      </c>
      <c r="AJ231" s="6">
        <v>8.6364623266341312</v>
      </c>
      <c r="AK231" s="6">
        <v>31.492711467332303</v>
      </c>
      <c r="AL231" s="6">
        <v>82.085635559518764</v>
      </c>
      <c r="AM231" s="6">
        <v>109.35848104136545</v>
      </c>
      <c r="AN231" s="6">
        <v>147.36979016331114</v>
      </c>
      <c r="AO231" s="6">
        <v>25.104952753221053</v>
      </c>
      <c r="AP231" s="6">
        <v>119.04011804885013</v>
      </c>
      <c r="AQ231" s="6">
        <v>74.496003721714871</v>
      </c>
      <c r="AR231" s="6">
        <v>489.61101107357831</v>
      </c>
      <c r="AS231" s="6">
        <v>34146.631233360211</v>
      </c>
      <c r="AT231" s="6">
        <v>18.6200523269755</v>
      </c>
      <c r="AU231" s="6">
        <v>0</v>
      </c>
      <c r="AV231" s="6">
        <v>42.785031227521564</v>
      </c>
      <c r="AW231" s="6">
        <v>5.07596515136433</v>
      </c>
      <c r="AX231" s="6">
        <v>4.8254095586735976E-2</v>
      </c>
      <c r="AY231" s="6">
        <v>0</v>
      </c>
      <c r="AZ231" s="6">
        <v>0</v>
      </c>
      <c r="BA231" s="6">
        <v>9.2425252683394979E-2</v>
      </c>
      <c r="BB231" s="6">
        <v>17.306615720985231</v>
      </c>
      <c r="BC231" s="6">
        <v>75.917083021378829</v>
      </c>
      <c r="BD231" s="6">
        <v>99.069565292377348</v>
      </c>
      <c r="BE231" s="6">
        <v>248.15921159526812</v>
      </c>
      <c r="BF231" s="6">
        <v>183.93236966349409</v>
      </c>
      <c r="BG231" s="6">
        <v>173.02518052470319</v>
      </c>
      <c r="BH231" s="6">
        <v>0.79875806627547097</v>
      </c>
      <c r="BI231" s="6">
        <v>190.06710127903884</v>
      </c>
      <c r="BJ231" s="6">
        <v>205.79241112218446</v>
      </c>
      <c r="BK231" s="6">
        <v>0</v>
      </c>
      <c r="BL231" s="6">
        <v>0</v>
      </c>
      <c r="BM231" s="6">
        <v>0</v>
      </c>
      <c r="BN231" s="6">
        <v>0</v>
      </c>
      <c r="BO231" s="6">
        <v>73.569656069499274</v>
      </c>
      <c r="BP231" s="6">
        <v>0.83687788577402922</v>
      </c>
      <c r="BQ231" s="6">
        <v>962.931825424012</v>
      </c>
      <c r="BR231" s="6">
        <v>8.911641683325831</v>
      </c>
      <c r="BS231" s="6">
        <v>4.9017472375549733</v>
      </c>
      <c r="BT231" s="6">
        <v>81.506393796979467</v>
      </c>
      <c r="BU231" s="6">
        <v>7.24806401688544</v>
      </c>
      <c r="BV231" s="6">
        <v>92.909782158952098</v>
      </c>
      <c r="BW231" s="6">
        <v>99.654212093044833</v>
      </c>
      <c r="BX231" s="6">
        <v>0.62981361559666715</v>
      </c>
      <c r="BY231" s="6">
        <v>7.917290366361101</v>
      </c>
      <c r="BZ231" s="6">
        <v>1257.6398410773088</v>
      </c>
      <c r="CA231" s="6">
        <v>47.25125608430595</v>
      </c>
      <c r="CB231" s="6">
        <v>100.20736736013475</v>
      </c>
      <c r="CC231" s="6">
        <v>157.70054499594366</v>
      </c>
      <c r="CD231" s="6">
        <v>145.18734861167741</v>
      </c>
      <c r="CE231" s="6">
        <v>1782.8058187612514</v>
      </c>
      <c r="CF231" s="6">
        <v>24.10608073844357</v>
      </c>
      <c r="CG231" s="6">
        <v>738.48291919066139</v>
      </c>
      <c r="CH231" s="6">
        <v>74.591817309658353</v>
      </c>
      <c r="CI231" s="6">
        <v>603.15559389828707</v>
      </c>
      <c r="CJ231" s="6">
        <v>0.36405415488560977</v>
      </c>
      <c r="CK231" s="6">
        <v>9273.2777774928054</v>
      </c>
      <c r="CL231" s="6">
        <v>27.850636158980539</v>
      </c>
      <c r="CM231" s="6">
        <v>1.7848060903540808</v>
      </c>
      <c r="CN231" s="6">
        <v>24.10927248975548</v>
      </c>
      <c r="CO231" s="6">
        <v>16.932293905882592</v>
      </c>
      <c r="CP231" s="6">
        <v>42.786935085096637</v>
      </c>
      <c r="CQ231" s="6">
        <v>9.8743622464470775</v>
      </c>
      <c r="CR231" s="6">
        <v>8117.4907729363786</v>
      </c>
      <c r="CS231" s="6">
        <v>1.2324705406963317</v>
      </c>
      <c r="CT231" s="6">
        <v>215.96070316667689</v>
      </c>
      <c r="CU231" s="6">
        <v>1.0004423506203362</v>
      </c>
      <c r="CV231" s="6">
        <v>3.7482093894836197</v>
      </c>
      <c r="CW231" s="6">
        <v>52.481715262766905</v>
      </c>
      <c r="CX231" s="6">
        <v>0</v>
      </c>
      <c r="CY231" s="6">
        <v>6.8839407279862073</v>
      </c>
      <c r="CZ231" s="6">
        <v>4.1215281484126649</v>
      </c>
      <c r="DA231" s="6">
        <v>324.4805982058304</v>
      </c>
      <c r="DB231" s="6">
        <v>167.05549925919141</v>
      </c>
      <c r="DC231" s="6">
        <v>10286.462815809038</v>
      </c>
      <c r="DD231" s="6">
        <v>1819.1700020953665</v>
      </c>
      <c r="DE231" s="7">
        <v>0</v>
      </c>
      <c r="DF231" s="6">
        <f t="shared" si="3"/>
        <v>77236.697402685808</v>
      </c>
    </row>
    <row r="232" spans="1:110" ht="15" thickBot="1" x14ac:dyDescent="0.35">
      <c r="A232" s="29" t="s">
        <v>7</v>
      </c>
      <c r="B232" s="5">
        <v>0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0</v>
      </c>
      <c r="AU232" s="6">
        <v>0</v>
      </c>
      <c r="AV232" s="6">
        <v>0</v>
      </c>
      <c r="AW232" s="6">
        <v>0</v>
      </c>
      <c r="AX232" s="6">
        <v>0</v>
      </c>
      <c r="AY232" s="6">
        <v>0</v>
      </c>
      <c r="AZ232" s="6">
        <v>0</v>
      </c>
      <c r="BA232" s="6">
        <v>0</v>
      </c>
      <c r="BB232" s="6">
        <v>0</v>
      </c>
      <c r="BC232" s="6">
        <v>0</v>
      </c>
      <c r="BD232" s="6">
        <v>0</v>
      </c>
      <c r="BE232" s="6">
        <v>0</v>
      </c>
      <c r="BF232" s="6">
        <v>0</v>
      </c>
      <c r="BG232" s="6">
        <v>0</v>
      </c>
      <c r="BH232" s="6">
        <v>0</v>
      </c>
      <c r="BI232" s="6">
        <v>0</v>
      </c>
      <c r="BJ232" s="6">
        <v>0</v>
      </c>
      <c r="BK232" s="6">
        <v>0</v>
      </c>
      <c r="BL232" s="6">
        <v>0</v>
      </c>
      <c r="BM232" s="6">
        <v>0</v>
      </c>
      <c r="BN232" s="6">
        <v>0</v>
      </c>
      <c r="BO232" s="6">
        <v>0</v>
      </c>
      <c r="BP232" s="6">
        <v>0</v>
      </c>
      <c r="BQ232" s="6">
        <v>0</v>
      </c>
      <c r="BR232" s="6">
        <v>0</v>
      </c>
      <c r="BS232" s="6">
        <v>0</v>
      </c>
      <c r="BT232" s="6">
        <v>0</v>
      </c>
      <c r="BU232" s="6">
        <v>0</v>
      </c>
      <c r="BV232" s="6">
        <v>0</v>
      </c>
      <c r="BW232" s="6">
        <v>0</v>
      </c>
      <c r="BX232" s="6">
        <v>0</v>
      </c>
      <c r="BY232" s="6">
        <v>0</v>
      </c>
      <c r="BZ232" s="6">
        <v>0</v>
      </c>
      <c r="CA232" s="6">
        <v>0</v>
      </c>
      <c r="CB232" s="6">
        <v>0</v>
      </c>
      <c r="CC232" s="6">
        <v>0</v>
      </c>
      <c r="CD232" s="6">
        <v>0</v>
      </c>
      <c r="CE232" s="6">
        <v>0</v>
      </c>
      <c r="CF232" s="6">
        <v>0</v>
      </c>
      <c r="CG232" s="6">
        <v>0</v>
      </c>
      <c r="CH232" s="6">
        <v>0</v>
      </c>
      <c r="CI232" s="6">
        <v>0</v>
      </c>
      <c r="CJ232" s="6">
        <v>0</v>
      </c>
      <c r="CK232" s="6">
        <v>0</v>
      </c>
      <c r="CL232" s="6">
        <v>0</v>
      </c>
      <c r="CM232" s="6">
        <v>0</v>
      </c>
      <c r="CN232" s="6">
        <v>0</v>
      </c>
      <c r="CO232" s="6">
        <v>0</v>
      </c>
      <c r="CP232" s="6">
        <v>0</v>
      </c>
      <c r="CQ232" s="6">
        <v>0</v>
      </c>
      <c r="CR232" s="6">
        <v>0</v>
      </c>
      <c r="CS232" s="6">
        <v>0</v>
      </c>
      <c r="CT232" s="6">
        <v>0</v>
      </c>
      <c r="CU232" s="6">
        <v>0</v>
      </c>
      <c r="CV232" s="6">
        <v>0</v>
      </c>
      <c r="CW232" s="6">
        <v>0</v>
      </c>
      <c r="CX232" s="6">
        <v>0</v>
      </c>
      <c r="CY232" s="6">
        <v>0</v>
      </c>
      <c r="CZ232" s="6">
        <v>0</v>
      </c>
      <c r="DA232" s="6">
        <v>0</v>
      </c>
      <c r="DB232" s="6">
        <v>0</v>
      </c>
      <c r="DC232" s="6">
        <v>0</v>
      </c>
      <c r="DD232" s="6">
        <v>0</v>
      </c>
      <c r="DE232" s="7">
        <v>0</v>
      </c>
      <c r="DF232" s="6">
        <f t="shared" si="3"/>
        <v>0</v>
      </c>
    </row>
    <row r="233" spans="1:110" ht="15" thickTop="1" x14ac:dyDescent="0.3">
      <c r="A233" s="26">
        <v>5510</v>
      </c>
      <c r="B233" s="6">
        <v>0</v>
      </c>
      <c r="C233" s="6">
        <v>84.877259684244308</v>
      </c>
      <c r="D233" s="6">
        <v>2.587134854707323</v>
      </c>
      <c r="E233" s="6">
        <v>0</v>
      </c>
      <c r="F233" s="6">
        <v>0</v>
      </c>
      <c r="G233" s="6">
        <v>0</v>
      </c>
      <c r="H233" s="6">
        <v>227.12553384271666</v>
      </c>
      <c r="I233" s="6">
        <v>0</v>
      </c>
      <c r="J233" s="6">
        <v>30.329980794412805</v>
      </c>
      <c r="K233" s="6">
        <v>9.688249267922302</v>
      </c>
      <c r="L233" s="6">
        <v>47.064108286445794</v>
      </c>
      <c r="M233" s="6">
        <v>40.335117136868149</v>
      </c>
      <c r="N233" s="6">
        <v>25.398834529274463</v>
      </c>
      <c r="O233" s="6">
        <v>466.56431763715926</v>
      </c>
      <c r="P233" s="6">
        <v>9.0261440119076397</v>
      </c>
      <c r="Q233" s="6">
        <v>1323.9135820835857</v>
      </c>
      <c r="R233" s="6">
        <v>27.405231777106117</v>
      </c>
      <c r="S233" s="6">
        <v>0.86850171725862768</v>
      </c>
      <c r="T233" s="6">
        <v>9.0652141423598387</v>
      </c>
      <c r="U233" s="6">
        <v>320.70686429366316</v>
      </c>
      <c r="V233" s="6">
        <v>0.81810879180979301</v>
      </c>
      <c r="W233" s="6">
        <v>5.489688257616165</v>
      </c>
      <c r="X233" s="6">
        <v>2.7034719969163454</v>
      </c>
      <c r="Y233" s="6">
        <v>1.5747462488042898</v>
      </c>
      <c r="Z233" s="6">
        <v>3.1161703797340032</v>
      </c>
      <c r="AA233" s="6">
        <v>89.062816849654382</v>
      </c>
      <c r="AB233" s="6">
        <v>2.8453442068868839</v>
      </c>
      <c r="AC233" s="6">
        <v>1220.3768976638855</v>
      </c>
      <c r="AD233" s="6">
        <v>3411.4195953935855</v>
      </c>
      <c r="AE233" s="6">
        <v>23.605922173890722</v>
      </c>
      <c r="AF233" s="6">
        <v>143.57833159643107</v>
      </c>
      <c r="AG233" s="6">
        <v>369.23241015720777</v>
      </c>
      <c r="AH233" s="6">
        <v>7.3743388784532691</v>
      </c>
      <c r="AI233" s="6">
        <v>0.1115637992393249</v>
      </c>
      <c r="AJ233" s="6">
        <v>6.2649849710232575</v>
      </c>
      <c r="AK233" s="6">
        <v>18.524833423505214</v>
      </c>
      <c r="AL233" s="6">
        <v>49.518111261600566</v>
      </c>
      <c r="AM233" s="6">
        <v>98.490829756071221</v>
      </c>
      <c r="AN233" s="6">
        <v>251.49399837931844</v>
      </c>
      <c r="AO233" s="6">
        <v>51.214702353235346</v>
      </c>
      <c r="AP233" s="6">
        <v>361.53579747357463</v>
      </c>
      <c r="AQ233" s="6">
        <v>34.367663683105008</v>
      </c>
      <c r="AR233" s="6">
        <v>602.48390571560515</v>
      </c>
      <c r="AS233" s="6">
        <v>93103.810006317028</v>
      </c>
      <c r="AT233" s="6">
        <v>10.962150946161792</v>
      </c>
      <c r="AU233" s="6">
        <v>36.549361324537344</v>
      </c>
      <c r="AV233" s="6">
        <v>41.269127089262966</v>
      </c>
      <c r="AW233" s="6">
        <v>2.0857846101539108</v>
      </c>
      <c r="AX233" s="6">
        <v>0</v>
      </c>
      <c r="AY233" s="6">
        <v>0</v>
      </c>
      <c r="AZ233" s="6">
        <v>0</v>
      </c>
      <c r="BA233" s="6">
        <v>0</v>
      </c>
      <c r="BB233" s="6">
        <v>26.956538492662833</v>
      </c>
      <c r="BC233" s="6">
        <v>40.034076473722585</v>
      </c>
      <c r="BD233" s="6">
        <v>15.103904996098308</v>
      </c>
      <c r="BE233" s="6">
        <v>7.0729884075222724</v>
      </c>
      <c r="BF233" s="6">
        <v>53.865850134295712</v>
      </c>
      <c r="BG233" s="6">
        <v>7.8640045175964621</v>
      </c>
      <c r="BH233" s="6">
        <v>1.0271047072957979</v>
      </c>
      <c r="BI233" s="6">
        <v>74.607211229744877</v>
      </c>
      <c r="BJ233" s="6">
        <v>266.43382895606567</v>
      </c>
      <c r="BK233" s="6">
        <v>0</v>
      </c>
      <c r="BL233" s="6">
        <v>0</v>
      </c>
      <c r="BM233" s="6">
        <v>0</v>
      </c>
      <c r="BN233" s="6">
        <v>135.03283471648027</v>
      </c>
      <c r="BO233" s="6">
        <v>135.20324804303507</v>
      </c>
      <c r="BP233" s="6">
        <v>22.696393599338535</v>
      </c>
      <c r="BQ233" s="6">
        <v>2418.6274858634401</v>
      </c>
      <c r="BR233" s="6">
        <v>8.226194207392723</v>
      </c>
      <c r="BS233" s="6">
        <v>1.7390006582810165</v>
      </c>
      <c r="BT233" s="6">
        <v>7.4537803795618593</v>
      </c>
      <c r="BU233" s="6">
        <v>4.2029725729286538</v>
      </c>
      <c r="BV233" s="6">
        <v>50.737497837615145</v>
      </c>
      <c r="BW233" s="6">
        <v>21.615882363872302</v>
      </c>
      <c r="BX233" s="6">
        <v>7.5197439724407719E-2</v>
      </c>
      <c r="BY233" s="6">
        <v>0.33167211555140896</v>
      </c>
      <c r="BZ233" s="6">
        <v>0</v>
      </c>
      <c r="CA233" s="6">
        <v>35.80794889456444</v>
      </c>
      <c r="CB233" s="6">
        <v>217.18968727861653</v>
      </c>
      <c r="CC233" s="6">
        <v>22.543841461857813</v>
      </c>
      <c r="CD233" s="6">
        <v>548.55465856155047</v>
      </c>
      <c r="CE233" s="6">
        <v>5036.4853181322414</v>
      </c>
      <c r="CF233" s="6">
        <v>82.922342150125843</v>
      </c>
      <c r="CG233" s="6">
        <v>1414.3072313903474</v>
      </c>
      <c r="CH233" s="6">
        <v>41.005818957171066</v>
      </c>
      <c r="CI233" s="6">
        <v>1067.7989364013013</v>
      </c>
      <c r="CJ233" s="6">
        <v>0.6170790066280204</v>
      </c>
      <c r="CK233" s="6">
        <v>2809.1354266984331</v>
      </c>
      <c r="CL233" s="6">
        <v>22.189644138808493</v>
      </c>
      <c r="CM233" s="6">
        <v>1.2792619721378651</v>
      </c>
      <c r="CN233" s="6">
        <v>23.073827574255539</v>
      </c>
      <c r="CO233" s="6">
        <v>14.350286850398366</v>
      </c>
      <c r="CP233" s="6">
        <v>23.929470478592432</v>
      </c>
      <c r="CQ233" s="6">
        <v>114.97755952770834</v>
      </c>
      <c r="CR233" s="6">
        <v>94997.773488205217</v>
      </c>
      <c r="CS233" s="6">
        <v>2.9401613180147841</v>
      </c>
      <c r="CT233" s="6">
        <v>266.2237609779495</v>
      </c>
      <c r="CU233" s="6">
        <v>1.2332869884119879</v>
      </c>
      <c r="CV233" s="6">
        <v>14.118420421532724</v>
      </c>
      <c r="CW233" s="6">
        <v>311.35141571809697</v>
      </c>
      <c r="CX233" s="6">
        <v>115.55836687741689</v>
      </c>
      <c r="CY233" s="6">
        <v>13.335332509830753</v>
      </c>
      <c r="CZ233" s="6">
        <v>0.74546498759620827</v>
      </c>
      <c r="DA233" s="6">
        <v>0</v>
      </c>
      <c r="DB233" s="6">
        <v>0</v>
      </c>
      <c r="DC233" s="6">
        <v>0</v>
      </c>
      <c r="DD233" s="6">
        <v>0</v>
      </c>
      <c r="DE233" s="7">
        <v>0</v>
      </c>
      <c r="DF233" s="6">
        <f t="shared" si="3"/>
        <v>213073.19244294893</v>
      </c>
    </row>
    <row r="234" spans="1:110" x14ac:dyDescent="0.3">
      <c r="A234" s="25" t="s">
        <v>6</v>
      </c>
      <c r="B234" s="5">
        <v>0</v>
      </c>
      <c r="C234" s="5">
        <v>84.877259684244308</v>
      </c>
      <c r="D234" s="5">
        <v>2.587134854707323</v>
      </c>
      <c r="E234" s="5">
        <v>0</v>
      </c>
      <c r="F234" s="5">
        <v>0</v>
      </c>
      <c r="G234" s="5">
        <v>0</v>
      </c>
      <c r="H234" s="5">
        <v>227.12553384271666</v>
      </c>
      <c r="I234" s="5">
        <v>0</v>
      </c>
      <c r="J234" s="5">
        <v>30.329980794412805</v>
      </c>
      <c r="K234" s="5">
        <v>9.688249267922302</v>
      </c>
      <c r="L234" s="5">
        <v>47.064108286445794</v>
      </c>
      <c r="M234" s="5">
        <v>40.335117136868149</v>
      </c>
      <c r="N234" s="5">
        <v>25.398834529274463</v>
      </c>
      <c r="O234" s="5">
        <v>466.56431763715926</v>
      </c>
      <c r="P234" s="5">
        <v>9.0261440119076397</v>
      </c>
      <c r="Q234" s="5">
        <v>1323.9135820835857</v>
      </c>
      <c r="R234" s="5">
        <v>27.405231777106117</v>
      </c>
      <c r="S234" s="5">
        <v>0.86850171725862768</v>
      </c>
      <c r="T234" s="5">
        <v>9.0652141423598387</v>
      </c>
      <c r="U234" s="5">
        <v>320.70686429366316</v>
      </c>
      <c r="V234" s="5">
        <v>0.81810879180979301</v>
      </c>
      <c r="W234" s="5">
        <v>5.489688257616165</v>
      </c>
      <c r="X234" s="5">
        <v>2.7034719969163454</v>
      </c>
      <c r="Y234" s="5">
        <v>1.5747462488042898</v>
      </c>
      <c r="Z234" s="5">
        <v>3.1161703797340032</v>
      </c>
      <c r="AA234" s="5">
        <v>89.062816849654382</v>
      </c>
      <c r="AB234" s="5">
        <v>2.8453442068868839</v>
      </c>
      <c r="AC234" s="5">
        <v>1220.3768976638855</v>
      </c>
      <c r="AD234" s="5">
        <v>3411.4195953935855</v>
      </c>
      <c r="AE234" s="5">
        <v>23.605922173890722</v>
      </c>
      <c r="AF234" s="5">
        <v>143.57833159643107</v>
      </c>
      <c r="AG234" s="5">
        <v>369.23241015720777</v>
      </c>
      <c r="AH234" s="5">
        <v>7.3743388784532691</v>
      </c>
      <c r="AI234" s="5">
        <v>0.1115637992393249</v>
      </c>
      <c r="AJ234" s="5">
        <v>6.2649849710232575</v>
      </c>
      <c r="AK234" s="5">
        <v>18.524833423505214</v>
      </c>
      <c r="AL234" s="5">
        <v>49.518111261600566</v>
      </c>
      <c r="AM234" s="5">
        <v>98.490829756071221</v>
      </c>
      <c r="AN234" s="5">
        <v>251.49399837931844</v>
      </c>
      <c r="AO234" s="5">
        <v>51.214702353235346</v>
      </c>
      <c r="AP234" s="5">
        <v>361.53579747357463</v>
      </c>
      <c r="AQ234" s="5">
        <v>34.367663683105008</v>
      </c>
      <c r="AR234" s="5">
        <v>602.48390571560515</v>
      </c>
      <c r="AS234" s="5">
        <v>93103.810006317028</v>
      </c>
      <c r="AT234" s="5">
        <v>10.962150946161792</v>
      </c>
      <c r="AU234" s="5">
        <v>36.549361324537344</v>
      </c>
      <c r="AV234" s="5">
        <v>41.269127089262966</v>
      </c>
      <c r="AW234" s="5">
        <v>2.0857846101539108</v>
      </c>
      <c r="AX234" s="5">
        <v>0</v>
      </c>
      <c r="AY234" s="5">
        <v>0</v>
      </c>
      <c r="AZ234" s="5">
        <v>0</v>
      </c>
      <c r="BA234" s="5">
        <v>0</v>
      </c>
      <c r="BB234" s="5">
        <v>26.956538492662833</v>
      </c>
      <c r="BC234" s="5">
        <v>40.034076473722585</v>
      </c>
      <c r="BD234" s="5">
        <v>15.103904996098308</v>
      </c>
      <c r="BE234" s="5">
        <v>7.0729884075222724</v>
      </c>
      <c r="BF234" s="5">
        <v>53.865850134295712</v>
      </c>
      <c r="BG234" s="5">
        <v>7.8640045175964621</v>
      </c>
      <c r="BH234" s="5">
        <v>1.0271047072957979</v>
      </c>
      <c r="BI234" s="5">
        <v>74.607211229744877</v>
      </c>
      <c r="BJ234" s="5">
        <v>266.43382895606567</v>
      </c>
      <c r="BK234" s="5">
        <v>0</v>
      </c>
      <c r="BL234" s="5">
        <v>0</v>
      </c>
      <c r="BM234" s="5">
        <v>0</v>
      </c>
      <c r="BN234" s="5">
        <v>135.03283471648027</v>
      </c>
      <c r="BO234" s="5">
        <v>135.20324804303507</v>
      </c>
      <c r="BP234" s="5">
        <v>22.696393599338535</v>
      </c>
      <c r="BQ234" s="5">
        <v>2418.6274858634401</v>
      </c>
      <c r="BR234" s="5">
        <v>8.226194207392723</v>
      </c>
      <c r="BS234" s="5">
        <v>1.7390006582810165</v>
      </c>
      <c r="BT234" s="5">
        <v>7.4537803795618593</v>
      </c>
      <c r="BU234" s="5">
        <v>4.2029725729286538</v>
      </c>
      <c r="BV234" s="5">
        <v>50.737497837615145</v>
      </c>
      <c r="BW234" s="5">
        <v>21.615882363872302</v>
      </c>
      <c r="BX234" s="5">
        <v>7.5197439724407719E-2</v>
      </c>
      <c r="BY234" s="5">
        <v>0.33167211555140896</v>
      </c>
      <c r="BZ234" s="5">
        <v>0</v>
      </c>
      <c r="CA234" s="5">
        <v>35.80794889456444</v>
      </c>
      <c r="CB234" s="5">
        <v>217.18968727861653</v>
      </c>
      <c r="CC234" s="5">
        <v>22.543841461857813</v>
      </c>
      <c r="CD234" s="5">
        <v>548.55465856155047</v>
      </c>
      <c r="CE234" s="5">
        <v>5036.4853181322414</v>
      </c>
      <c r="CF234" s="5">
        <v>82.922342150125843</v>
      </c>
      <c r="CG234" s="5">
        <v>1414.3072313903474</v>
      </c>
      <c r="CH234" s="5">
        <v>41.005818957171066</v>
      </c>
      <c r="CI234" s="5">
        <v>1067.7989364013013</v>
      </c>
      <c r="CJ234" s="5">
        <v>0.6170790066280204</v>
      </c>
      <c r="CK234" s="5">
        <v>2809.1354266984331</v>
      </c>
      <c r="CL234" s="5">
        <v>22.189644138808493</v>
      </c>
      <c r="CM234" s="5">
        <v>1.2792619721378651</v>
      </c>
      <c r="CN234" s="5">
        <v>23.073827574255539</v>
      </c>
      <c r="CO234" s="5">
        <v>14.350286850398366</v>
      </c>
      <c r="CP234" s="5">
        <v>23.929470478592432</v>
      </c>
      <c r="CQ234" s="5">
        <v>114.97755952770834</v>
      </c>
      <c r="CR234" s="5">
        <v>94997.773488205217</v>
      </c>
      <c r="CS234" s="5">
        <v>2.9401613180147841</v>
      </c>
      <c r="CT234" s="5">
        <v>266.2237609779495</v>
      </c>
      <c r="CU234" s="5">
        <v>1.2332869884119879</v>
      </c>
      <c r="CV234" s="5">
        <v>14.118420421532724</v>
      </c>
      <c r="CW234" s="5">
        <v>311.35141571809697</v>
      </c>
      <c r="CX234" s="5">
        <v>115.55836687741689</v>
      </c>
      <c r="CY234" s="5">
        <v>13.335332509830753</v>
      </c>
      <c r="CZ234" s="5">
        <v>0.74546498759620827</v>
      </c>
      <c r="DA234" s="5">
        <v>0</v>
      </c>
      <c r="DB234" s="5">
        <v>0</v>
      </c>
      <c r="DC234" s="5">
        <v>0</v>
      </c>
      <c r="DD234" s="5">
        <v>0</v>
      </c>
      <c r="DE234" s="8">
        <v>0</v>
      </c>
      <c r="DF234" s="6">
        <f t="shared" si="3"/>
        <v>213073.19244294893</v>
      </c>
    </row>
    <row r="235" spans="1:110" x14ac:dyDescent="0.3">
      <c r="A235" s="25" t="s">
        <v>7</v>
      </c>
      <c r="B235" s="5">
        <v>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</v>
      </c>
      <c r="BL235" s="6">
        <v>0</v>
      </c>
      <c r="BM235" s="6">
        <v>0</v>
      </c>
      <c r="BN235" s="6">
        <v>0</v>
      </c>
      <c r="BO235" s="6">
        <v>0</v>
      </c>
      <c r="BP235" s="6">
        <v>0</v>
      </c>
      <c r="BQ235" s="6">
        <v>0</v>
      </c>
      <c r="BR235" s="6">
        <v>0</v>
      </c>
      <c r="BS235" s="6">
        <v>0</v>
      </c>
      <c r="BT235" s="6">
        <v>0</v>
      </c>
      <c r="BU235" s="6">
        <v>0</v>
      </c>
      <c r="BV235" s="6">
        <v>0</v>
      </c>
      <c r="BW235" s="6">
        <v>0</v>
      </c>
      <c r="BX235" s="6">
        <v>0</v>
      </c>
      <c r="BY235" s="6"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6">
        <v>0</v>
      </c>
      <c r="CM235" s="6">
        <v>0</v>
      </c>
      <c r="CN235" s="6">
        <v>0</v>
      </c>
      <c r="CO235" s="6">
        <v>0</v>
      </c>
      <c r="CP235" s="6">
        <v>0</v>
      </c>
      <c r="CQ235" s="6">
        <v>0</v>
      </c>
      <c r="CR235" s="6">
        <v>0</v>
      </c>
      <c r="CS235" s="6">
        <v>0</v>
      </c>
      <c r="CT235" s="6">
        <v>0</v>
      </c>
      <c r="CU235" s="6">
        <v>0</v>
      </c>
      <c r="CV235" s="6">
        <v>0</v>
      </c>
      <c r="CW235" s="6">
        <v>0</v>
      </c>
      <c r="CX235" s="6">
        <v>0</v>
      </c>
      <c r="CY235" s="6">
        <v>0</v>
      </c>
      <c r="CZ235" s="6">
        <v>0</v>
      </c>
      <c r="DA235" s="6">
        <v>0</v>
      </c>
      <c r="DB235" s="6">
        <v>0</v>
      </c>
      <c r="DC235" s="6">
        <v>0</v>
      </c>
      <c r="DD235" s="6">
        <v>0</v>
      </c>
      <c r="DE235" s="7">
        <v>0</v>
      </c>
      <c r="DF235" s="6">
        <f t="shared" si="3"/>
        <v>0</v>
      </c>
    </row>
    <row r="236" spans="1:110" x14ac:dyDescent="0.3">
      <c r="A236" s="27">
        <v>561</v>
      </c>
      <c r="B236" s="5">
        <v>6232.6078224906505</v>
      </c>
      <c r="C236" s="6">
        <v>0</v>
      </c>
      <c r="D236" s="6">
        <v>0</v>
      </c>
      <c r="E236" s="6">
        <v>38634.080797760376</v>
      </c>
      <c r="F236" s="6">
        <v>0</v>
      </c>
      <c r="G236" s="6">
        <v>1426.2067612683934</v>
      </c>
      <c r="H236" s="6">
        <v>427237.29585389968</v>
      </c>
      <c r="I236" s="6">
        <v>0</v>
      </c>
      <c r="J236" s="6">
        <v>11323.238895603497</v>
      </c>
      <c r="K236" s="6">
        <v>1092.3662448013397</v>
      </c>
      <c r="L236" s="6">
        <v>13034.167548668964</v>
      </c>
      <c r="M236" s="6">
        <v>9114.4446141104745</v>
      </c>
      <c r="N236" s="6">
        <v>4429.6980267437584</v>
      </c>
      <c r="O236" s="6">
        <v>14966.502547909344</v>
      </c>
      <c r="P236" s="6">
        <v>0</v>
      </c>
      <c r="Q236" s="6">
        <v>90806.749117949905</v>
      </c>
      <c r="R236" s="6">
        <v>0</v>
      </c>
      <c r="S236" s="6">
        <v>75.642675133023687</v>
      </c>
      <c r="T236" s="6">
        <v>0</v>
      </c>
      <c r="U236" s="6">
        <v>0</v>
      </c>
      <c r="V236" s="6">
        <v>8785.4691142879856</v>
      </c>
      <c r="W236" s="6">
        <v>1971.8826499273823</v>
      </c>
      <c r="X236" s="6">
        <v>15353.464986051304</v>
      </c>
      <c r="Y236" s="6">
        <v>4557.4399136079091</v>
      </c>
      <c r="Z236" s="6">
        <v>7798.3980367639797</v>
      </c>
      <c r="AA236" s="6">
        <v>0</v>
      </c>
      <c r="AB236" s="6">
        <v>0</v>
      </c>
      <c r="AC236" s="6">
        <v>0</v>
      </c>
      <c r="AD236" s="6">
        <v>15919.822122419937</v>
      </c>
      <c r="AE236" s="6">
        <v>0</v>
      </c>
      <c r="AF236" s="6">
        <v>0</v>
      </c>
      <c r="AG236" s="6">
        <v>235921.21725528908</v>
      </c>
      <c r="AH236" s="6">
        <v>0</v>
      </c>
      <c r="AI236" s="6">
        <v>164.53922727817502</v>
      </c>
      <c r="AJ236" s="6">
        <v>514.52618147450573</v>
      </c>
      <c r="AK236" s="6">
        <v>0</v>
      </c>
      <c r="AL236" s="6">
        <v>7359.6526377164355</v>
      </c>
      <c r="AM236" s="6">
        <v>35989.357407229312</v>
      </c>
      <c r="AN236" s="6">
        <v>9264.267514123896</v>
      </c>
      <c r="AO236" s="6">
        <v>10920.503221643239</v>
      </c>
      <c r="AP236" s="6">
        <v>0</v>
      </c>
      <c r="AQ236" s="6">
        <v>662.7470075937207</v>
      </c>
      <c r="AR236" s="6">
        <v>241156.16810584057</v>
      </c>
      <c r="AS236" s="6">
        <v>0</v>
      </c>
      <c r="AT236" s="6">
        <v>7813.862537020239</v>
      </c>
      <c r="AU236" s="6">
        <v>0</v>
      </c>
      <c r="AV236" s="6">
        <v>5487.4050894864376</v>
      </c>
      <c r="AW236" s="6">
        <v>499.30607704547594</v>
      </c>
      <c r="AX236" s="6">
        <v>22.793649903618569</v>
      </c>
      <c r="AY236" s="6">
        <v>0</v>
      </c>
      <c r="AZ236" s="6">
        <v>11236.65169227566</v>
      </c>
      <c r="BA236" s="6">
        <v>0</v>
      </c>
      <c r="BB236" s="6">
        <v>21491.079860671642</v>
      </c>
      <c r="BC236" s="6">
        <v>0</v>
      </c>
      <c r="BD236" s="6">
        <v>1009.1881364853781</v>
      </c>
      <c r="BE236" s="6">
        <v>8809.6730369190664</v>
      </c>
      <c r="BF236" s="6">
        <v>0</v>
      </c>
      <c r="BG236" s="6">
        <v>104901.56934499906</v>
      </c>
      <c r="BH236" s="6">
        <v>1133.5855230943762</v>
      </c>
      <c r="BI236" s="6">
        <v>0</v>
      </c>
      <c r="BJ236" s="6">
        <v>130962.18329223119</v>
      </c>
      <c r="BK236" s="6">
        <v>0</v>
      </c>
      <c r="BL236" s="6">
        <v>0</v>
      </c>
      <c r="BM236" s="6">
        <v>3913.3633546919659</v>
      </c>
      <c r="BN236" s="6">
        <v>79008.448435347309</v>
      </c>
      <c r="BO236" s="6">
        <v>301397.87823594664</v>
      </c>
      <c r="BP236" s="6">
        <v>336596.36158310762</v>
      </c>
      <c r="BQ236" s="6">
        <v>343462.9940107282</v>
      </c>
      <c r="BR236" s="6">
        <v>20117.89468193111</v>
      </c>
      <c r="BS236" s="6">
        <v>14443.200070325847</v>
      </c>
      <c r="BT236" s="6">
        <v>0</v>
      </c>
      <c r="BU236" s="6">
        <v>6158.8651602331147</v>
      </c>
      <c r="BV236" s="6">
        <v>20836.923129763774</v>
      </c>
      <c r="BW236" s="6">
        <v>66307.067961493609</v>
      </c>
      <c r="BX236" s="6">
        <v>0</v>
      </c>
      <c r="BY236" s="6">
        <v>0</v>
      </c>
      <c r="BZ236" s="6">
        <v>481.78918267724697</v>
      </c>
      <c r="CA236" s="6">
        <v>35361.757846564964</v>
      </c>
      <c r="CB236" s="6">
        <v>0</v>
      </c>
      <c r="CC236" s="6">
        <v>22775.221451423098</v>
      </c>
      <c r="CD236" s="6">
        <v>0</v>
      </c>
      <c r="CE236" s="6">
        <v>0</v>
      </c>
      <c r="CF236" s="6">
        <v>0</v>
      </c>
      <c r="CG236" s="6">
        <v>0</v>
      </c>
      <c r="CH236" s="6">
        <v>0</v>
      </c>
      <c r="CI236" s="6">
        <v>0</v>
      </c>
      <c r="CJ236" s="6">
        <v>0</v>
      </c>
      <c r="CK236" s="6">
        <v>0</v>
      </c>
      <c r="CL236" s="6">
        <v>0</v>
      </c>
      <c r="CM236" s="6">
        <v>0</v>
      </c>
      <c r="CN236" s="6">
        <v>4052.0752657053977</v>
      </c>
      <c r="CO236" s="6">
        <v>0</v>
      </c>
      <c r="CP236" s="6">
        <v>2818.5508201440134</v>
      </c>
      <c r="CQ236" s="6">
        <v>37402.8288448327</v>
      </c>
      <c r="CR236" s="6">
        <v>0</v>
      </c>
      <c r="CS236" s="6">
        <v>5384.4988460079339</v>
      </c>
      <c r="CT236" s="6">
        <v>0</v>
      </c>
      <c r="CU236" s="6">
        <v>0</v>
      </c>
      <c r="CV236" s="6">
        <v>0</v>
      </c>
      <c r="CW236" s="6">
        <v>0</v>
      </c>
      <c r="CX236" s="6">
        <v>0</v>
      </c>
      <c r="CY236" s="6">
        <v>119.89791359698883</v>
      </c>
      <c r="CZ236" s="6">
        <v>24424.701326891038</v>
      </c>
      <c r="DA236" s="6">
        <v>12301.565766968995</v>
      </c>
      <c r="DB236" s="6">
        <v>0</v>
      </c>
      <c r="DC236" s="6">
        <v>0</v>
      </c>
      <c r="DD236" s="6">
        <v>16464.040277716627</v>
      </c>
      <c r="DE236" s="7">
        <v>0</v>
      </c>
      <c r="DF236" s="6">
        <f t="shared" si="3"/>
        <v>2861909.6786938179</v>
      </c>
    </row>
    <row r="237" spans="1:110" x14ac:dyDescent="0.3">
      <c r="A237" s="33" t="s">
        <v>6</v>
      </c>
      <c r="B237" s="5">
        <v>5814.1990881224192</v>
      </c>
      <c r="C237" s="6">
        <v>0</v>
      </c>
      <c r="D237" s="6">
        <v>0</v>
      </c>
      <c r="E237" s="6">
        <v>36455.476466333792</v>
      </c>
      <c r="F237" s="6">
        <v>0</v>
      </c>
      <c r="G237" s="6">
        <v>1332.805776455823</v>
      </c>
      <c r="H237" s="6">
        <v>405644.40237879596</v>
      </c>
      <c r="I237" s="6">
        <v>0</v>
      </c>
      <c r="J237" s="6">
        <v>10768.731214524907</v>
      </c>
      <c r="K237" s="6">
        <v>1038.897956038647</v>
      </c>
      <c r="L237" s="6">
        <v>12396.006513213581</v>
      </c>
      <c r="M237" s="6">
        <v>8668.4392546190193</v>
      </c>
      <c r="N237" s="6">
        <v>4213.0334348188335</v>
      </c>
      <c r="O237" s="6">
        <v>14235.874114045089</v>
      </c>
      <c r="P237" s="6">
        <v>0</v>
      </c>
      <c r="Q237" s="6">
        <v>86351.903558081045</v>
      </c>
      <c r="R237" s="6">
        <v>0</v>
      </c>
      <c r="S237" s="6">
        <v>70.432972607741192</v>
      </c>
      <c r="T237" s="6">
        <v>0</v>
      </c>
      <c r="U237" s="6">
        <v>0</v>
      </c>
      <c r="V237" s="6">
        <v>8186.7636919583883</v>
      </c>
      <c r="W237" s="6">
        <v>1838.6401530210753</v>
      </c>
      <c r="X237" s="6">
        <v>14315.797370040193</v>
      </c>
      <c r="Y237" s="6">
        <v>4275.4294131304569</v>
      </c>
      <c r="Z237" s="6">
        <v>7347.3448718887912</v>
      </c>
      <c r="AA237" s="6">
        <v>0</v>
      </c>
      <c r="AB237" s="6">
        <v>0</v>
      </c>
      <c r="AC237" s="6">
        <v>0</v>
      </c>
      <c r="AD237" s="6">
        <v>14842.868048582264</v>
      </c>
      <c r="AE237" s="6">
        <v>0</v>
      </c>
      <c r="AF237" s="6">
        <v>0</v>
      </c>
      <c r="AG237" s="6">
        <v>221362.80758943816</v>
      </c>
      <c r="AH237" s="6">
        <v>0</v>
      </c>
      <c r="AI237" s="6">
        <v>154.94320454211586</v>
      </c>
      <c r="AJ237" s="6">
        <v>479.72775867934183</v>
      </c>
      <c r="AK237" s="6">
        <v>0</v>
      </c>
      <c r="AL237" s="6">
        <v>6863.6159631640157</v>
      </c>
      <c r="AM237" s="6">
        <v>33526.675158970858</v>
      </c>
      <c r="AN237" s="6">
        <v>8624.0667575609459</v>
      </c>
      <c r="AO237" s="6">
        <v>10514.207133028547</v>
      </c>
      <c r="AP237" s="6">
        <v>0</v>
      </c>
      <c r="AQ237" s="6">
        <v>616.94833705398537</v>
      </c>
      <c r="AR237" s="6">
        <v>225345.93276242574</v>
      </c>
      <c r="AS237" s="6">
        <v>0</v>
      </c>
      <c r="AT237" s="6">
        <v>7427.1617948965823</v>
      </c>
      <c r="AU237" s="6">
        <v>0</v>
      </c>
      <c r="AV237" s="6">
        <v>5469.5936366866072</v>
      </c>
      <c r="AW237" s="6">
        <v>497.6853899485813</v>
      </c>
      <c r="AX237" s="6">
        <v>22.3070089492563</v>
      </c>
      <c r="AY237" s="6">
        <v>0</v>
      </c>
      <c r="AZ237" s="6">
        <v>10696.057179359897</v>
      </c>
      <c r="BA237" s="6">
        <v>0</v>
      </c>
      <c r="BB237" s="6">
        <v>20005.953749494365</v>
      </c>
      <c r="BC237" s="6">
        <v>0</v>
      </c>
      <c r="BD237" s="6">
        <v>961.49365867733752</v>
      </c>
      <c r="BE237" s="6">
        <v>8243.1993321567261</v>
      </c>
      <c r="BF237" s="6">
        <v>0</v>
      </c>
      <c r="BG237" s="6">
        <v>98478.783193860392</v>
      </c>
      <c r="BH237" s="6">
        <v>1055.6645545558927</v>
      </c>
      <c r="BI237" s="6">
        <v>0</v>
      </c>
      <c r="BJ237" s="6">
        <v>123385.87659136685</v>
      </c>
      <c r="BK237" s="6">
        <v>0</v>
      </c>
      <c r="BL237" s="6">
        <v>0</v>
      </c>
      <c r="BM237" s="6">
        <v>3642.9331046414368</v>
      </c>
      <c r="BN237" s="6">
        <v>73548.624613759661</v>
      </c>
      <c r="BO237" s="6">
        <v>285393.30459259747</v>
      </c>
      <c r="BP237" s="6">
        <v>313336.10436219763</v>
      </c>
      <c r="BQ237" s="6">
        <v>319822.52238748415</v>
      </c>
      <c r="BR237" s="6">
        <v>19117.576531059218</v>
      </c>
      <c r="BS237" s="6">
        <v>13590.188796346763</v>
      </c>
      <c r="BT237" s="6">
        <v>0</v>
      </c>
      <c r="BU237" s="6">
        <v>6138.8742293080068</v>
      </c>
      <c r="BV237" s="6">
        <v>19397.002064036613</v>
      </c>
      <c r="BW237" s="6">
        <v>61724.964194552296</v>
      </c>
      <c r="BX237" s="6">
        <v>0</v>
      </c>
      <c r="BY237" s="6">
        <v>0</v>
      </c>
      <c r="BZ237" s="6">
        <v>448.49547664127783</v>
      </c>
      <c r="CA237" s="6">
        <v>33527.425648457698</v>
      </c>
      <c r="CB237" s="6">
        <v>0</v>
      </c>
      <c r="CC237" s="6">
        <v>21283.880732458092</v>
      </c>
      <c r="CD237" s="6">
        <v>0</v>
      </c>
      <c r="CE237" s="6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6">
        <v>0</v>
      </c>
      <c r="CL237" s="6">
        <v>0</v>
      </c>
      <c r="CM237" s="6">
        <v>0</v>
      </c>
      <c r="CN237" s="6">
        <v>3792.0597456162823</v>
      </c>
      <c r="CO237" s="6">
        <v>0</v>
      </c>
      <c r="CP237" s="6">
        <v>2679.3645694061438</v>
      </c>
      <c r="CQ237" s="6">
        <v>35371.083067441636</v>
      </c>
      <c r="CR237" s="6">
        <v>0</v>
      </c>
      <c r="CS237" s="6">
        <v>5064.3437103959377</v>
      </c>
      <c r="CT237" s="6">
        <v>0</v>
      </c>
      <c r="CU237" s="6">
        <v>0</v>
      </c>
      <c r="CV237" s="6">
        <v>0</v>
      </c>
      <c r="CW237" s="6">
        <v>0</v>
      </c>
      <c r="CX237" s="6">
        <v>0</v>
      </c>
      <c r="CY237" s="6">
        <v>119.50873948026059</v>
      </c>
      <c r="CZ237" s="6">
        <v>22739.242442668688</v>
      </c>
      <c r="DA237" s="6">
        <v>11663.378183593217</v>
      </c>
      <c r="DB237" s="6">
        <v>0</v>
      </c>
      <c r="DC237" s="6">
        <v>0</v>
      </c>
      <c r="DD237" s="6">
        <v>16410.599995557957</v>
      </c>
      <c r="DE237" s="7">
        <v>0</v>
      </c>
      <c r="DF237" s="6">
        <f t="shared" si="3"/>
        <v>2690341.2242187955</v>
      </c>
    </row>
    <row r="238" spans="1:110" x14ac:dyDescent="0.3">
      <c r="A238" s="33" t="s">
        <v>7</v>
      </c>
      <c r="B238" s="5">
        <v>418.40873436823034</v>
      </c>
      <c r="C238" s="6">
        <v>0</v>
      </c>
      <c r="D238" s="6">
        <v>0</v>
      </c>
      <c r="E238" s="6">
        <v>2178.6043314265848</v>
      </c>
      <c r="F238" s="6">
        <v>0</v>
      </c>
      <c r="G238" s="6">
        <v>93.400984812570513</v>
      </c>
      <c r="H238" s="6">
        <v>21592.893475103785</v>
      </c>
      <c r="I238" s="6">
        <v>0</v>
      </c>
      <c r="J238" s="6">
        <v>554.50768107859267</v>
      </c>
      <c r="K238" s="6">
        <v>53.468288762692836</v>
      </c>
      <c r="L238" s="6">
        <v>638.16103545538613</v>
      </c>
      <c r="M238" s="6">
        <v>446.00535949145285</v>
      </c>
      <c r="N238" s="6">
        <v>216.66459192492439</v>
      </c>
      <c r="O238" s="6">
        <v>730.6284338642547</v>
      </c>
      <c r="P238" s="6">
        <v>0</v>
      </c>
      <c r="Q238" s="6">
        <v>4454.845559868867</v>
      </c>
      <c r="R238" s="6">
        <v>0</v>
      </c>
      <c r="S238" s="6">
        <v>5.2097025252824922</v>
      </c>
      <c r="T238" s="6">
        <v>0</v>
      </c>
      <c r="U238" s="6">
        <v>0</v>
      </c>
      <c r="V238" s="6">
        <v>598.70542232959644</v>
      </c>
      <c r="W238" s="6">
        <v>133.24249690630759</v>
      </c>
      <c r="X238" s="6">
        <v>1037.6676160111115</v>
      </c>
      <c r="Y238" s="6">
        <v>282.01050047745275</v>
      </c>
      <c r="Z238" s="6">
        <v>451.05316487518951</v>
      </c>
      <c r="AA238" s="6">
        <v>0</v>
      </c>
      <c r="AB238" s="6">
        <v>0</v>
      </c>
      <c r="AC238" s="6">
        <v>0</v>
      </c>
      <c r="AD238" s="6">
        <v>1076.9540738376697</v>
      </c>
      <c r="AE238" s="6">
        <v>0</v>
      </c>
      <c r="AF238" s="6">
        <v>0</v>
      </c>
      <c r="AG238" s="6">
        <v>14558.409665850928</v>
      </c>
      <c r="AH238" s="6">
        <v>0</v>
      </c>
      <c r="AI238" s="6">
        <v>9.5960227360591297</v>
      </c>
      <c r="AJ238" s="6">
        <v>34.798422795163866</v>
      </c>
      <c r="AK238" s="6">
        <v>0</v>
      </c>
      <c r="AL238" s="6">
        <v>496.03667455242004</v>
      </c>
      <c r="AM238" s="6">
        <v>2462.6822482584594</v>
      </c>
      <c r="AN238" s="6">
        <v>640.20075656295057</v>
      </c>
      <c r="AO238" s="6">
        <v>406.29608861469256</v>
      </c>
      <c r="AP238" s="6">
        <v>0</v>
      </c>
      <c r="AQ238" s="6">
        <v>45.798670539735156</v>
      </c>
      <c r="AR238" s="6">
        <v>15810.235343414814</v>
      </c>
      <c r="AS238" s="6">
        <v>0</v>
      </c>
      <c r="AT238" s="6">
        <v>386.70074212365779</v>
      </c>
      <c r="AU238" s="6">
        <v>0</v>
      </c>
      <c r="AV238" s="6">
        <v>17.811452799830576</v>
      </c>
      <c r="AW238" s="6">
        <v>1.6206870968945339</v>
      </c>
      <c r="AX238" s="6">
        <v>0.48664095436226845</v>
      </c>
      <c r="AY238" s="6">
        <v>0</v>
      </c>
      <c r="AZ238" s="6">
        <v>540.59451291576261</v>
      </c>
      <c r="BA238" s="6">
        <v>0</v>
      </c>
      <c r="BB238" s="6">
        <v>1485.1261111772742</v>
      </c>
      <c r="BC238" s="6">
        <v>0</v>
      </c>
      <c r="BD238" s="6">
        <v>47.694477808040389</v>
      </c>
      <c r="BE238" s="6">
        <v>566.47370476233868</v>
      </c>
      <c r="BF238" s="6">
        <v>0</v>
      </c>
      <c r="BG238" s="6">
        <v>6422.7861511386654</v>
      </c>
      <c r="BH238" s="6">
        <v>77.920968538483763</v>
      </c>
      <c r="BI238" s="6">
        <v>0</v>
      </c>
      <c r="BJ238" s="6">
        <v>7576.306700864332</v>
      </c>
      <c r="BK238" s="6">
        <v>0</v>
      </c>
      <c r="BL238" s="6">
        <v>0</v>
      </c>
      <c r="BM238" s="6">
        <v>270.43025005052959</v>
      </c>
      <c r="BN238" s="6">
        <v>5459.8238215876472</v>
      </c>
      <c r="BO238" s="6">
        <v>16004.573643349155</v>
      </c>
      <c r="BP238" s="6">
        <v>23260.257220909967</v>
      </c>
      <c r="BQ238" s="6">
        <v>23640.471623244055</v>
      </c>
      <c r="BR238" s="6">
        <v>1000.3181508718924</v>
      </c>
      <c r="BS238" s="6">
        <v>853.0112739790876</v>
      </c>
      <c r="BT238" s="6">
        <v>0</v>
      </c>
      <c r="BU238" s="6">
        <v>19.990930925108671</v>
      </c>
      <c r="BV238" s="6">
        <v>1439.9210657271628</v>
      </c>
      <c r="BW238" s="6">
        <v>4582.1037669413199</v>
      </c>
      <c r="BX238" s="6">
        <v>0</v>
      </c>
      <c r="BY238" s="6">
        <v>0</v>
      </c>
      <c r="BZ238" s="6">
        <v>33.293706035969095</v>
      </c>
      <c r="CA238" s="6">
        <v>1834.3321981072736</v>
      </c>
      <c r="CB238" s="6">
        <v>0</v>
      </c>
      <c r="CC238" s="6">
        <v>1491.3407189650031</v>
      </c>
      <c r="CD238" s="6">
        <v>0</v>
      </c>
      <c r="CE238" s="6">
        <v>0</v>
      </c>
      <c r="CF238" s="6">
        <v>0</v>
      </c>
      <c r="CG238" s="6">
        <v>0</v>
      </c>
      <c r="CH238" s="6">
        <v>0</v>
      </c>
      <c r="CI238" s="6">
        <v>0</v>
      </c>
      <c r="CJ238" s="6">
        <v>0</v>
      </c>
      <c r="CK238" s="6">
        <v>0</v>
      </c>
      <c r="CL238" s="6">
        <v>0</v>
      </c>
      <c r="CM238" s="6">
        <v>0</v>
      </c>
      <c r="CN238" s="6">
        <v>260.01552008911659</v>
      </c>
      <c r="CO238" s="6">
        <v>0</v>
      </c>
      <c r="CP238" s="6">
        <v>139.18625073786933</v>
      </c>
      <c r="CQ238" s="6">
        <v>2031.7457773910703</v>
      </c>
      <c r="CR238" s="6">
        <v>0</v>
      </c>
      <c r="CS238" s="6">
        <v>320.15513561199629</v>
      </c>
      <c r="CT238" s="6">
        <v>0</v>
      </c>
      <c r="CU238" s="6">
        <v>0</v>
      </c>
      <c r="CV238" s="6">
        <v>0</v>
      </c>
      <c r="CW238" s="6">
        <v>0</v>
      </c>
      <c r="CX238" s="6">
        <v>0</v>
      </c>
      <c r="CY238" s="6">
        <v>0.38917411672823965</v>
      </c>
      <c r="CZ238" s="6">
        <v>1685.4588842223491</v>
      </c>
      <c r="DA238" s="6">
        <v>638.18758337578038</v>
      </c>
      <c r="DB238" s="6">
        <v>0</v>
      </c>
      <c r="DC238" s="6">
        <v>0</v>
      </c>
      <c r="DD238" s="6">
        <v>53.440282158666761</v>
      </c>
      <c r="DE238" s="7">
        <v>0</v>
      </c>
      <c r="DF238" s="6">
        <f t="shared" si="3"/>
        <v>171568.45447502253</v>
      </c>
    </row>
    <row r="239" spans="1:110" x14ac:dyDescent="0.3">
      <c r="A239" s="26">
        <v>562</v>
      </c>
      <c r="B239" s="5">
        <v>2.9232175176744946</v>
      </c>
      <c r="C239" s="6">
        <v>142.03896739700073</v>
      </c>
      <c r="D239" s="6">
        <v>4.8267505537991919</v>
      </c>
      <c r="E239" s="6">
        <v>222.8915905309365</v>
      </c>
      <c r="F239" s="6">
        <v>219.14301800563697</v>
      </c>
      <c r="G239" s="6">
        <v>1.2041985947315765</v>
      </c>
      <c r="H239" s="6">
        <v>5713.1743516227098</v>
      </c>
      <c r="I239" s="6">
        <v>0</v>
      </c>
      <c r="J239" s="6">
        <v>115.06595952278792</v>
      </c>
      <c r="K239" s="6">
        <v>18.075115966298853</v>
      </c>
      <c r="L239" s="6">
        <v>119.32071311045479</v>
      </c>
      <c r="M239" s="6">
        <v>128.89058338953475</v>
      </c>
      <c r="N239" s="6">
        <v>69.322969178619815</v>
      </c>
      <c r="O239" s="6">
        <v>433.25857053106154</v>
      </c>
      <c r="P239" s="6">
        <v>20.243897365871788</v>
      </c>
      <c r="Q239" s="6">
        <v>1936.3320466729772</v>
      </c>
      <c r="R239" s="6">
        <v>8.6313981888622511</v>
      </c>
      <c r="S239" s="6">
        <v>1.4085920490126485</v>
      </c>
      <c r="T239" s="6">
        <v>38.506674471561922</v>
      </c>
      <c r="U239" s="6">
        <v>303.82959579399983</v>
      </c>
      <c r="V239" s="6">
        <v>1.5886233587652889</v>
      </c>
      <c r="W239" s="6">
        <v>9.5016212624171672</v>
      </c>
      <c r="X239" s="6">
        <v>5.8300247237259679</v>
      </c>
      <c r="Y239" s="6">
        <v>2.811164864622639</v>
      </c>
      <c r="Z239" s="6">
        <v>7.0851082986545091</v>
      </c>
      <c r="AA239" s="6">
        <v>767.84523384102056</v>
      </c>
      <c r="AB239" s="6">
        <v>5.5482782163835473</v>
      </c>
      <c r="AC239" s="6">
        <v>973.1803134005869</v>
      </c>
      <c r="AD239" s="6">
        <v>1472.9105368981493</v>
      </c>
      <c r="AE239" s="6">
        <v>17.968710934850854</v>
      </c>
      <c r="AF239" s="6">
        <v>57.325018664826636</v>
      </c>
      <c r="AG239" s="6">
        <v>248.74326801664853</v>
      </c>
      <c r="AH239" s="6">
        <v>15.988432363810542</v>
      </c>
      <c r="AI239" s="6">
        <v>0.23694701706191895</v>
      </c>
      <c r="AJ239" s="6">
        <v>14.417922751587662</v>
      </c>
      <c r="AK239" s="6">
        <v>58.809434155253747</v>
      </c>
      <c r="AL239" s="6">
        <v>115.82898660827865</v>
      </c>
      <c r="AM239" s="6">
        <v>122.89158344367638</v>
      </c>
      <c r="AN239" s="6">
        <v>222.89542150398341</v>
      </c>
      <c r="AO239" s="6">
        <v>70.12683459741038</v>
      </c>
      <c r="AP239" s="6">
        <v>221.0365008056209</v>
      </c>
      <c r="AQ239" s="6">
        <v>90.281002770638892</v>
      </c>
      <c r="AR239" s="6">
        <v>498.28609986063827</v>
      </c>
      <c r="AS239" s="6">
        <v>125035.27339607953</v>
      </c>
      <c r="AT239" s="6">
        <v>202.87737462895041</v>
      </c>
      <c r="AU239" s="6">
        <v>6791.2211101199955</v>
      </c>
      <c r="AV239" s="6">
        <v>109.53730196613388</v>
      </c>
      <c r="AW239" s="6">
        <v>415.70515307710974</v>
      </c>
      <c r="AX239" s="6">
        <v>6.0221143079975843E-2</v>
      </c>
      <c r="AY239" s="6">
        <v>0</v>
      </c>
      <c r="AZ239" s="6">
        <v>0</v>
      </c>
      <c r="BA239" s="6">
        <v>8.0504691856092839E-2</v>
      </c>
      <c r="BB239" s="6">
        <v>11.854570279938734</v>
      </c>
      <c r="BC239" s="6">
        <v>1237.0239705466352</v>
      </c>
      <c r="BD239" s="6">
        <v>11.995283217560626</v>
      </c>
      <c r="BE239" s="6">
        <v>34.497830508833864</v>
      </c>
      <c r="BF239" s="6">
        <v>44.374911350488802</v>
      </c>
      <c r="BG239" s="6">
        <v>50.931653525032949</v>
      </c>
      <c r="BH239" s="6">
        <v>3.1729992346929081</v>
      </c>
      <c r="BI239" s="6">
        <v>50.705927973712249</v>
      </c>
      <c r="BJ239" s="6">
        <v>17.707321944168594</v>
      </c>
      <c r="BK239" s="6">
        <v>0</v>
      </c>
      <c r="BL239" s="6">
        <v>0</v>
      </c>
      <c r="BM239" s="6">
        <v>0</v>
      </c>
      <c r="BN239" s="6">
        <v>115.42710551857105</v>
      </c>
      <c r="BO239" s="6">
        <v>848.41501463850511</v>
      </c>
      <c r="BP239" s="6">
        <v>225.59561699297606</v>
      </c>
      <c r="BQ239" s="6">
        <v>6037.66808713108</v>
      </c>
      <c r="BR239" s="6">
        <v>4.250344468050228</v>
      </c>
      <c r="BS239" s="6">
        <v>2.2178708045139857</v>
      </c>
      <c r="BT239" s="6">
        <v>7.2257450438702238</v>
      </c>
      <c r="BU239" s="6">
        <v>7.4708505596296275</v>
      </c>
      <c r="BV239" s="6">
        <v>48.365981417380681</v>
      </c>
      <c r="BW239" s="6">
        <v>103.66988456475616</v>
      </c>
      <c r="BX239" s="6">
        <v>0.49490863456359369</v>
      </c>
      <c r="BY239" s="6">
        <v>1.1617651372628315</v>
      </c>
      <c r="BZ239" s="6">
        <v>1555.6421934474913</v>
      </c>
      <c r="CA239" s="6">
        <v>104.23870539426007</v>
      </c>
      <c r="CB239" s="6">
        <v>30815.575605392558</v>
      </c>
      <c r="CC239" s="6">
        <v>304.02553115850861</v>
      </c>
      <c r="CD239" s="6">
        <v>577.84220571818662</v>
      </c>
      <c r="CE239" s="6">
        <v>9652.8289203465029</v>
      </c>
      <c r="CF239" s="6">
        <v>333.65102161373466</v>
      </c>
      <c r="CG239" s="6">
        <v>3806.2005187351165</v>
      </c>
      <c r="CH239" s="6">
        <v>106.83166673902348</v>
      </c>
      <c r="CI239" s="6">
        <v>2377.8818685495135</v>
      </c>
      <c r="CJ239" s="6">
        <v>1.8018263150078302</v>
      </c>
      <c r="CK239" s="6">
        <v>21851.620541017135</v>
      </c>
      <c r="CL239" s="6">
        <v>218.37785180092945</v>
      </c>
      <c r="CM239" s="6">
        <v>9.0527044510169148</v>
      </c>
      <c r="CN239" s="6">
        <v>46.100889542519624</v>
      </c>
      <c r="CO239" s="6">
        <v>448.63829614398128</v>
      </c>
      <c r="CP239" s="6">
        <v>266.4693534335255</v>
      </c>
      <c r="CQ239" s="6">
        <v>497.42083140825099</v>
      </c>
      <c r="CR239" s="6">
        <v>153327.39175475459</v>
      </c>
      <c r="CS239" s="6">
        <v>13.159505732773138</v>
      </c>
      <c r="CT239" s="6">
        <v>180.93589917829246</v>
      </c>
      <c r="CU239" s="6">
        <v>1.8859257757098233</v>
      </c>
      <c r="CV239" s="6">
        <v>15.352673763233476</v>
      </c>
      <c r="CW239" s="6">
        <v>755.73709869965796</v>
      </c>
      <c r="CX239" s="6">
        <v>314.15162856590041</v>
      </c>
      <c r="CY239" s="6">
        <v>180.69763897025956</v>
      </c>
      <c r="CZ239" s="6">
        <v>2.2292452796143798</v>
      </c>
      <c r="DA239" s="6">
        <v>328.62380871189424</v>
      </c>
      <c r="DB239" s="6">
        <v>3318.3760871544669</v>
      </c>
      <c r="DC239" s="6">
        <v>155143.95732063291</v>
      </c>
      <c r="DD239" s="6">
        <v>1416.5277893457576</v>
      </c>
      <c r="DE239" s="7">
        <v>0</v>
      </c>
      <c r="DF239" s="6">
        <f t="shared" si="3"/>
        <v>543892.43489179329</v>
      </c>
    </row>
    <row r="240" spans="1:110" x14ac:dyDescent="0.3">
      <c r="A240" s="25" t="s">
        <v>6</v>
      </c>
      <c r="B240" s="5">
        <v>2.9232175176744946</v>
      </c>
      <c r="C240" s="6">
        <v>142.03896739700073</v>
      </c>
      <c r="D240" s="6">
        <v>4.8267505537991919</v>
      </c>
      <c r="E240" s="6">
        <v>222.8915905309365</v>
      </c>
      <c r="F240" s="6">
        <v>219.14301800563697</v>
      </c>
      <c r="G240" s="6">
        <v>1.2041985947315765</v>
      </c>
      <c r="H240" s="6">
        <v>5713.1743516227098</v>
      </c>
      <c r="I240" s="6">
        <v>0</v>
      </c>
      <c r="J240" s="6">
        <v>115.06595952278792</v>
      </c>
      <c r="K240" s="6">
        <v>18.075115966298853</v>
      </c>
      <c r="L240" s="6">
        <v>119.32071311045479</v>
      </c>
      <c r="M240" s="6">
        <v>128.89058338953475</v>
      </c>
      <c r="N240" s="6">
        <v>69.322969178619815</v>
      </c>
      <c r="O240" s="6">
        <v>433.25857053106154</v>
      </c>
      <c r="P240" s="6">
        <v>20.243897365871788</v>
      </c>
      <c r="Q240" s="6">
        <v>1936.3320466729772</v>
      </c>
      <c r="R240" s="6">
        <v>8.6313981888622511</v>
      </c>
      <c r="S240" s="6">
        <v>1.4085920490126485</v>
      </c>
      <c r="T240" s="6">
        <v>38.506674471561922</v>
      </c>
      <c r="U240" s="6">
        <v>303.82959579399983</v>
      </c>
      <c r="V240" s="6">
        <v>1.5886233587652889</v>
      </c>
      <c r="W240" s="6">
        <v>9.5016212624171672</v>
      </c>
      <c r="X240" s="6">
        <v>5.8300247237259679</v>
      </c>
      <c r="Y240" s="6">
        <v>2.811164864622639</v>
      </c>
      <c r="Z240" s="6">
        <v>7.0851082986545091</v>
      </c>
      <c r="AA240" s="6">
        <v>767.84523384102056</v>
      </c>
      <c r="AB240" s="6">
        <v>5.5482782163835473</v>
      </c>
      <c r="AC240" s="6">
        <v>973.1803134005869</v>
      </c>
      <c r="AD240" s="6">
        <v>1472.9105368981493</v>
      </c>
      <c r="AE240" s="6">
        <v>17.968710934850854</v>
      </c>
      <c r="AF240" s="6">
        <v>57.325018664826636</v>
      </c>
      <c r="AG240" s="6">
        <v>248.74326801664853</v>
      </c>
      <c r="AH240" s="6">
        <v>15.988432363810542</v>
      </c>
      <c r="AI240" s="6">
        <v>0.23694701706191895</v>
      </c>
      <c r="AJ240" s="6">
        <v>14.417922751587662</v>
      </c>
      <c r="AK240" s="6">
        <v>58.809434155253747</v>
      </c>
      <c r="AL240" s="6">
        <v>115.82898660827865</v>
      </c>
      <c r="AM240" s="6">
        <v>122.89158344367638</v>
      </c>
      <c r="AN240" s="6">
        <v>222.89542150398341</v>
      </c>
      <c r="AO240" s="6">
        <v>70.12683459741038</v>
      </c>
      <c r="AP240" s="6">
        <v>221.0365008056209</v>
      </c>
      <c r="AQ240" s="6">
        <v>90.281002770638892</v>
      </c>
      <c r="AR240" s="6">
        <v>498.28609986063827</v>
      </c>
      <c r="AS240" s="6">
        <v>125035.27339607953</v>
      </c>
      <c r="AT240" s="6">
        <v>202.87737462895041</v>
      </c>
      <c r="AU240" s="6">
        <v>6791.2211101199955</v>
      </c>
      <c r="AV240" s="6">
        <v>109.53730196613388</v>
      </c>
      <c r="AW240" s="6">
        <v>415.70515307710974</v>
      </c>
      <c r="AX240" s="6">
        <v>6.0221143079975843E-2</v>
      </c>
      <c r="AY240" s="6">
        <v>0</v>
      </c>
      <c r="AZ240" s="6">
        <v>0</v>
      </c>
      <c r="BA240" s="6">
        <v>8.0504691856092839E-2</v>
      </c>
      <c r="BB240" s="6">
        <v>11.854570279938734</v>
      </c>
      <c r="BC240" s="6">
        <v>1237.0239705466352</v>
      </c>
      <c r="BD240" s="6">
        <v>11.995283217560626</v>
      </c>
      <c r="BE240" s="6">
        <v>34.497830508833864</v>
      </c>
      <c r="BF240" s="6">
        <v>44.374911350488802</v>
      </c>
      <c r="BG240" s="6">
        <v>50.931653525032949</v>
      </c>
      <c r="BH240" s="6">
        <v>3.1729992346929081</v>
      </c>
      <c r="BI240" s="6">
        <v>50.705927973712249</v>
      </c>
      <c r="BJ240" s="6">
        <v>17.707321944168594</v>
      </c>
      <c r="BK240" s="6">
        <v>0</v>
      </c>
      <c r="BL240" s="6">
        <v>0</v>
      </c>
      <c r="BM240" s="6">
        <v>0</v>
      </c>
      <c r="BN240" s="6">
        <v>115.42710551857105</v>
      </c>
      <c r="BO240" s="6">
        <v>848.41501463850511</v>
      </c>
      <c r="BP240" s="6">
        <v>225.59561699297606</v>
      </c>
      <c r="BQ240" s="6">
        <v>6037.66808713108</v>
      </c>
      <c r="BR240" s="6">
        <v>4.250344468050228</v>
      </c>
      <c r="BS240" s="6">
        <v>2.2178708045139857</v>
      </c>
      <c r="BT240" s="6">
        <v>7.2257450438702238</v>
      </c>
      <c r="BU240" s="6">
        <v>7.4708505596296275</v>
      </c>
      <c r="BV240" s="6">
        <v>48.365981417380681</v>
      </c>
      <c r="BW240" s="6">
        <v>103.66988456475616</v>
      </c>
      <c r="BX240" s="6">
        <v>0.49490863456359369</v>
      </c>
      <c r="BY240" s="6">
        <v>1.1617651372628315</v>
      </c>
      <c r="BZ240" s="6">
        <v>1555.6421934474913</v>
      </c>
      <c r="CA240" s="6">
        <v>104.23870539426007</v>
      </c>
      <c r="CB240" s="6">
        <v>30815.575605392558</v>
      </c>
      <c r="CC240" s="6">
        <v>304.02553115850861</v>
      </c>
      <c r="CD240" s="6">
        <v>577.84220571818662</v>
      </c>
      <c r="CE240" s="6">
        <v>9652.8289203465029</v>
      </c>
      <c r="CF240" s="6">
        <v>333.65102161373466</v>
      </c>
      <c r="CG240" s="6">
        <v>3806.2005187351165</v>
      </c>
      <c r="CH240" s="6">
        <v>106.83166673902348</v>
      </c>
      <c r="CI240" s="6">
        <v>2377.8818685495135</v>
      </c>
      <c r="CJ240" s="6">
        <v>1.8018263150078302</v>
      </c>
      <c r="CK240" s="6">
        <v>21851.620541017135</v>
      </c>
      <c r="CL240" s="6">
        <v>218.37785180092945</v>
      </c>
      <c r="CM240" s="6">
        <v>9.0527044510169148</v>
      </c>
      <c r="CN240" s="6">
        <v>46.100889542519624</v>
      </c>
      <c r="CO240" s="6">
        <v>448.63829614398128</v>
      </c>
      <c r="CP240" s="6">
        <v>266.4693534335255</v>
      </c>
      <c r="CQ240" s="6">
        <v>497.42083140825099</v>
      </c>
      <c r="CR240" s="6">
        <v>153327.39175475459</v>
      </c>
      <c r="CS240" s="6">
        <v>13.159505732773138</v>
      </c>
      <c r="CT240" s="6">
        <v>180.93589917829246</v>
      </c>
      <c r="CU240" s="6">
        <v>1.8859257757098233</v>
      </c>
      <c r="CV240" s="6">
        <v>15.352673763233476</v>
      </c>
      <c r="CW240" s="6">
        <v>755.73709869965796</v>
      </c>
      <c r="CX240" s="6">
        <v>314.15162856590041</v>
      </c>
      <c r="CY240" s="6">
        <v>180.69763897025956</v>
      </c>
      <c r="CZ240" s="6">
        <v>2.2292452796143798</v>
      </c>
      <c r="DA240" s="6">
        <v>328.62380871189424</v>
      </c>
      <c r="DB240" s="6">
        <v>3318.3760871544669</v>
      </c>
      <c r="DC240" s="6">
        <v>155143.95732063291</v>
      </c>
      <c r="DD240" s="6">
        <v>1416.5277893457576</v>
      </c>
      <c r="DE240" s="7">
        <v>0</v>
      </c>
      <c r="DF240" s="6">
        <f t="shared" si="3"/>
        <v>543892.43489179329</v>
      </c>
    </row>
    <row r="241" spans="1:110" x14ac:dyDescent="0.3">
      <c r="A241" s="25" t="s">
        <v>7</v>
      </c>
      <c r="B241" s="5">
        <v>0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T241" s="6">
        <v>0</v>
      </c>
      <c r="AU241" s="6">
        <v>0</v>
      </c>
      <c r="AV241" s="6">
        <v>0</v>
      </c>
      <c r="AW241" s="6">
        <v>0</v>
      </c>
      <c r="AX241" s="6">
        <v>0</v>
      </c>
      <c r="AY241" s="6">
        <v>0</v>
      </c>
      <c r="AZ241" s="6">
        <v>0</v>
      </c>
      <c r="BA241" s="6">
        <v>0</v>
      </c>
      <c r="BB241" s="6">
        <v>0</v>
      </c>
      <c r="BC241" s="6">
        <v>0</v>
      </c>
      <c r="BD241" s="6">
        <v>0</v>
      </c>
      <c r="BE241" s="6">
        <v>0</v>
      </c>
      <c r="BF241" s="6">
        <v>0</v>
      </c>
      <c r="BG241" s="6">
        <v>0</v>
      </c>
      <c r="BH241" s="6">
        <v>0</v>
      </c>
      <c r="BI241" s="6">
        <v>0</v>
      </c>
      <c r="BJ241" s="6">
        <v>0</v>
      </c>
      <c r="BK241" s="6">
        <v>0</v>
      </c>
      <c r="BL241" s="6">
        <v>0</v>
      </c>
      <c r="BM241" s="6">
        <v>0</v>
      </c>
      <c r="BN241" s="6">
        <v>0</v>
      </c>
      <c r="BO241" s="6">
        <v>0</v>
      </c>
      <c r="BP241" s="6">
        <v>0</v>
      </c>
      <c r="BQ241" s="6">
        <v>0</v>
      </c>
      <c r="BR241" s="6">
        <v>0</v>
      </c>
      <c r="BS241" s="6">
        <v>0</v>
      </c>
      <c r="BT241" s="6">
        <v>0</v>
      </c>
      <c r="BU241" s="6">
        <v>0</v>
      </c>
      <c r="BV241" s="6">
        <v>0</v>
      </c>
      <c r="BW241" s="6">
        <v>0</v>
      </c>
      <c r="BX241" s="6">
        <v>0</v>
      </c>
      <c r="BY241" s="6">
        <v>0</v>
      </c>
      <c r="BZ241" s="6">
        <v>0</v>
      </c>
      <c r="CA241" s="6">
        <v>0</v>
      </c>
      <c r="CB241" s="6">
        <v>0</v>
      </c>
      <c r="CC241" s="6">
        <v>0</v>
      </c>
      <c r="CD241" s="6">
        <v>0</v>
      </c>
      <c r="CE241" s="6">
        <v>0</v>
      </c>
      <c r="CF241" s="6">
        <v>0</v>
      </c>
      <c r="CG241" s="6">
        <v>0</v>
      </c>
      <c r="CH241" s="6">
        <v>0</v>
      </c>
      <c r="CI241" s="6">
        <v>0</v>
      </c>
      <c r="CJ241" s="6">
        <v>0</v>
      </c>
      <c r="CK241" s="6">
        <v>0</v>
      </c>
      <c r="CL241" s="6">
        <v>0</v>
      </c>
      <c r="CM241" s="6">
        <v>0</v>
      </c>
      <c r="CN241" s="6">
        <v>0</v>
      </c>
      <c r="CO241" s="6">
        <v>0</v>
      </c>
      <c r="CP241" s="6">
        <v>0</v>
      </c>
      <c r="CQ241" s="6">
        <v>0</v>
      </c>
      <c r="CR241" s="6">
        <v>0</v>
      </c>
      <c r="CS241" s="6">
        <v>0</v>
      </c>
      <c r="CT241" s="6">
        <v>0</v>
      </c>
      <c r="CU241" s="6">
        <v>0</v>
      </c>
      <c r="CV241" s="6">
        <v>0</v>
      </c>
      <c r="CW241" s="6">
        <v>0</v>
      </c>
      <c r="CX241" s="6">
        <v>0</v>
      </c>
      <c r="CY241" s="6">
        <v>0</v>
      </c>
      <c r="CZ241" s="6">
        <v>0</v>
      </c>
      <c r="DA241" s="6">
        <v>0</v>
      </c>
      <c r="DB241" s="6">
        <v>0</v>
      </c>
      <c r="DC241" s="6">
        <v>0</v>
      </c>
      <c r="DD241" s="6">
        <v>0</v>
      </c>
      <c r="DE241" s="7">
        <v>0</v>
      </c>
      <c r="DF241" s="6">
        <f t="shared" si="3"/>
        <v>0</v>
      </c>
    </row>
    <row r="242" spans="1:110" x14ac:dyDescent="0.3">
      <c r="A242" s="26">
        <v>611</v>
      </c>
      <c r="B242" s="5">
        <v>118.88659700495488</v>
      </c>
      <c r="C242" s="6">
        <v>0</v>
      </c>
      <c r="D242" s="6">
        <v>0</v>
      </c>
      <c r="E242" s="6">
        <v>9613.6582122605832</v>
      </c>
      <c r="F242" s="6">
        <v>2455.1605267902464</v>
      </c>
      <c r="G242" s="6">
        <v>917.57538516979935</v>
      </c>
      <c r="H242" s="6">
        <v>68091.184906866139</v>
      </c>
      <c r="I242" s="6">
        <v>0</v>
      </c>
      <c r="J242" s="6">
        <v>3541.6901967671433</v>
      </c>
      <c r="K242" s="6">
        <v>1001.3445165701625</v>
      </c>
      <c r="L242" s="6">
        <v>3574.7028203365812</v>
      </c>
      <c r="M242" s="6">
        <v>2504.7978328477379</v>
      </c>
      <c r="N242" s="6">
        <v>1214.5249758420905</v>
      </c>
      <c r="O242" s="6">
        <v>7415.6746096216784</v>
      </c>
      <c r="P242" s="6">
        <v>0</v>
      </c>
      <c r="Q242" s="6">
        <v>19607.738963600757</v>
      </c>
      <c r="R242" s="6">
        <v>0</v>
      </c>
      <c r="S242" s="6">
        <v>0</v>
      </c>
      <c r="T242" s="6">
        <v>0</v>
      </c>
      <c r="U242" s="6">
        <v>93.140812470144979</v>
      </c>
      <c r="V242" s="6">
        <v>207.59278869459325</v>
      </c>
      <c r="W242" s="6">
        <v>74.944351333552078</v>
      </c>
      <c r="X242" s="6">
        <v>576.68654859046137</v>
      </c>
      <c r="Y242" s="6">
        <v>235.20514078689411</v>
      </c>
      <c r="Z242" s="6">
        <v>502.73257296972167</v>
      </c>
      <c r="AA242" s="6">
        <v>0</v>
      </c>
      <c r="AB242" s="6">
        <v>0</v>
      </c>
      <c r="AC242" s="6">
        <v>1767.4050147918952</v>
      </c>
      <c r="AD242" s="6">
        <v>604.30460036644126</v>
      </c>
      <c r="AE242" s="6">
        <v>0</v>
      </c>
      <c r="AF242" s="6">
        <v>0</v>
      </c>
      <c r="AG242" s="6">
        <v>13606.460594945043</v>
      </c>
      <c r="AH242" s="6">
        <v>0</v>
      </c>
      <c r="AI242" s="6">
        <v>10.387815423278511</v>
      </c>
      <c r="AJ242" s="6">
        <v>19.419998277196559</v>
      </c>
      <c r="AK242" s="6">
        <v>0</v>
      </c>
      <c r="AL242" s="6">
        <v>278.0516936904063</v>
      </c>
      <c r="AM242" s="6">
        <v>600.24503498291369</v>
      </c>
      <c r="AN242" s="6">
        <v>707.07925191588197</v>
      </c>
      <c r="AO242" s="6">
        <v>2893.3120582490737</v>
      </c>
      <c r="AP242" s="6">
        <v>0</v>
      </c>
      <c r="AQ242" s="6">
        <v>0</v>
      </c>
      <c r="AR242" s="6">
        <v>11862.845280951309</v>
      </c>
      <c r="AS242" s="6">
        <v>0</v>
      </c>
      <c r="AT242" s="6">
        <v>1328.8483318666697</v>
      </c>
      <c r="AU242" s="6">
        <v>0</v>
      </c>
      <c r="AV242" s="6">
        <v>0</v>
      </c>
      <c r="AW242" s="6">
        <v>0</v>
      </c>
      <c r="AX242" s="6">
        <v>1.2542226775059044</v>
      </c>
      <c r="AY242" s="6">
        <v>372.64988672238184</v>
      </c>
      <c r="AZ242" s="6">
        <v>11562.146239014297</v>
      </c>
      <c r="BA242" s="6">
        <v>0</v>
      </c>
      <c r="BB242" s="6">
        <v>311.54068424366449</v>
      </c>
      <c r="BC242" s="6">
        <v>0</v>
      </c>
      <c r="BD242" s="6">
        <v>966.12070570649826</v>
      </c>
      <c r="BE242" s="6">
        <v>0</v>
      </c>
      <c r="BF242" s="6">
        <v>0</v>
      </c>
      <c r="BG242" s="6">
        <v>16663.811787881536</v>
      </c>
      <c r="BH242" s="6">
        <v>177.93317738643466</v>
      </c>
      <c r="BI242" s="6">
        <v>0</v>
      </c>
      <c r="BJ242" s="6">
        <v>4484.8091517248804</v>
      </c>
      <c r="BK242" s="6">
        <v>0</v>
      </c>
      <c r="BL242" s="6">
        <v>0</v>
      </c>
      <c r="BM242" s="6">
        <v>0</v>
      </c>
      <c r="BN242" s="6">
        <v>0</v>
      </c>
      <c r="BO242" s="6">
        <v>23026.386793483118</v>
      </c>
      <c r="BP242" s="6">
        <v>0</v>
      </c>
      <c r="BQ242" s="6">
        <v>46696.168396461413</v>
      </c>
      <c r="BR242" s="6">
        <v>3018.3443355147492</v>
      </c>
      <c r="BS242" s="6">
        <v>1790.0412808477149</v>
      </c>
      <c r="BT242" s="6">
        <v>3791.8754046355994</v>
      </c>
      <c r="BU242" s="6">
        <v>0</v>
      </c>
      <c r="BV242" s="6">
        <v>0</v>
      </c>
      <c r="BW242" s="6">
        <v>0</v>
      </c>
      <c r="BX242" s="6">
        <v>83.651422160856313</v>
      </c>
      <c r="BY242" s="6">
        <v>35.210630921039495</v>
      </c>
      <c r="BZ242" s="6">
        <v>0</v>
      </c>
      <c r="CA242" s="6">
        <v>7255.061417817562</v>
      </c>
      <c r="CB242" s="6">
        <v>0</v>
      </c>
      <c r="CC242" s="6">
        <v>45678.092342068223</v>
      </c>
      <c r="CD242" s="6">
        <v>0</v>
      </c>
      <c r="CE242" s="6">
        <v>0</v>
      </c>
      <c r="CF242" s="6">
        <v>0</v>
      </c>
      <c r="CG242" s="6">
        <v>0</v>
      </c>
      <c r="CH242" s="6">
        <v>0</v>
      </c>
      <c r="CI242" s="6">
        <v>0</v>
      </c>
      <c r="CJ242" s="6">
        <v>0</v>
      </c>
      <c r="CK242" s="6">
        <v>0</v>
      </c>
      <c r="CL242" s="6">
        <v>0</v>
      </c>
      <c r="CM242" s="6">
        <v>0</v>
      </c>
      <c r="CN242" s="6">
        <v>146.5378942317206</v>
      </c>
      <c r="CO242" s="6">
        <v>0</v>
      </c>
      <c r="CP242" s="6">
        <v>673.90519677659461</v>
      </c>
      <c r="CQ242" s="6">
        <v>3899.8057900474128</v>
      </c>
      <c r="CR242" s="6">
        <v>0</v>
      </c>
      <c r="CS242" s="6">
        <v>1425.2355698920387</v>
      </c>
      <c r="CT242" s="6">
        <v>0</v>
      </c>
      <c r="CU242" s="6">
        <v>0</v>
      </c>
      <c r="CV242" s="6">
        <v>0</v>
      </c>
      <c r="CW242" s="6">
        <v>0</v>
      </c>
      <c r="CX242" s="6">
        <v>0</v>
      </c>
      <c r="CY242" s="6">
        <v>0</v>
      </c>
      <c r="CZ242" s="6">
        <v>58.108749381178534</v>
      </c>
      <c r="DA242" s="6">
        <v>1568.9470585978552</v>
      </c>
      <c r="DB242" s="6">
        <v>0</v>
      </c>
      <c r="DC242" s="6">
        <v>52375.145305632657</v>
      </c>
      <c r="DD242" s="6">
        <v>0</v>
      </c>
      <c r="DE242" s="7">
        <v>0</v>
      </c>
      <c r="DF242" s="6">
        <f t="shared" si="3"/>
        <v>381488.38487781031</v>
      </c>
    </row>
    <row r="243" spans="1:110" x14ac:dyDescent="0.3">
      <c r="A243" s="25" t="s">
        <v>6</v>
      </c>
      <c r="B243" s="5">
        <v>118.88659700495488</v>
      </c>
      <c r="C243" s="6">
        <v>0</v>
      </c>
      <c r="D243" s="6">
        <v>0</v>
      </c>
      <c r="E243" s="6">
        <v>9613.6582122605832</v>
      </c>
      <c r="F243" s="6">
        <v>2455.1605267902464</v>
      </c>
      <c r="G243" s="6">
        <v>917.57538516979935</v>
      </c>
      <c r="H243" s="6">
        <v>68091.184906866139</v>
      </c>
      <c r="I243" s="6">
        <v>0</v>
      </c>
      <c r="J243" s="6">
        <v>3541.6901967671433</v>
      </c>
      <c r="K243" s="6">
        <v>1001.3445165701625</v>
      </c>
      <c r="L243" s="6">
        <v>3574.7028203365812</v>
      </c>
      <c r="M243" s="6">
        <v>2504.7978328477379</v>
      </c>
      <c r="N243" s="6">
        <v>1214.5249758420905</v>
      </c>
      <c r="O243" s="6">
        <v>7415.6746096216784</v>
      </c>
      <c r="P243" s="6">
        <v>0</v>
      </c>
      <c r="Q243" s="6">
        <v>19607.738963600757</v>
      </c>
      <c r="R243" s="6">
        <v>0</v>
      </c>
      <c r="S243" s="6">
        <v>0</v>
      </c>
      <c r="T243" s="6">
        <v>0</v>
      </c>
      <c r="U243" s="6">
        <v>93.140812470144979</v>
      </c>
      <c r="V243" s="6">
        <v>207.59278869459325</v>
      </c>
      <c r="W243" s="6">
        <v>74.944351333552078</v>
      </c>
      <c r="X243" s="6">
        <v>576.68654859046137</v>
      </c>
      <c r="Y243" s="6">
        <v>235.20514078689411</v>
      </c>
      <c r="Z243" s="6">
        <v>502.73257296972167</v>
      </c>
      <c r="AA243" s="6">
        <v>0</v>
      </c>
      <c r="AB243" s="6">
        <v>0</v>
      </c>
      <c r="AC243" s="6">
        <v>1767.4050147918952</v>
      </c>
      <c r="AD243" s="6">
        <v>604.30460036644126</v>
      </c>
      <c r="AE243" s="6">
        <v>0</v>
      </c>
      <c r="AF243" s="6">
        <v>0</v>
      </c>
      <c r="AG243" s="6">
        <v>13606.460594945043</v>
      </c>
      <c r="AH243" s="6">
        <v>0</v>
      </c>
      <c r="AI243" s="6">
        <v>10.387815423278511</v>
      </c>
      <c r="AJ243" s="6">
        <v>19.419998277196559</v>
      </c>
      <c r="AK243" s="6">
        <v>0</v>
      </c>
      <c r="AL243" s="6">
        <v>278.0516936904063</v>
      </c>
      <c r="AM243" s="6">
        <v>600.24503498291369</v>
      </c>
      <c r="AN243" s="6">
        <v>707.07925191588197</v>
      </c>
      <c r="AO243" s="6">
        <v>2893.3120582490737</v>
      </c>
      <c r="AP243" s="6">
        <v>0</v>
      </c>
      <c r="AQ243" s="6">
        <v>0</v>
      </c>
      <c r="AR243" s="6">
        <v>11862.845280951309</v>
      </c>
      <c r="AS243" s="6">
        <v>0</v>
      </c>
      <c r="AT243" s="6">
        <v>1328.8483318666697</v>
      </c>
      <c r="AU243" s="6">
        <v>0</v>
      </c>
      <c r="AV243" s="6">
        <v>0</v>
      </c>
      <c r="AW243" s="6">
        <v>0</v>
      </c>
      <c r="AX243" s="6">
        <v>1.2542226775059044</v>
      </c>
      <c r="AY243" s="6">
        <v>372.64988672238184</v>
      </c>
      <c r="AZ243" s="6">
        <v>11562.146239014297</v>
      </c>
      <c r="BA243" s="6">
        <v>0</v>
      </c>
      <c r="BB243" s="6">
        <v>311.54068424366449</v>
      </c>
      <c r="BC243" s="6">
        <v>0</v>
      </c>
      <c r="BD243" s="6">
        <v>966.12070570649826</v>
      </c>
      <c r="BE243" s="6">
        <v>0</v>
      </c>
      <c r="BF243" s="6">
        <v>0</v>
      </c>
      <c r="BG243" s="6">
        <v>16663.811787881536</v>
      </c>
      <c r="BH243" s="6">
        <v>177.93317738643466</v>
      </c>
      <c r="BI243" s="6">
        <v>0</v>
      </c>
      <c r="BJ243" s="6">
        <v>4484.8091517248804</v>
      </c>
      <c r="BK243" s="6">
        <v>0</v>
      </c>
      <c r="BL243" s="6">
        <v>0</v>
      </c>
      <c r="BM243" s="6">
        <v>0</v>
      </c>
      <c r="BN243" s="6">
        <v>0</v>
      </c>
      <c r="BO243" s="6">
        <v>23026.386793483118</v>
      </c>
      <c r="BP243" s="6">
        <v>0</v>
      </c>
      <c r="BQ243" s="6">
        <v>46696.168396461413</v>
      </c>
      <c r="BR243" s="6">
        <v>3018.3443355147492</v>
      </c>
      <c r="BS243" s="6">
        <v>1790.0412808477149</v>
      </c>
      <c r="BT243" s="6">
        <v>3791.8754046355994</v>
      </c>
      <c r="BU243" s="6">
        <v>0</v>
      </c>
      <c r="BV243" s="6">
        <v>0</v>
      </c>
      <c r="BW243" s="6">
        <v>0</v>
      </c>
      <c r="BX243" s="6">
        <v>83.651422160856313</v>
      </c>
      <c r="BY243" s="6">
        <v>35.210630921039495</v>
      </c>
      <c r="BZ243" s="6">
        <v>0</v>
      </c>
      <c r="CA243" s="6">
        <v>7255.061417817562</v>
      </c>
      <c r="CB243" s="6">
        <v>0</v>
      </c>
      <c r="CC243" s="6">
        <v>45678.092342068223</v>
      </c>
      <c r="CD243" s="6">
        <v>0</v>
      </c>
      <c r="CE243" s="6">
        <v>0</v>
      </c>
      <c r="CF243" s="6">
        <v>0</v>
      </c>
      <c r="CG243" s="6">
        <v>0</v>
      </c>
      <c r="CH243" s="6">
        <v>0</v>
      </c>
      <c r="CI243" s="6">
        <v>0</v>
      </c>
      <c r="CJ243" s="6">
        <v>0</v>
      </c>
      <c r="CK243" s="6">
        <v>0</v>
      </c>
      <c r="CL243" s="6">
        <v>0</v>
      </c>
      <c r="CM243" s="6">
        <v>0</v>
      </c>
      <c r="CN243" s="6">
        <v>146.5378942317206</v>
      </c>
      <c r="CO243" s="6">
        <v>0</v>
      </c>
      <c r="CP243" s="6">
        <v>673.90519677659461</v>
      </c>
      <c r="CQ243" s="6">
        <v>3899.8057900474128</v>
      </c>
      <c r="CR243" s="6">
        <v>0</v>
      </c>
      <c r="CS243" s="6">
        <v>1425.2355698920387</v>
      </c>
      <c r="CT243" s="6">
        <v>0</v>
      </c>
      <c r="CU243" s="6">
        <v>0</v>
      </c>
      <c r="CV243" s="6">
        <v>0</v>
      </c>
      <c r="CW243" s="6">
        <v>0</v>
      </c>
      <c r="CX243" s="6">
        <v>0</v>
      </c>
      <c r="CY243" s="6">
        <v>0</v>
      </c>
      <c r="CZ243" s="6">
        <v>58.108749381178534</v>
      </c>
      <c r="DA243" s="6">
        <v>1568.9470585978552</v>
      </c>
      <c r="DB243" s="6">
        <v>0</v>
      </c>
      <c r="DC243" s="6">
        <v>52375.145305632657</v>
      </c>
      <c r="DD243" s="6">
        <v>0</v>
      </c>
      <c r="DE243" s="7">
        <v>0</v>
      </c>
      <c r="DF243" s="6">
        <f t="shared" si="3"/>
        <v>381488.38487781031</v>
      </c>
    </row>
    <row r="244" spans="1:110" x14ac:dyDescent="0.3">
      <c r="A244" s="25" t="s">
        <v>7</v>
      </c>
      <c r="B244" s="5">
        <v>0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0</v>
      </c>
      <c r="AS244" s="6">
        <v>0</v>
      </c>
      <c r="AT244" s="6">
        <v>0</v>
      </c>
      <c r="AU244" s="6">
        <v>0</v>
      </c>
      <c r="AV244" s="6">
        <v>0</v>
      </c>
      <c r="AW244" s="6">
        <v>0</v>
      </c>
      <c r="AX244" s="6">
        <v>0</v>
      </c>
      <c r="AY244" s="6">
        <v>0</v>
      </c>
      <c r="AZ244" s="6">
        <v>0</v>
      </c>
      <c r="BA244" s="6">
        <v>0</v>
      </c>
      <c r="BB244" s="6">
        <v>0</v>
      </c>
      <c r="BC244" s="6">
        <v>0</v>
      </c>
      <c r="BD244" s="6">
        <v>0</v>
      </c>
      <c r="BE244" s="6">
        <v>0</v>
      </c>
      <c r="BF244" s="6">
        <v>0</v>
      </c>
      <c r="BG244" s="6">
        <v>0</v>
      </c>
      <c r="BH244" s="6">
        <v>0</v>
      </c>
      <c r="BI244" s="6">
        <v>0</v>
      </c>
      <c r="BJ244" s="6">
        <v>0</v>
      </c>
      <c r="BK244" s="6">
        <v>0</v>
      </c>
      <c r="BL244" s="6">
        <v>0</v>
      </c>
      <c r="BM244" s="6">
        <v>0</v>
      </c>
      <c r="BN244" s="6">
        <v>0</v>
      </c>
      <c r="BO244" s="6">
        <v>0</v>
      </c>
      <c r="BP244" s="6">
        <v>0</v>
      </c>
      <c r="BQ244" s="6">
        <v>0</v>
      </c>
      <c r="BR244" s="6">
        <v>0</v>
      </c>
      <c r="BS244" s="6">
        <v>0</v>
      </c>
      <c r="BT244" s="6">
        <v>0</v>
      </c>
      <c r="BU244" s="6">
        <v>0</v>
      </c>
      <c r="BV244" s="6">
        <v>0</v>
      </c>
      <c r="BW244" s="6">
        <v>0</v>
      </c>
      <c r="BX244" s="6">
        <v>0</v>
      </c>
      <c r="BY244" s="6">
        <v>0</v>
      </c>
      <c r="BZ244" s="6">
        <v>0</v>
      </c>
      <c r="CA244" s="6">
        <v>0</v>
      </c>
      <c r="CB244" s="6">
        <v>0</v>
      </c>
      <c r="CC244" s="6">
        <v>0</v>
      </c>
      <c r="CD244" s="6">
        <v>0</v>
      </c>
      <c r="CE244" s="6">
        <v>0</v>
      </c>
      <c r="CF244" s="6">
        <v>0</v>
      </c>
      <c r="CG244" s="6">
        <v>0</v>
      </c>
      <c r="CH244" s="6">
        <v>0</v>
      </c>
      <c r="CI244" s="6">
        <v>0</v>
      </c>
      <c r="CJ244" s="6">
        <v>0</v>
      </c>
      <c r="CK244" s="6">
        <v>0</v>
      </c>
      <c r="CL244" s="6">
        <v>0</v>
      </c>
      <c r="CM244" s="6">
        <v>0</v>
      </c>
      <c r="CN244" s="6">
        <v>0</v>
      </c>
      <c r="CO244" s="6">
        <v>0</v>
      </c>
      <c r="CP244" s="6">
        <v>0</v>
      </c>
      <c r="CQ244" s="6">
        <v>0</v>
      </c>
      <c r="CR244" s="6">
        <v>0</v>
      </c>
      <c r="CS244" s="6">
        <v>0</v>
      </c>
      <c r="CT244" s="6">
        <v>0</v>
      </c>
      <c r="CU244" s="6">
        <v>0</v>
      </c>
      <c r="CV244" s="6">
        <v>0</v>
      </c>
      <c r="CW244" s="6">
        <v>0</v>
      </c>
      <c r="CX244" s="6">
        <v>0</v>
      </c>
      <c r="CY244" s="6">
        <v>0</v>
      </c>
      <c r="CZ244" s="6">
        <v>0</v>
      </c>
      <c r="DA244" s="6">
        <v>0</v>
      </c>
      <c r="DB244" s="6">
        <v>0</v>
      </c>
      <c r="DC244" s="6">
        <v>0</v>
      </c>
      <c r="DD244" s="6">
        <v>0</v>
      </c>
      <c r="DE244" s="7">
        <v>0</v>
      </c>
      <c r="DF244" s="6">
        <f t="shared" si="3"/>
        <v>0</v>
      </c>
    </row>
    <row r="245" spans="1:110" x14ac:dyDescent="0.3">
      <c r="A245" s="26">
        <v>6211</v>
      </c>
      <c r="B245" s="5">
        <v>36.846250966927975</v>
      </c>
      <c r="C245" s="6">
        <v>0</v>
      </c>
      <c r="D245" s="6">
        <v>0</v>
      </c>
      <c r="E245" s="6">
        <v>15288.754798339021</v>
      </c>
      <c r="F245" s="6">
        <v>0</v>
      </c>
      <c r="G245" s="6">
        <v>985.47899261010173</v>
      </c>
      <c r="H245" s="6">
        <v>12960.788604118532</v>
      </c>
      <c r="I245" s="6">
        <v>7604.9899500548736</v>
      </c>
      <c r="J245" s="6">
        <v>445.96961972345019</v>
      </c>
      <c r="K245" s="6">
        <v>70.389650419888198</v>
      </c>
      <c r="L245" s="6">
        <v>836.65274208877565</v>
      </c>
      <c r="M245" s="6">
        <v>586.84135377754353</v>
      </c>
      <c r="N245" s="6">
        <v>284.49750065226766</v>
      </c>
      <c r="O245" s="6">
        <v>971.31327538894698</v>
      </c>
      <c r="P245" s="6">
        <v>0</v>
      </c>
      <c r="Q245" s="6">
        <v>9110.4248522706876</v>
      </c>
      <c r="R245" s="6">
        <v>0</v>
      </c>
      <c r="S245" s="6">
        <v>0</v>
      </c>
      <c r="T245" s="6">
        <v>121.63094479699419</v>
      </c>
      <c r="U245" s="6">
        <v>0</v>
      </c>
      <c r="V245" s="6">
        <v>941.04328217918737</v>
      </c>
      <c r="W245" s="6">
        <v>338.70086197618502</v>
      </c>
      <c r="X245" s="6">
        <v>2614.1764567706336</v>
      </c>
      <c r="Y245" s="6">
        <v>729.32057140157474</v>
      </c>
      <c r="Z245" s="6">
        <v>31.832787113668132</v>
      </c>
      <c r="AA245" s="6">
        <v>0</v>
      </c>
      <c r="AB245" s="6">
        <v>0</v>
      </c>
      <c r="AC245" s="6">
        <v>0</v>
      </c>
      <c r="AD245" s="6">
        <v>242461.98701427024</v>
      </c>
      <c r="AE245" s="6">
        <v>0</v>
      </c>
      <c r="AF245" s="6">
        <v>639.6200877330881</v>
      </c>
      <c r="AG245" s="6">
        <v>29260.336096150779</v>
      </c>
      <c r="AH245" s="6">
        <v>13.666911052293687</v>
      </c>
      <c r="AI245" s="6">
        <v>2.3786165548678504</v>
      </c>
      <c r="AJ245" s="6">
        <v>88.197905811112491</v>
      </c>
      <c r="AK245" s="6">
        <v>0</v>
      </c>
      <c r="AL245" s="6">
        <v>1383.8563783338095</v>
      </c>
      <c r="AM245" s="6">
        <v>40124.830938483225</v>
      </c>
      <c r="AN245" s="6">
        <v>1672.8216130824712</v>
      </c>
      <c r="AO245" s="6">
        <v>196.01628148334484</v>
      </c>
      <c r="AP245" s="6">
        <v>0</v>
      </c>
      <c r="AQ245" s="6">
        <v>0</v>
      </c>
      <c r="AR245" s="6">
        <v>39488.124807521293</v>
      </c>
      <c r="AS245" s="6">
        <v>0</v>
      </c>
      <c r="AT245" s="6">
        <v>440.34051839480372</v>
      </c>
      <c r="AU245" s="6">
        <v>0</v>
      </c>
      <c r="AV245" s="6">
        <v>0</v>
      </c>
      <c r="AW245" s="6">
        <v>0</v>
      </c>
      <c r="AX245" s="6">
        <v>6.2598342399599352</v>
      </c>
      <c r="AY245" s="6">
        <v>0</v>
      </c>
      <c r="AZ245" s="6">
        <v>463.46908605539545</v>
      </c>
      <c r="BA245" s="6">
        <v>10.652536773753294</v>
      </c>
      <c r="BB245" s="6">
        <v>1065.5272024829426</v>
      </c>
      <c r="BC245" s="6">
        <v>0</v>
      </c>
      <c r="BD245" s="6">
        <v>121.0247283953356</v>
      </c>
      <c r="BE245" s="6">
        <v>0</v>
      </c>
      <c r="BF245" s="6">
        <v>0</v>
      </c>
      <c r="BG245" s="6">
        <v>13947.903224967937</v>
      </c>
      <c r="BH245" s="6">
        <v>0</v>
      </c>
      <c r="BI245" s="6">
        <v>0</v>
      </c>
      <c r="BJ245" s="6">
        <v>4610.6404499934142</v>
      </c>
      <c r="BK245" s="6">
        <v>0</v>
      </c>
      <c r="BL245" s="6">
        <v>0</v>
      </c>
      <c r="BM245" s="6">
        <v>0</v>
      </c>
      <c r="BN245" s="6">
        <v>0</v>
      </c>
      <c r="BO245" s="6">
        <v>44848.137046724092</v>
      </c>
      <c r="BP245" s="6">
        <v>0</v>
      </c>
      <c r="BQ245" s="6">
        <v>56777.942671309167</v>
      </c>
      <c r="BR245" s="6">
        <v>4429.8667311976033</v>
      </c>
      <c r="BS245" s="6">
        <v>2372.3395649962858</v>
      </c>
      <c r="BT245" s="6">
        <v>0</v>
      </c>
      <c r="BU245" s="6">
        <v>0</v>
      </c>
      <c r="BV245" s="6">
        <v>0</v>
      </c>
      <c r="BW245" s="6">
        <v>0</v>
      </c>
      <c r="BX245" s="6">
        <v>0</v>
      </c>
      <c r="BY245" s="6">
        <v>6.5650312356437803</v>
      </c>
      <c r="BZ245" s="6">
        <v>0</v>
      </c>
      <c r="CA245" s="6">
        <v>8017.7558930248169</v>
      </c>
      <c r="CB245" s="6">
        <v>0</v>
      </c>
      <c r="CC245" s="6">
        <v>6080.3425203251854</v>
      </c>
      <c r="CD245" s="6">
        <v>570216.22126877075</v>
      </c>
      <c r="CE245" s="6">
        <v>0</v>
      </c>
      <c r="CF245" s="6">
        <v>14228.50842074582</v>
      </c>
      <c r="CG245" s="6">
        <v>0</v>
      </c>
      <c r="CH245" s="6">
        <v>28304.978754762164</v>
      </c>
      <c r="CI245" s="6">
        <v>0</v>
      </c>
      <c r="CJ245" s="6">
        <v>0</v>
      </c>
      <c r="CK245" s="6">
        <v>0</v>
      </c>
      <c r="CL245" s="6">
        <v>0</v>
      </c>
      <c r="CM245" s="6">
        <v>0</v>
      </c>
      <c r="CN245" s="6">
        <v>58.862293803408591</v>
      </c>
      <c r="CO245" s="6">
        <v>0</v>
      </c>
      <c r="CP245" s="6">
        <v>163.47818759577649</v>
      </c>
      <c r="CQ245" s="6">
        <v>1588.9696145870796</v>
      </c>
      <c r="CR245" s="6">
        <v>0</v>
      </c>
      <c r="CS245" s="6">
        <v>2237.1369343658766</v>
      </c>
      <c r="CT245" s="6">
        <v>0</v>
      </c>
      <c r="CU245" s="6">
        <v>0</v>
      </c>
      <c r="CV245" s="6">
        <v>0</v>
      </c>
      <c r="CW245" s="6">
        <v>0</v>
      </c>
      <c r="CX245" s="6">
        <v>0</v>
      </c>
      <c r="CY245" s="6">
        <v>0</v>
      </c>
      <c r="CZ245" s="6">
        <v>191.79069274301418</v>
      </c>
      <c r="DA245" s="6">
        <v>4584.5157661896465</v>
      </c>
      <c r="DB245" s="6">
        <v>0</v>
      </c>
      <c r="DC245" s="6">
        <v>0</v>
      </c>
      <c r="DD245" s="6">
        <v>0</v>
      </c>
      <c r="DE245" s="7">
        <v>0</v>
      </c>
      <c r="DF245" s="6">
        <f t="shared" si="3"/>
        <v>1174064.7181188057</v>
      </c>
    </row>
    <row r="246" spans="1:110" x14ac:dyDescent="0.3">
      <c r="A246" s="25" t="s">
        <v>6</v>
      </c>
      <c r="B246" s="5">
        <v>36.846250966927975</v>
      </c>
      <c r="C246" s="6">
        <v>0</v>
      </c>
      <c r="D246" s="6">
        <v>0</v>
      </c>
      <c r="E246" s="6">
        <v>15288.754798339021</v>
      </c>
      <c r="F246" s="6">
        <v>0</v>
      </c>
      <c r="G246" s="6">
        <v>985.47899261010173</v>
      </c>
      <c r="H246" s="6">
        <v>12960.788604118532</v>
      </c>
      <c r="I246" s="6">
        <v>7604.9899500548736</v>
      </c>
      <c r="J246" s="6">
        <v>445.96961972345019</v>
      </c>
      <c r="K246" s="6">
        <v>70.389650419888198</v>
      </c>
      <c r="L246" s="6">
        <v>836.65274208877565</v>
      </c>
      <c r="M246" s="6">
        <v>586.84135377754353</v>
      </c>
      <c r="N246" s="6">
        <v>284.49750065226766</v>
      </c>
      <c r="O246" s="6">
        <v>971.31327538894698</v>
      </c>
      <c r="P246" s="6">
        <v>0</v>
      </c>
      <c r="Q246" s="6">
        <v>9110.4248522706876</v>
      </c>
      <c r="R246" s="6">
        <v>0</v>
      </c>
      <c r="S246" s="6">
        <v>0</v>
      </c>
      <c r="T246" s="6">
        <v>121.63094479699419</v>
      </c>
      <c r="U246" s="6">
        <v>0</v>
      </c>
      <c r="V246" s="6">
        <v>941.04328217918737</v>
      </c>
      <c r="W246" s="6">
        <v>338.70086197618502</v>
      </c>
      <c r="X246" s="6">
        <v>2614.1764567706336</v>
      </c>
      <c r="Y246" s="6">
        <v>729.32057140157474</v>
      </c>
      <c r="Z246" s="6">
        <v>31.832787113668132</v>
      </c>
      <c r="AA246" s="6">
        <v>0</v>
      </c>
      <c r="AB246" s="6">
        <v>0</v>
      </c>
      <c r="AC246" s="6">
        <v>0</v>
      </c>
      <c r="AD246" s="6">
        <v>242461.98701427024</v>
      </c>
      <c r="AE246" s="6">
        <v>0</v>
      </c>
      <c r="AF246" s="6">
        <v>639.6200877330881</v>
      </c>
      <c r="AG246" s="6">
        <v>29260.336096150779</v>
      </c>
      <c r="AH246" s="6">
        <v>13.666911052293687</v>
      </c>
      <c r="AI246" s="6">
        <v>2.3786165548678504</v>
      </c>
      <c r="AJ246" s="6">
        <v>88.197905811112491</v>
      </c>
      <c r="AK246" s="6">
        <v>0</v>
      </c>
      <c r="AL246" s="6">
        <v>1383.8563783338095</v>
      </c>
      <c r="AM246" s="6">
        <v>40124.830938483225</v>
      </c>
      <c r="AN246" s="6">
        <v>1672.8216130824712</v>
      </c>
      <c r="AO246" s="6">
        <v>196.01628148334484</v>
      </c>
      <c r="AP246" s="6">
        <v>0</v>
      </c>
      <c r="AQ246" s="6">
        <v>0</v>
      </c>
      <c r="AR246" s="6">
        <v>39488.124807521293</v>
      </c>
      <c r="AS246" s="6">
        <v>0</v>
      </c>
      <c r="AT246" s="6">
        <v>440.34051839480372</v>
      </c>
      <c r="AU246" s="6">
        <v>0</v>
      </c>
      <c r="AV246" s="6">
        <v>0</v>
      </c>
      <c r="AW246" s="6">
        <v>0</v>
      </c>
      <c r="AX246" s="6">
        <v>6.2598342399599352</v>
      </c>
      <c r="AY246" s="6">
        <v>0</v>
      </c>
      <c r="AZ246" s="6">
        <v>463.46908605539545</v>
      </c>
      <c r="BA246" s="6">
        <v>10.652536773753294</v>
      </c>
      <c r="BB246" s="6">
        <v>1065.5272024829426</v>
      </c>
      <c r="BC246" s="6">
        <v>0</v>
      </c>
      <c r="BD246" s="6">
        <v>121.0247283953356</v>
      </c>
      <c r="BE246" s="6">
        <v>0</v>
      </c>
      <c r="BF246" s="6">
        <v>0</v>
      </c>
      <c r="BG246" s="6">
        <v>13947.903224967937</v>
      </c>
      <c r="BH246" s="6">
        <v>0</v>
      </c>
      <c r="BI246" s="6">
        <v>0</v>
      </c>
      <c r="BJ246" s="6">
        <v>4610.6404499934142</v>
      </c>
      <c r="BK246" s="6">
        <v>0</v>
      </c>
      <c r="BL246" s="6">
        <v>0</v>
      </c>
      <c r="BM246" s="6">
        <v>0</v>
      </c>
      <c r="BN246" s="6">
        <v>0</v>
      </c>
      <c r="BO246" s="6">
        <v>44848.137046724092</v>
      </c>
      <c r="BP246" s="6">
        <v>0</v>
      </c>
      <c r="BQ246" s="6">
        <v>56777.942671309167</v>
      </c>
      <c r="BR246" s="6">
        <v>4429.8667311976033</v>
      </c>
      <c r="BS246" s="6">
        <v>2372.3395649962858</v>
      </c>
      <c r="BT246" s="6">
        <v>0</v>
      </c>
      <c r="BU246" s="6">
        <v>0</v>
      </c>
      <c r="BV246" s="6">
        <v>0</v>
      </c>
      <c r="BW246" s="6">
        <v>0</v>
      </c>
      <c r="BX246" s="6">
        <v>0</v>
      </c>
      <c r="BY246" s="6">
        <v>6.5650312356437803</v>
      </c>
      <c r="BZ246" s="6">
        <v>0</v>
      </c>
      <c r="CA246" s="6">
        <v>8017.7558930248169</v>
      </c>
      <c r="CB246" s="6">
        <v>0</v>
      </c>
      <c r="CC246" s="6">
        <v>6080.3425203251854</v>
      </c>
      <c r="CD246" s="6">
        <v>570216.22126877075</v>
      </c>
      <c r="CE246" s="6">
        <v>0</v>
      </c>
      <c r="CF246" s="6">
        <v>14228.50842074582</v>
      </c>
      <c r="CG246" s="6">
        <v>0</v>
      </c>
      <c r="CH246" s="6">
        <v>28304.978754762164</v>
      </c>
      <c r="CI246" s="6">
        <v>0</v>
      </c>
      <c r="CJ246" s="6">
        <v>0</v>
      </c>
      <c r="CK246" s="6">
        <v>0</v>
      </c>
      <c r="CL246" s="6">
        <v>0</v>
      </c>
      <c r="CM246" s="6">
        <v>0</v>
      </c>
      <c r="CN246" s="6">
        <v>58.862293803408591</v>
      </c>
      <c r="CO246" s="6">
        <v>0</v>
      </c>
      <c r="CP246" s="6">
        <v>163.47818759577649</v>
      </c>
      <c r="CQ246" s="6">
        <v>1588.9696145870796</v>
      </c>
      <c r="CR246" s="6">
        <v>0</v>
      </c>
      <c r="CS246" s="6">
        <v>2237.1369343658766</v>
      </c>
      <c r="CT246" s="6">
        <v>0</v>
      </c>
      <c r="CU246" s="6">
        <v>0</v>
      </c>
      <c r="CV246" s="6">
        <v>0</v>
      </c>
      <c r="CW246" s="6">
        <v>0</v>
      </c>
      <c r="CX246" s="6">
        <v>0</v>
      </c>
      <c r="CY246" s="6">
        <v>0</v>
      </c>
      <c r="CZ246" s="6">
        <v>191.79069274301418</v>
      </c>
      <c r="DA246" s="6">
        <v>4584.5157661896465</v>
      </c>
      <c r="DB246" s="6">
        <v>0</v>
      </c>
      <c r="DC246" s="6">
        <v>0</v>
      </c>
      <c r="DD246" s="6">
        <v>0</v>
      </c>
      <c r="DE246" s="7">
        <v>0</v>
      </c>
      <c r="DF246" s="6">
        <f t="shared" si="3"/>
        <v>1174064.7181188057</v>
      </c>
    </row>
    <row r="247" spans="1:110" x14ac:dyDescent="0.3">
      <c r="A247" s="25" t="s">
        <v>7</v>
      </c>
      <c r="B247" s="5">
        <v>0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6">
        <v>0</v>
      </c>
      <c r="AO247" s="6">
        <v>0</v>
      </c>
      <c r="AP247" s="6">
        <v>0</v>
      </c>
      <c r="AQ247" s="6">
        <v>0</v>
      </c>
      <c r="AR247" s="6">
        <v>0</v>
      </c>
      <c r="AS247" s="6">
        <v>0</v>
      </c>
      <c r="AT247" s="6">
        <v>0</v>
      </c>
      <c r="AU247" s="6">
        <v>0</v>
      </c>
      <c r="AV247" s="6">
        <v>0</v>
      </c>
      <c r="AW247" s="6">
        <v>0</v>
      </c>
      <c r="AX247" s="6">
        <v>0</v>
      </c>
      <c r="AY247" s="6">
        <v>0</v>
      </c>
      <c r="AZ247" s="6">
        <v>0</v>
      </c>
      <c r="BA247" s="6">
        <v>0</v>
      </c>
      <c r="BB247" s="6">
        <v>0</v>
      </c>
      <c r="BC247" s="6">
        <v>0</v>
      </c>
      <c r="BD247" s="6">
        <v>0</v>
      </c>
      <c r="BE247" s="6">
        <v>0</v>
      </c>
      <c r="BF247" s="6">
        <v>0</v>
      </c>
      <c r="BG247" s="6">
        <v>0</v>
      </c>
      <c r="BH247" s="6">
        <v>0</v>
      </c>
      <c r="BI247" s="6">
        <v>0</v>
      </c>
      <c r="BJ247" s="6">
        <v>0</v>
      </c>
      <c r="BK247" s="6">
        <v>0</v>
      </c>
      <c r="BL247" s="6">
        <v>0</v>
      </c>
      <c r="BM247" s="6">
        <v>0</v>
      </c>
      <c r="BN247" s="6">
        <v>0</v>
      </c>
      <c r="BO247" s="6">
        <v>0</v>
      </c>
      <c r="BP247" s="6">
        <v>0</v>
      </c>
      <c r="BQ247" s="6">
        <v>0</v>
      </c>
      <c r="BR247" s="6">
        <v>0</v>
      </c>
      <c r="BS247" s="6">
        <v>0</v>
      </c>
      <c r="BT247" s="6">
        <v>0</v>
      </c>
      <c r="BU247" s="6">
        <v>0</v>
      </c>
      <c r="BV247" s="6">
        <v>0</v>
      </c>
      <c r="BW247" s="6">
        <v>0</v>
      </c>
      <c r="BX247" s="6">
        <v>0</v>
      </c>
      <c r="BY247" s="6">
        <v>0</v>
      </c>
      <c r="BZ247" s="6">
        <v>0</v>
      </c>
      <c r="CA247" s="6">
        <v>0</v>
      </c>
      <c r="CB247" s="6">
        <v>0</v>
      </c>
      <c r="CC247" s="6">
        <v>0</v>
      </c>
      <c r="CD247" s="6">
        <v>0</v>
      </c>
      <c r="CE247" s="6">
        <v>0</v>
      </c>
      <c r="CF247" s="6">
        <v>0</v>
      </c>
      <c r="CG247" s="6">
        <v>0</v>
      </c>
      <c r="CH247" s="6">
        <v>0</v>
      </c>
      <c r="CI247" s="6">
        <v>0</v>
      </c>
      <c r="CJ247" s="6">
        <v>0</v>
      </c>
      <c r="CK247" s="6">
        <v>0</v>
      </c>
      <c r="CL247" s="6">
        <v>0</v>
      </c>
      <c r="CM247" s="6">
        <v>0</v>
      </c>
      <c r="CN247" s="6">
        <v>0</v>
      </c>
      <c r="CO247" s="6">
        <v>0</v>
      </c>
      <c r="CP247" s="6">
        <v>0</v>
      </c>
      <c r="CQ247" s="6">
        <v>0</v>
      </c>
      <c r="CR247" s="6">
        <v>0</v>
      </c>
      <c r="CS247" s="6">
        <v>0</v>
      </c>
      <c r="CT247" s="6">
        <v>0</v>
      </c>
      <c r="CU247" s="6">
        <v>0</v>
      </c>
      <c r="CV247" s="6">
        <v>0</v>
      </c>
      <c r="CW247" s="6">
        <v>0</v>
      </c>
      <c r="CX247" s="6">
        <v>0</v>
      </c>
      <c r="CY247" s="6">
        <v>0</v>
      </c>
      <c r="CZ247" s="6">
        <v>0</v>
      </c>
      <c r="DA247" s="6">
        <v>0</v>
      </c>
      <c r="DB247" s="6">
        <v>0</v>
      </c>
      <c r="DC247" s="6">
        <v>0</v>
      </c>
      <c r="DD247" s="6">
        <v>0</v>
      </c>
      <c r="DE247" s="7">
        <v>0</v>
      </c>
      <c r="DF247" s="6">
        <f t="shared" si="3"/>
        <v>0</v>
      </c>
    </row>
    <row r="248" spans="1:110" x14ac:dyDescent="0.3">
      <c r="A248" s="26">
        <v>6212</v>
      </c>
      <c r="B248" s="5">
        <v>0.53444315967411671</v>
      </c>
      <c r="C248" s="6">
        <v>0</v>
      </c>
      <c r="D248" s="6">
        <v>0</v>
      </c>
      <c r="E248" s="6">
        <v>3390.8398012645853</v>
      </c>
      <c r="F248" s="6">
        <v>0</v>
      </c>
      <c r="G248" s="6">
        <v>218.80432316414269</v>
      </c>
      <c r="H248" s="6">
        <v>5149.0464590212378</v>
      </c>
      <c r="I248" s="6">
        <v>0</v>
      </c>
      <c r="J248" s="6">
        <v>12.937295189005575</v>
      </c>
      <c r="K248" s="6">
        <v>1.0858036035989158</v>
      </c>
      <c r="L248" s="6">
        <v>13.601552817936801</v>
      </c>
      <c r="M248" s="6">
        <v>10.111710474285413</v>
      </c>
      <c r="N248" s="6">
        <v>4.6233874650278342</v>
      </c>
      <c r="O248" s="6">
        <v>13.201895855650521</v>
      </c>
      <c r="P248" s="6">
        <v>0</v>
      </c>
      <c r="Q248" s="6">
        <v>90.806520383426445</v>
      </c>
      <c r="R248" s="6">
        <v>0</v>
      </c>
      <c r="S248" s="6">
        <v>0</v>
      </c>
      <c r="T248" s="6">
        <v>725.40785485907145</v>
      </c>
      <c r="U248" s="6">
        <v>12415.036298872697</v>
      </c>
      <c r="V248" s="6">
        <v>20.040586400343528</v>
      </c>
      <c r="W248" s="6">
        <v>53.969982891711759</v>
      </c>
      <c r="X248" s="6">
        <v>68.478549933663572</v>
      </c>
      <c r="Y248" s="6">
        <v>14.348863648676078</v>
      </c>
      <c r="Z248" s="6">
        <v>13.29993808768212</v>
      </c>
      <c r="AA248" s="6">
        <v>0</v>
      </c>
      <c r="AB248" s="6">
        <v>0</v>
      </c>
      <c r="AC248" s="6">
        <v>0</v>
      </c>
      <c r="AD248" s="6">
        <v>8416.6130362976764</v>
      </c>
      <c r="AE248" s="6">
        <v>0</v>
      </c>
      <c r="AF248" s="6">
        <v>12.18806995655151</v>
      </c>
      <c r="AG248" s="6">
        <v>634.06194739582099</v>
      </c>
      <c r="AH248" s="6">
        <v>0.21953209052889724</v>
      </c>
      <c r="AI248" s="6">
        <v>3.2946545856130016</v>
      </c>
      <c r="AJ248" s="6">
        <v>41.482094072660999</v>
      </c>
      <c r="AK248" s="6">
        <v>0</v>
      </c>
      <c r="AL248" s="6">
        <v>29.084890216137282</v>
      </c>
      <c r="AM248" s="6">
        <v>57.738743836806982</v>
      </c>
      <c r="AN248" s="6">
        <v>0</v>
      </c>
      <c r="AO248" s="6">
        <v>521.96771085954879</v>
      </c>
      <c r="AP248" s="6">
        <v>0</v>
      </c>
      <c r="AQ248" s="6">
        <v>0</v>
      </c>
      <c r="AR248" s="6">
        <v>20919.086224160692</v>
      </c>
      <c r="AS248" s="6">
        <v>0</v>
      </c>
      <c r="AT248" s="6">
        <v>8.2625058923699708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32.008520511722359</v>
      </c>
      <c r="BA248" s="6">
        <v>1.6380191833238866E-2</v>
      </c>
      <c r="BB248" s="6">
        <v>0</v>
      </c>
      <c r="BC248" s="6">
        <v>0</v>
      </c>
      <c r="BD248" s="6">
        <v>632.93032654781643</v>
      </c>
      <c r="BE248" s="6">
        <v>0</v>
      </c>
      <c r="BF248" s="6">
        <v>0</v>
      </c>
      <c r="BG248" s="6">
        <v>6489.1794348915246</v>
      </c>
      <c r="BH248" s="6">
        <v>0</v>
      </c>
      <c r="BI248" s="6">
        <v>0</v>
      </c>
      <c r="BJ248" s="6">
        <v>8861.1500621535197</v>
      </c>
      <c r="BK248" s="6">
        <v>0</v>
      </c>
      <c r="BL248" s="6">
        <v>0</v>
      </c>
      <c r="BM248" s="6">
        <v>0</v>
      </c>
      <c r="BN248" s="6">
        <v>0</v>
      </c>
      <c r="BO248" s="6">
        <v>53236.44605150845</v>
      </c>
      <c r="BP248" s="6">
        <v>0</v>
      </c>
      <c r="BQ248" s="6">
        <v>11326.762812219791</v>
      </c>
      <c r="BR248" s="6">
        <v>754.78167445059137</v>
      </c>
      <c r="BS248" s="6">
        <v>1616.9903348704877</v>
      </c>
      <c r="BT248" s="6">
        <v>0</v>
      </c>
      <c r="BU248" s="6">
        <v>0</v>
      </c>
      <c r="BV248" s="6">
        <v>0</v>
      </c>
      <c r="BW248" s="6">
        <v>0</v>
      </c>
      <c r="BX248" s="6">
        <v>0</v>
      </c>
      <c r="BY248" s="6">
        <v>0.61977019816098966</v>
      </c>
      <c r="BZ248" s="6">
        <v>0</v>
      </c>
      <c r="CA248" s="6">
        <v>268.48829705061223</v>
      </c>
      <c r="CB248" s="6">
        <v>0</v>
      </c>
      <c r="CC248" s="6">
        <v>436.26902392031531</v>
      </c>
      <c r="CD248" s="6">
        <v>52317.54037266886</v>
      </c>
      <c r="CE248" s="6">
        <v>0</v>
      </c>
      <c r="CF248" s="6">
        <v>0</v>
      </c>
      <c r="CG248" s="6">
        <v>0</v>
      </c>
      <c r="CH248" s="6">
        <v>989.60692950678458</v>
      </c>
      <c r="CI248" s="6">
        <v>0</v>
      </c>
      <c r="CJ248" s="6">
        <v>0</v>
      </c>
      <c r="CK248" s="6">
        <v>0</v>
      </c>
      <c r="CL248" s="6">
        <v>0</v>
      </c>
      <c r="CM248" s="6">
        <v>0</v>
      </c>
      <c r="CN248" s="6">
        <v>0.79448866492819281</v>
      </c>
      <c r="CO248" s="6">
        <v>0</v>
      </c>
      <c r="CP248" s="6">
        <v>3.1563644366237154</v>
      </c>
      <c r="CQ248" s="6">
        <v>30.155751541116253</v>
      </c>
      <c r="CR248" s="6">
        <v>0</v>
      </c>
      <c r="CS248" s="6">
        <v>39.35987587120156</v>
      </c>
      <c r="CT248" s="6">
        <v>0</v>
      </c>
      <c r="CU248" s="6">
        <v>0</v>
      </c>
      <c r="CV248" s="6">
        <v>0</v>
      </c>
      <c r="CW248" s="6">
        <v>0</v>
      </c>
      <c r="CX248" s="6">
        <v>0</v>
      </c>
      <c r="CY248" s="6">
        <v>0</v>
      </c>
      <c r="CZ248" s="6">
        <v>0</v>
      </c>
      <c r="DA248" s="6">
        <v>4528.1622346724316</v>
      </c>
      <c r="DB248" s="6">
        <v>0</v>
      </c>
      <c r="DC248" s="6">
        <v>0</v>
      </c>
      <c r="DD248" s="6">
        <v>0</v>
      </c>
      <c r="DE248" s="7">
        <v>0</v>
      </c>
      <c r="DF248" s="6">
        <f t="shared" si="3"/>
        <v>194424.59338233355</v>
      </c>
    </row>
    <row r="249" spans="1:110" x14ac:dyDescent="0.3">
      <c r="A249" s="25" t="s">
        <v>6</v>
      </c>
      <c r="B249" s="5">
        <v>0.53444315967411671</v>
      </c>
      <c r="C249" s="6">
        <v>0</v>
      </c>
      <c r="D249" s="6">
        <v>0</v>
      </c>
      <c r="E249" s="6">
        <v>3390.8398012645853</v>
      </c>
      <c r="F249" s="6">
        <v>0</v>
      </c>
      <c r="G249" s="6">
        <v>218.80432316414269</v>
      </c>
      <c r="H249" s="6">
        <v>5149.0464590212378</v>
      </c>
      <c r="I249" s="6">
        <v>0</v>
      </c>
      <c r="J249" s="6">
        <v>12.937295189005575</v>
      </c>
      <c r="K249" s="6">
        <v>1.0858036035989158</v>
      </c>
      <c r="L249" s="6">
        <v>13.601552817936801</v>
      </c>
      <c r="M249" s="6">
        <v>10.111710474285413</v>
      </c>
      <c r="N249" s="6">
        <v>4.6233874650278342</v>
      </c>
      <c r="O249" s="6">
        <v>13.201895855650521</v>
      </c>
      <c r="P249" s="6">
        <v>0</v>
      </c>
      <c r="Q249" s="6">
        <v>90.806520383426445</v>
      </c>
      <c r="R249" s="6">
        <v>0</v>
      </c>
      <c r="S249" s="6">
        <v>0</v>
      </c>
      <c r="T249" s="6">
        <v>725.40785485907145</v>
      </c>
      <c r="U249" s="6">
        <v>12415.036298872697</v>
      </c>
      <c r="V249" s="6">
        <v>20.040586400343528</v>
      </c>
      <c r="W249" s="6">
        <v>53.969982891711759</v>
      </c>
      <c r="X249" s="6">
        <v>68.478549933663572</v>
      </c>
      <c r="Y249" s="6">
        <v>14.348863648676078</v>
      </c>
      <c r="Z249" s="6">
        <v>13.29993808768212</v>
      </c>
      <c r="AA249" s="6">
        <v>0</v>
      </c>
      <c r="AB249" s="6">
        <v>0</v>
      </c>
      <c r="AC249" s="6">
        <v>0</v>
      </c>
      <c r="AD249" s="6">
        <v>8416.6130362976764</v>
      </c>
      <c r="AE249" s="6">
        <v>0</v>
      </c>
      <c r="AF249" s="6">
        <v>12.18806995655151</v>
      </c>
      <c r="AG249" s="6">
        <v>634.06194739582099</v>
      </c>
      <c r="AH249" s="6">
        <v>0.21953209052889724</v>
      </c>
      <c r="AI249" s="6">
        <v>3.2946545856130016</v>
      </c>
      <c r="AJ249" s="6">
        <v>41.482094072660999</v>
      </c>
      <c r="AK249" s="6">
        <v>0</v>
      </c>
      <c r="AL249" s="6">
        <v>29.084890216137282</v>
      </c>
      <c r="AM249" s="6">
        <v>57.738743836806982</v>
      </c>
      <c r="AN249" s="6">
        <v>0</v>
      </c>
      <c r="AO249" s="6">
        <v>521.96771085954879</v>
      </c>
      <c r="AP249" s="6">
        <v>0</v>
      </c>
      <c r="AQ249" s="6">
        <v>0</v>
      </c>
      <c r="AR249" s="6">
        <v>20919.086224160692</v>
      </c>
      <c r="AS249" s="6">
        <v>0</v>
      </c>
      <c r="AT249" s="6">
        <v>8.2625058923699708</v>
      </c>
      <c r="AU249" s="6">
        <v>0</v>
      </c>
      <c r="AV249" s="6">
        <v>0</v>
      </c>
      <c r="AW249" s="6">
        <v>0</v>
      </c>
      <c r="AX249" s="6">
        <v>0</v>
      </c>
      <c r="AY249" s="6">
        <v>0</v>
      </c>
      <c r="AZ249" s="6">
        <v>32.008520511722359</v>
      </c>
      <c r="BA249" s="6">
        <v>1.6380191833238866E-2</v>
      </c>
      <c r="BB249" s="6">
        <v>0</v>
      </c>
      <c r="BC249" s="6">
        <v>0</v>
      </c>
      <c r="BD249" s="6">
        <v>632.93032654781643</v>
      </c>
      <c r="BE249" s="6">
        <v>0</v>
      </c>
      <c r="BF249" s="6">
        <v>0</v>
      </c>
      <c r="BG249" s="6">
        <v>6489.1794348915246</v>
      </c>
      <c r="BH249" s="6">
        <v>0</v>
      </c>
      <c r="BI249" s="6">
        <v>0</v>
      </c>
      <c r="BJ249" s="6">
        <v>8861.1500621535197</v>
      </c>
      <c r="BK249" s="6">
        <v>0</v>
      </c>
      <c r="BL249" s="6">
        <v>0</v>
      </c>
      <c r="BM249" s="6">
        <v>0</v>
      </c>
      <c r="BN249" s="6">
        <v>0</v>
      </c>
      <c r="BO249" s="6">
        <v>53236.44605150845</v>
      </c>
      <c r="BP249" s="6">
        <v>0</v>
      </c>
      <c r="BQ249" s="6">
        <v>11326.762812219791</v>
      </c>
      <c r="BR249" s="6">
        <v>754.78167445059137</v>
      </c>
      <c r="BS249" s="6">
        <v>1616.9903348704877</v>
      </c>
      <c r="BT249" s="6">
        <v>0</v>
      </c>
      <c r="BU249" s="6">
        <v>0</v>
      </c>
      <c r="BV249" s="6">
        <v>0</v>
      </c>
      <c r="BW249" s="6">
        <v>0</v>
      </c>
      <c r="BX249" s="6">
        <v>0</v>
      </c>
      <c r="BY249" s="6">
        <v>0.61977019816098966</v>
      </c>
      <c r="BZ249" s="6">
        <v>0</v>
      </c>
      <c r="CA249" s="6">
        <v>268.48829705061223</v>
      </c>
      <c r="CB249" s="6">
        <v>0</v>
      </c>
      <c r="CC249" s="6">
        <v>436.26902392031531</v>
      </c>
      <c r="CD249" s="6">
        <v>52317.54037266886</v>
      </c>
      <c r="CE249" s="6">
        <v>0</v>
      </c>
      <c r="CF249" s="6">
        <v>0</v>
      </c>
      <c r="CG249" s="6">
        <v>0</v>
      </c>
      <c r="CH249" s="6">
        <v>989.60692950678458</v>
      </c>
      <c r="CI249" s="6">
        <v>0</v>
      </c>
      <c r="CJ249" s="6">
        <v>0</v>
      </c>
      <c r="CK249" s="6">
        <v>0</v>
      </c>
      <c r="CL249" s="6">
        <v>0</v>
      </c>
      <c r="CM249" s="6">
        <v>0</v>
      </c>
      <c r="CN249" s="6">
        <v>0.79448866492819281</v>
      </c>
      <c r="CO249" s="6">
        <v>0</v>
      </c>
      <c r="CP249" s="6">
        <v>3.1563644366237154</v>
      </c>
      <c r="CQ249" s="6">
        <v>30.155751541116253</v>
      </c>
      <c r="CR249" s="6">
        <v>0</v>
      </c>
      <c r="CS249" s="6">
        <v>39.35987587120156</v>
      </c>
      <c r="CT249" s="6">
        <v>0</v>
      </c>
      <c r="CU249" s="6">
        <v>0</v>
      </c>
      <c r="CV249" s="6">
        <v>0</v>
      </c>
      <c r="CW249" s="6">
        <v>0</v>
      </c>
      <c r="CX249" s="6">
        <v>0</v>
      </c>
      <c r="CY249" s="6">
        <v>0</v>
      </c>
      <c r="CZ249" s="6">
        <v>0</v>
      </c>
      <c r="DA249" s="6">
        <v>4528.1622346724316</v>
      </c>
      <c r="DB249" s="6">
        <v>0</v>
      </c>
      <c r="DC249" s="6">
        <v>0</v>
      </c>
      <c r="DD249" s="6">
        <v>0</v>
      </c>
      <c r="DE249" s="7">
        <v>0</v>
      </c>
      <c r="DF249" s="6">
        <f t="shared" si="3"/>
        <v>194424.59338233355</v>
      </c>
    </row>
    <row r="250" spans="1:110" x14ac:dyDescent="0.3">
      <c r="A250" s="25" t="s">
        <v>7</v>
      </c>
      <c r="B250" s="5">
        <v>0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6">
        <v>0</v>
      </c>
      <c r="BF250" s="6">
        <v>0</v>
      </c>
      <c r="BG250" s="6">
        <v>0</v>
      </c>
      <c r="BH250" s="6">
        <v>0</v>
      </c>
      <c r="BI250" s="6">
        <v>0</v>
      </c>
      <c r="BJ250" s="6">
        <v>0</v>
      </c>
      <c r="BK250" s="6">
        <v>0</v>
      </c>
      <c r="BL250" s="6">
        <v>0</v>
      </c>
      <c r="BM250" s="6">
        <v>0</v>
      </c>
      <c r="BN250" s="6">
        <v>0</v>
      </c>
      <c r="BO250" s="6">
        <v>0</v>
      </c>
      <c r="BP250" s="6">
        <v>0</v>
      </c>
      <c r="BQ250" s="6">
        <v>0</v>
      </c>
      <c r="BR250" s="6">
        <v>0</v>
      </c>
      <c r="BS250" s="6">
        <v>0</v>
      </c>
      <c r="BT250" s="6">
        <v>0</v>
      </c>
      <c r="BU250" s="6">
        <v>0</v>
      </c>
      <c r="BV250" s="6">
        <v>0</v>
      </c>
      <c r="BW250" s="6">
        <v>0</v>
      </c>
      <c r="BX250" s="6">
        <v>0</v>
      </c>
      <c r="BY250" s="6">
        <v>0</v>
      </c>
      <c r="BZ250" s="6">
        <v>0</v>
      </c>
      <c r="CA250" s="6">
        <v>0</v>
      </c>
      <c r="CB250" s="6">
        <v>0</v>
      </c>
      <c r="CC250" s="6">
        <v>0</v>
      </c>
      <c r="CD250" s="6">
        <v>0</v>
      </c>
      <c r="CE250" s="6">
        <v>0</v>
      </c>
      <c r="CF250" s="6">
        <v>0</v>
      </c>
      <c r="CG250" s="6">
        <v>0</v>
      </c>
      <c r="CH250" s="6">
        <v>0</v>
      </c>
      <c r="CI250" s="6">
        <v>0</v>
      </c>
      <c r="CJ250" s="6">
        <v>0</v>
      </c>
      <c r="CK250" s="6">
        <v>0</v>
      </c>
      <c r="CL250" s="6">
        <v>0</v>
      </c>
      <c r="CM250" s="6">
        <v>0</v>
      </c>
      <c r="CN250" s="6">
        <v>0</v>
      </c>
      <c r="CO250" s="6">
        <v>0</v>
      </c>
      <c r="CP250" s="6">
        <v>0</v>
      </c>
      <c r="CQ250" s="6">
        <v>0</v>
      </c>
      <c r="CR250" s="6">
        <v>0</v>
      </c>
      <c r="CS250" s="6">
        <v>0</v>
      </c>
      <c r="CT250" s="6">
        <v>0</v>
      </c>
      <c r="CU250" s="6">
        <v>0</v>
      </c>
      <c r="CV250" s="6">
        <v>0</v>
      </c>
      <c r="CW250" s="6">
        <v>0</v>
      </c>
      <c r="CX250" s="6">
        <v>0</v>
      </c>
      <c r="CY250" s="6">
        <v>0</v>
      </c>
      <c r="CZ250" s="6">
        <v>0</v>
      </c>
      <c r="DA250" s="6">
        <v>0</v>
      </c>
      <c r="DB250" s="6">
        <v>0</v>
      </c>
      <c r="DC250" s="6">
        <v>0</v>
      </c>
      <c r="DD250" s="6">
        <v>0</v>
      </c>
      <c r="DE250" s="7">
        <v>0</v>
      </c>
      <c r="DF250" s="6">
        <f t="shared" si="3"/>
        <v>0</v>
      </c>
    </row>
    <row r="251" spans="1:110" x14ac:dyDescent="0.3">
      <c r="A251" s="26">
        <v>6213</v>
      </c>
      <c r="B251" s="5">
        <v>3.1606686440583256</v>
      </c>
      <c r="C251" s="6">
        <v>0</v>
      </c>
      <c r="D251" s="6">
        <v>0</v>
      </c>
      <c r="E251" s="6">
        <v>354.7979276456461</v>
      </c>
      <c r="F251" s="6">
        <v>0</v>
      </c>
      <c r="G251" s="6">
        <v>37.751905467840714</v>
      </c>
      <c r="H251" s="6">
        <v>3462.8830926982614</v>
      </c>
      <c r="I251" s="6">
        <v>631.40229507229992</v>
      </c>
      <c r="J251" s="6">
        <v>57.565028602716659</v>
      </c>
      <c r="K251" s="6">
        <v>5.5040444695371011</v>
      </c>
      <c r="L251" s="6">
        <v>66.393984320654482</v>
      </c>
      <c r="M251" s="6">
        <v>46.701047778853528</v>
      </c>
      <c r="N251" s="6">
        <v>22.394784538524124</v>
      </c>
      <c r="O251" s="6">
        <v>78.075315433958707</v>
      </c>
      <c r="P251" s="6">
        <v>0</v>
      </c>
      <c r="Q251" s="6">
        <v>460.30711692031662</v>
      </c>
      <c r="R251" s="6">
        <v>0</v>
      </c>
      <c r="S251" s="6">
        <v>0</v>
      </c>
      <c r="T251" s="6">
        <v>132.23925324649721</v>
      </c>
      <c r="U251" s="6">
        <v>0</v>
      </c>
      <c r="V251" s="6">
        <v>5.0793844474951824</v>
      </c>
      <c r="W251" s="6">
        <v>1.8262171569891437</v>
      </c>
      <c r="X251" s="6">
        <v>14.064339895989946</v>
      </c>
      <c r="Y251" s="6">
        <v>6.5509944971314953</v>
      </c>
      <c r="Z251" s="6">
        <v>7.3919654174977438</v>
      </c>
      <c r="AA251" s="6">
        <v>0</v>
      </c>
      <c r="AB251" s="6">
        <v>0</v>
      </c>
      <c r="AC251" s="6">
        <v>0</v>
      </c>
      <c r="AD251" s="6">
        <v>10520.478018796241</v>
      </c>
      <c r="AE251" s="6">
        <v>21.886572507767546</v>
      </c>
      <c r="AF251" s="6">
        <v>3.0509884683889807</v>
      </c>
      <c r="AG251" s="6">
        <v>156.40495924167078</v>
      </c>
      <c r="AH251" s="6">
        <v>6.1823866609870846E-2</v>
      </c>
      <c r="AI251" s="6">
        <v>0.17209735304652463</v>
      </c>
      <c r="AJ251" s="6">
        <v>0.49923263198974954</v>
      </c>
      <c r="AK251" s="6">
        <v>0</v>
      </c>
      <c r="AL251" s="6">
        <v>42.78768804614711</v>
      </c>
      <c r="AM251" s="6">
        <v>18.699212706791659</v>
      </c>
      <c r="AN251" s="6">
        <v>0</v>
      </c>
      <c r="AO251" s="6">
        <v>13.941768965360117</v>
      </c>
      <c r="AP251" s="6">
        <v>0</v>
      </c>
      <c r="AQ251" s="6">
        <v>0</v>
      </c>
      <c r="AR251" s="6">
        <v>3575.9467612327176</v>
      </c>
      <c r="AS251" s="6">
        <v>0</v>
      </c>
      <c r="AT251" s="6">
        <v>46.731070418269496</v>
      </c>
      <c r="AU251" s="6">
        <v>0</v>
      </c>
      <c r="AV251" s="6">
        <v>0</v>
      </c>
      <c r="AW251" s="6">
        <v>2.098378254221867</v>
      </c>
      <c r="AX251" s="6">
        <v>0</v>
      </c>
      <c r="AY251" s="6">
        <v>0</v>
      </c>
      <c r="AZ251" s="6">
        <v>18.028257260507921</v>
      </c>
      <c r="BA251" s="6">
        <v>7.9957502963278707E-2</v>
      </c>
      <c r="BB251" s="6">
        <v>0</v>
      </c>
      <c r="BC251" s="6">
        <v>0</v>
      </c>
      <c r="BD251" s="6">
        <v>4.9170660779493334</v>
      </c>
      <c r="BE251" s="6">
        <v>0</v>
      </c>
      <c r="BF251" s="6">
        <v>0</v>
      </c>
      <c r="BG251" s="6">
        <v>379.00672509967256</v>
      </c>
      <c r="BH251" s="6">
        <v>0</v>
      </c>
      <c r="BI251" s="6">
        <v>0</v>
      </c>
      <c r="BJ251" s="6">
        <v>89.588444219874575</v>
      </c>
      <c r="BK251" s="6">
        <v>0</v>
      </c>
      <c r="BL251" s="6">
        <v>0</v>
      </c>
      <c r="BM251" s="6">
        <v>3.8507634533054484</v>
      </c>
      <c r="BN251" s="6">
        <v>0</v>
      </c>
      <c r="BO251" s="6">
        <v>2022.0697812267611</v>
      </c>
      <c r="BP251" s="6">
        <v>0</v>
      </c>
      <c r="BQ251" s="6">
        <v>2206.8852672775006</v>
      </c>
      <c r="BR251" s="6">
        <v>154.40533528775472</v>
      </c>
      <c r="BS251" s="6">
        <v>68.286675315445194</v>
      </c>
      <c r="BT251" s="6">
        <v>0</v>
      </c>
      <c r="BU251" s="6">
        <v>0</v>
      </c>
      <c r="BV251" s="6">
        <v>0</v>
      </c>
      <c r="BW251" s="6">
        <v>0</v>
      </c>
      <c r="BX251" s="6">
        <v>0</v>
      </c>
      <c r="BY251" s="6">
        <v>0.39014272657265747</v>
      </c>
      <c r="BZ251" s="6">
        <v>0</v>
      </c>
      <c r="CA251" s="6">
        <v>152.43904982028701</v>
      </c>
      <c r="CB251" s="6">
        <v>0</v>
      </c>
      <c r="CC251" s="6">
        <v>100.05101331321099</v>
      </c>
      <c r="CD251" s="6">
        <v>16550.571580009579</v>
      </c>
      <c r="CE251" s="6">
        <v>0</v>
      </c>
      <c r="CF251" s="6">
        <v>2176.2525494251527</v>
      </c>
      <c r="CG251" s="6">
        <v>0</v>
      </c>
      <c r="CH251" s="6">
        <v>19997.817615114651</v>
      </c>
      <c r="CI251" s="6">
        <v>0</v>
      </c>
      <c r="CJ251" s="6">
        <v>0</v>
      </c>
      <c r="CK251" s="6">
        <v>43100.54157897149</v>
      </c>
      <c r="CL251" s="6">
        <v>0</v>
      </c>
      <c r="CM251" s="6">
        <v>0</v>
      </c>
      <c r="CN251" s="6">
        <v>5.369787473921158</v>
      </c>
      <c r="CO251" s="6">
        <v>0</v>
      </c>
      <c r="CP251" s="6">
        <v>14.222150642802941</v>
      </c>
      <c r="CQ251" s="6">
        <v>139.39181132487596</v>
      </c>
      <c r="CR251" s="6">
        <v>0</v>
      </c>
      <c r="CS251" s="6">
        <v>21.795152519152694</v>
      </c>
      <c r="CT251" s="6">
        <v>0</v>
      </c>
      <c r="CU251" s="6">
        <v>0</v>
      </c>
      <c r="CV251" s="6">
        <v>0</v>
      </c>
      <c r="CW251" s="6">
        <v>0</v>
      </c>
      <c r="CX251" s="6">
        <v>0</v>
      </c>
      <c r="CY251" s="6">
        <v>0</v>
      </c>
      <c r="CZ251" s="6">
        <v>3.428415952477154E-2</v>
      </c>
      <c r="DA251" s="6">
        <v>33.223741114778512</v>
      </c>
      <c r="DB251" s="6">
        <v>0</v>
      </c>
      <c r="DC251" s="6">
        <v>0</v>
      </c>
      <c r="DD251" s="6">
        <v>0</v>
      </c>
      <c r="DE251" s="7">
        <v>0</v>
      </c>
      <c r="DF251" s="6">
        <f t="shared" si="3"/>
        <v>107036.06666808121</v>
      </c>
    </row>
    <row r="252" spans="1:110" x14ac:dyDescent="0.3">
      <c r="A252" s="25" t="s">
        <v>6</v>
      </c>
      <c r="B252" s="5">
        <v>3.1606686440583256</v>
      </c>
      <c r="C252" s="6">
        <v>0</v>
      </c>
      <c r="D252" s="6">
        <v>0</v>
      </c>
      <c r="E252" s="6">
        <v>354.7979276456461</v>
      </c>
      <c r="F252" s="6">
        <v>0</v>
      </c>
      <c r="G252" s="6">
        <v>37.751905467840714</v>
      </c>
      <c r="H252" s="6">
        <v>3462.8830926982614</v>
      </c>
      <c r="I252" s="6">
        <v>631.40229507229992</v>
      </c>
      <c r="J252" s="6">
        <v>57.565028602716659</v>
      </c>
      <c r="K252" s="6">
        <v>5.5040444695371011</v>
      </c>
      <c r="L252" s="6">
        <v>66.393984320654482</v>
      </c>
      <c r="M252" s="6">
        <v>46.701047778853528</v>
      </c>
      <c r="N252" s="6">
        <v>22.394784538524124</v>
      </c>
      <c r="O252" s="6">
        <v>78.075315433958707</v>
      </c>
      <c r="P252" s="6">
        <v>0</v>
      </c>
      <c r="Q252" s="6">
        <v>460.30711692031662</v>
      </c>
      <c r="R252" s="6">
        <v>0</v>
      </c>
      <c r="S252" s="6">
        <v>0</v>
      </c>
      <c r="T252" s="6">
        <v>132.23925324649721</v>
      </c>
      <c r="U252" s="6">
        <v>0</v>
      </c>
      <c r="V252" s="6">
        <v>5.0793844474951824</v>
      </c>
      <c r="W252" s="6">
        <v>1.8262171569891437</v>
      </c>
      <c r="X252" s="6">
        <v>14.064339895989946</v>
      </c>
      <c r="Y252" s="6">
        <v>6.5509944971314953</v>
      </c>
      <c r="Z252" s="6">
        <v>7.3919654174977438</v>
      </c>
      <c r="AA252" s="6">
        <v>0</v>
      </c>
      <c r="AB252" s="6">
        <v>0</v>
      </c>
      <c r="AC252" s="6">
        <v>0</v>
      </c>
      <c r="AD252" s="6">
        <v>10520.478018796241</v>
      </c>
      <c r="AE252" s="6">
        <v>21.886572507767546</v>
      </c>
      <c r="AF252" s="6">
        <v>3.0509884683889807</v>
      </c>
      <c r="AG252" s="6">
        <v>156.40495924167078</v>
      </c>
      <c r="AH252" s="6">
        <v>6.1823866609870846E-2</v>
      </c>
      <c r="AI252" s="6">
        <v>0.17209735304652463</v>
      </c>
      <c r="AJ252" s="6">
        <v>0.49923263198974954</v>
      </c>
      <c r="AK252" s="6">
        <v>0</v>
      </c>
      <c r="AL252" s="6">
        <v>42.78768804614711</v>
      </c>
      <c r="AM252" s="6">
        <v>18.699212706791659</v>
      </c>
      <c r="AN252" s="6">
        <v>0</v>
      </c>
      <c r="AO252" s="6">
        <v>13.941768965360117</v>
      </c>
      <c r="AP252" s="6">
        <v>0</v>
      </c>
      <c r="AQ252" s="6">
        <v>0</v>
      </c>
      <c r="AR252" s="6">
        <v>3575.9467612327176</v>
      </c>
      <c r="AS252" s="6">
        <v>0</v>
      </c>
      <c r="AT252" s="6">
        <v>46.731070418269496</v>
      </c>
      <c r="AU252" s="6">
        <v>0</v>
      </c>
      <c r="AV252" s="6">
        <v>0</v>
      </c>
      <c r="AW252" s="6">
        <v>2.098378254221867</v>
      </c>
      <c r="AX252" s="6">
        <v>0</v>
      </c>
      <c r="AY252" s="6">
        <v>0</v>
      </c>
      <c r="AZ252" s="6">
        <v>18.028257260507921</v>
      </c>
      <c r="BA252" s="6">
        <v>7.9957502963278707E-2</v>
      </c>
      <c r="BB252" s="6">
        <v>0</v>
      </c>
      <c r="BC252" s="6">
        <v>0</v>
      </c>
      <c r="BD252" s="6">
        <v>4.9170660779493334</v>
      </c>
      <c r="BE252" s="6">
        <v>0</v>
      </c>
      <c r="BF252" s="6">
        <v>0</v>
      </c>
      <c r="BG252" s="6">
        <v>379.00672509967256</v>
      </c>
      <c r="BH252" s="6">
        <v>0</v>
      </c>
      <c r="BI252" s="6">
        <v>0</v>
      </c>
      <c r="BJ252" s="6">
        <v>89.588444219874575</v>
      </c>
      <c r="BK252" s="6">
        <v>0</v>
      </c>
      <c r="BL252" s="6">
        <v>0</v>
      </c>
      <c r="BM252" s="6">
        <v>3.8507634533054484</v>
      </c>
      <c r="BN252" s="6">
        <v>0</v>
      </c>
      <c r="BO252" s="6">
        <v>2022.0697812267611</v>
      </c>
      <c r="BP252" s="6">
        <v>0</v>
      </c>
      <c r="BQ252" s="6">
        <v>2206.8852672775006</v>
      </c>
      <c r="BR252" s="6">
        <v>154.40533528775472</v>
      </c>
      <c r="BS252" s="6">
        <v>68.286675315445194</v>
      </c>
      <c r="BT252" s="6">
        <v>0</v>
      </c>
      <c r="BU252" s="6">
        <v>0</v>
      </c>
      <c r="BV252" s="6">
        <v>0</v>
      </c>
      <c r="BW252" s="6">
        <v>0</v>
      </c>
      <c r="BX252" s="6">
        <v>0</v>
      </c>
      <c r="BY252" s="6">
        <v>0.39014272657265747</v>
      </c>
      <c r="BZ252" s="6">
        <v>0</v>
      </c>
      <c r="CA252" s="6">
        <v>152.43904982028701</v>
      </c>
      <c r="CB252" s="6">
        <v>0</v>
      </c>
      <c r="CC252" s="6">
        <v>100.05101331321099</v>
      </c>
      <c r="CD252" s="6">
        <v>16550.571580009579</v>
      </c>
      <c r="CE252" s="6">
        <v>0</v>
      </c>
      <c r="CF252" s="6">
        <v>2176.2525494251527</v>
      </c>
      <c r="CG252" s="6">
        <v>0</v>
      </c>
      <c r="CH252" s="6">
        <v>19997.817615114651</v>
      </c>
      <c r="CI252" s="6">
        <v>0</v>
      </c>
      <c r="CJ252" s="6">
        <v>0</v>
      </c>
      <c r="CK252" s="6">
        <v>43100.54157897149</v>
      </c>
      <c r="CL252" s="6">
        <v>0</v>
      </c>
      <c r="CM252" s="6">
        <v>0</v>
      </c>
      <c r="CN252" s="6">
        <v>5.369787473921158</v>
      </c>
      <c r="CO252" s="6">
        <v>0</v>
      </c>
      <c r="CP252" s="6">
        <v>14.222150642802941</v>
      </c>
      <c r="CQ252" s="6">
        <v>139.39181132487596</v>
      </c>
      <c r="CR252" s="6">
        <v>0</v>
      </c>
      <c r="CS252" s="6">
        <v>21.795152519152694</v>
      </c>
      <c r="CT252" s="6">
        <v>0</v>
      </c>
      <c r="CU252" s="6">
        <v>0</v>
      </c>
      <c r="CV252" s="6">
        <v>0</v>
      </c>
      <c r="CW252" s="6">
        <v>0</v>
      </c>
      <c r="CX252" s="6">
        <v>0</v>
      </c>
      <c r="CY252" s="6">
        <v>0</v>
      </c>
      <c r="CZ252" s="6">
        <v>3.428415952477154E-2</v>
      </c>
      <c r="DA252" s="6">
        <v>33.223741114778512</v>
      </c>
      <c r="DB252" s="6">
        <v>0</v>
      </c>
      <c r="DC252" s="6">
        <v>0</v>
      </c>
      <c r="DD252" s="6">
        <v>0</v>
      </c>
      <c r="DE252" s="7">
        <v>0</v>
      </c>
      <c r="DF252" s="6">
        <f t="shared" si="3"/>
        <v>107036.06666808121</v>
      </c>
    </row>
    <row r="253" spans="1:110" x14ac:dyDescent="0.3">
      <c r="A253" s="25" t="s">
        <v>7</v>
      </c>
      <c r="B253" s="5">
        <v>0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0</v>
      </c>
      <c r="AU253" s="6">
        <v>0</v>
      </c>
      <c r="AV253" s="6">
        <v>0</v>
      </c>
      <c r="AW253" s="6">
        <v>0</v>
      </c>
      <c r="AX253" s="6">
        <v>0</v>
      </c>
      <c r="AY253" s="6">
        <v>0</v>
      </c>
      <c r="AZ253" s="6">
        <v>0</v>
      </c>
      <c r="BA253" s="6">
        <v>0</v>
      </c>
      <c r="BB253" s="6">
        <v>0</v>
      </c>
      <c r="BC253" s="6">
        <v>0</v>
      </c>
      <c r="BD253" s="6">
        <v>0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0</v>
      </c>
      <c r="BL253" s="6">
        <v>0</v>
      </c>
      <c r="BM253" s="6">
        <v>0</v>
      </c>
      <c r="BN253" s="6">
        <v>0</v>
      </c>
      <c r="BO253" s="6">
        <v>0</v>
      </c>
      <c r="BP253" s="6">
        <v>0</v>
      </c>
      <c r="BQ253" s="6">
        <v>0</v>
      </c>
      <c r="BR253" s="6">
        <v>0</v>
      </c>
      <c r="BS253" s="6">
        <v>0</v>
      </c>
      <c r="BT253" s="6">
        <v>0</v>
      </c>
      <c r="BU253" s="6">
        <v>0</v>
      </c>
      <c r="BV253" s="6">
        <v>0</v>
      </c>
      <c r="BW253" s="6">
        <v>0</v>
      </c>
      <c r="BX253" s="6">
        <v>0</v>
      </c>
      <c r="BY253" s="6">
        <v>0</v>
      </c>
      <c r="BZ253" s="6">
        <v>0</v>
      </c>
      <c r="CA253" s="6">
        <v>0</v>
      </c>
      <c r="CB253" s="6">
        <v>0</v>
      </c>
      <c r="CC253" s="6">
        <v>0</v>
      </c>
      <c r="CD253" s="6">
        <v>0</v>
      </c>
      <c r="CE253" s="6">
        <v>0</v>
      </c>
      <c r="CF253" s="6">
        <v>0</v>
      </c>
      <c r="CG253" s="6">
        <v>0</v>
      </c>
      <c r="CH253" s="6">
        <v>0</v>
      </c>
      <c r="CI253" s="6">
        <v>0</v>
      </c>
      <c r="CJ253" s="6">
        <v>0</v>
      </c>
      <c r="CK253" s="6">
        <v>0</v>
      </c>
      <c r="CL253" s="6">
        <v>0</v>
      </c>
      <c r="CM253" s="6">
        <v>0</v>
      </c>
      <c r="CN253" s="6">
        <v>0</v>
      </c>
      <c r="CO253" s="6">
        <v>0</v>
      </c>
      <c r="CP253" s="6">
        <v>0</v>
      </c>
      <c r="CQ253" s="6">
        <v>0</v>
      </c>
      <c r="CR253" s="6">
        <v>0</v>
      </c>
      <c r="CS253" s="6">
        <v>0</v>
      </c>
      <c r="CT253" s="6">
        <v>0</v>
      </c>
      <c r="CU253" s="6">
        <v>0</v>
      </c>
      <c r="CV253" s="6">
        <v>0</v>
      </c>
      <c r="CW253" s="6">
        <v>0</v>
      </c>
      <c r="CX253" s="6">
        <v>0</v>
      </c>
      <c r="CY253" s="6">
        <v>0</v>
      </c>
      <c r="CZ253" s="6">
        <v>0</v>
      </c>
      <c r="DA253" s="6">
        <v>0</v>
      </c>
      <c r="DB253" s="6">
        <v>0</v>
      </c>
      <c r="DC253" s="6">
        <v>0</v>
      </c>
      <c r="DD253" s="6">
        <v>0</v>
      </c>
      <c r="DE253" s="7">
        <v>0</v>
      </c>
      <c r="DF253" s="6">
        <f t="shared" si="3"/>
        <v>0</v>
      </c>
    </row>
    <row r="254" spans="1:110" x14ac:dyDescent="0.3">
      <c r="A254" s="26">
        <v>6214</v>
      </c>
      <c r="B254" s="5">
        <v>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3464.1169158135413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0</v>
      </c>
      <c r="AS254" s="6">
        <v>484307.41922520747</v>
      </c>
      <c r="AT254" s="6">
        <v>0</v>
      </c>
      <c r="AU254" s="6">
        <v>0</v>
      </c>
      <c r="AV254" s="6">
        <v>0</v>
      </c>
      <c r="AW254" s="6">
        <v>0</v>
      </c>
      <c r="AX254" s="6">
        <v>0</v>
      </c>
      <c r="AY254" s="6">
        <v>0</v>
      </c>
      <c r="AZ254" s="6">
        <v>0</v>
      </c>
      <c r="BA254" s="6">
        <v>0</v>
      </c>
      <c r="BB254" s="6">
        <v>0</v>
      </c>
      <c r="BC254" s="6">
        <v>0</v>
      </c>
      <c r="BD254" s="6">
        <v>0</v>
      </c>
      <c r="BE254" s="6">
        <v>0</v>
      </c>
      <c r="BF254" s="6">
        <v>0</v>
      </c>
      <c r="BG254" s="6">
        <v>0</v>
      </c>
      <c r="BH254" s="6">
        <v>0</v>
      </c>
      <c r="BI254" s="6">
        <v>0</v>
      </c>
      <c r="BJ254" s="6">
        <v>301.39693354427538</v>
      </c>
      <c r="BK254" s="6">
        <v>0</v>
      </c>
      <c r="BL254" s="6">
        <v>0</v>
      </c>
      <c r="BM254" s="6">
        <v>0</v>
      </c>
      <c r="BN254" s="6">
        <v>0</v>
      </c>
      <c r="BO254" s="6">
        <v>0</v>
      </c>
      <c r="BP254" s="6">
        <v>0</v>
      </c>
      <c r="BQ254" s="6">
        <v>15307.093537509658</v>
      </c>
      <c r="BR254" s="6">
        <v>0</v>
      </c>
      <c r="BS254" s="6">
        <v>11.127251895085559</v>
      </c>
      <c r="BT254" s="6">
        <v>0</v>
      </c>
      <c r="BU254" s="6">
        <v>0</v>
      </c>
      <c r="BV254" s="6">
        <v>378.68820847949183</v>
      </c>
      <c r="BW254" s="6">
        <v>0</v>
      </c>
      <c r="BX254" s="6">
        <v>0</v>
      </c>
      <c r="BY254" s="6">
        <v>0</v>
      </c>
      <c r="BZ254" s="6">
        <v>0</v>
      </c>
      <c r="CA254" s="6">
        <v>0</v>
      </c>
      <c r="CB254" s="6">
        <v>0</v>
      </c>
      <c r="CC254" s="6">
        <v>0</v>
      </c>
      <c r="CD254" s="6">
        <v>0</v>
      </c>
      <c r="CE254" s="6">
        <v>0</v>
      </c>
      <c r="CF254" s="6">
        <v>0</v>
      </c>
      <c r="CG254" s="6">
        <v>0</v>
      </c>
      <c r="CH254" s="6">
        <v>0</v>
      </c>
      <c r="CI254" s="6">
        <v>0</v>
      </c>
      <c r="CJ254" s="6">
        <v>47841.768891041989</v>
      </c>
      <c r="CK254" s="6">
        <v>0</v>
      </c>
      <c r="CL254" s="6">
        <v>128.09214375576602</v>
      </c>
      <c r="CM254" s="6">
        <v>0</v>
      </c>
      <c r="CN254" s="6">
        <v>0</v>
      </c>
      <c r="CO254" s="6">
        <v>0</v>
      </c>
      <c r="CP254" s="6">
        <v>0</v>
      </c>
      <c r="CQ254" s="6">
        <v>0</v>
      </c>
      <c r="CR254" s="6">
        <v>39996.896079914361</v>
      </c>
      <c r="CS254" s="6">
        <v>0</v>
      </c>
      <c r="CT254" s="6">
        <v>0</v>
      </c>
      <c r="CU254" s="6">
        <v>0</v>
      </c>
      <c r="CV254" s="6">
        <v>0</v>
      </c>
      <c r="CW254" s="6">
        <v>0</v>
      </c>
      <c r="CX254" s="6">
        <v>0</v>
      </c>
      <c r="CY254" s="6">
        <v>0</v>
      </c>
      <c r="CZ254" s="6">
        <v>0</v>
      </c>
      <c r="DA254" s="6">
        <v>0</v>
      </c>
      <c r="DB254" s="6">
        <v>0</v>
      </c>
      <c r="DC254" s="6">
        <v>0</v>
      </c>
      <c r="DD254" s="6">
        <v>0</v>
      </c>
      <c r="DE254" s="7">
        <v>0</v>
      </c>
      <c r="DF254" s="6">
        <f t="shared" si="3"/>
        <v>591736.59918716166</v>
      </c>
    </row>
    <row r="255" spans="1:110" x14ac:dyDescent="0.3">
      <c r="A255" s="25" t="s">
        <v>6</v>
      </c>
      <c r="B255" s="5">
        <v>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3464.1169158135413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6">
        <v>0</v>
      </c>
      <c r="AO255" s="6">
        <v>0</v>
      </c>
      <c r="AP255" s="6">
        <v>0</v>
      </c>
      <c r="AQ255" s="6">
        <v>0</v>
      </c>
      <c r="AR255" s="6">
        <v>0</v>
      </c>
      <c r="AS255" s="6">
        <v>484307.41922520747</v>
      </c>
      <c r="AT255" s="6">
        <v>0</v>
      </c>
      <c r="AU255" s="6">
        <v>0</v>
      </c>
      <c r="AV255" s="6">
        <v>0</v>
      </c>
      <c r="AW255" s="6">
        <v>0</v>
      </c>
      <c r="AX255" s="6">
        <v>0</v>
      </c>
      <c r="AY255" s="6">
        <v>0</v>
      </c>
      <c r="AZ255" s="6">
        <v>0</v>
      </c>
      <c r="BA255" s="6">
        <v>0</v>
      </c>
      <c r="BB255" s="6">
        <v>0</v>
      </c>
      <c r="BC255" s="6">
        <v>0</v>
      </c>
      <c r="BD255" s="6">
        <v>0</v>
      </c>
      <c r="BE255" s="6">
        <v>0</v>
      </c>
      <c r="BF255" s="6">
        <v>0</v>
      </c>
      <c r="BG255" s="6">
        <v>0</v>
      </c>
      <c r="BH255" s="6">
        <v>0</v>
      </c>
      <c r="BI255" s="6">
        <v>0</v>
      </c>
      <c r="BJ255" s="6">
        <v>301.39693354427538</v>
      </c>
      <c r="BK255" s="6">
        <v>0</v>
      </c>
      <c r="BL255" s="6">
        <v>0</v>
      </c>
      <c r="BM255" s="6">
        <v>0</v>
      </c>
      <c r="BN255" s="6">
        <v>0</v>
      </c>
      <c r="BO255" s="6">
        <v>0</v>
      </c>
      <c r="BP255" s="6">
        <v>0</v>
      </c>
      <c r="BQ255" s="6">
        <v>15307.093537509658</v>
      </c>
      <c r="BR255" s="6">
        <v>0</v>
      </c>
      <c r="BS255" s="6">
        <v>11.127251895085559</v>
      </c>
      <c r="BT255" s="6">
        <v>0</v>
      </c>
      <c r="BU255" s="6">
        <v>0</v>
      </c>
      <c r="BV255" s="6">
        <v>378.68820847949183</v>
      </c>
      <c r="BW255" s="6">
        <v>0</v>
      </c>
      <c r="BX255" s="6">
        <v>0</v>
      </c>
      <c r="BY255" s="6">
        <v>0</v>
      </c>
      <c r="BZ255" s="6">
        <v>0</v>
      </c>
      <c r="CA255" s="6">
        <v>0</v>
      </c>
      <c r="CB255" s="6">
        <v>0</v>
      </c>
      <c r="CC255" s="6">
        <v>0</v>
      </c>
      <c r="CD255" s="6">
        <v>0</v>
      </c>
      <c r="CE255" s="6">
        <v>0</v>
      </c>
      <c r="CF255" s="6">
        <v>0</v>
      </c>
      <c r="CG255" s="6">
        <v>0</v>
      </c>
      <c r="CH255" s="6">
        <v>0</v>
      </c>
      <c r="CI255" s="6">
        <v>0</v>
      </c>
      <c r="CJ255" s="6">
        <v>47841.768891041989</v>
      </c>
      <c r="CK255" s="6">
        <v>0</v>
      </c>
      <c r="CL255" s="6">
        <v>128.09214375576602</v>
      </c>
      <c r="CM255" s="6">
        <v>0</v>
      </c>
      <c r="CN255" s="6">
        <v>0</v>
      </c>
      <c r="CO255" s="6">
        <v>0</v>
      </c>
      <c r="CP255" s="6">
        <v>0</v>
      </c>
      <c r="CQ255" s="6">
        <v>0</v>
      </c>
      <c r="CR255" s="6">
        <v>39996.896079914361</v>
      </c>
      <c r="CS255" s="6">
        <v>0</v>
      </c>
      <c r="CT255" s="6">
        <v>0</v>
      </c>
      <c r="CU255" s="6">
        <v>0</v>
      </c>
      <c r="CV255" s="6">
        <v>0</v>
      </c>
      <c r="CW255" s="6">
        <v>0</v>
      </c>
      <c r="CX255" s="6">
        <v>0</v>
      </c>
      <c r="CY255" s="6">
        <v>0</v>
      </c>
      <c r="CZ255" s="6">
        <v>0</v>
      </c>
      <c r="DA255" s="6">
        <v>0</v>
      </c>
      <c r="DB255" s="6">
        <v>0</v>
      </c>
      <c r="DC255" s="6">
        <v>0</v>
      </c>
      <c r="DD255" s="6">
        <v>0</v>
      </c>
      <c r="DE255" s="7">
        <v>0</v>
      </c>
      <c r="DF255" s="6">
        <f t="shared" si="3"/>
        <v>591736.59918716166</v>
      </c>
    </row>
    <row r="256" spans="1:110" x14ac:dyDescent="0.3">
      <c r="A256" s="25" t="s">
        <v>7</v>
      </c>
      <c r="B256" s="5">
        <v>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0</v>
      </c>
      <c r="AJ256" s="6">
        <v>0</v>
      </c>
      <c r="AK256" s="6">
        <v>0</v>
      </c>
      <c r="AL256" s="6">
        <v>0</v>
      </c>
      <c r="AM256" s="6">
        <v>0</v>
      </c>
      <c r="AN256" s="6">
        <v>0</v>
      </c>
      <c r="AO256" s="6">
        <v>0</v>
      </c>
      <c r="AP256" s="6">
        <v>0</v>
      </c>
      <c r="AQ256" s="6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0</v>
      </c>
      <c r="AX256" s="6">
        <v>0</v>
      </c>
      <c r="AY256" s="6">
        <v>0</v>
      </c>
      <c r="AZ256" s="6">
        <v>0</v>
      </c>
      <c r="BA256" s="6">
        <v>0</v>
      </c>
      <c r="BB256" s="6">
        <v>0</v>
      </c>
      <c r="BC256" s="6">
        <v>0</v>
      </c>
      <c r="BD256" s="6">
        <v>0</v>
      </c>
      <c r="BE256" s="6">
        <v>0</v>
      </c>
      <c r="BF256" s="6">
        <v>0</v>
      </c>
      <c r="BG256" s="6">
        <v>0</v>
      </c>
      <c r="BH256" s="6">
        <v>0</v>
      </c>
      <c r="BI256" s="6">
        <v>0</v>
      </c>
      <c r="BJ256" s="6">
        <v>0</v>
      </c>
      <c r="BK256" s="6">
        <v>0</v>
      </c>
      <c r="BL256" s="6">
        <v>0</v>
      </c>
      <c r="BM256" s="6">
        <v>0</v>
      </c>
      <c r="BN256" s="6">
        <v>0</v>
      </c>
      <c r="BO256" s="6">
        <v>0</v>
      </c>
      <c r="BP256" s="6">
        <v>0</v>
      </c>
      <c r="BQ256" s="6">
        <v>0</v>
      </c>
      <c r="BR256" s="6">
        <v>0</v>
      </c>
      <c r="BS256" s="6">
        <v>0</v>
      </c>
      <c r="BT256" s="6">
        <v>0</v>
      </c>
      <c r="BU256" s="6">
        <v>0</v>
      </c>
      <c r="BV256" s="6">
        <v>0</v>
      </c>
      <c r="BW256" s="6">
        <v>0</v>
      </c>
      <c r="BX256" s="6">
        <v>0</v>
      </c>
      <c r="BY256" s="6">
        <v>0</v>
      </c>
      <c r="BZ256" s="6">
        <v>0</v>
      </c>
      <c r="CA256" s="6">
        <v>0</v>
      </c>
      <c r="CB256" s="6">
        <v>0</v>
      </c>
      <c r="CC256" s="6">
        <v>0</v>
      </c>
      <c r="CD256" s="6">
        <v>0</v>
      </c>
      <c r="CE256" s="6">
        <v>0</v>
      </c>
      <c r="CF256" s="6">
        <v>0</v>
      </c>
      <c r="CG256" s="6">
        <v>0</v>
      </c>
      <c r="CH256" s="6">
        <v>0</v>
      </c>
      <c r="CI256" s="6">
        <v>0</v>
      </c>
      <c r="CJ256" s="6">
        <v>0</v>
      </c>
      <c r="CK256" s="6">
        <v>0</v>
      </c>
      <c r="CL256" s="6">
        <v>0</v>
      </c>
      <c r="CM256" s="6">
        <v>0</v>
      </c>
      <c r="CN256" s="6">
        <v>0</v>
      </c>
      <c r="CO256" s="6">
        <v>0</v>
      </c>
      <c r="CP256" s="6">
        <v>0</v>
      </c>
      <c r="CQ256" s="6">
        <v>0</v>
      </c>
      <c r="CR256" s="6">
        <v>0</v>
      </c>
      <c r="CS256" s="6">
        <v>0</v>
      </c>
      <c r="CT256" s="6">
        <v>0</v>
      </c>
      <c r="CU256" s="6">
        <v>0</v>
      </c>
      <c r="CV256" s="6">
        <v>0</v>
      </c>
      <c r="CW256" s="6">
        <v>0</v>
      </c>
      <c r="CX256" s="6">
        <v>0</v>
      </c>
      <c r="CY256" s="6">
        <v>0</v>
      </c>
      <c r="CZ256" s="6">
        <v>0</v>
      </c>
      <c r="DA256" s="6">
        <v>0</v>
      </c>
      <c r="DB256" s="6">
        <v>0</v>
      </c>
      <c r="DC256" s="6">
        <v>0</v>
      </c>
      <c r="DD256" s="6">
        <v>0</v>
      </c>
      <c r="DE256" s="7">
        <v>0</v>
      </c>
      <c r="DF256" s="6">
        <f t="shared" si="3"/>
        <v>0</v>
      </c>
    </row>
    <row r="257" spans="1:110" x14ac:dyDescent="0.3">
      <c r="A257" s="26">
        <v>6215</v>
      </c>
      <c r="B257" s="5">
        <v>10.090296565046122</v>
      </c>
      <c r="C257" s="6">
        <v>0</v>
      </c>
      <c r="D257" s="6">
        <v>0</v>
      </c>
      <c r="E257" s="6">
        <v>4411.6710054436971</v>
      </c>
      <c r="F257" s="6">
        <v>0</v>
      </c>
      <c r="G257" s="6">
        <v>316.11464380772594</v>
      </c>
      <c r="H257" s="6">
        <v>52648.573448704345</v>
      </c>
      <c r="I257" s="6">
        <v>2786.951323310368</v>
      </c>
      <c r="J257" s="6">
        <v>187.69173558617732</v>
      </c>
      <c r="K257" s="6">
        <v>18.34209789421125</v>
      </c>
      <c r="L257" s="6">
        <v>216.25058048996303</v>
      </c>
      <c r="M257" s="6">
        <v>151.38770775296783</v>
      </c>
      <c r="N257" s="6">
        <v>73.507064709832605</v>
      </c>
      <c r="O257" s="6">
        <v>249.25203362242274</v>
      </c>
      <c r="P257" s="6">
        <v>0</v>
      </c>
      <c r="Q257" s="6">
        <v>1503.8848725613414</v>
      </c>
      <c r="R257" s="6">
        <v>0</v>
      </c>
      <c r="S257" s="6">
        <v>0</v>
      </c>
      <c r="T257" s="6">
        <v>1226.0495384887831</v>
      </c>
      <c r="U257" s="6">
        <v>1803.1177728794751</v>
      </c>
      <c r="V257" s="6">
        <v>61.954770702171238</v>
      </c>
      <c r="W257" s="6">
        <v>75.31642037238872</v>
      </c>
      <c r="X257" s="6">
        <v>194.00879835019219</v>
      </c>
      <c r="Y257" s="6">
        <v>53.083679074781266</v>
      </c>
      <c r="Z257" s="6">
        <v>27.208169718512064</v>
      </c>
      <c r="AA257" s="6">
        <v>0</v>
      </c>
      <c r="AB257" s="6">
        <v>0</v>
      </c>
      <c r="AC257" s="6">
        <v>2125.6194130953072</v>
      </c>
      <c r="AD257" s="6">
        <v>96341.913208414291</v>
      </c>
      <c r="AE257" s="6">
        <v>129.78403903737333</v>
      </c>
      <c r="AF257" s="6">
        <v>198.26326343928173</v>
      </c>
      <c r="AG257" s="6">
        <v>1925.4325733837834</v>
      </c>
      <c r="AH257" s="6">
        <v>4.2174851185706377</v>
      </c>
      <c r="AI257" s="6">
        <v>46.133114274161066</v>
      </c>
      <c r="AJ257" s="6">
        <v>118.02348226672468</v>
      </c>
      <c r="AK257" s="6">
        <v>0</v>
      </c>
      <c r="AL257" s="6">
        <v>330.13537448416446</v>
      </c>
      <c r="AM257" s="6">
        <v>787.45997954616098</v>
      </c>
      <c r="AN257" s="6">
        <v>90.88413228188098</v>
      </c>
      <c r="AO257" s="6">
        <v>595.31376285571866</v>
      </c>
      <c r="AP257" s="6">
        <v>0</v>
      </c>
      <c r="AQ257" s="6">
        <v>0</v>
      </c>
      <c r="AR257" s="6">
        <v>100212.58157455918</v>
      </c>
      <c r="AS257" s="6">
        <v>81573.281805710634</v>
      </c>
      <c r="AT257" s="6">
        <v>651.80894005592199</v>
      </c>
      <c r="AU257" s="6">
        <v>0</v>
      </c>
      <c r="AV257" s="6">
        <v>0</v>
      </c>
      <c r="AW257" s="6">
        <v>0</v>
      </c>
      <c r="AX257" s="6">
        <v>0</v>
      </c>
      <c r="AY257" s="6">
        <v>0</v>
      </c>
      <c r="AZ257" s="6">
        <v>68.156554379343262</v>
      </c>
      <c r="BA257" s="6">
        <v>2.5970464719078348</v>
      </c>
      <c r="BB257" s="6">
        <v>94.564789163442256</v>
      </c>
      <c r="BC257" s="6">
        <v>0</v>
      </c>
      <c r="BD257" s="6">
        <v>558.57003828985785</v>
      </c>
      <c r="BE257" s="6">
        <v>0</v>
      </c>
      <c r="BF257" s="6">
        <v>0</v>
      </c>
      <c r="BG257" s="6">
        <v>3202.3154708733441</v>
      </c>
      <c r="BH257" s="6">
        <v>4.4194247747116648</v>
      </c>
      <c r="BI257" s="6">
        <v>0</v>
      </c>
      <c r="BJ257" s="6">
        <v>1100.3232658915526</v>
      </c>
      <c r="BK257" s="6">
        <v>0</v>
      </c>
      <c r="BL257" s="6">
        <v>0</v>
      </c>
      <c r="BM257" s="6">
        <v>0</v>
      </c>
      <c r="BN257" s="6">
        <v>108.03983740672741</v>
      </c>
      <c r="BO257" s="6">
        <v>26558.858949056845</v>
      </c>
      <c r="BP257" s="6">
        <v>0</v>
      </c>
      <c r="BQ257" s="6">
        <v>17844.597706739285</v>
      </c>
      <c r="BR257" s="6">
        <v>723.96746199525296</v>
      </c>
      <c r="BS257" s="6">
        <v>302.81313055855634</v>
      </c>
      <c r="BT257" s="6">
        <v>0</v>
      </c>
      <c r="BU257" s="6">
        <v>0</v>
      </c>
      <c r="BV257" s="6">
        <v>18.712563301843957</v>
      </c>
      <c r="BW257" s="6">
        <v>0</v>
      </c>
      <c r="BX257" s="6">
        <v>0</v>
      </c>
      <c r="BY257" s="6">
        <v>56.972759686524697</v>
      </c>
      <c r="BZ257" s="6">
        <v>26.164328725603941</v>
      </c>
      <c r="CA257" s="6">
        <v>1106.850914022451</v>
      </c>
      <c r="CB257" s="6">
        <v>0</v>
      </c>
      <c r="CC257" s="6">
        <v>2854.7297027240916</v>
      </c>
      <c r="CD257" s="6">
        <v>53954.530049032364</v>
      </c>
      <c r="CE257" s="6">
        <v>0</v>
      </c>
      <c r="CF257" s="6">
        <v>10534.335927444226</v>
      </c>
      <c r="CG257" s="6">
        <v>0</v>
      </c>
      <c r="CH257" s="6">
        <v>88081.680595766156</v>
      </c>
      <c r="CI257" s="6">
        <v>0</v>
      </c>
      <c r="CJ257" s="6">
        <v>0</v>
      </c>
      <c r="CK257" s="6">
        <v>0</v>
      </c>
      <c r="CL257" s="6">
        <v>0</v>
      </c>
      <c r="CM257" s="6">
        <v>0</v>
      </c>
      <c r="CN257" s="6">
        <v>16.842060832627659</v>
      </c>
      <c r="CO257" s="6">
        <v>0</v>
      </c>
      <c r="CP257" s="6">
        <v>46.697995322883393</v>
      </c>
      <c r="CQ257" s="6">
        <v>456.02399600146168</v>
      </c>
      <c r="CR257" s="6">
        <v>0</v>
      </c>
      <c r="CS257" s="6">
        <v>80.200188535966305</v>
      </c>
      <c r="CT257" s="6">
        <v>0</v>
      </c>
      <c r="CU257" s="6">
        <v>0</v>
      </c>
      <c r="CV257" s="6">
        <v>0</v>
      </c>
      <c r="CW257" s="6">
        <v>0</v>
      </c>
      <c r="CX257" s="6">
        <v>0</v>
      </c>
      <c r="CY257" s="6">
        <v>0</v>
      </c>
      <c r="CZ257" s="6">
        <v>43.590174047975218</v>
      </c>
      <c r="DA257" s="6">
        <v>789.57930330212139</v>
      </c>
      <c r="DB257" s="6">
        <v>0</v>
      </c>
      <c r="DC257" s="6">
        <v>0</v>
      </c>
      <c r="DD257" s="6">
        <v>0</v>
      </c>
      <c r="DE257" s="7">
        <v>0</v>
      </c>
      <c r="DF257" s="6">
        <f t="shared" si="3"/>
        <v>559781.44234290463</v>
      </c>
    </row>
    <row r="258" spans="1:110" x14ac:dyDescent="0.3">
      <c r="A258" s="25" t="s">
        <v>6</v>
      </c>
      <c r="B258" s="5">
        <v>10.090296565046122</v>
      </c>
      <c r="C258" s="6">
        <v>0</v>
      </c>
      <c r="D258" s="6">
        <v>0</v>
      </c>
      <c r="E258" s="6">
        <v>4411.6710054436971</v>
      </c>
      <c r="F258" s="6">
        <v>0</v>
      </c>
      <c r="G258" s="6">
        <v>316.11464380772594</v>
      </c>
      <c r="H258" s="6">
        <v>52648.573448704345</v>
      </c>
      <c r="I258" s="6">
        <v>2786.951323310368</v>
      </c>
      <c r="J258" s="6">
        <v>187.69173558617732</v>
      </c>
      <c r="K258" s="6">
        <v>18.34209789421125</v>
      </c>
      <c r="L258" s="6">
        <v>216.25058048996303</v>
      </c>
      <c r="M258" s="6">
        <v>151.38770775296783</v>
      </c>
      <c r="N258" s="6">
        <v>73.507064709832605</v>
      </c>
      <c r="O258" s="6">
        <v>249.25203362242274</v>
      </c>
      <c r="P258" s="6">
        <v>0</v>
      </c>
      <c r="Q258" s="6">
        <v>1503.8848725613414</v>
      </c>
      <c r="R258" s="6">
        <v>0</v>
      </c>
      <c r="S258" s="6">
        <v>0</v>
      </c>
      <c r="T258" s="6">
        <v>1226.0495384887831</v>
      </c>
      <c r="U258" s="6">
        <v>1803.1177728794751</v>
      </c>
      <c r="V258" s="6">
        <v>61.954770702171238</v>
      </c>
      <c r="W258" s="6">
        <v>75.31642037238872</v>
      </c>
      <c r="X258" s="6">
        <v>194.00879835019219</v>
      </c>
      <c r="Y258" s="6">
        <v>53.083679074781266</v>
      </c>
      <c r="Z258" s="6">
        <v>27.208169718512064</v>
      </c>
      <c r="AA258" s="6">
        <v>0</v>
      </c>
      <c r="AB258" s="6">
        <v>0</v>
      </c>
      <c r="AC258" s="6">
        <v>2125.6194130953072</v>
      </c>
      <c r="AD258" s="6">
        <v>96341.913208414291</v>
      </c>
      <c r="AE258" s="6">
        <v>129.78403903737333</v>
      </c>
      <c r="AF258" s="6">
        <v>198.26326343928173</v>
      </c>
      <c r="AG258" s="6">
        <v>1925.4325733837834</v>
      </c>
      <c r="AH258" s="6">
        <v>4.2174851185706377</v>
      </c>
      <c r="AI258" s="6">
        <v>46.133114274161066</v>
      </c>
      <c r="AJ258" s="6">
        <v>118.02348226672468</v>
      </c>
      <c r="AK258" s="6">
        <v>0</v>
      </c>
      <c r="AL258" s="6">
        <v>330.13537448416446</v>
      </c>
      <c r="AM258" s="6">
        <v>787.45997954616098</v>
      </c>
      <c r="AN258" s="6">
        <v>90.88413228188098</v>
      </c>
      <c r="AO258" s="6">
        <v>595.31376285571866</v>
      </c>
      <c r="AP258" s="6">
        <v>0</v>
      </c>
      <c r="AQ258" s="6">
        <v>0</v>
      </c>
      <c r="AR258" s="6">
        <v>100212.58157455918</v>
      </c>
      <c r="AS258" s="6">
        <v>81573.281805710634</v>
      </c>
      <c r="AT258" s="6">
        <v>651.80894005592199</v>
      </c>
      <c r="AU258" s="6">
        <v>0</v>
      </c>
      <c r="AV258" s="6">
        <v>0</v>
      </c>
      <c r="AW258" s="6">
        <v>0</v>
      </c>
      <c r="AX258" s="6">
        <v>0</v>
      </c>
      <c r="AY258" s="6">
        <v>0</v>
      </c>
      <c r="AZ258" s="6">
        <v>68.156554379343262</v>
      </c>
      <c r="BA258" s="6">
        <v>2.5970464719078348</v>
      </c>
      <c r="BB258" s="6">
        <v>94.564789163442256</v>
      </c>
      <c r="BC258" s="6">
        <v>0</v>
      </c>
      <c r="BD258" s="6">
        <v>558.57003828985785</v>
      </c>
      <c r="BE258" s="6">
        <v>0</v>
      </c>
      <c r="BF258" s="6">
        <v>0</v>
      </c>
      <c r="BG258" s="6">
        <v>3202.3154708733441</v>
      </c>
      <c r="BH258" s="6">
        <v>4.4194247747116648</v>
      </c>
      <c r="BI258" s="6">
        <v>0</v>
      </c>
      <c r="BJ258" s="6">
        <v>1100.3232658915526</v>
      </c>
      <c r="BK258" s="6">
        <v>0</v>
      </c>
      <c r="BL258" s="6">
        <v>0</v>
      </c>
      <c r="BM258" s="6">
        <v>0</v>
      </c>
      <c r="BN258" s="6">
        <v>108.03983740672741</v>
      </c>
      <c r="BO258" s="6">
        <v>26558.858949056845</v>
      </c>
      <c r="BP258" s="6">
        <v>0</v>
      </c>
      <c r="BQ258" s="6">
        <v>17844.597706739285</v>
      </c>
      <c r="BR258" s="6">
        <v>723.96746199525296</v>
      </c>
      <c r="BS258" s="6">
        <v>302.81313055855634</v>
      </c>
      <c r="BT258" s="6">
        <v>0</v>
      </c>
      <c r="BU258" s="6">
        <v>0</v>
      </c>
      <c r="BV258" s="6">
        <v>18.712563301843957</v>
      </c>
      <c r="BW258" s="6">
        <v>0</v>
      </c>
      <c r="BX258" s="6">
        <v>0</v>
      </c>
      <c r="BY258" s="6">
        <v>56.972759686524697</v>
      </c>
      <c r="BZ258" s="6">
        <v>26.164328725603941</v>
      </c>
      <c r="CA258" s="6">
        <v>1106.850914022451</v>
      </c>
      <c r="CB258" s="6">
        <v>0</v>
      </c>
      <c r="CC258" s="6">
        <v>2854.7297027240916</v>
      </c>
      <c r="CD258" s="6">
        <v>53954.530049032364</v>
      </c>
      <c r="CE258" s="6">
        <v>0</v>
      </c>
      <c r="CF258" s="6">
        <v>10534.335927444226</v>
      </c>
      <c r="CG258" s="6">
        <v>0</v>
      </c>
      <c r="CH258" s="6">
        <v>88081.680595766156</v>
      </c>
      <c r="CI258" s="6">
        <v>0</v>
      </c>
      <c r="CJ258" s="6">
        <v>0</v>
      </c>
      <c r="CK258" s="6">
        <v>0</v>
      </c>
      <c r="CL258" s="6">
        <v>0</v>
      </c>
      <c r="CM258" s="6">
        <v>0</v>
      </c>
      <c r="CN258" s="6">
        <v>16.842060832627659</v>
      </c>
      <c r="CO258" s="6">
        <v>0</v>
      </c>
      <c r="CP258" s="6">
        <v>46.697995322883393</v>
      </c>
      <c r="CQ258" s="6">
        <v>456.02399600146168</v>
      </c>
      <c r="CR258" s="6">
        <v>0</v>
      </c>
      <c r="CS258" s="6">
        <v>80.200188535966305</v>
      </c>
      <c r="CT258" s="6">
        <v>0</v>
      </c>
      <c r="CU258" s="6">
        <v>0</v>
      </c>
      <c r="CV258" s="6">
        <v>0</v>
      </c>
      <c r="CW258" s="6">
        <v>0</v>
      </c>
      <c r="CX258" s="6">
        <v>0</v>
      </c>
      <c r="CY258" s="6">
        <v>0</v>
      </c>
      <c r="CZ258" s="6">
        <v>43.590174047975218</v>
      </c>
      <c r="DA258" s="6">
        <v>789.57930330212139</v>
      </c>
      <c r="DB258" s="6">
        <v>0</v>
      </c>
      <c r="DC258" s="6">
        <v>0</v>
      </c>
      <c r="DD258" s="6">
        <v>0</v>
      </c>
      <c r="DE258" s="7">
        <v>0</v>
      </c>
      <c r="DF258" s="6">
        <f t="shared" si="3"/>
        <v>559781.44234290463</v>
      </c>
    </row>
    <row r="259" spans="1:110" x14ac:dyDescent="0.3">
      <c r="A259" s="25" t="s">
        <v>7</v>
      </c>
      <c r="B259" s="5">
        <v>0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6"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0</v>
      </c>
      <c r="AO259" s="6">
        <v>0</v>
      </c>
      <c r="AP259" s="6">
        <v>0</v>
      </c>
      <c r="AQ259" s="6">
        <v>0</v>
      </c>
      <c r="AR259" s="6">
        <v>0</v>
      </c>
      <c r="AS259" s="6">
        <v>0</v>
      </c>
      <c r="AT259" s="6">
        <v>0</v>
      </c>
      <c r="AU259" s="6">
        <v>0</v>
      </c>
      <c r="AV259" s="6">
        <v>0</v>
      </c>
      <c r="AW259" s="6">
        <v>0</v>
      </c>
      <c r="AX259" s="6">
        <v>0</v>
      </c>
      <c r="AY259" s="6">
        <v>0</v>
      </c>
      <c r="AZ259" s="6">
        <v>0</v>
      </c>
      <c r="BA259" s="6">
        <v>0</v>
      </c>
      <c r="BB259" s="6">
        <v>0</v>
      </c>
      <c r="BC259" s="6">
        <v>0</v>
      </c>
      <c r="BD259" s="6">
        <v>0</v>
      </c>
      <c r="BE259" s="6">
        <v>0</v>
      </c>
      <c r="BF259" s="6">
        <v>0</v>
      </c>
      <c r="BG259" s="6">
        <v>0</v>
      </c>
      <c r="BH259" s="6">
        <v>0</v>
      </c>
      <c r="BI259" s="6">
        <v>0</v>
      </c>
      <c r="BJ259" s="6">
        <v>0</v>
      </c>
      <c r="BK259" s="6">
        <v>0</v>
      </c>
      <c r="BL259" s="6">
        <v>0</v>
      </c>
      <c r="BM259" s="6">
        <v>0</v>
      </c>
      <c r="BN259" s="6">
        <v>0</v>
      </c>
      <c r="BO259" s="6">
        <v>0</v>
      </c>
      <c r="BP259" s="6">
        <v>0</v>
      </c>
      <c r="BQ259" s="6">
        <v>0</v>
      </c>
      <c r="BR259" s="6">
        <v>0</v>
      </c>
      <c r="BS259" s="6">
        <v>0</v>
      </c>
      <c r="BT259" s="6">
        <v>0</v>
      </c>
      <c r="BU259" s="6">
        <v>0</v>
      </c>
      <c r="BV259" s="6">
        <v>0</v>
      </c>
      <c r="BW259" s="6">
        <v>0</v>
      </c>
      <c r="BX259" s="6">
        <v>0</v>
      </c>
      <c r="BY259" s="6">
        <v>0</v>
      </c>
      <c r="BZ259" s="6">
        <v>0</v>
      </c>
      <c r="CA259" s="6">
        <v>0</v>
      </c>
      <c r="CB259" s="6">
        <v>0</v>
      </c>
      <c r="CC259" s="6">
        <v>0</v>
      </c>
      <c r="CD259" s="6">
        <v>0</v>
      </c>
      <c r="CE259" s="6">
        <v>0</v>
      </c>
      <c r="CF259" s="6">
        <v>0</v>
      </c>
      <c r="CG259" s="6">
        <v>0</v>
      </c>
      <c r="CH259" s="6">
        <v>0</v>
      </c>
      <c r="CI259" s="6">
        <v>0</v>
      </c>
      <c r="CJ259" s="6">
        <v>0</v>
      </c>
      <c r="CK259" s="6">
        <v>0</v>
      </c>
      <c r="CL259" s="6">
        <v>0</v>
      </c>
      <c r="CM259" s="6">
        <v>0</v>
      </c>
      <c r="CN259" s="6">
        <v>0</v>
      </c>
      <c r="CO259" s="6">
        <v>0</v>
      </c>
      <c r="CP259" s="6">
        <v>0</v>
      </c>
      <c r="CQ259" s="6">
        <v>0</v>
      </c>
      <c r="CR259" s="6">
        <v>0</v>
      </c>
      <c r="CS259" s="6">
        <v>0</v>
      </c>
      <c r="CT259" s="6">
        <v>0</v>
      </c>
      <c r="CU259" s="6">
        <v>0</v>
      </c>
      <c r="CV259" s="6">
        <v>0</v>
      </c>
      <c r="CW259" s="6">
        <v>0</v>
      </c>
      <c r="CX259" s="6">
        <v>0</v>
      </c>
      <c r="CY259" s="6">
        <v>0</v>
      </c>
      <c r="CZ259" s="6">
        <v>0</v>
      </c>
      <c r="DA259" s="6">
        <v>0</v>
      </c>
      <c r="DB259" s="6">
        <v>0</v>
      </c>
      <c r="DC259" s="6">
        <v>0</v>
      </c>
      <c r="DD259" s="6">
        <v>0</v>
      </c>
      <c r="DE259" s="7">
        <v>0</v>
      </c>
      <c r="DF259" s="6">
        <f t="shared" si="3"/>
        <v>0</v>
      </c>
    </row>
    <row r="260" spans="1:110" x14ac:dyDescent="0.3">
      <c r="A260" s="26">
        <v>6216</v>
      </c>
      <c r="B260" s="5">
        <v>0</v>
      </c>
      <c r="C260" s="6">
        <v>2.0941523827332138</v>
      </c>
      <c r="D260" s="6">
        <v>0</v>
      </c>
      <c r="E260" s="6">
        <v>100.74861831866683</v>
      </c>
      <c r="F260" s="6">
        <v>57.218876050033678</v>
      </c>
      <c r="G260" s="6">
        <v>1.2200944307228518</v>
      </c>
      <c r="H260" s="6">
        <v>97.384448901256832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0.2460298938255957</v>
      </c>
      <c r="Q260" s="6">
        <v>0</v>
      </c>
      <c r="R260" s="6">
        <v>0</v>
      </c>
      <c r="S260" s="6">
        <v>5.9182909391484358E-2</v>
      </c>
      <c r="T260" s="6">
        <v>0</v>
      </c>
      <c r="U260" s="6">
        <v>111.25748203733512</v>
      </c>
      <c r="V260" s="6">
        <v>0</v>
      </c>
      <c r="W260" s="6">
        <v>0.219464725152865</v>
      </c>
      <c r="X260" s="6">
        <v>4.3765588967177544</v>
      </c>
      <c r="Y260" s="6">
        <v>5.2455991652242524</v>
      </c>
      <c r="Z260" s="6">
        <v>4.9063411659103329</v>
      </c>
      <c r="AA260" s="6">
        <v>499.64636003947197</v>
      </c>
      <c r="AB260" s="6">
        <v>0</v>
      </c>
      <c r="AC260" s="6">
        <v>0</v>
      </c>
      <c r="AD260" s="6">
        <v>8946.6346810437626</v>
      </c>
      <c r="AE260" s="6">
        <v>6.5888033903273069</v>
      </c>
      <c r="AF260" s="6">
        <v>4.1331567200649699</v>
      </c>
      <c r="AG260" s="6">
        <v>174.80174946813185</v>
      </c>
      <c r="AH260" s="6">
        <v>82.747411076066058</v>
      </c>
      <c r="AI260" s="6">
        <v>0.39278904655928742</v>
      </c>
      <c r="AJ260" s="6">
        <v>42.235410010960379</v>
      </c>
      <c r="AK260" s="6">
        <v>4.982962322577225</v>
      </c>
      <c r="AL260" s="6">
        <v>9.6883082784038308</v>
      </c>
      <c r="AM260" s="6">
        <v>2.891119882762367</v>
      </c>
      <c r="AN260" s="6">
        <v>492.8254860772231</v>
      </c>
      <c r="AO260" s="6">
        <v>0</v>
      </c>
      <c r="AP260" s="6">
        <v>38.456791899222374</v>
      </c>
      <c r="AQ260" s="6">
        <v>2.3156254003144463</v>
      </c>
      <c r="AR260" s="6">
        <v>826.19806270460401</v>
      </c>
      <c r="AS260" s="6">
        <v>54481.386362908059</v>
      </c>
      <c r="AT260" s="6">
        <v>92.069972975999036</v>
      </c>
      <c r="AU260" s="6">
        <v>28.314283229690368</v>
      </c>
      <c r="AV260" s="6">
        <v>78.305602359222917</v>
      </c>
      <c r="AW260" s="6">
        <v>34.254066045822078</v>
      </c>
      <c r="AX260" s="6">
        <v>1.8578614985434619E-3</v>
      </c>
      <c r="AY260" s="6">
        <v>0</v>
      </c>
      <c r="AZ260" s="6">
        <v>0</v>
      </c>
      <c r="BA260" s="6">
        <v>0.33432759393876127</v>
      </c>
      <c r="BB260" s="6">
        <v>180.23406495678694</v>
      </c>
      <c r="BC260" s="6">
        <v>350.75180395485478</v>
      </c>
      <c r="BD260" s="6">
        <v>9.1590419813976371</v>
      </c>
      <c r="BE260" s="6">
        <v>2.4949527572354406</v>
      </c>
      <c r="BF260" s="6">
        <v>1960.3322839277321</v>
      </c>
      <c r="BG260" s="6">
        <v>0</v>
      </c>
      <c r="BH260" s="6">
        <v>4.2248932807715338</v>
      </c>
      <c r="BI260" s="6">
        <v>149.74721742592325</v>
      </c>
      <c r="BJ260" s="6">
        <v>345.05008164767935</v>
      </c>
      <c r="BK260" s="6">
        <v>0</v>
      </c>
      <c r="BL260" s="6">
        <v>0</v>
      </c>
      <c r="BM260" s="6">
        <v>0</v>
      </c>
      <c r="BN260" s="6">
        <v>173.28301549076733</v>
      </c>
      <c r="BO260" s="6">
        <v>2456.6275623717188</v>
      </c>
      <c r="BP260" s="6">
        <v>28.612395019373082</v>
      </c>
      <c r="BQ260" s="6">
        <v>4190.6258766729597</v>
      </c>
      <c r="BR260" s="6">
        <v>38.000284652290354</v>
      </c>
      <c r="BS260" s="6">
        <v>21.464939825303762</v>
      </c>
      <c r="BT260" s="6">
        <v>8.914334657237843</v>
      </c>
      <c r="BU260" s="6">
        <v>22.55998412827417</v>
      </c>
      <c r="BV260" s="6">
        <v>100.75968536736031</v>
      </c>
      <c r="BW260" s="6">
        <v>300.18542073062775</v>
      </c>
      <c r="BX260" s="6">
        <v>0</v>
      </c>
      <c r="BY260" s="6">
        <v>2.5661237463503821</v>
      </c>
      <c r="BZ260" s="6">
        <v>4925.3059419107576</v>
      </c>
      <c r="CA260" s="6">
        <v>438.01449675221619</v>
      </c>
      <c r="CB260" s="6">
        <v>625.39935614950525</v>
      </c>
      <c r="CC260" s="6">
        <v>0</v>
      </c>
      <c r="CD260" s="6">
        <v>0</v>
      </c>
      <c r="CE260" s="6">
        <v>0</v>
      </c>
      <c r="CF260" s="6">
        <v>0</v>
      </c>
      <c r="CG260" s="6">
        <v>0</v>
      </c>
      <c r="CH260" s="6">
        <v>6.8304810497955026</v>
      </c>
      <c r="CI260" s="6">
        <v>0</v>
      </c>
      <c r="CJ260" s="6">
        <v>6.2296353825644739E-2</v>
      </c>
      <c r="CK260" s="6">
        <v>0</v>
      </c>
      <c r="CL260" s="6">
        <v>0</v>
      </c>
      <c r="CM260" s="6">
        <v>0</v>
      </c>
      <c r="CN260" s="6">
        <v>52.58799849041479</v>
      </c>
      <c r="CO260" s="6">
        <v>0</v>
      </c>
      <c r="CP260" s="6">
        <v>0</v>
      </c>
      <c r="CQ260" s="6">
        <v>108.10309358967703</v>
      </c>
      <c r="CR260" s="6">
        <v>61243.884733013801</v>
      </c>
      <c r="CS260" s="6">
        <v>2.9314870767171315</v>
      </c>
      <c r="CT260" s="6">
        <v>1895.7834796643222</v>
      </c>
      <c r="CU260" s="6">
        <v>11.891762279039304</v>
      </c>
      <c r="CV260" s="6">
        <v>30.78659921855775</v>
      </c>
      <c r="CW260" s="6">
        <v>0</v>
      </c>
      <c r="CX260" s="6">
        <v>0</v>
      </c>
      <c r="CY260" s="6">
        <v>35.742936628396649</v>
      </c>
      <c r="CZ260" s="6">
        <v>3.2278966318891498</v>
      </c>
      <c r="DA260" s="6">
        <v>86.706613409576562</v>
      </c>
      <c r="DB260" s="6">
        <v>79.352715913852421</v>
      </c>
      <c r="DC260" s="6">
        <v>0</v>
      </c>
      <c r="DD260" s="6">
        <v>0</v>
      </c>
      <c r="DE260" s="7">
        <v>0</v>
      </c>
      <c r="DF260" s="6">
        <f t="shared" si="3"/>
        <v>146126.38788993863</v>
      </c>
    </row>
    <row r="261" spans="1:110" x14ac:dyDescent="0.3">
      <c r="A261" s="25" t="s">
        <v>6</v>
      </c>
      <c r="B261" s="5">
        <v>0</v>
      </c>
      <c r="C261" s="6">
        <v>2.0941523827332138</v>
      </c>
      <c r="D261" s="6">
        <v>0</v>
      </c>
      <c r="E261" s="6">
        <v>100.74861831866683</v>
      </c>
      <c r="F261" s="6">
        <v>57.218876050033678</v>
      </c>
      <c r="G261" s="6">
        <v>1.2200944307228518</v>
      </c>
      <c r="H261" s="6">
        <v>97.384448901256832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0.2460298938255957</v>
      </c>
      <c r="Q261" s="6">
        <v>0</v>
      </c>
      <c r="R261" s="6">
        <v>0</v>
      </c>
      <c r="S261" s="6">
        <v>5.9182909391484358E-2</v>
      </c>
      <c r="T261" s="6">
        <v>0</v>
      </c>
      <c r="U261" s="6">
        <v>111.25748203733512</v>
      </c>
      <c r="V261" s="6">
        <v>0</v>
      </c>
      <c r="W261" s="6">
        <v>0.219464725152865</v>
      </c>
      <c r="X261" s="6">
        <v>4.3765588967177544</v>
      </c>
      <c r="Y261" s="6">
        <v>5.2455991652242524</v>
      </c>
      <c r="Z261" s="6">
        <v>4.9063411659103329</v>
      </c>
      <c r="AA261" s="6">
        <v>499.64636003947197</v>
      </c>
      <c r="AB261" s="6">
        <v>0</v>
      </c>
      <c r="AC261" s="6">
        <v>0</v>
      </c>
      <c r="AD261" s="6">
        <v>8946.6346810437626</v>
      </c>
      <c r="AE261" s="6">
        <v>6.5888033903273069</v>
      </c>
      <c r="AF261" s="6">
        <v>4.1331567200649699</v>
      </c>
      <c r="AG261" s="6">
        <v>174.80174946813185</v>
      </c>
      <c r="AH261" s="6">
        <v>82.747411076066058</v>
      </c>
      <c r="AI261" s="6">
        <v>0.39278904655928742</v>
      </c>
      <c r="AJ261" s="6">
        <v>42.235410010960379</v>
      </c>
      <c r="AK261" s="6">
        <v>4.982962322577225</v>
      </c>
      <c r="AL261" s="6">
        <v>9.6883082784038308</v>
      </c>
      <c r="AM261" s="6">
        <v>2.891119882762367</v>
      </c>
      <c r="AN261" s="6">
        <v>492.8254860772231</v>
      </c>
      <c r="AO261" s="6">
        <v>0</v>
      </c>
      <c r="AP261" s="6">
        <v>38.456791899222374</v>
      </c>
      <c r="AQ261" s="6">
        <v>2.3156254003144463</v>
      </c>
      <c r="AR261" s="6">
        <v>826.19806270460401</v>
      </c>
      <c r="AS261" s="6">
        <v>54481.386362908059</v>
      </c>
      <c r="AT261" s="6">
        <v>92.069972975999036</v>
      </c>
      <c r="AU261" s="6">
        <v>28.314283229690368</v>
      </c>
      <c r="AV261" s="6">
        <v>78.305602359222917</v>
      </c>
      <c r="AW261" s="6">
        <v>34.254066045822078</v>
      </c>
      <c r="AX261" s="6">
        <v>1.8578614985434619E-3</v>
      </c>
      <c r="AY261" s="6">
        <v>0</v>
      </c>
      <c r="AZ261" s="6">
        <v>0</v>
      </c>
      <c r="BA261" s="6">
        <v>0.33432759393876127</v>
      </c>
      <c r="BB261" s="6">
        <v>180.23406495678694</v>
      </c>
      <c r="BC261" s="6">
        <v>350.75180395485478</v>
      </c>
      <c r="BD261" s="6">
        <v>9.1590419813976371</v>
      </c>
      <c r="BE261" s="6">
        <v>2.4949527572354406</v>
      </c>
      <c r="BF261" s="6">
        <v>1960.3322839277321</v>
      </c>
      <c r="BG261" s="6">
        <v>0</v>
      </c>
      <c r="BH261" s="6">
        <v>4.2248932807715338</v>
      </c>
      <c r="BI261" s="6">
        <v>149.74721742592325</v>
      </c>
      <c r="BJ261" s="6">
        <v>345.05008164767935</v>
      </c>
      <c r="BK261" s="6">
        <v>0</v>
      </c>
      <c r="BL261" s="6">
        <v>0</v>
      </c>
      <c r="BM261" s="6">
        <v>0</v>
      </c>
      <c r="BN261" s="6">
        <v>173.28301549076733</v>
      </c>
      <c r="BO261" s="6">
        <v>2456.6275623717188</v>
      </c>
      <c r="BP261" s="6">
        <v>28.612395019373082</v>
      </c>
      <c r="BQ261" s="6">
        <v>4190.6258766729597</v>
      </c>
      <c r="BR261" s="6">
        <v>38.000284652290354</v>
      </c>
      <c r="BS261" s="6">
        <v>21.464939825303762</v>
      </c>
      <c r="BT261" s="6">
        <v>8.914334657237843</v>
      </c>
      <c r="BU261" s="6">
        <v>22.55998412827417</v>
      </c>
      <c r="BV261" s="6">
        <v>100.75968536736031</v>
      </c>
      <c r="BW261" s="6">
        <v>300.18542073062775</v>
      </c>
      <c r="BX261" s="6">
        <v>0</v>
      </c>
      <c r="BY261" s="6">
        <v>2.5661237463503821</v>
      </c>
      <c r="BZ261" s="6">
        <v>4925.3059419107576</v>
      </c>
      <c r="CA261" s="6">
        <v>438.01449675221619</v>
      </c>
      <c r="CB261" s="6">
        <v>625.39935614950525</v>
      </c>
      <c r="CC261" s="6">
        <v>0</v>
      </c>
      <c r="CD261" s="6">
        <v>0</v>
      </c>
      <c r="CE261" s="6">
        <v>0</v>
      </c>
      <c r="CF261" s="6">
        <v>0</v>
      </c>
      <c r="CG261" s="6">
        <v>0</v>
      </c>
      <c r="CH261" s="6">
        <v>6.8304810497955026</v>
      </c>
      <c r="CI261" s="6">
        <v>0</v>
      </c>
      <c r="CJ261" s="6">
        <v>6.2296353825644739E-2</v>
      </c>
      <c r="CK261" s="6">
        <v>0</v>
      </c>
      <c r="CL261" s="6">
        <v>0</v>
      </c>
      <c r="CM261" s="6">
        <v>0</v>
      </c>
      <c r="CN261" s="6">
        <v>52.58799849041479</v>
      </c>
      <c r="CO261" s="6">
        <v>0</v>
      </c>
      <c r="CP261" s="6">
        <v>0</v>
      </c>
      <c r="CQ261" s="6">
        <v>108.10309358967703</v>
      </c>
      <c r="CR261" s="6">
        <v>61243.884733013801</v>
      </c>
      <c r="CS261" s="6">
        <v>2.9314870767171315</v>
      </c>
      <c r="CT261" s="6">
        <v>1895.7834796643222</v>
      </c>
      <c r="CU261" s="6">
        <v>11.891762279039304</v>
      </c>
      <c r="CV261" s="6">
        <v>30.78659921855775</v>
      </c>
      <c r="CW261" s="6">
        <v>0</v>
      </c>
      <c r="CX261" s="6">
        <v>0</v>
      </c>
      <c r="CY261" s="6">
        <v>35.742936628396649</v>
      </c>
      <c r="CZ261" s="6">
        <v>3.2278966318891498</v>
      </c>
      <c r="DA261" s="6">
        <v>86.706613409576562</v>
      </c>
      <c r="DB261" s="6">
        <v>79.352715913852421</v>
      </c>
      <c r="DC261" s="6">
        <v>0</v>
      </c>
      <c r="DD261" s="6">
        <v>0</v>
      </c>
      <c r="DE261" s="7">
        <v>0</v>
      </c>
      <c r="DF261" s="6">
        <f t="shared" si="3"/>
        <v>146126.38788993863</v>
      </c>
    </row>
    <row r="262" spans="1:110" x14ac:dyDescent="0.3">
      <c r="A262" s="25" t="s">
        <v>7</v>
      </c>
      <c r="B262" s="5">
        <v>0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0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0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6">
        <v>0</v>
      </c>
      <c r="BF262" s="6">
        <v>0</v>
      </c>
      <c r="BG262" s="6">
        <v>0</v>
      </c>
      <c r="BH262" s="6">
        <v>0</v>
      </c>
      <c r="BI262" s="6">
        <v>0</v>
      </c>
      <c r="BJ262" s="6">
        <v>0</v>
      </c>
      <c r="BK262" s="6">
        <v>0</v>
      </c>
      <c r="BL262" s="6">
        <v>0</v>
      </c>
      <c r="BM262" s="6">
        <v>0</v>
      </c>
      <c r="BN262" s="6">
        <v>0</v>
      </c>
      <c r="BO262" s="6">
        <v>0</v>
      </c>
      <c r="BP262" s="6">
        <v>0</v>
      </c>
      <c r="BQ262" s="6">
        <v>0</v>
      </c>
      <c r="BR262" s="6">
        <v>0</v>
      </c>
      <c r="BS262" s="6">
        <v>0</v>
      </c>
      <c r="BT262" s="6">
        <v>0</v>
      </c>
      <c r="BU262" s="6">
        <v>0</v>
      </c>
      <c r="BV262" s="6">
        <v>0</v>
      </c>
      <c r="BW262" s="6">
        <v>0</v>
      </c>
      <c r="BX262" s="6">
        <v>0</v>
      </c>
      <c r="BY262" s="6">
        <v>0</v>
      </c>
      <c r="BZ262" s="6">
        <v>0</v>
      </c>
      <c r="CA262" s="6">
        <v>0</v>
      </c>
      <c r="CB262" s="6">
        <v>0</v>
      </c>
      <c r="CC262" s="6">
        <v>0</v>
      </c>
      <c r="CD262" s="6">
        <v>0</v>
      </c>
      <c r="CE262" s="6">
        <v>0</v>
      </c>
      <c r="CF262" s="6">
        <v>0</v>
      </c>
      <c r="CG262" s="6">
        <v>0</v>
      </c>
      <c r="CH262" s="6">
        <v>0</v>
      </c>
      <c r="CI262" s="6">
        <v>0</v>
      </c>
      <c r="CJ262" s="6">
        <v>0</v>
      </c>
      <c r="CK262" s="6">
        <v>0</v>
      </c>
      <c r="CL262" s="6">
        <v>0</v>
      </c>
      <c r="CM262" s="6">
        <v>0</v>
      </c>
      <c r="CN262" s="6">
        <v>0</v>
      </c>
      <c r="CO262" s="6">
        <v>0</v>
      </c>
      <c r="CP262" s="6">
        <v>0</v>
      </c>
      <c r="CQ262" s="6">
        <v>0</v>
      </c>
      <c r="CR262" s="6">
        <v>0</v>
      </c>
      <c r="CS262" s="6">
        <v>0</v>
      </c>
      <c r="CT262" s="6">
        <v>0</v>
      </c>
      <c r="CU262" s="6">
        <v>0</v>
      </c>
      <c r="CV262" s="6">
        <v>0</v>
      </c>
      <c r="CW262" s="6">
        <v>0</v>
      </c>
      <c r="CX262" s="6">
        <v>0</v>
      </c>
      <c r="CY262" s="6">
        <v>0</v>
      </c>
      <c r="CZ262" s="6">
        <v>0</v>
      </c>
      <c r="DA262" s="6">
        <v>0</v>
      </c>
      <c r="DB262" s="6">
        <v>0</v>
      </c>
      <c r="DC262" s="6">
        <v>0</v>
      </c>
      <c r="DD262" s="6">
        <v>0</v>
      </c>
      <c r="DE262" s="7">
        <v>0</v>
      </c>
      <c r="DF262" s="6">
        <f t="shared" ref="DF262:DF325" si="4">SUM(B262:DE262)</f>
        <v>0</v>
      </c>
    </row>
    <row r="263" spans="1:110" x14ac:dyDescent="0.3">
      <c r="A263" s="27">
        <v>6219</v>
      </c>
      <c r="B263" s="6">
        <v>0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0</v>
      </c>
      <c r="AM263" s="6">
        <v>0</v>
      </c>
      <c r="AN263" s="6">
        <v>0</v>
      </c>
      <c r="AO263" s="6">
        <v>0</v>
      </c>
      <c r="AP263" s="6">
        <v>0</v>
      </c>
      <c r="AQ263" s="6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0</v>
      </c>
      <c r="AX263" s="6">
        <v>0</v>
      </c>
      <c r="AY263" s="6">
        <v>0</v>
      </c>
      <c r="AZ263" s="6">
        <v>0</v>
      </c>
      <c r="BA263" s="6">
        <v>0</v>
      </c>
      <c r="BB263" s="6">
        <v>0</v>
      </c>
      <c r="BC263" s="6">
        <v>0</v>
      </c>
      <c r="BD263" s="6">
        <v>0</v>
      </c>
      <c r="BE263" s="6">
        <v>0</v>
      </c>
      <c r="BF263" s="6">
        <v>0</v>
      </c>
      <c r="BG263" s="6">
        <v>0</v>
      </c>
      <c r="BH263" s="6">
        <v>0</v>
      </c>
      <c r="BI263" s="6">
        <v>0</v>
      </c>
      <c r="BJ263" s="6">
        <v>2.82810865100608</v>
      </c>
      <c r="BK263" s="6">
        <v>0</v>
      </c>
      <c r="BL263" s="6">
        <v>0</v>
      </c>
      <c r="BM263" s="6">
        <v>0</v>
      </c>
      <c r="BN263" s="6">
        <v>0</v>
      </c>
      <c r="BO263" s="6">
        <v>0</v>
      </c>
      <c r="BP263" s="6">
        <v>0</v>
      </c>
      <c r="BQ263" s="6">
        <v>225.43203621480166</v>
      </c>
      <c r="BR263" s="6">
        <v>0</v>
      </c>
      <c r="BS263" s="6">
        <v>0</v>
      </c>
      <c r="BT263" s="6">
        <v>0</v>
      </c>
      <c r="BU263" s="6">
        <v>0</v>
      </c>
      <c r="BV263" s="6">
        <v>0</v>
      </c>
      <c r="BW263" s="6">
        <v>0</v>
      </c>
      <c r="BX263" s="6">
        <v>0</v>
      </c>
      <c r="BY263" s="6">
        <v>0</v>
      </c>
      <c r="BZ263" s="6">
        <v>0</v>
      </c>
      <c r="CA263" s="6">
        <v>4.5725592521243765</v>
      </c>
      <c r="CB263" s="6">
        <v>0</v>
      </c>
      <c r="CC263" s="6">
        <v>0</v>
      </c>
      <c r="CD263" s="6">
        <v>0</v>
      </c>
      <c r="CE263" s="6">
        <v>0</v>
      </c>
      <c r="CF263" s="6">
        <v>0</v>
      </c>
      <c r="CG263" s="6">
        <v>3976.4345020350738</v>
      </c>
      <c r="CH263" s="6">
        <v>0</v>
      </c>
      <c r="CI263" s="6">
        <v>36.288097912398065</v>
      </c>
      <c r="CJ263" s="6">
        <v>0</v>
      </c>
      <c r="CK263" s="6">
        <v>182048.20779633452</v>
      </c>
      <c r="CL263" s="6">
        <v>13.948612972334949</v>
      </c>
      <c r="CM263" s="6">
        <v>0</v>
      </c>
      <c r="CN263" s="6">
        <v>21.123229749500112</v>
      </c>
      <c r="CO263" s="6">
        <v>0</v>
      </c>
      <c r="CP263" s="6">
        <v>1.176040576164878</v>
      </c>
      <c r="CQ263" s="6">
        <v>0</v>
      </c>
      <c r="CR263" s="6">
        <v>0</v>
      </c>
      <c r="CS263" s="6">
        <v>0</v>
      </c>
      <c r="CT263" s="6">
        <v>0</v>
      </c>
      <c r="CU263" s="6">
        <v>0</v>
      </c>
      <c r="CV263" s="6">
        <v>0</v>
      </c>
      <c r="CW263" s="6">
        <v>0</v>
      </c>
      <c r="CX263" s="6">
        <v>0</v>
      </c>
      <c r="CY263" s="6">
        <v>0</v>
      </c>
      <c r="CZ263" s="6">
        <v>0</v>
      </c>
      <c r="DA263" s="6">
        <v>27.149755703508443</v>
      </c>
      <c r="DB263" s="6">
        <v>23.613052914497199</v>
      </c>
      <c r="DC263" s="6">
        <v>0</v>
      </c>
      <c r="DD263" s="6">
        <v>0</v>
      </c>
      <c r="DE263" s="7">
        <v>0</v>
      </c>
      <c r="DF263" s="6">
        <f t="shared" si="4"/>
        <v>186380.77379231594</v>
      </c>
    </row>
    <row r="264" spans="1:110" x14ac:dyDescent="0.3">
      <c r="A264" s="25" t="s">
        <v>6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  <c r="AO264" s="5">
        <v>0</v>
      </c>
      <c r="AP264" s="5">
        <v>0</v>
      </c>
      <c r="AQ264" s="5">
        <v>0</v>
      </c>
      <c r="AR264" s="5">
        <v>0</v>
      </c>
      <c r="AS264" s="5">
        <v>0</v>
      </c>
      <c r="AT264" s="5">
        <v>0</v>
      </c>
      <c r="AU264" s="5">
        <v>0</v>
      </c>
      <c r="AV264" s="5">
        <v>0</v>
      </c>
      <c r="AW264" s="5">
        <v>0</v>
      </c>
      <c r="AX264" s="5">
        <v>0</v>
      </c>
      <c r="AY264" s="5">
        <v>0</v>
      </c>
      <c r="AZ264" s="5">
        <v>0</v>
      </c>
      <c r="BA264" s="5">
        <v>0</v>
      </c>
      <c r="BB264" s="5">
        <v>0</v>
      </c>
      <c r="BC264" s="5">
        <v>0</v>
      </c>
      <c r="BD264" s="5">
        <v>0</v>
      </c>
      <c r="BE264" s="5">
        <v>0</v>
      </c>
      <c r="BF264" s="5">
        <v>0</v>
      </c>
      <c r="BG264" s="5">
        <v>0</v>
      </c>
      <c r="BH264" s="5">
        <v>0</v>
      </c>
      <c r="BI264" s="5">
        <v>0</v>
      </c>
      <c r="BJ264" s="5">
        <v>2.82810865100608</v>
      </c>
      <c r="BK264" s="5">
        <v>0</v>
      </c>
      <c r="BL264" s="5">
        <v>0</v>
      </c>
      <c r="BM264" s="5">
        <v>0</v>
      </c>
      <c r="BN264" s="5">
        <v>0</v>
      </c>
      <c r="BO264" s="5">
        <v>0</v>
      </c>
      <c r="BP264" s="5">
        <v>0</v>
      </c>
      <c r="BQ264" s="5">
        <v>225.43203621480166</v>
      </c>
      <c r="BR264" s="5">
        <v>0</v>
      </c>
      <c r="BS264" s="5">
        <v>0</v>
      </c>
      <c r="BT264" s="5">
        <v>0</v>
      </c>
      <c r="BU264" s="5">
        <v>0</v>
      </c>
      <c r="BV264" s="5">
        <v>0</v>
      </c>
      <c r="BW264" s="5">
        <v>0</v>
      </c>
      <c r="BX264" s="5">
        <v>0</v>
      </c>
      <c r="BY264" s="5">
        <v>0</v>
      </c>
      <c r="BZ264" s="5">
        <v>0</v>
      </c>
      <c r="CA264" s="5">
        <v>4.5725592521243765</v>
      </c>
      <c r="CB264" s="5">
        <v>0</v>
      </c>
      <c r="CC264" s="5">
        <v>0</v>
      </c>
      <c r="CD264" s="5">
        <v>0</v>
      </c>
      <c r="CE264" s="5">
        <v>0</v>
      </c>
      <c r="CF264" s="5">
        <v>0</v>
      </c>
      <c r="CG264" s="5">
        <v>3976.4345020350738</v>
      </c>
      <c r="CH264" s="5">
        <v>0</v>
      </c>
      <c r="CI264" s="5">
        <v>36.288097912398065</v>
      </c>
      <c r="CJ264" s="5">
        <v>0</v>
      </c>
      <c r="CK264" s="5">
        <v>182048.20779633452</v>
      </c>
      <c r="CL264" s="5">
        <v>13.948612972334949</v>
      </c>
      <c r="CM264" s="5">
        <v>0</v>
      </c>
      <c r="CN264" s="5">
        <v>21.123229749500112</v>
      </c>
      <c r="CO264" s="5">
        <v>0</v>
      </c>
      <c r="CP264" s="5">
        <v>1.176040576164878</v>
      </c>
      <c r="CQ264" s="5">
        <v>0</v>
      </c>
      <c r="CR264" s="5">
        <v>0</v>
      </c>
      <c r="CS264" s="5">
        <v>0</v>
      </c>
      <c r="CT264" s="5">
        <v>0</v>
      </c>
      <c r="CU264" s="5">
        <v>0</v>
      </c>
      <c r="CV264" s="5">
        <v>0</v>
      </c>
      <c r="CW264" s="5">
        <v>0</v>
      </c>
      <c r="CX264" s="5">
        <v>0</v>
      </c>
      <c r="CY264" s="5">
        <v>0</v>
      </c>
      <c r="CZ264" s="5">
        <v>0</v>
      </c>
      <c r="DA264" s="5">
        <v>27.149755703508443</v>
      </c>
      <c r="DB264" s="5">
        <v>23.613052914497199</v>
      </c>
      <c r="DC264" s="5">
        <v>0</v>
      </c>
      <c r="DD264" s="5">
        <v>0</v>
      </c>
      <c r="DE264" s="8">
        <v>0</v>
      </c>
      <c r="DF264" s="6">
        <f t="shared" si="4"/>
        <v>186380.77379231594</v>
      </c>
    </row>
    <row r="265" spans="1:110" x14ac:dyDescent="0.3">
      <c r="A265" s="25" t="s">
        <v>7</v>
      </c>
      <c r="B265" s="5">
        <v>0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6">
        <v>0</v>
      </c>
      <c r="AI265" s="6">
        <v>0</v>
      </c>
      <c r="AJ265" s="6">
        <v>0</v>
      </c>
      <c r="AK265" s="6">
        <v>0</v>
      </c>
      <c r="AL265" s="6">
        <v>0</v>
      </c>
      <c r="AM265" s="6">
        <v>0</v>
      </c>
      <c r="AN265" s="6">
        <v>0</v>
      </c>
      <c r="AO265" s="6">
        <v>0</v>
      </c>
      <c r="AP265" s="6">
        <v>0</v>
      </c>
      <c r="AQ265" s="6">
        <v>0</v>
      </c>
      <c r="AR265" s="6">
        <v>0</v>
      </c>
      <c r="AS265" s="6">
        <v>0</v>
      </c>
      <c r="AT265" s="6">
        <v>0</v>
      </c>
      <c r="AU265" s="6">
        <v>0</v>
      </c>
      <c r="AV265" s="6">
        <v>0</v>
      </c>
      <c r="AW265" s="6">
        <v>0</v>
      </c>
      <c r="AX265" s="6">
        <v>0</v>
      </c>
      <c r="AY265" s="6">
        <v>0</v>
      </c>
      <c r="AZ265" s="6">
        <v>0</v>
      </c>
      <c r="BA265" s="6">
        <v>0</v>
      </c>
      <c r="BB265" s="6">
        <v>0</v>
      </c>
      <c r="BC265" s="6">
        <v>0</v>
      </c>
      <c r="BD265" s="6">
        <v>0</v>
      </c>
      <c r="BE265" s="6">
        <v>0</v>
      </c>
      <c r="BF265" s="6">
        <v>0</v>
      </c>
      <c r="BG265" s="6">
        <v>0</v>
      </c>
      <c r="BH265" s="6">
        <v>0</v>
      </c>
      <c r="BI265" s="6">
        <v>0</v>
      </c>
      <c r="BJ265" s="6">
        <v>0</v>
      </c>
      <c r="BK265" s="6">
        <v>0</v>
      </c>
      <c r="BL265" s="6">
        <v>0</v>
      </c>
      <c r="BM265" s="6">
        <v>0</v>
      </c>
      <c r="BN265" s="6">
        <v>0</v>
      </c>
      <c r="BO265" s="6">
        <v>0</v>
      </c>
      <c r="BP265" s="6">
        <v>0</v>
      </c>
      <c r="BQ265" s="6">
        <v>0</v>
      </c>
      <c r="BR265" s="6">
        <v>0</v>
      </c>
      <c r="BS265" s="6">
        <v>0</v>
      </c>
      <c r="BT265" s="6">
        <v>0</v>
      </c>
      <c r="BU265" s="6">
        <v>0</v>
      </c>
      <c r="BV265" s="6">
        <v>0</v>
      </c>
      <c r="BW265" s="6">
        <v>0</v>
      </c>
      <c r="BX265" s="6">
        <v>0</v>
      </c>
      <c r="BY265" s="6">
        <v>0</v>
      </c>
      <c r="BZ265" s="6">
        <v>0</v>
      </c>
      <c r="CA265" s="6">
        <v>0</v>
      </c>
      <c r="CB265" s="6">
        <v>0</v>
      </c>
      <c r="CC265" s="6">
        <v>0</v>
      </c>
      <c r="CD265" s="6">
        <v>0</v>
      </c>
      <c r="CE265" s="6">
        <v>0</v>
      </c>
      <c r="CF265" s="6">
        <v>0</v>
      </c>
      <c r="CG265" s="6">
        <v>0</v>
      </c>
      <c r="CH265" s="6">
        <v>0</v>
      </c>
      <c r="CI265" s="6">
        <v>0</v>
      </c>
      <c r="CJ265" s="6">
        <v>0</v>
      </c>
      <c r="CK265" s="6">
        <v>0</v>
      </c>
      <c r="CL265" s="6">
        <v>0</v>
      </c>
      <c r="CM265" s="6">
        <v>0</v>
      </c>
      <c r="CN265" s="6">
        <v>0</v>
      </c>
      <c r="CO265" s="6">
        <v>0</v>
      </c>
      <c r="CP265" s="6">
        <v>0</v>
      </c>
      <c r="CQ265" s="6">
        <v>0</v>
      </c>
      <c r="CR265" s="6">
        <v>0</v>
      </c>
      <c r="CS265" s="6">
        <v>0</v>
      </c>
      <c r="CT265" s="6">
        <v>0</v>
      </c>
      <c r="CU265" s="6">
        <v>0</v>
      </c>
      <c r="CV265" s="6">
        <v>0</v>
      </c>
      <c r="CW265" s="6">
        <v>0</v>
      </c>
      <c r="CX265" s="6">
        <v>0</v>
      </c>
      <c r="CY265" s="6">
        <v>0</v>
      </c>
      <c r="CZ265" s="6">
        <v>0</v>
      </c>
      <c r="DA265" s="6">
        <v>0</v>
      </c>
      <c r="DB265" s="6">
        <v>0</v>
      </c>
      <c r="DC265" s="6">
        <v>0</v>
      </c>
      <c r="DD265" s="6">
        <v>0</v>
      </c>
      <c r="DE265" s="7">
        <v>0</v>
      </c>
      <c r="DF265" s="6">
        <f t="shared" si="4"/>
        <v>0</v>
      </c>
    </row>
    <row r="266" spans="1:110" x14ac:dyDescent="0.3">
      <c r="A266" s="26">
        <v>6220</v>
      </c>
      <c r="B266" s="5">
        <v>18.213559938707668</v>
      </c>
      <c r="C266" s="6">
        <v>0</v>
      </c>
      <c r="D266" s="6">
        <v>0</v>
      </c>
      <c r="E266" s="6">
        <v>14827.419563001717</v>
      </c>
      <c r="F266" s="6">
        <v>0</v>
      </c>
      <c r="G266" s="6">
        <v>1076.8076773995197</v>
      </c>
      <c r="H266" s="6">
        <v>200568.18832750255</v>
      </c>
      <c r="I266" s="6">
        <v>5793.2098467077913</v>
      </c>
      <c r="J266" s="6">
        <v>598.14979523702868</v>
      </c>
      <c r="K266" s="6">
        <v>49.646567240307299</v>
      </c>
      <c r="L266" s="6">
        <v>589.71854581163063</v>
      </c>
      <c r="M266" s="6">
        <v>413.52254167172214</v>
      </c>
      <c r="N266" s="6">
        <v>200.36732267929546</v>
      </c>
      <c r="O266" s="6">
        <v>686.11902614224198</v>
      </c>
      <c r="P266" s="6">
        <v>0</v>
      </c>
      <c r="Q266" s="6">
        <v>3077.4490853861062</v>
      </c>
      <c r="R266" s="6">
        <v>0</v>
      </c>
      <c r="S266" s="6">
        <v>0</v>
      </c>
      <c r="T266" s="6">
        <v>2072.0846697097859</v>
      </c>
      <c r="U266" s="6">
        <v>53510.422511540426</v>
      </c>
      <c r="V266" s="6">
        <v>38.701821731271977</v>
      </c>
      <c r="W266" s="6">
        <v>18.654099667444999</v>
      </c>
      <c r="X266" s="6">
        <v>180.87711819681581</v>
      </c>
      <c r="Y266" s="6">
        <v>692.15557720291872</v>
      </c>
      <c r="Z266" s="6">
        <v>18.336541552167745</v>
      </c>
      <c r="AA266" s="6">
        <v>0</v>
      </c>
      <c r="AB266" s="6">
        <v>0</v>
      </c>
      <c r="AC266" s="6">
        <v>950.8750145767907</v>
      </c>
      <c r="AD266" s="6">
        <v>416015.22734635981</v>
      </c>
      <c r="AE266" s="6">
        <v>0.91964546502661959</v>
      </c>
      <c r="AF266" s="6">
        <v>7.6919153270069502</v>
      </c>
      <c r="AG266" s="6">
        <v>1203.9783210795258</v>
      </c>
      <c r="AH266" s="6">
        <v>0.18703864091721104</v>
      </c>
      <c r="AI266" s="6">
        <v>203.91534427347887</v>
      </c>
      <c r="AJ266" s="6">
        <v>9.1628013882391368</v>
      </c>
      <c r="AK266" s="6">
        <v>0</v>
      </c>
      <c r="AL266" s="6">
        <v>54.737841360801589</v>
      </c>
      <c r="AM266" s="6">
        <v>304.58479817490144</v>
      </c>
      <c r="AN266" s="6">
        <v>262.04612162032572</v>
      </c>
      <c r="AO266" s="6">
        <v>691.97498103241219</v>
      </c>
      <c r="AP266" s="6">
        <v>0</v>
      </c>
      <c r="AQ266" s="6">
        <v>0</v>
      </c>
      <c r="AR266" s="6">
        <v>350031.6641339637</v>
      </c>
      <c r="AS266" s="6">
        <v>309789.02810933418</v>
      </c>
      <c r="AT266" s="6">
        <v>10679.393582957115</v>
      </c>
      <c r="AU266" s="6">
        <v>730.68513085567895</v>
      </c>
      <c r="AV266" s="6">
        <v>0</v>
      </c>
      <c r="AW266" s="6">
        <v>0</v>
      </c>
      <c r="AX266" s="6">
        <v>0</v>
      </c>
      <c r="AY266" s="6">
        <v>0</v>
      </c>
      <c r="AZ266" s="6">
        <v>42.854217647606269</v>
      </c>
      <c r="BA266" s="6">
        <v>2.6484859023517546</v>
      </c>
      <c r="BB266" s="6">
        <v>0</v>
      </c>
      <c r="BC266" s="6">
        <v>0</v>
      </c>
      <c r="BD266" s="6">
        <v>51.927667351538432</v>
      </c>
      <c r="BE266" s="6">
        <v>0</v>
      </c>
      <c r="BF266" s="6">
        <v>0</v>
      </c>
      <c r="BG266" s="6">
        <v>7457.9551055251632</v>
      </c>
      <c r="BH266" s="6">
        <v>0</v>
      </c>
      <c r="BI266" s="6">
        <v>0</v>
      </c>
      <c r="BJ266" s="6">
        <v>5198.9754629054778</v>
      </c>
      <c r="BK266" s="6">
        <v>0</v>
      </c>
      <c r="BL266" s="6">
        <v>0</v>
      </c>
      <c r="BM266" s="6">
        <v>0</v>
      </c>
      <c r="BN266" s="6">
        <v>0</v>
      </c>
      <c r="BO266" s="6">
        <v>74943.709503962775</v>
      </c>
      <c r="BP266" s="6">
        <v>0</v>
      </c>
      <c r="BQ266" s="6">
        <v>42313.283144197623</v>
      </c>
      <c r="BR266" s="6">
        <v>2801.6849315775121</v>
      </c>
      <c r="BS266" s="6">
        <v>355.3655858256368</v>
      </c>
      <c r="BT266" s="6">
        <v>0</v>
      </c>
      <c r="BU266" s="6">
        <v>0</v>
      </c>
      <c r="BV266" s="6">
        <v>57.22427822301001</v>
      </c>
      <c r="BW266" s="6">
        <v>0</v>
      </c>
      <c r="BX266" s="6">
        <v>0</v>
      </c>
      <c r="BY266" s="6">
        <v>78.335780544512431</v>
      </c>
      <c r="BZ266" s="6">
        <v>0</v>
      </c>
      <c r="CA266" s="6">
        <v>3226.1578413721836</v>
      </c>
      <c r="CB266" s="6">
        <v>0</v>
      </c>
      <c r="CC266" s="6">
        <v>1153.2503912620439</v>
      </c>
      <c r="CD266" s="6">
        <v>166536.80493528966</v>
      </c>
      <c r="CE266" s="6">
        <v>0</v>
      </c>
      <c r="CF266" s="6">
        <v>76904.073444315494</v>
      </c>
      <c r="CG266" s="6">
        <v>0</v>
      </c>
      <c r="CH266" s="6">
        <v>157516.09123426961</v>
      </c>
      <c r="CI266" s="6">
        <v>0</v>
      </c>
      <c r="CJ266" s="6">
        <v>0</v>
      </c>
      <c r="CK266" s="6">
        <v>191103.71861715545</v>
      </c>
      <c r="CL266" s="6">
        <v>0</v>
      </c>
      <c r="CM266" s="6">
        <v>0</v>
      </c>
      <c r="CN266" s="6">
        <v>19.855574065698246</v>
      </c>
      <c r="CO266" s="6">
        <v>0</v>
      </c>
      <c r="CP266" s="6">
        <v>54.381269916122854</v>
      </c>
      <c r="CQ266" s="6">
        <v>530.97480763280089</v>
      </c>
      <c r="CR266" s="6">
        <v>0</v>
      </c>
      <c r="CS266" s="6">
        <v>54.069074971026239</v>
      </c>
      <c r="CT266" s="6">
        <v>0</v>
      </c>
      <c r="CU266" s="6">
        <v>0</v>
      </c>
      <c r="CV266" s="6">
        <v>0</v>
      </c>
      <c r="CW266" s="6">
        <v>0</v>
      </c>
      <c r="CX266" s="6">
        <v>0</v>
      </c>
      <c r="CY266" s="6">
        <v>0</v>
      </c>
      <c r="CZ266" s="6">
        <v>15.661942645677629</v>
      </c>
      <c r="DA266" s="6">
        <v>352.78211828669731</v>
      </c>
      <c r="DB266" s="6">
        <v>0</v>
      </c>
      <c r="DC266" s="6">
        <v>0</v>
      </c>
      <c r="DD266" s="6">
        <v>0</v>
      </c>
      <c r="DE266" s="7">
        <v>0</v>
      </c>
      <c r="DF266" s="6">
        <f t="shared" si="4"/>
        <v>2106137.9017395745</v>
      </c>
    </row>
    <row r="267" spans="1:110" x14ac:dyDescent="0.3">
      <c r="A267" s="25" t="s">
        <v>6</v>
      </c>
      <c r="B267" s="5">
        <v>18.213559938707668</v>
      </c>
      <c r="C267" s="6">
        <v>0</v>
      </c>
      <c r="D267" s="6">
        <v>0</v>
      </c>
      <c r="E267" s="6">
        <v>14827.419563001717</v>
      </c>
      <c r="F267" s="6">
        <v>0</v>
      </c>
      <c r="G267" s="6">
        <v>1076.8076773995197</v>
      </c>
      <c r="H267" s="6">
        <v>200568.18832750255</v>
      </c>
      <c r="I267" s="6">
        <v>5793.2098467077913</v>
      </c>
      <c r="J267" s="6">
        <v>598.14979523702868</v>
      </c>
      <c r="K267" s="6">
        <v>49.646567240307299</v>
      </c>
      <c r="L267" s="6">
        <v>589.71854581163063</v>
      </c>
      <c r="M267" s="6">
        <v>413.52254167172214</v>
      </c>
      <c r="N267" s="6">
        <v>200.36732267929546</v>
      </c>
      <c r="O267" s="6">
        <v>686.11902614224198</v>
      </c>
      <c r="P267" s="6">
        <v>0</v>
      </c>
      <c r="Q267" s="6">
        <v>3077.4490853861062</v>
      </c>
      <c r="R267" s="6">
        <v>0</v>
      </c>
      <c r="S267" s="6">
        <v>0</v>
      </c>
      <c r="T267" s="6">
        <v>2072.0846697097859</v>
      </c>
      <c r="U267" s="6">
        <v>53510.422511540426</v>
      </c>
      <c r="V267" s="6">
        <v>38.701821731271977</v>
      </c>
      <c r="W267" s="6">
        <v>18.654099667444999</v>
      </c>
      <c r="X267" s="6">
        <v>180.87711819681581</v>
      </c>
      <c r="Y267" s="6">
        <v>692.15557720291872</v>
      </c>
      <c r="Z267" s="6">
        <v>18.336541552167745</v>
      </c>
      <c r="AA267" s="6">
        <v>0</v>
      </c>
      <c r="AB267" s="6">
        <v>0</v>
      </c>
      <c r="AC267" s="6">
        <v>950.8750145767907</v>
      </c>
      <c r="AD267" s="6">
        <v>416015.22734635981</v>
      </c>
      <c r="AE267" s="6">
        <v>0.91964546502661959</v>
      </c>
      <c r="AF267" s="6">
        <v>7.6919153270069502</v>
      </c>
      <c r="AG267" s="6">
        <v>1203.9783210795258</v>
      </c>
      <c r="AH267" s="6">
        <v>0.18703864091721104</v>
      </c>
      <c r="AI267" s="6">
        <v>203.91534427347887</v>
      </c>
      <c r="AJ267" s="6">
        <v>9.1628013882391368</v>
      </c>
      <c r="AK267" s="6">
        <v>0</v>
      </c>
      <c r="AL267" s="6">
        <v>54.737841360801589</v>
      </c>
      <c r="AM267" s="6">
        <v>304.58479817490144</v>
      </c>
      <c r="AN267" s="6">
        <v>262.04612162032572</v>
      </c>
      <c r="AO267" s="6">
        <v>691.97498103241219</v>
      </c>
      <c r="AP267" s="6">
        <v>0</v>
      </c>
      <c r="AQ267" s="6">
        <v>0</v>
      </c>
      <c r="AR267" s="6">
        <v>350031.6641339637</v>
      </c>
      <c r="AS267" s="6">
        <v>309789.02810933418</v>
      </c>
      <c r="AT267" s="6">
        <v>10679.393582957115</v>
      </c>
      <c r="AU267" s="6">
        <v>730.68513085567895</v>
      </c>
      <c r="AV267" s="6">
        <v>0</v>
      </c>
      <c r="AW267" s="6">
        <v>0</v>
      </c>
      <c r="AX267" s="6">
        <v>0</v>
      </c>
      <c r="AY267" s="6">
        <v>0</v>
      </c>
      <c r="AZ267" s="6">
        <v>42.854217647606269</v>
      </c>
      <c r="BA267" s="6">
        <v>2.6484859023517546</v>
      </c>
      <c r="BB267" s="6">
        <v>0</v>
      </c>
      <c r="BC267" s="6">
        <v>0</v>
      </c>
      <c r="BD267" s="6">
        <v>51.927667351538432</v>
      </c>
      <c r="BE267" s="6">
        <v>0</v>
      </c>
      <c r="BF267" s="6">
        <v>0</v>
      </c>
      <c r="BG267" s="6">
        <v>7457.9551055251632</v>
      </c>
      <c r="BH267" s="6">
        <v>0</v>
      </c>
      <c r="BI267" s="6">
        <v>0</v>
      </c>
      <c r="BJ267" s="6">
        <v>5198.9754629054778</v>
      </c>
      <c r="BK267" s="6">
        <v>0</v>
      </c>
      <c r="BL267" s="6">
        <v>0</v>
      </c>
      <c r="BM267" s="6">
        <v>0</v>
      </c>
      <c r="BN267" s="6">
        <v>0</v>
      </c>
      <c r="BO267" s="6">
        <v>74943.709503962775</v>
      </c>
      <c r="BP267" s="6">
        <v>0</v>
      </c>
      <c r="BQ267" s="6">
        <v>42313.283144197623</v>
      </c>
      <c r="BR267" s="6">
        <v>2801.6849315775121</v>
      </c>
      <c r="BS267" s="6">
        <v>355.3655858256368</v>
      </c>
      <c r="BT267" s="6">
        <v>0</v>
      </c>
      <c r="BU267" s="6">
        <v>0</v>
      </c>
      <c r="BV267" s="6">
        <v>57.22427822301001</v>
      </c>
      <c r="BW267" s="6">
        <v>0</v>
      </c>
      <c r="BX267" s="6">
        <v>0</v>
      </c>
      <c r="BY267" s="6">
        <v>78.335780544512431</v>
      </c>
      <c r="BZ267" s="6">
        <v>0</v>
      </c>
      <c r="CA267" s="6">
        <v>3226.1578413721836</v>
      </c>
      <c r="CB267" s="6">
        <v>0</v>
      </c>
      <c r="CC267" s="6">
        <v>1153.2503912620439</v>
      </c>
      <c r="CD267" s="6">
        <v>166536.80493528966</v>
      </c>
      <c r="CE267" s="6">
        <v>0</v>
      </c>
      <c r="CF267" s="6">
        <v>76904.073444315494</v>
      </c>
      <c r="CG267" s="6">
        <v>0</v>
      </c>
      <c r="CH267" s="6">
        <v>157516.09123426961</v>
      </c>
      <c r="CI267" s="6">
        <v>0</v>
      </c>
      <c r="CJ267" s="6">
        <v>0</v>
      </c>
      <c r="CK267" s="6">
        <v>191103.71861715545</v>
      </c>
      <c r="CL267" s="6">
        <v>0</v>
      </c>
      <c r="CM267" s="6">
        <v>0</v>
      </c>
      <c r="CN267" s="6">
        <v>19.855574065698246</v>
      </c>
      <c r="CO267" s="6">
        <v>0</v>
      </c>
      <c r="CP267" s="6">
        <v>54.381269916122854</v>
      </c>
      <c r="CQ267" s="6">
        <v>530.97480763280089</v>
      </c>
      <c r="CR267" s="6">
        <v>0</v>
      </c>
      <c r="CS267" s="6">
        <v>54.069074971026239</v>
      </c>
      <c r="CT267" s="6">
        <v>0</v>
      </c>
      <c r="CU267" s="6">
        <v>0</v>
      </c>
      <c r="CV267" s="6">
        <v>0</v>
      </c>
      <c r="CW267" s="6">
        <v>0</v>
      </c>
      <c r="CX267" s="6">
        <v>0</v>
      </c>
      <c r="CY267" s="6">
        <v>0</v>
      </c>
      <c r="CZ267" s="6">
        <v>15.661942645677629</v>
      </c>
      <c r="DA267" s="6">
        <v>352.78211828669731</v>
      </c>
      <c r="DB267" s="6">
        <v>0</v>
      </c>
      <c r="DC267" s="6">
        <v>0</v>
      </c>
      <c r="DD267" s="6">
        <v>0</v>
      </c>
      <c r="DE267" s="7">
        <v>0</v>
      </c>
      <c r="DF267" s="6">
        <f t="shared" si="4"/>
        <v>2106137.9017395745</v>
      </c>
    </row>
    <row r="268" spans="1:110" x14ac:dyDescent="0.3">
      <c r="A268" s="25" t="s">
        <v>7</v>
      </c>
      <c r="B268" s="5">
        <v>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0</v>
      </c>
      <c r="AO268" s="6">
        <v>0</v>
      </c>
      <c r="AP268" s="6">
        <v>0</v>
      </c>
      <c r="AQ268" s="6">
        <v>0</v>
      </c>
      <c r="AR268" s="6">
        <v>0</v>
      </c>
      <c r="AS268" s="6">
        <v>0</v>
      </c>
      <c r="AT268" s="6">
        <v>0</v>
      </c>
      <c r="AU268" s="6">
        <v>0</v>
      </c>
      <c r="AV268" s="6">
        <v>0</v>
      </c>
      <c r="AW268" s="6">
        <v>0</v>
      </c>
      <c r="AX268" s="6">
        <v>0</v>
      </c>
      <c r="AY268" s="6">
        <v>0</v>
      </c>
      <c r="AZ268" s="6">
        <v>0</v>
      </c>
      <c r="BA268" s="6">
        <v>0</v>
      </c>
      <c r="BB268" s="6">
        <v>0</v>
      </c>
      <c r="BC268" s="6">
        <v>0</v>
      </c>
      <c r="BD268" s="6">
        <v>0</v>
      </c>
      <c r="BE268" s="6">
        <v>0</v>
      </c>
      <c r="BF268" s="6">
        <v>0</v>
      </c>
      <c r="BG268" s="6">
        <v>0</v>
      </c>
      <c r="BH268" s="6">
        <v>0</v>
      </c>
      <c r="BI268" s="6">
        <v>0</v>
      </c>
      <c r="BJ268" s="6">
        <v>0</v>
      </c>
      <c r="BK268" s="6">
        <v>0</v>
      </c>
      <c r="BL268" s="6">
        <v>0</v>
      </c>
      <c r="BM268" s="6">
        <v>0</v>
      </c>
      <c r="BN268" s="6">
        <v>0</v>
      </c>
      <c r="BO268" s="6">
        <v>0</v>
      </c>
      <c r="BP268" s="6">
        <v>0</v>
      </c>
      <c r="BQ268" s="6">
        <v>0</v>
      </c>
      <c r="BR268" s="6">
        <v>0</v>
      </c>
      <c r="BS268" s="6">
        <v>0</v>
      </c>
      <c r="BT268" s="6">
        <v>0</v>
      </c>
      <c r="BU268" s="6">
        <v>0</v>
      </c>
      <c r="BV268" s="6">
        <v>0</v>
      </c>
      <c r="BW268" s="6">
        <v>0</v>
      </c>
      <c r="BX268" s="6">
        <v>0</v>
      </c>
      <c r="BY268" s="6">
        <v>0</v>
      </c>
      <c r="BZ268" s="6">
        <v>0</v>
      </c>
      <c r="CA268" s="6">
        <v>0</v>
      </c>
      <c r="CB268" s="6">
        <v>0</v>
      </c>
      <c r="CC268" s="6">
        <v>0</v>
      </c>
      <c r="CD268" s="6">
        <v>0</v>
      </c>
      <c r="CE268" s="6">
        <v>0</v>
      </c>
      <c r="CF268" s="6">
        <v>0</v>
      </c>
      <c r="CG268" s="6">
        <v>0</v>
      </c>
      <c r="CH268" s="6">
        <v>0</v>
      </c>
      <c r="CI268" s="6">
        <v>0</v>
      </c>
      <c r="CJ268" s="6">
        <v>0</v>
      </c>
      <c r="CK268" s="6">
        <v>0</v>
      </c>
      <c r="CL268" s="6">
        <v>0</v>
      </c>
      <c r="CM268" s="6">
        <v>0</v>
      </c>
      <c r="CN268" s="6">
        <v>0</v>
      </c>
      <c r="CO268" s="6">
        <v>0</v>
      </c>
      <c r="CP268" s="6">
        <v>0</v>
      </c>
      <c r="CQ268" s="6">
        <v>0</v>
      </c>
      <c r="CR268" s="6">
        <v>0</v>
      </c>
      <c r="CS268" s="6">
        <v>0</v>
      </c>
      <c r="CT268" s="6">
        <v>0</v>
      </c>
      <c r="CU268" s="6">
        <v>0</v>
      </c>
      <c r="CV268" s="6">
        <v>0</v>
      </c>
      <c r="CW268" s="6">
        <v>0</v>
      </c>
      <c r="CX268" s="6">
        <v>0</v>
      </c>
      <c r="CY268" s="6">
        <v>0</v>
      </c>
      <c r="CZ268" s="6">
        <v>0</v>
      </c>
      <c r="DA268" s="6">
        <v>0</v>
      </c>
      <c r="DB268" s="6">
        <v>0</v>
      </c>
      <c r="DC268" s="6">
        <v>0</v>
      </c>
      <c r="DD268" s="6">
        <v>0</v>
      </c>
      <c r="DE268" s="7">
        <v>0</v>
      </c>
      <c r="DF268" s="6">
        <f t="shared" si="4"/>
        <v>0</v>
      </c>
    </row>
    <row r="269" spans="1:110" x14ac:dyDescent="0.3">
      <c r="A269" s="27">
        <v>6230</v>
      </c>
      <c r="B269" s="6">
        <v>0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64.074323680935834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1220.7046403482552</v>
      </c>
      <c r="AT269" s="6">
        <v>0</v>
      </c>
      <c r="AU269" s="6">
        <v>0</v>
      </c>
      <c r="AV269" s="6">
        <v>0</v>
      </c>
      <c r="AW269" s="6">
        <v>0</v>
      </c>
      <c r="AX269" s="6">
        <v>0</v>
      </c>
      <c r="AY269" s="6">
        <v>0</v>
      </c>
      <c r="AZ269" s="6">
        <v>0</v>
      </c>
      <c r="BA269" s="6">
        <v>0</v>
      </c>
      <c r="BB269" s="6">
        <v>0</v>
      </c>
      <c r="BC269" s="6">
        <v>0</v>
      </c>
      <c r="BD269" s="6">
        <v>0</v>
      </c>
      <c r="BE269" s="6">
        <v>0</v>
      </c>
      <c r="BF269" s="6">
        <v>0</v>
      </c>
      <c r="BG269" s="6">
        <v>0</v>
      </c>
      <c r="BH269" s="6">
        <v>0</v>
      </c>
      <c r="BI269" s="6">
        <v>0</v>
      </c>
      <c r="BJ269" s="6">
        <v>5.5253381870972698</v>
      </c>
      <c r="BK269" s="6">
        <v>0</v>
      </c>
      <c r="BL269" s="6">
        <v>0</v>
      </c>
      <c r="BM269" s="6">
        <v>0</v>
      </c>
      <c r="BN269" s="6">
        <v>0</v>
      </c>
      <c r="BO269" s="6">
        <v>0</v>
      </c>
      <c r="BP269" s="6">
        <v>0</v>
      </c>
      <c r="BQ269" s="6">
        <v>380.72936364913909</v>
      </c>
      <c r="BR269" s="6">
        <v>0</v>
      </c>
      <c r="BS269" s="6">
        <v>0.33457794631727922</v>
      </c>
      <c r="BT269" s="6">
        <v>0</v>
      </c>
      <c r="BU269" s="6">
        <v>0</v>
      </c>
      <c r="BV269" s="6">
        <v>6.2753952442475276</v>
      </c>
      <c r="BW269" s="6">
        <v>0</v>
      </c>
      <c r="BX269" s="6">
        <v>0</v>
      </c>
      <c r="BY269" s="6">
        <v>0</v>
      </c>
      <c r="BZ269" s="6">
        <v>0</v>
      </c>
      <c r="CA269" s="6">
        <v>0</v>
      </c>
      <c r="CB269" s="6">
        <v>0</v>
      </c>
      <c r="CC269" s="6">
        <v>0</v>
      </c>
      <c r="CD269" s="6">
        <v>0</v>
      </c>
      <c r="CE269" s="6">
        <v>0</v>
      </c>
      <c r="CF269" s="6">
        <v>0</v>
      </c>
      <c r="CG269" s="6">
        <v>0</v>
      </c>
      <c r="CH269" s="6">
        <v>0</v>
      </c>
      <c r="CI269" s="6">
        <v>0</v>
      </c>
      <c r="CJ269" s="6">
        <v>34.39037077494114</v>
      </c>
      <c r="CK269" s="6">
        <v>266006.22309114947</v>
      </c>
      <c r="CL269" s="6">
        <v>18710.645543183458</v>
      </c>
      <c r="CM269" s="6">
        <v>0.17960527793751913</v>
      </c>
      <c r="CN269" s="6">
        <v>0</v>
      </c>
      <c r="CO269" s="6">
        <v>0</v>
      </c>
      <c r="CP269" s="6">
        <v>0</v>
      </c>
      <c r="CQ269" s="6">
        <v>0</v>
      </c>
      <c r="CR269" s="6">
        <v>15461.037693083048</v>
      </c>
      <c r="CS269" s="6">
        <v>0</v>
      </c>
      <c r="CT269" s="6">
        <v>0</v>
      </c>
      <c r="CU269" s="6">
        <v>0</v>
      </c>
      <c r="CV269" s="6">
        <v>0</v>
      </c>
      <c r="CW269" s="6">
        <v>0</v>
      </c>
      <c r="CX269" s="6">
        <v>0</v>
      </c>
      <c r="CY269" s="6">
        <v>0</v>
      </c>
      <c r="CZ269" s="6">
        <v>0</v>
      </c>
      <c r="DA269" s="6">
        <v>0</v>
      </c>
      <c r="DB269" s="6">
        <v>0</v>
      </c>
      <c r="DC269" s="6">
        <v>0</v>
      </c>
      <c r="DD269" s="6">
        <v>0</v>
      </c>
      <c r="DE269" s="7">
        <v>0</v>
      </c>
      <c r="DF269" s="6">
        <f t="shared" si="4"/>
        <v>301890.11994252482</v>
      </c>
    </row>
    <row r="270" spans="1:110" x14ac:dyDescent="0.3">
      <c r="A270" s="25" t="s">
        <v>6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64.074323680935834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  <c r="AO270" s="5">
        <v>0</v>
      </c>
      <c r="AP270" s="5">
        <v>0</v>
      </c>
      <c r="AQ270" s="5">
        <v>0</v>
      </c>
      <c r="AR270" s="5">
        <v>0</v>
      </c>
      <c r="AS270" s="5">
        <v>1220.7046403482552</v>
      </c>
      <c r="AT270" s="5">
        <v>0</v>
      </c>
      <c r="AU270" s="5">
        <v>0</v>
      </c>
      <c r="AV270" s="5">
        <v>0</v>
      </c>
      <c r="AW270" s="5">
        <v>0</v>
      </c>
      <c r="AX270" s="5">
        <v>0</v>
      </c>
      <c r="AY270" s="5">
        <v>0</v>
      </c>
      <c r="AZ270" s="5">
        <v>0</v>
      </c>
      <c r="BA270" s="5">
        <v>0</v>
      </c>
      <c r="BB270" s="5">
        <v>0</v>
      </c>
      <c r="BC270" s="5">
        <v>0</v>
      </c>
      <c r="BD270" s="5">
        <v>0</v>
      </c>
      <c r="BE270" s="5">
        <v>0</v>
      </c>
      <c r="BF270" s="5">
        <v>0</v>
      </c>
      <c r="BG270" s="5">
        <v>0</v>
      </c>
      <c r="BH270" s="5">
        <v>0</v>
      </c>
      <c r="BI270" s="5">
        <v>0</v>
      </c>
      <c r="BJ270" s="5">
        <v>5.5253381870972698</v>
      </c>
      <c r="BK270" s="5">
        <v>0</v>
      </c>
      <c r="BL270" s="5">
        <v>0</v>
      </c>
      <c r="BM270" s="5">
        <v>0</v>
      </c>
      <c r="BN270" s="5">
        <v>0</v>
      </c>
      <c r="BO270" s="5">
        <v>0</v>
      </c>
      <c r="BP270" s="5">
        <v>0</v>
      </c>
      <c r="BQ270" s="5">
        <v>380.72936364913909</v>
      </c>
      <c r="BR270" s="5">
        <v>0</v>
      </c>
      <c r="BS270" s="5">
        <v>0.33457794631727922</v>
      </c>
      <c r="BT270" s="5">
        <v>0</v>
      </c>
      <c r="BU270" s="5">
        <v>0</v>
      </c>
      <c r="BV270" s="5">
        <v>6.2753952442475276</v>
      </c>
      <c r="BW270" s="5">
        <v>0</v>
      </c>
      <c r="BX270" s="5">
        <v>0</v>
      </c>
      <c r="BY270" s="5">
        <v>0</v>
      </c>
      <c r="BZ270" s="5">
        <v>0</v>
      </c>
      <c r="CA270" s="5">
        <v>0</v>
      </c>
      <c r="CB270" s="5">
        <v>0</v>
      </c>
      <c r="CC270" s="5">
        <v>0</v>
      </c>
      <c r="CD270" s="5">
        <v>0</v>
      </c>
      <c r="CE270" s="5">
        <v>0</v>
      </c>
      <c r="CF270" s="5">
        <v>0</v>
      </c>
      <c r="CG270" s="5">
        <v>0</v>
      </c>
      <c r="CH270" s="5">
        <v>0</v>
      </c>
      <c r="CI270" s="5">
        <v>0</v>
      </c>
      <c r="CJ270" s="5">
        <v>34.39037077494114</v>
      </c>
      <c r="CK270" s="5">
        <v>266006.22309114947</v>
      </c>
      <c r="CL270" s="5">
        <v>18710.645543183458</v>
      </c>
      <c r="CM270" s="5">
        <v>0.17960527793751913</v>
      </c>
      <c r="CN270" s="5">
        <v>0</v>
      </c>
      <c r="CO270" s="5">
        <v>0</v>
      </c>
      <c r="CP270" s="5">
        <v>0</v>
      </c>
      <c r="CQ270" s="5">
        <v>0</v>
      </c>
      <c r="CR270" s="5">
        <v>15461.037693083048</v>
      </c>
      <c r="CS270" s="5">
        <v>0</v>
      </c>
      <c r="CT270" s="5">
        <v>0</v>
      </c>
      <c r="CU270" s="5">
        <v>0</v>
      </c>
      <c r="CV270" s="5">
        <v>0</v>
      </c>
      <c r="CW270" s="5">
        <v>0</v>
      </c>
      <c r="CX270" s="5">
        <v>0</v>
      </c>
      <c r="CY270" s="5">
        <v>0</v>
      </c>
      <c r="CZ270" s="5">
        <v>0</v>
      </c>
      <c r="DA270" s="5">
        <v>0</v>
      </c>
      <c r="DB270" s="5">
        <v>0</v>
      </c>
      <c r="DC270" s="5">
        <v>0</v>
      </c>
      <c r="DD270" s="5">
        <v>0</v>
      </c>
      <c r="DE270" s="8">
        <v>0</v>
      </c>
      <c r="DF270" s="6">
        <f t="shared" si="4"/>
        <v>301890.11994252482</v>
      </c>
    </row>
    <row r="271" spans="1:110" ht="15" thickBot="1" x14ac:dyDescent="0.35">
      <c r="A271" s="29" t="s">
        <v>7</v>
      </c>
      <c r="B271" s="5">
        <v>0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0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0</v>
      </c>
      <c r="AZ271" s="6">
        <v>0</v>
      </c>
      <c r="BA271" s="6">
        <v>0</v>
      </c>
      <c r="BB271" s="6">
        <v>0</v>
      </c>
      <c r="BC271" s="6">
        <v>0</v>
      </c>
      <c r="BD271" s="6">
        <v>0</v>
      </c>
      <c r="BE271" s="6">
        <v>0</v>
      </c>
      <c r="BF271" s="6">
        <v>0</v>
      </c>
      <c r="BG271" s="6">
        <v>0</v>
      </c>
      <c r="BH271" s="6">
        <v>0</v>
      </c>
      <c r="BI271" s="6">
        <v>0</v>
      </c>
      <c r="BJ271" s="6">
        <v>0</v>
      </c>
      <c r="BK271" s="6">
        <v>0</v>
      </c>
      <c r="BL271" s="6">
        <v>0</v>
      </c>
      <c r="BM271" s="6">
        <v>0</v>
      </c>
      <c r="BN271" s="6">
        <v>0</v>
      </c>
      <c r="BO271" s="6">
        <v>0</v>
      </c>
      <c r="BP271" s="6">
        <v>0</v>
      </c>
      <c r="BQ271" s="6">
        <v>0</v>
      </c>
      <c r="BR271" s="6">
        <v>0</v>
      </c>
      <c r="BS271" s="6">
        <v>0</v>
      </c>
      <c r="BT271" s="6">
        <v>0</v>
      </c>
      <c r="BU271" s="6">
        <v>0</v>
      </c>
      <c r="BV271" s="6">
        <v>0</v>
      </c>
      <c r="BW271" s="6">
        <v>0</v>
      </c>
      <c r="BX271" s="6">
        <v>0</v>
      </c>
      <c r="BY271" s="6">
        <v>0</v>
      </c>
      <c r="BZ271" s="6">
        <v>0</v>
      </c>
      <c r="CA271" s="6">
        <v>0</v>
      </c>
      <c r="CB271" s="6">
        <v>0</v>
      </c>
      <c r="CC271" s="6">
        <v>0</v>
      </c>
      <c r="CD271" s="6">
        <v>0</v>
      </c>
      <c r="CE271" s="6">
        <v>0</v>
      </c>
      <c r="CF271" s="6">
        <v>0</v>
      </c>
      <c r="CG271" s="6">
        <v>0</v>
      </c>
      <c r="CH271" s="6">
        <v>0</v>
      </c>
      <c r="CI271" s="6">
        <v>0</v>
      </c>
      <c r="CJ271" s="6">
        <v>0</v>
      </c>
      <c r="CK271" s="6">
        <v>0</v>
      </c>
      <c r="CL271" s="6">
        <v>0</v>
      </c>
      <c r="CM271" s="6">
        <v>0</v>
      </c>
      <c r="CN271" s="6">
        <v>0</v>
      </c>
      <c r="CO271" s="6">
        <v>0</v>
      </c>
      <c r="CP271" s="6">
        <v>0</v>
      </c>
      <c r="CQ271" s="6">
        <v>0</v>
      </c>
      <c r="CR271" s="6">
        <v>0</v>
      </c>
      <c r="CS271" s="6">
        <v>0</v>
      </c>
      <c r="CT271" s="6">
        <v>0</v>
      </c>
      <c r="CU271" s="6">
        <v>0</v>
      </c>
      <c r="CV271" s="6">
        <v>0</v>
      </c>
      <c r="CW271" s="6">
        <v>0</v>
      </c>
      <c r="CX271" s="6">
        <v>0</v>
      </c>
      <c r="CY271" s="6">
        <v>0</v>
      </c>
      <c r="CZ271" s="6">
        <v>0</v>
      </c>
      <c r="DA271" s="6">
        <v>0</v>
      </c>
      <c r="DB271" s="6">
        <v>0</v>
      </c>
      <c r="DC271" s="6">
        <v>0</v>
      </c>
      <c r="DD271" s="6">
        <v>0</v>
      </c>
      <c r="DE271" s="7">
        <v>0</v>
      </c>
      <c r="DF271" s="6">
        <f t="shared" si="4"/>
        <v>0</v>
      </c>
    </row>
    <row r="272" spans="1:110" ht="15" thickTop="1" x14ac:dyDescent="0.3">
      <c r="A272" s="26">
        <v>6240</v>
      </c>
      <c r="B272" s="5">
        <v>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2235.7867421552346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0</v>
      </c>
      <c r="AK272" s="6">
        <v>0</v>
      </c>
      <c r="AL272" s="6">
        <v>0</v>
      </c>
      <c r="AM272" s="6">
        <v>0</v>
      </c>
      <c r="AN272" s="6">
        <v>0</v>
      </c>
      <c r="AO272" s="6">
        <v>0</v>
      </c>
      <c r="AP272" s="6">
        <v>0</v>
      </c>
      <c r="AQ272" s="6">
        <v>0</v>
      </c>
      <c r="AR272" s="6">
        <v>0</v>
      </c>
      <c r="AS272" s="6">
        <v>59818.412481312589</v>
      </c>
      <c r="AT272" s="6">
        <v>0</v>
      </c>
      <c r="AU272" s="6">
        <v>0</v>
      </c>
      <c r="AV272" s="6">
        <v>0</v>
      </c>
      <c r="AW272" s="6">
        <v>0</v>
      </c>
      <c r="AX272" s="6">
        <v>0</v>
      </c>
      <c r="AY272" s="6">
        <v>0</v>
      </c>
      <c r="AZ272" s="6">
        <v>0</v>
      </c>
      <c r="BA272" s="6">
        <v>0</v>
      </c>
      <c r="BB272" s="6">
        <v>0</v>
      </c>
      <c r="BC272" s="6">
        <v>0</v>
      </c>
      <c r="BD272" s="6">
        <v>0</v>
      </c>
      <c r="BE272" s="6">
        <v>0</v>
      </c>
      <c r="BF272" s="6">
        <v>0</v>
      </c>
      <c r="BG272" s="6">
        <v>0</v>
      </c>
      <c r="BH272" s="6">
        <v>0</v>
      </c>
      <c r="BI272" s="6">
        <v>0</v>
      </c>
      <c r="BJ272" s="6">
        <v>454.02035402974343</v>
      </c>
      <c r="BK272" s="6">
        <v>0</v>
      </c>
      <c r="BL272" s="6">
        <v>0</v>
      </c>
      <c r="BM272" s="6">
        <v>0</v>
      </c>
      <c r="BN272" s="6">
        <v>0</v>
      </c>
      <c r="BO272" s="6">
        <v>0</v>
      </c>
      <c r="BP272" s="6">
        <v>0</v>
      </c>
      <c r="BQ272" s="6">
        <v>8920.0938155903896</v>
      </c>
      <c r="BR272" s="6">
        <v>0</v>
      </c>
      <c r="BS272" s="6">
        <v>6.7175532575812138</v>
      </c>
      <c r="BT272" s="6">
        <v>0</v>
      </c>
      <c r="BU272" s="6">
        <v>0</v>
      </c>
      <c r="BV272" s="6">
        <v>268.02670272500109</v>
      </c>
      <c r="BW272" s="6">
        <v>0</v>
      </c>
      <c r="BX272" s="6">
        <v>0</v>
      </c>
      <c r="BY272" s="6">
        <v>0</v>
      </c>
      <c r="BZ272" s="6">
        <v>0</v>
      </c>
      <c r="CA272" s="6">
        <v>0</v>
      </c>
      <c r="CB272" s="6">
        <v>0</v>
      </c>
      <c r="CC272" s="6">
        <v>0</v>
      </c>
      <c r="CD272" s="6">
        <v>0</v>
      </c>
      <c r="CE272" s="6">
        <v>0</v>
      </c>
      <c r="CF272" s="6">
        <v>0</v>
      </c>
      <c r="CG272" s="6">
        <v>0</v>
      </c>
      <c r="CH272" s="6">
        <v>0</v>
      </c>
      <c r="CI272" s="6">
        <v>0</v>
      </c>
      <c r="CJ272" s="6">
        <v>47.197319457072801</v>
      </c>
      <c r="CK272" s="6">
        <v>0</v>
      </c>
      <c r="CL272" s="6">
        <v>8399.6601729922295</v>
      </c>
      <c r="CM272" s="6">
        <v>44114.369679646581</v>
      </c>
      <c r="CN272" s="6">
        <v>0</v>
      </c>
      <c r="CO272" s="6">
        <v>0</v>
      </c>
      <c r="CP272" s="6">
        <v>0</v>
      </c>
      <c r="CQ272" s="6">
        <v>0</v>
      </c>
      <c r="CR272" s="6">
        <v>0</v>
      </c>
      <c r="CS272" s="6">
        <v>0</v>
      </c>
      <c r="CT272" s="6">
        <v>0</v>
      </c>
      <c r="CU272" s="6">
        <v>0</v>
      </c>
      <c r="CV272" s="6">
        <v>0</v>
      </c>
      <c r="CW272" s="6">
        <v>0</v>
      </c>
      <c r="CX272" s="6">
        <v>0</v>
      </c>
      <c r="CY272" s="6">
        <v>0</v>
      </c>
      <c r="CZ272" s="6">
        <v>0</v>
      </c>
      <c r="DA272" s="6">
        <v>0</v>
      </c>
      <c r="DB272" s="6">
        <v>0</v>
      </c>
      <c r="DC272" s="6">
        <v>0</v>
      </c>
      <c r="DD272" s="6">
        <v>0</v>
      </c>
      <c r="DE272" s="7">
        <v>0</v>
      </c>
      <c r="DF272" s="6">
        <f t="shared" si="4"/>
        <v>124264.28482116642</v>
      </c>
    </row>
    <row r="273" spans="1:110" x14ac:dyDescent="0.3">
      <c r="A273" s="25" t="s">
        <v>6</v>
      </c>
      <c r="B273" s="5">
        <v>0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2235.7867421552346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6">
        <v>0</v>
      </c>
      <c r="AQ273" s="6">
        <v>0</v>
      </c>
      <c r="AR273" s="6">
        <v>0</v>
      </c>
      <c r="AS273" s="6">
        <v>59818.412481312589</v>
      </c>
      <c r="AT273" s="6">
        <v>0</v>
      </c>
      <c r="AU273" s="6">
        <v>0</v>
      </c>
      <c r="AV273" s="6">
        <v>0</v>
      </c>
      <c r="AW273" s="6">
        <v>0</v>
      </c>
      <c r="AX273" s="6">
        <v>0</v>
      </c>
      <c r="AY273" s="6">
        <v>0</v>
      </c>
      <c r="AZ273" s="6">
        <v>0</v>
      </c>
      <c r="BA273" s="6">
        <v>0</v>
      </c>
      <c r="BB273" s="6">
        <v>0</v>
      </c>
      <c r="BC273" s="6">
        <v>0</v>
      </c>
      <c r="BD273" s="6">
        <v>0</v>
      </c>
      <c r="BE273" s="6">
        <v>0</v>
      </c>
      <c r="BF273" s="6">
        <v>0</v>
      </c>
      <c r="BG273" s="6">
        <v>0</v>
      </c>
      <c r="BH273" s="6">
        <v>0</v>
      </c>
      <c r="BI273" s="6">
        <v>0</v>
      </c>
      <c r="BJ273" s="6">
        <v>454.02035402974343</v>
      </c>
      <c r="BK273" s="6">
        <v>0</v>
      </c>
      <c r="BL273" s="6">
        <v>0</v>
      </c>
      <c r="BM273" s="6">
        <v>0</v>
      </c>
      <c r="BN273" s="6">
        <v>0</v>
      </c>
      <c r="BO273" s="6">
        <v>0</v>
      </c>
      <c r="BP273" s="6">
        <v>0</v>
      </c>
      <c r="BQ273" s="6">
        <v>8920.0938155903896</v>
      </c>
      <c r="BR273" s="6">
        <v>0</v>
      </c>
      <c r="BS273" s="6">
        <v>6.7175532575812138</v>
      </c>
      <c r="BT273" s="6">
        <v>0</v>
      </c>
      <c r="BU273" s="6">
        <v>0</v>
      </c>
      <c r="BV273" s="6">
        <v>268.02670272500109</v>
      </c>
      <c r="BW273" s="6">
        <v>0</v>
      </c>
      <c r="BX273" s="6">
        <v>0</v>
      </c>
      <c r="BY273" s="6">
        <v>0</v>
      </c>
      <c r="BZ273" s="6">
        <v>0</v>
      </c>
      <c r="CA273" s="6">
        <v>0</v>
      </c>
      <c r="CB273" s="6">
        <v>0</v>
      </c>
      <c r="CC273" s="6">
        <v>0</v>
      </c>
      <c r="CD273" s="6">
        <v>0</v>
      </c>
      <c r="CE273" s="6">
        <v>0</v>
      </c>
      <c r="CF273" s="6">
        <v>0</v>
      </c>
      <c r="CG273" s="6">
        <v>0</v>
      </c>
      <c r="CH273" s="6">
        <v>0</v>
      </c>
      <c r="CI273" s="6">
        <v>0</v>
      </c>
      <c r="CJ273" s="6">
        <v>47.197319457072801</v>
      </c>
      <c r="CK273" s="6">
        <v>0</v>
      </c>
      <c r="CL273" s="6">
        <v>8399.6601729922295</v>
      </c>
      <c r="CM273" s="6">
        <v>44114.369679646581</v>
      </c>
      <c r="CN273" s="6">
        <v>0</v>
      </c>
      <c r="CO273" s="6">
        <v>0</v>
      </c>
      <c r="CP273" s="6">
        <v>0</v>
      </c>
      <c r="CQ273" s="6">
        <v>0</v>
      </c>
      <c r="CR273" s="6">
        <v>0</v>
      </c>
      <c r="CS273" s="6">
        <v>0</v>
      </c>
      <c r="CT273" s="6">
        <v>0</v>
      </c>
      <c r="CU273" s="6">
        <v>0</v>
      </c>
      <c r="CV273" s="6">
        <v>0</v>
      </c>
      <c r="CW273" s="6">
        <v>0</v>
      </c>
      <c r="CX273" s="6">
        <v>0</v>
      </c>
      <c r="CY273" s="6">
        <v>0</v>
      </c>
      <c r="CZ273" s="6">
        <v>0</v>
      </c>
      <c r="DA273" s="6">
        <v>0</v>
      </c>
      <c r="DB273" s="6">
        <v>0</v>
      </c>
      <c r="DC273" s="6">
        <v>0</v>
      </c>
      <c r="DD273" s="6">
        <v>0</v>
      </c>
      <c r="DE273" s="7">
        <v>0</v>
      </c>
      <c r="DF273" s="6">
        <f t="shared" si="4"/>
        <v>124264.28482116642</v>
      </c>
    </row>
    <row r="274" spans="1:110" x14ac:dyDescent="0.3">
      <c r="A274" s="25" t="s">
        <v>7</v>
      </c>
      <c r="B274" s="5">
        <v>0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6">
        <v>0</v>
      </c>
      <c r="AU274" s="6">
        <v>0</v>
      </c>
      <c r="AV274" s="6">
        <v>0</v>
      </c>
      <c r="AW274" s="6">
        <v>0</v>
      </c>
      <c r="AX274" s="6">
        <v>0</v>
      </c>
      <c r="AY274" s="6">
        <v>0</v>
      </c>
      <c r="AZ274" s="6">
        <v>0</v>
      </c>
      <c r="BA274" s="6">
        <v>0</v>
      </c>
      <c r="BB274" s="6">
        <v>0</v>
      </c>
      <c r="BC274" s="6">
        <v>0</v>
      </c>
      <c r="BD274" s="6">
        <v>0</v>
      </c>
      <c r="BE274" s="6">
        <v>0</v>
      </c>
      <c r="BF274" s="6">
        <v>0</v>
      </c>
      <c r="BG274" s="6">
        <v>0</v>
      </c>
      <c r="BH274" s="6">
        <v>0</v>
      </c>
      <c r="BI274" s="6">
        <v>0</v>
      </c>
      <c r="BJ274" s="6">
        <v>0</v>
      </c>
      <c r="BK274" s="6">
        <v>0</v>
      </c>
      <c r="BL274" s="6">
        <v>0</v>
      </c>
      <c r="BM274" s="6">
        <v>0</v>
      </c>
      <c r="BN274" s="6">
        <v>0</v>
      </c>
      <c r="BO274" s="6">
        <v>0</v>
      </c>
      <c r="BP274" s="6">
        <v>0</v>
      </c>
      <c r="BQ274" s="6">
        <v>0</v>
      </c>
      <c r="BR274" s="6">
        <v>0</v>
      </c>
      <c r="BS274" s="6">
        <v>0</v>
      </c>
      <c r="BT274" s="6">
        <v>0</v>
      </c>
      <c r="BU274" s="6">
        <v>0</v>
      </c>
      <c r="BV274" s="6">
        <v>0</v>
      </c>
      <c r="BW274" s="6">
        <v>0</v>
      </c>
      <c r="BX274" s="6">
        <v>0</v>
      </c>
      <c r="BY274" s="6">
        <v>0</v>
      </c>
      <c r="BZ274" s="6">
        <v>0</v>
      </c>
      <c r="CA274" s="6">
        <v>0</v>
      </c>
      <c r="CB274" s="6">
        <v>0</v>
      </c>
      <c r="CC274" s="6">
        <v>0</v>
      </c>
      <c r="CD274" s="6">
        <v>0</v>
      </c>
      <c r="CE274" s="6">
        <v>0</v>
      </c>
      <c r="CF274" s="6">
        <v>0</v>
      </c>
      <c r="CG274" s="6">
        <v>0</v>
      </c>
      <c r="CH274" s="6">
        <v>0</v>
      </c>
      <c r="CI274" s="6">
        <v>0</v>
      </c>
      <c r="CJ274" s="6">
        <v>0</v>
      </c>
      <c r="CK274" s="6">
        <v>0</v>
      </c>
      <c r="CL274" s="6">
        <v>0</v>
      </c>
      <c r="CM274" s="6">
        <v>0</v>
      </c>
      <c r="CN274" s="6">
        <v>0</v>
      </c>
      <c r="CO274" s="6">
        <v>0</v>
      </c>
      <c r="CP274" s="6">
        <v>0</v>
      </c>
      <c r="CQ274" s="6">
        <v>0</v>
      </c>
      <c r="CR274" s="6">
        <v>0</v>
      </c>
      <c r="CS274" s="6">
        <v>0</v>
      </c>
      <c r="CT274" s="6">
        <v>0</v>
      </c>
      <c r="CU274" s="6">
        <v>0</v>
      </c>
      <c r="CV274" s="6">
        <v>0</v>
      </c>
      <c r="CW274" s="6">
        <v>0</v>
      </c>
      <c r="CX274" s="6">
        <v>0</v>
      </c>
      <c r="CY274" s="6">
        <v>0</v>
      </c>
      <c r="CZ274" s="6">
        <v>0</v>
      </c>
      <c r="DA274" s="6">
        <v>0</v>
      </c>
      <c r="DB274" s="6">
        <v>0</v>
      </c>
      <c r="DC274" s="6">
        <v>0</v>
      </c>
      <c r="DD274" s="6">
        <v>0</v>
      </c>
      <c r="DE274" s="7">
        <v>0</v>
      </c>
      <c r="DF274" s="6">
        <f t="shared" si="4"/>
        <v>0</v>
      </c>
    </row>
    <row r="275" spans="1:110" x14ac:dyDescent="0.3">
      <c r="A275" s="26">
        <v>711</v>
      </c>
      <c r="B275" s="5">
        <v>35.63237321085456</v>
      </c>
      <c r="C275" s="6">
        <v>0</v>
      </c>
      <c r="D275" s="6">
        <v>0</v>
      </c>
      <c r="E275" s="6">
        <v>8355.0349618384171</v>
      </c>
      <c r="F275" s="6">
        <v>0</v>
      </c>
      <c r="G275" s="6">
        <v>510.39488407204385</v>
      </c>
      <c r="H275" s="6">
        <v>31238.856993164383</v>
      </c>
      <c r="I275" s="6">
        <v>63.10486428002509</v>
      </c>
      <c r="J275" s="6">
        <v>354.97448909855416</v>
      </c>
      <c r="K275" s="6">
        <v>66.359933684358623</v>
      </c>
      <c r="L275" s="6">
        <v>771.20340233986258</v>
      </c>
      <c r="M275" s="6">
        <v>537.60541398226758</v>
      </c>
      <c r="N275" s="6">
        <v>262.40795302794379</v>
      </c>
      <c r="O275" s="6">
        <v>1777.3194085263688</v>
      </c>
      <c r="P275" s="6">
        <v>2.4254354524714166</v>
      </c>
      <c r="Q275" s="6">
        <v>6920.9894746171758</v>
      </c>
      <c r="R275" s="6">
        <v>0</v>
      </c>
      <c r="S275" s="6">
        <v>0</v>
      </c>
      <c r="T275" s="6">
        <v>0</v>
      </c>
      <c r="U275" s="6">
        <v>4558.1679394243702</v>
      </c>
      <c r="V275" s="6">
        <v>7.9940310160686465</v>
      </c>
      <c r="W275" s="6">
        <v>2.7714873168811369</v>
      </c>
      <c r="X275" s="6">
        <v>22.122632918584838</v>
      </c>
      <c r="Y275" s="6">
        <v>9.5421887379216308</v>
      </c>
      <c r="Z275" s="6">
        <v>43.019518857672089</v>
      </c>
      <c r="AA275" s="6">
        <v>0</v>
      </c>
      <c r="AB275" s="6">
        <v>0</v>
      </c>
      <c r="AC275" s="6">
        <v>0</v>
      </c>
      <c r="AD275" s="6">
        <v>5919.5275583166931</v>
      </c>
      <c r="AE275" s="6">
        <v>0</v>
      </c>
      <c r="AF275" s="6">
        <v>0</v>
      </c>
      <c r="AG275" s="6">
        <v>399.55918601867961</v>
      </c>
      <c r="AH275" s="6">
        <v>0</v>
      </c>
      <c r="AI275" s="6">
        <v>0.86869689001439665</v>
      </c>
      <c r="AJ275" s="6">
        <v>0.6061127626306736</v>
      </c>
      <c r="AK275" s="6">
        <v>0</v>
      </c>
      <c r="AL275" s="6">
        <v>126.90167517787948</v>
      </c>
      <c r="AM275" s="6">
        <v>49.353272387175565</v>
      </c>
      <c r="AN275" s="6">
        <v>0</v>
      </c>
      <c r="AO275" s="6">
        <v>683.50128632024928</v>
      </c>
      <c r="AP275" s="6">
        <v>0</v>
      </c>
      <c r="AQ275" s="6">
        <v>0</v>
      </c>
      <c r="AR275" s="6">
        <v>2703.0835555032399</v>
      </c>
      <c r="AS275" s="6">
        <v>0</v>
      </c>
      <c r="AT275" s="6">
        <v>423.45762490404337</v>
      </c>
      <c r="AU275" s="6">
        <v>0</v>
      </c>
      <c r="AV275" s="6">
        <v>0</v>
      </c>
      <c r="AW275" s="6">
        <v>0</v>
      </c>
      <c r="AX275" s="6">
        <v>0.74260411320152686</v>
      </c>
      <c r="AY275" s="6">
        <v>11.285217593643297</v>
      </c>
      <c r="AZ275" s="6">
        <v>66.445428274638545</v>
      </c>
      <c r="BA275" s="6">
        <v>0.52271429168089045</v>
      </c>
      <c r="BB275" s="6">
        <v>3879.3675922397983</v>
      </c>
      <c r="BC275" s="6">
        <v>0</v>
      </c>
      <c r="BD275" s="6">
        <v>61.148532191087384</v>
      </c>
      <c r="BE275" s="6">
        <v>5901.0029831222637</v>
      </c>
      <c r="BF275" s="6">
        <v>0</v>
      </c>
      <c r="BG275" s="6">
        <v>4600.9133041101823</v>
      </c>
      <c r="BH275" s="6">
        <v>0</v>
      </c>
      <c r="BI275" s="6">
        <v>0</v>
      </c>
      <c r="BJ275" s="6">
        <v>2775.3007020134983</v>
      </c>
      <c r="BK275" s="6">
        <v>1743.0432500815657</v>
      </c>
      <c r="BL275" s="6">
        <v>0</v>
      </c>
      <c r="BM275" s="6">
        <v>0</v>
      </c>
      <c r="BN275" s="6">
        <v>0</v>
      </c>
      <c r="BO275" s="6">
        <v>10164.91942101226</v>
      </c>
      <c r="BP275" s="6">
        <v>0</v>
      </c>
      <c r="BQ275" s="6">
        <v>4631.5567070820744</v>
      </c>
      <c r="BR275" s="6">
        <v>1346.2652338579271</v>
      </c>
      <c r="BS275" s="6">
        <v>264.95544391779589</v>
      </c>
      <c r="BT275" s="6">
        <v>0</v>
      </c>
      <c r="BU275" s="6">
        <v>0</v>
      </c>
      <c r="BV275" s="6">
        <v>51.508995044294728</v>
      </c>
      <c r="BW275" s="6">
        <v>0</v>
      </c>
      <c r="BX275" s="6">
        <v>0</v>
      </c>
      <c r="BY275" s="6">
        <v>453.10076689281078</v>
      </c>
      <c r="BZ275" s="6">
        <v>0</v>
      </c>
      <c r="CA275" s="6">
        <v>2035.7900822055412</v>
      </c>
      <c r="CB275" s="6">
        <v>0</v>
      </c>
      <c r="CC275" s="6">
        <v>33.829308067750944</v>
      </c>
      <c r="CD275" s="6">
        <v>0</v>
      </c>
      <c r="CE275" s="6">
        <v>0</v>
      </c>
      <c r="CF275" s="6">
        <v>0</v>
      </c>
      <c r="CG275" s="6">
        <v>0</v>
      </c>
      <c r="CH275" s="6">
        <v>0</v>
      </c>
      <c r="CI275" s="6">
        <v>0</v>
      </c>
      <c r="CJ275" s="6">
        <v>0</v>
      </c>
      <c r="CK275" s="6">
        <v>0</v>
      </c>
      <c r="CL275" s="6">
        <v>0</v>
      </c>
      <c r="CM275" s="6">
        <v>0</v>
      </c>
      <c r="CN275" s="6">
        <v>10420.851835209456</v>
      </c>
      <c r="CO275" s="6">
        <v>0</v>
      </c>
      <c r="CP275" s="6">
        <v>206.84372278609379</v>
      </c>
      <c r="CQ275" s="6">
        <v>1575.903125990063</v>
      </c>
      <c r="CR275" s="6">
        <v>0</v>
      </c>
      <c r="CS275" s="6">
        <v>708.68901105222596</v>
      </c>
      <c r="CT275" s="6">
        <v>0</v>
      </c>
      <c r="CU275" s="6">
        <v>0</v>
      </c>
      <c r="CV275" s="6">
        <v>0</v>
      </c>
      <c r="CW275" s="6">
        <v>54.327233105544046</v>
      </c>
      <c r="CX275" s="6">
        <v>0</v>
      </c>
      <c r="CY275" s="6">
        <v>0</v>
      </c>
      <c r="CZ275" s="6">
        <v>0</v>
      </c>
      <c r="DA275" s="6">
        <v>151.26214880834974</v>
      </c>
      <c r="DB275" s="6">
        <v>0</v>
      </c>
      <c r="DC275" s="6">
        <v>2077.6948200069469</v>
      </c>
      <c r="DD275" s="6">
        <v>0</v>
      </c>
      <c r="DE275" s="7">
        <v>0</v>
      </c>
      <c r="DF275" s="6">
        <f t="shared" si="4"/>
        <v>119064.05653691753</v>
      </c>
    </row>
    <row r="276" spans="1:110" x14ac:dyDescent="0.3">
      <c r="A276" s="25" t="s">
        <v>6</v>
      </c>
      <c r="B276" s="5">
        <v>35.63237321085456</v>
      </c>
      <c r="C276" s="6">
        <v>0</v>
      </c>
      <c r="D276" s="6">
        <v>0</v>
      </c>
      <c r="E276" s="6">
        <v>8355.0349618384171</v>
      </c>
      <c r="F276" s="6">
        <v>0</v>
      </c>
      <c r="G276" s="6">
        <v>510.39488407204385</v>
      </c>
      <c r="H276" s="6">
        <v>31238.856993164383</v>
      </c>
      <c r="I276" s="6">
        <v>63.10486428002509</v>
      </c>
      <c r="J276" s="6">
        <v>354.97448909855416</v>
      </c>
      <c r="K276" s="6">
        <v>66.359933684358623</v>
      </c>
      <c r="L276" s="6">
        <v>771.20340233986258</v>
      </c>
      <c r="M276" s="6">
        <v>537.60541398226758</v>
      </c>
      <c r="N276" s="6">
        <v>262.40795302794379</v>
      </c>
      <c r="O276" s="6">
        <v>1777.3194085263688</v>
      </c>
      <c r="P276" s="6">
        <v>2.4254354524714166</v>
      </c>
      <c r="Q276" s="6">
        <v>6920.9894746171758</v>
      </c>
      <c r="R276" s="6">
        <v>0</v>
      </c>
      <c r="S276" s="6">
        <v>0</v>
      </c>
      <c r="T276" s="6">
        <v>0</v>
      </c>
      <c r="U276" s="6">
        <v>4558.1679394243702</v>
      </c>
      <c r="V276" s="6">
        <v>7.9940310160686465</v>
      </c>
      <c r="W276" s="6">
        <v>2.7714873168811369</v>
      </c>
      <c r="X276" s="6">
        <v>22.122632918584838</v>
      </c>
      <c r="Y276" s="6">
        <v>9.5421887379216308</v>
      </c>
      <c r="Z276" s="6">
        <v>43.019518857672089</v>
      </c>
      <c r="AA276" s="6">
        <v>0</v>
      </c>
      <c r="AB276" s="6">
        <v>0</v>
      </c>
      <c r="AC276" s="6">
        <v>0</v>
      </c>
      <c r="AD276" s="6">
        <v>5919.5275583166931</v>
      </c>
      <c r="AE276" s="6">
        <v>0</v>
      </c>
      <c r="AF276" s="6">
        <v>0</v>
      </c>
      <c r="AG276" s="6">
        <v>399.55918601867961</v>
      </c>
      <c r="AH276" s="6">
        <v>0</v>
      </c>
      <c r="AI276" s="6">
        <v>0.86869689001439665</v>
      </c>
      <c r="AJ276" s="6">
        <v>0.6061127626306736</v>
      </c>
      <c r="AK276" s="6">
        <v>0</v>
      </c>
      <c r="AL276" s="6">
        <v>126.90167517787948</v>
      </c>
      <c r="AM276" s="6">
        <v>49.353272387175565</v>
      </c>
      <c r="AN276" s="6">
        <v>0</v>
      </c>
      <c r="AO276" s="6">
        <v>683.50128632024928</v>
      </c>
      <c r="AP276" s="6">
        <v>0</v>
      </c>
      <c r="AQ276" s="6">
        <v>0</v>
      </c>
      <c r="AR276" s="6">
        <v>2703.0835555032399</v>
      </c>
      <c r="AS276" s="6">
        <v>0</v>
      </c>
      <c r="AT276" s="6">
        <v>423.45762490404337</v>
      </c>
      <c r="AU276" s="6">
        <v>0</v>
      </c>
      <c r="AV276" s="6">
        <v>0</v>
      </c>
      <c r="AW276" s="6">
        <v>0</v>
      </c>
      <c r="AX276" s="6">
        <v>0.74260411320152686</v>
      </c>
      <c r="AY276" s="6">
        <v>11.285217593643297</v>
      </c>
      <c r="AZ276" s="6">
        <v>66.445428274638545</v>
      </c>
      <c r="BA276" s="6">
        <v>0.52271429168089045</v>
      </c>
      <c r="BB276" s="6">
        <v>3879.3675922397983</v>
      </c>
      <c r="BC276" s="6">
        <v>0</v>
      </c>
      <c r="BD276" s="6">
        <v>61.148532191087384</v>
      </c>
      <c r="BE276" s="6">
        <v>5901.0029831222637</v>
      </c>
      <c r="BF276" s="6">
        <v>0</v>
      </c>
      <c r="BG276" s="6">
        <v>4600.9133041101823</v>
      </c>
      <c r="BH276" s="6">
        <v>0</v>
      </c>
      <c r="BI276" s="6">
        <v>0</v>
      </c>
      <c r="BJ276" s="6">
        <v>2775.3007020134983</v>
      </c>
      <c r="BK276" s="6">
        <v>1743.0432500815657</v>
      </c>
      <c r="BL276" s="6">
        <v>0</v>
      </c>
      <c r="BM276" s="6">
        <v>0</v>
      </c>
      <c r="BN276" s="6">
        <v>0</v>
      </c>
      <c r="BO276" s="6">
        <v>10164.91942101226</v>
      </c>
      <c r="BP276" s="6">
        <v>0</v>
      </c>
      <c r="BQ276" s="6">
        <v>4631.5567070820744</v>
      </c>
      <c r="BR276" s="6">
        <v>1346.2652338579271</v>
      </c>
      <c r="BS276" s="6">
        <v>264.95544391779589</v>
      </c>
      <c r="BT276" s="6">
        <v>0</v>
      </c>
      <c r="BU276" s="6">
        <v>0</v>
      </c>
      <c r="BV276" s="6">
        <v>51.508995044294728</v>
      </c>
      <c r="BW276" s="6">
        <v>0</v>
      </c>
      <c r="BX276" s="6">
        <v>0</v>
      </c>
      <c r="BY276" s="6">
        <v>453.10076689281078</v>
      </c>
      <c r="BZ276" s="6">
        <v>0</v>
      </c>
      <c r="CA276" s="6">
        <v>2035.7900822055412</v>
      </c>
      <c r="CB276" s="6">
        <v>0</v>
      </c>
      <c r="CC276" s="6">
        <v>33.829308067750944</v>
      </c>
      <c r="CD276" s="6">
        <v>0</v>
      </c>
      <c r="CE276" s="6">
        <v>0</v>
      </c>
      <c r="CF276" s="6">
        <v>0</v>
      </c>
      <c r="CG276" s="6">
        <v>0</v>
      </c>
      <c r="CH276" s="6">
        <v>0</v>
      </c>
      <c r="CI276" s="6">
        <v>0</v>
      </c>
      <c r="CJ276" s="6">
        <v>0</v>
      </c>
      <c r="CK276" s="6">
        <v>0</v>
      </c>
      <c r="CL276" s="6">
        <v>0</v>
      </c>
      <c r="CM276" s="6">
        <v>0</v>
      </c>
      <c r="CN276" s="6">
        <v>10420.851835209456</v>
      </c>
      <c r="CO276" s="6">
        <v>0</v>
      </c>
      <c r="CP276" s="6">
        <v>206.84372278609379</v>
      </c>
      <c r="CQ276" s="6">
        <v>1575.903125990063</v>
      </c>
      <c r="CR276" s="6">
        <v>0</v>
      </c>
      <c r="CS276" s="6">
        <v>708.68901105222596</v>
      </c>
      <c r="CT276" s="6">
        <v>0</v>
      </c>
      <c r="CU276" s="6">
        <v>0</v>
      </c>
      <c r="CV276" s="6">
        <v>0</v>
      </c>
      <c r="CW276" s="6">
        <v>54.327233105544046</v>
      </c>
      <c r="CX276" s="6">
        <v>0</v>
      </c>
      <c r="CY276" s="6">
        <v>0</v>
      </c>
      <c r="CZ276" s="6">
        <v>0</v>
      </c>
      <c r="DA276" s="6">
        <v>151.26214880834974</v>
      </c>
      <c r="DB276" s="6">
        <v>0</v>
      </c>
      <c r="DC276" s="6">
        <v>2077.6948200069469</v>
      </c>
      <c r="DD276" s="6">
        <v>0</v>
      </c>
      <c r="DE276" s="7">
        <v>0</v>
      </c>
      <c r="DF276" s="6">
        <f t="shared" si="4"/>
        <v>119064.05653691753</v>
      </c>
    </row>
    <row r="277" spans="1:110" x14ac:dyDescent="0.3">
      <c r="A277" s="25" t="s">
        <v>7</v>
      </c>
      <c r="B277" s="5">
        <v>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0</v>
      </c>
      <c r="AO277" s="6">
        <v>0</v>
      </c>
      <c r="AP277" s="6">
        <v>0</v>
      </c>
      <c r="AQ277" s="6">
        <v>0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0</v>
      </c>
      <c r="AX277" s="6">
        <v>0</v>
      </c>
      <c r="AY277" s="6">
        <v>0</v>
      </c>
      <c r="AZ277" s="6">
        <v>0</v>
      </c>
      <c r="BA277" s="6">
        <v>0</v>
      </c>
      <c r="BB277" s="6">
        <v>0</v>
      </c>
      <c r="BC277" s="6">
        <v>0</v>
      </c>
      <c r="BD277" s="6">
        <v>0</v>
      </c>
      <c r="BE277" s="6">
        <v>0</v>
      </c>
      <c r="BF277" s="6">
        <v>0</v>
      </c>
      <c r="BG277" s="6">
        <v>0</v>
      </c>
      <c r="BH277" s="6">
        <v>0</v>
      </c>
      <c r="BI277" s="6">
        <v>0</v>
      </c>
      <c r="BJ277" s="6">
        <v>0</v>
      </c>
      <c r="BK277" s="6">
        <v>0</v>
      </c>
      <c r="BL277" s="6">
        <v>0</v>
      </c>
      <c r="BM277" s="6">
        <v>0</v>
      </c>
      <c r="BN277" s="6">
        <v>0</v>
      </c>
      <c r="BO277" s="6">
        <v>0</v>
      </c>
      <c r="BP277" s="6">
        <v>0</v>
      </c>
      <c r="BQ277" s="6">
        <v>0</v>
      </c>
      <c r="BR277" s="6">
        <v>0</v>
      </c>
      <c r="BS277" s="6">
        <v>0</v>
      </c>
      <c r="BT277" s="6">
        <v>0</v>
      </c>
      <c r="BU277" s="6">
        <v>0</v>
      </c>
      <c r="BV277" s="6">
        <v>0</v>
      </c>
      <c r="BW277" s="6">
        <v>0</v>
      </c>
      <c r="BX277" s="6">
        <v>0</v>
      </c>
      <c r="BY277" s="6">
        <v>0</v>
      </c>
      <c r="BZ277" s="6">
        <v>0</v>
      </c>
      <c r="CA277" s="6">
        <v>0</v>
      </c>
      <c r="CB277" s="6">
        <v>0</v>
      </c>
      <c r="CC277" s="6">
        <v>0</v>
      </c>
      <c r="CD277" s="6">
        <v>0</v>
      </c>
      <c r="CE277" s="6">
        <v>0</v>
      </c>
      <c r="CF277" s="6">
        <v>0</v>
      </c>
      <c r="CG277" s="6">
        <v>0</v>
      </c>
      <c r="CH277" s="6">
        <v>0</v>
      </c>
      <c r="CI277" s="6">
        <v>0</v>
      </c>
      <c r="CJ277" s="6">
        <v>0</v>
      </c>
      <c r="CK277" s="6">
        <v>0</v>
      </c>
      <c r="CL277" s="6">
        <v>0</v>
      </c>
      <c r="CM277" s="6">
        <v>0</v>
      </c>
      <c r="CN277" s="6">
        <v>0</v>
      </c>
      <c r="CO277" s="6">
        <v>0</v>
      </c>
      <c r="CP277" s="6">
        <v>0</v>
      </c>
      <c r="CQ277" s="6">
        <v>0</v>
      </c>
      <c r="CR277" s="6">
        <v>0</v>
      </c>
      <c r="CS277" s="6">
        <v>0</v>
      </c>
      <c r="CT277" s="6">
        <v>0</v>
      </c>
      <c r="CU277" s="6">
        <v>0</v>
      </c>
      <c r="CV277" s="6">
        <v>0</v>
      </c>
      <c r="CW277" s="6">
        <v>0</v>
      </c>
      <c r="CX277" s="6">
        <v>0</v>
      </c>
      <c r="CY277" s="6">
        <v>0</v>
      </c>
      <c r="CZ277" s="6">
        <v>0</v>
      </c>
      <c r="DA277" s="6">
        <v>0</v>
      </c>
      <c r="DB277" s="6">
        <v>0</v>
      </c>
      <c r="DC277" s="6">
        <v>0</v>
      </c>
      <c r="DD277" s="6">
        <v>0</v>
      </c>
      <c r="DE277" s="7">
        <v>0</v>
      </c>
      <c r="DF277" s="6">
        <f t="shared" si="4"/>
        <v>0</v>
      </c>
    </row>
    <row r="278" spans="1:110" x14ac:dyDescent="0.3">
      <c r="A278" s="27">
        <v>712</v>
      </c>
      <c r="B278" s="6">
        <v>0</v>
      </c>
      <c r="C278" s="6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6">
        <v>0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6">
        <v>0</v>
      </c>
      <c r="AU278" s="6">
        <v>0</v>
      </c>
      <c r="AV278" s="6">
        <v>0</v>
      </c>
      <c r="AW278" s="6">
        <v>0</v>
      </c>
      <c r="AX278" s="6">
        <v>0</v>
      </c>
      <c r="AY278" s="6">
        <v>0</v>
      </c>
      <c r="AZ278" s="6">
        <v>0</v>
      </c>
      <c r="BA278" s="6">
        <v>0</v>
      </c>
      <c r="BB278" s="6">
        <v>0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0</v>
      </c>
      <c r="BL278" s="6">
        <v>0</v>
      </c>
      <c r="BM278" s="6">
        <v>0</v>
      </c>
      <c r="BN278" s="6">
        <v>0</v>
      </c>
      <c r="BO278" s="6">
        <v>0</v>
      </c>
      <c r="BP278" s="6">
        <v>0</v>
      </c>
      <c r="BQ278" s="6">
        <v>69.300708705984832</v>
      </c>
      <c r="BR278" s="6">
        <v>0</v>
      </c>
      <c r="BS278" s="6">
        <v>0</v>
      </c>
      <c r="BT278" s="6">
        <v>0</v>
      </c>
      <c r="BU278" s="6">
        <v>0</v>
      </c>
      <c r="BV278" s="6">
        <v>0</v>
      </c>
      <c r="BW278" s="6">
        <v>0</v>
      </c>
      <c r="BX278" s="6">
        <v>0</v>
      </c>
      <c r="BY278" s="6">
        <v>5.0903030723004089E-2</v>
      </c>
      <c r="BZ278" s="6">
        <v>0</v>
      </c>
      <c r="CA278" s="6">
        <v>0</v>
      </c>
      <c r="CB278" s="6">
        <v>0</v>
      </c>
      <c r="CC278" s="6">
        <v>109.23374792833145</v>
      </c>
      <c r="CD278" s="6">
        <v>0</v>
      </c>
      <c r="CE278" s="6">
        <v>0</v>
      </c>
      <c r="CF278" s="6">
        <v>0</v>
      </c>
      <c r="CG278" s="6">
        <v>0</v>
      </c>
      <c r="CH278" s="6">
        <v>0</v>
      </c>
      <c r="CI278" s="6">
        <v>0</v>
      </c>
      <c r="CJ278" s="6">
        <v>0</v>
      </c>
      <c r="CK278" s="6">
        <v>0</v>
      </c>
      <c r="CL278" s="6">
        <v>0</v>
      </c>
      <c r="CM278" s="6">
        <v>0</v>
      </c>
      <c r="CN278" s="6">
        <v>11662.295680798474</v>
      </c>
      <c r="CO278" s="6">
        <v>0</v>
      </c>
      <c r="CP278" s="6">
        <v>26.461644758625539</v>
      </c>
      <c r="CQ278" s="6">
        <v>152.44856137576761</v>
      </c>
      <c r="CR278" s="6">
        <v>0</v>
      </c>
      <c r="CS278" s="6">
        <v>0</v>
      </c>
      <c r="CT278" s="6">
        <v>0</v>
      </c>
      <c r="CU278" s="6">
        <v>0</v>
      </c>
      <c r="CV278" s="6">
        <v>0</v>
      </c>
      <c r="CW278" s="6">
        <v>0</v>
      </c>
      <c r="CX278" s="6">
        <v>0</v>
      </c>
      <c r="CY278" s="6">
        <v>0</v>
      </c>
      <c r="CZ278" s="6">
        <v>0</v>
      </c>
      <c r="DA278" s="6">
        <v>0</v>
      </c>
      <c r="DB278" s="6">
        <v>199.6626879624329</v>
      </c>
      <c r="DC278" s="6">
        <v>8162.8388161028024</v>
      </c>
      <c r="DD278" s="6">
        <v>13.809513831890516</v>
      </c>
      <c r="DE278" s="7">
        <v>0</v>
      </c>
      <c r="DF278" s="6">
        <f t="shared" si="4"/>
        <v>20396.102264495032</v>
      </c>
    </row>
    <row r="279" spans="1:110" x14ac:dyDescent="0.3">
      <c r="A279" s="25" t="s">
        <v>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  <c r="AO279" s="5">
        <v>0</v>
      </c>
      <c r="AP279" s="5">
        <v>0</v>
      </c>
      <c r="AQ279" s="5">
        <v>0</v>
      </c>
      <c r="AR279" s="5">
        <v>0</v>
      </c>
      <c r="AS279" s="5">
        <v>0</v>
      </c>
      <c r="AT279" s="5">
        <v>0</v>
      </c>
      <c r="AU279" s="5">
        <v>0</v>
      </c>
      <c r="AV279" s="5">
        <v>0</v>
      </c>
      <c r="AW279" s="5">
        <v>0</v>
      </c>
      <c r="AX279" s="5">
        <v>0</v>
      </c>
      <c r="AY279" s="5">
        <v>0</v>
      </c>
      <c r="AZ279" s="5">
        <v>0</v>
      </c>
      <c r="BA279" s="5">
        <v>0</v>
      </c>
      <c r="BB279" s="5">
        <v>0</v>
      </c>
      <c r="BC279" s="5">
        <v>0</v>
      </c>
      <c r="BD279" s="5">
        <v>0</v>
      </c>
      <c r="BE279" s="5">
        <v>0</v>
      </c>
      <c r="BF279" s="5">
        <v>0</v>
      </c>
      <c r="BG279" s="5">
        <v>0</v>
      </c>
      <c r="BH279" s="5">
        <v>0</v>
      </c>
      <c r="BI279" s="5">
        <v>0</v>
      </c>
      <c r="BJ279" s="5">
        <v>0</v>
      </c>
      <c r="BK279" s="5">
        <v>0</v>
      </c>
      <c r="BL279" s="5">
        <v>0</v>
      </c>
      <c r="BM279" s="5">
        <v>0</v>
      </c>
      <c r="BN279" s="5">
        <v>0</v>
      </c>
      <c r="BO279" s="5">
        <v>0</v>
      </c>
      <c r="BP279" s="5">
        <v>0</v>
      </c>
      <c r="BQ279" s="5">
        <v>69.300708705984832</v>
      </c>
      <c r="BR279" s="5">
        <v>0</v>
      </c>
      <c r="BS279" s="5">
        <v>0</v>
      </c>
      <c r="BT279" s="5">
        <v>0</v>
      </c>
      <c r="BU279" s="5">
        <v>0</v>
      </c>
      <c r="BV279" s="5">
        <v>0</v>
      </c>
      <c r="BW279" s="5">
        <v>0</v>
      </c>
      <c r="BX279" s="5">
        <v>0</v>
      </c>
      <c r="BY279" s="5">
        <v>5.0903030723004089E-2</v>
      </c>
      <c r="BZ279" s="5">
        <v>0</v>
      </c>
      <c r="CA279" s="5">
        <v>0</v>
      </c>
      <c r="CB279" s="5">
        <v>0</v>
      </c>
      <c r="CC279" s="5">
        <v>109.23374792833145</v>
      </c>
      <c r="CD279" s="5">
        <v>0</v>
      </c>
      <c r="CE279" s="5">
        <v>0</v>
      </c>
      <c r="CF279" s="5">
        <v>0</v>
      </c>
      <c r="CG279" s="5">
        <v>0</v>
      </c>
      <c r="CH279" s="5">
        <v>0</v>
      </c>
      <c r="CI279" s="5">
        <v>0</v>
      </c>
      <c r="CJ279" s="5">
        <v>0</v>
      </c>
      <c r="CK279" s="5">
        <v>0</v>
      </c>
      <c r="CL279" s="5">
        <v>0</v>
      </c>
      <c r="CM279" s="5">
        <v>0</v>
      </c>
      <c r="CN279" s="5">
        <v>11662.295680798474</v>
      </c>
      <c r="CO279" s="5">
        <v>0</v>
      </c>
      <c r="CP279" s="5">
        <v>26.461644758625539</v>
      </c>
      <c r="CQ279" s="5">
        <v>152.44856137576761</v>
      </c>
      <c r="CR279" s="5">
        <v>0</v>
      </c>
      <c r="CS279" s="5">
        <v>0</v>
      </c>
      <c r="CT279" s="5">
        <v>0</v>
      </c>
      <c r="CU279" s="5">
        <v>0</v>
      </c>
      <c r="CV279" s="5">
        <v>0</v>
      </c>
      <c r="CW279" s="5">
        <v>0</v>
      </c>
      <c r="CX279" s="5">
        <v>0</v>
      </c>
      <c r="CY279" s="5">
        <v>0</v>
      </c>
      <c r="CZ279" s="5">
        <v>0</v>
      </c>
      <c r="DA279" s="5">
        <v>0</v>
      </c>
      <c r="DB279" s="5">
        <v>199.6626879624329</v>
      </c>
      <c r="DC279" s="5">
        <v>8162.8388161028024</v>
      </c>
      <c r="DD279" s="5">
        <v>13.809513831890516</v>
      </c>
      <c r="DE279" s="8">
        <v>0</v>
      </c>
      <c r="DF279" s="6">
        <f t="shared" si="4"/>
        <v>20396.102264495032</v>
      </c>
    </row>
    <row r="280" spans="1:110" x14ac:dyDescent="0.3">
      <c r="A280" s="25" t="s">
        <v>7</v>
      </c>
      <c r="B280" s="5">
        <v>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6">
        <v>0</v>
      </c>
      <c r="AV280" s="6">
        <v>0</v>
      </c>
      <c r="AW280" s="6">
        <v>0</v>
      </c>
      <c r="AX280" s="6">
        <v>0</v>
      </c>
      <c r="AY280" s="6">
        <v>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0</v>
      </c>
      <c r="BL280" s="6">
        <v>0</v>
      </c>
      <c r="BM280" s="6">
        <v>0</v>
      </c>
      <c r="BN280" s="6">
        <v>0</v>
      </c>
      <c r="BO280" s="6">
        <v>0</v>
      </c>
      <c r="BP280" s="6">
        <v>0</v>
      </c>
      <c r="BQ280" s="6">
        <v>0</v>
      </c>
      <c r="BR280" s="6">
        <v>0</v>
      </c>
      <c r="BS280" s="6">
        <v>0</v>
      </c>
      <c r="BT280" s="6">
        <v>0</v>
      </c>
      <c r="BU280" s="6">
        <v>0</v>
      </c>
      <c r="BV280" s="6">
        <v>0</v>
      </c>
      <c r="BW280" s="6">
        <v>0</v>
      </c>
      <c r="BX280" s="6">
        <v>0</v>
      </c>
      <c r="BY280" s="6">
        <v>0</v>
      </c>
      <c r="BZ280" s="6">
        <v>0</v>
      </c>
      <c r="CA280" s="6">
        <v>0</v>
      </c>
      <c r="CB280" s="6">
        <v>0</v>
      </c>
      <c r="CC280" s="6">
        <v>0</v>
      </c>
      <c r="CD280" s="6">
        <v>0</v>
      </c>
      <c r="CE280" s="6">
        <v>0</v>
      </c>
      <c r="CF280" s="6">
        <v>0</v>
      </c>
      <c r="CG280" s="6">
        <v>0</v>
      </c>
      <c r="CH280" s="6">
        <v>0</v>
      </c>
      <c r="CI280" s="6">
        <v>0</v>
      </c>
      <c r="CJ280" s="6">
        <v>0</v>
      </c>
      <c r="CK280" s="6">
        <v>0</v>
      </c>
      <c r="CL280" s="6">
        <v>0</v>
      </c>
      <c r="CM280" s="6">
        <v>0</v>
      </c>
      <c r="CN280" s="6">
        <v>0</v>
      </c>
      <c r="CO280" s="6">
        <v>0</v>
      </c>
      <c r="CP280" s="6">
        <v>0</v>
      </c>
      <c r="CQ280" s="6">
        <v>0</v>
      </c>
      <c r="CR280" s="6">
        <v>0</v>
      </c>
      <c r="CS280" s="6">
        <v>0</v>
      </c>
      <c r="CT280" s="6">
        <v>0</v>
      </c>
      <c r="CU280" s="6">
        <v>0</v>
      </c>
      <c r="CV280" s="6">
        <v>0</v>
      </c>
      <c r="CW280" s="6">
        <v>0</v>
      </c>
      <c r="CX280" s="6">
        <v>0</v>
      </c>
      <c r="CY280" s="6">
        <v>0</v>
      </c>
      <c r="CZ280" s="6">
        <v>0</v>
      </c>
      <c r="DA280" s="6">
        <v>0</v>
      </c>
      <c r="DB280" s="6">
        <v>0</v>
      </c>
      <c r="DC280" s="6">
        <v>0</v>
      </c>
      <c r="DD280" s="6">
        <v>0</v>
      </c>
      <c r="DE280" s="7">
        <v>0</v>
      </c>
      <c r="DF280" s="6">
        <f t="shared" si="4"/>
        <v>0</v>
      </c>
    </row>
    <row r="281" spans="1:110" x14ac:dyDescent="0.3">
      <c r="A281" s="26">
        <v>713</v>
      </c>
      <c r="B281" s="5">
        <v>17.42823214297858</v>
      </c>
      <c r="C281" s="6">
        <v>0</v>
      </c>
      <c r="D281" s="6">
        <v>0</v>
      </c>
      <c r="E281" s="6">
        <v>480.94081919297537</v>
      </c>
      <c r="F281" s="6">
        <v>0</v>
      </c>
      <c r="G281" s="6">
        <v>30.752401350035083</v>
      </c>
      <c r="H281" s="6">
        <v>2714.96647478157</v>
      </c>
      <c r="I281" s="6">
        <v>0</v>
      </c>
      <c r="J281" s="6">
        <v>331.01838855055968</v>
      </c>
      <c r="K281" s="6">
        <v>32.684435274352083</v>
      </c>
      <c r="L281" s="6">
        <v>386.68258703076111</v>
      </c>
      <c r="M281" s="6">
        <v>273.94087740444263</v>
      </c>
      <c r="N281" s="6">
        <v>132.21283062211486</v>
      </c>
      <c r="O281" s="6">
        <v>463.63135471550049</v>
      </c>
      <c r="P281" s="6">
        <v>0</v>
      </c>
      <c r="Q281" s="6">
        <v>2657.4939515441702</v>
      </c>
      <c r="R281" s="6">
        <v>0</v>
      </c>
      <c r="S281" s="6">
        <v>0</v>
      </c>
      <c r="T281" s="6">
        <v>0</v>
      </c>
      <c r="U281" s="6">
        <v>0</v>
      </c>
      <c r="V281" s="6">
        <v>6.7028210144800608</v>
      </c>
      <c r="W281" s="6">
        <v>2.0989448452437074</v>
      </c>
      <c r="X281" s="6">
        <v>17.715573087064463</v>
      </c>
      <c r="Y281" s="6">
        <v>6.5976152721528232</v>
      </c>
      <c r="Z281" s="6">
        <v>76.542597930260911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208.97391980086931</v>
      </c>
      <c r="AH281" s="6">
        <v>0</v>
      </c>
      <c r="AI281" s="6">
        <v>1.5329376863690702</v>
      </c>
      <c r="AJ281" s="6">
        <v>0.44468581433406507</v>
      </c>
      <c r="AK281" s="6">
        <v>0</v>
      </c>
      <c r="AL281" s="6">
        <v>8.7114625506925343</v>
      </c>
      <c r="AM281" s="6">
        <v>18.104469559664281</v>
      </c>
      <c r="AN281" s="6">
        <v>0</v>
      </c>
      <c r="AO281" s="6">
        <v>80.990040318507653</v>
      </c>
      <c r="AP281" s="6">
        <v>0</v>
      </c>
      <c r="AQ281" s="6">
        <v>0</v>
      </c>
      <c r="AR281" s="6">
        <v>1216.6669551403731</v>
      </c>
      <c r="AS281" s="6">
        <v>0</v>
      </c>
      <c r="AT281" s="6">
        <v>224.87955916597724</v>
      </c>
      <c r="AU281" s="6">
        <v>0</v>
      </c>
      <c r="AV281" s="6">
        <v>0</v>
      </c>
      <c r="AW281" s="6">
        <v>0</v>
      </c>
      <c r="AX281" s="6">
        <v>0.49840512729248804</v>
      </c>
      <c r="AY281" s="6">
        <v>0</v>
      </c>
      <c r="AZ281" s="6">
        <v>206.465991789513</v>
      </c>
      <c r="BA281" s="6">
        <v>0</v>
      </c>
      <c r="BB281" s="6">
        <v>0</v>
      </c>
      <c r="BC281" s="6">
        <v>0</v>
      </c>
      <c r="BD281" s="6">
        <v>0</v>
      </c>
      <c r="BE281" s="6">
        <v>484.38943877267468</v>
      </c>
      <c r="BF281" s="6">
        <v>0</v>
      </c>
      <c r="BG281" s="6">
        <v>989.57398029435558</v>
      </c>
      <c r="BH281" s="6">
        <v>0</v>
      </c>
      <c r="BI281" s="6">
        <v>0</v>
      </c>
      <c r="BJ281" s="6">
        <v>632.55193378175807</v>
      </c>
      <c r="BK281" s="6">
        <v>62655.064078753494</v>
      </c>
      <c r="BL281" s="6">
        <v>0</v>
      </c>
      <c r="BM281" s="6">
        <v>0</v>
      </c>
      <c r="BN281" s="6">
        <v>0</v>
      </c>
      <c r="BO281" s="6">
        <v>7501.9092471220065</v>
      </c>
      <c r="BP281" s="6">
        <v>0</v>
      </c>
      <c r="BQ281" s="6">
        <v>12597.953329862128</v>
      </c>
      <c r="BR281" s="6">
        <v>1209.6717126231324</v>
      </c>
      <c r="BS281" s="6">
        <v>383.85375414823602</v>
      </c>
      <c r="BT281" s="6">
        <v>1340.7795067090026</v>
      </c>
      <c r="BU281" s="6">
        <v>0</v>
      </c>
      <c r="BV281" s="6">
        <v>0</v>
      </c>
      <c r="BW281" s="6">
        <v>0</v>
      </c>
      <c r="BX281" s="6">
        <v>0</v>
      </c>
      <c r="BY281" s="6">
        <v>4.9383741258713858</v>
      </c>
      <c r="BZ281" s="6">
        <v>0</v>
      </c>
      <c r="CA281" s="6">
        <v>870.22647876628355</v>
      </c>
      <c r="CB281" s="6">
        <v>0</v>
      </c>
      <c r="CC281" s="6">
        <v>32.323064813409772</v>
      </c>
      <c r="CD281" s="6">
        <v>0</v>
      </c>
      <c r="CE281" s="6">
        <v>0</v>
      </c>
      <c r="CF281" s="6">
        <v>0</v>
      </c>
      <c r="CG281" s="6">
        <v>0</v>
      </c>
      <c r="CH281" s="6">
        <v>0</v>
      </c>
      <c r="CI281" s="6">
        <v>0</v>
      </c>
      <c r="CJ281" s="6">
        <v>0</v>
      </c>
      <c r="CK281" s="6">
        <v>0</v>
      </c>
      <c r="CL281" s="6">
        <v>0</v>
      </c>
      <c r="CM281" s="6">
        <v>0</v>
      </c>
      <c r="CN281" s="6">
        <v>25660.413030907439</v>
      </c>
      <c r="CO281" s="6">
        <v>0</v>
      </c>
      <c r="CP281" s="6">
        <v>285.03494220084258</v>
      </c>
      <c r="CQ281" s="6">
        <v>1096.587590090252</v>
      </c>
      <c r="CR281" s="6">
        <v>0</v>
      </c>
      <c r="CS281" s="6">
        <v>61.680369387080042</v>
      </c>
      <c r="CT281" s="6">
        <v>0</v>
      </c>
      <c r="CU281" s="6">
        <v>0</v>
      </c>
      <c r="CV281" s="6">
        <v>0</v>
      </c>
      <c r="CW281" s="6">
        <v>0</v>
      </c>
      <c r="CX281" s="6">
        <v>0</v>
      </c>
      <c r="CY281" s="6">
        <v>0</v>
      </c>
      <c r="CZ281" s="6">
        <v>0</v>
      </c>
      <c r="DA281" s="6">
        <v>95.744230414079738</v>
      </c>
      <c r="DB281" s="6">
        <v>0</v>
      </c>
      <c r="DC281" s="6">
        <v>1471.7757303652224</v>
      </c>
      <c r="DD281" s="6">
        <v>0</v>
      </c>
      <c r="DE281" s="7">
        <v>0</v>
      </c>
      <c r="DF281" s="6">
        <f t="shared" si="4"/>
        <v>126973.14912484951</v>
      </c>
    </row>
    <row r="282" spans="1:110" x14ac:dyDescent="0.3">
      <c r="A282" s="25" t="s">
        <v>6</v>
      </c>
      <c r="B282" s="5">
        <v>17.42823214297858</v>
      </c>
      <c r="C282" s="6">
        <v>0</v>
      </c>
      <c r="D282" s="6">
        <v>0</v>
      </c>
      <c r="E282" s="6">
        <v>480.94081919297537</v>
      </c>
      <c r="F282" s="6">
        <v>0</v>
      </c>
      <c r="G282" s="6">
        <v>30.752401350035083</v>
      </c>
      <c r="H282" s="6">
        <v>2714.96647478157</v>
      </c>
      <c r="I282" s="6">
        <v>0</v>
      </c>
      <c r="J282" s="6">
        <v>331.01838855055968</v>
      </c>
      <c r="K282" s="6">
        <v>32.684435274352083</v>
      </c>
      <c r="L282" s="6">
        <v>386.68258703076111</v>
      </c>
      <c r="M282" s="6">
        <v>273.94087740444263</v>
      </c>
      <c r="N282" s="6">
        <v>132.21283062211486</v>
      </c>
      <c r="O282" s="6">
        <v>463.63135471550049</v>
      </c>
      <c r="P282" s="6">
        <v>0</v>
      </c>
      <c r="Q282" s="6">
        <v>2657.4939515441702</v>
      </c>
      <c r="R282" s="6">
        <v>0</v>
      </c>
      <c r="S282" s="6">
        <v>0</v>
      </c>
      <c r="T282" s="6">
        <v>0</v>
      </c>
      <c r="U282" s="6">
        <v>0</v>
      </c>
      <c r="V282" s="6">
        <v>6.7028210144800608</v>
      </c>
      <c r="W282" s="6">
        <v>2.0989448452437074</v>
      </c>
      <c r="X282" s="6">
        <v>17.715573087064463</v>
      </c>
      <c r="Y282" s="6">
        <v>6.5976152721528232</v>
      </c>
      <c r="Z282" s="6">
        <v>76.542597930260911</v>
      </c>
      <c r="AA282" s="6">
        <v>0</v>
      </c>
      <c r="AB282" s="6">
        <v>0</v>
      </c>
      <c r="AC282" s="6">
        <v>0</v>
      </c>
      <c r="AD282" s="6">
        <v>0</v>
      </c>
      <c r="AE282" s="6">
        <v>0</v>
      </c>
      <c r="AF282" s="6">
        <v>0</v>
      </c>
      <c r="AG282" s="6">
        <v>208.97391980086931</v>
      </c>
      <c r="AH282" s="6">
        <v>0</v>
      </c>
      <c r="AI282" s="6">
        <v>1.5329376863690702</v>
      </c>
      <c r="AJ282" s="6">
        <v>0.44468581433406507</v>
      </c>
      <c r="AK282" s="6">
        <v>0</v>
      </c>
      <c r="AL282" s="6">
        <v>8.7114625506925343</v>
      </c>
      <c r="AM282" s="6">
        <v>18.104469559664281</v>
      </c>
      <c r="AN282" s="6">
        <v>0</v>
      </c>
      <c r="AO282" s="6">
        <v>80.990040318507653</v>
      </c>
      <c r="AP282" s="6">
        <v>0</v>
      </c>
      <c r="AQ282" s="6">
        <v>0</v>
      </c>
      <c r="AR282" s="6">
        <v>1216.6669551403731</v>
      </c>
      <c r="AS282" s="6">
        <v>0</v>
      </c>
      <c r="AT282" s="6">
        <v>224.87955916597724</v>
      </c>
      <c r="AU282" s="6">
        <v>0</v>
      </c>
      <c r="AV282" s="6">
        <v>0</v>
      </c>
      <c r="AW282" s="6">
        <v>0</v>
      </c>
      <c r="AX282" s="6">
        <v>0.49840512729248804</v>
      </c>
      <c r="AY282" s="6">
        <v>0</v>
      </c>
      <c r="AZ282" s="6">
        <v>206.465991789513</v>
      </c>
      <c r="BA282" s="6">
        <v>0</v>
      </c>
      <c r="BB282" s="6">
        <v>0</v>
      </c>
      <c r="BC282" s="6">
        <v>0</v>
      </c>
      <c r="BD282" s="6">
        <v>0</v>
      </c>
      <c r="BE282" s="6">
        <v>484.38943877267468</v>
      </c>
      <c r="BF282" s="6">
        <v>0</v>
      </c>
      <c r="BG282" s="6">
        <v>989.57398029435558</v>
      </c>
      <c r="BH282" s="6">
        <v>0</v>
      </c>
      <c r="BI282" s="6">
        <v>0</v>
      </c>
      <c r="BJ282" s="6">
        <v>632.55193378175807</v>
      </c>
      <c r="BK282" s="6">
        <v>62655.064078753494</v>
      </c>
      <c r="BL282" s="6">
        <v>0</v>
      </c>
      <c r="BM282" s="6">
        <v>0</v>
      </c>
      <c r="BN282" s="6">
        <v>0</v>
      </c>
      <c r="BO282" s="6">
        <v>7501.9092471220065</v>
      </c>
      <c r="BP282" s="6">
        <v>0</v>
      </c>
      <c r="BQ282" s="6">
        <v>12597.953329862128</v>
      </c>
      <c r="BR282" s="6">
        <v>1209.6717126231324</v>
      </c>
      <c r="BS282" s="6">
        <v>383.85375414823602</v>
      </c>
      <c r="BT282" s="6">
        <v>1340.7795067090026</v>
      </c>
      <c r="BU282" s="6">
        <v>0</v>
      </c>
      <c r="BV282" s="6">
        <v>0</v>
      </c>
      <c r="BW282" s="6">
        <v>0</v>
      </c>
      <c r="BX282" s="6">
        <v>0</v>
      </c>
      <c r="BY282" s="6">
        <v>4.9383741258713858</v>
      </c>
      <c r="BZ282" s="6">
        <v>0</v>
      </c>
      <c r="CA282" s="6">
        <v>870.22647876628355</v>
      </c>
      <c r="CB282" s="6">
        <v>0</v>
      </c>
      <c r="CC282" s="6">
        <v>32.323064813409772</v>
      </c>
      <c r="CD282" s="6">
        <v>0</v>
      </c>
      <c r="CE282" s="6">
        <v>0</v>
      </c>
      <c r="CF282" s="6">
        <v>0</v>
      </c>
      <c r="CG282" s="6">
        <v>0</v>
      </c>
      <c r="CH282" s="6">
        <v>0</v>
      </c>
      <c r="CI282" s="6">
        <v>0</v>
      </c>
      <c r="CJ282" s="6">
        <v>0</v>
      </c>
      <c r="CK282" s="6">
        <v>0</v>
      </c>
      <c r="CL282" s="6">
        <v>0</v>
      </c>
      <c r="CM282" s="6">
        <v>0</v>
      </c>
      <c r="CN282" s="6">
        <v>25660.413030907439</v>
      </c>
      <c r="CO282" s="6">
        <v>0</v>
      </c>
      <c r="CP282" s="6">
        <v>285.03494220084258</v>
      </c>
      <c r="CQ282" s="6">
        <v>1096.587590090252</v>
      </c>
      <c r="CR282" s="6">
        <v>0</v>
      </c>
      <c r="CS282" s="6">
        <v>61.680369387080042</v>
      </c>
      <c r="CT282" s="6">
        <v>0</v>
      </c>
      <c r="CU282" s="6">
        <v>0</v>
      </c>
      <c r="CV282" s="6">
        <v>0</v>
      </c>
      <c r="CW282" s="6">
        <v>0</v>
      </c>
      <c r="CX282" s="6">
        <v>0</v>
      </c>
      <c r="CY282" s="6">
        <v>0</v>
      </c>
      <c r="CZ282" s="6">
        <v>0</v>
      </c>
      <c r="DA282" s="6">
        <v>95.744230414079738</v>
      </c>
      <c r="DB282" s="6">
        <v>0</v>
      </c>
      <c r="DC282" s="6">
        <v>1471.7757303652224</v>
      </c>
      <c r="DD282" s="6">
        <v>0</v>
      </c>
      <c r="DE282" s="7">
        <v>0</v>
      </c>
      <c r="DF282" s="6">
        <f t="shared" si="4"/>
        <v>126973.14912484951</v>
      </c>
    </row>
    <row r="283" spans="1:110" x14ac:dyDescent="0.3">
      <c r="A283" s="25" t="s">
        <v>7</v>
      </c>
      <c r="B283" s="5">
        <v>0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6">
        <v>0</v>
      </c>
      <c r="AO283" s="6">
        <v>0</v>
      </c>
      <c r="AP283" s="6">
        <v>0</v>
      </c>
      <c r="AQ283" s="6">
        <v>0</v>
      </c>
      <c r="AR283" s="6">
        <v>0</v>
      </c>
      <c r="AS283" s="6">
        <v>0</v>
      </c>
      <c r="AT283" s="6">
        <v>0</v>
      </c>
      <c r="AU283" s="6">
        <v>0</v>
      </c>
      <c r="AV283" s="6">
        <v>0</v>
      </c>
      <c r="AW283" s="6">
        <v>0</v>
      </c>
      <c r="AX283" s="6">
        <v>0</v>
      </c>
      <c r="AY283" s="6">
        <v>0</v>
      </c>
      <c r="AZ283" s="6">
        <v>0</v>
      </c>
      <c r="BA283" s="6">
        <v>0</v>
      </c>
      <c r="BB283" s="6">
        <v>0</v>
      </c>
      <c r="BC283" s="6">
        <v>0</v>
      </c>
      <c r="BD283" s="6">
        <v>0</v>
      </c>
      <c r="BE283" s="6">
        <v>0</v>
      </c>
      <c r="BF283" s="6">
        <v>0</v>
      </c>
      <c r="BG283" s="6">
        <v>0</v>
      </c>
      <c r="BH283" s="6">
        <v>0</v>
      </c>
      <c r="BI283" s="6">
        <v>0</v>
      </c>
      <c r="BJ283" s="6">
        <v>0</v>
      </c>
      <c r="BK283" s="6">
        <v>0</v>
      </c>
      <c r="BL283" s="6">
        <v>0</v>
      </c>
      <c r="BM283" s="6">
        <v>0</v>
      </c>
      <c r="BN283" s="6">
        <v>0</v>
      </c>
      <c r="BO283" s="6">
        <v>0</v>
      </c>
      <c r="BP283" s="6">
        <v>0</v>
      </c>
      <c r="BQ283" s="6">
        <v>0</v>
      </c>
      <c r="BR283" s="6">
        <v>0</v>
      </c>
      <c r="BS283" s="6">
        <v>0</v>
      </c>
      <c r="BT283" s="6">
        <v>0</v>
      </c>
      <c r="BU283" s="6">
        <v>0</v>
      </c>
      <c r="BV283" s="6">
        <v>0</v>
      </c>
      <c r="BW283" s="6">
        <v>0</v>
      </c>
      <c r="BX283" s="6">
        <v>0</v>
      </c>
      <c r="BY283" s="6">
        <v>0</v>
      </c>
      <c r="BZ283" s="6">
        <v>0</v>
      </c>
      <c r="CA283" s="6">
        <v>0</v>
      </c>
      <c r="CB283" s="6">
        <v>0</v>
      </c>
      <c r="CC283" s="6">
        <v>0</v>
      </c>
      <c r="CD283" s="6">
        <v>0</v>
      </c>
      <c r="CE283" s="6">
        <v>0</v>
      </c>
      <c r="CF283" s="6">
        <v>0</v>
      </c>
      <c r="CG283" s="6">
        <v>0</v>
      </c>
      <c r="CH283" s="6">
        <v>0</v>
      </c>
      <c r="CI283" s="6">
        <v>0</v>
      </c>
      <c r="CJ283" s="6">
        <v>0</v>
      </c>
      <c r="CK283" s="6">
        <v>0</v>
      </c>
      <c r="CL283" s="6">
        <v>0</v>
      </c>
      <c r="CM283" s="6">
        <v>0</v>
      </c>
      <c r="CN283" s="6">
        <v>0</v>
      </c>
      <c r="CO283" s="6">
        <v>0</v>
      </c>
      <c r="CP283" s="6">
        <v>0</v>
      </c>
      <c r="CQ283" s="6">
        <v>0</v>
      </c>
      <c r="CR283" s="6">
        <v>0</v>
      </c>
      <c r="CS283" s="6">
        <v>0</v>
      </c>
      <c r="CT283" s="6">
        <v>0</v>
      </c>
      <c r="CU283" s="6">
        <v>0</v>
      </c>
      <c r="CV283" s="6">
        <v>0</v>
      </c>
      <c r="CW283" s="6">
        <v>0</v>
      </c>
      <c r="CX283" s="6">
        <v>0</v>
      </c>
      <c r="CY283" s="6">
        <v>0</v>
      </c>
      <c r="CZ283" s="6">
        <v>0</v>
      </c>
      <c r="DA283" s="6">
        <v>0</v>
      </c>
      <c r="DB283" s="6">
        <v>0</v>
      </c>
      <c r="DC283" s="6">
        <v>0</v>
      </c>
      <c r="DD283" s="6">
        <v>0</v>
      </c>
      <c r="DE283" s="7">
        <v>0</v>
      </c>
      <c r="DF283" s="6">
        <f t="shared" si="4"/>
        <v>0</v>
      </c>
    </row>
    <row r="284" spans="1:110" x14ac:dyDescent="0.3">
      <c r="A284" s="26">
        <v>7211</v>
      </c>
      <c r="B284" s="5">
        <v>116.12695645318638</v>
      </c>
      <c r="C284" s="6">
        <v>0</v>
      </c>
      <c r="D284" s="6">
        <v>0</v>
      </c>
      <c r="E284" s="6">
        <v>29606.547945049268</v>
      </c>
      <c r="F284" s="6">
        <v>0</v>
      </c>
      <c r="G284" s="6">
        <v>3152.0354325487401</v>
      </c>
      <c r="H284" s="6">
        <v>38846.480023608725</v>
      </c>
      <c r="I284" s="6">
        <v>7304.7205201689985</v>
      </c>
      <c r="J284" s="6">
        <v>2052.6365712815659</v>
      </c>
      <c r="K284" s="6">
        <v>212.87208833849158</v>
      </c>
      <c r="L284" s="6">
        <v>2572.028224712396</v>
      </c>
      <c r="M284" s="6">
        <v>1524.5718646574544</v>
      </c>
      <c r="N284" s="6">
        <v>1083.8425354123185</v>
      </c>
      <c r="O284" s="6">
        <v>3133.9173203636051</v>
      </c>
      <c r="P284" s="6">
        <v>170.59715837407987</v>
      </c>
      <c r="Q284" s="6">
        <v>33849.125343603213</v>
      </c>
      <c r="R284" s="6">
        <v>0</v>
      </c>
      <c r="S284" s="6">
        <v>0</v>
      </c>
      <c r="T284" s="6">
        <v>8496.7817913470208</v>
      </c>
      <c r="U284" s="6">
        <v>95126.451907497933</v>
      </c>
      <c r="V284" s="6">
        <v>7.5995403297725206</v>
      </c>
      <c r="W284" s="6">
        <v>0</v>
      </c>
      <c r="X284" s="6">
        <v>327.65269022256558</v>
      </c>
      <c r="Y284" s="6">
        <v>123.34117457141805</v>
      </c>
      <c r="Z284" s="6">
        <v>562.55418829637688</v>
      </c>
      <c r="AA284" s="6">
        <v>6907.1748691422026</v>
      </c>
      <c r="AB284" s="6">
        <v>0</v>
      </c>
      <c r="AC284" s="6">
        <v>0</v>
      </c>
      <c r="AD284" s="6">
        <v>35.344879802459978</v>
      </c>
      <c r="AE284" s="6">
        <v>0</v>
      </c>
      <c r="AF284" s="6">
        <v>13497.731548103464</v>
      </c>
      <c r="AG284" s="6">
        <v>143.91361233024645</v>
      </c>
      <c r="AH284" s="6">
        <v>138.52502397035875</v>
      </c>
      <c r="AI284" s="6">
        <v>3.8689786010843639</v>
      </c>
      <c r="AJ284" s="6">
        <v>73.677056650199603</v>
      </c>
      <c r="AK284" s="6">
        <v>0</v>
      </c>
      <c r="AL284" s="6">
        <v>1084.1546865297662</v>
      </c>
      <c r="AM284" s="6">
        <v>9.8527336788315747</v>
      </c>
      <c r="AN284" s="6">
        <v>4302.8355629722482</v>
      </c>
      <c r="AO284" s="6">
        <v>3832.9829063303177</v>
      </c>
      <c r="AP284" s="6">
        <v>15.739814603042767</v>
      </c>
      <c r="AQ284" s="6">
        <v>63.610182992042866</v>
      </c>
      <c r="AR284" s="6">
        <v>55111.209098546969</v>
      </c>
      <c r="AS284" s="6">
        <v>19423.738504493733</v>
      </c>
      <c r="AT284" s="6">
        <v>326.37542333099043</v>
      </c>
      <c r="AU284" s="6">
        <v>0</v>
      </c>
      <c r="AV284" s="6">
        <v>7.8159831996940969</v>
      </c>
      <c r="AW284" s="6">
        <v>280.85936525607252</v>
      </c>
      <c r="AX284" s="6">
        <v>0</v>
      </c>
      <c r="AY284" s="6">
        <v>0</v>
      </c>
      <c r="AZ284" s="6">
        <v>202.87583554483214</v>
      </c>
      <c r="BA284" s="6">
        <v>7.4248026228762578</v>
      </c>
      <c r="BB284" s="6">
        <v>182.15626852415448</v>
      </c>
      <c r="BC284" s="6">
        <v>0</v>
      </c>
      <c r="BD284" s="6">
        <v>180.05491640004922</v>
      </c>
      <c r="BE284" s="6">
        <v>0</v>
      </c>
      <c r="BF284" s="6">
        <v>2062.6293009673141</v>
      </c>
      <c r="BG284" s="6">
        <v>15576.616147825813</v>
      </c>
      <c r="BH284" s="6">
        <v>85.405833407626446</v>
      </c>
      <c r="BI284" s="6">
        <v>0</v>
      </c>
      <c r="BJ284" s="6">
        <v>11681.722978041276</v>
      </c>
      <c r="BK284" s="6">
        <v>0</v>
      </c>
      <c r="BL284" s="6">
        <v>0</v>
      </c>
      <c r="BM284" s="6">
        <v>0</v>
      </c>
      <c r="BN284" s="6">
        <v>11344.386866813997</v>
      </c>
      <c r="BO284" s="6">
        <v>172534.70510153993</v>
      </c>
      <c r="BP284" s="6">
        <v>0</v>
      </c>
      <c r="BQ284" s="6">
        <v>32704.549338142944</v>
      </c>
      <c r="BR284" s="6">
        <v>836.23870672702139</v>
      </c>
      <c r="BS284" s="6">
        <v>554.07701011955226</v>
      </c>
      <c r="BT284" s="6">
        <v>379.85018475848312</v>
      </c>
      <c r="BU284" s="6">
        <v>1197.5904273678705</v>
      </c>
      <c r="BV284" s="6">
        <v>0</v>
      </c>
      <c r="BW284" s="6">
        <v>33683.525755530158</v>
      </c>
      <c r="BX284" s="6">
        <v>0</v>
      </c>
      <c r="BY284" s="6">
        <v>1.7419240364214241</v>
      </c>
      <c r="BZ284" s="6">
        <v>0</v>
      </c>
      <c r="CA284" s="6">
        <v>3836.8323504845498</v>
      </c>
      <c r="CB284" s="6">
        <v>13742.339627372568</v>
      </c>
      <c r="CC284" s="6">
        <v>1220.8793289589569</v>
      </c>
      <c r="CD284" s="6">
        <v>13.765275149657549</v>
      </c>
      <c r="CE284" s="6">
        <v>0</v>
      </c>
      <c r="CF284" s="6">
        <v>0</v>
      </c>
      <c r="CG284" s="6">
        <v>0</v>
      </c>
      <c r="CH284" s="6">
        <v>0</v>
      </c>
      <c r="CI284" s="6">
        <v>0</v>
      </c>
      <c r="CJ284" s="6">
        <v>0</v>
      </c>
      <c r="CK284" s="6">
        <v>0</v>
      </c>
      <c r="CL284" s="6">
        <v>0</v>
      </c>
      <c r="CM284" s="6">
        <v>0</v>
      </c>
      <c r="CN284" s="6">
        <v>3353.2024033385183</v>
      </c>
      <c r="CO284" s="6">
        <v>0</v>
      </c>
      <c r="CP284" s="6">
        <v>347.90387871385911</v>
      </c>
      <c r="CQ284" s="6">
        <v>2485.0060839133384</v>
      </c>
      <c r="CR284" s="6">
        <v>171481.58051047553</v>
      </c>
      <c r="CS284" s="6">
        <v>72.699213805000994</v>
      </c>
      <c r="CT284" s="6">
        <v>0</v>
      </c>
      <c r="CU284" s="6">
        <v>2567.0231251760506</v>
      </c>
      <c r="CV284" s="6">
        <v>0</v>
      </c>
      <c r="CW284" s="6">
        <v>0</v>
      </c>
      <c r="CX284" s="6">
        <v>0</v>
      </c>
      <c r="CY284" s="6">
        <v>28342.712146094756</v>
      </c>
      <c r="CZ284" s="6">
        <v>76.77229175845261</v>
      </c>
      <c r="DA284" s="6">
        <v>4601.3365334043356</v>
      </c>
      <c r="DB284" s="6">
        <v>0</v>
      </c>
      <c r="DC284" s="6">
        <v>0</v>
      </c>
      <c r="DD284" s="6">
        <v>0</v>
      </c>
      <c r="DE284" s="7">
        <v>0</v>
      </c>
      <c r="DF284" s="6">
        <f t="shared" si="4"/>
        <v>848886.89767438674</v>
      </c>
    </row>
    <row r="285" spans="1:110" x14ac:dyDescent="0.3">
      <c r="A285" s="25" t="s">
        <v>6</v>
      </c>
      <c r="B285" s="5">
        <v>116.12695645318638</v>
      </c>
      <c r="C285" s="6">
        <v>0</v>
      </c>
      <c r="D285" s="6">
        <v>0</v>
      </c>
      <c r="E285" s="6">
        <v>29606.547945049268</v>
      </c>
      <c r="F285" s="6">
        <v>0</v>
      </c>
      <c r="G285" s="6">
        <v>3152.0354325487401</v>
      </c>
      <c r="H285" s="6">
        <v>38846.480023608725</v>
      </c>
      <c r="I285" s="6">
        <v>7304.7205201689985</v>
      </c>
      <c r="J285" s="6">
        <v>2052.6365712815659</v>
      </c>
      <c r="K285" s="6">
        <v>212.87208833849158</v>
      </c>
      <c r="L285" s="6">
        <v>2572.028224712396</v>
      </c>
      <c r="M285" s="6">
        <v>1524.5718646574544</v>
      </c>
      <c r="N285" s="6">
        <v>1083.8425354123185</v>
      </c>
      <c r="O285" s="6">
        <v>3133.9173203636051</v>
      </c>
      <c r="P285" s="6">
        <v>170.59715837407987</v>
      </c>
      <c r="Q285" s="6">
        <v>33849.125343603213</v>
      </c>
      <c r="R285" s="6">
        <v>0</v>
      </c>
      <c r="S285" s="6">
        <v>0</v>
      </c>
      <c r="T285" s="6">
        <v>8496.7817913470208</v>
      </c>
      <c r="U285" s="6">
        <v>95126.451907497933</v>
      </c>
      <c r="V285" s="6">
        <v>7.5995403297725206</v>
      </c>
      <c r="W285" s="6">
        <v>0</v>
      </c>
      <c r="X285" s="6">
        <v>327.65269022256558</v>
      </c>
      <c r="Y285" s="6">
        <v>123.34117457141805</v>
      </c>
      <c r="Z285" s="6">
        <v>562.55418829637688</v>
      </c>
      <c r="AA285" s="6">
        <v>6907.1748691422026</v>
      </c>
      <c r="AB285" s="6">
        <v>0</v>
      </c>
      <c r="AC285" s="6">
        <v>0</v>
      </c>
      <c r="AD285" s="6">
        <v>35.344879802459978</v>
      </c>
      <c r="AE285" s="6">
        <v>0</v>
      </c>
      <c r="AF285" s="6">
        <v>13497.731548103464</v>
      </c>
      <c r="AG285" s="6">
        <v>143.91361233024645</v>
      </c>
      <c r="AH285" s="6">
        <v>138.52502397035875</v>
      </c>
      <c r="AI285" s="6">
        <v>3.8689786010843639</v>
      </c>
      <c r="AJ285" s="6">
        <v>73.677056650199603</v>
      </c>
      <c r="AK285" s="6">
        <v>0</v>
      </c>
      <c r="AL285" s="6">
        <v>1084.1546865297662</v>
      </c>
      <c r="AM285" s="6">
        <v>9.8527336788315747</v>
      </c>
      <c r="AN285" s="6">
        <v>4302.8355629722482</v>
      </c>
      <c r="AO285" s="6">
        <v>3832.9829063303177</v>
      </c>
      <c r="AP285" s="6">
        <v>15.739814603042767</v>
      </c>
      <c r="AQ285" s="6">
        <v>63.610182992042866</v>
      </c>
      <c r="AR285" s="6">
        <v>55111.209098546969</v>
      </c>
      <c r="AS285" s="6">
        <v>19423.738504493733</v>
      </c>
      <c r="AT285" s="6">
        <v>326.37542333099043</v>
      </c>
      <c r="AU285" s="6">
        <v>0</v>
      </c>
      <c r="AV285" s="6">
        <v>7.8159831996940969</v>
      </c>
      <c r="AW285" s="6">
        <v>280.85936525607252</v>
      </c>
      <c r="AX285" s="6">
        <v>0</v>
      </c>
      <c r="AY285" s="6">
        <v>0</v>
      </c>
      <c r="AZ285" s="6">
        <v>202.87583554483214</v>
      </c>
      <c r="BA285" s="6">
        <v>7.4248026228762578</v>
      </c>
      <c r="BB285" s="6">
        <v>182.15626852415448</v>
      </c>
      <c r="BC285" s="6">
        <v>0</v>
      </c>
      <c r="BD285" s="6">
        <v>180.05491640004922</v>
      </c>
      <c r="BE285" s="6">
        <v>0</v>
      </c>
      <c r="BF285" s="6">
        <v>2062.6293009673141</v>
      </c>
      <c r="BG285" s="6">
        <v>15576.616147825813</v>
      </c>
      <c r="BH285" s="6">
        <v>85.405833407626446</v>
      </c>
      <c r="BI285" s="6">
        <v>0</v>
      </c>
      <c r="BJ285" s="6">
        <v>11681.722978041276</v>
      </c>
      <c r="BK285" s="6">
        <v>0</v>
      </c>
      <c r="BL285" s="6">
        <v>0</v>
      </c>
      <c r="BM285" s="6">
        <v>0</v>
      </c>
      <c r="BN285" s="6">
        <v>11344.386866813997</v>
      </c>
      <c r="BO285" s="6">
        <v>172534.70510153993</v>
      </c>
      <c r="BP285" s="6">
        <v>0</v>
      </c>
      <c r="BQ285" s="6">
        <v>32704.549338142944</v>
      </c>
      <c r="BR285" s="6">
        <v>836.23870672702139</v>
      </c>
      <c r="BS285" s="6">
        <v>554.07701011955226</v>
      </c>
      <c r="BT285" s="6">
        <v>379.85018475848312</v>
      </c>
      <c r="BU285" s="6">
        <v>1197.5904273678705</v>
      </c>
      <c r="BV285" s="6">
        <v>0</v>
      </c>
      <c r="BW285" s="6">
        <v>33683.525755530158</v>
      </c>
      <c r="BX285" s="6">
        <v>0</v>
      </c>
      <c r="BY285" s="6">
        <v>1.7419240364214241</v>
      </c>
      <c r="BZ285" s="6">
        <v>0</v>
      </c>
      <c r="CA285" s="6">
        <v>3836.8323504845498</v>
      </c>
      <c r="CB285" s="6">
        <v>13742.339627372568</v>
      </c>
      <c r="CC285" s="6">
        <v>1220.8793289589569</v>
      </c>
      <c r="CD285" s="6">
        <v>13.765275149657549</v>
      </c>
      <c r="CE285" s="6">
        <v>0</v>
      </c>
      <c r="CF285" s="6">
        <v>0</v>
      </c>
      <c r="CG285" s="6">
        <v>0</v>
      </c>
      <c r="CH285" s="6">
        <v>0</v>
      </c>
      <c r="CI285" s="6">
        <v>0</v>
      </c>
      <c r="CJ285" s="6">
        <v>0</v>
      </c>
      <c r="CK285" s="6">
        <v>0</v>
      </c>
      <c r="CL285" s="6">
        <v>0</v>
      </c>
      <c r="CM285" s="6">
        <v>0</v>
      </c>
      <c r="CN285" s="6">
        <v>3353.2024033385183</v>
      </c>
      <c r="CO285" s="6">
        <v>0</v>
      </c>
      <c r="CP285" s="6">
        <v>347.90387871385911</v>
      </c>
      <c r="CQ285" s="6">
        <v>2485.0060839133384</v>
      </c>
      <c r="CR285" s="6">
        <v>171481.58051047553</v>
      </c>
      <c r="CS285" s="6">
        <v>72.699213805000994</v>
      </c>
      <c r="CT285" s="6">
        <v>0</v>
      </c>
      <c r="CU285" s="6">
        <v>2567.0231251760506</v>
      </c>
      <c r="CV285" s="6">
        <v>0</v>
      </c>
      <c r="CW285" s="6">
        <v>0</v>
      </c>
      <c r="CX285" s="6">
        <v>0</v>
      </c>
      <c r="CY285" s="6">
        <v>28342.712146094756</v>
      </c>
      <c r="CZ285" s="6">
        <v>76.77229175845261</v>
      </c>
      <c r="DA285" s="6">
        <v>4601.3365334043356</v>
      </c>
      <c r="DB285" s="6">
        <v>0</v>
      </c>
      <c r="DC285" s="6">
        <v>0</v>
      </c>
      <c r="DD285" s="6">
        <v>0</v>
      </c>
      <c r="DE285" s="7">
        <v>0</v>
      </c>
      <c r="DF285" s="6">
        <f t="shared" si="4"/>
        <v>848886.89767438674</v>
      </c>
    </row>
    <row r="286" spans="1:110" x14ac:dyDescent="0.3">
      <c r="A286" s="25" t="s">
        <v>7</v>
      </c>
      <c r="B286" s="5">
        <v>0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0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6">
        <v>0</v>
      </c>
      <c r="BF286" s="6">
        <v>0</v>
      </c>
      <c r="BG286" s="6">
        <v>0</v>
      </c>
      <c r="BH286" s="6">
        <v>0</v>
      </c>
      <c r="BI286" s="6">
        <v>0</v>
      </c>
      <c r="BJ286" s="6">
        <v>0</v>
      </c>
      <c r="BK286" s="6">
        <v>0</v>
      </c>
      <c r="BL286" s="6">
        <v>0</v>
      </c>
      <c r="BM286" s="6">
        <v>0</v>
      </c>
      <c r="BN286" s="6">
        <v>0</v>
      </c>
      <c r="BO286" s="6">
        <v>0</v>
      </c>
      <c r="BP286" s="6">
        <v>0</v>
      </c>
      <c r="BQ286" s="6">
        <v>0</v>
      </c>
      <c r="BR286" s="6">
        <v>0</v>
      </c>
      <c r="BS286" s="6">
        <v>0</v>
      </c>
      <c r="BT286" s="6">
        <v>0</v>
      </c>
      <c r="BU286" s="6">
        <v>0</v>
      </c>
      <c r="BV286" s="6">
        <v>0</v>
      </c>
      <c r="BW286" s="6">
        <v>0</v>
      </c>
      <c r="BX286" s="6">
        <v>0</v>
      </c>
      <c r="BY286" s="6">
        <v>0</v>
      </c>
      <c r="BZ286" s="6">
        <v>0</v>
      </c>
      <c r="CA286" s="6">
        <v>0</v>
      </c>
      <c r="CB286" s="6">
        <v>0</v>
      </c>
      <c r="CC286" s="6">
        <v>0</v>
      </c>
      <c r="CD286" s="6">
        <v>0</v>
      </c>
      <c r="CE286" s="6">
        <v>0</v>
      </c>
      <c r="CF286" s="6">
        <v>0</v>
      </c>
      <c r="CG286" s="6">
        <v>0</v>
      </c>
      <c r="CH286" s="6">
        <v>0</v>
      </c>
      <c r="CI286" s="6">
        <v>0</v>
      </c>
      <c r="CJ286" s="6">
        <v>0</v>
      </c>
      <c r="CK286" s="6">
        <v>0</v>
      </c>
      <c r="CL286" s="6">
        <v>0</v>
      </c>
      <c r="CM286" s="6">
        <v>0</v>
      </c>
      <c r="CN286" s="6">
        <v>0</v>
      </c>
      <c r="CO286" s="6">
        <v>0</v>
      </c>
      <c r="CP286" s="6">
        <v>0</v>
      </c>
      <c r="CQ286" s="6">
        <v>0</v>
      </c>
      <c r="CR286" s="6">
        <v>0</v>
      </c>
      <c r="CS286" s="6">
        <v>0</v>
      </c>
      <c r="CT286" s="6">
        <v>0</v>
      </c>
      <c r="CU286" s="6">
        <v>0</v>
      </c>
      <c r="CV286" s="6">
        <v>0</v>
      </c>
      <c r="CW286" s="6">
        <v>0</v>
      </c>
      <c r="CX286" s="6">
        <v>0</v>
      </c>
      <c r="CY286" s="6">
        <v>0</v>
      </c>
      <c r="CZ286" s="6">
        <v>0</v>
      </c>
      <c r="DA286" s="6">
        <v>0</v>
      </c>
      <c r="DB286" s="6">
        <v>0</v>
      </c>
      <c r="DC286" s="6">
        <v>0</v>
      </c>
      <c r="DD286" s="6">
        <v>0</v>
      </c>
      <c r="DE286" s="7">
        <v>0</v>
      </c>
      <c r="DF286" s="6">
        <f t="shared" si="4"/>
        <v>0</v>
      </c>
    </row>
    <row r="287" spans="1:110" x14ac:dyDescent="0.3">
      <c r="A287" s="34">
        <v>7220</v>
      </c>
      <c r="B287" s="5">
        <v>185.84204762673505</v>
      </c>
      <c r="C287" s="6">
        <v>28.772529417476729</v>
      </c>
      <c r="D287" s="6">
        <v>255.18478430350658</v>
      </c>
      <c r="E287" s="6">
        <v>7645.42757227518</v>
      </c>
      <c r="F287" s="6">
        <v>2886.8182370763693</v>
      </c>
      <c r="G287" s="6">
        <v>3.0142380933609476</v>
      </c>
      <c r="H287" s="6">
        <v>3421.3827500976267</v>
      </c>
      <c r="I287" s="6">
        <v>1596.2504269339734</v>
      </c>
      <c r="J287" s="6">
        <v>577.64393739051411</v>
      </c>
      <c r="K287" s="6">
        <v>42.160446734969035</v>
      </c>
      <c r="L287" s="6">
        <v>464.22480138554761</v>
      </c>
      <c r="M287" s="6">
        <v>451.33726760575058</v>
      </c>
      <c r="N287" s="6">
        <v>474.08085008398871</v>
      </c>
      <c r="O287" s="6">
        <v>6511.8110522972647</v>
      </c>
      <c r="P287" s="6">
        <v>95.962114084784915</v>
      </c>
      <c r="Q287" s="6">
        <v>8323.0614229069979</v>
      </c>
      <c r="R287" s="6">
        <v>21.605314383907466</v>
      </c>
      <c r="S287" s="6">
        <v>7.3025980563711226</v>
      </c>
      <c r="T287" s="6">
        <v>267.35235462911311</v>
      </c>
      <c r="U287" s="6">
        <v>4313.7441887579953</v>
      </c>
      <c r="V287" s="6">
        <v>17.27622212125603</v>
      </c>
      <c r="W287" s="6">
        <v>151.56864423112643</v>
      </c>
      <c r="X287" s="6">
        <v>46.465505278137066</v>
      </c>
      <c r="Y287" s="6">
        <v>62.310830913012829</v>
      </c>
      <c r="Z287" s="6">
        <v>43.211968168292074</v>
      </c>
      <c r="AA287" s="6">
        <v>761.05908292200888</v>
      </c>
      <c r="AB287" s="6">
        <v>10.609689066205533</v>
      </c>
      <c r="AC287" s="6">
        <v>3457.1938091777665</v>
      </c>
      <c r="AD287" s="6">
        <v>1387.2191885058025</v>
      </c>
      <c r="AE287" s="6">
        <v>82.036047590588737</v>
      </c>
      <c r="AF287" s="6">
        <v>192.77225572693612</v>
      </c>
      <c r="AG287" s="6">
        <v>808.18148865725823</v>
      </c>
      <c r="AH287" s="6">
        <v>211.28546976788394</v>
      </c>
      <c r="AI287" s="6">
        <v>2.0413347294047171</v>
      </c>
      <c r="AJ287" s="6">
        <v>146.24846421775436</v>
      </c>
      <c r="AK287" s="6">
        <v>499.06466488258604</v>
      </c>
      <c r="AL287" s="6">
        <v>1411.1871896108214</v>
      </c>
      <c r="AM287" s="6">
        <v>2290.0711668095105</v>
      </c>
      <c r="AN287" s="6">
        <v>1688.5329341587621</v>
      </c>
      <c r="AO287" s="6">
        <v>340.97480116570938</v>
      </c>
      <c r="AP287" s="6">
        <v>1642.2138063864768</v>
      </c>
      <c r="AQ287" s="6">
        <v>974.52040096779388</v>
      </c>
      <c r="AR287" s="6">
        <v>8189.3411257506141</v>
      </c>
      <c r="AS287" s="6">
        <v>1122927.141872742</v>
      </c>
      <c r="AT287" s="6">
        <v>1997.1588710611784</v>
      </c>
      <c r="AU287" s="6">
        <v>0</v>
      </c>
      <c r="AV287" s="6">
        <v>864.90380578992313</v>
      </c>
      <c r="AW287" s="6">
        <v>55.394989464724958</v>
      </c>
      <c r="AX287" s="6">
        <v>4.4062453607540492E-2</v>
      </c>
      <c r="AY287" s="6">
        <v>0</v>
      </c>
      <c r="AZ287" s="6">
        <v>0</v>
      </c>
      <c r="BA287" s="6">
        <v>13.054797555366925</v>
      </c>
      <c r="BB287" s="6">
        <v>1099.5085223253707</v>
      </c>
      <c r="BC287" s="6">
        <v>713.5357112275276</v>
      </c>
      <c r="BD287" s="6">
        <v>1088.9090819654032</v>
      </c>
      <c r="BE287" s="6">
        <v>1838.3810325005663</v>
      </c>
      <c r="BF287" s="6">
        <v>1373.1224127835831</v>
      </c>
      <c r="BG287" s="6">
        <v>1635.6019007884756</v>
      </c>
      <c r="BH287" s="6">
        <v>601.77367381643114</v>
      </c>
      <c r="BI287" s="6">
        <v>3039.8899782824915</v>
      </c>
      <c r="BJ287" s="6">
        <v>9910.8983610278574</v>
      </c>
      <c r="BK287" s="6">
        <v>0</v>
      </c>
      <c r="BL287" s="6">
        <v>0</v>
      </c>
      <c r="BM287" s="6">
        <v>0</v>
      </c>
      <c r="BN287" s="6">
        <v>3944.7351872977565</v>
      </c>
      <c r="BO287" s="6">
        <v>22041.902754811741</v>
      </c>
      <c r="BP287" s="6">
        <v>14441.572429670203</v>
      </c>
      <c r="BQ287" s="6">
        <v>60500.336155167483</v>
      </c>
      <c r="BR287" s="6">
        <v>957.24919153016629</v>
      </c>
      <c r="BS287" s="6">
        <v>228.294983480035</v>
      </c>
      <c r="BT287" s="6">
        <v>2615.2951976587378</v>
      </c>
      <c r="BU287" s="6">
        <v>1237.6485728446564</v>
      </c>
      <c r="BV287" s="6">
        <v>9150.6281104874306</v>
      </c>
      <c r="BW287" s="6">
        <v>5028.5975306702403</v>
      </c>
      <c r="BX287" s="6">
        <v>5.639782198033318</v>
      </c>
      <c r="BY287" s="6">
        <v>117.21772182400061</v>
      </c>
      <c r="BZ287" s="6">
        <v>31867.274831319719</v>
      </c>
      <c r="CA287" s="6">
        <v>3658.0821104868282</v>
      </c>
      <c r="CB287" s="6">
        <v>15676.522201811964</v>
      </c>
      <c r="CC287" s="6">
        <v>3191.4875188011879</v>
      </c>
      <c r="CD287" s="6">
        <v>31549.427660443511</v>
      </c>
      <c r="CE287" s="6">
        <v>134084.23426015998</v>
      </c>
      <c r="CF287" s="6">
        <v>7587.8587752428248</v>
      </c>
      <c r="CG287" s="6">
        <v>70497.979564230554</v>
      </c>
      <c r="CH287" s="6">
        <v>979.29783470819007</v>
      </c>
      <c r="CI287" s="6">
        <v>60487.918101481242</v>
      </c>
      <c r="CJ287" s="6">
        <v>19.649378239573679</v>
      </c>
      <c r="CK287" s="6">
        <v>581485.08575340372</v>
      </c>
      <c r="CL287" s="6">
        <v>1820.004376747939</v>
      </c>
      <c r="CM287" s="6">
        <v>195.92795643691232</v>
      </c>
      <c r="CN287" s="6">
        <v>434.29035847530741</v>
      </c>
      <c r="CO287" s="6">
        <v>4242.5438261810859</v>
      </c>
      <c r="CP287" s="6">
        <v>1170.5523464453854</v>
      </c>
      <c r="CQ287" s="6">
        <v>6909.0596923331505</v>
      </c>
      <c r="CR287" s="6">
        <v>1351100.1195212593</v>
      </c>
      <c r="CS287" s="6">
        <v>92.979792215224435</v>
      </c>
      <c r="CT287" s="6">
        <v>6303.1257261771534</v>
      </c>
      <c r="CU287" s="6">
        <v>72.681011043393042</v>
      </c>
      <c r="CV287" s="6">
        <v>378.44991288157257</v>
      </c>
      <c r="CW287" s="6">
        <v>11105.430618264238</v>
      </c>
      <c r="CX287" s="6">
        <v>3311.7073042828324</v>
      </c>
      <c r="CY287" s="6">
        <v>488.00556392098702</v>
      </c>
      <c r="CZ287" s="6">
        <v>25.406744038360277</v>
      </c>
      <c r="DA287" s="6">
        <v>2659.6118224437951</v>
      </c>
      <c r="DB287" s="6">
        <v>158597.58262663489</v>
      </c>
      <c r="DC287" s="6">
        <v>17830.50909955542</v>
      </c>
      <c r="DD287" s="6">
        <v>23856.462163265878</v>
      </c>
      <c r="DE287" s="7">
        <v>0</v>
      </c>
      <c r="DF287" s="6">
        <f t="shared" si="4"/>
        <v>3861096.0701693045</v>
      </c>
    </row>
    <row r="288" spans="1:110" x14ac:dyDescent="0.3">
      <c r="A288" s="25" t="s">
        <v>6</v>
      </c>
      <c r="B288" s="5">
        <v>185.84204762673505</v>
      </c>
      <c r="C288" s="6">
        <v>28.772529417476729</v>
      </c>
      <c r="D288" s="6">
        <v>255.18478430350658</v>
      </c>
      <c r="E288" s="6">
        <v>7645.42757227518</v>
      </c>
      <c r="F288" s="6">
        <v>2886.8182370763693</v>
      </c>
      <c r="G288" s="6">
        <v>3.0142380933609476</v>
      </c>
      <c r="H288" s="6">
        <v>3421.3827500976267</v>
      </c>
      <c r="I288" s="6">
        <v>1596.2504269339734</v>
      </c>
      <c r="J288" s="6">
        <v>577.64393739051411</v>
      </c>
      <c r="K288" s="6">
        <v>42.160446734969035</v>
      </c>
      <c r="L288" s="6">
        <v>464.22480138554761</v>
      </c>
      <c r="M288" s="6">
        <v>451.33726760575058</v>
      </c>
      <c r="N288" s="6">
        <v>474.08085008398871</v>
      </c>
      <c r="O288" s="6">
        <v>6511.8110522972647</v>
      </c>
      <c r="P288" s="6">
        <v>95.962114084784915</v>
      </c>
      <c r="Q288" s="6">
        <v>8323.0614229069979</v>
      </c>
      <c r="R288" s="6">
        <v>21.605314383907466</v>
      </c>
      <c r="S288" s="6">
        <v>7.3025980563711226</v>
      </c>
      <c r="T288" s="6">
        <v>267.35235462911311</v>
      </c>
      <c r="U288" s="6">
        <v>4313.7441887579953</v>
      </c>
      <c r="V288" s="6">
        <v>17.27622212125603</v>
      </c>
      <c r="W288" s="6">
        <v>151.56864423112643</v>
      </c>
      <c r="X288" s="6">
        <v>46.465505278137066</v>
      </c>
      <c r="Y288" s="6">
        <v>62.310830913012829</v>
      </c>
      <c r="Z288" s="6">
        <v>43.211968168292074</v>
      </c>
      <c r="AA288" s="6">
        <v>761.05908292200888</v>
      </c>
      <c r="AB288" s="6">
        <v>10.609689066205533</v>
      </c>
      <c r="AC288" s="6">
        <v>3457.1938091777665</v>
      </c>
      <c r="AD288" s="6">
        <v>1387.2191885058025</v>
      </c>
      <c r="AE288" s="6">
        <v>82.036047590588737</v>
      </c>
      <c r="AF288" s="6">
        <v>192.77225572693612</v>
      </c>
      <c r="AG288" s="6">
        <v>808.18148865725823</v>
      </c>
      <c r="AH288" s="6">
        <v>211.28546976788394</v>
      </c>
      <c r="AI288" s="6">
        <v>2.0413347294047171</v>
      </c>
      <c r="AJ288" s="6">
        <v>146.24846421775436</v>
      </c>
      <c r="AK288" s="6">
        <v>499.06466488258604</v>
      </c>
      <c r="AL288" s="6">
        <v>1411.1871896108214</v>
      </c>
      <c r="AM288" s="6">
        <v>2290.0711668095105</v>
      </c>
      <c r="AN288" s="6">
        <v>1688.5329341587621</v>
      </c>
      <c r="AO288" s="6">
        <v>340.97480116570938</v>
      </c>
      <c r="AP288" s="6">
        <v>1642.2138063864768</v>
      </c>
      <c r="AQ288" s="6">
        <v>974.52040096779388</v>
      </c>
      <c r="AR288" s="6">
        <v>8189.3411257506141</v>
      </c>
      <c r="AS288" s="6">
        <v>1122927.141872742</v>
      </c>
      <c r="AT288" s="6">
        <v>1997.1588710611784</v>
      </c>
      <c r="AU288" s="6">
        <v>0</v>
      </c>
      <c r="AV288" s="6">
        <v>864.90380578992313</v>
      </c>
      <c r="AW288" s="6">
        <v>55.394989464724958</v>
      </c>
      <c r="AX288" s="6">
        <v>4.4062453607540492E-2</v>
      </c>
      <c r="AY288" s="6">
        <v>0</v>
      </c>
      <c r="AZ288" s="6">
        <v>0</v>
      </c>
      <c r="BA288" s="6">
        <v>13.054797555366925</v>
      </c>
      <c r="BB288" s="6">
        <v>1099.5085223253707</v>
      </c>
      <c r="BC288" s="6">
        <v>713.5357112275276</v>
      </c>
      <c r="BD288" s="6">
        <v>1088.9090819654032</v>
      </c>
      <c r="BE288" s="6">
        <v>1838.3810325005663</v>
      </c>
      <c r="BF288" s="6">
        <v>1373.1224127835831</v>
      </c>
      <c r="BG288" s="6">
        <v>1635.6019007884756</v>
      </c>
      <c r="BH288" s="6">
        <v>601.77367381643114</v>
      </c>
      <c r="BI288" s="6">
        <v>3039.8899782824915</v>
      </c>
      <c r="BJ288" s="6">
        <v>9910.8983610278574</v>
      </c>
      <c r="BK288" s="6">
        <v>0</v>
      </c>
      <c r="BL288" s="6">
        <v>0</v>
      </c>
      <c r="BM288" s="6">
        <v>0</v>
      </c>
      <c r="BN288" s="6">
        <v>3944.7351872977565</v>
      </c>
      <c r="BO288" s="6">
        <v>22041.902754811741</v>
      </c>
      <c r="BP288" s="6">
        <v>14441.572429670203</v>
      </c>
      <c r="BQ288" s="6">
        <v>60500.336155167483</v>
      </c>
      <c r="BR288" s="6">
        <v>957.24919153016629</v>
      </c>
      <c r="BS288" s="6">
        <v>228.294983480035</v>
      </c>
      <c r="BT288" s="6">
        <v>2615.2951976587378</v>
      </c>
      <c r="BU288" s="6">
        <v>1237.6485728446564</v>
      </c>
      <c r="BV288" s="6">
        <v>9150.6281104874306</v>
      </c>
      <c r="BW288" s="6">
        <v>5028.5975306702403</v>
      </c>
      <c r="BX288" s="6">
        <v>5.639782198033318</v>
      </c>
      <c r="BY288" s="6">
        <v>117.21772182400061</v>
      </c>
      <c r="BZ288" s="6">
        <v>31867.274831319719</v>
      </c>
      <c r="CA288" s="6">
        <v>3658.0821104868282</v>
      </c>
      <c r="CB288" s="6">
        <v>15676.522201811964</v>
      </c>
      <c r="CC288" s="6">
        <v>3191.4875188011879</v>
      </c>
      <c r="CD288" s="6">
        <v>31549.427660443511</v>
      </c>
      <c r="CE288" s="6">
        <v>134084.23426015998</v>
      </c>
      <c r="CF288" s="6">
        <v>7587.8587752428248</v>
      </c>
      <c r="CG288" s="6">
        <v>70497.979564230554</v>
      </c>
      <c r="CH288" s="6">
        <v>979.29783470819007</v>
      </c>
      <c r="CI288" s="6">
        <v>60487.918101481242</v>
      </c>
      <c r="CJ288" s="6">
        <v>19.649378239573679</v>
      </c>
      <c r="CK288" s="6">
        <v>581485.08575340372</v>
      </c>
      <c r="CL288" s="6">
        <v>1820.004376747939</v>
      </c>
      <c r="CM288" s="6">
        <v>195.92795643691232</v>
      </c>
      <c r="CN288" s="6">
        <v>434.29035847530741</v>
      </c>
      <c r="CO288" s="6">
        <v>4242.5438261810859</v>
      </c>
      <c r="CP288" s="6">
        <v>1170.5523464453854</v>
      </c>
      <c r="CQ288" s="6">
        <v>6909.0596923331505</v>
      </c>
      <c r="CR288" s="6">
        <v>1351100.1195212593</v>
      </c>
      <c r="CS288" s="6">
        <v>92.979792215224435</v>
      </c>
      <c r="CT288" s="6">
        <v>6303.1257261771534</v>
      </c>
      <c r="CU288" s="6">
        <v>72.681011043393042</v>
      </c>
      <c r="CV288" s="6">
        <v>378.44991288157257</v>
      </c>
      <c r="CW288" s="6">
        <v>11105.430618264238</v>
      </c>
      <c r="CX288" s="6">
        <v>3311.7073042828324</v>
      </c>
      <c r="CY288" s="6">
        <v>488.00556392098702</v>
      </c>
      <c r="CZ288" s="6">
        <v>25.406744038360277</v>
      </c>
      <c r="DA288" s="6">
        <v>2659.6118224437951</v>
      </c>
      <c r="DB288" s="6">
        <v>158597.58262663489</v>
      </c>
      <c r="DC288" s="6">
        <v>17830.50909955542</v>
      </c>
      <c r="DD288" s="6">
        <v>23856.462163265878</v>
      </c>
      <c r="DE288" s="7">
        <v>0</v>
      </c>
      <c r="DF288" s="6">
        <f t="shared" si="4"/>
        <v>3861096.0701693045</v>
      </c>
    </row>
    <row r="289" spans="1:110" x14ac:dyDescent="0.3">
      <c r="A289" s="25" t="s">
        <v>7</v>
      </c>
      <c r="B289" s="5">
        <v>0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6">
        <v>0</v>
      </c>
      <c r="AQ289" s="6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0</v>
      </c>
      <c r="AW289" s="6">
        <v>0</v>
      </c>
      <c r="AX289" s="6">
        <v>0</v>
      </c>
      <c r="AY289" s="6">
        <v>0</v>
      </c>
      <c r="AZ289" s="6">
        <v>0</v>
      </c>
      <c r="BA289" s="6">
        <v>0</v>
      </c>
      <c r="BB289" s="6">
        <v>0</v>
      </c>
      <c r="BC289" s="6">
        <v>0</v>
      </c>
      <c r="BD289" s="6">
        <v>0</v>
      </c>
      <c r="BE289" s="6">
        <v>0</v>
      </c>
      <c r="BF289" s="6">
        <v>0</v>
      </c>
      <c r="BG289" s="6">
        <v>0</v>
      </c>
      <c r="BH289" s="6">
        <v>0</v>
      </c>
      <c r="BI289" s="6">
        <v>0</v>
      </c>
      <c r="BJ289" s="6">
        <v>0</v>
      </c>
      <c r="BK289" s="6">
        <v>0</v>
      </c>
      <c r="BL289" s="6">
        <v>0</v>
      </c>
      <c r="BM289" s="6">
        <v>0</v>
      </c>
      <c r="BN289" s="6">
        <v>0</v>
      </c>
      <c r="BO289" s="6">
        <v>0</v>
      </c>
      <c r="BP289" s="6">
        <v>0</v>
      </c>
      <c r="BQ289" s="6">
        <v>0</v>
      </c>
      <c r="BR289" s="6">
        <v>0</v>
      </c>
      <c r="BS289" s="6">
        <v>0</v>
      </c>
      <c r="BT289" s="6">
        <v>0</v>
      </c>
      <c r="BU289" s="6">
        <v>0</v>
      </c>
      <c r="BV289" s="6">
        <v>0</v>
      </c>
      <c r="BW289" s="6">
        <v>0</v>
      </c>
      <c r="BX289" s="6">
        <v>0</v>
      </c>
      <c r="BY289" s="6">
        <v>0</v>
      </c>
      <c r="BZ289" s="6">
        <v>0</v>
      </c>
      <c r="CA289" s="6">
        <v>0</v>
      </c>
      <c r="CB289" s="6">
        <v>0</v>
      </c>
      <c r="CC289" s="6">
        <v>0</v>
      </c>
      <c r="CD289" s="6">
        <v>0</v>
      </c>
      <c r="CE289" s="6">
        <v>0</v>
      </c>
      <c r="CF289" s="6">
        <v>0</v>
      </c>
      <c r="CG289" s="6">
        <v>0</v>
      </c>
      <c r="CH289" s="6">
        <v>0</v>
      </c>
      <c r="CI289" s="6">
        <v>0</v>
      </c>
      <c r="CJ289" s="6">
        <v>0</v>
      </c>
      <c r="CK289" s="6">
        <v>0</v>
      </c>
      <c r="CL289" s="6">
        <v>0</v>
      </c>
      <c r="CM289" s="6">
        <v>0</v>
      </c>
      <c r="CN289" s="6">
        <v>0</v>
      </c>
      <c r="CO289" s="6">
        <v>0</v>
      </c>
      <c r="CP289" s="6">
        <v>0</v>
      </c>
      <c r="CQ289" s="6">
        <v>0</v>
      </c>
      <c r="CR289" s="6">
        <v>0</v>
      </c>
      <c r="CS289" s="6">
        <v>0</v>
      </c>
      <c r="CT289" s="6">
        <v>0</v>
      </c>
      <c r="CU289" s="6">
        <v>0</v>
      </c>
      <c r="CV289" s="6">
        <v>0</v>
      </c>
      <c r="CW289" s="6">
        <v>0</v>
      </c>
      <c r="CX289" s="6">
        <v>0</v>
      </c>
      <c r="CY289" s="6">
        <v>0</v>
      </c>
      <c r="CZ289" s="6">
        <v>0</v>
      </c>
      <c r="DA289" s="6">
        <v>0</v>
      </c>
      <c r="DB289" s="6">
        <v>0</v>
      </c>
      <c r="DC289" s="6">
        <v>0</v>
      </c>
      <c r="DD289" s="6">
        <v>0</v>
      </c>
      <c r="DE289" s="7">
        <v>0</v>
      </c>
      <c r="DF289" s="6">
        <f t="shared" si="4"/>
        <v>0</v>
      </c>
    </row>
    <row r="290" spans="1:110" x14ac:dyDescent="0.3">
      <c r="A290" s="26">
        <v>8111</v>
      </c>
      <c r="B290" s="5">
        <v>46.682612510304189</v>
      </c>
      <c r="C290" s="6">
        <v>0</v>
      </c>
      <c r="D290" s="6">
        <v>227.94033411998925</v>
      </c>
      <c r="E290" s="6">
        <v>1639.878580320225</v>
      </c>
      <c r="F290" s="6">
        <v>0</v>
      </c>
      <c r="G290" s="6">
        <v>107.69933041447811</v>
      </c>
      <c r="H290" s="6">
        <v>16394.968250817819</v>
      </c>
      <c r="I290" s="6">
        <v>0</v>
      </c>
      <c r="J290" s="6">
        <v>863.77277169321633</v>
      </c>
      <c r="K290" s="6">
        <v>83.941433371911543</v>
      </c>
      <c r="L290" s="6">
        <v>996.88653382818768</v>
      </c>
      <c r="M290" s="6">
        <v>698.46949163302622</v>
      </c>
      <c r="N290" s="6">
        <v>338.85783235560086</v>
      </c>
      <c r="O290" s="6">
        <v>1153.1609629104801</v>
      </c>
      <c r="P290" s="6">
        <v>0</v>
      </c>
      <c r="Q290" s="6">
        <v>6913.7163478307493</v>
      </c>
      <c r="R290" s="6">
        <v>0</v>
      </c>
      <c r="S290" s="6">
        <v>0</v>
      </c>
      <c r="T290" s="6">
        <v>0</v>
      </c>
      <c r="U290" s="6">
        <v>0</v>
      </c>
      <c r="V290" s="6">
        <v>14.419891989211262</v>
      </c>
      <c r="W290" s="6">
        <v>5.2505761335658994</v>
      </c>
      <c r="X290" s="6">
        <v>40.260513546767619</v>
      </c>
      <c r="Y290" s="6">
        <v>10.856057068668521</v>
      </c>
      <c r="Z290" s="6">
        <v>182.35590579599315</v>
      </c>
      <c r="AA290" s="6">
        <v>0</v>
      </c>
      <c r="AB290" s="6">
        <v>0</v>
      </c>
      <c r="AC290" s="6">
        <v>0</v>
      </c>
      <c r="AD290" s="6">
        <v>46.7901019535392</v>
      </c>
      <c r="AE290" s="6">
        <v>0</v>
      </c>
      <c r="AF290" s="6">
        <v>50.307012803120955</v>
      </c>
      <c r="AG290" s="6">
        <v>450.73079837365538</v>
      </c>
      <c r="AH290" s="6">
        <v>0</v>
      </c>
      <c r="AI290" s="6">
        <v>3.661296787241842</v>
      </c>
      <c r="AJ290" s="6">
        <v>1.3348745560238819</v>
      </c>
      <c r="AK290" s="6">
        <v>0</v>
      </c>
      <c r="AL290" s="6">
        <v>663.78419359375187</v>
      </c>
      <c r="AM290" s="6">
        <v>42.028095919014213</v>
      </c>
      <c r="AN290" s="6">
        <v>1362.787854427808</v>
      </c>
      <c r="AO290" s="6">
        <v>614.82078774249703</v>
      </c>
      <c r="AP290" s="6">
        <v>0</v>
      </c>
      <c r="AQ290" s="6">
        <v>0</v>
      </c>
      <c r="AR290" s="6">
        <v>2561.4351977658685</v>
      </c>
      <c r="AS290" s="6">
        <v>0</v>
      </c>
      <c r="AT290" s="6">
        <v>581.03545094817378</v>
      </c>
      <c r="AU290" s="6">
        <v>0</v>
      </c>
      <c r="AV290" s="6">
        <v>0</v>
      </c>
      <c r="AW290" s="6">
        <v>0</v>
      </c>
      <c r="AX290" s="6">
        <v>0.2268643395027789</v>
      </c>
      <c r="AY290" s="6">
        <v>135.86874278248146</v>
      </c>
      <c r="AZ290" s="6">
        <v>954.91622557614403</v>
      </c>
      <c r="BA290" s="6">
        <v>2.8834860194706637</v>
      </c>
      <c r="BB290" s="6">
        <v>43.223441133074957</v>
      </c>
      <c r="BC290" s="6">
        <v>0</v>
      </c>
      <c r="BD290" s="6">
        <v>2261.6153220782771</v>
      </c>
      <c r="BE290" s="6">
        <v>0</v>
      </c>
      <c r="BF290" s="6">
        <v>0</v>
      </c>
      <c r="BG290" s="6">
        <v>2348.6912609786996</v>
      </c>
      <c r="BH290" s="6">
        <v>15.539268111618089</v>
      </c>
      <c r="BI290" s="6">
        <v>0</v>
      </c>
      <c r="BJ290" s="6">
        <v>560.33886337592787</v>
      </c>
      <c r="BK290" s="6">
        <v>0</v>
      </c>
      <c r="BL290" s="6">
        <v>0</v>
      </c>
      <c r="BM290" s="6">
        <v>0</v>
      </c>
      <c r="BN290" s="6">
        <v>0</v>
      </c>
      <c r="BO290" s="6">
        <v>3465.1198433992195</v>
      </c>
      <c r="BP290" s="6">
        <v>12308.331667560053</v>
      </c>
      <c r="BQ290" s="6">
        <v>30.08737430434952</v>
      </c>
      <c r="BR290" s="6">
        <v>2797.3796948812123</v>
      </c>
      <c r="BS290" s="6">
        <v>1196.928092143082</v>
      </c>
      <c r="BT290" s="6">
        <v>3536.5404499677761</v>
      </c>
      <c r="BU290" s="6">
        <v>0</v>
      </c>
      <c r="BV290" s="6">
        <v>0</v>
      </c>
      <c r="BW290" s="6">
        <v>0</v>
      </c>
      <c r="BX290" s="6">
        <v>0</v>
      </c>
      <c r="BY290" s="6">
        <v>1.1712945518289868</v>
      </c>
      <c r="BZ290" s="6">
        <v>0</v>
      </c>
      <c r="CA290" s="6">
        <v>2266.5543138769526</v>
      </c>
      <c r="CB290" s="6">
        <v>0</v>
      </c>
      <c r="CC290" s="6">
        <v>5502.9070780579605</v>
      </c>
      <c r="CD290" s="6">
        <v>0</v>
      </c>
      <c r="CE290" s="6">
        <v>0</v>
      </c>
      <c r="CF290" s="6">
        <v>0</v>
      </c>
      <c r="CG290" s="6">
        <v>0</v>
      </c>
      <c r="CH290" s="6">
        <v>0</v>
      </c>
      <c r="CI290" s="6">
        <v>0</v>
      </c>
      <c r="CJ290" s="6">
        <v>0</v>
      </c>
      <c r="CK290" s="6">
        <v>0</v>
      </c>
      <c r="CL290" s="6">
        <v>0</v>
      </c>
      <c r="CM290" s="6">
        <v>0</v>
      </c>
      <c r="CN290" s="6">
        <v>78.171448279552081</v>
      </c>
      <c r="CO290" s="6">
        <v>0</v>
      </c>
      <c r="CP290" s="6">
        <v>215.49164240256425</v>
      </c>
      <c r="CQ290" s="6">
        <v>2097.425155009184</v>
      </c>
      <c r="CR290" s="6">
        <v>0</v>
      </c>
      <c r="CS290" s="6">
        <v>352.2152625295314</v>
      </c>
      <c r="CT290" s="6">
        <v>0</v>
      </c>
      <c r="CU290" s="6">
        <v>0</v>
      </c>
      <c r="CV290" s="6">
        <v>0</v>
      </c>
      <c r="CW290" s="6">
        <v>0</v>
      </c>
      <c r="CX290" s="6">
        <v>0</v>
      </c>
      <c r="CY290" s="6">
        <v>0</v>
      </c>
      <c r="CZ290" s="6">
        <v>32.2070059484032</v>
      </c>
      <c r="DA290" s="6">
        <v>315.27854884649116</v>
      </c>
      <c r="DB290" s="6">
        <v>0</v>
      </c>
      <c r="DC290" s="6">
        <v>0</v>
      </c>
      <c r="DD290" s="6">
        <v>0</v>
      </c>
      <c r="DE290" s="7">
        <v>0</v>
      </c>
      <c r="DF290" s="6">
        <f t="shared" si="4"/>
        <v>76616.945437364237</v>
      </c>
    </row>
    <row r="291" spans="1:110" x14ac:dyDescent="0.3">
      <c r="A291" s="25" t="s">
        <v>6</v>
      </c>
      <c r="B291" s="5">
        <v>46.682612510304189</v>
      </c>
      <c r="C291" s="6">
        <v>0</v>
      </c>
      <c r="D291" s="6">
        <v>227.94033411998925</v>
      </c>
      <c r="E291" s="6">
        <v>1639.878580320225</v>
      </c>
      <c r="F291" s="6">
        <v>0</v>
      </c>
      <c r="G291" s="6">
        <v>107.69933041447811</v>
      </c>
      <c r="H291" s="6">
        <v>16394.968250817819</v>
      </c>
      <c r="I291" s="6">
        <v>0</v>
      </c>
      <c r="J291" s="6">
        <v>863.77277169321633</v>
      </c>
      <c r="K291" s="6">
        <v>83.941433371911543</v>
      </c>
      <c r="L291" s="6">
        <v>996.88653382818768</v>
      </c>
      <c r="M291" s="6">
        <v>698.46949163302622</v>
      </c>
      <c r="N291" s="6">
        <v>338.85783235560086</v>
      </c>
      <c r="O291" s="6">
        <v>1153.1609629104801</v>
      </c>
      <c r="P291" s="6">
        <v>0</v>
      </c>
      <c r="Q291" s="6">
        <v>6913.7163478307493</v>
      </c>
      <c r="R291" s="6">
        <v>0</v>
      </c>
      <c r="S291" s="6">
        <v>0</v>
      </c>
      <c r="T291" s="6">
        <v>0</v>
      </c>
      <c r="U291" s="6">
        <v>0</v>
      </c>
      <c r="V291" s="6">
        <v>14.419891989211262</v>
      </c>
      <c r="W291" s="6">
        <v>5.2505761335658994</v>
      </c>
      <c r="X291" s="6">
        <v>40.260513546767619</v>
      </c>
      <c r="Y291" s="6">
        <v>10.856057068668521</v>
      </c>
      <c r="Z291" s="6">
        <v>182.35590579599315</v>
      </c>
      <c r="AA291" s="6">
        <v>0</v>
      </c>
      <c r="AB291" s="6">
        <v>0</v>
      </c>
      <c r="AC291" s="6">
        <v>0</v>
      </c>
      <c r="AD291" s="6">
        <v>46.7901019535392</v>
      </c>
      <c r="AE291" s="6">
        <v>0</v>
      </c>
      <c r="AF291" s="6">
        <v>50.307012803120955</v>
      </c>
      <c r="AG291" s="6">
        <v>450.73079837365538</v>
      </c>
      <c r="AH291" s="6">
        <v>0</v>
      </c>
      <c r="AI291" s="6">
        <v>3.661296787241842</v>
      </c>
      <c r="AJ291" s="6">
        <v>1.3348745560238819</v>
      </c>
      <c r="AK291" s="6">
        <v>0</v>
      </c>
      <c r="AL291" s="6">
        <v>663.78419359375187</v>
      </c>
      <c r="AM291" s="6">
        <v>42.028095919014213</v>
      </c>
      <c r="AN291" s="6">
        <v>1362.787854427808</v>
      </c>
      <c r="AO291" s="6">
        <v>614.82078774249703</v>
      </c>
      <c r="AP291" s="6">
        <v>0</v>
      </c>
      <c r="AQ291" s="6">
        <v>0</v>
      </c>
      <c r="AR291" s="6">
        <v>2561.4351977658685</v>
      </c>
      <c r="AS291" s="6">
        <v>0</v>
      </c>
      <c r="AT291" s="6">
        <v>581.03545094817378</v>
      </c>
      <c r="AU291" s="6">
        <v>0</v>
      </c>
      <c r="AV291" s="6">
        <v>0</v>
      </c>
      <c r="AW291" s="6">
        <v>0</v>
      </c>
      <c r="AX291" s="6">
        <v>0.2268643395027789</v>
      </c>
      <c r="AY291" s="6">
        <v>135.86874278248146</v>
      </c>
      <c r="AZ291" s="6">
        <v>954.91622557614403</v>
      </c>
      <c r="BA291" s="6">
        <v>2.8834860194706637</v>
      </c>
      <c r="BB291" s="6">
        <v>43.223441133074957</v>
      </c>
      <c r="BC291" s="6">
        <v>0</v>
      </c>
      <c r="BD291" s="6">
        <v>2261.6153220782771</v>
      </c>
      <c r="BE291" s="6">
        <v>0</v>
      </c>
      <c r="BF291" s="6">
        <v>0</v>
      </c>
      <c r="BG291" s="6">
        <v>2348.6912609786996</v>
      </c>
      <c r="BH291" s="6">
        <v>15.539268111618089</v>
      </c>
      <c r="BI291" s="6">
        <v>0</v>
      </c>
      <c r="BJ291" s="6">
        <v>560.33886337592787</v>
      </c>
      <c r="BK291" s="6">
        <v>0</v>
      </c>
      <c r="BL291" s="6">
        <v>0</v>
      </c>
      <c r="BM291" s="6">
        <v>0</v>
      </c>
      <c r="BN291" s="6">
        <v>0</v>
      </c>
      <c r="BO291" s="6">
        <v>3465.1198433992195</v>
      </c>
      <c r="BP291" s="6">
        <v>12308.331667560053</v>
      </c>
      <c r="BQ291" s="6">
        <v>30.08737430434952</v>
      </c>
      <c r="BR291" s="6">
        <v>2797.3796948812123</v>
      </c>
      <c r="BS291" s="6">
        <v>1196.928092143082</v>
      </c>
      <c r="BT291" s="6">
        <v>3536.5404499677761</v>
      </c>
      <c r="BU291" s="6">
        <v>0</v>
      </c>
      <c r="BV291" s="6">
        <v>0</v>
      </c>
      <c r="BW291" s="6">
        <v>0</v>
      </c>
      <c r="BX291" s="6">
        <v>0</v>
      </c>
      <c r="BY291" s="6">
        <v>1.1712945518289868</v>
      </c>
      <c r="BZ291" s="6">
        <v>0</v>
      </c>
      <c r="CA291" s="6">
        <v>2266.5543138769526</v>
      </c>
      <c r="CB291" s="6">
        <v>0</v>
      </c>
      <c r="CC291" s="6">
        <v>5502.9070780579605</v>
      </c>
      <c r="CD291" s="6">
        <v>0</v>
      </c>
      <c r="CE291" s="6">
        <v>0</v>
      </c>
      <c r="CF291" s="6">
        <v>0</v>
      </c>
      <c r="CG291" s="6">
        <v>0</v>
      </c>
      <c r="CH291" s="6">
        <v>0</v>
      </c>
      <c r="CI291" s="6">
        <v>0</v>
      </c>
      <c r="CJ291" s="6">
        <v>0</v>
      </c>
      <c r="CK291" s="6">
        <v>0</v>
      </c>
      <c r="CL291" s="6">
        <v>0</v>
      </c>
      <c r="CM291" s="6">
        <v>0</v>
      </c>
      <c r="CN291" s="6">
        <v>78.171448279552081</v>
      </c>
      <c r="CO291" s="6">
        <v>0</v>
      </c>
      <c r="CP291" s="6">
        <v>215.49164240256425</v>
      </c>
      <c r="CQ291" s="6">
        <v>2097.425155009184</v>
      </c>
      <c r="CR291" s="6">
        <v>0</v>
      </c>
      <c r="CS291" s="6">
        <v>352.2152625295314</v>
      </c>
      <c r="CT291" s="6">
        <v>0</v>
      </c>
      <c r="CU291" s="6">
        <v>0</v>
      </c>
      <c r="CV291" s="6">
        <v>0</v>
      </c>
      <c r="CW291" s="6">
        <v>0</v>
      </c>
      <c r="CX291" s="6">
        <v>0</v>
      </c>
      <c r="CY291" s="6">
        <v>0</v>
      </c>
      <c r="CZ291" s="6">
        <v>32.2070059484032</v>
      </c>
      <c r="DA291" s="6">
        <v>315.27854884649116</v>
      </c>
      <c r="DB291" s="6">
        <v>0</v>
      </c>
      <c r="DC291" s="6">
        <v>0</v>
      </c>
      <c r="DD291" s="6">
        <v>0</v>
      </c>
      <c r="DE291" s="7">
        <v>0</v>
      </c>
      <c r="DF291" s="6">
        <f t="shared" si="4"/>
        <v>76616.945437364237</v>
      </c>
    </row>
    <row r="292" spans="1:110" x14ac:dyDescent="0.3">
      <c r="A292" s="25" t="s">
        <v>7</v>
      </c>
      <c r="B292" s="5">
        <v>0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0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6">
        <v>0</v>
      </c>
      <c r="BF292" s="6">
        <v>0</v>
      </c>
      <c r="BG292" s="6">
        <v>0</v>
      </c>
      <c r="BH292" s="6">
        <v>0</v>
      </c>
      <c r="BI292" s="6">
        <v>0</v>
      </c>
      <c r="BJ292" s="6">
        <v>0</v>
      </c>
      <c r="BK292" s="6">
        <v>0</v>
      </c>
      <c r="BL292" s="6">
        <v>0</v>
      </c>
      <c r="BM292" s="6">
        <v>0</v>
      </c>
      <c r="BN292" s="6">
        <v>0</v>
      </c>
      <c r="BO292" s="6">
        <v>0</v>
      </c>
      <c r="BP292" s="6">
        <v>0</v>
      </c>
      <c r="BQ292" s="6">
        <v>0</v>
      </c>
      <c r="BR292" s="6">
        <v>0</v>
      </c>
      <c r="BS292" s="6">
        <v>0</v>
      </c>
      <c r="BT292" s="6">
        <v>0</v>
      </c>
      <c r="BU292" s="6">
        <v>0</v>
      </c>
      <c r="BV292" s="6">
        <v>0</v>
      </c>
      <c r="BW292" s="6">
        <v>0</v>
      </c>
      <c r="BX292" s="6">
        <v>0</v>
      </c>
      <c r="BY292" s="6">
        <v>0</v>
      </c>
      <c r="BZ292" s="6">
        <v>0</v>
      </c>
      <c r="CA292" s="6">
        <v>0</v>
      </c>
      <c r="CB292" s="6">
        <v>0</v>
      </c>
      <c r="CC292" s="6">
        <v>0</v>
      </c>
      <c r="CD292" s="6">
        <v>0</v>
      </c>
      <c r="CE292" s="6">
        <v>0</v>
      </c>
      <c r="CF292" s="6">
        <v>0</v>
      </c>
      <c r="CG292" s="6">
        <v>0</v>
      </c>
      <c r="CH292" s="6">
        <v>0</v>
      </c>
      <c r="CI292" s="6">
        <v>0</v>
      </c>
      <c r="CJ292" s="6">
        <v>0</v>
      </c>
      <c r="CK292" s="6">
        <v>0</v>
      </c>
      <c r="CL292" s="6">
        <v>0</v>
      </c>
      <c r="CM292" s="6">
        <v>0</v>
      </c>
      <c r="CN292" s="6">
        <v>0</v>
      </c>
      <c r="CO292" s="6">
        <v>0</v>
      </c>
      <c r="CP292" s="6">
        <v>0</v>
      </c>
      <c r="CQ292" s="6">
        <v>0</v>
      </c>
      <c r="CR292" s="6">
        <v>0</v>
      </c>
      <c r="CS292" s="6">
        <v>0</v>
      </c>
      <c r="CT292" s="6">
        <v>0</v>
      </c>
      <c r="CU292" s="6">
        <v>0</v>
      </c>
      <c r="CV292" s="6">
        <v>0</v>
      </c>
      <c r="CW292" s="6">
        <v>0</v>
      </c>
      <c r="CX292" s="6">
        <v>0</v>
      </c>
      <c r="CY292" s="6">
        <v>0</v>
      </c>
      <c r="CZ292" s="6">
        <v>0</v>
      </c>
      <c r="DA292" s="6">
        <v>0</v>
      </c>
      <c r="DB292" s="6">
        <v>0</v>
      </c>
      <c r="DC292" s="6">
        <v>0</v>
      </c>
      <c r="DD292" s="6">
        <v>0</v>
      </c>
      <c r="DE292" s="7">
        <v>0</v>
      </c>
      <c r="DF292" s="6">
        <f t="shared" si="4"/>
        <v>0</v>
      </c>
    </row>
    <row r="293" spans="1:110" x14ac:dyDescent="0.3">
      <c r="A293" s="26">
        <v>8112</v>
      </c>
      <c r="B293" s="5">
        <v>3.6828416425384596</v>
      </c>
      <c r="C293" s="6">
        <v>1.2793838528546513</v>
      </c>
      <c r="D293" s="6">
        <v>2.567588868321915</v>
      </c>
      <c r="E293" s="6">
        <v>1.0486245153436697</v>
      </c>
      <c r="F293" s="6">
        <v>19.318242156869907</v>
      </c>
      <c r="G293" s="6">
        <v>0.82385678622355707</v>
      </c>
      <c r="H293" s="6">
        <v>372.00179503148007</v>
      </c>
      <c r="I293" s="6">
        <v>0</v>
      </c>
      <c r="J293" s="6">
        <v>3.9992860607606873</v>
      </c>
      <c r="K293" s="6">
        <v>0.76920430888506897</v>
      </c>
      <c r="L293" s="6">
        <v>2.6278918716575297</v>
      </c>
      <c r="M293" s="6">
        <v>3.9072717828051218</v>
      </c>
      <c r="N293" s="6">
        <v>1.726974915014029</v>
      </c>
      <c r="O293" s="6">
        <v>15.304056209133222</v>
      </c>
      <c r="P293" s="6">
        <v>0.64790415471019436</v>
      </c>
      <c r="Q293" s="6">
        <v>51.6582153040168</v>
      </c>
      <c r="R293" s="6">
        <v>0.67663773130626226</v>
      </c>
      <c r="S293" s="6">
        <v>5.0861590876608451E-2</v>
      </c>
      <c r="T293" s="6">
        <v>2.2941650815087526</v>
      </c>
      <c r="U293" s="6">
        <v>25.041840829839014</v>
      </c>
      <c r="V293" s="6">
        <v>0.10755408838986637</v>
      </c>
      <c r="W293" s="6">
        <v>0.65338935936202447</v>
      </c>
      <c r="X293" s="6">
        <v>0.32541567844815483</v>
      </c>
      <c r="Y293" s="6">
        <v>0.22961147676639432</v>
      </c>
      <c r="Z293" s="6">
        <v>0.25281119957664816</v>
      </c>
      <c r="AA293" s="6">
        <v>8.1635041473577008</v>
      </c>
      <c r="AB293" s="6">
        <v>0.11687621359373973</v>
      </c>
      <c r="AC293" s="6">
        <v>47.917769750083501</v>
      </c>
      <c r="AD293" s="6">
        <v>56.425472990560735</v>
      </c>
      <c r="AE293" s="6">
        <v>0.55612810057230067</v>
      </c>
      <c r="AF293" s="6">
        <v>2.2675847175173818</v>
      </c>
      <c r="AG293" s="6">
        <v>8.9419064571508304</v>
      </c>
      <c r="AH293" s="6">
        <v>0.9048482099905939</v>
      </c>
      <c r="AI293" s="6">
        <v>1.0694634981153311E-2</v>
      </c>
      <c r="AJ293" s="6">
        <v>0.78775587344673526</v>
      </c>
      <c r="AK293" s="6">
        <v>3.6563034090766076</v>
      </c>
      <c r="AL293" s="6">
        <v>7.6322575597994264</v>
      </c>
      <c r="AM293" s="6">
        <v>8.5060156696874429</v>
      </c>
      <c r="AN293" s="6">
        <v>17.514503748529133</v>
      </c>
      <c r="AO293" s="6">
        <v>3.465529886117185</v>
      </c>
      <c r="AP293" s="6">
        <v>13.747537686325622</v>
      </c>
      <c r="AQ293" s="6">
        <v>4.6908099546125577</v>
      </c>
      <c r="AR293" s="6">
        <v>50.91533444105545</v>
      </c>
      <c r="AS293" s="6">
        <v>27604.211087682161</v>
      </c>
      <c r="AT293" s="6">
        <v>8.9130088578624633</v>
      </c>
      <c r="AU293" s="6">
        <v>4.2486537286600852</v>
      </c>
      <c r="AV293" s="6">
        <v>8.7756424257934071</v>
      </c>
      <c r="AW293" s="6">
        <v>0.47986974714730829</v>
      </c>
      <c r="AX293" s="6">
        <v>2.8853562964162175E-3</v>
      </c>
      <c r="AY293" s="6">
        <v>0</v>
      </c>
      <c r="AZ293" s="6">
        <v>0</v>
      </c>
      <c r="BA293" s="6">
        <v>1.9691713135443278E-2</v>
      </c>
      <c r="BB293" s="6">
        <v>22.326494351758789</v>
      </c>
      <c r="BC293" s="6">
        <v>202.1049277092242</v>
      </c>
      <c r="BD293" s="6">
        <v>3.7013613730031825</v>
      </c>
      <c r="BE293" s="6">
        <v>3.2928077856357398</v>
      </c>
      <c r="BF293" s="6">
        <v>22.231829227478922</v>
      </c>
      <c r="BG293" s="6">
        <v>38.015455242746356</v>
      </c>
      <c r="BH293" s="6">
        <v>2.6465899241876709</v>
      </c>
      <c r="BI293" s="6">
        <v>18.725062674550834</v>
      </c>
      <c r="BJ293" s="6">
        <v>46.355798355610752</v>
      </c>
      <c r="BK293" s="6">
        <v>0</v>
      </c>
      <c r="BL293" s="6">
        <v>800.79458953274252</v>
      </c>
      <c r="BM293" s="6">
        <v>19.813853780288966</v>
      </c>
      <c r="BN293" s="6">
        <v>0</v>
      </c>
      <c r="BO293" s="6">
        <v>138.67740046272971</v>
      </c>
      <c r="BP293" s="6">
        <v>22.453250541783724</v>
      </c>
      <c r="BQ293" s="6">
        <v>280.5675140797992</v>
      </c>
      <c r="BR293" s="6">
        <v>1.8151002158181597</v>
      </c>
      <c r="BS293" s="6">
        <v>0.4899822099446301</v>
      </c>
      <c r="BT293" s="6">
        <v>8.6567561961642099</v>
      </c>
      <c r="BU293" s="6">
        <v>1.8446704761250869</v>
      </c>
      <c r="BV293" s="6">
        <v>25.165196225306637</v>
      </c>
      <c r="BW293" s="6">
        <v>16.406091324656416</v>
      </c>
      <c r="BX293" s="6">
        <v>6.1867530462814999E-2</v>
      </c>
      <c r="BY293" s="6">
        <v>0.2794000463257213</v>
      </c>
      <c r="BZ293" s="6">
        <v>272.80171386454606</v>
      </c>
      <c r="CA293" s="6">
        <v>14.112211998803712</v>
      </c>
      <c r="CB293" s="6">
        <v>276.74657615178188</v>
      </c>
      <c r="CC293" s="6">
        <v>74.271954388257043</v>
      </c>
      <c r="CD293" s="6">
        <v>74.517098421272692</v>
      </c>
      <c r="CE293" s="6">
        <v>2721.620220962026</v>
      </c>
      <c r="CF293" s="6">
        <v>17.916426319576637</v>
      </c>
      <c r="CG293" s="6">
        <v>359.04563793541064</v>
      </c>
      <c r="CH293" s="6">
        <v>42.977460484381332</v>
      </c>
      <c r="CI293" s="6">
        <v>221.62124743985314</v>
      </c>
      <c r="CJ293" s="6">
        <v>0.40803051294201403</v>
      </c>
      <c r="CK293" s="6">
        <v>6129.167392910691</v>
      </c>
      <c r="CL293" s="6">
        <v>9.1691599215379203</v>
      </c>
      <c r="CM293" s="6">
        <v>0.57908598964528135</v>
      </c>
      <c r="CN293" s="6">
        <v>13.661447307123957</v>
      </c>
      <c r="CO293" s="6">
        <v>124.13731273184202</v>
      </c>
      <c r="CP293" s="6">
        <v>42.552323109607833</v>
      </c>
      <c r="CQ293" s="6">
        <v>18.952056332317774</v>
      </c>
      <c r="CR293" s="6">
        <v>20475.10895964317</v>
      </c>
      <c r="CS293" s="6">
        <v>1.9580968129104959</v>
      </c>
      <c r="CT293" s="6">
        <v>287.87144307370966</v>
      </c>
      <c r="CU293" s="6">
        <v>1.2058880517840387</v>
      </c>
      <c r="CV293" s="6">
        <v>7.7956308295518841</v>
      </c>
      <c r="CW293" s="6">
        <v>158.61286705885888</v>
      </c>
      <c r="CX293" s="6">
        <v>104.21767375937691</v>
      </c>
      <c r="CY293" s="6">
        <v>36.100333351588333</v>
      </c>
      <c r="CZ293" s="6">
        <v>0.42337661009272515</v>
      </c>
      <c r="DA293" s="6">
        <v>3.240240257129837</v>
      </c>
      <c r="DB293" s="6">
        <v>16.116503764425619</v>
      </c>
      <c r="DC293" s="6">
        <v>15150.836520151906</v>
      </c>
      <c r="DD293" s="6">
        <v>856.71534435799128</v>
      </c>
      <c r="DE293" s="7">
        <v>0</v>
      </c>
      <c r="DF293" s="6">
        <f t="shared" si="4"/>
        <v>77564.753331228669</v>
      </c>
    </row>
    <row r="294" spans="1:110" x14ac:dyDescent="0.3">
      <c r="A294" s="25" t="s">
        <v>6</v>
      </c>
      <c r="B294" s="5">
        <v>3.6828416425384596</v>
      </c>
      <c r="C294" s="6">
        <v>1.2793838528546513</v>
      </c>
      <c r="D294" s="6">
        <v>2.567588868321915</v>
      </c>
      <c r="E294" s="6">
        <v>1.0486245153436697</v>
      </c>
      <c r="F294" s="6">
        <v>19.318242156869907</v>
      </c>
      <c r="G294" s="6">
        <v>0.82385678622355707</v>
      </c>
      <c r="H294" s="6">
        <v>372.00179503148007</v>
      </c>
      <c r="I294" s="6">
        <v>0</v>
      </c>
      <c r="J294" s="6">
        <v>3.9992860607606873</v>
      </c>
      <c r="K294" s="6">
        <v>0.76920430888506897</v>
      </c>
      <c r="L294" s="6">
        <v>2.6278918716575297</v>
      </c>
      <c r="M294" s="6">
        <v>3.9072717828051218</v>
      </c>
      <c r="N294" s="6">
        <v>1.726974915014029</v>
      </c>
      <c r="O294" s="6">
        <v>15.304056209133222</v>
      </c>
      <c r="P294" s="6">
        <v>0.64790415471019436</v>
      </c>
      <c r="Q294" s="6">
        <v>51.6582153040168</v>
      </c>
      <c r="R294" s="6">
        <v>0.67663773130626226</v>
      </c>
      <c r="S294" s="6">
        <v>5.0861590876608451E-2</v>
      </c>
      <c r="T294" s="6">
        <v>2.2941650815087526</v>
      </c>
      <c r="U294" s="6">
        <v>25.041840829839014</v>
      </c>
      <c r="V294" s="6">
        <v>0.10755408838986637</v>
      </c>
      <c r="W294" s="6">
        <v>0.65338935936202447</v>
      </c>
      <c r="X294" s="6">
        <v>0.32541567844815483</v>
      </c>
      <c r="Y294" s="6">
        <v>0.22961147676639432</v>
      </c>
      <c r="Z294" s="6">
        <v>0.25281119957664816</v>
      </c>
      <c r="AA294" s="6">
        <v>8.1635041473577008</v>
      </c>
      <c r="AB294" s="6">
        <v>0.11687621359373973</v>
      </c>
      <c r="AC294" s="6">
        <v>47.917769750083501</v>
      </c>
      <c r="AD294" s="6">
        <v>56.425472990560735</v>
      </c>
      <c r="AE294" s="6">
        <v>0.55612810057230067</v>
      </c>
      <c r="AF294" s="6">
        <v>2.2675847175173818</v>
      </c>
      <c r="AG294" s="6">
        <v>8.9419064571508304</v>
      </c>
      <c r="AH294" s="6">
        <v>0.9048482099905939</v>
      </c>
      <c r="AI294" s="6">
        <v>1.0694634981153311E-2</v>
      </c>
      <c r="AJ294" s="6">
        <v>0.78775587344673526</v>
      </c>
      <c r="AK294" s="6">
        <v>3.6563034090766076</v>
      </c>
      <c r="AL294" s="6">
        <v>7.6322575597994264</v>
      </c>
      <c r="AM294" s="6">
        <v>8.5060156696874429</v>
      </c>
      <c r="AN294" s="6">
        <v>17.514503748529133</v>
      </c>
      <c r="AO294" s="6">
        <v>3.465529886117185</v>
      </c>
      <c r="AP294" s="6">
        <v>13.747537686325622</v>
      </c>
      <c r="AQ294" s="6">
        <v>4.6908099546125577</v>
      </c>
      <c r="AR294" s="6">
        <v>50.91533444105545</v>
      </c>
      <c r="AS294" s="6">
        <v>27604.211087682161</v>
      </c>
      <c r="AT294" s="6">
        <v>8.9130088578624633</v>
      </c>
      <c r="AU294" s="6">
        <v>4.2486537286600852</v>
      </c>
      <c r="AV294" s="6">
        <v>8.7756424257934071</v>
      </c>
      <c r="AW294" s="6">
        <v>0.47986974714730829</v>
      </c>
      <c r="AX294" s="6">
        <v>2.8853562964162175E-3</v>
      </c>
      <c r="AY294" s="6">
        <v>0</v>
      </c>
      <c r="AZ294" s="6">
        <v>0</v>
      </c>
      <c r="BA294" s="6">
        <v>1.9691713135443278E-2</v>
      </c>
      <c r="BB294" s="6">
        <v>22.326494351758789</v>
      </c>
      <c r="BC294" s="6">
        <v>202.1049277092242</v>
      </c>
      <c r="BD294" s="6">
        <v>3.7013613730031825</v>
      </c>
      <c r="BE294" s="6">
        <v>3.2928077856357398</v>
      </c>
      <c r="BF294" s="6">
        <v>22.231829227478922</v>
      </c>
      <c r="BG294" s="6">
        <v>38.015455242746356</v>
      </c>
      <c r="BH294" s="6">
        <v>2.6465899241876709</v>
      </c>
      <c r="BI294" s="6">
        <v>18.725062674550834</v>
      </c>
      <c r="BJ294" s="6">
        <v>46.355798355610752</v>
      </c>
      <c r="BK294" s="6">
        <v>0</v>
      </c>
      <c r="BL294" s="6">
        <v>800.79458953274252</v>
      </c>
      <c r="BM294" s="6">
        <v>19.813853780288966</v>
      </c>
      <c r="BN294" s="6">
        <v>0</v>
      </c>
      <c r="BO294" s="6">
        <v>138.67740046272971</v>
      </c>
      <c r="BP294" s="6">
        <v>22.453250541783724</v>
      </c>
      <c r="BQ294" s="6">
        <v>280.5675140797992</v>
      </c>
      <c r="BR294" s="6">
        <v>1.8151002158181597</v>
      </c>
      <c r="BS294" s="6">
        <v>0.4899822099446301</v>
      </c>
      <c r="BT294" s="6">
        <v>8.6567561961642099</v>
      </c>
      <c r="BU294" s="6">
        <v>1.8446704761250869</v>
      </c>
      <c r="BV294" s="6">
        <v>25.165196225306637</v>
      </c>
      <c r="BW294" s="6">
        <v>16.406091324656416</v>
      </c>
      <c r="BX294" s="6">
        <v>6.1867530462814999E-2</v>
      </c>
      <c r="BY294" s="6">
        <v>0.2794000463257213</v>
      </c>
      <c r="BZ294" s="6">
        <v>272.80171386454606</v>
      </c>
      <c r="CA294" s="6">
        <v>14.112211998803712</v>
      </c>
      <c r="CB294" s="6">
        <v>276.74657615178188</v>
      </c>
      <c r="CC294" s="6">
        <v>74.271954388257043</v>
      </c>
      <c r="CD294" s="6">
        <v>74.517098421272692</v>
      </c>
      <c r="CE294" s="6">
        <v>2721.620220962026</v>
      </c>
      <c r="CF294" s="6">
        <v>17.916426319576637</v>
      </c>
      <c r="CG294" s="6">
        <v>359.04563793541064</v>
      </c>
      <c r="CH294" s="6">
        <v>42.977460484381332</v>
      </c>
      <c r="CI294" s="6">
        <v>221.62124743985314</v>
      </c>
      <c r="CJ294" s="6">
        <v>0.40803051294201403</v>
      </c>
      <c r="CK294" s="6">
        <v>6129.167392910691</v>
      </c>
      <c r="CL294" s="6">
        <v>9.1691599215379203</v>
      </c>
      <c r="CM294" s="6">
        <v>0.57908598964528135</v>
      </c>
      <c r="CN294" s="6">
        <v>13.661447307123957</v>
      </c>
      <c r="CO294" s="6">
        <v>124.13731273184202</v>
      </c>
      <c r="CP294" s="6">
        <v>42.552323109607833</v>
      </c>
      <c r="CQ294" s="6">
        <v>18.952056332317774</v>
      </c>
      <c r="CR294" s="6">
        <v>20475.10895964317</v>
      </c>
      <c r="CS294" s="6">
        <v>1.9580968129104959</v>
      </c>
      <c r="CT294" s="6">
        <v>287.87144307370966</v>
      </c>
      <c r="CU294" s="6">
        <v>1.2058880517840387</v>
      </c>
      <c r="CV294" s="6">
        <v>7.7956308295518841</v>
      </c>
      <c r="CW294" s="6">
        <v>158.61286705885888</v>
      </c>
      <c r="CX294" s="6">
        <v>104.21767375937691</v>
      </c>
      <c r="CY294" s="6">
        <v>36.100333351588333</v>
      </c>
      <c r="CZ294" s="6">
        <v>0.42337661009272515</v>
      </c>
      <c r="DA294" s="6">
        <v>3.240240257129837</v>
      </c>
      <c r="DB294" s="6">
        <v>16.116503764425619</v>
      </c>
      <c r="DC294" s="6">
        <v>15150.836520151906</v>
      </c>
      <c r="DD294" s="6">
        <v>856.71534435799128</v>
      </c>
      <c r="DE294" s="7">
        <v>0</v>
      </c>
      <c r="DF294" s="6">
        <f t="shared" si="4"/>
        <v>77564.753331228669</v>
      </c>
    </row>
    <row r="295" spans="1:110" x14ac:dyDescent="0.3">
      <c r="A295" s="25" t="s">
        <v>7</v>
      </c>
      <c r="B295" s="5">
        <v>0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6">
        <v>0</v>
      </c>
      <c r="AO295" s="6">
        <v>0</v>
      </c>
      <c r="AP295" s="6">
        <v>0</v>
      </c>
      <c r="AQ295" s="6">
        <v>0</v>
      </c>
      <c r="AR295" s="6">
        <v>0</v>
      </c>
      <c r="AS295" s="6">
        <v>0</v>
      </c>
      <c r="AT295" s="6">
        <v>0</v>
      </c>
      <c r="AU295" s="6">
        <v>0</v>
      </c>
      <c r="AV295" s="6">
        <v>0</v>
      </c>
      <c r="AW295" s="6">
        <v>0</v>
      </c>
      <c r="AX295" s="6">
        <v>0</v>
      </c>
      <c r="AY295" s="6">
        <v>0</v>
      </c>
      <c r="AZ295" s="6">
        <v>0</v>
      </c>
      <c r="BA295" s="6">
        <v>0</v>
      </c>
      <c r="BB295" s="6">
        <v>0</v>
      </c>
      <c r="BC295" s="6">
        <v>0</v>
      </c>
      <c r="BD295" s="6">
        <v>0</v>
      </c>
      <c r="BE295" s="6">
        <v>0</v>
      </c>
      <c r="BF295" s="6">
        <v>0</v>
      </c>
      <c r="BG295" s="6">
        <v>0</v>
      </c>
      <c r="BH295" s="6">
        <v>0</v>
      </c>
      <c r="BI295" s="6">
        <v>0</v>
      </c>
      <c r="BJ295" s="6">
        <v>0</v>
      </c>
      <c r="BK295" s="6">
        <v>0</v>
      </c>
      <c r="BL295" s="6">
        <v>0</v>
      </c>
      <c r="BM295" s="6">
        <v>0</v>
      </c>
      <c r="BN295" s="6">
        <v>0</v>
      </c>
      <c r="BO295" s="6">
        <v>0</v>
      </c>
      <c r="BP295" s="6">
        <v>0</v>
      </c>
      <c r="BQ295" s="6">
        <v>0</v>
      </c>
      <c r="BR295" s="6">
        <v>0</v>
      </c>
      <c r="BS295" s="6">
        <v>0</v>
      </c>
      <c r="BT295" s="6">
        <v>0</v>
      </c>
      <c r="BU295" s="6">
        <v>0</v>
      </c>
      <c r="BV295" s="6">
        <v>0</v>
      </c>
      <c r="BW295" s="6">
        <v>0</v>
      </c>
      <c r="BX295" s="6">
        <v>0</v>
      </c>
      <c r="BY295" s="6">
        <v>0</v>
      </c>
      <c r="BZ295" s="6">
        <v>0</v>
      </c>
      <c r="CA295" s="6">
        <v>0</v>
      </c>
      <c r="CB295" s="6">
        <v>0</v>
      </c>
      <c r="CC295" s="6">
        <v>0</v>
      </c>
      <c r="CD295" s="6">
        <v>0</v>
      </c>
      <c r="CE295" s="6">
        <v>0</v>
      </c>
      <c r="CF295" s="6">
        <v>0</v>
      </c>
      <c r="CG295" s="6">
        <v>0</v>
      </c>
      <c r="CH295" s="6">
        <v>0</v>
      </c>
      <c r="CI295" s="6">
        <v>0</v>
      </c>
      <c r="CJ295" s="6">
        <v>0</v>
      </c>
      <c r="CK295" s="6">
        <v>0</v>
      </c>
      <c r="CL295" s="6">
        <v>0</v>
      </c>
      <c r="CM295" s="6">
        <v>0</v>
      </c>
      <c r="CN295" s="6">
        <v>0</v>
      </c>
      <c r="CO295" s="6">
        <v>0</v>
      </c>
      <c r="CP295" s="6">
        <v>0</v>
      </c>
      <c r="CQ295" s="6">
        <v>0</v>
      </c>
      <c r="CR295" s="6">
        <v>0</v>
      </c>
      <c r="CS295" s="6">
        <v>0</v>
      </c>
      <c r="CT295" s="6">
        <v>0</v>
      </c>
      <c r="CU295" s="6">
        <v>0</v>
      </c>
      <c r="CV295" s="6">
        <v>0</v>
      </c>
      <c r="CW295" s="6">
        <v>0</v>
      </c>
      <c r="CX295" s="6">
        <v>0</v>
      </c>
      <c r="CY295" s="6">
        <v>0</v>
      </c>
      <c r="CZ295" s="6">
        <v>0</v>
      </c>
      <c r="DA295" s="6">
        <v>0</v>
      </c>
      <c r="DB295" s="6">
        <v>0</v>
      </c>
      <c r="DC295" s="6">
        <v>0</v>
      </c>
      <c r="DD295" s="6">
        <v>0</v>
      </c>
      <c r="DE295" s="7">
        <v>0</v>
      </c>
      <c r="DF295" s="6">
        <f t="shared" si="4"/>
        <v>0</v>
      </c>
    </row>
    <row r="296" spans="1:110" x14ac:dyDescent="0.3">
      <c r="A296" s="26">
        <v>8113</v>
      </c>
      <c r="B296" s="5">
        <v>3.7116156864443597</v>
      </c>
      <c r="C296" s="6">
        <v>6.0510362158771383E-2</v>
      </c>
      <c r="D296" s="6">
        <v>0.26009797569564314</v>
      </c>
      <c r="E296" s="6">
        <v>1.1779110819225618</v>
      </c>
      <c r="F296" s="6">
        <v>0</v>
      </c>
      <c r="G296" s="6">
        <v>0.3239009850271593</v>
      </c>
      <c r="H296" s="6">
        <v>1132.460374172603</v>
      </c>
      <c r="I296" s="6">
        <v>0</v>
      </c>
      <c r="J296" s="6">
        <v>21.638221534109931</v>
      </c>
      <c r="K296" s="6">
        <v>2.2622156994054969</v>
      </c>
      <c r="L296" s="6">
        <v>11.195311580657652</v>
      </c>
      <c r="M296" s="6">
        <v>19.545704356463272</v>
      </c>
      <c r="N296" s="6">
        <v>6.9836269312759693</v>
      </c>
      <c r="O296" s="6">
        <v>58.067098709605283</v>
      </c>
      <c r="P296" s="6">
        <v>2.9559278961686846</v>
      </c>
      <c r="Q296" s="6">
        <v>162.91420769694415</v>
      </c>
      <c r="R296" s="6">
        <v>2.0452562975695052</v>
      </c>
      <c r="S296" s="6">
        <v>0.14854423076991238</v>
      </c>
      <c r="T296" s="6">
        <v>4.7791938736760047</v>
      </c>
      <c r="U296" s="6">
        <v>40.1846982725625</v>
      </c>
      <c r="V296" s="6">
        <v>0.23196403428699644</v>
      </c>
      <c r="W296" s="6">
        <v>1.8764824421067747</v>
      </c>
      <c r="X296" s="6">
        <v>1.5063511949018464</v>
      </c>
      <c r="Y296" s="6">
        <v>0.76445985537638506</v>
      </c>
      <c r="Z296" s="6">
        <v>1.3732797555365419</v>
      </c>
      <c r="AA296" s="6">
        <v>39.555692241623291</v>
      </c>
      <c r="AB296" s="6">
        <v>0.52514426352161014</v>
      </c>
      <c r="AC296" s="6">
        <v>252.98044682691062</v>
      </c>
      <c r="AD296" s="6">
        <v>178.54917031625973</v>
      </c>
      <c r="AE296" s="6">
        <v>1.9990208294314962</v>
      </c>
      <c r="AF296" s="6">
        <v>7.680663475164514</v>
      </c>
      <c r="AG296" s="6">
        <v>31.60627852385025</v>
      </c>
      <c r="AH296" s="6">
        <v>3.3541476198142592</v>
      </c>
      <c r="AI296" s="6">
        <v>3.3060308117685164E-2</v>
      </c>
      <c r="AJ296" s="6">
        <v>3.0419337046970081</v>
      </c>
      <c r="AK296" s="6">
        <v>17.940193279723577</v>
      </c>
      <c r="AL296" s="6">
        <v>22.08318617176127</v>
      </c>
      <c r="AM296" s="6">
        <v>28.236071479980705</v>
      </c>
      <c r="AN296" s="6">
        <v>60.216169878178817</v>
      </c>
      <c r="AO296" s="6">
        <v>14.761499568139481</v>
      </c>
      <c r="AP296" s="6">
        <v>39.807315908484988</v>
      </c>
      <c r="AQ296" s="6">
        <v>10.793768398705422</v>
      </c>
      <c r="AR296" s="6">
        <v>73.543581494367331</v>
      </c>
      <c r="AS296" s="6">
        <v>57813.618758586068</v>
      </c>
      <c r="AT296" s="6">
        <v>2.0920404243650199</v>
      </c>
      <c r="AU296" s="6">
        <v>0</v>
      </c>
      <c r="AV296" s="6">
        <v>0.66269614719604364</v>
      </c>
      <c r="AW296" s="6">
        <v>0</v>
      </c>
      <c r="AX296" s="6">
        <v>5.6366894165325665E-3</v>
      </c>
      <c r="AY296" s="6">
        <v>0</v>
      </c>
      <c r="AZ296" s="6">
        <v>0</v>
      </c>
      <c r="BA296" s="6">
        <v>3.4759269967973984E-3</v>
      </c>
      <c r="BB296" s="6">
        <v>7.9991055755897484</v>
      </c>
      <c r="BC296" s="6">
        <v>524.51717366680532</v>
      </c>
      <c r="BD296" s="6">
        <v>10.946876867509427</v>
      </c>
      <c r="BE296" s="6">
        <v>8.8770797735623805</v>
      </c>
      <c r="BF296" s="6">
        <v>49.67567637045434</v>
      </c>
      <c r="BG296" s="6">
        <v>90.550214340049251</v>
      </c>
      <c r="BH296" s="6">
        <v>8.3163762516657282</v>
      </c>
      <c r="BI296" s="6">
        <v>51.041791083577806</v>
      </c>
      <c r="BJ296" s="6">
        <v>51.715517246555741</v>
      </c>
      <c r="BK296" s="6">
        <v>0</v>
      </c>
      <c r="BL296" s="6">
        <v>0</v>
      </c>
      <c r="BM296" s="6">
        <v>0</v>
      </c>
      <c r="BN296" s="6">
        <v>0</v>
      </c>
      <c r="BO296" s="6">
        <v>482.19737994165803</v>
      </c>
      <c r="BP296" s="6">
        <v>78.597379437100258</v>
      </c>
      <c r="BQ296" s="6">
        <v>517.37042155774793</v>
      </c>
      <c r="BR296" s="6">
        <v>4.7421522710468293</v>
      </c>
      <c r="BS296" s="6">
        <v>1.2783318680418203</v>
      </c>
      <c r="BT296" s="6">
        <v>8.973851155695975</v>
      </c>
      <c r="BU296" s="6">
        <v>3.3153644829460895</v>
      </c>
      <c r="BV296" s="6">
        <v>52.367048877610976</v>
      </c>
      <c r="BW296" s="6">
        <v>9.9147073874149765</v>
      </c>
      <c r="BX296" s="6">
        <v>6.1336556861102044E-2</v>
      </c>
      <c r="BY296" s="6">
        <v>0.72158601311426451</v>
      </c>
      <c r="BZ296" s="6">
        <v>917.45041224767783</v>
      </c>
      <c r="CA296" s="6">
        <v>30.773822407131082</v>
      </c>
      <c r="CB296" s="6">
        <v>421.8581642321613</v>
      </c>
      <c r="CC296" s="6">
        <v>40.69580350187492</v>
      </c>
      <c r="CD296" s="6">
        <v>162.8133202223911</v>
      </c>
      <c r="CE296" s="6">
        <v>1279.5143926901501</v>
      </c>
      <c r="CF296" s="6">
        <v>39.356280505882914</v>
      </c>
      <c r="CG296" s="6">
        <v>709.83077372989385</v>
      </c>
      <c r="CH296" s="6">
        <v>101.35651097724924</v>
      </c>
      <c r="CI296" s="6">
        <v>311.88616182863348</v>
      </c>
      <c r="CJ296" s="6">
        <v>0.84296250588917032</v>
      </c>
      <c r="CK296" s="6">
        <v>13269.160375108431</v>
      </c>
      <c r="CL296" s="6">
        <v>15.939704991850602</v>
      </c>
      <c r="CM296" s="6">
        <v>0.77200110499244845</v>
      </c>
      <c r="CN296" s="6">
        <v>8.9660787576132215</v>
      </c>
      <c r="CO296" s="6">
        <v>106.80694265648381</v>
      </c>
      <c r="CP296" s="6">
        <v>39.639403256162119</v>
      </c>
      <c r="CQ296" s="6">
        <v>58.314447884963023</v>
      </c>
      <c r="CR296" s="6">
        <v>39099.179515837779</v>
      </c>
      <c r="CS296" s="6">
        <v>2.0475472525247489</v>
      </c>
      <c r="CT296" s="6">
        <v>566.9182523640477</v>
      </c>
      <c r="CU296" s="6">
        <v>1.2876324951603888</v>
      </c>
      <c r="CV296" s="6">
        <v>7.822711336525666</v>
      </c>
      <c r="CW296" s="6">
        <v>115.86699677607716</v>
      </c>
      <c r="CX296" s="6">
        <v>131.87937302537495</v>
      </c>
      <c r="CY296" s="6">
        <v>9.2819744497246202</v>
      </c>
      <c r="CZ296" s="6">
        <v>0.57773601543951891</v>
      </c>
      <c r="DA296" s="6">
        <v>23.394707764984499</v>
      </c>
      <c r="DB296" s="6">
        <v>38.370085260131653</v>
      </c>
      <c r="DC296" s="6">
        <v>4587.6652259259599</v>
      </c>
      <c r="DD296" s="6">
        <v>191.18033398134725</v>
      </c>
      <c r="DE296" s="7">
        <v>0</v>
      </c>
      <c r="DF296" s="6">
        <f t="shared" si="4"/>
        <v>124334.18592850758</v>
      </c>
    </row>
    <row r="297" spans="1:110" x14ac:dyDescent="0.3">
      <c r="A297" s="25" t="s">
        <v>6</v>
      </c>
      <c r="B297" s="5">
        <v>3.7116156864443597</v>
      </c>
      <c r="C297" s="6">
        <v>6.0510362158771383E-2</v>
      </c>
      <c r="D297" s="6">
        <v>0.26009797569564314</v>
      </c>
      <c r="E297" s="6">
        <v>1.1779110819225618</v>
      </c>
      <c r="F297" s="6">
        <v>0</v>
      </c>
      <c r="G297" s="6">
        <v>0.3239009850271593</v>
      </c>
      <c r="H297" s="6">
        <v>1132.460374172603</v>
      </c>
      <c r="I297" s="6">
        <v>0</v>
      </c>
      <c r="J297" s="6">
        <v>21.638221534109931</v>
      </c>
      <c r="K297" s="6">
        <v>2.2622156994054969</v>
      </c>
      <c r="L297" s="6">
        <v>11.195311580657652</v>
      </c>
      <c r="M297" s="6">
        <v>19.545704356463272</v>
      </c>
      <c r="N297" s="6">
        <v>6.9836269312759693</v>
      </c>
      <c r="O297" s="6">
        <v>58.067098709605283</v>
      </c>
      <c r="P297" s="6">
        <v>2.9559278961686846</v>
      </c>
      <c r="Q297" s="6">
        <v>162.91420769694415</v>
      </c>
      <c r="R297" s="6">
        <v>2.0452562975695052</v>
      </c>
      <c r="S297" s="6">
        <v>0.14854423076991238</v>
      </c>
      <c r="T297" s="6">
        <v>4.7791938736760047</v>
      </c>
      <c r="U297" s="6">
        <v>40.1846982725625</v>
      </c>
      <c r="V297" s="6">
        <v>0.23196403428699644</v>
      </c>
      <c r="W297" s="6">
        <v>1.8764824421067747</v>
      </c>
      <c r="X297" s="6">
        <v>1.5063511949018464</v>
      </c>
      <c r="Y297" s="6">
        <v>0.76445985537638506</v>
      </c>
      <c r="Z297" s="6">
        <v>1.3732797555365419</v>
      </c>
      <c r="AA297" s="6">
        <v>39.555692241623291</v>
      </c>
      <c r="AB297" s="6">
        <v>0.52514426352161014</v>
      </c>
      <c r="AC297" s="6">
        <v>252.98044682691062</v>
      </c>
      <c r="AD297" s="6">
        <v>178.54917031625973</v>
      </c>
      <c r="AE297" s="6">
        <v>1.9990208294314962</v>
      </c>
      <c r="AF297" s="6">
        <v>7.680663475164514</v>
      </c>
      <c r="AG297" s="6">
        <v>31.60627852385025</v>
      </c>
      <c r="AH297" s="6">
        <v>3.3541476198142592</v>
      </c>
      <c r="AI297" s="6">
        <v>3.3060308117685164E-2</v>
      </c>
      <c r="AJ297" s="6">
        <v>3.0419337046970081</v>
      </c>
      <c r="AK297" s="6">
        <v>17.940193279723577</v>
      </c>
      <c r="AL297" s="6">
        <v>22.08318617176127</v>
      </c>
      <c r="AM297" s="6">
        <v>28.236071479980705</v>
      </c>
      <c r="AN297" s="6">
        <v>60.216169878178817</v>
      </c>
      <c r="AO297" s="6">
        <v>14.761499568139481</v>
      </c>
      <c r="AP297" s="6">
        <v>39.807315908484988</v>
      </c>
      <c r="AQ297" s="6">
        <v>10.793768398705422</v>
      </c>
      <c r="AR297" s="6">
        <v>73.543581494367331</v>
      </c>
      <c r="AS297" s="6">
        <v>57813.618758586068</v>
      </c>
      <c r="AT297" s="6">
        <v>2.0920404243650199</v>
      </c>
      <c r="AU297" s="6">
        <v>0</v>
      </c>
      <c r="AV297" s="6">
        <v>0.66269614719604364</v>
      </c>
      <c r="AW297" s="6">
        <v>0</v>
      </c>
      <c r="AX297" s="6">
        <v>5.6366894165325665E-3</v>
      </c>
      <c r="AY297" s="6">
        <v>0</v>
      </c>
      <c r="AZ297" s="6">
        <v>0</v>
      </c>
      <c r="BA297" s="6">
        <v>3.4759269967973984E-3</v>
      </c>
      <c r="BB297" s="6">
        <v>7.9991055755897484</v>
      </c>
      <c r="BC297" s="6">
        <v>524.51717366680532</v>
      </c>
      <c r="BD297" s="6">
        <v>10.946876867509427</v>
      </c>
      <c r="BE297" s="6">
        <v>8.8770797735623805</v>
      </c>
      <c r="BF297" s="6">
        <v>49.67567637045434</v>
      </c>
      <c r="BG297" s="6">
        <v>90.550214340049251</v>
      </c>
      <c r="BH297" s="6">
        <v>8.3163762516657282</v>
      </c>
      <c r="BI297" s="6">
        <v>51.041791083577806</v>
      </c>
      <c r="BJ297" s="6">
        <v>51.715517246555741</v>
      </c>
      <c r="BK297" s="6">
        <v>0</v>
      </c>
      <c r="BL297" s="6">
        <v>0</v>
      </c>
      <c r="BM297" s="6">
        <v>0</v>
      </c>
      <c r="BN297" s="6">
        <v>0</v>
      </c>
      <c r="BO297" s="6">
        <v>482.19737994165803</v>
      </c>
      <c r="BP297" s="6">
        <v>78.597379437100258</v>
      </c>
      <c r="BQ297" s="6">
        <v>517.37042155774793</v>
      </c>
      <c r="BR297" s="6">
        <v>4.7421522710468293</v>
      </c>
      <c r="BS297" s="6">
        <v>1.2783318680418203</v>
      </c>
      <c r="BT297" s="6">
        <v>8.973851155695975</v>
      </c>
      <c r="BU297" s="6">
        <v>3.3153644829460895</v>
      </c>
      <c r="BV297" s="6">
        <v>52.367048877610976</v>
      </c>
      <c r="BW297" s="6">
        <v>9.9147073874149765</v>
      </c>
      <c r="BX297" s="6">
        <v>6.1336556861102044E-2</v>
      </c>
      <c r="BY297" s="6">
        <v>0.72158601311426451</v>
      </c>
      <c r="BZ297" s="6">
        <v>917.45041224767783</v>
      </c>
      <c r="CA297" s="6">
        <v>30.773822407131082</v>
      </c>
      <c r="CB297" s="6">
        <v>421.8581642321613</v>
      </c>
      <c r="CC297" s="6">
        <v>40.69580350187492</v>
      </c>
      <c r="CD297" s="6">
        <v>162.8133202223911</v>
      </c>
      <c r="CE297" s="6">
        <v>1279.5143926901501</v>
      </c>
      <c r="CF297" s="6">
        <v>39.356280505882914</v>
      </c>
      <c r="CG297" s="6">
        <v>709.83077372989385</v>
      </c>
      <c r="CH297" s="6">
        <v>101.35651097724924</v>
      </c>
      <c r="CI297" s="6">
        <v>311.88616182863348</v>
      </c>
      <c r="CJ297" s="6">
        <v>0.84296250588917032</v>
      </c>
      <c r="CK297" s="6">
        <v>13269.160375108431</v>
      </c>
      <c r="CL297" s="6">
        <v>15.939704991850602</v>
      </c>
      <c r="CM297" s="6">
        <v>0.77200110499244845</v>
      </c>
      <c r="CN297" s="6">
        <v>8.9660787576132215</v>
      </c>
      <c r="CO297" s="6">
        <v>106.80694265648381</v>
      </c>
      <c r="CP297" s="6">
        <v>39.639403256162119</v>
      </c>
      <c r="CQ297" s="6">
        <v>58.314447884963023</v>
      </c>
      <c r="CR297" s="6">
        <v>39099.179515837779</v>
      </c>
      <c r="CS297" s="6">
        <v>2.0475472525247489</v>
      </c>
      <c r="CT297" s="6">
        <v>566.9182523640477</v>
      </c>
      <c r="CU297" s="6">
        <v>1.2876324951603888</v>
      </c>
      <c r="CV297" s="6">
        <v>7.822711336525666</v>
      </c>
      <c r="CW297" s="6">
        <v>115.86699677607716</v>
      </c>
      <c r="CX297" s="6">
        <v>131.87937302537495</v>
      </c>
      <c r="CY297" s="6">
        <v>9.2819744497246202</v>
      </c>
      <c r="CZ297" s="6">
        <v>0.57773601543951891</v>
      </c>
      <c r="DA297" s="6">
        <v>23.394707764984499</v>
      </c>
      <c r="DB297" s="6">
        <v>38.370085260131653</v>
      </c>
      <c r="DC297" s="6">
        <v>4587.6652259259599</v>
      </c>
      <c r="DD297" s="6">
        <v>191.18033398134725</v>
      </c>
      <c r="DE297" s="7">
        <v>0</v>
      </c>
      <c r="DF297" s="6">
        <f t="shared" si="4"/>
        <v>124334.18592850758</v>
      </c>
    </row>
    <row r="298" spans="1:110" x14ac:dyDescent="0.3">
      <c r="A298" s="25" t="s">
        <v>7</v>
      </c>
      <c r="B298" s="5">
        <v>0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6">
        <v>0</v>
      </c>
      <c r="AO298" s="6">
        <v>0</v>
      </c>
      <c r="AP298" s="6">
        <v>0</v>
      </c>
      <c r="AQ298" s="6">
        <v>0</v>
      </c>
      <c r="AR298" s="6">
        <v>0</v>
      </c>
      <c r="AS298" s="6">
        <v>0</v>
      </c>
      <c r="AT298" s="6">
        <v>0</v>
      </c>
      <c r="AU298" s="6">
        <v>0</v>
      </c>
      <c r="AV298" s="6">
        <v>0</v>
      </c>
      <c r="AW298" s="6">
        <v>0</v>
      </c>
      <c r="AX298" s="6">
        <v>0</v>
      </c>
      <c r="AY298" s="6">
        <v>0</v>
      </c>
      <c r="AZ298" s="6">
        <v>0</v>
      </c>
      <c r="BA298" s="6">
        <v>0</v>
      </c>
      <c r="BB298" s="6">
        <v>0</v>
      </c>
      <c r="BC298" s="6">
        <v>0</v>
      </c>
      <c r="BD298" s="6">
        <v>0</v>
      </c>
      <c r="BE298" s="6">
        <v>0</v>
      </c>
      <c r="BF298" s="6">
        <v>0</v>
      </c>
      <c r="BG298" s="6">
        <v>0</v>
      </c>
      <c r="BH298" s="6">
        <v>0</v>
      </c>
      <c r="BI298" s="6">
        <v>0</v>
      </c>
      <c r="BJ298" s="6">
        <v>0</v>
      </c>
      <c r="BK298" s="6">
        <v>0</v>
      </c>
      <c r="BL298" s="6">
        <v>0</v>
      </c>
      <c r="BM298" s="6">
        <v>0</v>
      </c>
      <c r="BN298" s="6">
        <v>0</v>
      </c>
      <c r="BO298" s="6">
        <v>0</v>
      </c>
      <c r="BP298" s="6">
        <v>0</v>
      </c>
      <c r="BQ298" s="6">
        <v>0</v>
      </c>
      <c r="BR298" s="6">
        <v>0</v>
      </c>
      <c r="BS298" s="6">
        <v>0</v>
      </c>
      <c r="BT298" s="6">
        <v>0</v>
      </c>
      <c r="BU298" s="6">
        <v>0</v>
      </c>
      <c r="BV298" s="6">
        <v>0</v>
      </c>
      <c r="BW298" s="6">
        <v>0</v>
      </c>
      <c r="BX298" s="6">
        <v>0</v>
      </c>
      <c r="BY298" s="6">
        <v>0</v>
      </c>
      <c r="BZ298" s="6">
        <v>0</v>
      </c>
      <c r="CA298" s="6">
        <v>0</v>
      </c>
      <c r="CB298" s="6">
        <v>0</v>
      </c>
      <c r="CC298" s="6">
        <v>0</v>
      </c>
      <c r="CD298" s="6">
        <v>0</v>
      </c>
      <c r="CE298" s="6">
        <v>0</v>
      </c>
      <c r="CF298" s="6">
        <v>0</v>
      </c>
      <c r="CG298" s="6">
        <v>0</v>
      </c>
      <c r="CH298" s="6">
        <v>0</v>
      </c>
      <c r="CI298" s="6">
        <v>0</v>
      </c>
      <c r="CJ298" s="6">
        <v>0</v>
      </c>
      <c r="CK298" s="6">
        <v>0</v>
      </c>
      <c r="CL298" s="6">
        <v>0</v>
      </c>
      <c r="CM298" s="6">
        <v>0</v>
      </c>
      <c r="CN298" s="6">
        <v>0</v>
      </c>
      <c r="CO298" s="6">
        <v>0</v>
      </c>
      <c r="CP298" s="6">
        <v>0</v>
      </c>
      <c r="CQ298" s="6">
        <v>0</v>
      </c>
      <c r="CR298" s="6">
        <v>0</v>
      </c>
      <c r="CS298" s="6">
        <v>0</v>
      </c>
      <c r="CT298" s="6">
        <v>0</v>
      </c>
      <c r="CU298" s="6">
        <v>0</v>
      </c>
      <c r="CV298" s="6">
        <v>0</v>
      </c>
      <c r="CW298" s="6">
        <v>0</v>
      </c>
      <c r="CX298" s="6">
        <v>0</v>
      </c>
      <c r="CY298" s="6">
        <v>0</v>
      </c>
      <c r="CZ298" s="6">
        <v>0</v>
      </c>
      <c r="DA298" s="6">
        <v>0</v>
      </c>
      <c r="DB298" s="6">
        <v>0</v>
      </c>
      <c r="DC298" s="6">
        <v>0</v>
      </c>
      <c r="DD298" s="6">
        <v>0</v>
      </c>
      <c r="DE298" s="7">
        <v>0</v>
      </c>
      <c r="DF298" s="6">
        <f t="shared" si="4"/>
        <v>0</v>
      </c>
    </row>
    <row r="299" spans="1:110" x14ac:dyDescent="0.3">
      <c r="A299" s="26">
        <v>8114</v>
      </c>
      <c r="B299" s="5">
        <v>3.2862604714525787</v>
      </c>
      <c r="C299" s="6">
        <v>0</v>
      </c>
      <c r="D299" s="6">
        <v>0</v>
      </c>
      <c r="E299" s="6">
        <v>4.1716847372377615</v>
      </c>
      <c r="F299" s="6">
        <v>0</v>
      </c>
      <c r="G299" s="6">
        <v>0.72833416653480076</v>
      </c>
      <c r="H299" s="6">
        <v>0</v>
      </c>
      <c r="I299" s="6">
        <v>24.055838639364918</v>
      </c>
      <c r="J299" s="6">
        <v>38.891448141919859</v>
      </c>
      <c r="K299" s="6">
        <v>5.9347060957903635</v>
      </c>
      <c r="L299" s="6">
        <v>72.27730880009895</v>
      </c>
      <c r="M299" s="6">
        <v>49.741064251890649</v>
      </c>
      <c r="N299" s="6">
        <v>24.63841945166908</v>
      </c>
      <c r="O299" s="6">
        <v>81.177703771365231</v>
      </c>
      <c r="P299" s="6">
        <v>0</v>
      </c>
      <c r="Q299" s="6">
        <v>785.84578257256783</v>
      </c>
      <c r="R299" s="6">
        <v>0</v>
      </c>
      <c r="S299" s="6">
        <v>0</v>
      </c>
      <c r="T299" s="6">
        <v>0</v>
      </c>
      <c r="U299" s="6">
        <v>37.951453784448944</v>
      </c>
      <c r="V299" s="6">
        <v>104.5159574374167</v>
      </c>
      <c r="W299" s="6">
        <v>0</v>
      </c>
      <c r="X299" s="6">
        <v>2.3282425485612115</v>
      </c>
      <c r="Y299" s="6">
        <v>1.91674880081164</v>
      </c>
      <c r="Z299" s="6">
        <v>0</v>
      </c>
      <c r="AA299" s="6">
        <v>342.25811939339178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1435.5718262712562</v>
      </c>
      <c r="AH299" s="6">
        <v>0</v>
      </c>
      <c r="AI299" s="6">
        <v>1.5520734493606656</v>
      </c>
      <c r="AJ299" s="6">
        <v>0</v>
      </c>
      <c r="AK299" s="6">
        <v>0</v>
      </c>
      <c r="AL299" s="6">
        <v>65.248909476059893</v>
      </c>
      <c r="AM299" s="6">
        <v>65.089243797761583</v>
      </c>
      <c r="AN299" s="6">
        <v>0</v>
      </c>
      <c r="AO299" s="6">
        <v>0</v>
      </c>
      <c r="AP299" s="6">
        <v>0</v>
      </c>
      <c r="AQ299" s="6">
        <v>0</v>
      </c>
      <c r="AR299" s="6">
        <v>424.16142761683142</v>
      </c>
      <c r="AS299" s="6">
        <v>0</v>
      </c>
      <c r="AT299" s="6">
        <v>30.107067811909204</v>
      </c>
      <c r="AU299" s="6">
        <v>0</v>
      </c>
      <c r="AV299" s="6">
        <v>0</v>
      </c>
      <c r="AW299" s="6">
        <v>25.453855925801193</v>
      </c>
      <c r="AX299" s="6">
        <v>2.661716612102696E-3</v>
      </c>
      <c r="AY299" s="6">
        <v>0</v>
      </c>
      <c r="AZ299" s="6">
        <v>0</v>
      </c>
      <c r="BA299" s="6">
        <v>0</v>
      </c>
      <c r="BB299" s="6">
        <v>0</v>
      </c>
      <c r="BC299" s="6">
        <v>0</v>
      </c>
      <c r="BD299" s="6">
        <v>0</v>
      </c>
      <c r="BE299" s="6">
        <v>0</v>
      </c>
      <c r="BF299" s="6">
        <v>0</v>
      </c>
      <c r="BG299" s="6">
        <v>940.263695647031</v>
      </c>
      <c r="BH299" s="6">
        <v>0</v>
      </c>
      <c r="BI299" s="6">
        <v>0</v>
      </c>
      <c r="BJ299" s="6">
        <v>72.536136157962645</v>
      </c>
      <c r="BK299" s="6">
        <v>0</v>
      </c>
      <c r="BL299" s="6">
        <v>0</v>
      </c>
      <c r="BM299" s="6">
        <v>0</v>
      </c>
      <c r="BN299" s="6">
        <v>0</v>
      </c>
      <c r="BO299" s="6">
        <v>4039.3382209190459</v>
      </c>
      <c r="BP299" s="6">
        <v>16.618515542797383</v>
      </c>
      <c r="BQ299" s="6">
        <v>15051.128199726983</v>
      </c>
      <c r="BR299" s="6">
        <v>2.0664725192974371</v>
      </c>
      <c r="BS299" s="6">
        <v>1.1737534029564962</v>
      </c>
      <c r="BT299" s="6">
        <v>0</v>
      </c>
      <c r="BU299" s="6">
        <v>0</v>
      </c>
      <c r="BV299" s="6">
        <v>0</v>
      </c>
      <c r="BW299" s="6">
        <v>0</v>
      </c>
      <c r="BX299" s="6">
        <v>0</v>
      </c>
      <c r="BY299" s="6">
        <v>79.954838587134262</v>
      </c>
      <c r="BZ299" s="6">
        <v>0</v>
      </c>
      <c r="CA299" s="6">
        <v>0</v>
      </c>
      <c r="CB299" s="6">
        <v>0</v>
      </c>
      <c r="CC299" s="6">
        <v>46.533498693437991</v>
      </c>
      <c r="CD299" s="6">
        <v>0</v>
      </c>
      <c r="CE299" s="6">
        <v>0</v>
      </c>
      <c r="CF299" s="6">
        <v>0</v>
      </c>
      <c r="CG299" s="6">
        <v>0</v>
      </c>
      <c r="CH299" s="6">
        <v>0</v>
      </c>
      <c r="CI299" s="6">
        <v>0</v>
      </c>
      <c r="CJ299" s="6">
        <v>0</v>
      </c>
      <c r="CK299" s="6">
        <v>0</v>
      </c>
      <c r="CL299" s="6">
        <v>0</v>
      </c>
      <c r="CM299" s="6">
        <v>0</v>
      </c>
      <c r="CN299" s="6">
        <v>0</v>
      </c>
      <c r="CO299" s="6">
        <v>0</v>
      </c>
      <c r="CP299" s="6">
        <v>0</v>
      </c>
      <c r="CQ299" s="6">
        <v>150.61421758794279</v>
      </c>
      <c r="CR299" s="6">
        <v>0</v>
      </c>
      <c r="CS299" s="6">
        <v>1.2085973994161743</v>
      </c>
      <c r="CT299" s="6">
        <v>0</v>
      </c>
      <c r="CU299" s="6">
        <v>0</v>
      </c>
      <c r="CV299" s="6">
        <v>33.080454046666162</v>
      </c>
      <c r="CW299" s="6">
        <v>564.50821575578254</v>
      </c>
      <c r="CX299" s="6">
        <v>0</v>
      </c>
      <c r="CY299" s="6">
        <v>0</v>
      </c>
      <c r="CZ299" s="6">
        <v>5.4895562943855944</v>
      </c>
      <c r="DA299" s="6">
        <v>9.4826431731572409</v>
      </c>
      <c r="DB299" s="6">
        <v>0</v>
      </c>
      <c r="DC299" s="6">
        <v>0</v>
      </c>
      <c r="DD299" s="6">
        <v>918.99548047430392</v>
      </c>
      <c r="DE299" s="7">
        <v>0</v>
      </c>
      <c r="DF299" s="6">
        <f t="shared" si="4"/>
        <v>25559.898635058413</v>
      </c>
    </row>
    <row r="300" spans="1:110" x14ac:dyDescent="0.3">
      <c r="A300" s="25" t="s">
        <v>6</v>
      </c>
      <c r="B300" s="5">
        <v>3.2862604714525787</v>
      </c>
      <c r="C300" s="6">
        <v>0</v>
      </c>
      <c r="D300" s="6">
        <v>0</v>
      </c>
      <c r="E300" s="6">
        <v>4.1716847372377615</v>
      </c>
      <c r="F300" s="6">
        <v>0</v>
      </c>
      <c r="G300" s="6">
        <v>0.72833416653480076</v>
      </c>
      <c r="H300" s="6">
        <v>0</v>
      </c>
      <c r="I300" s="6">
        <v>24.055838639364918</v>
      </c>
      <c r="J300" s="6">
        <v>38.891448141919859</v>
      </c>
      <c r="K300" s="6">
        <v>5.9347060957903635</v>
      </c>
      <c r="L300" s="6">
        <v>72.27730880009895</v>
      </c>
      <c r="M300" s="6">
        <v>49.741064251890649</v>
      </c>
      <c r="N300" s="6">
        <v>24.63841945166908</v>
      </c>
      <c r="O300" s="6">
        <v>81.177703771365231</v>
      </c>
      <c r="P300" s="6">
        <v>0</v>
      </c>
      <c r="Q300" s="6">
        <v>785.84578257256783</v>
      </c>
      <c r="R300" s="6">
        <v>0</v>
      </c>
      <c r="S300" s="6">
        <v>0</v>
      </c>
      <c r="T300" s="6">
        <v>0</v>
      </c>
      <c r="U300" s="6">
        <v>37.951453784448944</v>
      </c>
      <c r="V300" s="6">
        <v>104.5159574374167</v>
      </c>
      <c r="W300" s="6">
        <v>0</v>
      </c>
      <c r="X300" s="6">
        <v>2.3282425485612115</v>
      </c>
      <c r="Y300" s="6">
        <v>1.91674880081164</v>
      </c>
      <c r="Z300" s="6">
        <v>0</v>
      </c>
      <c r="AA300" s="6">
        <v>342.25811939339178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1435.5718262712562</v>
      </c>
      <c r="AH300" s="6">
        <v>0</v>
      </c>
      <c r="AI300" s="6">
        <v>1.5520734493606656</v>
      </c>
      <c r="AJ300" s="6">
        <v>0</v>
      </c>
      <c r="AK300" s="6">
        <v>0</v>
      </c>
      <c r="AL300" s="6">
        <v>65.248909476059893</v>
      </c>
      <c r="AM300" s="6">
        <v>65.089243797761583</v>
      </c>
      <c r="AN300" s="6">
        <v>0</v>
      </c>
      <c r="AO300" s="6">
        <v>0</v>
      </c>
      <c r="AP300" s="6">
        <v>0</v>
      </c>
      <c r="AQ300" s="6">
        <v>0</v>
      </c>
      <c r="AR300" s="6">
        <v>424.16142761683142</v>
      </c>
      <c r="AS300" s="6">
        <v>0</v>
      </c>
      <c r="AT300" s="6">
        <v>30.107067811909204</v>
      </c>
      <c r="AU300" s="6">
        <v>0</v>
      </c>
      <c r="AV300" s="6">
        <v>0</v>
      </c>
      <c r="AW300" s="6">
        <v>25.453855925801193</v>
      </c>
      <c r="AX300" s="6">
        <v>2.661716612102696E-3</v>
      </c>
      <c r="AY300" s="6">
        <v>0</v>
      </c>
      <c r="AZ300" s="6">
        <v>0</v>
      </c>
      <c r="BA300" s="6">
        <v>0</v>
      </c>
      <c r="BB300" s="6">
        <v>0</v>
      </c>
      <c r="BC300" s="6">
        <v>0</v>
      </c>
      <c r="BD300" s="6">
        <v>0</v>
      </c>
      <c r="BE300" s="6">
        <v>0</v>
      </c>
      <c r="BF300" s="6">
        <v>0</v>
      </c>
      <c r="BG300" s="6">
        <v>940.263695647031</v>
      </c>
      <c r="BH300" s="6">
        <v>0</v>
      </c>
      <c r="BI300" s="6">
        <v>0</v>
      </c>
      <c r="BJ300" s="6">
        <v>72.536136157962645</v>
      </c>
      <c r="BK300" s="6">
        <v>0</v>
      </c>
      <c r="BL300" s="6">
        <v>0</v>
      </c>
      <c r="BM300" s="6">
        <v>0</v>
      </c>
      <c r="BN300" s="6">
        <v>0</v>
      </c>
      <c r="BO300" s="6">
        <v>4039.3382209190459</v>
      </c>
      <c r="BP300" s="6">
        <v>16.618515542797383</v>
      </c>
      <c r="BQ300" s="6">
        <v>15051.128199726983</v>
      </c>
      <c r="BR300" s="6">
        <v>2.0664725192974371</v>
      </c>
      <c r="BS300" s="6">
        <v>1.1737534029564962</v>
      </c>
      <c r="BT300" s="6">
        <v>0</v>
      </c>
      <c r="BU300" s="6">
        <v>0</v>
      </c>
      <c r="BV300" s="6">
        <v>0</v>
      </c>
      <c r="BW300" s="6">
        <v>0</v>
      </c>
      <c r="BX300" s="6">
        <v>0</v>
      </c>
      <c r="BY300" s="6">
        <v>79.954838587134262</v>
      </c>
      <c r="BZ300" s="6">
        <v>0</v>
      </c>
      <c r="CA300" s="6">
        <v>0</v>
      </c>
      <c r="CB300" s="6">
        <v>0</v>
      </c>
      <c r="CC300" s="6">
        <v>46.533498693437991</v>
      </c>
      <c r="CD300" s="6">
        <v>0</v>
      </c>
      <c r="CE300" s="6">
        <v>0</v>
      </c>
      <c r="CF300" s="6">
        <v>0</v>
      </c>
      <c r="CG300" s="6">
        <v>0</v>
      </c>
      <c r="CH300" s="6">
        <v>0</v>
      </c>
      <c r="CI300" s="6">
        <v>0</v>
      </c>
      <c r="CJ300" s="6">
        <v>0</v>
      </c>
      <c r="CK300" s="6">
        <v>0</v>
      </c>
      <c r="CL300" s="6">
        <v>0</v>
      </c>
      <c r="CM300" s="6">
        <v>0</v>
      </c>
      <c r="CN300" s="6">
        <v>0</v>
      </c>
      <c r="CO300" s="6">
        <v>0</v>
      </c>
      <c r="CP300" s="6">
        <v>0</v>
      </c>
      <c r="CQ300" s="6">
        <v>150.61421758794279</v>
      </c>
      <c r="CR300" s="6">
        <v>0</v>
      </c>
      <c r="CS300" s="6">
        <v>1.2085973994161743</v>
      </c>
      <c r="CT300" s="6">
        <v>0</v>
      </c>
      <c r="CU300" s="6">
        <v>0</v>
      </c>
      <c r="CV300" s="6">
        <v>33.080454046666162</v>
      </c>
      <c r="CW300" s="6">
        <v>564.50821575578254</v>
      </c>
      <c r="CX300" s="6">
        <v>0</v>
      </c>
      <c r="CY300" s="6">
        <v>0</v>
      </c>
      <c r="CZ300" s="6">
        <v>5.4895562943855944</v>
      </c>
      <c r="DA300" s="6">
        <v>9.4826431731572409</v>
      </c>
      <c r="DB300" s="6">
        <v>0</v>
      </c>
      <c r="DC300" s="6">
        <v>0</v>
      </c>
      <c r="DD300" s="6">
        <v>918.99548047430392</v>
      </c>
      <c r="DE300" s="7">
        <v>0</v>
      </c>
      <c r="DF300" s="6">
        <f t="shared" si="4"/>
        <v>25559.898635058413</v>
      </c>
    </row>
    <row r="301" spans="1:110" x14ac:dyDescent="0.3">
      <c r="A301" s="25" t="s">
        <v>7</v>
      </c>
      <c r="B301" s="5">
        <v>0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6">
        <v>0</v>
      </c>
      <c r="AO301" s="6">
        <v>0</v>
      </c>
      <c r="AP301" s="6">
        <v>0</v>
      </c>
      <c r="AQ301" s="6">
        <v>0</v>
      </c>
      <c r="AR301" s="6">
        <v>0</v>
      </c>
      <c r="AS301" s="6">
        <v>0</v>
      </c>
      <c r="AT301" s="6">
        <v>0</v>
      </c>
      <c r="AU301" s="6">
        <v>0</v>
      </c>
      <c r="AV301" s="6">
        <v>0</v>
      </c>
      <c r="AW301" s="6">
        <v>0</v>
      </c>
      <c r="AX301" s="6">
        <v>0</v>
      </c>
      <c r="AY301" s="6">
        <v>0</v>
      </c>
      <c r="AZ301" s="6">
        <v>0</v>
      </c>
      <c r="BA301" s="6">
        <v>0</v>
      </c>
      <c r="BB301" s="6">
        <v>0</v>
      </c>
      <c r="BC301" s="6">
        <v>0</v>
      </c>
      <c r="BD301" s="6">
        <v>0</v>
      </c>
      <c r="BE301" s="6">
        <v>0</v>
      </c>
      <c r="BF301" s="6">
        <v>0</v>
      </c>
      <c r="BG301" s="6">
        <v>0</v>
      </c>
      <c r="BH301" s="6">
        <v>0</v>
      </c>
      <c r="BI301" s="6">
        <v>0</v>
      </c>
      <c r="BJ301" s="6">
        <v>0</v>
      </c>
      <c r="BK301" s="6">
        <v>0</v>
      </c>
      <c r="BL301" s="6">
        <v>0</v>
      </c>
      <c r="BM301" s="6">
        <v>0</v>
      </c>
      <c r="BN301" s="6">
        <v>0</v>
      </c>
      <c r="BO301" s="6">
        <v>0</v>
      </c>
      <c r="BP301" s="6">
        <v>0</v>
      </c>
      <c r="BQ301" s="6">
        <v>0</v>
      </c>
      <c r="BR301" s="6">
        <v>0</v>
      </c>
      <c r="BS301" s="6">
        <v>0</v>
      </c>
      <c r="BT301" s="6">
        <v>0</v>
      </c>
      <c r="BU301" s="6">
        <v>0</v>
      </c>
      <c r="BV301" s="6">
        <v>0</v>
      </c>
      <c r="BW301" s="6">
        <v>0</v>
      </c>
      <c r="BX301" s="6">
        <v>0</v>
      </c>
      <c r="BY301" s="6">
        <v>0</v>
      </c>
      <c r="BZ301" s="6">
        <v>0</v>
      </c>
      <c r="CA301" s="6">
        <v>0</v>
      </c>
      <c r="CB301" s="6">
        <v>0</v>
      </c>
      <c r="CC301" s="6">
        <v>0</v>
      </c>
      <c r="CD301" s="6">
        <v>0</v>
      </c>
      <c r="CE301" s="6">
        <v>0</v>
      </c>
      <c r="CF301" s="6">
        <v>0</v>
      </c>
      <c r="CG301" s="6">
        <v>0</v>
      </c>
      <c r="CH301" s="6">
        <v>0</v>
      </c>
      <c r="CI301" s="6">
        <v>0</v>
      </c>
      <c r="CJ301" s="6">
        <v>0</v>
      </c>
      <c r="CK301" s="6">
        <v>0</v>
      </c>
      <c r="CL301" s="6">
        <v>0</v>
      </c>
      <c r="CM301" s="6">
        <v>0</v>
      </c>
      <c r="CN301" s="6">
        <v>0</v>
      </c>
      <c r="CO301" s="6">
        <v>0</v>
      </c>
      <c r="CP301" s="6">
        <v>0</v>
      </c>
      <c r="CQ301" s="6">
        <v>0</v>
      </c>
      <c r="CR301" s="6">
        <v>0</v>
      </c>
      <c r="CS301" s="6">
        <v>0</v>
      </c>
      <c r="CT301" s="6">
        <v>0</v>
      </c>
      <c r="CU301" s="6">
        <v>0</v>
      </c>
      <c r="CV301" s="6">
        <v>0</v>
      </c>
      <c r="CW301" s="6">
        <v>0</v>
      </c>
      <c r="CX301" s="6">
        <v>0</v>
      </c>
      <c r="CY301" s="6">
        <v>0</v>
      </c>
      <c r="CZ301" s="6">
        <v>0</v>
      </c>
      <c r="DA301" s="6">
        <v>0</v>
      </c>
      <c r="DB301" s="6">
        <v>0</v>
      </c>
      <c r="DC301" s="6">
        <v>0</v>
      </c>
      <c r="DD301" s="6">
        <v>0</v>
      </c>
      <c r="DE301" s="7">
        <v>0</v>
      </c>
      <c r="DF301" s="6">
        <f t="shared" si="4"/>
        <v>0</v>
      </c>
    </row>
    <row r="302" spans="1:110" x14ac:dyDescent="0.3">
      <c r="A302" s="26">
        <v>8121</v>
      </c>
      <c r="B302" s="5">
        <v>14.772111911354976</v>
      </c>
      <c r="C302" s="6">
        <v>0</v>
      </c>
      <c r="D302" s="6">
        <v>0</v>
      </c>
      <c r="E302" s="6">
        <v>1831.9643362646864</v>
      </c>
      <c r="F302" s="6">
        <v>0</v>
      </c>
      <c r="G302" s="6">
        <v>268.13604011610607</v>
      </c>
      <c r="H302" s="6">
        <v>10910.800808119508</v>
      </c>
      <c r="I302" s="6">
        <v>0</v>
      </c>
      <c r="J302" s="6">
        <v>279.7143217771324</v>
      </c>
      <c r="K302" s="6">
        <v>26.943945802006926</v>
      </c>
      <c r="L302" s="6">
        <v>320.06765833012292</v>
      </c>
      <c r="M302" s="6">
        <v>224.58544158086244</v>
      </c>
      <c r="N302" s="6">
        <v>108.82140882157965</v>
      </c>
      <c r="O302" s="6">
        <v>371.39010869810869</v>
      </c>
      <c r="P302" s="6">
        <v>0</v>
      </c>
      <c r="Q302" s="6">
        <v>2201.2837842744539</v>
      </c>
      <c r="R302" s="6">
        <v>0</v>
      </c>
      <c r="S302" s="6">
        <v>0</v>
      </c>
      <c r="T302" s="6">
        <v>0</v>
      </c>
      <c r="U302" s="6">
        <v>0</v>
      </c>
      <c r="V302" s="6">
        <v>18.710378172487367</v>
      </c>
      <c r="W302" s="6">
        <v>6.732748841809495</v>
      </c>
      <c r="X302" s="6">
        <v>51.946025971168233</v>
      </c>
      <c r="Y302" s="6">
        <v>13.54148362014694</v>
      </c>
      <c r="Z302" s="6">
        <v>64.302559266039992</v>
      </c>
      <c r="AA302" s="6">
        <v>0</v>
      </c>
      <c r="AB302" s="6">
        <v>0</v>
      </c>
      <c r="AC302" s="6">
        <v>0</v>
      </c>
      <c r="AD302" s="6">
        <v>54.960338087068905</v>
      </c>
      <c r="AE302" s="6">
        <v>0</v>
      </c>
      <c r="AF302" s="6">
        <v>553.64871286637481</v>
      </c>
      <c r="AG302" s="6">
        <v>3133.854868651953</v>
      </c>
      <c r="AH302" s="6">
        <v>19.228530303337322</v>
      </c>
      <c r="AI302" s="6">
        <v>1.3610773518430421</v>
      </c>
      <c r="AJ302" s="6">
        <v>1.7639585739247985</v>
      </c>
      <c r="AK302" s="6">
        <v>32.518388763494556</v>
      </c>
      <c r="AL302" s="6">
        <v>25.063922107662993</v>
      </c>
      <c r="AM302" s="6">
        <v>54.260940166859427</v>
      </c>
      <c r="AN302" s="6">
        <v>4.4743698160093643</v>
      </c>
      <c r="AO302" s="6">
        <v>87.78666025144021</v>
      </c>
      <c r="AP302" s="6">
        <v>0</v>
      </c>
      <c r="AQ302" s="6">
        <v>0</v>
      </c>
      <c r="AR302" s="6">
        <v>1396.6236993218636</v>
      </c>
      <c r="AS302" s="6">
        <v>0</v>
      </c>
      <c r="AT302" s="6">
        <v>182.87097226274886</v>
      </c>
      <c r="AU302" s="6">
        <v>0</v>
      </c>
      <c r="AV302" s="6">
        <v>0</v>
      </c>
      <c r="AW302" s="6">
        <v>0</v>
      </c>
      <c r="AX302" s="6">
        <v>0.51639717443936084</v>
      </c>
      <c r="AY302" s="6">
        <v>0</v>
      </c>
      <c r="AZ302" s="6">
        <v>66.283909576555843</v>
      </c>
      <c r="BA302" s="6">
        <v>0</v>
      </c>
      <c r="BB302" s="6">
        <v>917.4388194131526</v>
      </c>
      <c r="BC302" s="6">
        <v>0</v>
      </c>
      <c r="BD302" s="6">
        <v>21.270228612840882</v>
      </c>
      <c r="BE302" s="6">
        <v>0</v>
      </c>
      <c r="BF302" s="6">
        <v>0</v>
      </c>
      <c r="BG302" s="6">
        <v>1133.9120758532536</v>
      </c>
      <c r="BH302" s="6">
        <v>0.68840819592216507</v>
      </c>
      <c r="BI302" s="6">
        <v>0</v>
      </c>
      <c r="BJ302" s="6">
        <v>285.4217290629141</v>
      </c>
      <c r="BK302" s="6">
        <v>0</v>
      </c>
      <c r="BL302" s="6">
        <v>0</v>
      </c>
      <c r="BM302" s="6">
        <v>0</v>
      </c>
      <c r="BN302" s="6">
        <v>0</v>
      </c>
      <c r="BO302" s="6">
        <v>6617.7299847560198</v>
      </c>
      <c r="BP302" s="6">
        <v>0</v>
      </c>
      <c r="BQ302" s="6">
        <v>1902.1134432942322</v>
      </c>
      <c r="BR302" s="6">
        <v>2.7022624945818334</v>
      </c>
      <c r="BS302" s="6">
        <v>606.10950704748643</v>
      </c>
      <c r="BT302" s="6">
        <v>0</v>
      </c>
      <c r="BU302" s="6">
        <v>0</v>
      </c>
      <c r="BV302" s="6">
        <v>0</v>
      </c>
      <c r="BW302" s="6">
        <v>0</v>
      </c>
      <c r="BX302" s="6">
        <v>0</v>
      </c>
      <c r="BY302" s="6">
        <v>37.351355447352951</v>
      </c>
      <c r="BZ302" s="6">
        <v>10.916743726573031</v>
      </c>
      <c r="CA302" s="6">
        <v>178.57572120202911</v>
      </c>
      <c r="CB302" s="6">
        <v>0</v>
      </c>
      <c r="CC302" s="6">
        <v>412.24106265521948</v>
      </c>
      <c r="CD302" s="6">
        <v>0</v>
      </c>
      <c r="CE302" s="6">
        <v>0</v>
      </c>
      <c r="CF302" s="6">
        <v>0</v>
      </c>
      <c r="CG302" s="6">
        <v>0</v>
      </c>
      <c r="CH302" s="6">
        <v>0</v>
      </c>
      <c r="CI302" s="6">
        <v>0</v>
      </c>
      <c r="CJ302" s="6">
        <v>0</v>
      </c>
      <c r="CK302" s="6">
        <v>0</v>
      </c>
      <c r="CL302" s="6">
        <v>0</v>
      </c>
      <c r="CM302" s="6">
        <v>0</v>
      </c>
      <c r="CN302" s="6">
        <v>24.59499815679558</v>
      </c>
      <c r="CO302" s="6">
        <v>0</v>
      </c>
      <c r="CP302" s="6">
        <v>82.977331279582287</v>
      </c>
      <c r="CQ302" s="6">
        <v>660.1660884295037</v>
      </c>
      <c r="CR302" s="6">
        <v>0</v>
      </c>
      <c r="CS302" s="6">
        <v>203.24036668926706</v>
      </c>
      <c r="CT302" s="6">
        <v>0</v>
      </c>
      <c r="CU302" s="6">
        <v>0</v>
      </c>
      <c r="CV302" s="6">
        <v>0</v>
      </c>
      <c r="CW302" s="6">
        <v>139532.81853115431</v>
      </c>
      <c r="CX302" s="6">
        <v>0</v>
      </c>
      <c r="CY302" s="6">
        <v>85.442003002113154</v>
      </c>
      <c r="CZ302" s="6">
        <v>0.22432886760661463</v>
      </c>
      <c r="DA302" s="6">
        <v>102.72757999576741</v>
      </c>
      <c r="DB302" s="6">
        <v>0</v>
      </c>
      <c r="DC302" s="6">
        <v>1199.5534654379705</v>
      </c>
      <c r="DD302" s="6">
        <v>0</v>
      </c>
      <c r="DE302" s="7">
        <v>0</v>
      </c>
      <c r="DF302" s="6">
        <f t="shared" si="4"/>
        <v>176347.14594161758</v>
      </c>
    </row>
    <row r="303" spans="1:110" x14ac:dyDescent="0.3">
      <c r="A303" s="25" t="s">
        <v>6</v>
      </c>
      <c r="B303" s="5">
        <v>14.772111911354976</v>
      </c>
      <c r="C303" s="6">
        <v>0</v>
      </c>
      <c r="D303" s="6">
        <v>0</v>
      </c>
      <c r="E303" s="6">
        <v>1831.9643362646864</v>
      </c>
      <c r="F303" s="6">
        <v>0</v>
      </c>
      <c r="G303" s="6">
        <v>268.13604011610607</v>
      </c>
      <c r="H303" s="6">
        <v>10910.800808119508</v>
      </c>
      <c r="I303" s="6">
        <v>0</v>
      </c>
      <c r="J303" s="6">
        <v>279.7143217771324</v>
      </c>
      <c r="K303" s="6">
        <v>26.943945802006926</v>
      </c>
      <c r="L303" s="6">
        <v>320.06765833012292</v>
      </c>
      <c r="M303" s="6">
        <v>224.58544158086244</v>
      </c>
      <c r="N303" s="6">
        <v>108.82140882157965</v>
      </c>
      <c r="O303" s="6">
        <v>371.39010869810869</v>
      </c>
      <c r="P303" s="6">
        <v>0</v>
      </c>
      <c r="Q303" s="6">
        <v>2201.2837842744539</v>
      </c>
      <c r="R303" s="6">
        <v>0</v>
      </c>
      <c r="S303" s="6">
        <v>0</v>
      </c>
      <c r="T303" s="6">
        <v>0</v>
      </c>
      <c r="U303" s="6">
        <v>0</v>
      </c>
      <c r="V303" s="6">
        <v>18.710378172487367</v>
      </c>
      <c r="W303" s="6">
        <v>6.732748841809495</v>
      </c>
      <c r="X303" s="6">
        <v>51.946025971168233</v>
      </c>
      <c r="Y303" s="6">
        <v>13.54148362014694</v>
      </c>
      <c r="Z303" s="6">
        <v>64.302559266039992</v>
      </c>
      <c r="AA303" s="6">
        <v>0</v>
      </c>
      <c r="AB303" s="6">
        <v>0</v>
      </c>
      <c r="AC303" s="6">
        <v>0</v>
      </c>
      <c r="AD303" s="6">
        <v>54.960338087068905</v>
      </c>
      <c r="AE303" s="6">
        <v>0</v>
      </c>
      <c r="AF303" s="6">
        <v>553.64871286637481</v>
      </c>
      <c r="AG303" s="6">
        <v>3133.854868651953</v>
      </c>
      <c r="AH303" s="6">
        <v>19.228530303337322</v>
      </c>
      <c r="AI303" s="6">
        <v>1.3610773518430421</v>
      </c>
      <c r="AJ303" s="6">
        <v>1.7639585739247985</v>
      </c>
      <c r="AK303" s="6">
        <v>32.518388763494556</v>
      </c>
      <c r="AL303" s="6">
        <v>25.063922107662993</v>
      </c>
      <c r="AM303" s="6">
        <v>54.260940166859427</v>
      </c>
      <c r="AN303" s="6">
        <v>4.4743698160093643</v>
      </c>
      <c r="AO303" s="6">
        <v>87.78666025144021</v>
      </c>
      <c r="AP303" s="6">
        <v>0</v>
      </c>
      <c r="AQ303" s="6">
        <v>0</v>
      </c>
      <c r="AR303" s="6">
        <v>1396.6236993218636</v>
      </c>
      <c r="AS303" s="6">
        <v>0</v>
      </c>
      <c r="AT303" s="6">
        <v>182.87097226274886</v>
      </c>
      <c r="AU303" s="6">
        <v>0</v>
      </c>
      <c r="AV303" s="6">
        <v>0</v>
      </c>
      <c r="AW303" s="6">
        <v>0</v>
      </c>
      <c r="AX303" s="6">
        <v>0.51639717443936084</v>
      </c>
      <c r="AY303" s="6">
        <v>0</v>
      </c>
      <c r="AZ303" s="6">
        <v>66.283909576555843</v>
      </c>
      <c r="BA303" s="6">
        <v>0</v>
      </c>
      <c r="BB303" s="6">
        <v>917.4388194131526</v>
      </c>
      <c r="BC303" s="6">
        <v>0</v>
      </c>
      <c r="BD303" s="6">
        <v>21.270228612840882</v>
      </c>
      <c r="BE303" s="6">
        <v>0</v>
      </c>
      <c r="BF303" s="6">
        <v>0</v>
      </c>
      <c r="BG303" s="6">
        <v>1133.9120758532536</v>
      </c>
      <c r="BH303" s="6">
        <v>0.68840819592216507</v>
      </c>
      <c r="BI303" s="6">
        <v>0</v>
      </c>
      <c r="BJ303" s="6">
        <v>285.4217290629141</v>
      </c>
      <c r="BK303" s="6">
        <v>0</v>
      </c>
      <c r="BL303" s="6">
        <v>0</v>
      </c>
      <c r="BM303" s="6">
        <v>0</v>
      </c>
      <c r="BN303" s="6">
        <v>0</v>
      </c>
      <c r="BO303" s="6">
        <v>6617.7299847560198</v>
      </c>
      <c r="BP303" s="6">
        <v>0</v>
      </c>
      <c r="BQ303" s="6">
        <v>1902.1134432942322</v>
      </c>
      <c r="BR303" s="6">
        <v>2.7022624945818334</v>
      </c>
      <c r="BS303" s="6">
        <v>606.10950704748643</v>
      </c>
      <c r="BT303" s="6">
        <v>0</v>
      </c>
      <c r="BU303" s="6">
        <v>0</v>
      </c>
      <c r="BV303" s="6">
        <v>0</v>
      </c>
      <c r="BW303" s="6">
        <v>0</v>
      </c>
      <c r="BX303" s="6">
        <v>0</v>
      </c>
      <c r="BY303" s="6">
        <v>37.351355447352951</v>
      </c>
      <c r="BZ303" s="6">
        <v>10.916743726573031</v>
      </c>
      <c r="CA303" s="6">
        <v>178.57572120202911</v>
      </c>
      <c r="CB303" s="6">
        <v>0</v>
      </c>
      <c r="CC303" s="6">
        <v>412.24106265521948</v>
      </c>
      <c r="CD303" s="6">
        <v>0</v>
      </c>
      <c r="CE303" s="6">
        <v>0</v>
      </c>
      <c r="CF303" s="6">
        <v>0</v>
      </c>
      <c r="CG303" s="6">
        <v>0</v>
      </c>
      <c r="CH303" s="6">
        <v>0</v>
      </c>
      <c r="CI303" s="6">
        <v>0</v>
      </c>
      <c r="CJ303" s="6">
        <v>0</v>
      </c>
      <c r="CK303" s="6">
        <v>0</v>
      </c>
      <c r="CL303" s="6">
        <v>0</v>
      </c>
      <c r="CM303" s="6">
        <v>0</v>
      </c>
      <c r="CN303" s="6">
        <v>24.59499815679558</v>
      </c>
      <c r="CO303" s="6">
        <v>0</v>
      </c>
      <c r="CP303" s="6">
        <v>82.977331279582287</v>
      </c>
      <c r="CQ303" s="6">
        <v>660.1660884295037</v>
      </c>
      <c r="CR303" s="6">
        <v>0</v>
      </c>
      <c r="CS303" s="6">
        <v>203.24036668926706</v>
      </c>
      <c r="CT303" s="6">
        <v>0</v>
      </c>
      <c r="CU303" s="6">
        <v>0</v>
      </c>
      <c r="CV303" s="6">
        <v>0</v>
      </c>
      <c r="CW303" s="6">
        <v>139532.81853115431</v>
      </c>
      <c r="CX303" s="6">
        <v>0</v>
      </c>
      <c r="CY303" s="6">
        <v>85.442003002113154</v>
      </c>
      <c r="CZ303" s="6">
        <v>0.22432886760661463</v>
      </c>
      <c r="DA303" s="6">
        <v>102.72757999576741</v>
      </c>
      <c r="DB303" s="6">
        <v>0</v>
      </c>
      <c r="DC303" s="6">
        <v>1199.5534654379705</v>
      </c>
      <c r="DD303" s="6">
        <v>0</v>
      </c>
      <c r="DE303" s="7">
        <v>0</v>
      </c>
      <c r="DF303" s="6">
        <f t="shared" si="4"/>
        <v>176347.14594161758</v>
      </c>
    </row>
    <row r="304" spans="1:110" x14ac:dyDescent="0.3">
      <c r="A304" s="25" t="s">
        <v>7</v>
      </c>
      <c r="B304" s="5">
        <v>0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0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6">
        <v>0</v>
      </c>
      <c r="BF304" s="6">
        <v>0</v>
      </c>
      <c r="BG304" s="6">
        <v>0</v>
      </c>
      <c r="BH304" s="6">
        <v>0</v>
      </c>
      <c r="BI304" s="6">
        <v>0</v>
      </c>
      <c r="BJ304" s="6">
        <v>0</v>
      </c>
      <c r="BK304" s="6">
        <v>0</v>
      </c>
      <c r="BL304" s="6">
        <v>0</v>
      </c>
      <c r="BM304" s="6">
        <v>0</v>
      </c>
      <c r="BN304" s="6">
        <v>0</v>
      </c>
      <c r="BO304" s="6">
        <v>0</v>
      </c>
      <c r="BP304" s="6">
        <v>0</v>
      </c>
      <c r="BQ304" s="6">
        <v>0</v>
      </c>
      <c r="BR304" s="6">
        <v>0</v>
      </c>
      <c r="BS304" s="6">
        <v>0</v>
      </c>
      <c r="BT304" s="6">
        <v>0</v>
      </c>
      <c r="BU304" s="6">
        <v>0</v>
      </c>
      <c r="BV304" s="6">
        <v>0</v>
      </c>
      <c r="BW304" s="6">
        <v>0</v>
      </c>
      <c r="BX304" s="6">
        <v>0</v>
      </c>
      <c r="BY304" s="6">
        <v>0</v>
      </c>
      <c r="BZ304" s="6">
        <v>0</v>
      </c>
      <c r="CA304" s="6">
        <v>0</v>
      </c>
      <c r="CB304" s="6">
        <v>0</v>
      </c>
      <c r="CC304" s="6">
        <v>0</v>
      </c>
      <c r="CD304" s="6">
        <v>0</v>
      </c>
      <c r="CE304" s="6">
        <v>0</v>
      </c>
      <c r="CF304" s="6">
        <v>0</v>
      </c>
      <c r="CG304" s="6">
        <v>0</v>
      </c>
      <c r="CH304" s="6">
        <v>0</v>
      </c>
      <c r="CI304" s="6">
        <v>0</v>
      </c>
      <c r="CJ304" s="6">
        <v>0</v>
      </c>
      <c r="CK304" s="6">
        <v>0</v>
      </c>
      <c r="CL304" s="6">
        <v>0</v>
      </c>
      <c r="CM304" s="6">
        <v>0</v>
      </c>
      <c r="CN304" s="6">
        <v>0</v>
      </c>
      <c r="CO304" s="6">
        <v>0</v>
      </c>
      <c r="CP304" s="6">
        <v>0</v>
      </c>
      <c r="CQ304" s="6">
        <v>0</v>
      </c>
      <c r="CR304" s="6">
        <v>0</v>
      </c>
      <c r="CS304" s="6">
        <v>0</v>
      </c>
      <c r="CT304" s="6">
        <v>0</v>
      </c>
      <c r="CU304" s="6">
        <v>0</v>
      </c>
      <c r="CV304" s="6">
        <v>0</v>
      </c>
      <c r="CW304" s="6">
        <v>0</v>
      </c>
      <c r="CX304" s="6">
        <v>0</v>
      </c>
      <c r="CY304" s="6">
        <v>0</v>
      </c>
      <c r="CZ304" s="6">
        <v>0</v>
      </c>
      <c r="DA304" s="6">
        <v>0</v>
      </c>
      <c r="DB304" s="6">
        <v>0</v>
      </c>
      <c r="DC304" s="6">
        <v>0</v>
      </c>
      <c r="DD304" s="6">
        <v>0</v>
      </c>
      <c r="DE304" s="7">
        <v>0</v>
      </c>
      <c r="DF304" s="6">
        <f t="shared" si="4"/>
        <v>0</v>
      </c>
    </row>
    <row r="305" spans="1:110" x14ac:dyDescent="0.3">
      <c r="A305" s="26">
        <v>8122</v>
      </c>
      <c r="B305" s="5">
        <v>5.0787144063275207</v>
      </c>
      <c r="C305" s="6">
        <v>0</v>
      </c>
      <c r="D305" s="6">
        <v>0</v>
      </c>
      <c r="E305" s="6">
        <v>634.05663819101665</v>
      </c>
      <c r="F305" s="6">
        <v>0</v>
      </c>
      <c r="G305" s="6">
        <v>18.058472918662108</v>
      </c>
      <c r="H305" s="6">
        <v>4489.8601153640875</v>
      </c>
      <c r="I305" s="6">
        <v>0</v>
      </c>
      <c r="J305" s="6">
        <v>22.450044728764411</v>
      </c>
      <c r="K305" s="6">
        <v>1.7944679361803431</v>
      </c>
      <c r="L305" s="6">
        <v>7.4929297628508325</v>
      </c>
      <c r="M305" s="6">
        <v>18.38237981757646</v>
      </c>
      <c r="N305" s="6">
        <v>3.0563614027551917</v>
      </c>
      <c r="O305" s="6">
        <v>32.727436248003023</v>
      </c>
      <c r="P305" s="6">
        <v>0</v>
      </c>
      <c r="Q305" s="6">
        <v>75.036308907092774</v>
      </c>
      <c r="R305" s="6">
        <v>0</v>
      </c>
      <c r="S305" s="6">
        <v>0.53606373583777167</v>
      </c>
      <c r="T305" s="6">
        <v>13.380078710944712</v>
      </c>
      <c r="U305" s="6">
        <v>0</v>
      </c>
      <c r="V305" s="6">
        <v>3.5880373514765349</v>
      </c>
      <c r="W305" s="6">
        <v>4.9264248563608612</v>
      </c>
      <c r="X305" s="6">
        <v>10.584082087774302</v>
      </c>
      <c r="Y305" s="6">
        <v>4.9262972384211352</v>
      </c>
      <c r="Z305" s="6">
        <v>39.748555223338386</v>
      </c>
      <c r="AA305" s="6">
        <v>22.62492002303507</v>
      </c>
      <c r="AB305" s="6">
        <v>0</v>
      </c>
      <c r="AC305" s="6">
        <v>0</v>
      </c>
      <c r="AD305" s="6">
        <v>15.404018592809711</v>
      </c>
      <c r="AE305" s="6">
        <v>0</v>
      </c>
      <c r="AF305" s="6">
        <v>0</v>
      </c>
      <c r="AG305" s="6">
        <v>202.69424633817388</v>
      </c>
      <c r="AH305" s="6">
        <v>0</v>
      </c>
      <c r="AI305" s="6">
        <v>0.71904146741261443</v>
      </c>
      <c r="AJ305" s="6">
        <v>2.3437928532238974</v>
      </c>
      <c r="AK305" s="6">
        <v>10.936916676040751</v>
      </c>
      <c r="AL305" s="6">
        <v>66.720608540619892</v>
      </c>
      <c r="AM305" s="6">
        <v>11.331447042967646</v>
      </c>
      <c r="AN305" s="6">
        <v>0</v>
      </c>
      <c r="AO305" s="6">
        <v>44.465822732314635</v>
      </c>
      <c r="AP305" s="6">
        <v>0</v>
      </c>
      <c r="AQ305" s="6">
        <v>24.622058031050866</v>
      </c>
      <c r="AR305" s="6">
        <v>52.102796358968668</v>
      </c>
      <c r="AS305" s="6">
        <v>0</v>
      </c>
      <c r="AT305" s="6">
        <v>4.2672317325663638</v>
      </c>
      <c r="AU305" s="6">
        <v>0</v>
      </c>
      <c r="AV305" s="6">
        <v>0</v>
      </c>
      <c r="AW305" s="6">
        <v>0</v>
      </c>
      <c r="AX305" s="6">
        <v>0</v>
      </c>
      <c r="AY305" s="6">
        <v>17.72838228604461</v>
      </c>
      <c r="AZ305" s="6">
        <v>326.84217854139206</v>
      </c>
      <c r="BA305" s="6">
        <v>0.18949661112804284</v>
      </c>
      <c r="BB305" s="6">
        <v>0</v>
      </c>
      <c r="BC305" s="6">
        <v>0</v>
      </c>
      <c r="BD305" s="6">
        <v>0</v>
      </c>
      <c r="BE305" s="6">
        <v>0</v>
      </c>
      <c r="BF305" s="6">
        <v>0</v>
      </c>
      <c r="BG305" s="6">
        <v>664.74640723892708</v>
      </c>
      <c r="BH305" s="6">
        <v>21.60969779433232</v>
      </c>
      <c r="BI305" s="6">
        <v>0</v>
      </c>
      <c r="BJ305" s="6">
        <v>342.27609520451711</v>
      </c>
      <c r="BK305" s="6">
        <v>250.48108411518234</v>
      </c>
      <c r="BL305" s="6">
        <v>0</v>
      </c>
      <c r="BM305" s="6">
        <v>36.722013032731056</v>
      </c>
      <c r="BN305" s="6">
        <v>0</v>
      </c>
      <c r="BO305" s="6">
        <v>136.39647919771994</v>
      </c>
      <c r="BP305" s="6">
        <v>3316.4438563095155</v>
      </c>
      <c r="BQ305" s="6">
        <v>1415.3637469492166</v>
      </c>
      <c r="BR305" s="6">
        <v>71.004103523788217</v>
      </c>
      <c r="BS305" s="6">
        <v>62.818363340775619</v>
      </c>
      <c r="BT305" s="6">
        <v>0</v>
      </c>
      <c r="BU305" s="6">
        <v>0</v>
      </c>
      <c r="BV305" s="6">
        <v>0</v>
      </c>
      <c r="BW305" s="6">
        <v>0</v>
      </c>
      <c r="BX305" s="6">
        <v>0</v>
      </c>
      <c r="BY305" s="6">
        <v>41.181741745812914</v>
      </c>
      <c r="BZ305" s="6">
        <v>0</v>
      </c>
      <c r="CA305" s="6">
        <v>216.07147743463091</v>
      </c>
      <c r="CB305" s="6">
        <v>0</v>
      </c>
      <c r="CC305" s="6">
        <v>12.929430209619309</v>
      </c>
      <c r="CD305" s="6">
        <v>0</v>
      </c>
      <c r="CE305" s="6">
        <v>0</v>
      </c>
      <c r="CF305" s="6">
        <v>0</v>
      </c>
      <c r="CG305" s="6">
        <v>0</v>
      </c>
      <c r="CH305" s="6">
        <v>0</v>
      </c>
      <c r="CI305" s="6">
        <v>0</v>
      </c>
      <c r="CJ305" s="6">
        <v>0</v>
      </c>
      <c r="CK305" s="6">
        <v>0</v>
      </c>
      <c r="CL305" s="6">
        <v>0</v>
      </c>
      <c r="CM305" s="6">
        <v>0</v>
      </c>
      <c r="CN305" s="6">
        <v>1.3130223828203487</v>
      </c>
      <c r="CO305" s="6">
        <v>0</v>
      </c>
      <c r="CP305" s="6">
        <v>1.7388027195242814</v>
      </c>
      <c r="CQ305" s="6">
        <v>16.326014874260444</v>
      </c>
      <c r="CR305" s="6">
        <v>0</v>
      </c>
      <c r="CS305" s="6">
        <v>51.892726098250094</v>
      </c>
      <c r="CT305" s="6">
        <v>0</v>
      </c>
      <c r="CU305" s="6">
        <v>0</v>
      </c>
      <c r="CV305" s="6">
        <v>0</v>
      </c>
      <c r="CW305" s="6">
        <v>0</v>
      </c>
      <c r="CX305" s="6">
        <v>16619.550423504414</v>
      </c>
      <c r="CY305" s="6">
        <v>152.21280170309046</v>
      </c>
      <c r="CZ305" s="6">
        <v>0</v>
      </c>
      <c r="DA305" s="6">
        <v>130.45997521470801</v>
      </c>
      <c r="DB305" s="6">
        <v>0</v>
      </c>
      <c r="DC305" s="6">
        <v>0</v>
      </c>
      <c r="DD305" s="6">
        <v>0</v>
      </c>
      <c r="DE305" s="7">
        <v>0</v>
      </c>
      <c r="DF305" s="6">
        <f t="shared" si="4"/>
        <v>29750.214629309055</v>
      </c>
    </row>
    <row r="306" spans="1:110" x14ac:dyDescent="0.3">
      <c r="A306" s="25" t="s">
        <v>6</v>
      </c>
      <c r="B306" s="5">
        <v>5.0787144063275207</v>
      </c>
      <c r="C306" s="6">
        <v>0</v>
      </c>
      <c r="D306" s="6">
        <v>0</v>
      </c>
      <c r="E306" s="6">
        <v>634.05663819101665</v>
      </c>
      <c r="F306" s="6">
        <v>0</v>
      </c>
      <c r="G306" s="6">
        <v>18.058472918662108</v>
      </c>
      <c r="H306" s="6">
        <v>4489.8601153640875</v>
      </c>
      <c r="I306" s="6">
        <v>0</v>
      </c>
      <c r="J306" s="6">
        <v>22.450044728764411</v>
      </c>
      <c r="K306" s="6">
        <v>1.7944679361803431</v>
      </c>
      <c r="L306" s="6">
        <v>7.4929297628508325</v>
      </c>
      <c r="M306" s="6">
        <v>18.38237981757646</v>
      </c>
      <c r="N306" s="6">
        <v>3.0563614027551917</v>
      </c>
      <c r="O306" s="6">
        <v>32.727436248003023</v>
      </c>
      <c r="P306" s="6">
        <v>0</v>
      </c>
      <c r="Q306" s="6">
        <v>75.036308907092774</v>
      </c>
      <c r="R306" s="6">
        <v>0</v>
      </c>
      <c r="S306" s="6">
        <v>0.53606373583777167</v>
      </c>
      <c r="T306" s="6">
        <v>13.380078710944712</v>
      </c>
      <c r="U306" s="6">
        <v>0</v>
      </c>
      <c r="V306" s="6">
        <v>3.5880373514765349</v>
      </c>
      <c r="W306" s="6">
        <v>4.9264248563608612</v>
      </c>
      <c r="X306" s="6">
        <v>10.584082087774302</v>
      </c>
      <c r="Y306" s="6">
        <v>4.9262972384211352</v>
      </c>
      <c r="Z306" s="6">
        <v>39.748555223338386</v>
      </c>
      <c r="AA306" s="6">
        <v>22.62492002303507</v>
      </c>
      <c r="AB306" s="6">
        <v>0</v>
      </c>
      <c r="AC306" s="6">
        <v>0</v>
      </c>
      <c r="AD306" s="6">
        <v>15.404018592809711</v>
      </c>
      <c r="AE306" s="6">
        <v>0</v>
      </c>
      <c r="AF306" s="6">
        <v>0</v>
      </c>
      <c r="AG306" s="6">
        <v>202.69424633817388</v>
      </c>
      <c r="AH306" s="6">
        <v>0</v>
      </c>
      <c r="AI306" s="6">
        <v>0.71904146741261443</v>
      </c>
      <c r="AJ306" s="6">
        <v>2.3437928532238974</v>
      </c>
      <c r="AK306" s="6">
        <v>10.936916676040751</v>
      </c>
      <c r="AL306" s="6">
        <v>66.720608540619892</v>
      </c>
      <c r="AM306" s="6">
        <v>11.331447042967646</v>
      </c>
      <c r="AN306" s="6">
        <v>0</v>
      </c>
      <c r="AO306" s="6">
        <v>44.465822732314635</v>
      </c>
      <c r="AP306" s="6">
        <v>0</v>
      </c>
      <c r="AQ306" s="6">
        <v>24.622058031050866</v>
      </c>
      <c r="AR306" s="6">
        <v>52.102796358968668</v>
      </c>
      <c r="AS306" s="6">
        <v>0</v>
      </c>
      <c r="AT306" s="6">
        <v>4.2672317325663638</v>
      </c>
      <c r="AU306" s="6">
        <v>0</v>
      </c>
      <c r="AV306" s="6">
        <v>0</v>
      </c>
      <c r="AW306" s="6">
        <v>0</v>
      </c>
      <c r="AX306" s="6">
        <v>0</v>
      </c>
      <c r="AY306" s="6">
        <v>17.72838228604461</v>
      </c>
      <c r="AZ306" s="6">
        <v>326.84217854139206</v>
      </c>
      <c r="BA306" s="6">
        <v>0.18949661112804284</v>
      </c>
      <c r="BB306" s="6">
        <v>0</v>
      </c>
      <c r="BC306" s="6">
        <v>0</v>
      </c>
      <c r="BD306" s="6">
        <v>0</v>
      </c>
      <c r="BE306" s="6">
        <v>0</v>
      </c>
      <c r="BF306" s="6">
        <v>0</v>
      </c>
      <c r="BG306" s="6">
        <v>664.74640723892708</v>
      </c>
      <c r="BH306" s="6">
        <v>21.60969779433232</v>
      </c>
      <c r="BI306" s="6">
        <v>0</v>
      </c>
      <c r="BJ306" s="6">
        <v>342.27609520451711</v>
      </c>
      <c r="BK306" s="6">
        <v>250.48108411518234</v>
      </c>
      <c r="BL306" s="6">
        <v>0</v>
      </c>
      <c r="BM306" s="6">
        <v>36.722013032731056</v>
      </c>
      <c r="BN306" s="6">
        <v>0</v>
      </c>
      <c r="BO306" s="6">
        <v>136.39647919771994</v>
      </c>
      <c r="BP306" s="6">
        <v>3316.4438563095155</v>
      </c>
      <c r="BQ306" s="6">
        <v>1415.3637469492166</v>
      </c>
      <c r="BR306" s="6">
        <v>71.004103523788217</v>
      </c>
      <c r="BS306" s="6">
        <v>62.818363340775619</v>
      </c>
      <c r="BT306" s="6">
        <v>0</v>
      </c>
      <c r="BU306" s="6">
        <v>0</v>
      </c>
      <c r="BV306" s="6">
        <v>0</v>
      </c>
      <c r="BW306" s="6">
        <v>0</v>
      </c>
      <c r="BX306" s="6">
        <v>0</v>
      </c>
      <c r="BY306" s="6">
        <v>41.181741745812914</v>
      </c>
      <c r="BZ306" s="6">
        <v>0</v>
      </c>
      <c r="CA306" s="6">
        <v>216.07147743463091</v>
      </c>
      <c r="CB306" s="6">
        <v>0</v>
      </c>
      <c r="CC306" s="6">
        <v>12.929430209619309</v>
      </c>
      <c r="CD306" s="6">
        <v>0</v>
      </c>
      <c r="CE306" s="6">
        <v>0</v>
      </c>
      <c r="CF306" s="6">
        <v>0</v>
      </c>
      <c r="CG306" s="6">
        <v>0</v>
      </c>
      <c r="CH306" s="6">
        <v>0</v>
      </c>
      <c r="CI306" s="6">
        <v>0</v>
      </c>
      <c r="CJ306" s="6">
        <v>0</v>
      </c>
      <c r="CK306" s="6">
        <v>0</v>
      </c>
      <c r="CL306" s="6">
        <v>0</v>
      </c>
      <c r="CM306" s="6">
        <v>0</v>
      </c>
      <c r="CN306" s="6">
        <v>1.3130223828203487</v>
      </c>
      <c r="CO306" s="6">
        <v>0</v>
      </c>
      <c r="CP306" s="6">
        <v>1.7388027195242814</v>
      </c>
      <c r="CQ306" s="6">
        <v>16.326014874260444</v>
      </c>
      <c r="CR306" s="6">
        <v>0</v>
      </c>
      <c r="CS306" s="6">
        <v>51.892726098250094</v>
      </c>
      <c r="CT306" s="6">
        <v>0</v>
      </c>
      <c r="CU306" s="6">
        <v>0</v>
      </c>
      <c r="CV306" s="6">
        <v>0</v>
      </c>
      <c r="CW306" s="6">
        <v>0</v>
      </c>
      <c r="CX306" s="6">
        <v>16619.550423504414</v>
      </c>
      <c r="CY306" s="6">
        <v>152.21280170309046</v>
      </c>
      <c r="CZ306" s="6">
        <v>0</v>
      </c>
      <c r="DA306" s="6">
        <v>130.45997521470801</v>
      </c>
      <c r="DB306" s="6">
        <v>0</v>
      </c>
      <c r="DC306" s="6">
        <v>0</v>
      </c>
      <c r="DD306" s="6">
        <v>0</v>
      </c>
      <c r="DE306" s="7">
        <v>0</v>
      </c>
      <c r="DF306" s="6">
        <f t="shared" si="4"/>
        <v>29750.214629309055</v>
      </c>
    </row>
    <row r="307" spans="1:110" x14ac:dyDescent="0.3">
      <c r="A307" s="25" t="s">
        <v>7</v>
      </c>
      <c r="B307" s="5">
        <v>0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0</v>
      </c>
      <c r="AV307" s="6">
        <v>0</v>
      </c>
      <c r="AW307" s="6">
        <v>0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6">
        <v>0</v>
      </c>
      <c r="BF307" s="6">
        <v>0</v>
      </c>
      <c r="BG307" s="6">
        <v>0</v>
      </c>
      <c r="BH307" s="6">
        <v>0</v>
      </c>
      <c r="BI307" s="6">
        <v>0</v>
      </c>
      <c r="BJ307" s="6">
        <v>0</v>
      </c>
      <c r="BK307" s="6">
        <v>0</v>
      </c>
      <c r="BL307" s="6">
        <v>0</v>
      </c>
      <c r="BM307" s="6">
        <v>0</v>
      </c>
      <c r="BN307" s="6">
        <v>0</v>
      </c>
      <c r="BO307" s="6">
        <v>0</v>
      </c>
      <c r="BP307" s="6">
        <v>0</v>
      </c>
      <c r="BQ307" s="6">
        <v>0</v>
      </c>
      <c r="BR307" s="6">
        <v>0</v>
      </c>
      <c r="BS307" s="6">
        <v>0</v>
      </c>
      <c r="BT307" s="6">
        <v>0</v>
      </c>
      <c r="BU307" s="6">
        <v>0</v>
      </c>
      <c r="BV307" s="6">
        <v>0</v>
      </c>
      <c r="BW307" s="6">
        <v>0</v>
      </c>
      <c r="BX307" s="6">
        <v>0</v>
      </c>
      <c r="BY307" s="6">
        <v>0</v>
      </c>
      <c r="BZ307" s="6">
        <v>0</v>
      </c>
      <c r="CA307" s="6">
        <v>0</v>
      </c>
      <c r="CB307" s="6">
        <v>0</v>
      </c>
      <c r="CC307" s="6">
        <v>0</v>
      </c>
      <c r="CD307" s="6">
        <v>0</v>
      </c>
      <c r="CE307" s="6">
        <v>0</v>
      </c>
      <c r="CF307" s="6">
        <v>0</v>
      </c>
      <c r="CG307" s="6">
        <v>0</v>
      </c>
      <c r="CH307" s="6">
        <v>0</v>
      </c>
      <c r="CI307" s="6">
        <v>0</v>
      </c>
      <c r="CJ307" s="6">
        <v>0</v>
      </c>
      <c r="CK307" s="6">
        <v>0</v>
      </c>
      <c r="CL307" s="6">
        <v>0</v>
      </c>
      <c r="CM307" s="6">
        <v>0</v>
      </c>
      <c r="CN307" s="6">
        <v>0</v>
      </c>
      <c r="CO307" s="6">
        <v>0</v>
      </c>
      <c r="CP307" s="6">
        <v>0</v>
      </c>
      <c r="CQ307" s="6">
        <v>0</v>
      </c>
      <c r="CR307" s="6">
        <v>0</v>
      </c>
      <c r="CS307" s="6">
        <v>0</v>
      </c>
      <c r="CT307" s="6">
        <v>0</v>
      </c>
      <c r="CU307" s="6">
        <v>0</v>
      </c>
      <c r="CV307" s="6">
        <v>0</v>
      </c>
      <c r="CW307" s="6">
        <v>0</v>
      </c>
      <c r="CX307" s="6">
        <v>0</v>
      </c>
      <c r="CY307" s="6">
        <v>0</v>
      </c>
      <c r="CZ307" s="6">
        <v>0</v>
      </c>
      <c r="DA307" s="6">
        <v>0</v>
      </c>
      <c r="DB307" s="6">
        <v>0</v>
      </c>
      <c r="DC307" s="6">
        <v>0</v>
      </c>
      <c r="DD307" s="6">
        <v>0</v>
      </c>
      <c r="DE307" s="7">
        <v>0</v>
      </c>
      <c r="DF307" s="6">
        <f t="shared" si="4"/>
        <v>0</v>
      </c>
    </row>
    <row r="308" spans="1:110" x14ac:dyDescent="0.3">
      <c r="A308" s="26">
        <v>8123</v>
      </c>
      <c r="B308" s="5">
        <v>4.3925291286666681</v>
      </c>
      <c r="C308" s="6">
        <v>0</v>
      </c>
      <c r="D308" s="6">
        <v>0</v>
      </c>
      <c r="E308" s="6">
        <v>2849.7433578523624</v>
      </c>
      <c r="F308" s="6">
        <v>4112.9379603896659</v>
      </c>
      <c r="G308" s="6">
        <v>261.28489529996517</v>
      </c>
      <c r="H308" s="6">
        <v>8785.8656388637501</v>
      </c>
      <c r="I308" s="6">
        <v>0</v>
      </c>
      <c r="J308" s="6">
        <v>83.545154065948225</v>
      </c>
      <c r="K308" s="6">
        <v>7.6492281794131074</v>
      </c>
      <c r="L308" s="6">
        <v>92.27082713809817</v>
      </c>
      <c r="M308" s="6">
        <v>64.111136121710331</v>
      </c>
      <c r="N308" s="6">
        <v>31.484976392105601</v>
      </c>
      <c r="O308" s="6">
        <v>108.50491965306209</v>
      </c>
      <c r="P308" s="6">
        <v>0</v>
      </c>
      <c r="Q308" s="6">
        <v>639.71034198918994</v>
      </c>
      <c r="R308" s="6">
        <v>0</v>
      </c>
      <c r="S308" s="6">
        <v>0</v>
      </c>
      <c r="T308" s="6">
        <v>479.0930468368083</v>
      </c>
      <c r="U308" s="6">
        <v>0</v>
      </c>
      <c r="V308" s="6">
        <v>52.942937050507567</v>
      </c>
      <c r="W308" s="6">
        <v>19.15765130948931</v>
      </c>
      <c r="X308" s="6">
        <v>147.31838205498798</v>
      </c>
      <c r="Y308" s="6">
        <v>40.660194721757833</v>
      </c>
      <c r="Z308" s="6">
        <v>227.56441460434067</v>
      </c>
      <c r="AA308" s="6">
        <v>0</v>
      </c>
      <c r="AB308" s="6">
        <v>0</v>
      </c>
      <c r="AC308" s="6">
        <v>0</v>
      </c>
      <c r="AD308" s="6">
        <v>153.21198279157119</v>
      </c>
      <c r="AE308" s="6">
        <v>0</v>
      </c>
      <c r="AF308" s="6">
        <v>0</v>
      </c>
      <c r="AG308" s="6">
        <v>9194.4672240742511</v>
      </c>
      <c r="AH308" s="6">
        <v>0</v>
      </c>
      <c r="AI308" s="6">
        <v>4.624853641984271</v>
      </c>
      <c r="AJ308" s="6">
        <v>4.9954100538984338</v>
      </c>
      <c r="AK308" s="6">
        <v>0</v>
      </c>
      <c r="AL308" s="6">
        <v>71.356862964165543</v>
      </c>
      <c r="AM308" s="6">
        <v>153.38080269441616</v>
      </c>
      <c r="AN308" s="6">
        <v>704.1969016436334</v>
      </c>
      <c r="AO308" s="6">
        <v>2304.8455108447333</v>
      </c>
      <c r="AP308" s="6">
        <v>0</v>
      </c>
      <c r="AQ308" s="6">
        <v>0</v>
      </c>
      <c r="AR308" s="6">
        <v>2277.9192799512075</v>
      </c>
      <c r="AS308" s="6">
        <v>0</v>
      </c>
      <c r="AT308" s="6">
        <v>53.760991375643634</v>
      </c>
      <c r="AU308" s="6">
        <v>0</v>
      </c>
      <c r="AV308" s="6">
        <v>531.06342981797468</v>
      </c>
      <c r="AW308" s="6">
        <v>0</v>
      </c>
      <c r="AX308" s="6">
        <v>0</v>
      </c>
      <c r="AY308" s="6">
        <v>0</v>
      </c>
      <c r="AZ308" s="6">
        <v>236.23014932584485</v>
      </c>
      <c r="BA308" s="6">
        <v>0</v>
      </c>
      <c r="BB308" s="6">
        <v>0</v>
      </c>
      <c r="BC308" s="6">
        <v>0</v>
      </c>
      <c r="BD308" s="6">
        <v>0</v>
      </c>
      <c r="BE308" s="6">
        <v>0</v>
      </c>
      <c r="BF308" s="6">
        <v>0</v>
      </c>
      <c r="BG308" s="6">
        <v>1312.4104718604069</v>
      </c>
      <c r="BH308" s="6">
        <v>0</v>
      </c>
      <c r="BI308" s="6">
        <v>0</v>
      </c>
      <c r="BJ308" s="6">
        <v>1291.5149654538602</v>
      </c>
      <c r="BK308" s="6">
        <v>0</v>
      </c>
      <c r="BL308" s="6">
        <v>0</v>
      </c>
      <c r="BM308" s="6">
        <v>0</v>
      </c>
      <c r="BN308" s="6">
        <v>0</v>
      </c>
      <c r="BO308" s="6">
        <v>19314.378596502829</v>
      </c>
      <c r="BP308" s="6">
        <v>0</v>
      </c>
      <c r="BQ308" s="6">
        <v>1955.0000707141901</v>
      </c>
      <c r="BR308" s="6">
        <v>192.57705179880503</v>
      </c>
      <c r="BS308" s="6">
        <v>257.76046461549441</v>
      </c>
      <c r="BT308" s="6">
        <v>0</v>
      </c>
      <c r="BU308" s="6">
        <v>0</v>
      </c>
      <c r="BV308" s="6">
        <v>0</v>
      </c>
      <c r="BW308" s="6">
        <v>0</v>
      </c>
      <c r="BX308" s="6">
        <v>0</v>
      </c>
      <c r="BY308" s="6">
        <v>76.706975717589771</v>
      </c>
      <c r="BZ308" s="6">
        <v>0</v>
      </c>
      <c r="CA308" s="6">
        <v>810.40988094213458</v>
      </c>
      <c r="CB308" s="6">
        <v>0</v>
      </c>
      <c r="CC308" s="6">
        <v>101.58251883150871</v>
      </c>
      <c r="CD308" s="6">
        <v>0</v>
      </c>
      <c r="CE308" s="6">
        <v>0</v>
      </c>
      <c r="CF308" s="6">
        <v>0</v>
      </c>
      <c r="CG308" s="6">
        <v>0</v>
      </c>
      <c r="CH308" s="6">
        <v>0</v>
      </c>
      <c r="CI308" s="6">
        <v>0</v>
      </c>
      <c r="CJ308" s="6">
        <v>0</v>
      </c>
      <c r="CK308" s="6">
        <v>0</v>
      </c>
      <c r="CL308" s="6">
        <v>0</v>
      </c>
      <c r="CM308" s="6">
        <v>0</v>
      </c>
      <c r="CN308" s="6">
        <v>7.4626449496022591</v>
      </c>
      <c r="CO308" s="6">
        <v>0</v>
      </c>
      <c r="CP308" s="6">
        <v>19.765188321222976</v>
      </c>
      <c r="CQ308" s="6">
        <v>194.12629687106997</v>
      </c>
      <c r="CR308" s="6">
        <v>0</v>
      </c>
      <c r="CS308" s="6">
        <v>227.5625153032052</v>
      </c>
      <c r="CT308" s="6">
        <v>0</v>
      </c>
      <c r="CU308" s="6">
        <v>0</v>
      </c>
      <c r="CV308" s="6">
        <v>0</v>
      </c>
      <c r="CW308" s="6">
        <v>0</v>
      </c>
      <c r="CX308" s="6">
        <v>0</v>
      </c>
      <c r="CY308" s="6">
        <v>0</v>
      </c>
      <c r="CZ308" s="6">
        <v>0</v>
      </c>
      <c r="DA308" s="6">
        <v>150.73991913403111</v>
      </c>
      <c r="DB308" s="6">
        <v>0</v>
      </c>
      <c r="DC308" s="6">
        <v>0</v>
      </c>
      <c r="DD308" s="6">
        <v>3036.7098421337651</v>
      </c>
      <c r="DE308" s="7">
        <v>0</v>
      </c>
      <c r="DF308" s="6">
        <f t="shared" si="4"/>
        <v>62646.998393980874</v>
      </c>
    </row>
    <row r="309" spans="1:110" x14ac:dyDescent="0.3">
      <c r="A309" s="25" t="s">
        <v>6</v>
      </c>
      <c r="B309" s="5">
        <v>4.3925291286666681</v>
      </c>
      <c r="C309" s="6">
        <v>0</v>
      </c>
      <c r="D309" s="6">
        <v>0</v>
      </c>
      <c r="E309" s="6">
        <v>2849.7433578523624</v>
      </c>
      <c r="F309" s="6">
        <v>4112.9379603896659</v>
      </c>
      <c r="G309" s="6">
        <v>261.28489529996517</v>
      </c>
      <c r="H309" s="6">
        <v>8785.8656388637501</v>
      </c>
      <c r="I309" s="6">
        <v>0</v>
      </c>
      <c r="J309" s="6">
        <v>83.545154065948225</v>
      </c>
      <c r="K309" s="6">
        <v>7.6492281794131074</v>
      </c>
      <c r="L309" s="6">
        <v>92.27082713809817</v>
      </c>
      <c r="M309" s="6">
        <v>64.111136121710331</v>
      </c>
      <c r="N309" s="6">
        <v>31.484976392105601</v>
      </c>
      <c r="O309" s="6">
        <v>108.50491965306209</v>
      </c>
      <c r="P309" s="6">
        <v>0</v>
      </c>
      <c r="Q309" s="6">
        <v>639.71034198918994</v>
      </c>
      <c r="R309" s="6">
        <v>0</v>
      </c>
      <c r="S309" s="6">
        <v>0</v>
      </c>
      <c r="T309" s="6">
        <v>479.0930468368083</v>
      </c>
      <c r="U309" s="6">
        <v>0</v>
      </c>
      <c r="V309" s="6">
        <v>52.942937050507567</v>
      </c>
      <c r="W309" s="6">
        <v>19.15765130948931</v>
      </c>
      <c r="X309" s="6">
        <v>147.31838205498798</v>
      </c>
      <c r="Y309" s="6">
        <v>40.660194721757833</v>
      </c>
      <c r="Z309" s="6">
        <v>227.56441460434067</v>
      </c>
      <c r="AA309" s="6">
        <v>0</v>
      </c>
      <c r="AB309" s="6">
        <v>0</v>
      </c>
      <c r="AC309" s="6">
        <v>0</v>
      </c>
      <c r="AD309" s="6">
        <v>153.21198279157119</v>
      </c>
      <c r="AE309" s="6">
        <v>0</v>
      </c>
      <c r="AF309" s="6">
        <v>0</v>
      </c>
      <c r="AG309" s="6">
        <v>9194.4672240742511</v>
      </c>
      <c r="AH309" s="6">
        <v>0</v>
      </c>
      <c r="AI309" s="6">
        <v>4.624853641984271</v>
      </c>
      <c r="AJ309" s="6">
        <v>4.9954100538984338</v>
      </c>
      <c r="AK309" s="6">
        <v>0</v>
      </c>
      <c r="AL309" s="6">
        <v>71.356862964165543</v>
      </c>
      <c r="AM309" s="6">
        <v>153.38080269441616</v>
      </c>
      <c r="AN309" s="6">
        <v>704.1969016436334</v>
      </c>
      <c r="AO309" s="6">
        <v>2304.8455108447333</v>
      </c>
      <c r="AP309" s="6">
        <v>0</v>
      </c>
      <c r="AQ309" s="6">
        <v>0</v>
      </c>
      <c r="AR309" s="6">
        <v>2277.9192799512075</v>
      </c>
      <c r="AS309" s="6">
        <v>0</v>
      </c>
      <c r="AT309" s="6">
        <v>53.760991375643634</v>
      </c>
      <c r="AU309" s="6">
        <v>0</v>
      </c>
      <c r="AV309" s="6">
        <v>531.06342981797468</v>
      </c>
      <c r="AW309" s="6">
        <v>0</v>
      </c>
      <c r="AX309" s="6">
        <v>0</v>
      </c>
      <c r="AY309" s="6">
        <v>0</v>
      </c>
      <c r="AZ309" s="6">
        <v>236.23014932584485</v>
      </c>
      <c r="BA309" s="6">
        <v>0</v>
      </c>
      <c r="BB309" s="6">
        <v>0</v>
      </c>
      <c r="BC309" s="6">
        <v>0</v>
      </c>
      <c r="BD309" s="6">
        <v>0</v>
      </c>
      <c r="BE309" s="6">
        <v>0</v>
      </c>
      <c r="BF309" s="6">
        <v>0</v>
      </c>
      <c r="BG309" s="6">
        <v>1312.4104718604069</v>
      </c>
      <c r="BH309" s="6">
        <v>0</v>
      </c>
      <c r="BI309" s="6">
        <v>0</v>
      </c>
      <c r="BJ309" s="6">
        <v>1291.5149654538602</v>
      </c>
      <c r="BK309" s="6">
        <v>0</v>
      </c>
      <c r="BL309" s="6">
        <v>0</v>
      </c>
      <c r="BM309" s="6">
        <v>0</v>
      </c>
      <c r="BN309" s="6">
        <v>0</v>
      </c>
      <c r="BO309" s="6">
        <v>19314.378596502829</v>
      </c>
      <c r="BP309" s="6">
        <v>0</v>
      </c>
      <c r="BQ309" s="6">
        <v>1955.0000707141901</v>
      </c>
      <c r="BR309" s="6">
        <v>192.57705179880503</v>
      </c>
      <c r="BS309" s="6">
        <v>257.76046461549441</v>
      </c>
      <c r="BT309" s="6">
        <v>0</v>
      </c>
      <c r="BU309" s="6">
        <v>0</v>
      </c>
      <c r="BV309" s="6">
        <v>0</v>
      </c>
      <c r="BW309" s="6">
        <v>0</v>
      </c>
      <c r="BX309" s="6">
        <v>0</v>
      </c>
      <c r="BY309" s="6">
        <v>76.706975717589771</v>
      </c>
      <c r="BZ309" s="6">
        <v>0</v>
      </c>
      <c r="CA309" s="6">
        <v>810.40988094213458</v>
      </c>
      <c r="CB309" s="6">
        <v>0</v>
      </c>
      <c r="CC309" s="6">
        <v>101.58251883150871</v>
      </c>
      <c r="CD309" s="6">
        <v>0</v>
      </c>
      <c r="CE309" s="6">
        <v>0</v>
      </c>
      <c r="CF309" s="6">
        <v>0</v>
      </c>
      <c r="CG309" s="6">
        <v>0</v>
      </c>
      <c r="CH309" s="6">
        <v>0</v>
      </c>
      <c r="CI309" s="6">
        <v>0</v>
      </c>
      <c r="CJ309" s="6">
        <v>0</v>
      </c>
      <c r="CK309" s="6">
        <v>0</v>
      </c>
      <c r="CL309" s="6">
        <v>0</v>
      </c>
      <c r="CM309" s="6">
        <v>0</v>
      </c>
      <c r="CN309" s="6">
        <v>7.4626449496022591</v>
      </c>
      <c r="CO309" s="6">
        <v>0</v>
      </c>
      <c r="CP309" s="6">
        <v>19.765188321222976</v>
      </c>
      <c r="CQ309" s="6">
        <v>194.12629687106997</v>
      </c>
      <c r="CR309" s="6">
        <v>0</v>
      </c>
      <c r="CS309" s="6">
        <v>227.5625153032052</v>
      </c>
      <c r="CT309" s="6">
        <v>0</v>
      </c>
      <c r="CU309" s="6">
        <v>0</v>
      </c>
      <c r="CV309" s="6">
        <v>0</v>
      </c>
      <c r="CW309" s="6">
        <v>0</v>
      </c>
      <c r="CX309" s="6">
        <v>0</v>
      </c>
      <c r="CY309" s="6">
        <v>0</v>
      </c>
      <c r="CZ309" s="6">
        <v>0</v>
      </c>
      <c r="DA309" s="6">
        <v>150.73991913403111</v>
      </c>
      <c r="DB309" s="6">
        <v>0</v>
      </c>
      <c r="DC309" s="6">
        <v>0</v>
      </c>
      <c r="DD309" s="6">
        <v>3036.7098421337651</v>
      </c>
      <c r="DE309" s="7">
        <v>0</v>
      </c>
      <c r="DF309" s="6">
        <f t="shared" si="4"/>
        <v>62646.998393980874</v>
      </c>
    </row>
    <row r="310" spans="1:110" ht="15" thickBot="1" x14ac:dyDescent="0.35">
      <c r="A310" s="29" t="s">
        <v>7</v>
      </c>
      <c r="B310" s="5">
        <v>0</v>
      </c>
      <c r="C310" s="6">
        <v>0</v>
      </c>
      <c r="D310" s="6">
        <v>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6">
        <v>0</v>
      </c>
      <c r="AO310" s="6">
        <v>0</v>
      </c>
      <c r="AP310" s="6">
        <v>0</v>
      </c>
      <c r="AQ310" s="6">
        <v>0</v>
      </c>
      <c r="AR310" s="6">
        <v>0</v>
      </c>
      <c r="AS310" s="6">
        <v>0</v>
      </c>
      <c r="AT310" s="6">
        <v>0</v>
      </c>
      <c r="AU310" s="6">
        <v>0</v>
      </c>
      <c r="AV310" s="6">
        <v>0</v>
      </c>
      <c r="AW310" s="6">
        <v>0</v>
      </c>
      <c r="AX310" s="6">
        <v>0</v>
      </c>
      <c r="AY310" s="6">
        <v>0</v>
      </c>
      <c r="AZ310" s="6">
        <v>0</v>
      </c>
      <c r="BA310" s="6">
        <v>0</v>
      </c>
      <c r="BB310" s="6">
        <v>0</v>
      </c>
      <c r="BC310" s="6">
        <v>0</v>
      </c>
      <c r="BD310" s="6">
        <v>0</v>
      </c>
      <c r="BE310" s="6">
        <v>0</v>
      </c>
      <c r="BF310" s="6">
        <v>0</v>
      </c>
      <c r="BG310" s="6">
        <v>0</v>
      </c>
      <c r="BH310" s="6">
        <v>0</v>
      </c>
      <c r="BI310" s="6">
        <v>0</v>
      </c>
      <c r="BJ310" s="6">
        <v>0</v>
      </c>
      <c r="BK310" s="6">
        <v>0</v>
      </c>
      <c r="BL310" s="6">
        <v>0</v>
      </c>
      <c r="BM310" s="6">
        <v>0</v>
      </c>
      <c r="BN310" s="6">
        <v>0</v>
      </c>
      <c r="BO310" s="6">
        <v>0</v>
      </c>
      <c r="BP310" s="6">
        <v>0</v>
      </c>
      <c r="BQ310" s="6">
        <v>0</v>
      </c>
      <c r="BR310" s="6">
        <v>0</v>
      </c>
      <c r="BS310" s="6">
        <v>0</v>
      </c>
      <c r="BT310" s="6">
        <v>0</v>
      </c>
      <c r="BU310" s="6">
        <v>0</v>
      </c>
      <c r="BV310" s="6">
        <v>0</v>
      </c>
      <c r="BW310" s="6">
        <v>0</v>
      </c>
      <c r="BX310" s="6">
        <v>0</v>
      </c>
      <c r="BY310" s="6">
        <v>0</v>
      </c>
      <c r="BZ310" s="6">
        <v>0</v>
      </c>
      <c r="CA310" s="6">
        <v>0</v>
      </c>
      <c r="CB310" s="6">
        <v>0</v>
      </c>
      <c r="CC310" s="6">
        <v>0</v>
      </c>
      <c r="CD310" s="6">
        <v>0</v>
      </c>
      <c r="CE310" s="6">
        <v>0</v>
      </c>
      <c r="CF310" s="6">
        <v>0</v>
      </c>
      <c r="CG310" s="6">
        <v>0</v>
      </c>
      <c r="CH310" s="6">
        <v>0</v>
      </c>
      <c r="CI310" s="6">
        <v>0</v>
      </c>
      <c r="CJ310" s="6">
        <v>0</v>
      </c>
      <c r="CK310" s="6">
        <v>0</v>
      </c>
      <c r="CL310" s="6">
        <v>0</v>
      </c>
      <c r="CM310" s="6">
        <v>0</v>
      </c>
      <c r="CN310" s="6">
        <v>0</v>
      </c>
      <c r="CO310" s="6">
        <v>0</v>
      </c>
      <c r="CP310" s="6">
        <v>0</v>
      </c>
      <c r="CQ310" s="6">
        <v>0</v>
      </c>
      <c r="CR310" s="6">
        <v>0</v>
      </c>
      <c r="CS310" s="6">
        <v>0</v>
      </c>
      <c r="CT310" s="6">
        <v>0</v>
      </c>
      <c r="CU310" s="6">
        <v>0</v>
      </c>
      <c r="CV310" s="6">
        <v>0</v>
      </c>
      <c r="CW310" s="6">
        <v>0</v>
      </c>
      <c r="CX310" s="6">
        <v>0</v>
      </c>
      <c r="CY310" s="6">
        <v>0</v>
      </c>
      <c r="CZ310" s="6">
        <v>0</v>
      </c>
      <c r="DA310" s="6">
        <v>0</v>
      </c>
      <c r="DB310" s="6">
        <v>0</v>
      </c>
      <c r="DC310" s="6">
        <v>0</v>
      </c>
      <c r="DD310" s="6">
        <v>0</v>
      </c>
      <c r="DE310" s="7">
        <v>0</v>
      </c>
      <c r="DF310" s="6">
        <f t="shared" si="4"/>
        <v>0</v>
      </c>
    </row>
    <row r="311" spans="1:110" ht="15" thickTop="1" x14ac:dyDescent="0.3">
      <c r="A311" s="27">
        <v>8129</v>
      </c>
      <c r="B311" s="6">
        <v>2.442540108583747</v>
      </c>
      <c r="C311" s="6">
        <v>0</v>
      </c>
      <c r="D311" s="6">
        <v>0</v>
      </c>
      <c r="E311" s="6">
        <v>612.5976712508791</v>
      </c>
      <c r="F311" s="6">
        <v>0</v>
      </c>
      <c r="G311" s="6">
        <v>69.252898426508793</v>
      </c>
      <c r="H311" s="6">
        <v>5837.8740438057603</v>
      </c>
      <c r="I311" s="6">
        <v>0</v>
      </c>
      <c r="J311" s="6">
        <v>50.680031821749004</v>
      </c>
      <c r="K311" s="6">
        <v>4.9623964753375844</v>
      </c>
      <c r="L311" s="6">
        <v>59.202408366029324</v>
      </c>
      <c r="M311" s="6">
        <v>42.25194843258835</v>
      </c>
      <c r="N311" s="6">
        <v>19.922616162929661</v>
      </c>
      <c r="O311" s="6">
        <v>60.335995611646425</v>
      </c>
      <c r="P311" s="6">
        <v>0</v>
      </c>
      <c r="Q311" s="6">
        <v>415.00871354156965</v>
      </c>
      <c r="R311" s="6">
        <v>0</v>
      </c>
      <c r="S311" s="6">
        <v>0</v>
      </c>
      <c r="T311" s="6">
        <v>0</v>
      </c>
      <c r="U311" s="6">
        <v>0</v>
      </c>
      <c r="V311" s="6">
        <v>3.0530179057285802</v>
      </c>
      <c r="W311" s="6">
        <v>1.2291849237038925</v>
      </c>
      <c r="X311" s="6">
        <v>9.1681628625319576</v>
      </c>
      <c r="Y311" s="6">
        <v>7.6701562417259703</v>
      </c>
      <c r="Z311" s="6">
        <v>31.826525506616097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96.69482736758215</v>
      </c>
      <c r="AH311" s="6">
        <v>0</v>
      </c>
      <c r="AI311" s="6">
        <v>0.65052143759528558</v>
      </c>
      <c r="AJ311" s="6">
        <v>0.23148185358331222</v>
      </c>
      <c r="AK311" s="6">
        <v>0</v>
      </c>
      <c r="AL311" s="6">
        <v>3.9679190440700358</v>
      </c>
      <c r="AM311" s="6">
        <v>67.855019126809836</v>
      </c>
      <c r="AN311" s="6">
        <v>604.01703355823361</v>
      </c>
      <c r="AO311" s="6">
        <v>26.701006790080591</v>
      </c>
      <c r="AP311" s="6">
        <v>0</v>
      </c>
      <c r="AQ311" s="6">
        <v>0</v>
      </c>
      <c r="AR311" s="6">
        <v>234.33497487378031</v>
      </c>
      <c r="AS311" s="6">
        <v>0</v>
      </c>
      <c r="AT311" s="6">
        <v>68.330762198805942</v>
      </c>
      <c r="AU311" s="6">
        <v>0</v>
      </c>
      <c r="AV311" s="6">
        <v>24.671201138931739</v>
      </c>
      <c r="AW311" s="6">
        <v>0</v>
      </c>
      <c r="AX311" s="6">
        <v>0</v>
      </c>
      <c r="AY311" s="6">
        <v>0</v>
      </c>
      <c r="AZ311" s="6">
        <v>35.825391726610093</v>
      </c>
      <c r="BA311" s="6">
        <v>0</v>
      </c>
      <c r="BB311" s="6">
        <v>20.711022379378669</v>
      </c>
      <c r="BC311" s="6">
        <v>0</v>
      </c>
      <c r="BD311" s="6">
        <v>0</v>
      </c>
      <c r="BE311" s="6">
        <v>0</v>
      </c>
      <c r="BF311" s="6">
        <v>0</v>
      </c>
      <c r="BG311" s="6">
        <v>214.05964934869439</v>
      </c>
      <c r="BH311" s="6">
        <v>0</v>
      </c>
      <c r="BI311" s="6">
        <v>0</v>
      </c>
      <c r="BJ311" s="6">
        <v>409.88424907877402</v>
      </c>
      <c r="BK311" s="6">
        <v>0</v>
      </c>
      <c r="BL311" s="6">
        <v>0</v>
      </c>
      <c r="BM311" s="6">
        <v>133.9128000801926</v>
      </c>
      <c r="BN311" s="6">
        <v>0</v>
      </c>
      <c r="BO311" s="6">
        <v>8797.8088974512957</v>
      </c>
      <c r="BP311" s="6">
        <v>0</v>
      </c>
      <c r="BQ311" s="6">
        <v>12625.893757519554</v>
      </c>
      <c r="BR311" s="6">
        <v>327.09169106906933</v>
      </c>
      <c r="BS311" s="6">
        <v>87.649681257144408</v>
      </c>
      <c r="BT311" s="6">
        <v>0</v>
      </c>
      <c r="BU311" s="6">
        <v>0</v>
      </c>
      <c r="BV311" s="6">
        <v>0</v>
      </c>
      <c r="BW311" s="6">
        <v>0</v>
      </c>
      <c r="BX311" s="6">
        <v>0</v>
      </c>
      <c r="BY311" s="6">
        <v>4.8081197801004034</v>
      </c>
      <c r="BZ311" s="6">
        <v>0</v>
      </c>
      <c r="CA311" s="6">
        <v>948.16657163960292</v>
      </c>
      <c r="CB311" s="6">
        <v>218.21378562720005</v>
      </c>
      <c r="CC311" s="6">
        <v>19.229507255477291</v>
      </c>
      <c r="CD311" s="6">
        <v>0</v>
      </c>
      <c r="CE311" s="6">
        <v>0</v>
      </c>
      <c r="CF311" s="6">
        <v>0</v>
      </c>
      <c r="CG311" s="6">
        <v>0</v>
      </c>
      <c r="CH311" s="6">
        <v>0</v>
      </c>
      <c r="CI311" s="6">
        <v>0</v>
      </c>
      <c r="CJ311" s="6">
        <v>0</v>
      </c>
      <c r="CK311" s="6">
        <v>0</v>
      </c>
      <c r="CL311" s="6">
        <v>0</v>
      </c>
      <c r="CM311" s="6">
        <v>0</v>
      </c>
      <c r="CN311" s="6">
        <v>4.9187244541537218</v>
      </c>
      <c r="CO311" s="6">
        <v>0</v>
      </c>
      <c r="CP311" s="6">
        <v>12.364613139929604</v>
      </c>
      <c r="CQ311" s="6">
        <v>111.3417768113006</v>
      </c>
      <c r="CR311" s="6">
        <v>0</v>
      </c>
      <c r="CS311" s="6">
        <v>20.80772073984685</v>
      </c>
      <c r="CT311" s="6">
        <v>56940.463538995406</v>
      </c>
      <c r="CU311" s="6">
        <v>0</v>
      </c>
      <c r="CV311" s="6">
        <v>0</v>
      </c>
      <c r="CW311" s="6">
        <v>0</v>
      </c>
      <c r="CX311" s="6">
        <v>0</v>
      </c>
      <c r="CY311" s="6">
        <v>0</v>
      </c>
      <c r="CZ311" s="6">
        <v>2.3845078286578358</v>
      </c>
      <c r="DA311" s="6">
        <v>15.733783145039329</v>
      </c>
      <c r="DB311" s="6">
        <v>0</v>
      </c>
      <c r="DC311" s="6">
        <v>0</v>
      </c>
      <c r="DD311" s="6">
        <v>0</v>
      </c>
      <c r="DE311" s="7">
        <v>0</v>
      </c>
      <c r="DF311" s="6">
        <f t="shared" si="4"/>
        <v>89306.202848160785</v>
      </c>
    </row>
    <row r="312" spans="1:110" x14ac:dyDescent="0.3">
      <c r="A312" s="25" t="s">
        <v>6</v>
      </c>
      <c r="B312" s="5">
        <v>2.442540108583747</v>
      </c>
      <c r="C312" s="5">
        <v>0</v>
      </c>
      <c r="D312" s="5">
        <v>0</v>
      </c>
      <c r="E312" s="5">
        <v>612.5976712508791</v>
      </c>
      <c r="F312" s="5">
        <v>0</v>
      </c>
      <c r="G312" s="5">
        <v>69.252898426508793</v>
      </c>
      <c r="H312" s="5">
        <v>5837.8740438057603</v>
      </c>
      <c r="I312" s="5">
        <v>0</v>
      </c>
      <c r="J312" s="5">
        <v>50.680031821749004</v>
      </c>
      <c r="K312" s="5">
        <v>4.9623964753375844</v>
      </c>
      <c r="L312" s="5">
        <v>59.202408366029324</v>
      </c>
      <c r="M312" s="5">
        <v>42.25194843258835</v>
      </c>
      <c r="N312" s="5">
        <v>19.922616162929661</v>
      </c>
      <c r="O312" s="5">
        <v>60.335995611646425</v>
      </c>
      <c r="P312" s="5">
        <v>0</v>
      </c>
      <c r="Q312" s="5">
        <v>415.00871354156965</v>
      </c>
      <c r="R312" s="5">
        <v>0</v>
      </c>
      <c r="S312" s="5">
        <v>0</v>
      </c>
      <c r="T312" s="5">
        <v>0</v>
      </c>
      <c r="U312" s="5">
        <v>0</v>
      </c>
      <c r="V312" s="5">
        <v>3.0530179057285802</v>
      </c>
      <c r="W312" s="5">
        <v>1.2291849237038925</v>
      </c>
      <c r="X312" s="5">
        <v>9.1681628625319576</v>
      </c>
      <c r="Y312" s="5">
        <v>7.6701562417259703</v>
      </c>
      <c r="Z312" s="5">
        <v>31.826525506616097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96.69482736758215</v>
      </c>
      <c r="AH312" s="5">
        <v>0</v>
      </c>
      <c r="AI312" s="5">
        <v>0.65052143759528558</v>
      </c>
      <c r="AJ312" s="5">
        <v>0.23148185358331222</v>
      </c>
      <c r="AK312" s="5">
        <v>0</v>
      </c>
      <c r="AL312" s="5">
        <v>3.9679190440700358</v>
      </c>
      <c r="AM312" s="5">
        <v>67.855019126809836</v>
      </c>
      <c r="AN312" s="5">
        <v>604.01703355823361</v>
      </c>
      <c r="AO312" s="5">
        <v>26.701006790080591</v>
      </c>
      <c r="AP312" s="5">
        <v>0</v>
      </c>
      <c r="AQ312" s="5">
        <v>0</v>
      </c>
      <c r="AR312" s="5">
        <v>234.33497487378031</v>
      </c>
      <c r="AS312" s="5">
        <v>0</v>
      </c>
      <c r="AT312" s="5">
        <v>68.330762198805942</v>
      </c>
      <c r="AU312" s="5">
        <v>0</v>
      </c>
      <c r="AV312" s="5">
        <v>24.671201138931739</v>
      </c>
      <c r="AW312" s="5">
        <v>0</v>
      </c>
      <c r="AX312" s="5">
        <v>0</v>
      </c>
      <c r="AY312" s="5">
        <v>0</v>
      </c>
      <c r="AZ312" s="5">
        <v>35.825391726610093</v>
      </c>
      <c r="BA312" s="5">
        <v>0</v>
      </c>
      <c r="BB312" s="5">
        <v>20.711022379378669</v>
      </c>
      <c r="BC312" s="5">
        <v>0</v>
      </c>
      <c r="BD312" s="5">
        <v>0</v>
      </c>
      <c r="BE312" s="5">
        <v>0</v>
      </c>
      <c r="BF312" s="5">
        <v>0</v>
      </c>
      <c r="BG312" s="5">
        <v>214.05964934869439</v>
      </c>
      <c r="BH312" s="5">
        <v>0</v>
      </c>
      <c r="BI312" s="5">
        <v>0</v>
      </c>
      <c r="BJ312" s="5">
        <v>409.88424907877402</v>
      </c>
      <c r="BK312" s="5">
        <v>0</v>
      </c>
      <c r="BL312" s="5">
        <v>0</v>
      </c>
      <c r="BM312" s="5">
        <v>133.9128000801926</v>
      </c>
      <c r="BN312" s="5">
        <v>0</v>
      </c>
      <c r="BO312" s="5">
        <v>8797.8088974512957</v>
      </c>
      <c r="BP312" s="5">
        <v>0</v>
      </c>
      <c r="BQ312" s="5">
        <v>12625.893757519554</v>
      </c>
      <c r="BR312" s="5">
        <v>327.09169106906933</v>
      </c>
      <c r="BS312" s="5">
        <v>87.649681257144408</v>
      </c>
      <c r="BT312" s="5">
        <v>0</v>
      </c>
      <c r="BU312" s="5">
        <v>0</v>
      </c>
      <c r="BV312" s="5">
        <v>0</v>
      </c>
      <c r="BW312" s="5">
        <v>0</v>
      </c>
      <c r="BX312" s="5">
        <v>0</v>
      </c>
      <c r="BY312" s="5">
        <v>4.8081197801004034</v>
      </c>
      <c r="BZ312" s="5">
        <v>0</v>
      </c>
      <c r="CA312" s="5">
        <v>948.16657163960292</v>
      </c>
      <c r="CB312" s="5">
        <v>218.21378562720005</v>
      </c>
      <c r="CC312" s="5">
        <v>19.229507255477291</v>
      </c>
      <c r="CD312" s="5">
        <v>0</v>
      </c>
      <c r="CE312" s="5">
        <v>0</v>
      </c>
      <c r="CF312" s="5">
        <v>0</v>
      </c>
      <c r="CG312" s="5">
        <v>0</v>
      </c>
      <c r="CH312" s="5">
        <v>0</v>
      </c>
      <c r="CI312" s="5">
        <v>0</v>
      </c>
      <c r="CJ312" s="5">
        <v>0</v>
      </c>
      <c r="CK312" s="5">
        <v>0</v>
      </c>
      <c r="CL312" s="5">
        <v>0</v>
      </c>
      <c r="CM312" s="5">
        <v>0</v>
      </c>
      <c r="CN312" s="5">
        <v>4.9187244541537218</v>
      </c>
      <c r="CO312" s="5">
        <v>0</v>
      </c>
      <c r="CP312" s="5">
        <v>12.364613139929604</v>
      </c>
      <c r="CQ312" s="5">
        <v>111.3417768113006</v>
      </c>
      <c r="CR312" s="5">
        <v>0</v>
      </c>
      <c r="CS312" s="5">
        <v>20.80772073984685</v>
      </c>
      <c r="CT312" s="5">
        <v>56940.463538995406</v>
      </c>
      <c r="CU312" s="5">
        <v>0</v>
      </c>
      <c r="CV312" s="5">
        <v>0</v>
      </c>
      <c r="CW312" s="5">
        <v>0</v>
      </c>
      <c r="CX312" s="5">
        <v>0</v>
      </c>
      <c r="CY312" s="5">
        <v>0</v>
      </c>
      <c r="CZ312" s="5">
        <v>2.3845078286578358</v>
      </c>
      <c r="DA312" s="5">
        <v>15.733783145039329</v>
      </c>
      <c r="DB312" s="5">
        <v>0</v>
      </c>
      <c r="DC312" s="5">
        <v>0</v>
      </c>
      <c r="DD312" s="5">
        <v>0</v>
      </c>
      <c r="DE312" s="8">
        <v>0</v>
      </c>
      <c r="DF312" s="6">
        <f t="shared" si="4"/>
        <v>89306.202848160785</v>
      </c>
    </row>
    <row r="313" spans="1:110" x14ac:dyDescent="0.3">
      <c r="A313" s="25" t="s">
        <v>7</v>
      </c>
      <c r="B313" s="5">
        <v>0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0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T313" s="6">
        <v>0</v>
      </c>
      <c r="AU313" s="6">
        <v>0</v>
      </c>
      <c r="AV313" s="6">
        <v>0</v>
      </c>
      <c r="AW313" s="6">
        <v>0</v>
      </c>
      <c r="AX313" s="6">
        <v>0</v>
      </c>
      <c r="AY313" s="6">
        <v>0</v>
      </c>
      <c r="AZ313" s="6">
        <v>0</v>
      </c>
      <c r="BA313" s="6">
        <v>0</v>
      </c>
      <c r="BB313" s="6">
        <v>0</v>
      </c>
      <c r="BC313" s="6">
        <v>0</v>
      </c>
      <c r="BD313" s="6">
        <v>0</v>
      </c>
      <c r="BE313" s="6">
        <v>0</v>
      </c>
      <c r="BF313" s="6">
        <v>0</v>
      </c>
      <c r="BG313" s="6">
        <v>0</v>
      </c>
      <c r="BH313" s="6">
        <v>0</v>
      </c>
      <c r="BI313" s="6">
        <v>0</v>
      </c>
      <c r="BJ313" s="6">
        <v>0</v>
      </c>
      <c r="BK313" s="6">
        <v>0</v>
      </c>
      <c r="BL313" s="6">
        <v>0</v>
      </c>
      <c r="BM313" s="6">
        <v>0</v>
      </c>
      <c r="BN313" s="6">
        <v>0</v>
      </c>
      <c r="BO313" s="6">
        <v>0</v>
      </c>
      <c r="BP313" s="6">
        <v>0</v>
      </c>
      <c r="BQ313" s="6">
        <v>0</v>
      </c>
      <c r="BR313" s="6">
        <v>0</v>
      </c>
      <c r="BS313" s="6">
        <v>0</v>
      </c>
      <c r="BT313" s="6">
        <v>0</v>
      </c>
      <c r="BU313" s="6">
        <v>0</v>
      </c>
      <c r="BV313" s="6">
        <v>0</v>
      </c>
      <c r="BW313" s="6">
        <v>0</v>
      </c>
      <c r="BX313" s="6">
        <v>0</v>
      </c>
      <c r="BY313" s="6">
        <v>0</v>
      </c>
      <c r="BZ313" s="6">
        <v>0</v>
      </c>
      <c r="CA313" s="6">
        <v>0</v>
      </c>
      <c r="CB313" s="6">
        <v>0</v>
      </c>
      <c r="CC313" s="6">
        <v>0</v>
      </c>
      <c r="CD313" s="6">
        <v>0</v>
      </c>
      <c r="CE313" s="6">
        <v>0</v>
      </c>
      <c r="CF313" s="6">
        <v>0</v>
      </c>
      <c r="CG313" s="6">
        <v>0</v>
      </c>
      <c r="CH313" s="6">
        <v>0</v>
      </c>
      <c r="CI313" s="6">
        <v>0</v>
      </c>
      <c r="CJ313" s="6">
        <v>0</v>
      </c>
      <c r="CK313" s="6">
        <v>0</v>
      </c>
      <c r="CL313" s="6">
        <v>0</v>
      </c>
      <c r="CM313" s="6">
        <v>0</v>
      </c>
      <c r="CN313" s="6">
        <v>0</v>
      </c>
      <c r="CO313" s="6">
        <v>0</v>
      </c>
      <c r="CP313" s="6">
        <v>0</v>
      </c>
      <c r="CQ313" s="6">
        <v>0</v>
      </c>
      <c r="CR313" s="6">
        <v>0</v>
      </c>
      <c r="CS313" s="6">
        <v>0</v>
      </c>
      <c r="CT313" s="6">
        <v>0</v>
      </c>
      <c r="CU313" s="6">
        <v>0</v>
      </c>
      <c r="CV313" s="6">
        <v>0</v>
      </c>
      <c r="CW313" s="6">
        <v>0</v>
      </c>
      <c r="CX313" s="6">
        <v>0</v>
      </c>
      <c r="CY313" s="6">
        <v>0</v>
      </c>
      <c r="CZ313" s="6">
        <v>0</v>
      </c>
      <c r="DA313" s="6">
        <v>0</v>
      </c>
      <c r="DB313" s="6">
        <v>0</v>
      </c>
      <c r="DC313" s="6">
        <v>0</v>
      </c>
      <c r="DD313" s="6">
        <v>0</v>
      </c>
      <c r="DE313" s="7">
        <v>0</v>
      </c>
      <c r="DF313" s="6">
        <f t="shared" si="4"/>
        <v>0</v>
      </c>
    </row>
    <row r="314" spans="1:110" x14ac:dyDescent="0.3">
      <c r="A314" s="26">
        <v>8130</v>
      </c>
      <c r="B314" s="5">
        <v>488.75754908908709</v>
      </c>
      <c r="C314" s="6">
        <v>0</v>
      </c>
      <c r="D314" s="6">
        <v>0</v>
      </c>
      <c r="E314" s="6">
        <v>546.34460598150895</v>
      </c>
      <c r="F314" s="6">
        <v>0</v>
      </c>
      <c r="G314" s="6">
        <v>102.43947921420528</v>
      </c>
      <c r="H314" s="6">
        <v>15125.814255164265</v>
      </c>
      <c r="I314" s="6">
        <v>0</v>
      </c>
      <c r="J314" s="6">
        <v>9070.5443384280934</v>
      </c>
      <c r="K314" s="6">
        <v>877.81443958250679</v>
      </c>
      <c r="L314" s="6">
        <v>10445.388727135194</v>
      </c>
      <c r="M314" s="6">
        <v>7330.7535121780329</v>
      </c>
      <c r="N314" s="6">
        <v>3550.9231790678705</v>
      </c>
      <c r="O314" s="6">
        <v>12117.729959945913</v>
      </c>
      <c r="P314" s="6">
        <v>0</v>
      </c>
      <c r="Q314" s="6">
        <v>72509.448154149723</v>
      </c>
      <c r="R314" s="6">
        <v>0</v>
      </c>
      <c r="S314" s="6">
        <v>0</v>
      </c>
      <c r="T314" s="6">
        <v>0</v>
      </c>
      <c r="U314" s="6">
        <v>0</v>
      </c>
      <c r="V314" s="6">
        <v>26.518838916502297</v>
      </c>
      <c r="W314" s="6">
        <v>9.0072033200024748</v>
      </c>
      <c r="X314" s="6">
        <v>71.256188432654511</v>
      </c>
      <c r="Y314" s="6">
        <v>61.197644378850377</v>
      </c>
      <c r="Z314" s="6">
        <v>99.779433257490567</v>
      </c>
      <c r="AA314" s="6">
        <v>0</v>
      </c>
      <c r="AB314" s="6">
        <v>0</v>
      </c>
      <c r="AC314" s="6">
        <v>0</v>
      </c>
      <c r="AD314" s="6">
        <v>62.647409750499257</v>
      </c>
      <c r="AE314" s="6">
        <v>0</v>
      </c>
      <c r="AF314" s="6">
        <v>0</v>
      </c>
      <c r="AG314" s="6">
        <v>797.12881069303671</v>
      </c>
      <c r="AH314" s="6">
        <v>0</v>
      </c>
      <c r="AI314" s="6">
        <v>0.17579328787450449</v>
      </c>
      <c r="AJ314" s="6">
        <v>2.3457887265283968</v>
      </c>
      <c r="AK314" s="6">
        <v>0</v>
      </c>
      <c r="AL314" s="6">
        <v>34.465767713309297</v>
      </c>
      <c r="AM314" s="6">
        <v>1439.5328530767636</v>
      </c>
      <c r="AN314" s="6">
        <v>0</v>
      </c>
      <c r="AO314" s="6">
        <v>7.2336153058259001</v>
      </c>
      <c r="AP314" s="6">
        <v>0</v>
      </c>
      <c r="AQ314" s="6">
        <v>0</v>
      </c>
      <c r="AR314" s="6">
        <v>21951.982582596334</v>
      </c>
      <c r="AS314" s="6">
        <v>0</v>
      </c>
      <c r="AT314" s="6">
        <v>6093.6438127365036</v>
      </c>
      <c r="AU314" s="6">
        <v>0</v>
      </c>
      <c r="AV314" s="6">
        <v>288.37454808606867</v>
      </c>
      <c r="AW314" s="6">
        <v>0</v>
      </c>
      <c r="AX314" s="6">
        <v>0</v>
      </c>
      <c r="AY314" s="6">
        <v>0</v>
      </c>
      <c r="AZ314" s="6">
        <v>3287.5925726593564</v>
      </c>
      <c r="BA314" s="6">
        <v>0</v>
      </c>
      <c r="BB314" s="6">
        <v>0</v>
      </c>
      <c r="BC314" s="6">
        <v>0</v>
      </c>
      <c r="BD314" s="6">
        <v>0</v>
      </c>
      <c r="BE314" s="6">
        <v>0</v>
      </c>
      <c r="BF314" s="6">
        <v>0</v>
      </c>
      <c r="BG314" s="6">
        <v>1572.501542716599</v>
      </c>
      <c r="BH314" s="6">
        <v>0</v>
      </c>
      <c r="BI314" s="6">
        <v>0</v>
      </c>
      <c r="BJ314" s="6">
        <v>596.44774888222332</v>
      </c>
      <c r="BK314" s="6">
        <v>0</v>
      </c>
      <c r="BL314" s="6">
        <v>0</v>
      </c>
      <c r="BM314" s="6">
        <v>0</v>
      </c>
      <c r="BN314" s="6">
        <v>0</v>
      </c>
      <c r="BO314" s="6">
        <v>6413.9266761309364</v>
      </c>
      <c r="BP314" s="6">
        <v>0</v>
      </c>
      <c r="BQ314" s="6">
        <v>2022.4652291447474</v>
      </c>
      <c r="BR314" s="6">
        <v>455.50628117042857</v>
      </c>
      <c r="BS314" s="6">
        <v>178.07772611586117</v>
      </c>
      <c r="BT314" s="6">
        <v>0</v>
      </c>
      <c r="BU314" s="6">
        <v>0</v>
      </c>
      <c r="BV314" s="6">
        <v>0</v>
      </c>
      <c r="BW314" s="6">
        <v>0</v>
      </c>
      <c r="BX314" s="6">
        <v>0</v>
      </c>
      <c r="BY314" s="6">
        <v>1644.9776846881873</v>
      </c>
      <c r="BZ314" s="6">
        <v>0</v>
      </c>
      <c r="CA314" s="6">
        <v>716.08315104338885</v>
      </c>
      <c r="CB314" s="6">
        <v>0</v>
      </c>
      <c r="CC314" s="6">
        <v>1347.8356701186874</v>
      </c>
      <c r="CD314" s="6">
        <v>0</v>
      </c>
      <c r="CE314" s="6">
        <v>0</v>
      </c>
      <c r="CF314" s="6">
        <v>0</v>
      </c>
      <c r="CG314" s="6">
        <v>0</v>
      </c>
      <c r="CH314" s="6">
        <v>0</v>
      </c>
      <c r="CI314" s="6">
        <v>0</v>
      </c>
      <c r="CJ314" s="6">
        <v>0</v>
      </c>
      <c r="CK314" s="6">
        <v>0</v>
      </c>
      <c r="CL314" s="6">
        <v>0</v>
      </c>
      <c r="CM314" s="6">
        <v>0</v>
      </c>
      <c r="CN314" s="6">
        <v>816.01867006736813</v>
      </c>
      <c r="CO314" s="6">
        <v>0</v>
      </c>
      <c r="CP314" s="6">
        <v>2258.9431122615915</v>
      </c>
      <c r="CQ314" s="6">
        <v>21995.358027143306</v>
      </c>
      <c r="CR314" s="6">
        <v>0</v>
      </c>
      <c r="CS314" s="6">
        <v>142.86425462799406</v>
      </c>
      <c r="CT314" s="6">
        <v>0</v>
      </c>
      <c r="CU314" s="6">
        <v>0</v>
      </c>
      <c r="CV314" s="6">
        <v>0</v>
      </c>
      <c r="CW314" s="6">
        <v>0</v>
      </c>
      <c r="CX314" s="6">
        <v>0</v>
      </c>
      <c r="CY314" s="6">
        <v>252.82004169930693</v>
      </c>
      <c r="CZ314" s="6">
        <v>57.277876134675545</v>
      </c>
      <c r="DA314" s="6">
        <v>7151.0948248655313</v>
      </c>
      <c r="DB314" s="6">
        <v>0</v>
      </c>
      <c r="DC314" s="6">
        <v>0</v>
      </c>
      <c r="DD314" s="6">
        <v>1213.2013765888696</v>
      </c>
      <c r="DE314" s="7">
        <v>0</v>
      </c>
      <c r="DF314" s="6">
        <f t="shared" si="4"/>
        <v>215234.24095627377</v>
      </c>
    </row>
    <row r="315" spans="1:110" x14ac:dyDescent="0.3">
      <c r="A315" s="25" t="s">
        <v>6</v>
      </c>
      <c r="B315" s="5">
        <v>488.75754908908709</v>
      </c>
      <c r="C315" s="6">
        <v>0</v>
      </c>
      <c r="D315" s="6">
        <v>0</v>
      </c>
      <c r="E315" s="6">
        <v>546.34460598150895</v>
      </c>
      <c r="F315" s="6">
        <v>0</v>
      </c>
      <c r="G315" s="6">
        <v>102.43947921420528</v>
      </c>
      <c r="H315" s="6">
        <v>15125.814255164265</v>
      </c>
      <c r="I315" s="6">
        <v>0</v>
      </c>
      <c r="J315" s="6">
        <v>9070.5443384280934</v>
      </c>
      <c r="K315" s="6">
        <v>877.81443958250679</v>
      </c>
      <c r="L315" s="6">
        <v>10445.388727135194</v>
      </c>
      <c r="M315" s="6">
        <v>7330.7535121780329</v>
      </c>
      <c r="N315" s="6">
        <v>3550.9231790678705</v>
      </c>
      <c r="O315" s="6">
        <v>12117.729959945913</v>
      </c>
      <c r="P315" s="6">
        <v>0</v>
      </c>
      <c r="Q315" s="6">
        <v>72509.448154149723</v>
      </c>
      <c r="R315" s="6">
        <v>0</v>
      </c>
      <c r="S315" s="6">
        <v>0</v>
      </c>
      <c r="T315" s="6">
        <v>0</v>
      </c>
      <c r="U315" s="6">
        <v>0</v>
      </c>
      <c r="V315" s="6">
        <v>26.518838916502297</v>
      </c>
      <c r="W315" s="6">
        <v>9.0072033200024748</v>
      </c>
      <c r="X315" s="6">
        <v>71.256188432654511</v>
      </c>
      <c r="Y315" s="6">
        <v>61.197644378850377</v>
      </c>
      <c r="Z315" s="6">
        <v>99.779433257490567</v>
      </c>
      <c r="AA315" s="6">
        <v>0</v>
      </c>
      <c r="AB315" s="6">
        <v>0</v>
      </c>
      <c r="AC315" s="6">
        <v>0</v>
      </c>
      <c r="AD315" s="6">
        <v>62.647409750499257</v>
      </c>
      <c r="AE315" s="6">
        <v>0</v>
      </c>
      <c r="AF315" s="6">
        <v>0</v>
      </c>
      <c r="AG315" s="6">
        <v>797.12881069303671</v>
      </c>
      <c r="AH315" s="6">
        <v>0</v>
      </c>
      <c r="AI315" s="6">
        <v>0.17579328787450449</v>
      </c>
      <c r="AJ315" s="6">
        <v>2.3457887265283968</v>
      </c>
      <c r="AK315" s="6">
        <v>0</v>
      </c>
      <c r="AL315" s="6">
        <v>34.465767713309297</v>
      </c>
      <c r="AM315" s="6">
        <v>1439.5328530767636</v>
      </c>
      <c r="AN315" s="6">
        <v>0</v>
      </c>
      <c r="AO315" s="6">
        <v>7.2336153058259001</v>
      </c>
      <c r="AP315" s="6">
        <v>0</v>
      </c>
      <c r="AQ315" s="6">
        <v>0</v>
      </c>
      <c r="AR315" s="6">
        <v>21951.982582596334</v>
      </c>
      <c r="AS315" s="6">
        <v>0</v>
      </c>
      <c r="AT315" s="6">
        <v>6093.6438127365036</v>
      </c>
      <c r="AU315" s="6">
        <v>0</v>
      </c>
      <c r="AV315" s="6">
        <v>288.37454808606867</v>
      </c>
      <c r="AW315" s="6">
        <v>0</v>
      </c>
      <c r="AX315" s="6">
        <v>0</v>
      </c>
      <c r="AY315" s="6">
        <v>0</v>
      </c>
      <c r="AZ315" s="6">
        <v>3287.5925726593564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1572.501542716599</v>
      </c>
      <c r="BH315" s="6">
        <v>0</v>
      </c>
      <c r="BI315" s="6">
        <v>0</v>
      </c>
      <c r="BJ315" s="6">
        <v>596.44774888222332</v>
      </c>
      <c r="BK315" s="6">
        <v>0</v>
      </c>
      <c r="BL315" s="6">
        <v>0</v>
      </c>
      <c r="BM315" s="6">
        <v>0</v>
      </c>
      <c r="BN315" s="6">
        <v>0</v>
      </c>
      <c r="BO315" s="6">
        <v>6413.9266761309364</v>
      </c>
      <c r="BP315" s="6">
        <v>0</v>
      </c>
      <c r="BQ315" s="6">
        <v>2022.4652291447474</v>
      </c>
      <c r="BR315" s="6">
        <v>455.50628117042857</v>
      </c>
      <c r="BS315" s="6">
        <v>178.07772611586117</v>
      </c>
      <c r="BT315" s="6">
        <v>0</v>
      </c>
      <c r="BU315" s="6">
        <v>0</v>
      </c>
      <c r="BV315" s="6">
        <v>0</v>
      </c>
      <c r="BW315" s="6">
        <v>0</v>
      </c>
      <c r="BX315" s="6">
        <v>0</v>
      </c>
      <c r="BY315" s="6">
        <v>1644.9776846881873</v>
      </c>
      <c r="BZ315" s="6">
        <v>0</v>
      </c>
      <c r="CA315" s="6">
        <v>716.08315104338885</v>
      </c>
      <c r="CB315" s="6">
        <v>0</v>
      </c>
      <c r="CC315" s="6">
        <v>1347.8356701186874</v>
      </c>
      <c r="CD315" s="6">
        <v>0</v>
      </c>
      <c r="CE315" s="6">
        <v>0</v>
      </c>
      <c r="CF315" s="6">
        <v>0</v>
      </c>
      <c r="CG315" s="6">
        <v>0</v>
      </c>
      <c r="CH315" s="6">
        <v>0</v>
      </c>
      <c r="CI315" s="6">
        <v>0</v>
      </c>
      <c r="CJ315" s="6">
        <v>0</v>
      </c>
      <c r="CK315" s="6">
        <v>0</v>
      </c>
      <c r="CL315" s="6">
        <v>0</v>
      </c>
      <c r="CM315" s="6">
        <v>0</v>
      </c>
      <c r="CN315" s="6">
        <v>816.01867006736813</v>
      </c>
      <c r="CO315" s="6">
        <v>0</v>
      </c>
      <c r="CP315" s="6">
        <v>2258.9431122615915</v>
      </c>
      <c r="CQ315" s="6">
        <v>21995.358027143306</v>
      </c>
      <c r="CR315" s="6">
        <v>0</v>
      </c>
      <c r="CS315" s="6">
        <v>142.86425462799406</v>
      </c>
      <c r="CT315" s="6">
        <v>0</v>
      </c>
      <c r="CU315" s="6">
        <v>0</v>
      </c>
      <c r="CV315" s="6">
        <v>0</v>
      </c>
      <c r="CW315" s="6">
        <v>0</v>
      </c>
      <c r="CX315" s="6">
        <v>0</v>
      </c>
      <c r="CY315" s="6">
        <v>252.82004169930693</v>
      </c>
      <c r="CZ315" s="6">
        <v>57.277876134675545</v>
      </c>
      <c r="DA315" s="6">
        <v>7151.0948248655313</v>
      </c>
      <c r="DB315" s="6">
        <v>0</v>
      </c>
      <c r="DC315" s="6">
        <v>0</v>
      </c>
      <c r="DD315" s="6">
        <v>1213.2013765888696</v>
      </c>
      <c r="DE315" s="7">
        <v>0</v>
      </c>
      <c r="DF315" s="6">
        <f t="shared" si="4"/>
        <v>215234.24095627377</v>
      </c>
    </row>
    <row r="316" spans="1:110" x14ac:dyDescent="0.3">
      <c r="A316" s="25" t="s">
        <v>7</v>
      </c>
      <c r="B316" s="5">
        <v>0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6"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0</v>
      </c>
      <c r="AX316" s="6">
        <v>0</v>
      </c>
      <c r="AY316" s="6">
        <v>0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  <c r="BL316" s="6">
        <v>0</v>
      </c>
      <c r="BM316" s="6">
        <v>0</v>
      </c>
      <c r="BN316" s="6">
        <v>0</v>
      </c>
      <c r="BO316" s="6">
        <v>0</v>
      </c>
      <c r="BP316" s="6">
        <v>0</v>
      </c>
      <c r="BQ316" s="6">
        <v>0</v>
      </c>
      <c r="BR316" s="6">
        <v>0</v>
      </c>
      <c r="BS316" s="6">
        <v>0</v>
      </c>
      <c r="BT316" s="6">
        <v>0</v>
      </c>
      <c r="BU316" s="6">
        <v>0</v>
      </c>
      <c r="BV316" s="6">
        <v>0</v>
      </c>
      <c r="BW316" s="6">
        <v>0</v>
      </c>
      <c r="BX316" s="6">
        <v>0</v>
      </c>
      <c r="BY316" s="6">
        <v>0</v>
      </c>
      <c r="BZ316" s="6">
        <v>0</v>
      </c>
      <c r="CA316" s="6">
        <v>0</v>
      </c>
      <c r="CB316" s="6">
        <v>0</v>
      </c>
      <c r="CC316" s="6">
        <v>0</v>
      </c>
      <c r="CD316" s="6">
        <v>0</v>
      </c>
      <c r="CE316" s="6">
        <v>0</v>
      </c>
      <c r="CF316" s="6">
        <v>0</v>
      </c>
      <c r="CG316" s="6">
        <v>0</v>
      </c>
      <c r="CH316" s="6">
        <v>0</v>
      </c>
      <c r="CI316" s="6">
        <v>0</v>
      </c>
      <c r="CJ316" s="6">
        <v>0</v>
      </c>
      <c r="CK316" s="6">
        <v>0</v>
      </c>
      <c r="CL316" s="6">
        <v>0</v>
      </c>
      <c r="CM316" s="6">
        <v>0</v>
      </c>
      <c r="CN316" s="6">
        <v>0</v>
      </c>
      <c r="CO316" s="6">
        <v>0</v>
      </c>
      <c r="CP316" s="6">
        <v>0</v>
      </c>
      <c r="CQ316" s="6">
        <v>0</v>
      </c>
      <c r="CR316" s="6">
        <v>0</v>
      </c>
      <c r="CS316" s="6">
        <v>0</v>
      </c>
      <c r="CT316" s="6">
        <v>0</v>
      </c>
      <c r="CU316" s="6">
        <v>0</v>
      </c>
      <c r="CV316" s="6">
        <v>0</v>
      </c>
      <c r="CW316" s="6">
        <v>0</v>
      </c>
      <c r="CX316" s="6">
        <v>0</v>
      </c>
      <c r="CY316" s="6">
        <v>0</v>
      </c>
      <c r="CZ316" s="6">
        <v>0</v>
      </c>
      <c r="DA316" s="6">
        <v>0</v>
      </c>
      <c r="DB316" s="6">
        <v>0</v>
      </c>
      <c r="DC316" s="6">
        <v>0</v>
      </c>
      <c r="DD316" s="6">
        <v>0</v>
      </c>
      <c r="DE316" s="7">
        <v>0</v>
      </c>
      <c r="DF316" s="6">
        <f t="shared" si="4"/>
        <v>0</v>
      </c>
    </row>
    <row r="317" spans="1:110" x14ac:dyDescent="0.3">
      <c r="A317" s="26">
        <v>921</v>
      </c>
      <c r="B317" s="5">
        <v>41.93356695619854</v>
      </c>
      <c r="C317" s="6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1709.768686985286</v>
      </c>
      <c r="K317" s="6">
        <v>165.64833956501502</v>
      </c>
      <c r="L317" s="6">
        <v>1970.1258236289104</v>
      </c>
      <c r="M317" s="6">
        <v>1380.7487677790218</v>
      </c>
      <c r="N317" s="6">
        <v>669.29402008433181</v>
      </c>
      <c r="O317" s="6">
        <v>2291.3989405005418</v>
      </c>
      <c r="P317" s="6">
        <v>0</v>
      </c>
      <c r="Q317" s="6">
        <v>13678.996022827634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6">
        <v>0</v>
      </c>
      <c r="AI317" s="6">
        <v>0</v>
      </c>
      <c r="AJ317" s="6">
        <v>0</v>
      </c>
      <c r="AK317" s="6">
        <v>0</v>
      </c>
      <c r="AL317" s="6">
        <v>0</v>
      </c>
      <c r="AM317" s="6">
        <v>0</v>
      </c>
      <c r="AN317" s="6">
        <v>0</v>
      </c>
      <c r="AO317" s="6">
        <v>0</v>
      </c>
      <c r="AP317" s="6">
        <v>0</v>
      </c>
      <c r="AQ317" s="6">
        <v>0</v>
      </c>
      <c r="AR317" s="6">
        <v>341.27669866600928</v>
      </c>
      <c r="AS317" s="6">
        <v>0</v>
      </c>
      <c r="AT317" s="6">
        <v>99.683930602432397</v>
      </c>
      <c r="AU317" s="6">
        <v>0</v>
      </c>
      <c r="AV317" s="6">
        <v>0</v>
      </c>
      <c r="AW317" s="6">
        <v>0</v>
      </c>
      <c r="AX317" s="6">
        <v>0</v>
      </c>
      <c r="AY317" s="6">
        <v>0</v>
      </c>
      <c r="AZ317" s="6">
        <v>0</v>
      </c>
      <c r="BA317" s="6">
        <v>0</v>
      </c>
      <c r="BB317" s="6">
        <v>0</v>
      </c>
      <c r="BC317" s="6">
        <v>0</v>
      </c>
      <c r="BD317" s="6">
        <v>0</v>
      </c>
      <c r="BE317" s="6">
        <v>0</v>
      </c>
      <c r="BF317" s="6">
        <v>0</v>
      </c>
      <c r="BG317" s="6">
        <v>0</v>
      </c>
      <c r="BH317" s="6">
        <v>0</v>
      </c>
      <c r="BI317" s="6">
        <v>0</v>
      </c>
      <c r="BJ317" s="6">
        <v>12228.370417635129</v>
      </c>
      <c r="BK317" s="6">
        <v>0</v>
      </c>
      <c r="BL317" s="6">
        <v>0</v>
      </c>
      <c r="BM317" s="6">
        <v>0</v>
      </c>
      <c r="BN317" s="6">
        <v>0</v>
      </c>
      <c r="BO317" s="6">
        <v>0</v>
      </c>
      <c r="BP317" s="6">
        <v>0</v>
      </c>
      <c r="BQ317" s="6">
        <v>100710.68356786543</v>
      </c>
      <c r="BR317" s="6">
        <v>0</v>
      </c>
      <c r="BS317" s="6">
        <v>0</v>
      </c>
      <c r="BT317" s="6">
        <v>0</v>
      </c>
      <c r="BU317" s="6">
        <v>0</v>
      </c>
      <c r="BV317" s="6">
        <v>0</v>
      </c>
      <c r="BW317" s="6">
        <v>0</v>
      </c>
      <c r="BX317" s="6">
        <v>0</v>
      </c>
      <c r="BY317" s="6">
        <v>0</v>
      </c>
      <c r="BZ317" s="6">
        <v>0</v>
      </c>
      <c r="CA317" s="6">
        <v>0</v>
      </c>
      <c r="CB317" s="6">
        <v>0</v>
      </c>
      <c r="CC317" s="6">
        <v>0</v>
      </c>
      <c r="CD317" s="6">
        <v>0</v>
      </c>
      <c r="CE317" s="6">
        <v>0</v>
      </c>
      <c r="CF317" s="6">
        <v>0</v>
      </c>
      <c r="CG317" s="6">
        <v>0</v>
      </c>
      <c r="CH317" s="6">
        <v>0</v>
      </c>
      <c r="CI317" s="6">
        <v>0</v>
      </c>
      <c r="CJ317" s="6">
        <v>0</v>
      </c>
      <c r="CK317" s="6">
        <v>0</v>
      </c>
      <c r="CL317" s="6">
        <v>0</v>
      </c>
      <c r="CM317" s="6">
        <v>0</v>
      </c>
      <c r="CN317" s="6">
        <v>13.372356310052075</v>
      </c>
      <c r="CO317" s="6">
        <v>0</v>
      </c>
      <c r="CP317" s="6">
        <v>37.015129761991808</v>
      </c>
      <c r="CQ317" s="6">
        <v>359.91345510380711</v>
      </c>
      <c r="CR317" s="6">
        <v>0</v>
      </c>
      <c r="CS317" s="6">
        <v>0</v>
      </c>
      <c r="CT317" s="6">
        <v>0</v>
      </c>
      <c r="CU317" s="6">
        <v>0</v>
      </c>
      <c r="CV317" s="6">
        <v>0</v>
      </c>
      <c r="CW317" s="6">
        <v>0</v>
      </c>
      <c r="CX317" s="6">
        <v>0</v>
      </c>
      <c r="CY317" s="6">
        <v>0</v>
      </c>
      <c r="CZ317" s="6">
        <v>0</v>
      </c>
      <c r="DA317" s="6">
        <v>0</v>
      </c>
      <c r="DB317" s="6">
        <v>0</v>
      </c>
      <c r="DC317" s="6">
        <v>0</v>
      </c>
      <c r="DD317" s="6">
        <v>0</v>
      </c>
      <c r="DE317" s="7">
        <v>0</v>
      </c>
      <c r="DF317" s="6">
        <f t="shared" si="4"/>
        <v>135698.22972427181</v>
      </c>
    </row>
    <row r="318" spans="1:110" x14ac:dyDescent="0.3">
      <c r="A318" s="25" t="s">
        <v>6</v>
      </c>
      <c r="B318" s="5">
        <v>41.93356695619854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1709.768686985286</v>
      </c>
      <c r="K318" s="6">
        <v>165.64833956501502</v>
      </c>
      <c r="L318" s="6">
        <v>1970.1258236289104</v>
      </c>
      <c r="M318" s="6">
        <v>1380.7487677790218</v>
      </c>
      <c r="N318" s="6">
        <v>669.29402008433181</v>
      </c>
      <c r="O318" s="6">
        <v>2291.3989405005418</v>
      </c>
      <c r="P318" s="6">
        <v>0</v>
      </c>
      <c r="Q318" s="6">
        <v>13678.996022827634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6"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6">
        <v>0</v>
      </c>
      <c r="AO318" s="6">
        <v>0</v>
      </c>
      <c r="AP318" s="6">
        <v>0</v>
      </c>
      <c r="AQ318" s="6">
        <v>0</v>
      </c>
      <c r="AR318" s="6">
        <v>341.27669866600928</v>
      </c>
      <c r="AS318" s="6">
        <v>0</v>
      </c>
      <c r="AT318" s="6">
        <v>99.683930602432397</v>
      </c>
      <c r="AU318" s="6">
        <v>0</v>
      </c>
      <c r="AV318" s="6">
        <v>0</v>
      </c>
      <c r="AW318" s="6">
        <v>0</v>
      </c>
      <c r="AX318" s="6">
        <v>0</v>
      </c>
      <c r="AY318" s="6">
        <v>0</v>
      </c>
      <c r="AZ318" s="6">
        <v>0</v>
      </c>
      <c r="BA318" s="6">
        <v>0</v>
      </c>
      <c r="BB318" s="6">
        <v>0</v>
      </c>
      <c r="BC318" s="6">
        <v>0</v>
      </c>
      <c r="BD318" s="6">
        <v>0</v>
      </c>
      <c r="BE318" s="6">
        <v>0</v>
      </c>
      <c r="BF318" s="6">
        <v>0</v>
      </c>
      <c r="BG318" s="6">
        <v>0</v>
      </c>
      <c r="BH318" s="6">
        <v>0</v>
      </c>
      <c r="BI318" s="6">
        <v>0</v>
      </c>
      <c r="BJ318" s="6">
        <v>12228.370417635129</v>
      </c>
      <c r="BK318" s="6">
        <v>0</v>
      </c>
      <c r="BL318" s="6">
        <v>0</v>
      </c>
      <c r="BM318" s="6">
        <v>0</v>
      </c>
      <c r="BN318" s="6">
        <v>0</v>
      </c>
      <c r="BO318" s="6">
        <v>0</v>
      </c>
      <c r="BP318" s="6">
        <v>0</v>
      </c>
      <c r="BQ318" s="6">
        <v>100710.68356786543</v>
      </c>
      <c r="BR318" s="6">
        <v>0</v>
      </c>
      <c r="BS318" s="6">
        <v>0</v>
      </c>
      <c r="BT318" s="6">
        <v>0</v>
      </c>
      <c r="BU318" s="6">
        <v>0</v>
      </c>
      <c r="BV318" s="6">
        <v>0</v>
      </c>
      <c r="BW318" s="6">
        <v>0</v>
      </c>
      <c r="BX318" s="6">
        <v>0</v>
      </c>
      <c r="BY318" s="6">
        <v>0</v>
      </c>
      <c r="BZ318" s="6">
        <v>0</v>
      </c>
      <c r="CA318" s="6">
        <v>0</v>
      </c>
      <c r="CB318" s="6">
        <v>0</v>
      </c>
      <c r="CC318" s="6">
        <v>0</v>
      </c>
      <c r="CD318" s="6">
        <v>0</v>
      </c>
      <c r="CE318" s="6">
        <v>0</v>
      </c>
      <c r="CF318" s="6">
        <v>0</v>
      </c>
      <c r="CG318" s="6">
        <v>0</v>
      </c>
      <c r="CH318" s="6">
        <v>0</v>
      </c>
      <c r="CI318" s="6">
        <v>0</v>
      </c>
      <c r="CJ318" s="6">
        <v>0</v>
      </c>
      <c r="CK318" s="6">
        <v>0</v>
      </c>
      <c r="CL318" s="6">
        <v>0</v>
      </c>
      <c r="CM318" s="6">
        <v>0</v>
      </c>
      <c r="CN318" s="6">
        <v>13.372356310052075</v>
      </c>
      <c r="CO318" s="6">
        <v>0</v>
      </c>
      <c r="CP318" s="6">
        <v>37.015129761991808</v>
      </c>
      <c r="CQ318" s="6">
        <v>359.91345510380711</v>
      </c>
      <c r="CR318" s="6">
        <v>0</v>
      </c>
      <c r="CS318" s="6">
        <v>0</v>
      </c>
      <c r="CT318" s="6">
        <v>0</v>
      </c>
      <c r="CU318" s="6">
        <v>0</v>
      </c>
      <c r="CV318" s="6">
        <v>0</v>
      </c>
      <c r="CW318" s="6">
        <v>0</v>
      </c>
      <c r="CX318" s="6">
        <v>0</v>
      </c>
      <c r="CY318" s="6">
        <v>0</v>
      </c>
      <c r="CZ318" s="6">
        <v>0</v>
      </c>
      <c r="DA318" s="6">
        <v>0</v>
      </c>
      <c r="DB318" s="6">
        <v>0</v>
      </c>
      <c r="DC318" s="6">
        <v>0</v>
      </c>
      <c r="DD318" s="6">
        <v>0</v>
      </c>
      <c r="DE318" s="7">
        <v>0</v>
      </c>
      <c r="DF318" s="6">
        <f t="shared" si="4"/>
        <v>135698.22972427181</v>
      </c>
    </row>
    <row r="319" spans="1:110" x14ac:dyDescent="0.3">
      <c r="A319" s="25" t="s">
        <v>7</v>
      </c>
      <c r="B319" s="5">
        <v>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0</v>
      </c>
      <c r="AJ319" s="6">
        <v>0</v>
      </c>
      <c r="AK319" s="6">
        <v>0</v>
      </c>
      <c r="AL319" s="6">
        <v>0</v>
      </c>
      <c r="AM319" s="6">
        <v>0</v>
      </c>
      <c r="AN319" s="6">
        <v>0</v>
      </c>
      <c r="AO319" s="6">
        <v>0</v>
      </c>
      <c r="AP319" s="6">
        <v>0</v>
      </c>
      <c r="AQ319" s="6">
        <v>0</v>
      </c>
      <c r="AR319" s="6">
        <v>0</v>
      </c>
      <c r="AS319" s="6">
        <v>0</v>
      </c>
      <c r="AT319" s="6">
        <v>0</v>
      </c>
      <c r="AU319" s="6">
        <v>0</v>
      </c>
      <c r="AV319" s="6">
        <v>0</v>
      </c>
      <c r="AW319" s="6">
        <v>0</v>
      </c>
      <c r="AX319" s="6">
        <v>0</v>
      </c>
      <c r="AY319" s="6">
        <v>0</v>
      </c>
      <c r="AZ319" s="6">
        <v>0</v>
      </c>
      <c r="BA319" s="6">
        <v>0</v>
      </c>
      <c r="BB319" s="6">
        <v>0</v>
      </c>
      <c r="BC319" s="6">
        <v>0</v>
      </c>
      <c r="BD319" s="6">
        <v>0</v>
      </c>
      <c r="BE319" s="6">
        <v>0</v>
      </c>
      <c r="BF319" s="6">
        <v>0</v>
      </c>
      <c r="BG319" s="6">
        <v>0</v>
      </c>
      <c r="BH319" s="6">
        <v>0</v>
      </c>
      <c r="BI319" s="6">
        <v>0</v>
      </c>
      <c r="BJ319" s="6">
        <v>0</v>
      </c>
      <c r="BK319" s="6">
        <v>0</v>
      </c>
      <c r="BL319" s="6">
        <v>0</v>
      </c>
      <c r="BM319" s="6">
        <v>0</v>
      </c>
      <c r="BN319" s="6">
        <v>0</v>
      </c>
      <c r="BO319" s="6">
        <v>0</v>
      </c>
      <c r="BP319" s="6">
        <v>0</v>
      </c>
      <c r="BQ319" s="6">
        <v>0</v>
      </c>
      <c r="BR319" s="6">
        <v>0</v>
      </c>
      <c r="BS319" s="6">
        <v>0</v>
      </c>
      <c r="BT319" s="6">
        <v>0</v>
      </c>
      <c r="BU319" s="6">
        <v>0</v>
      </c>
      <c r="BV319" s="6">
        <v>0</v>
      </c>
      <c r="BW319" s="6">
        <v>0</v>
      </c>
      <c r="BX319" s="6">
        <v>0</v>
      </c>
      <c r="BY319" s="6">
        <v>0</v>
      </c>
      <c r="BZ319" s="6">
        <v>0</v>
      </c>
      <c r="CA319" s="6">
        <v>0</v>
      </c>
      <c r="CB319" s="6">
        <v>0</v>
      </c>
      <c r="CC319" s="6">
        <v>0</v>
      </c>
      <c r="CD319" s="6">
        <v>0</v>
      </c>
      <c r="CE319" s="6">
        <v>0</v>
      </c>
      <c r="CF319" s="6">
        <v>0</v>
      </c>
      <c r="CG319" s="6">
        <v>0</v>
      </c>
      <c r="CH319" s="6">
        <v>0</v>
      </c>
      <c r="CI319" s="6">
        <v>0</v>
      </c>
      <c r="CJ319" s="6">
        <v>0</v>
      </c>
      <c r="CK319" s="6">
        <v>0</v>
      </c>
      <c r="CL319" s="6">
        <v>0</v>
      </c>
      <c r="CM319" s="6">
        <v>0</v>
      </c>
      <c r="CN319" s="6">
        <v>0</v>
      </c>
      <c r="CO319" s="6">
        <v>0</v>
      </c>
      <c r="CP319" s="6">
        <v>0</v>
      </c>
      <c r="CQ319" s="6">
        <v>0</v>
      </c>
      <c r="CR319" s="6">
        <v>0</v>
      </c>
      <c r="CS319" s="6">
        <v>0</v>
      </c>
      <c r="CT319" s="6">
        <v>0</v>
      </c>
      <c r="CU319" s="6">
        <v>0</v>
      </c>
      <c r="CV319" s="6">
        <v>0</v>
      </c>
      <c r="CW319" s="6">
        <v>0</v>
      </c>
      <c r="CX319" s="6">
        <v>0</v>
      </c>
      <c r="CY319" s="6">
        <v>0</v>
      </c>
      <c r="CZ319" s="6">
        <v>0</v>
      </c>
      <c r="DA319" s="6">
        <v>0</v>
      </c>
      <c r="DB319" s="6">
        <v>0</v>
      </c>
      <c r="DC319" s="6">
        <v>0</v>
      </c>
      <c r="DD319" s="6">
        <v>0</v>
      </c>
      <c r="DE319" s="7">
        <v>0</v>
      </c>
      <c r="DF319" s="6">
        <f t="shared" si="4"/>
        <v>0</v>
      </c>
    </row>
    <row r="320" spans="1:110" x14ac:dyDescent="0.3">
      <c r="A320" s="26">
        <v>922</v>
      </c>
      <c r="B320" s="5">
        <v>2.2061017594937411</v>
      </c>
      <c r="C320" s="6">
        <v>0</v>
      </c>
      <c r="D320" s="6">
        <v>0</v>
      </c>
      <c r="E320" s="6">
        <v>1039.5043039271732</v>
      </c>
      <c r="F320" s="6">
        <v>0</v>
      </c>
      <c r="G320" s="6">
        <v>7.7440001460873233</v>
      </c>
      <c r="H320" s="6">
        <v>0</v>
      </c>
      <c r="I320" s="6">
        <v>103.90671723555624</v>
      </c>
      <c r="J320" s="6">
        <v>75.622784756033411</v>
      </c>
      <c r="K320" s="6">
        <v>2.3450650281055339</v>
      </c>
      <c r="L320" s="6">
        <v>27.125699075584578</v>
      </c>
      <c r="M320" s="6">
        <v>77.859325784089947</v>
      </c>
      <c r="N320" s="6">
        <v>5.8685313560732411</v>
      </c>
      <c r="O320" s="6">
        <v>42.671891220077612</v>
      </c>
      <c r="P320" s="6">
        <v>0</v>
      </c>
      <c r="Q320" s="6">
        <v>214.3034387253083</v>
      </c>
      <c r="R320" s="6">
        <v>0</v>
      </c>
      <c r="S320" s="6">
        <v>0.58276472129118417</v>
      </c>
      <c r="T320" s="6">
        <v>35.949694036179665</v>
      </c>
      <c r="U320" s="6">
        <v>0</v>
      </c>
      <c r="V320" s="6">
        <v>1.9720943183905657</v>
      </c>
      <c r="W320" s="6">
        <v>0.48648329181226346</v>
      </c>
      <c r="X320" s="6">
        <v>4.2670203308902046</v>
      </c>
      <c r="Y320" s="6">
        <v>3.6648222007948199</v>
      </c>
      <c r="Z320" s="6">
        <v>11.109163815372611</v>
      </c>
      <c r="AA320" s="6">
        <v>26.192017288948847</v>
      </c>
      <c r="AB320" s="6">
        <v>0</v>
      </c>
      <c r="AC320" s="6">
        <v>0</v>
      </c>
      <c r="AD320" s="6">
        <v>4270.1948968304387</v>
      </c>
      <c r="AE320" s="6">
        <v>0</v>
      </c>
      <c r="AF320" s="6">
        <v>0</v>
      </c>
      <c r="AG320" s="6">
        <v>294.95947074488367</v>
      </c>
      <c r="AH320" s="6">
        <v>0</v>
      </c>
      <c r="AI320" s="6">
        <v>0.37240930626141777</v>
      </c>
      <c r="AJ320" s="6">
        <v>9.9532465334502831</v>
      </c>
      <c r="AK320" s="6">
        <v>0</v>
      </c>
      <c r="AL320" s="6">
        <v>5.8589118180008768</v>
      </c>
      <c r="AM320" s="6">
        <v>56.041099745025974</v>
      </c>
      <c r="AN320" s="6">
        <v>229.29843557009326</v>
      </c>
      <c r="AO320" s="6">
        <v>16.246800324930618</v>
      </c>
      <c r="AP320" s="6">
        <v>103.10164446094223</v>
      </c>
      <c r="AQ320" s="6">
        <v>0</v>
      </c>
      <c r="AR320" s="6">
        <v>1041.6676366824804</v>
      </c>
      <c r="AS320" s="6">
        <v>89534.795619073673</v>
      </c>
      <c r="AT320" s="6">
        <v>26.112707637693291</v>
      </c>
      <c r="AU320" s="6">
        <v>191.71729176666599</v>
      </c>
      <c r="AV320" s="6">
        <v>0</v>
      </c>
      <c r="AW320" s="6">
        <v>0</v>
      </c>
      <c r="AX320" s="6">
        <v>0</v>
      </c>
      <c r="AY320" s="6">
        <v>0</v>
      </c>
      <c r="AZ320" s="6">
        <v>72.55155280216843</v>
      </c>
      <c r="BA320" s="6">
        <v>0</v>
      </c>
      <c r="BB320" s="6">
        <v>0</v>
      </c>
      <c r="BC320" s="6">
        <v>0</v>
      </c>
      <c r="BD320" s="6">
        <v>0</v>
      </c>
      <c r="BE320" s="6">
        <v>17.15248295995606</v>
      </c>
      <c r="BF320" s="6">
        <v>0</v>
      </c>
      <c r="BG320" s="6">
        <v>87.986619456261678</v>
      </c>
      <c r="BH320" s="6">
        <v>0</v>
      </c>
      <c r="BI320" s="6">
        <v>0</v>
      </c>
      <c r="BJ320" s="6">
        <v>76.345052846153635</v>
      </c>
      <c r="BK320" s="6">
        <v>0</v>
      </c>
      <c r="BL320" s="6">
        <v>0</v>
      </c>
      <c r="BM320" s="6">
        <v>0</v>
      </c>
      <c r="BN320" s="6">
        <v>0</v>
      </c>
      <c r="BO320" s="6">
        <v>0</v>
      </c>
      <c r="BP320" s="6">
        <v>0</v>
      </c>
      <c r="BQ320" s="6">
        <v>113.42268405641039</v>
      </c>
      <c r="BR320" s="6">
        <v>3.9370961134221538</v>
      </c>
      <c r="BS320" s="6">
        <v>1.0863502698524048</v>
      </c>
      <c r="BT320" s="6">
        <v>6.4415274765020314</v>
      </c>
      <c r="BU320" s="6">
        <v>0</v>
      </c>
      <c r="BV320" s="6">
        <v>0</v>
      </c>
      <c r="BW320" s="6">
        <v>0</v>
      </c>
      <c r="BX320" s="6">
        <v>0</v>
      </c>
      <c r="BY320" s="6">
        <v>0</v>
      </c>
      <c r="BZ320" s="6">
        <v>0</v>
      </c>
      <c r="CA320" s="6">
        <v>138.7118265969857</v>
      </c>
      <c r="CB320" s="6">
        <v>0</v>
      </c>
      <c r="CC320" s="6">
        <v>60.150571024794715</v>
      </c>
      <c r="CD320" s="6">
        <v>679.42067795310049</v>
      </c>
      <c r="CE320" s="6">
        <v>0</v>
      </c>
      <c r="CF320" s="6">
        <v>0</v>
      </c>
      <c r="CG320" s="6">
        <v>0</v>
      </c>
      <c r="CH320" s="6">
        <v>5.590891397031001</v>
      </c>
      <c r="CI320" s="6">
        <v>0</v>
      </c>
      <c r="CJ320" s="6">
        <v>0</v>
      </c>
      <c r="CK320" s="6">
        <v>5209.2124453240613</v>
      </c>
      <c r="CL320" s="6">
        <v>0</v>
      </c>
      <c r="CM320" s="6">
        <v>0</v>
      </c>
      <c r="CN320" s="6">
        <v>18.16625851002496</v>
      </c>
      <c r="CO320" s="6">
        <v>0</v>
      </c>
      <c r="CP320" s="6">
        <v>90.380947846266054</v>
      </c>
      <c r="CQ320" s="6">
        <v>7.6649292337826864</v>
      </c>
      <c r="CR320" s="6">
        <v>0</v>
      </c>
      <c r="CS320" s="6">
        <v>38.00595889714765</v>
      </c>
      <c r="CT320" s="6">
        <v>0</v>
      </c>
      <c r="CU320" s="6">
        <v>0</v>
      </c>
      <c r="CV320" s="6">
        <v>0</v>
      </c>
      <c r="CW320" s="6">
        <v>0</v>
      </c>
      <c r="CX320" s="6">
        <v>0</v>
      </c>
      <c r="CY320" s="6">
        <v>10.534580903766326</v>
      </c>
      <c r="CZ320" s="6">
        <v>0</v>
      </c>
      <c r="DA320" s="6">
        <v>14.719490774291941</v>
      </c>
      <c r="DB320" s="6">
        <v>1081.815138645512</v>
      </c>
      <c r="DC320" s="6">
        <v>0</v>
      </c>
      <c r="DD320" s="6">
        <v>164.1802428974529</v>
      </c>
      <c r="DE320" s="6">
        <v>0</v>
      </c>
      <c r="DF320" s="6">
        <f t="shared" si="4"/>
        <v>105361.17941549674</v>
      </c>
    </row>
    <row r="321" spans="1:110" x14ac:dyDescent="0.3">
      <c r="A321" s="25" t="s">
        <v>6</v>
      </c>
      <c r="B321" s="5">
        <v>2.2061017594937411</v>
      </c>
      <c r="C321" s="6">
        <v>0</v>
      </c>
      <c r="D321" s="6">
        <v>0</v>
      </c>
      <c r="E321" s="6">
        <v>1039.5043039271732</v>
      </c>
      <c r="F321" s="6">
        <v>0</v>
      </c>
      <c r="G321" s="6">
        <v>7.7440001460873233</v>
      </c>
      <c r="H321" s="6">
        <v>0</v>
      </c>
      <c r="I321" s="6">
        <v>103.90671723555624</v>
      </c>
      <c r="J321" s="6">
        <v>75.622784756033411</v>
      </c>
      <c r="K321" s="6">
        <v>2.3450650281055339</v>
      </c>
      <c r="L321" s="6">
        <v>27.125699075584578</v>
      </c>
      <c r="M321" s="6">
        <v>77.859325784089947</v>
      </c>
      <c r="N321" s="6">
        <v>5.8685313560732411</v>
      </c>
      <c r="O321" s="6">
        <v>42.671891220077612</v>
      </c>
      <c r="P321" s="6">
        <v>0</v>
      </c>
      <c r="Q321" s="6">
        <v>214.3034387253083</v>
      </c>
      <c r="R321" s="6">
        <v>0</v>
      </c>
      <c r="S321" s="6">
        <v>0.58276472129118417</v>
      </c>
      <c r="T321" s="6">
        <v>35.949694036179665</v>
      </c>
      <c r="U321" s="6">
        <v>0</v>
      </c>
      <c r="V321" s="6">
        <v>1.9720943183905657</v>
      </c>
      <c r="W321" s="6">
        <v>0.48648329181226346</v>
      </c>
      <c r="X321" s="6">
        <v>4.2670203308902046</v>
      </c>
      <c r="Y321" s="6">
        <v>3.6648222007948199</v>
      </c>
      <c r="Z321" s="6">
        <v>11.109163815372611</v>
      </c>
      <c r="AA321" s="6">
        <v>26.192017288948847</v>
      </c>
      <c r="AB321" s="6">
        <v>0</v>
      </c>
      <c r="AC321" s="6">
        <v>0</v>
      </c>
      <c r="AD321" s="6">
        <v>4270.1948968304387</v>
      </c>
      <c r="AE321" s="6">
        <v>0</v>
      </c>
      <c r="AF321" s="6">
        <v>0</v>
      </c>
      <c r="AG321" s="6">
        <v>294.95947074488367</v>
      </c>
      <c r="AH321" s="6">
        <v>0</v>
      </c>
      <c r="AI321" s="6">
        <v>0.37240930626141777</v>
      </c>
      <c r="AJ321" s="6">
        <v>9.9532465334502831</v>
      </c>
      <c r="AK321" s="6">
        <v>0</v>
      </c>
      <c r="AL321" s="6">
        <v>5.8589118180008768</v>
      </c>
      <c r="AM321" s="6">
        <v>56.041099745025974</v>
      </c>
      <c r="AN321" s="6">
        <v>229.29843557009326</v>
      </c>
      <c r="AO321" s="6">
        <v>16.246800324930618</v>
      </c>
      <c r="AP321" s="6">
        <v>103.10164446094223</v>
      </c>
      <c r="AQ321" s="6">
        <v>0</v>
      </c>
      <c r="AR321" s="6">
        <v>1041.6676366824804</v>
      </c>
      <c r="AS321" s="6">
        <v>89534.795619073673</v>
      </c>
      <c r="AT321" s="6">
        <v>26.112707637693291</v>
      </c>
      <c r="AU321" s="6">
        <v>191.71729176666599</v>
      </c>
      <c r="AV321" s="6">
        <v>0</v>
      </c>
      <c r="AW321" s="6">
        <v>0</v>
      </c>
      <c r="AX321" s="6">
        <v>0</v>
      </c>
      <c r="AY321" s="6">
        <v>0</v>
      </c>
      <c r="AZ321" s="6">
        <v>72.55155280216843</v>
      </c>
      <c r="BA321" s="6">
        <v>0</v>
      </c>
      <c r="BB321" s="6">
        <v>0</v>
      </c>
      <c r="BC321" s="6">
        <v>0</v>
      </c>
      <c r="BD321" s="6">
        <v>0</v>
      </c>
      <c r="BE321" s="6">
        <v>17.15248295995606</v>
      </c>
      <c r="BF321" s="6">
        <v>0</v>
      </c>
      <c r="BG321" s="6">
        <v>87.986619456261678</v>
      </c>
      <c r="BH321" s="6">
        <v>0</v>
      </c>
      <c r="BI321" s="6">
        <v>0</v>
      </c>
      <c r="BJ321" s="6">
        <v>76.345052846153635</v>
      </c>
      <c r="BK321" s="6">
        <v>0</v>
      </c>
      <c r="BL321" s="6">
        <v>0</v>
      </c>
      <c r="BM321" s="6">
        <v>0</v>
      </c>
      <c r="BN321" s="6">
        <v>0</v>
      </c>
      <c r="BO321" s="6">
        <v>0</v>
      </c>
      <c r="BP321" s="6">
        <v>0</v>
      </c>
      <c r="BQ321" s="6">
        <v>113.42268405641039</v>
      </c>
      <c r="BR321" s="6">
        <v>3.9370961134221538</v>
      </c>
      <c r="BS321" s="6">
        <v>1.0863502698524048</v>
      </c>
      <c r="BT321" s="6">
        <v>6.4415274765020314</v>
      </c>
      <c r="BU321" s="6">
        <v>0</v>
      </c>
      <c r="BV321" s="6">
        <v>0</v>
      </c>
      <c r="BW321" s="6">
        <v>0</v>
      </c>
      <c r="BX321" s="6">
        <v>0</v>
      </c>
      <c r="BY321" s="6">
        <v>0</v>
      </c>
      <c r="BZ321" s="6">
        <v>0</v>
      </c>
      <c r="CA321" s="6">
        <v>138.7118265969857</v>
      </c>
      <c r="CB321" s="6">
        <v>0</v>
      </c>
      <c r="CC321" s="6">
        <v>60.150571024794715</v>
      </c>
      <c r="CD321" s="6">
        <v>679.42067795310049</v>
      </c>
      <c r="CE321" s="6">
        <v>0</v>
      </c>
      <c r="CF321" s="6">
        <v>0</v>
      </c>
      <c r="CG321" s="6">
        <v>0</v>
      </c>
      <c r="CH321" s="6">
        <v>5.590891397031001</v>
      </c>
      <c r="CI321" s="6">
        <v>0</v>
      </c>
      <c r="CJ321" s="6">
        <v>0</v>
      </c>
      <c r="CK321" s="6">
        <v>5209.2124453240613</v>
      </c>
      <c r="CL321" s="6">
        <v>0</v>
      </c>
      <c r="CM321" s="6">
        <v>0</v>
      </c>
      <c r="CN321" s="6">
        <v>18.16625851002496</v>
      </c>
      <c r="CO321" s="6">
        <v>0</v>
      </c>
      <c r="CP321" s="6">
        <v>90.380947846266054</v>
      </c>
      <c r="CQ321" s="6">
        <v>7.6649292337826864</v>
      </c>
      <c r="CR321" s="6">
        <v>0</v>
      </c>
      <c r="CS321" s="6">
        <v>38.00595889714765</v>
      </c>
      <c r="CT321" s="6">
        <v>0</v>
      </c>
      <c r="CU321" s="6">
        <v>0</v>
      </c>
      <c r="CV321" s="6">
        <v>0</v>
      </c>
      <c r="CW321" s="6">
        <v>0</v>
      </c>
      <c r="CX321" s="6">
        <v>0</v>
      </c>
      <c r="CY321" s="6">
        <v>10.534580903766326</v>
      </c>
      <c r="CZ321" s="6">
        <v>0</v>
      </c>
      <c r="DA321" s="6">
        <v>14.719490774291941</v>
      </c>
      <c r="DB321" s="6">
        <v>1081.815138645512</v>
      </c>
      <c r="DC321" s="6">
        <v>0</v>
      </c>
      <c r="DD321" s="6">
        <v>164.1802428974529</v>
      </c>
      <c r="DE321" s="6">
        <v>0</v>
      </c>
      <c r="DF321" s="6">
        <f t="shared" si="4"/>
        <v>105361.17941549674</v>
      </c>
    </row>
    <row r="322" spans="1:110" x14ac:dyDescent="0.3">
      <c r="A322" s="25" t="s">
        <v>7</v>
      </c>
      <c r="B322" s="5">
        <v>0</v>
      </c>
      <c r="C322" s="6">
        <v>0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6"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6">
        <v>0</v>
      </c>
      <c r="AO322" s="6">
        <v>0</v>
      </c>
      <c r="AP322" s="6">
        <v>0</v>
      </c>
      <c r="AQ322" s="6">
        <v>0</v>
      </c>
      <c r="AR322" s="6">
        <v>0</v>
      </c>
      <c r="AS322" s="6">
        <v>0</v>
      </c>
      <c r="AT322" s="6">
        <v>0</v>
      </c>
      <c r="AU322" s="6">
        <v>0</v>
      </c>
      <c r="AV322" s="6">
        <v>0</v>
      </c>
      <c r="AW322" s="6">
        <v>0</v>
      </c>
      <c r="AX322" s="6">
        <v>0</v>
      </c>
      <c r="AY322" s="6">
        <v>0</v>
      </c>
      <c r="AZ322" s="6">
        <v>0</v>
      </c>
      <c r="BA322" s="6">
        <v>0</v>
      </c>
      <c r="BB322" s="6">
        <v>0</v>
      </c>
      <c r="BC322" s="6">
        <v>0</v>
      </c>
      <c r="BD322" s="6">
        <v>0</v>
      </c>
      <c r="BE322" s="6">
        <v>0</v>
      </c>
      <c r="BF322" s="6">
        <v>0</v>
      </c>
      <c r="BG322" s="6">
        <v>0</v>
      </c>
      <c r="BH322" s="6">
        <v>0</v>
      </c>
      <c r="BI322" s="6">
        <v>0</v>
      </c>
      <c r="BJ322" s="6">
        <v>0</v>
      </c>
      <c r="BK322" s="6">
        <v>0</v>
      </c>
      <c r="BL322" s="6">
        <v>0</v>
      </c>
      <c r="BM322" s="6">
        <v>0</v>
      </c>
      <c r="BN322" s="6">
        <v>0</v>
      </c>
      <c r="BO322" s="6">
        <v>0</v>
      </c>
      <c r="BP322" s="6">
        <v>0</v>
      </c>
      <c r="BQ322" s="6">
        <v>0</v>
      </c>
      <c r="BR322" s="6">
        <v>0</v>
      </c>
      <c r="BS322" s="6">
        <v>0</v>
      </c>
      <c r="BT322" s="6">
        <v>0</v>
      </c>
      <c r="BU322" s="6">
        <v>0</v>
      </c>
      <c r="BV322" s="6">
        <v>0</v>
      </c>
      <c r="BW322" s="6">
        <v>0</v>
      </c>
      <c r="BX322" s="6">
        <v>0</v>
      </c>
      <c r="BY322" s="6">
        <v>0</v>
      </c>
      <c r="BZ322" s="6">
        <v>0</v>
      </c>
      <c r="CA322" s="6">
        <v>0</v>
      </c>
      <c r="CB322" s="6">
        <v>0</v>
      </c>
      <c r="CC322" s="6">
        <v>0</v>
      </c>
      <c r="CD322" s="6">
        <v>0</v>
      </c>
      <c r="CE322" s="6">
        <v>0</v>
      </c>
      <c r="CF322" s="6">
        <v>0</v>
      </c>
      <c r="CG322" s="6">
        <v>0</v>
      </c>
      <c r="CH322" s="6">
        <v>0</v>
      </c>
      <c r="CI322" s="6">
        <v>0</v>
      </c>
      <c r="CJ322" s="6">
        <v>0</v>
      </c>
      <c r="CK322" s="6">
        <v>0</v>
      </c>
      <c r="CL322" s="6">
        <v>0</v>
      </c>
      <c r="CM322" s="6">
        <v>0</v>
      </c>
      <c r="CN322" s="6">
        <v>0</v>
      </c>
      <c r="CO322" s="6">
        <v>0</v>
      </c>
      <c r="CP322" s="6">
        <v>0</v>
      </c>
      <c r="CQ322" s="6">
        <v>0</v>
      </c>
      <c r="CR322" s="6">
        <v>0</v>
      </c>
      <c r="CS322" s="6">
        <v>0</v>
      </c>
      <c r="CT322" s="6">
        <v>0</v>
      </c>
      <c r="CU322" s="6">
        <v>0</v>
      </c>
      <c r="CV322" s="6">
        <v>0</v>
      </c>
      <c r="CW322" s="6">
        <v>0</v>
      </c>
      <c r="CX322" s="6">
        <v>0</v>
      </c>
      <c r="CY322" s="6">
        <v>0</v>
      </c>
      <c r="CZ322" s="6">
        <v>0</v>
      </c>
      <c r="DA322" s="6">
        <v>0</v>
      </c>
      <c r="DB322" s="6">
        <v>0</v>
      </c>
      <c r="DC322" s="6">
        <v>0</v>
      </c>
      <c r="DD322" s="6">
        <v>0</v>
      </c>
      <c r="DE322" s="7">
        <v>0</v>
      </c>
      <c r="DF322" s="6">
        <f t="shared" si="4"/>
        <v>0</v>
      </c>
    </row>
    <row r="323" spans="1:110" x14ac:dyDescent="0.3">
      <c r="A323" s="26">
        <v>923</v>
      </c>
      <c r="B323" s="5">
        <v>2.7757950122762876</v>
      </c>
      <c r="C323" s="6">
        <v>10.704241767493862</v>
      </c>
      <c r="D323" s="6">
        <v>0</v>
      </c>
      <c r="E323" s="6">
        <v>139.3549047441229</v>
      </c>
      <c r="F323" s="6">
        <v>0</v>
      </c>
      <c r="G323" s="6">
        <v>5.1108895387655098</v>
      </c>
      <c r="H323" s="6">
        <v>26177.873724809517</v>
      </c>
      <c r="I323" s="6">
        <v>568.64047336476574</v>
      </c>
      <c r="J323" s="6">
        <v>0.38765667529134162</v>
      </c>
      <c r="K323" s="6">
        <v>0</v>
      </c>
      <c r="L323" s="6">
        <v>0.90569038619136377</v>
      </c>
      <c r="M323" s="6">
        <v>35.752829072150703</v>
      </c>
      <c r="N323" s="6">
        <v>0.18471527338516941</v>
      </c>
      <c r="O323" s="6">
        <v>12.526866013251849</v>
      </c>
      <c r="P323" s="6">
        <v>0</v>
      </c>
      <c r="Q323" s="6">
        <v>225.23432524077748</v>
      </c>
      <c r="R323" s="6">
        <v>1.1447998201193992</v>
      </c>
      <c r="S323" s="6">
        <v>2.8171935718667011E-3</v>
      </c>
      <c r="T323" s="6">
        <v>0</v>
      </c>
      <c r="U323" s="6">
        <v>2111.0943907965129</v>
      </c>
      <c r="V323" s="6">
        <v>0</v>
      </c>
      <c r="W323" s="6">
        <v>0.2820647839274667</v>
      </c>
      <c r="X323" s="6">
        <v>0.24060722193380374</v>
      </c>
      <c r="Y323" s="6">
        <v>2.425602127431099</v>
      </c>
      <c r="Z323" s="6">
        <v>0.20482092868722024</v>
      </c>
      <c r="AA323" s="6">
        <v>4.2540312419621502</v>
      </c>
      <c r="AB323" s="6">
        <v>0</v>
      </c>
      <c r="AC323" s="6">
        <v>0</v>
      </c>
      <c r="AD323" s="6">
        <v>34490.294496089882</v>
      </c>
      <c r="AE323" s="6">
        <v>0</v>
      </c>
      <c r="AF323" s="6">
        <v>0</v>
      </c>
      <c r="AG323" s="6">
        <v>27.273800485595697</v>
      </c>
      <c r="AH323" s="6">
        <v>0</v>
      </c>
      <c r="AI323" s="6">
        <v>6.6345387887914112E-3</v>
      </c>
      <c r="AJ323" s="6">
        <v>1.0977893889435606</v>
      </c>
      <c r="AK323" s="6">
        <v>11.271570017227734</v>
      </c>
      <c r="AL323" s="6">
        <v>12.400556738283418</v>
      </c>
      <c r="AM323" s="6">
        <v>15.787159019062624</v>
      </c>
      <c r="AN323" s="6">
        <v>1.8189713442542506</v>
      </c>
      <c r="AO323" s="6">
        <v>4.0847738831656333</v>
      </c>
      <c r="AP323" s="6">
        <v>0.22209483859350584</v>
      </c>
      <c r="AQ323" s="6">
        <v>0</v>
      </c>
      <c r="AR323" s="6">
        <v>29.066786906214919</v>
      </c>
      <c r="AS323" s="6">
        <v>184315.78468042778</v>
      </c>
      <c r="AT323" s="6">
        <v>0.65333611537771541</v>
      </c>
      <c r="AU323" s="6">
        <v>4.3928346647038126</v>
      </c>
      <c r="AV323" s="6">
        <v>23.903584092634119</v>
      </c>
      <c r="AW323" s="6">
        <v>2.0838486957608207</v>
      </c>
      <c r="AX323" s="6">
        <v>0</v>
      </c>
      <c r="AY323" s="6">
        <v>0</v>
      </c>
      <c r="AZ323" s="6">
        <v>419.49737339095287</v>
      </c>
      <c r="BA323" s="6">
        <v>0</v>
      </c>
      <c r="BB323" s="6">
        <v>0</v>
      </c>
      <c r="BC323" s="6">
        <v>0</v>
      </c>
      <c r="BD323" s="6">
        <v>0</v>
      </c>
      <c r="BE323" s="6">
        <v>105.69944597920453</v>
      </c>
      <c r="BF323" s="6">
        <v>0</v>
      </c>
      <c r="BG323" s="6">
        <v>567.59746013931442</v>
      </c>
      <c r="BH323" s="6">
        <v>0</v>
      </c>
      <c r="BI323" s="6">
        <v>0</v>
      </c>
      <c r="BJ323" s="6">
        <v>773.27413921977814</v>
      </c>
      <c r="BK323" s="6">
        <v>0</v>
      </c>
      <c r="BL323" s="6">
        <v>0</v>
      </c>
      <c r="BM323" s="6">
        <v>14740.881404053813</v>
      </c>
      <c r="BN323" s="6">
        <v>346.3862361074211</v>
      </c>
      <c r="BO323" s="6">
        <v>5601.6990448183042</v>
      </c>
      <c r="BP323" s="6">
        <v>1320.837856778154</v>
      </c>
      <c r="BQ323" s="6">
        <v>877.18800933871989</v>
      </c>
      <c r="BR323" s="6">
        <v>0.89257533990083493</v>
      </c>
      <c r="BS323" s="6">
        <v>0</v>
      </c>
      <c r="BT323" s="6">
        <v>3.117291143803008</v>
      </c>
      <c r="BU323" s="6">
        <v>0</v>
      </c>
      <c r="BV323" s="6">
        <v>0</v>
      </c>
      <c r="BW323" s="6">
        <v>0</v>
      </c>
      <c r="BX323" s="6">
        <v>0</v>
      </c>
      <c r="BY323" s="6">
        <v>1.0632787729308841</v>
      </c>
      <c r="BZ323" s="6">
        <v>0</v>
      </c>
      <c r="CA323" s="6">
        <v>233.82160450526837</v>
      </c>
      <c r="CB323" s="6">
        <v>0</v>
      </c>
      <c r="CC323" s="6">
        <v>30.245060598089459</v>
      </c>
      <c r="CD323" s="6">
        <v>0</v>
      </c>
      <c r="CE323" s="6">
        <v>2047.2281330200276</v>
      </c>
      <c r="CF323" s="6">
        <v>65.178558292625155</v>
      </c>
      <c r="CG323" s="6">
        <v>0</v>
      </c>
      <c r="CH323" s="6">
        <v>16.5821883835861</v>
      </c>
      <c r="CI323" s="6">
        <v>0</v>
      </c>
      <c r="CJ323" s="6">
        <v>0</v>
      </c>
      <c r="CK323" s="6">
        <v>419.15679961182599</v>
      </c>
      <c r="CL323" s="6">
        <v>0</v>
      </c>
      <c r="CM323" s="6">
        <v>0</v>
      </c>
      <c r="CN323" s="6">
        <v>15.553434382542198</v>
      </c>
      <c r="CO323" s="6">
        <v>0</v>
      </c>
      <c r="CP323" s="6">
        <v>88.483135254700983</v>
      </c>
      <c r="CQ323" s="6">
        <v>98.668446017897566</v>
      </c>
      <c r="CR323" s="6">
        <v>0</v>
      </c>
      <c r="CS323" s="6">
        <v>8.4699649004417132</v>
      </c>
      <c r="CT323" s="6">
        <v>0</v>
      </c>
      <c r="CU323" s="6">
        <v>0</v>
      </c>
      <c r="CV323" s="6">
        <v>19.747443035942272</v>
      </c>
      <c r="CW323" s="6">
        <v>3764.4902955150483</v>
      </c>
      <c r="CX323" s="6">
        <v>560.76254275880899</v>
      </c>
      <c r="CY323" s="6">
        <v>13.16434875164691</v>
      </c>
      <c r="CZ323" s="6">
        <v>9.1196704484603749E-2</v>
      </c>
      <c r="DA323" s="6">
        <v>156.65073105354134</v>
      </c>
      <c r="DB323" s="6">
        <v>2218.7246461773498</v>
      </c>
      <c r="DC323" s="6">
        <v>2997.0962301112022</v>
      </c>
      <c r="DD323" s="6">
        <v>0</v>
      </c>
      <c r="DE323" s="7">
        <v>0</v>
      </c>
      <c r="DF323" s="6">
        <f t="shared" si="4"/>
        <v>285751.49303741578</v>
      </c>
    </row>
    <row r="324" spans="1:110" x14ac:dyDescent="0.3">
      <c r="A324" s="25" t="s">
        <v>6</v>
      </c>
      <c r="B324" s="5">
        <v>2.7757950122762876</v>
      </c>
      <c r="C324" s="6">
        <v>10.704241767493862</v>
      </c>
      <c r="D324" s="6">
        <v>0</v>
      </c>
      <c r="E324" s="6">
        <v>139.3549047441229</v>
      </c>
      <c r="F324" s="6">
        <v>0</v>
      </c>
      <c r="G324" s="6">
        <v>5.1108895387655098</v>
      </c>
      <c r="H324" s="6">
        <v>26177.873724809517</v>
      </c>
      <c r="I324" s="6">
        <v>568.64047336476574</v>
      </c>
      <c r="J324" s="6">
        <v>0.38765667529134162</v>
      </c>
      <c r="K324" s="6">
        <v>0</v>
      </c>
      <c r="L324" s="6">
        <v>0.90569038619136377</v>
      </c>
      <c r="M324" s="6">
        <v>35.752829072150703</v>
      </c>
      <c r="N324" s="6">
        <v>0.18471527338516941</v>
      </c>
      <c r="O324" s="6">
        <v>12.526866013251849</v>
      </c>
      <c r="P324" s="6">
        <v>0</v>
      </c>
      <c r="Q324" s="6">
        <v>225.23432524077748</v>
      </c>
      <c r="R324" s="6">
        <v>1.1447998201193992</v>
      </c>
      <c r="S324" s="6">
        <v>2.8171935718667011E-3</v>
      </c>
      <c r="T324" s="6">
        <v>0</v>
      </c>
      <c r="U324" s="6">
        <v>2111.0943907965129</v>
      </c>
      <c r="V324" s="6">
        <v>0</v>
      </c>
      <c r="W324" s="6">
        <v>0.2820647839274667</v>
      </c>
      <c r="X324" s="6">
        <v>0.24060722193380374</v>
      </c>
      <c r="Y324" s="6">
        <v>2.425602127431099</v>
      </c>
      <c r="Z324" s="6">
        <v>0.20482092868722024</v>
      </c>
      <c r="AA324" s="6">
        <v>4.2540312419621502</v>
      </c>
      <c r="AB324" s="6">
        <v>0</v>
      </c>
      <c r="AC324" s="6">
        <v>0</v>
      </c>
      <c r="AD324" s="6">
        <v>34490.294496089882</v>
      </c>
      <c r="AE324" s="6">
        <v>0</v>
      </c>
      <c r="AF324" s="6">
        <v>0</v>
      </c>
      <c r="AG324" s="6">
        <v>27.273800485595697</v>
      </c>
      <c r="AH324" s="6">
        <v>0</v>
      </c>
      <c r="AI324" s="6">
        <v>6.6345387887914112E-3</v>
      </c>
      <c r="AJ324" s="6">
        <v>1.0977893889435606</v>
      </c>
      <c r="AK324" s="6">
        <v>11.271570017227734</v>
      </c>
      <c r="AL324" s="6">
        <v>12.400556738283418</v>
      </c>
      <c r="AM324" s="6">
        <v>15.787159019062624</v>
      </c>
      <c r="AN324" s="6">
        <v>1.8189713442542506</v>
      </c>
      <c r="AO324" s="6">
        <v>4.0847738831656333</v>
      </c>
      <c r="AP324" s="6">
        <v>0.22209483859350584</v>
      </c>
      <c r="AQ324" s="6">
        <v>0</v>
      </c>
      <c r="AR324" s="6">
        <v>29.066786906214919</v>
      </c>
      <c r="AS324" s="6">
        <v>184315.78468042778</v>
      </c>
      <c r="AT324" s="6">
        <v>0.65333611537771541</v>
      </c>
      <c r="AU324" s="6">
        <v>4.3928346647038126</v>
      </c>
      <c r="AV324" s="6">
        <v>23.903584092634119</v>
      </c>
      <c r="AW324" s="6">
        <v>2.0838486957608207</v>
      </c>
      <c r="AX324" s="6">
        <v>0</v>
      </c>
      <c r="AY324" s="6">
        <v>0</v>
      </c>
      <c r="AZ324" s="6">
        <v>419.49737339095287</v>
      </c>
      <c r="BA324" s="6">
        <v>0</v>
      </c>
      <c r="BB324" s="6">
        <v>0</v>
      </c>
      <c r="BC324" s="6">
        <v>0</v>
      </c>
      <c r="BD324" s="6">
        <v>0</v>
      </c>
      <c r="BE324" s="6">
        <v>105.69944597920453</v>
      </c>
      <c r="BF324" s="6">
        <v>0</v>
      </c>
      <c r="BG324" s="6">
        <v>567.59746013931442</v>
      </c>
      <c r="BH324" s="6">
        <v>0</v>
      </c>
      <c r="BI324" s="6">
        <v>0</v>
      </c>
      <c r="BJ324" s="6">
        <v>773.27413921977814</v>
      </c>
      <c r="BK324" s="6">
        <v>0</v>
      </c>
      <c r="BL324" s="6">
        <v>0</v>
      </c>
      <c r="BM324" s="6">
        <v>14740.881404053813</v>
      </c>
      <c r="BN324" s="6">
        <v>346.3862361074211</v>
      </c>
      <c r="BO324" s="6">
        <v>5601.6990448183042</v>
      </c>
      <c r="BP324" s="6">
        <v>1320.837856778154</v>
      </c>
      <c r="BQ324" s="6">
        <v>877.18800933871989</v>
      </c>
      <c r="BR324" s="6">
        <v>0.89257533990083493</v>
      </c>
      <c r="BS324" s="6">
        <v>0</v>
      </c>
      <c r="BT324" s="6">
        <v>3.117291143803008</v>
      </c>
      <c r="BU324" s="6">
        <v>0</v>
      </c>
      <c r="BV324" s="6">
        <v>0</v>
      </c>
      <c r="BW324" s="6">
        <v>0</v>
      </c>
      <c r="BX324" s="6">
        <v>0</v>
      </c>
      <c r="BY324" s="6">
        <v>1.0632787729308841</v>
      </c>
      <c r="BZ324" s="6">
        <v>0</v>
      </c>
      <c r="CA324" s="6">
        <v>233.82160450526837</v>
      </c>
      <c r="CB324" s="6">
        <v>0</v>
      </c>
      <c r="CC324" s="6">
        <v>30.245060598089459</v>
      </c>
      <c r="CD324" s="6">
        <v>0</v>
      </c>
      <c r="CE324" s="6">
        <v>2047.2281330200276</v>
      </c>
      <c r="CF324" s="6">
        <v>65.178558292625155</v>
      </c>
      <c r="CG324" s="6">
        <v>0</v>
      </c>
      <c r="CH324" s="6">
        <v>16.5821883835861</v>
      </c>
      <c r="CI324" s="6">
        <v>0</v>
      </c>
      <c r="CJ324" s="6">
        <v>0</v>
      </c>
      <c r="CK324" s="6">
        <v>419.15679961182599</v>
      </c>
      <c r="CL324" s="6">
        <v>0</v>
      </c>
      <c r="CM324" s="6">
        <v>0</v>
      </c>
      <c r="CN324" s="6">
        <v>15.553434382542198</v>
      </c>
      <c r="CO324" s="6">
        <v>0</v>
      </c>
      <c r="CP324" s="6">
        <v>88.483135254700983</v>
      </c>
      <c r="CQ324" s="6">
        <v>98.668446017897566</v>
      </c>
      <c r="CR324" s="6">
        <v>0</v>
      </c>
      <c r="CS324" s="6">
        <v>8.4699649004417132</v>
      </c>
      <c r="CT324" s="6">
        <v>0</v>
      </c>
      <c r="CU324" s="6">
        <v>0</v>
      </c>
      <c r="CV324" s="6">
        <v>19.747443035942272</v>
      </c>
      <c r="CW324" s="6">
        <v>3764.4902955150483</v>
      </c>
      <c r="CX324" s="6">
        <v>560.76254275880899</v>
      </c>
      <c r="CY324" s="6">
        <v>13.16434875164691</v>
      </c>
      <c r="CZ324" s="6">
        <v>9.1196704484603749E-2</v>
      </c>
      <c r="DA324" s="6">
        <v>156.65073105354134</v>
      </c>
      <c r="DB324" s="6">
        <v>2218.7246461773498</v>
      </c>
      <c r="DC324" s="6">
        <v>2997.0962301112022</v>
      </c>
      <c r="DD324" s="6">
        <v>0</v>
      </c>
      <c r="DE324" s="7">
        <v>0</v>
      </c>
      <c r="DF324" s="6">
        <f t="shared" si="4"/>
        <v>285751.49303741578</v>
      </c>
    </row>
    <row r="325" spans="1:110" x14ac:dyDescent="0.3">
      <c r="A325" s="25" t="s">
        <v>7</v>
      </c>
      <c r="B325" s="5">
        <v>0</v>
      </c>
      <c r="C325" s="6">
        <v>0</v>
      </c>
      <c r="D325" s="6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6">
        <v>0</v>
      </c>
      <c r="BF325" s="6">
        <v>0</v>
      </c>
      <c r="BG325" s="6">
        <v>0</v>
      </c>
      <c r="BH325" s="6">
        <v>0</v>
      </c>
      <c r="BI325" s="6">
        <v>0</v>
      </c>
      <c r="BJ325" s="6">
        <v>0</v>
      </c>
      <c r="BK325" s="6">
        <v>0</v>
      </c>
      <c r="BL325" s="6">
        <v>0</v>
      </c>
      <c r="BM325" s="6">
        <v>0</v>
      </c>
      <c r="BN325" s="6">
        <v>0</v>
      </c>
      <c r="BO325" s="6">
        <v>0</v>
      </c>
      <c r="BP325" s="6">
        <v>0</v>
      </c>
      <c r="BQ325" s="6">
        <v>0</v>
      </c>
      <c r="BR325" s="6">
        <v>0</v>
      </c>
      <c r="BS325" s="6">
        <v>0</v>
      </c>
      <c r="BT325" s="6">
        <v>0</v>
      </c>
      <c r="BU325" s="6">
        <v>0</v>
      </c>
      <c r="BV325" s="6">
        <v>0</v>
      </c>
      <c r="BW325" s="6">
        <v>0</v>
      </c>
      <c r="BX325" s="6">
        <v>0</v>
      </c>
      <c r="BY325" s="6">
        <v>0</v>
      </c>
      <c r="BZ325" s="6">
        <v>0</v>
      </c>
      <c r="CA325" s="6">
        <v>0</v>
      </c>
      <c r="CB325" s="6">
        <v>0</v>
      </c>
      <c r="CC325" s="6">
        <v>0</v>
      </c>
      <c r="CD325" s="6">
        <v>0</v>
      </c>
      <c r="CE325" s="6">
        <v>0</v>
      </c>
      <c r="CF325" s="6">
        <v>0</v>
      </c>
      <c r="CG325" s="6">
        <v>0</v>
      </c>
      <c r="CH325" s="6">
        <v>0</v>
      </c>
      <c r="CI325" s="6">
        <v>0</v>
      </c>
      <c r="CJ325" s="6">
        <v>0</v>
      </c>
      <c r="CK325" s="6">
        <v>0</v>
      </c>
      <c r="CL325" s="6">
        <v>0</v>
      </c>
      <c r="CM325" s="6">
        <v>0</v>
      </c>
      <c r="CN325" s="6">
        <v>0</v>
      </c>
      <c r="CO325" s="6">
        <v>0</v>
      </c>
      <c r="CP325" s="6">
        <v>0</v>
      </c>
      <c r="CQ325" s="6">
        <v>0</v>
      </c>
      <c r="CR325" s="6">
        <v>0</v>
      </c>
      <c r="CS325" s="6">
        <v>0</v>
      </c>
      <c r="CT325" s="6">
        <v>0</v>
      </c>
      <c r="CU325" s="6">
        <v>0</v>
      </c>
      <c r="CV325" s="6">
        <v>0</v>
      </c>
      <c r="CW325" s="6">
        <v>0</v>
      </c>
      <c r="CX325" s="6">
        <v>0</v>
      </c>
      <c r="CY325" s="6">
        <v>0</v>
      </c>
      <c r="CZ325" s="6">
        <v>0</v>
      </c>
      <c r="DA325" s="6">
        <v>0</v>
      </c>
      <c r="DB325" s="6">
        <v>0</v>
      </c>
      <c r="DC325" s="6">
        <v>0</v>
      </c>
      <c r="DD325" s="6">
        <v>0</v>
      </c>
      <c r="DE325" s="7">
        <v>0</v>
      </c>
      <c r="DF325" s="6">
        <f t="shared" si="4"/>
        <v>0</v>
      </c>
    </row>
    <row r="326" spans="1:110" x14ac:dyDescent="0.3">
      <c r="A326" s="26">
        <v>9900</v>
      </c>
      <c r="B326" s="5">
        <v>0</v>
      </c>
      <c r="C326" s="6">
        <v>0</v>
      </c>
      <c r="D326" s="6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6">
        <v>0</v>
      </c>
      <c r="BF326" s="6">
        <v>0</v>
      </c>
      <c r="BG326" s="6">
        <v>0</v>
      </c>
      <c r="BH326" s="6">
        <v>0</v>
      </c>
      <c r="BI326" s="6">
        <v>0</v>
      </c>
      <c r="BJ326" s="6">
        <v>593.14271671262168</v>
      </c>
      <c r="BK326" s="6">
        <v>0</v>
      </c>
      <c r="BL326" s="6">
        <v>0</v>
      </c>
      <c r="BM326" s="6">
        <v>0</v>
      </c>
      <c r="BN326" s="6">
        <v>0</v>
      </c>
      <c r="BO326" s="6">
        <v>0</v>
      </c>
      <c r="BP326" s="6">
        <v>0</v>
      </c>
      <c r="BQ326" s="6">
        <v>0</v>
      </c>
      <c r="BR326" s="6">
        <v>0</v>
      </c>
      <c r="BS326" s="6">
        <v>0</v>
      </c>
      <c r="BT326" s="6">
        <v>0</v>
      </c>
      <c r="BU326" s="6">
        <v>12749.097909721828</v>
      </c>
      <c r="BV326" s="6">
        <v>0</v>
      </c>
      <c r="BW326" s="6">
        <v>0</v>
      </c>
      <c r="BX326" s="6">
        <v>0</v>
      </c>
      <c r="BY326" s="6">
        <v>0</v>
      </c>
      <c r="BZ326" s="6">
        <v>0</v>
      </c>
      <c r="CA326" s="6">
        <v>0</v>
      </c>
      <c r="CB326" s="6">
        <v>0</v>
      </c>
      <c r="CC326" s="6">
        <v>0</v>
      </c>
      <c r="CD326" s="6">
        <v>0</v>
      </c>
      <c r="CE326" s="6">
        <v>0</v>
      </c>
      <c r="CF326" s="6">
        <v>0</v>
      </c>
      <c r="CG326" s="6">
        <v>0</v>
      </c>
      <c r="CH326" s="6">
        <v>0</v>
      </c>
      <c r="CI326" s="6">
        <v>0</v>
      </c>
      <c r="CJ326" s="6">
        <v>0</v>
      </c>
      <c r="CK326" s="6">
        <v>0</v>
      </c>
      <c r="CL326" s="6">
        <v>0</v>
      </c>
      <c r="CM326" s="6">
        <v>0</v>
      </c>
      <c r="CN326" s="6">
        <v>0</v>
      </c>
      <c r="CO326" s="6">
        <v>0</v>
      </c>
      <c r="CP326" s="6">
        <v>0</v>
      </c>
      <c r="CQ326" s="6">
        <v>0</v>
      </c>
      <c r="CR326" s="6">
        <v>0</v>
      </c>
      <c r="CS326" s="6">
        <v>0</v>
      </c>
      <c r="CT326" s="6">
        <v>0</v>
      </c>
      <c r="CU326" s="6">
        <v>0</v>
      </c>
      <c r="CV326" s="6">
        <v>0</v>
      </c>
      <c r="CW326" s="6">
        <v>0</v>
      </c>
      <c r="CX326" s="6">
        <v>0</v>
      </c>
      <c r="CY326" s="6">
        <v>0</v>
      </c>
      <c r="CZ326" s="6">
        <v>0</v>
      </c>
      <c r="DA326" s="6">
        <v>0</v>
      </c>
      <c r="DB326" s="6">
        <v>2013.4674472270954</v>
      </c>
      <c r="DC326" s="6">
        <v>0</v>
      </c>
      <c r="DD326" s="6">
        <v>0</v>
      </c>
      <c r="DE326" s="7">
        <v>0</v>
      </c>
      <c r="DF326" s="6">
        <f t="shared" ref="DF326:DF328" si="5">SUM(B326:DE326)</f>
        <v>15355.708073661546</v>
      </c>
    </row>
    <row r="327" spans="1:110" x14ac:dyDescent="0.3">
      <c r="A327" s="25" t="s">
        <v>6</v>
      </c>
      <c r="B327" s="5">
        <v>0</v>
      </c>
      <c r="C327" s="6">
        <v>0</v>
      </c>
      <c r="D327" s="6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6">
        <v>0</v>
      </c>
      <c r="BF327" s="6">
        <v>0</v>
      </c>
      <c r="BG327" s="6">
        <v>0</v>
      </c>
      <c r="BH327" s="6">
        <v>0</v>
      </c>
      <c r="BI327" s="6">
        <v>0</v>
      </c>
      <c r="BJ327" s="6">
        <v>0</v>
      </c>
      <c r="BK327" s="6">
        <v>0</v>
      </c>
      <c r="BL327" s="6">
        <v>0</v>
      </c>
      <c r="BM327" s="6">
        <v>0</v>
      </c>
      <c r="BN327" s="6">
        <v>0</v>
      </c>
      <c r="BO327" s="6">
        <v>0</v>
      </c>
      <c r="BP327" s="6">
        <v>0</v>
      </c>
      <c r="BQ327" s="6">
        <v>0</v>
      </c>
      <c r="BR327" s="6">
        <v>0</v>
      </c>
      <c r="BS327" s="6">
        <v>0</v>
      </c>
      <c r="BT327" s="6">
        <v>0</v>
      </c>
      <c r="BU327" s="6">
        <v>0</v>
      </c>
      <c r="BV327" s="6">
        <v>0</v>
      </c>
      <c r="BW327" s="6">
        <v>0</v>
      </c>
      <c r="BX327" s="6">
        <v>0</v>
      </c>
      <c r="BY327" s="6">
        <v>0</v>
      </c>
      <c r="BZ327" s="6">
        <v>0</v>
      </c>
      <c r="CA327" s="6">
        <v>0</v>
      </c>
      <c r="CB327" s="6">
        <v>0</v>
      </c>
      <c r="CC327" s="6">
        <v>0</v>
      </c>
      <c r="CD327" s="6">
        <v>0</v>
      </c>
      <c r="CE327" s="6">
        <v>0</v>
      </c>
      <c r="CF327" s="6">
        <v>0</v>
      </c>
      <c r="CG327" s="6">
        <v>0</v>
      </c>
      <c r="CH327" s="6">
        <v>0</v>
      </c>
      <c r="CI327" s="6">
        <v>0</v>
      </c>
      <c r="CJ327" s="6">
        <v>0</v>
      </c>
      <c r="CK327" s="6">
        <v>0</v>
      </c>
      <c r="CL327" s="6">
        <v>0</v>
      </c>
      <c r="CM327" s="6">
        <v>0</v>
      </c>
      <c r="CN327" s="6">
        <v>0</v>
      </c>
      <c r="CO327" s="6">
        <v>0</v>
      </c>
      <c r="CP327" s="6">
        <v>0</v>
      </c>
      <c r="CQ327" s="6">
        <v>0</v>
      </c>
      <c r="CR327" s="6">
        <v>0</v>
      </c>
      <c r="CS327" s="6">
        <v>0</v>
      </c>
      <c r="CT327" s="6">
        <v>0</v>
      </c>
      <c r="CU327" s="6">
        <v>0</v>
      </c>
      <c r="CV327" s="6">
        <v>0</v>
      </c>
      <c r="CW327" s="6">
        <v>0</v>
      </c>
      <c r="CX327" s="6">
        <v>0</v>
      </c>
      <c r="CY327" s="6">
        <v>0</v>
      </c>
      <c r="CZ327" s="6">
        <v>0</v>
      </c>
      <c r="DA327" s="6">
        <v>0</v>
      </c>
      <c r="DB327" s="6">
        <v>0</v>
      </c>
      <c r="DC327" s="6">
        <v>0</v>
      </c>
      <c r="DD327" s="6">
        <v>0</v>
      </c>
      <c r="DE327" s="7">
        <v>0</v>
      </c>
      <c r="DF327" s="6">
        <f t="shared" si="5"/>
        <v>0</v>
      </c>
    </row>
    <row r="328" spans="1:110" x14ac:dyDescent="0.3">
      <c r="A328" s="25" t="s">
        <v>7</v>
      </c>
      <c r="B328" s="5">
        <v>0</v>
      </c>
      <c r="C328" s="6">
        <v>0</v>
      </c>
      <c r="D328" s="6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6">
        <v>0</v>
      </c>
      <c r="BF328" s="6">
        <v>0</v>
      </c>
      <c r="BG328" s="6">
        <v>0</v>
      </c>
      <c r="BH328" s="6">
        <v>0</v>
      </c>
      <c r="BI328" s="6">
        <v>0</v>
      </c>
      <c r="BJ328" s="6">
        <v>593.15353704196139</v>
      </c>
      <c r="BK328" s="6">
        <v>0</v>
      </c>
      <c r="BL328" s="6">
        <v>0</v>
      </c>
      <c r="BM328" s="6">
        <v>0</v>
      </c>
      <c r="BN328" s="6">
        <v>0</v>
      </c>
      <c r="BO328" s="6">
        <v>0</v>
      </c>
      <c r="BP328" s="6">
        <v>0</v>
      </c>
      <c r="BQ328" s="6">
        <v>0</v>
      </c>
      <c r="BR328" s="6">
        <v>0</v>
      </c>
      <c r="BS328" s="6">
        <v>0</v>
      </c>
      <c r="BT328" s="6">
        <v>0</v>
      </c>
      <c r="BU328" s="6">
        <v>12749.330483492489</v>
      </c>
      <c r="BV328" s="6">
        <v>0</v>
      </c>
      <c r="BW328" s="6">
        <v>0</v>
      </c>
      <c r="BX328" s="6">
        <v>0</v>
      </c>
      <c r="BY328" s="6">
        <v>0</v>
      </c>
      <c r="BZ328" s="6">
        <v>0</v>
      </c>
      <c r="CA328" s="6">
        <v>0</v>
      </c>
      <c r="CB328" s="6">
        <v>0</v>
      </c>
      <c r="CC328" s="6">
        <v>0</v>
      </c>
      <c r="CD328" s="6">
        <v>0</v>
      </c>
      <c r="CE328" s="6">
        <v>0</v>
      </c>
      <c r="CF328" s="6">
        <v>0</v>
      </c>
      <c r="CG328" s="6">
        <v>0</v>
      </c>
      <c r="CH328" s="6">
        <v>0</v>
      </c>
      <c r="CI328" s="6">
        <v>0</v>
      </c>
      <c r="CJ328" s="6">
        <v>0</v>
      </c>
      <c r="CK328" s="6">
        <v>0</v>
      </c>
      <c r="CL328" s="6">
        <v>0</v>
      </c>
      <c r="CM328" s="6">
        <v>0</v>
      </c>
      <c r="CN328" s="6">
        <v>0</v>
      </c>
      <c r="CO328" s="6">
        <v>0</v>
      </c>
      <c r="CP328" s="6">
        <v>0</v>
      </c>
      <c r="CQ328" s="6">
        <v>0</v>
      </c>
      <c r="CR328" s="6">
        <v>0</v>
      </c>
      <c r="CS328" s="6">
        <v>0</v>
      </c>
      <c r="CT328" s="6">
        <v>0</v>
      </c>
      <c r="CU328" s="6">
        <v>0</v>
      </c>
      <c r="CV328" s="6">
        <v>0</v>
      </c>
      <c r="CW328" s="6">
        <v>0</v>
      </c>
      <c r="CX328" s="6">
        <v>0</v>
      </c>
      <c r="CY328" s="6">
        <v>0</v>
      </c>
      <c r="CZ328" s="6">
        <v>0</v>
      </c>
      <c r="DA328" s="6">
        <v>0</v>
      </c>
      <c r="DB328" s="6">
        <v>2013.5041776467392</v>
      </c>
      <c r="DC328" s="6">
        <v>0</v>
      </c>
      <c r="DD328" s="6">
        <v>0</v>
      </c>
      <c r="DE328" s="7">
        <v>0</v>
      </c>
      <c r="DF328" s="6">
        <f t="shared" si="5"/>
        <v>15355.988198181189</v>
      </c>
    </row>
    <row r="329" spans="1:110" x14ac:dyDescent="0.3">
      <c r="A329" s="2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9"/>
    </row>
    <row r="330" spans="1:110" ht="27" thickBot="1" x14ac:dyDescent="0.35">
      <c r="A330" s="35" t="s">
        <v>8</v>
      </c>
      <c r="B330" s="10">
        <v>270988</v>
      </c>
      <c r="C330" s="10">
        <v>64675</v>
      </c>
      <c r="D330" s="10">
        <v>787</v>
      </c>
      <c r="E330" s="10">
        <v>4395902</v>
      </c>
      <c r="F330" s="10">
        <v>19977</v>
      </c>
      <c r="G330" s="10">
        <v>167368</v>
      </c>
      <c r="H330" s="10">
        <v>3900990</v>
      </c>
      <c r="I330" s="10">
        <v>529805</v>
      </c>
      <c r="J330" s="10">
        <v>512496</v>
      </c>
      <c r="K330" s="10">
        <v>59575</v>
      </c>
      <c r="L330" s="10">
        <v>306958</v>
      </c>
      <c r="M330" s="10">
        <v>317554</v>
      </c>
      <c r="N330" s="11">
        <v>319754</v>
      </c>
      <c r="O330" s="10">
        <v>376467</v>
      </c>
      <c r="P330" s="10">
        <v>422727</v>
      </c>
      <c r="Q330" s="10">
        <v>3204005</v>
      </c>
      <c r="R330" s="10">
        <v>101562</v>
      </c>
      <c r="S330" s="10">
        <v>2240</v>
      </c>
      <c r="T330" s="10">
        <v>24991</v>
      </c>
      <c r="U330" s="10">
        <v>1030439</v>
      </c>
      <c r="V330" s="10">
        <v>27550</v>
      </c>
      <c r="W330" s="10">
        <v>54447</v>
      </c>
      <c r="X330" s="10">
        <v>174727</v>
      </c>
      <c r="Y330" s="10">
        <v>108864</v>
      </c>
      <c r="Z330" s="10">
        <v>630258</v>
      </c>
      <c r="AA330" s="11">
        <v>2014795</v>
      </c>
      <c r="AB330" s="10">
        <v>45006</v>
      </c>
      <c r="AC330" s="10">
        <v>386193</v>
      </c>
      <c r="AD330" s="12">
        <v>25699385</v>
      </c>
      <c r="AE330" s="10">
        <v>181005</v>
      </c>
      <c r="AF330" s="10">
        <v>346307</v>
      </c>
      <c r="AG330" s="10">
        <v>756106</v>
      </c>
      <c r="AH330" s="10">
        <v>300109</v>
      </c>
      <c r="AI330" s="10">
        <v>10644</v>
      </c>
      <c r="AJ330" s="10">
        <v>261133</v>
      </c>
      <c r="AK330" s="10">
        <v>1058750</v>
      </c>
      <c r="AL330" s="10">
        <v>328912</v>
      </c>
      <c r="AM330" s="10">
        <v>519830</v>
      </c>
      <c r="AN330" s="11">
        <v>6458421</v>
      </c>
      <c r="AO330" s="10">
        <v>346851</v>
      </c>
      <c r="AP330" s="10">
        <v>46673</v>
      </c>
      <c r="AQ330" s="10">
        <v>137285</v>
      </c>
      <c r="AR330" s="10">
        <v>2480973</v>
      </c>
      <c r="AS330" s="12">
        <v>13453742</v>
      </c>
      <c r="AT330" s="10">
        <v>200096</v>
      </c>
      <c r="AU330" s="10">
        <v>202894</v>
      </c>
      <c r="AV330" s="10">
        <v>500203</v>
      </c>
      <c r="AW330" s="10">
        <v>65358</v>
      </c>
      <c r="AX330" s="10">
        <v>774</v>
      </c>
      <c r="AY330" s="10">
        <v>7664</v>
      </c>
      <c r="AZ330" s="10">
        <v>204245</v>
      </c>
      <c r="BA330" s="11">
        <v>474</v>
      </c>
      <c r="BB330" s="10">
        <v>225504</v>
      </c>
      <c r="BC330" s="10">
        <v>226000</v>
      </c>
      <c r="BD330" s="10">
        <v>153400</v>
      </c>
      <c r="BE330" s="10">
        <v>124386</v>
      </c>
      <c r="BF330" s="10">
        <v>162454</v>
      </c>
      <c r="BG330" s="10">
        <v>1687462</v>
      </c>
      <c r="BH330" s="10">
        <v>189080</v>
      </c>
      <c r="BI330" s="10">
        <v>11694</v>
      </c>
      <c r="BJ330" s="10">
        <v>2512043</v>
      </c>
      <c r="BK330" s="10">
        <v>166344</v>
      </c>
      <c r="BL330" s="10">
        <v>376663</v>
      </c>
      <c r="BM330" s="11">
        <v>201115</v>
      </c>
      <c r="BN330" s="10">
        <v>198415</v>
      </c>
      <c r="BO330" s="10">
        <v>7094454</v>
      </c>
      <c r="BP330" s="10">
        <v>862650</v>
      </c>
      <c r="BQ330" s="10">
        <v>4156327</v>
      </c>
      <c r="BR330" s="10">
        <v>511024</v>
      </c>
      <c r="BS330" s="10">
        <v>240002</v>
      </c>
      <c r="BT330" s="10">
        <v>363875</v>
      </c>
      <c r="BU330" s="10">
        <v>22296</v>
      </c>
      <c r="BV330" s="10">
        <v>164815</v>
      </c>
      <c r="BW330" s="10">
        <v>515320</v>
      </c>
      <c r="BX330" s="10">
        <v>25886</v>
      </c>
      <c r="BY330" s="10">
        <v>83868</v>
      </c>
      <c r="BZ330" s="11">
        <v>94874</v>
      </c>
      <c r="CA330" s="10">
        <v>1307936</v>
      </c>
      <c r="CB330" s="10">
        <v>426436</v>
      </c>
      <c r="CC330" s="10">
        <v>405435</v>
      </c>
      <c r="CD330" s="10">
        <v>1089583</v>
      </c>
      <c r="CE330" s="10">
        <v>212912</v>
      </c>
      <c r="CF330" s="10">
        <v>122407</v>
      </c>
      <c r="CG330" s="10">
        <v>453547</v>
      </c>
      <c r="CH330" s="10">
        <v>374443</v>
      </c>
      <c r="CI330" s="10">
        <v>87573</v>
      </c>
      <c r="CJ330" s="10">
        <v>47963</v>
      </c>
      <c r="CK330" s="10">
        <v>1738935</v>
      </c>
      <c r="CL330" s="10">
        <v>129324</v>
      </c>
      <c r="CM330" s="11">
        <v>44438</v>
      </c>
      <c r="CN330" s="10">
        <v>108545</v>
      </c>
      <c r="CO330" s="10">
        <v>8507</v>
      </c>
      <c r="CP330" s="10">
        <v>71192</v>
      </c>
      <c r="CQ330" s="10">
        <v>588149</v>
      </c>
      <c r="CR330" s="10">
        <v>2847597</v>
      </c>
      <c r="CS330" s="10">
        <v>132799</v>
      </c>
      <c r="CT330" s="10">
        <v>89796</v>
      </c>
      <c r="CU330" s="10">
        <v>113448</v>
      </c>
      <c r="CV330" s="10">
        <v>24342</v>
      </c>
      <c r="CW330" s="10">
        <v>183560</v>
      </c>
      <c r="CX330" s="10">
        <v>36927</v>
      </c>
      <c r="CY330" s="10">
        <v>31337</v>
      </c>
      <c r="CZ330" s="11">
        <v>35237</v>
      </c>
      <c r="DA330" s="13">
        <v>299607</v>
      </c>
      <c r="DB330" s="10">
        <v>2000421</v>
      </c>
      <c r="DC330" s="10">
        <v>1399559</v>
      </c>
      <c r="DD330" s="10">
        <v>432426</v>
      </c>
      <c r="DE330" s="10">
        <v>0</v>
      </c>
      <c r="DF330" s="14">
        <f>SUM(B330:DE330)</f>
        <v>108253266</v>
      </c>
    </row>
    <row r="331" spans="1:110" ht="15" thickTop="1" x14ac:dyDescent="0.3">
      <c r="A331" s="35" t="s">
        <v>6</v>
      </c>
      <c r="B331" s="6">
        <v>177365.69548481834</v>
      </c>
      <c r="C331" s="6">
        <v>54703.724906180541</v>
      </c>
      <c r="D331" s="6">
        <v>787.00000000000023</v>
      </c>
      <c r="E331" s="6">
        <v>3949340.3077458781</v>
      </c>
      <c r="F331" s="6">
        <v>19977</v>
      </c>
      <c r="G331" s="6">
        <v>134865.21080401621</v>
      </c>
      <c r="H331" s="6">
        <v>3685894.3742373907</v>
      </c>
      <c r="I331" s="6">
        <v>367072.7693319536</v>
      </c>
      <c r="J331" s="6">
        <v>459098.36414457107</v>
      </c>
      <c r="K331" s="6">
        <v>48608.360850239122</v>
      </c>
      <c r="L331" s="6">
        <v>265740.67648399918</v>
      </c>
      <c r="M331" s="6">
        <v>264458.33581987902</v>
      </c>
      <c r="N331" s="6">
        <v>227207.55437989827</v>
      </c>
      <c r="O331" s="6">
        <v>332422.97287541814</v>
      </c>
      <c r="P331" s="6">
        <v>354003.74135889829</v>
      </c>
      <c r="Q331" s="6">
        <v>2778372.751973025</v>
      </c>
      <c r="R331" s="6">
        <v>90035.786106543863</v>
      </c>
      <c r="S331" s="6">
        <v>1183.9693127944981</v>
      </c>
      <c r="T331" s="6">
        <v>21356.159567539071</v>
      </c>
      <c r="U331" s="6">
        <v>854399.61990776786</v>
      </c>
      <c r="V331" s="6">
        <v>21714.45903545036</v>
      </c>
      <c r="W331" s="6">
        <v>38735.703317075735</v>
      </c>
      <c r="X331" s="6">
        <v>143034.98021390653</v>
      </c>
      <c r="Y331" s="6">
        <v>93748.626911750442</v>
      </c>
      <c r="Z331" s="6">
        <v>540791.83507907484</v>
      </c>
      <c r="AA331" s="6">
        <v>1492941.9458951857</v>
      </c>
      <c r="AB331" s="6">
        <v>36371.093520993309</v>
      </c>
      <c r="AC331" s="6">
        <v>383773.04283006222</v>
      </c>
      <c r="AD331" s="15">
        <v>23216192.147987738</v>
      </c>
      <c r="AE331" s="6">
        <v>73893.206762671674</v>
      </c>
      <c r="AF331" s="6">
        <v>279934.66218663933</v>
      </c>
      <c r="AG331" s="6">
        <v>586079.62149625306</v>
      </c>
      <c r="AH331" s="6">
        <v>265285.37142543955</v>
      </c>
      <c r="AI331" s="6">
        <v>9389.8108017047034</v>
      </c>
      <c r="AJ331" s="6">
        <v>226094.4893322819</v>
      </c>
      <c r="AK331" s="6">
        <v>954449.46059832221</v>
      </c>
      <c r="AL331" s="6">
        <v>210524.08543044119</v>
      </c>
      <c r="AM331" s="6">
        <v>436057.2035245914</v>
      </c>
      <c r="AN331" s="6">
        <v>5900321.0861078342</v>
      </c>
      <c r="AO331" s="6">
        <v>318029.45333685458</v>
      </c>
      <c r="AP331" s="6">
        <v>44952.819338370842</v>
      </c>
      <c r="AQ331" s="6">
        <v>112025.97906352427</v>
      </c>
      <c r="AR331" s="6">
        <v>2014681.3606702683</v>
      </c>
      <c r="AS331" s="15">
        <v>13000569.068805916</v>
      </c>
      <c r="AT331" s="6">
        <v>180745.82232773709</v>
      </c>
      <c r="AU331" s="6">
        <v>202036.16205839624</v>
      </c>
      <c r="AV331" s="6">
        <v>384027.46029142221</v>
      </c>
      <c r="AW331" s="6">
        <v>55553.07857929809</v>
      </c>
      <c r="AX331" s="6">
        <v>764.21260175726832</v>
      </c>
      <c r="AY331" s="6">
        <v>7592.9381075919373</v>
      </c>
      <c r="AZ331" s="6">
        <v>189604.08790449568</v>
      </c>
      <c r="BA331" s="6">
        <v>393.23557408698548</v>
      </c>
      <c r="BB331" s="6">
        <v>160259.55986637375</v>
      </c>
      <c r="BC331" s="6">
        <v>162021.8972116535</v>
      </c>
      <c r="BD331" s="6">
        <v>113623.38763296425</v>
      </c>
      <c r="BE331" s="6">
        <v>123629.16947988469</v>
      </c>
      <c r="BF331" s="6">
        <v>162333.8047682558</v>
      </c>
      <c r="BG331" s="6">
        <v>1439219.3924891225</v>
      </c>
      <c r="BH331" s="6">
        <v>188881.31436330371</v>
      </c>
      <c r="BI331" s="6">
        <v>11693.999999999998</v>
      </c>
      <c r="BJ331" s="6">
        <v>2353984.2318586665</v>
      </c>
      <c r="BK331" s="6">
        <v>166297.72341280535</v>
      </c>
      <c r="BL331" s="6">
        <v>376662.99999999994</v>
      </c>
      <c r="BM331" s="6">
        <v>200726.86544794327</v>
      </c>
      <c r="BN331" s="6">
        <v>192612.06802714843</v>
      </c>
      <c r="BO331" s="6">
        <v>5474392.0497287568</v>
      </c>
      <c r="BP331" s="6">
        <v>604138.38229498861</v>
      </c>
      <c r="BQ331" s="6">
        <v>3382893.4258141243</v>
      </c>
      <c r="BR331" s="6">
        <v>443399.266777927</v>
      </c>
      <c r="BS331" s="6">
        <v>214605.9204776609</v>
      </c>
      <c r="BT331" s="6">
        <v>330835.33144364221</v>
      </c>
      <c r="BU331" s="6">
        <v>9392.8015829304331</v>
      </c>
      <c r="BV331" s="6">
        <v>137081.1767910085</v>
      </c>
      <c r="BW331" s="6">
        <v>434845.08320444694</v>
      </c>
      <c r="BX331" s="6">
        <v>21944.585705919475</v>
      </c>
      <c r="BY331" s="6">
        <v>71430.389070278849</v>
      </c>
      <c r="BZ331" s="6">
        <v>94798.14613973361</v>
      </c>
      <c r="CA331" s="6">
        <v>1150806.2423199939</v>
      </c>
      <c r="CB331" s="6">
        <v>302361.50189681823</v>
      </c>
      <c r="CC331" s="6">
        <v>323852.31979205611</v>
      </c>
      <c r="CD331" s="6">
        <v>1089580.1990323556</v>
      </c>
      <c r="CE331" s="6">
        <v>212912</v>
      </c>
      <c r="CF331" s="6">
        <v>119240.34291261481</v>
      </c>
      <c r="CG331" s="6">
        <v>360001.892886282</v>
      </c>
      <c r="CH331" s="6">
        <v>363301.04744649207</v>
      </c>
      <c r="CI331" s="6">
        <v>87573.000000000015</v>
      </c>
      <c r="CJ331" s="6">
        <v>47962.999999999993</v>
      </c>
      <c r="CK331" s="6">
        <v>1738643.4339039712</v>
      </c>
      <c r="CL331" s="6">
        <v>126370.66392490665</v>
      </c>
      <c r="CM331" s="6">
        <v>44438.000000000007</v>
      </c>
      <c r="CN331" s="6">
        <v>105766.58241126964</v>
      </c>
      <c r="CO331" s="6">
        <v>8507</v>
      </c>
      <c r="CP331" s="6">
        <v>64388.674940750985</v>
      </c>
      <c r="CQ331" s="6">
        <v>518443.67466970353</v>
      </c>
      <c r="CR331" s="6">
        <v>2712978.268781648</v>
      </c>
      <c r="CS331" s="6">
        <v>113433.31333704466</v>
      </c>
      <c r="CT331" s="6">
        <v>88728.444089917262</v>
      </c>
      <c r="CU331" s="6">
        <v>65629.800194194482</v>
      </c>
      <c r="CV331" s="6">
        <v>24341.999999999996</v>
      </c>
      <c r="CW331" s="6">
        <v>183558.18622094064</v>
      </c>
      <c r="CX331" s="6">
        <v>36926.999999999993</v>
      </c>
      <c r="CY331" s="6">
        <v>31301.082683876357</v>
      </c>
      <c r="CZ331" s="6">
        <v>29793.002221491748</v>
      </c>
      <c r="DA331" s="6">
        <v>279257.94181185763</v>
      </c>
      <c r="DB331" s="6">
        <v>1389034.0741099219</v>
      </c>
      <c r="DC331" s="6">
        <v>1396169.7816691191</v>
      </c>
      <c r="DD331" s="6">
        <v>417603.07400716306</v>
      </c>
      <c r="DE331" s="6">
        <v>0</v>
      </c>
      <c r="DF331" s="15">
        <f t="shared" ref="DF331:DF334" si="6">SUM(B331:DE331)</f>
        <v>95811811.405261934</v>
      </c>
    </row>
    <row r="332" spans="1:110" x14ac:dyDescent="0.3">
      <c r="A332" s="36" t="s">
        <v>7</v>
      </c>
      <c r="B332" s="6">
        <v>93622.304515181735</v>
      </c>
      <c r="C332" s="6">
        <v>9971.2750938194677</v>
      </c>
      <c r="D332" s="6">
        <v>0</v>
      </c>
      <c r="E332" s="6">
        <v>446561.69225411973</v>
      </c>
      <c r="F332" s="6">
        <v>0</v>
      </c>
      <c r="G332" s="6">
        <v>32502.789195983845</v>
      </c>
      <c r="H332" s="6">
        <v>215095.62576260773</v>
      </c>
      <c r="I332" s="6">
        <v>162732.23066804654</v>
      </c>
      <c r="J332" s="6">
        <v>53397.635855428955</v>
      </c>
      <c r="K332" s="6">
        <v>10966.639149760866</v>
      </c>
      <c r="L332" s="6">
        <v>41217.323516000957</v>
      </c>
      <c r="M332" s="6">
        <v>53095.664180120824</v>
      </c>
      <c r="N332" s="6">
        <v>92546.445620101455</v>
      </c>
      <c r="O332" s="6">
        <v>44044.027124581953</v>
      </c>
      <c r="P332" s="6">
        <v>68723.258641101711</v>
      </c>
      <c r="Q332" s="6">
        <v>425632.24802697334</v>
      </c>
      <c r="R332" s="6">
        <v>11526.213893456164</v>
      </c>
      <c r="S332" s="6">
        <v>1056.0306872055016</v>
      </c>
      <c r="T332" s="6">
        <v>3634.8404324609246</v>
      </c>
      <c r="U332" s="6">
        <v>176039.38009223211</v>
      </c>
      <c r="V332" s="6">
        <v>5835.5409645496338</v>
      </c>
      <c r="W332" s="6">
        <v>15711.296682924276</v>
      </c>
      <c r="X332" s="6">
        <v>31692.019786093471</v>
      </c>
      <c r="Y332" s="6">
        <v>15115.373088249498</v>
      </c>
      <c r="Z332" s="6">
        <v>89466.164920925556</v>
      </c>
      <c r="AA332" s="6">
        <v>521853.0541048153</v>
      </c>
      <c r="AB332" s="6">
        <v>8634.9064790066877</v>
      </c>
      <c r="AC332" s="6">
        <v>2419.9571699376679</v>
      </c>
      <c r="AD332" s="15">
        <v>2483192.8520122501</v>
      </c>
      <c r="AE332" s="6">
        <v>107111.79323732835</v>
      </c>
      <c r="AF332" s="6">
        <v>66372.337813360602</v>
      </c>
      <c r="AG332" s="6">
        <v>170026.3785037467</v>
      </c>
      <c r="AH332" s="6">
        <v>34823.628574560469</v>
      </c>
      <c r="AI332" s="6">
        <v>1254.1891982953</v>
      </c>
      <c r="AJ332" s="6">
        <v>35038.510667717914</v>
      </c>
      <c r="AK332" s="6">
        <v>104300.53940167808</v>
      </c>
      <c r="AL332" s="6">
        <v>118387.91456955907</v>
      </c>
      <c r="AM332" s="6">
        <v>83772.796475408904</v>
      </c>
      <c r="AN332" s="6">
        <v>558099.91389216669</v>
      </c>
      <c r="AO332" s="6">
        <v>28821.54666314536</v>
      </c>
      <c r="AP332" s="6">
        <v>1720.1806616291431</v>
      </c>
      <c r="AQ332" s="6">
        <v>25259.020936475765</v>
      </c>
      <c r="AR332" s="6">
        <v>466291.63932973216</v>
      </c>
      <c r="AS332" s="15">
        <v>453172.93119408278</v>
      </c>
      <c r="AT332" s="6">
        <v>19350.177672263017</v>
      </c>
      <c r="AU332" s="6">
        <v>857.83794160382229</v>
      </c>
      <c r="AV332" s="6">
        <v>116175.53970857801</v>
      </c>
      <c r="AW332" s="6">
        <v>9804.9214207019068</v>
      </c>
      <c r="AX332" s="6">
        <v>9.7873982427315251</v>
      </c>
      <c r="AY332" s="6">
        <v>71.061892408063898</v>
      </c>
      <c r="AZ332" s="6">
        <v>14640.912095504227</v>
      </c>
      <c r="BA332" s="6">
        <v>80.764425913014449</v>
      </c>
      <c r="BB332" s="6">
        <v>65244.440133626318</v>
      </c>
      <c r="BC332" s="6">
        <v>63978.102788346441</v>
      </c>
      <c r="BD332" s="6">
        <v>39776.612367035799</v>
      </c>
      <c r="BE332" s="6">
        <v>756.83052011533357</v>
      </c>
      <c r="BF332" s="6">
        <v>120.19523174424009</v>
      </c>
      <c r="BG332" s="6">
        <v>248242.60751087766</v>
      </c>
      <c r="BH332" s="6">
        <v>198.6856366962804</v>
      </c>
      <c r="BI332" s="6">
        <v>0</v>
      </c>
      <c r="BJ332" s="6">
        <v>158058.85385277137</v>
      </c>
      <c r="BK332" s="6">
        <v>46.276587194660657</v>
      </c>
      <c r="BL332" s="6">
        <v>0</v>
      </c>
      <c r="BM332" s="6">
        <v>388.1345520567545</v>
      </c>
      <c r="BN332" s="6">
        <v>5802.9319728515347</v>
      </c>
      <c r="BO332" s="6">
        <v>1620061.9502712472</v>
      </c>
      <c r="BP332" s="6">
        <v>258511.61770501127</v>
      </c>
      <c r="BQ332" s="6">
        <v>773433.57418587268</v>
      </c>
      <c r="BR332" s="6">
        <v>67624.733222073293</v>
      </c>
      <c r="BS332" s="6">
        <v>25396.079522338976</v>
      </c>
      <c r="BT332" s="6">
        <v>33039.668556357792</v>
      </c>
      <c r="BU332" s="6">
        <v>12903.430990840227</v>
      </c>
      <c r="BV332" s="6">
        <v>27733.823208991504</v>
      </c>
      <c r="BW332" s="6">
        <v>80474.916795553072</v>
      </c>
      <c r="BX332" s="6">
        <v>3941.4142940805104</v>
      </c>
      <c r="BY332" s="6">
        <v>12437.61092972109</v>
      </c>
      <c r="BZ332" s="6">
        <v>75.853860266412127</v>
      </c>
      <c r="CA332" s="6">
        <v>157129.75768000743</v>
      </c>
      <c r="CB332" s="6">
        <v>124074.4981031817</v>
      </c>
      <c r="CC332" s="6">
        <v>81582.680207943791</v>
      </c>
      <c r="CD332" s="6">
        <v>2.8009676444729967</v>
      </c>
      <c r="CE332" s="6">
        <v>0</v>
      </c>
      <c r="CF332" s="6">
        <v>3166.6570873851774</v>
      </c>
      <c r="CG332" s="6">
        <v>93545.107113717924</v>
      </c>
      <c r="CH332" s="6">
        <v>11141.952553507794</v>
      </c>
      <c r="CI332" s="6">
        <v>0</v>
      </c>
      <c r="CJ332" s="6">
        <v>0</v>
      </c>
      <c r="CK332" s="6">
        <v>291.56609602909668</v>
      </c>
      <c r="CL332" s="6">
        <v>2953.3360750933248</v>
      </c>
      <c r="CM332" s="6">
        <v>0</v>
      </c>
      <c r="CN332" s="6">
        <v>2778.4175887303777</v>
      </c>
      <c r="CO332" s="6">
        <v>0</v>
      </c>
      <c r="CP332" s="6">
        <v>6803.3250592490222</v>
      </c>
      <c r="CQ332" s="6">
        <v>69705.325330296138</v>
      </c>
      <c r="CR332" s="6">
        <v>134618.73121835187</v>
      </c>
      <c r="CS332" s="6">
        <v>19365.686662955333</v>
      </c>
      <c r="CT332" s="6">
        <v>1067.5559100827265</v>
      </c>
      <c r="CU332" s="6">
        <v>47818.19980580554</v>
      </c>
      <c r="CV332" s="6">
        <v>0</v>
      </c>
      <c r="CW332" s="6">
        <v>1.8137790593772718</v>
      </c>
      <c r="CX332" s="6">
        <v>0</v>
      </c>
      <c r="CY332" s="6">
        <v>35.917316123643637</v>
      </c>
      <c r="CZ332" s="6">
        <v>5443.9977785082392</v>
      </c>
      <c r="DA332" s="6">
        <v>20349.058188142419</v>
      </c>
      <c r="DB332" s="6">
        <v>611386.96262049861</v>
      </c>
      <c r="DC332" s="6">
        <v>3389.2183308807148</v>
      </c>
      <c r="DD332" s="6">
        <v>14822.925992836923</v>
      </c>
      <c r="DE332" s="6">
        <v>0</v>
      </c>
      <c r="DF332" s="15">
        <f t="shared" si="6"/>
        <v>12441454.949753743</v>
      </c>
    </row>
    <row r="333" spans="1:110" ht="27" thickBot="1" x14ac:dyDescent="0.35">
      <c r="A333" s="37" t="s">
        <v>9</v>
      </c>
      <c r="B333" s="16">
        <v>400283</v>
      </c>
      <c r="C333" s="16">
        <v>34212</v>
      </c>
      <c r="D333" s="16">
        <v>262</v>
      </c>
      <c r="E333" s="17">
        <v>1439640</v>
      </c>
      <c r="F333" s="16">
        <v>2015</v>
      </c>
      <c r="G333" s="16">
        <v>632654</v>
      </c>
      <c r="H333" s="16">
        <v>665273</v>
      </c>
      <c r="I333" s="16">
        <v>669716</v>
      </c>
      <c r="J333" s="16">
        <v>87460</v>
      </c>
      <c r="K333" s="16">
        <v>12970</v>
      </c>
      <c r="L333" s="16">
        <v>65738</v>
      </c>
      <c r="M333" s="16">
        <v>53172</v>
      </c>
      <c r="N333" s="18">
        <v>55262</v>
      </c>
      <c r="O333" s="16">
        <v>183671</v>
      </c>
      <c r="P333" s="16">
        <v>517652</v>
      </c>
      <c r="Q333" s="17">
        <v>1228245</v>
      </c>
      <c r="R333" s="16">
        <v>86141</v>
      </c>
      <c r="S333" s="16">
        <v>600</v>
      </c>
      <c r="T333" s="16">
        <v>12494</v>
      </c>
      <c r="U333" s="16">
        <v>257735</v>
      </c>
      <c r="V333" s="16">
        <v>9084</v>
      </c>
      <c r="W333" s="16">
        <v>18183</v>
      </c>
      <c r="X333" s="16">
        <v>49627</v>
      </c>
      <c r="Y333" s="16">
        <v>102287</v>
      </c>
      <c r="Z333" s="16">
        <v>348554</v>
      </c>
      <c r="AA333" s="19">
        <v>5974732</v>
      </c>
      <c r="AB333" s="16">
        <v>12421</v>
      </c>
      <c r="AC333" s="16">
        <v>390471</v>
      </c>
      <c r="AD333" s="17">
        <v>25091081</v>
      </c>
      <c r="AE333" s="16">
        <v>56216</v>
      </c>
      <c r="AF333" s="16">
        <v>79470</v>
      </c>
      <c r="AG333" s="16">
        <v>4209</v>
      </c>
      <c r="AH333" s="16">
        <v>91894</v>
      </c>
      <c r="AI333" s="16">
        <v>3246</v>
      </c>
      <c r="AJ333" s="16">
        <v>126328</v>
      </c>
      <c r="AK333" s="16">
        <v>100468</v>
      </c>
      <c r="AL333" s="16">
        <v>156379</v>
      </c>
      <c r="AM333" s="16">
        <v>207204</v>
      </c>
      <c r="AN333" s="19">
        <v>8662912</v>
      </c>
      <c r="AO333" s="16">
        <v>753744</v>
      </c>
      <c r="AP333" s="16">
        <v>79375</v>
      </c>
      <c r="AQ333" s="16">
        <v>36506</v>
      </c>
      <c r="AR333" s="17">
        <v>2046632</v>
      </c>
      <c r="AS333" s="17">
        <v>7627596</v>
      </c>
      <c r="AT333" s="16">
        <v>75867</v>
      </c>
      <c r="AU333" s="16">
        <v>201509</v>
      </c>
      <c r="AV333" s="16">
        <v>254568</v>
      </c>
      <c r="AW333" s="16">
        <v>141439</v>
      </c>
      <c r="AX333" s="16">
        <v>140</v>
      </c>
      <c r="AY333" s="16">
        <v>4297</v>
      </c>
      <c r="AZ333" s="16">
        <v>143145</v>
      </c>
      <c r="BA333" s="18">
        <v>268</v>
      </c>
      <c r="BB333" s="16">
        <v>59053</v>
      </c>
      <c r="BC333" s="16">
        <v>66209</v>
      </c>
      <c r="BD333" s="16">
        <v>191695</v>
      </c>
      <c r="BE333" s="16">
        <v>55851</v>
      </c>
      <c r="BF333" s="16">
        <v>258605</v>
      </c>
      <c r="BG333" s="17">
        <v>1745809</v>
      </c>
      <c r="BH333" s="16">
        <v>203639</v>
      </c>
      <c r="BI333" s="16">
        <v>9056</v>
      </c>
      <c r="BJ333" s="17">
        <v>2039975</v>
      </c>
      <c r="BK333" s="16">
        <v>350563</v>
      </c>
      <c r="BL333" s="16">
        <v>232973</v>
      </c>
      <c r="BM333" s="18">
        <v>857947</v>
      </c>
      <c r="BN333" s="16">
        <v>268581</v>
      </c>
      <c r="BO333" s="16">
        <v>680316</v>
      </c>
      <c r="BP333" s="16">
        <v>187007</v>
      </c>
      <c r="BQ333" s="17">
        <v>9385065</v>
      </c>
      <c r="BR333" s="16">
        <v>418984</v>
      </c>
      <c r="BS333" s="16">
        <v>161304</v>
      </c>
      <c r="BT333" s="16">
        <v>280802</v>
      </c>
      <c r="BU333" s="16">
        <v>11486</v>
      </c>
      <c r="BV333" s="16">
        <v>167987</v>
      </c>
      <c r="BW333" s="16">
        <v>339153</v>
      </c>
      <c r="BX333" s="16">
        <v>30882</v>
      </c>
      <c r="BY333" s="16">
        <v>48730</v>
      </c>
      <c r="BZ333" s="18">
        <v>73054</v>
      </c>
      <c r="CA333" s="10">
        <v>1686953</v>
      </c>
      <c r="CB333" s="16">
        <v>240093</v>
      </c>
      <c r="CC333" s="16">
        <v>656451</v>
      </c>
      <c r="CD333" s="16">
        <v>938737</v>
      </c>
      <c r="CE333" s="16">
        <v>58807</v>
      </c>
      <c r="CF333" s="16">
        <v>84955</v>
      </c>
      <c r="CG333" s="16">
        <v>218371</v>
      </c>
      <c r="CH333" s="16">
        <v>255858</v>
      </c>
      <c r="CI333" s="16">
        <v>79155</v>
      </c>
      <c r="CJ333" s="16">
        <v>43014</v>
      </c>
      <c r="CK333" s="17">
        <v>1482200</v>
      </c>
      <c r="CL333" s="16">
        <v>95262</v>
      </c>
      <c r="CM333" s="18">
        <v>123463</v>
      </c>
      <c r="CN333" s="16">
        <v>46872</v>
      </c>
      <c r="CO333" s="16">
        <v>6567</v>
      </c>
      <c r="CP333" s="16">
        <v>37808</v>
      </c>
      <c r="CQ333" s="16">
        <v>459669</v>
      </c>
      <c r="CR333" s="17">
        <v>1299208</v>
      </c>
      <c r="CS333" s="16">
        <v>69177</v>
      </c>
      <c r="CT333" s="16">
        <v>37040</v>
      </c>
      <c r="CU333" s="16">
        <v>47596</v>
      </c>
      <c r="CV333" s="16">
        <v>10339</v>
      </c>
      <c r="CW333" s="16">
        <v>34031</v>
      </c>
      <c r="CX333" s="16">
        <v>32749</v>
      </c>
      <c r="CY333" s="16">
        <v>31407</v>
      </c>
      <c r="CZ333" s="18">
        <v>38125</v>
      </c>
      <c r="DA333" s="20">
        <v>94911</v>
      </c>
      <c r="DB333" s="17">
        <v>6740358</v>
      </c>
      <c r="DC333" s="17">
        <v>1537349</v>
      </c>
      <c r="DD333" s="17">
        <v>1201767</v>
      </c>
      <c r="DE333" s="16">
        <v>0</v>
      </c>
      <c r="DF333" s="19">
        <f t="shared" si="6"/>
        <v>95068065</v>
      </c>
    </row>
    <row r="334" spans="1:110" ht="15.6" thickTop="1" thickBot="1" x14ac:dyDescent="0.35">
      <c r="A334" s="38" t="s">
        <v>10</v>
      </c>
      <c r="B334" s="10">
        <v>671271</v>
      </c>
      <c r="C334" s="10">
        <v>98887</v>
      </c>
      <c r="D334" s="10">
        <v>1049</v>
      </c>
      <c r="E334" s="10">
        <v>5835542</v>
      </c>
      <c r="F334" s="10">
        <v>21992</v>
      </c>
      <c r="G334" s="10">
        <v>800022</v>
      </c>
      <c r="H334" s="10">
        <v>4566263</v>
      </c>
      <c r="I334" s="10">
        <v>1199521</v>
      </c>
      <c r="J334" s="10">
        <v>599956</v>
      </c>
      <c r="K334" s="10">
        <v>72545</v>
      </c>
      <c r="L334" s="10">
        <v>372696</v>
      </c>
      <c r="M334" s="10">
        <v>370726</v>
      </c>
      <c r="N334" s="21">
        <v>375016</v>
      </c>
      <c r="O334" s="10">
        <v>560138</v>
      </c>
      <c r="P334" s="22">
        <v>940379</v>
      </c>
      <c r="Q334" s="10">
        <v>4432250</v>
      </c>
      <c r="R334" s="10">
        <v>187703</v>
      </c>
      <c r="S334" s="10">
        <v>2840</v>
      </c>
      <c r="T334" s="10">
        <v>37485</v>
      </c>
      <c r="U334" s="10">
        <v>1288174</v>
      </c>
      <c r="V334" s="10">
        <v>36634</v>
      </c>
      <c r="W334" s="10">
        <v>72630</v>
      </c>
      <c r="X334" s="10">
        <v>224354</v>
      </c>
      <c r="Y334" s="10">
        <v>211151</v>
      </c>
      <c r="Z334" s="10">
        <v>978812</v>
      </c>
      <c r="AA334" s="11">
        <v>7989527</v>
      </c>
      <c r="AB334" s="10">
        <v>57427</v>
      </c>
      <c r="AC334" s="10">
        <v>776664</v>
      </c>
      <c r="AD334" s="12">
        <v>50790466</v>
      </c>
      <c r="AE334" s="22">
        <v>237221</v>
      </c>
      <c r="AF334" s="10">
        <v>425777</v>
      </c>
      <c r="AG334" s="10">
        <v>760315</v>
      </c>
      <c r="AH334" s="10">
        <v>392003</v>
      </c>
      <c r="AI334" s="10">
        <v>13890</v>
      </c>
      <c r="AJ334" s="10">
        <v>387461</v>
      </c>
      <c r="AK334" s="10">
        <v>1159218</v>
      </c>
      <c r="AL334" s="10">
        <v>485291</v>
      </c>
      <c r="AM334" s="10">
        <v>727034</v>
      </c>
      <c r="AN334" s="14">
        <v>15121333</v>
      </c>
      <c r="AO334" s="10">
        <v>1100595</v>
      </c>
      <c r="AP334" s="10">
        <v>126048</v>
      </c>
      <c r="AQ334" s="10">
        <v>173791</v>
      </c>
      <c r="AR334" s="10">
        <v>4527605</v>
      </c>
      <c r="AS334" s="12">
        <v>21081338</v>
      </c>
      <c r="AT334" s="22">
        <v>275963</v>
      </c>
      <c r="AU334" s="10">
        <v>404403</v>
      </c>
      <c r="AV334" s="10">
        <v>754771</v>
      </c>
      <c r="AW334" s="10">
        <v>206797</v>
      </c>
      <c r="AX334" s="10">
        <v>914</v>
      </c>
      <c r="AY334" s="10">
        <v>11961</v>
      </c>
      <c r="AZ334" s="10">
        <v>347390</v>
      </c>
      <c r="BA334" s="11">
        <v>742</v>
      </c>
      <c r="BB334" s="10">
        <v>284557</v>
      </c>
      <c r="BC334" s="10">
        <v>292209</v>
      </c>
      <c r="BD334" s="10">
        <v>345095</v>
      </c>
      <c r="BE334" s="10">
        <v>180237</v>
      </c>
      <c r="BF334" s="10">
        <v>421059</v>
      </c>
      <c r="BG334" s="10">
        <v>3433271</v>
      </c>
      <c r="BH334" s="10">
        <v>392719</v>
      </c>
      <c r="BI334" s="22">
        <v>20750</v>
      </c>
      <c r="BJ334" s="10">
        <v>4552018</v>
      </c>
      <c r="BK334" s="10">
        <v>516907</v>
      </c>
      <c r="BL334" s="10">
        <v>609636</v>
      </c>
      <c r="BM334" s="11">
        <v>1059062</v>
      </c>
      <c r="BN334" s="10">
        <v>466996</v>
      </c>
      <c r="BO334" s="10">
        <v>7774770</v>
      </c>
      <c r="BP334" s="10">
        <v>1049657</v>
      </c>
      <c r="BQ334" s="12">
        <v>13541392</v>
      </c>
      <c r="BR334" s="10">
        <v>930008</v>
      </c>
      <c r="BS334" s="10">
        <v>401306</v>
      </c>
      <c r="BT334" s="10">
        <v>644677</v>
      </c>
      <c r="BU334" s="10">
        <v>33782</v>
      </c>
      <c r="BV334" s="10">
        <v>332802</v>
      </c>
      <c r="BW334" s="22">
        <v>854473</v>
      </c>
      <c r="BX334" s="10">
        <v>56768</v>
      </c>
      <c r="BY334" s="10">
        <v>132598</v>
      </c>
      <c r="BZ334" s="11">
        <v>167928</v>
      </c>
      <c r="CA334" s="22">
        <v>2994889</v>
      </c>
      <c r="CB334" s="10">
        <v>666529</v>
      </c>
      <c r="CC334" s="10">
        <v>1061886</v>
      </c>
      <c r="CD334" s="10">
        <v>2028320</v>
      </c>
      <c r="CE334" s="10">
        <v>271719</v>
      </c>
      <c r="CF334" s="10">
        <v>207362</v>
      </c>
      <c r="CG334" s="10">
        <v>671918</v>
      </c>
      <c r="CH334" s="10">
        <v>630301</v>
      </c>
      <c r="CI334" s="10">
        <v>166728</v>
      </c>
      <c r="CJ334" s="10">
        <v>90977</v>
      </c>
      <c r="CK334" s="22">
        <v>3221135</v>
      </c>
      <c r="CL334" s="10">
        <v>224586</v>
      </c>
      <c r="CM334" s="11">
        <v>167901</v>
      </c>
      <c r="CN334" s="10">
        <v>155417</v>
      </c>
      <c r="CO334" s="10">
        <v>15074</v>
      </c>
      <c r="CP334" s="10">
        <v>109000</v>
      </c>
      <c r="CQ334" s="10">
        <v>1047818</v>
      </c>
      <c r="CR334" s="10">
        <v>4146805</v>
      </c>
      <c r="CS334" s="10">
        <v>201976</v>
      </c>
      <c r="CT334" s="10">
        <v>126836</v>
      </c>
      <c r="CU334" s="10">
        <v>161044</v>
      </c>
      <c r="CV334" s="10">
        <v>34681</v>
      </c>
      <c r="CW334" s="10">
        <v>217591</v>
      </c>
      <c r="CX334" s="10">
        <v>69676</v>
      </c>
      <c r="CY334" s="10">
        <v>62744</v>
      </c>
      <c r="CZ334" s="21">
        <v>73362</v>
      </c>
      <c r="DA334" s="13">
        <v>394518</v>
      </c>
      <c r="DB334" s="10">
        <v>8740779</v>
      </c>
      <c r="DC334" s="10">
        <v>2936908</v>
      </c>
      <c r="DD334" s="10">
        <v>1634193</v>
      </c>
      <c r="DE334" s="10">
        <v>0</v>
      </c>
      <c r="DF334" s="14">
        <f t="shared" si="6"/>
        <v>203321331</v>
      </c>
    </row>
    <row r="335" spans="1:110" ht="15" thickTop="1" x14ac:dyDescent="0.3"/>
  </sheetData>
  <pageMargins left="0.7" right="0.7" top="0.4" bottom="0.33" header="0.3" footer="0.3"/>
  <pageSetup scale="88" orientation="landscape" r:id="rId1"/>
  <rowBreaks count="3" manualBreakCount="3">
    <brk id="40" max="109" man="1"/>
    <brk id="79" max="16383" man="1"/>
    <brk id="193" max="16383" man="1"/>
  </rowBreaks>
  <colBreaks count="8" manualBreakCount="8">
    <brk id="14" max="1048575" man="1"/>
    <brk id="27" max="1048575" man="1"/>
    <brk id="40" max="1048575" man="1"/>
    <brk id="53" max="1048575" man="1"/>
    <brk id="65" max="1048575" man="1"/>
    <brk id="78" max="1048575" man="1"/>
    <brk id="91" max="1048575" man="1"/>
    <brk id="10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95CE0-86B8-4063-9033-9AE9B31D2BE8}">
  <dimension ref="A1:O33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31" sqref="K31"/>
    </sheetView>
  </sheetViews>
  <sheetFormatPr defaultRowHeight="14.4" x14ac:dyDescent="0.3"/>
  <cols>
    <col min="2" max="4" width="9.44140625" bestFit="1" customWidth="1"/>
    <col min="5" max="5" width="9" bestFit="1" customWidth="1"/>
    <col min="6" max="6" width="10.109375" customWidth="1"/>
    <col min="7" max="7" width="9" bestFit="1" customWidth="1"/>
    <col min="8" max="8" width="10.21875" customWidth="1"/>
    <col min="9" max="9" width="9" bestFit="1" customWidth="1"/>
    <col min="10" max="10" width="11.44140625" bestFit="1" customWidth="1"/>
    <col min="11" max="11" width="14.6640625" bestFit="1" customWidth="1"/>
    <col min="12" max="12" width="11.33203125" customWidth="1"/>
    <col min="13" max="13" width="13.6640625" bestFit="1" customWidth="1"/>
    <col min="14" max="14" width="11.109375" customWidth="1"/>
    <col min="15" max="15" width="10.6640625" customWidth="1"/>
  </cols>
  <sheetData>
    <row r="1" spans="1:15" ht="15" thickBot="1" x14ac:dyDescent="0.3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" thickTop="1" x14ac:dyDescent="0.3">
      <c r="A2" s="75"/>
      <c r="B2" s="82"/>
      <c r="C2" s="82"/>
      <c r="D2" s="82"/>
      <c r="E2" s="82"/>
      <c r="F2" s="83" t="s">
        <v>11</v>
      </c>
      <c r="G2" s="82"/>
      <c r="H2" s="83"/>
      <c r="I2" s="82"/>
      <c r="J2" s="84"/>
      <c r="K2" s="82"/>
      <c r="L2" s="82"/>
      <c r="M2" s="83" t="s">
        <v>12</v>
      </c>
      <c r="N2" s="82"/>
      <c r="O2" s="84"/>
    </row>
    <row r="3" spans="1:15" x14ac:dyDescent="0.3">
      <c r="A3" s="76"/>
      <c r="B3" s="162" t="s">
        <v>13</v>
      </c>
      <c r="C3" s="162"/>
      <c r="D3" s="162"/>
      <c r="E3" s="162" t="s">
        <v>14</v>
      </c>
      <c r="F3" s="162"/>
      <c r="G3" s="162"/>
      <c r="H3" s="162" t="s">
        <v>15</v>
      </c>
      <c r="I3" s="162"/>
      <c r="J3" s="85"/>
      <c r="K3" s="86"/>
      <c r="L3" s="86"/>
      <c r="M3" s="87"/>
      <c r="N3" s="86"/>
      <c r="O3" s="85"/>
    </row>
    <row r="4" spans="1:15" ht="27.6" thickBot="1" x14ac:dyDescent="0.35">
      <c r="A4" s="77" t="s">
        <v>16</v>
      </c>
      <c r="B4" s="88" t="s">
        <v>17</v>
      </c>
      <c r="C4" s="89" t="s">
        <v>18</v>
      </c>
      <c r="D4" s="89" t="s">
        <v>19</v>
      </c>
      <c r="E4" s="90" t="s">
        <v>20</v>
      </c>
      <c r="F4" s="90" t="s">
        <v>21</v>
      </c>
      <c r="G4" s="90" t="s">
        <v>22</v>
      </c>
      <c r="H4" s="89" t="s">
        <v>23</v>
      </c>
      <c r="I4" s="89" t="s">
        <v>24</v>
      </c>
      <c r="J4" s="91" t="s">
        <v>25</v>
      </c>
      <c r="K4" s="89" t="s">
        <v>26</v>
      </c>
      <c r="L4" s="89" t="s">
        <v>27</v>
      </c>
      <c r="M4" s="92" t="s">
        <v>28</v>
      </c>
      <c r="N4" s="93" t="s">
        <v>29</v>
      </c>
      <c r="O4" s="94" t="s">
        <v>30</v>
      </c>
    </row>
    <row r="5" spans="1:15" ht="15" thickTop="1" x14ac:dyDescent="0.3">
      <c r="A5" s="78">
        <v>11</v>
      </c>
      <c r="B5" s="45">
        <v>0</v>
      </c>
      <c r="C5" s="45">
        <v>67688.197396503223</v>
      </c>
      <c r="D5" s="45">
        <v>0</v>
      </c>
      <c r="E5" s="45">
        <v>111530.66565896504</v>
      </c>
      <c r="F5" s="45">
        <v>0</v>
      </c>
      <c r="G5" s="46">
        <v>-113.17974650378959</v>
      </c>
      <c r="H5" s="45">
        <v>85147.188544055694</v>
      </c>
      <c r="I5" s="45">
        <v>2739.0788324951804</v>
      </c>
      <c r="J5" s="47">
        <v>0</v>
      </c>
      <c r="K5" s="45">
        <f>SUM(B5:J5)</f>
        <v>266991.95068551536</v>
      </c>
      <c r="L5" s="48">
        <v>1016046</v>
      </c>
      <c r="M5" s="49">
        <f>SUM(K5:L5)</f>
        <v>1283037.9506855153</v>
      </c>
      <c r="N5" s="49">
        <f>474099+137668</f>
        <v>611767</v>
      </c>
      <c r="O5" s="50">
        <v>671270.73465425172</v>
      </c>
    </row>
    <row r="6" spans="1:15" x14ac:dyDescent="0.3">
      <c r="A6" s="78" t="s">
        <v>6</v>
      </c>
      <c r="B6" s="45">
        <v>0</v>
      </c>
      <c r="C6" s="45">
        <v>45429.965043030061</v>
      </c>
      <c r="D6" s="45">
        <v>0</v>
      </c>
      <c r="E6" s="45">
        <v>74855.505642028045</v>
      </c>
      <c r="F6" s="45">
        <v>0</v>
      </c>
      <c r="G6" s="46">
        <v>-75.962311377962436</v>
      </c>
      <c r="H6" s="46">
        <v>-132712.16702685342</v>
      </c>
      <c r="I6" s="45">
        <v>1838.3744935832497</v>
      </c>
      <c r="J6" s="47">
        <v>0</v>
      </c>
      <c r="K6" s="45">
        <f t="shared" ref="K6:K69" si="0">SUM(B6:J6)</f>
        <v>-10664.284159590041</v>
      </c>
      <c r="L6" s="48">
        <v>681935</v>
      </c>
      <c r="M6" s="49">
        <f t="shared" ref="M6:M69" si="1">SUM(K6:L6)</f>
        <v>671270.71584040998</v>
      </c>
      <c r="N6" s="49">
        <v>0</v>
      </c>
      <c r="O6" s="50">
        <v>671271.2204444278</v>
      </c>
    </row>
    <row r="7" spans="1:15" x14ac:dyDescent="0.3">
      <c r="A7" s="78" t="s">
        <v>7</v>
      </c>
      <c r="B7" s="45">
        <v>0</v>
      </c>
      <c r="C7" s="45">
        <v>22258.232353473162</v>
      </c>
      <c r="D7" s="45">
        <v>0</v>
      </c>
      <c r="E7" s="45">
        <v>36675.160016936992</v>
      </c>
      <c r="F7" s="45">
        <v>0</v>
      </c>
      <c r="G7" s="46">
        <v>-37.217435125827144</v>
      </c>
      <c r="H7" s="45">
        <v>217859.35557090913</v>
      </c>
      <c r="I7" s="45">
        <v>900.7043389119309</v>
      </c>
      <c r="J7" s="47">
        <v>0</v>
      </c>
      <c r="K7" s="45">
        <f t="shared" si="0"/>
        <v>277656.23484510538</v>
      </c>
      <c r="L7" s="48">
        <v>334111</v>
      </c>
      <c r="M7" s="49">
        <f t="shared" si="1"/>
        <v>611767.23484510533</v>
      </c>
      <c r="N7" s="49">
        <v>611767</v>
      </c>
      <c r="O7" s="50">
        <v>-0.48579017608426511</v>
      </c>
    </row>
    <row r="8" spans="1:15" x14ac:dyDescent="0.3">
      <c r="A8" s="78">
        <v>2120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6">
        <v>3.5788062135585639</v>
      </c>
      <c r="H8" s="45">
        <f>18844.1403358635</f>
        <v>18844.1403358635</v>
      </c>
      <c r="I8" s="45">
        <v>0</v>
      </c>
      <c r="J8" s="47">
        <v>0</v>
      </c>
      <c r="K8" s="45">
        <f t="shared" si="0"/>
        <v>18847.719142077058</v>
      </c>
      <c r="L8" s="48">
        <v>665414</v>
      </c>
      <c r="M8" s="49">
        <f t="shared" si="1"/>
        <v>684261.71914207703</v>
      </c>
      <c r="N8" s="49">
        <f>522333+63480-439</f>
        <v>585374</v>
      </c>
      <c r="O8" s="50">
        <v>98887.436552556872</v>
      </c>
    </row>
    <row r="9" spans="1:15" x14ac:dyDescent="0.3">
      <c r="A9" s="78" t="s">
        <v>6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6">
        <v>0.88559199834785751</v>
      </c>
      <c r="H9" s="46">
        <f>-65881.9311157558+108</f>
        <v>-65773.931115755797</v>
      </c>
      <c r="I9" s="45">
        <v>0</v>
      </c>
      <c r="J9" s="47">
        <v>0</v>
      </c>
      <c r="K9" s="45">
        <f t="shared" si="0"/>
        <v>-65773.04552375745</v>
      </c>
      <c r="L9" s="48">
        <v>164660</v>
      </c>
      <c r="M9" s="51">
        <f t="shared" si="1"/>
        <v>98886.95447624255</v>
      </c>
      <c r="N9" s="49">
        <v>0</v>
      </c>
      <c r="O9" s="50">
        <v>98887.018828381042</v>
      </c>
    </row>
    <row r="10" spans="1:15" x14ac:dyDescent="0.3">
      <c r="A10" s="78" t="s">
        <v>7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6">
        <v>2.6932142152107064</v>
      </c>
      <c r="H10" s="45">
        <f>84726.0714516193-109</f>
        <v>84617.071451619297</v>
      </c>
      <c r="I10" s="45">
        <v>0</v>
      </c>
      <c r="J10" s="47">
        <v>0</v>
      </c>
      <c r="K10" s="45">
        <f t="shared" si="0"/>
        <v>84619.764665834504</v>
      </c>
      <c r="L10" s="48">
        <v>500754.27067202184</v>
      </c>
      <c r="M10" s="49">
        <f t="shared" si="1"/>
        <v>585374.03533785639</v>
      </c>
      <c r="N10" s="49">
        <f>+N8</f>
        <v>585374</v>
      </c>
      <c r="O10" s="50">
        <v>0.1073877111193724</v>
      </c>
    </row>
    <row r="11" spans="1:15" x14ac:dyDescent="0.3">
      <c r="A11" s="78">
        <v>2130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6">
        <v>0</v>
      </c>
      <c r="H11" s="46">
        <v>-3048</v>
      </c>
      <c r="I11" s="45">
        <v>0</v>
      </c>
      <c r="J11" s="47">
        <v>0</v>
      </c>
      <c r="K11" s="45">
        <f t="shared" si="0"/>
        <v>-3048</v>
      </c>
      <c r="L11" s="48">
        <v>4097</v>
      </c>
      <c r="M11" s="49">
        <f t="shared" si="1"/>
        <v>1049</v>
      </c>
      <c r="N11" s="49">
        <v>0</v>
      </c>
      <c r="O11" s="50">
        <v>1049</v>
      </c>
    </row>
    <row r="12" spans="1:15" x14ac:dyDescent="0.3">
      <c r="A12" s="78" t="s">
        <v>6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6">
        <v>0</v>
      </c>
      <c r="H12" s="46">
        <v>-3048</v>
      </c>
      <c r="I12" s="45">
        <v>0</v>
      </c>
      <c r="J12" s="47">
        <v>0</v>
      </c>
      <c r="K12" s="45">
        <f t="shared" si="0"/>
        <v>-3048</v>
      </c>
      <c r="L12" s="48">
        <v>4097.2760095675094</v>
      </c>
      <c r="M12" s="49">
        <f t="shared" si="1"/>
        <v>1049.2760095675094</v>
      </c>
      <c r="N12" s="49">
        <v>0</v>
      </c>
      <c r="O12" s="50">
        <v>1049</v>
      </c>
    </row>
    <row r="13" spans="1:15" x14ac:dyDescent="0.3">
      <c r="A13" s="78" t="s">
        <v>7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6">
        <v>0</v>
      </c>
      <c r="H13" s="45">
        <v>0</v>
      </c>
      <c r="I13" s="45">
        <v>0</v>
      </c>
      <c r="J13" s="47">
        <v>0</v>
      </c>
      <c r="K13" s="45">
        <f t="shared" si="0"/>
        <v>0</v>
      </c>
      <c r="L13" s="48">
        <v>0</v>
      </c>
      <c r="M13" s="49">
        <f t="shared" si="1"/>
        <v>0</v>
      </c>
      <c r="N13" s="49">
        <v>0</v>
      </c>
      <c r="O13" s="50">
        <v>0</v>
      </c>
    </row>
    <row r="14" spans="1:15" x14ac:dyDescent="0.3">
      <c r="A14" s="78">
        <v>2211</v>
      </c>
      <c r="B14" s="45">
        <v>0</v>
      </c>
      <c r="C14" s="45">
        <v>0</v>
      </c>
      <c r="D14" s="45">
        <f>3172485.19267482+29</f>
        <v>3172514.1926748198</v>
      </c>
      <c r="E14" s="45">
        <v>0</v>
      </c>
      <c r="F14" s="45">
        <v>0</v>
      </c>
      <c r="G14" s="46">
        <v>0</v>
      </c>
      <c r="H14" s="45">
        <v>0</v>
      </c>
      <c r="I14" s="45">
        <v>0</v>
      </c>
      <c r="J14" s="47">
        <v>0</v>
      </c>
      <c r="K14" s="45">
        <f t="shared" si="0"/>
        <v>3172514.1926748198</v>
      </c>
      <c r="L14" s="48">
        <v>2663027.9493208374</v>
      </c>
      <c r="M14" s="49">
        <f t="shared" si="1"/>
        <v>5835542.1419956572</v>
      </c>
      <c r="N14" s="49">
        <v>0</v>
      </c>
      <c r="O14" s="50">
        <v>5835542.1613188311</v>
      </c>
    </row>
    <row r="15" spans="1:15" x14ac:dyDescent="0.3">
      <c r="A15" s="78" t="s">
        <v>6</v>
      </c>
      <c r="B15" s="45">
        <v>0</v>
      </c>
      <c r="C15" s="45">
        <v>0</v>
      </c>
      <c r="D15" s="45">
        <f>+D14</f>
        <v>3172514.1926748198</v>
      </c>
      <c r="E15" s="45">
        <v>0</v>
      </c>
      <c r="F15" s="45">
        <v>0</v>
      </c>
      <c r="G15" s="46">
        <v>0</v>
      </c>
      <c r="H15" s="45">
        <v>0</v>
      </c>
      <c r="I15" s="45">
        <v>0</v>
      </c>
      <c r="J15" s="47">
        <v>0</v>
      </c>
      <c r="K15" s="45">
        <f t="shared" si="0"/>
        <v>3172514.1926748198</v>
      </c>
      <c r="L15" s="48">
        <v>2663027.9493208374</v>
      </c>
      <c r="M15" s="49">
        <f t="shared" si="1"/>
        <v>5835542.1419956572</v>
      </c>
      <c r="N15" s="49">
        <v>0</v>
      </c>
      <c r="O15" s="50">
        <v>5835542.1613188311</v>
      </c>
    </row>
    <row r="16" spans="1:15" x14ac:dyDescent="0.3">
      <c r="A16" s="78" t="s">
        <v>7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6">
        <v>0</v>
      </c>
      <c r="H16" s="45">
        <v>0</v>
      </c>
      <c r="I16" s="45">
        <v>0</v>
      </c>
      <c r="J16" s="47">
        <v>0</v>
      </c>
      <c r="K16" s="45">
        <f t="shared" si="0"/>
        <v>0</v>
      </c>
      <c r="L16" s="48">
        <v>0</v>
      </c>
      <c r="M16" s="49">
        <f t="shared" si="1"/>
        <v>0</v>
      </c>
      <c r="N16" s="49">
        <v>0</v>
      </c>
      <c r="O16" s="50">
        <v>0</v>
      </c>
    </row>
    <row r="17" spans="1:15" x14ac:dyDescent="0.3">
      <c r="A17" s="78">
        <v>2212</v>
      </c>
      <c r="B17" s="45">
        <v>0</v>
      </c>
      <c r="C17" s="45">
        <v>0</v>
      </c>
      <c r="D17" s="45">
        <f>8932.10406236956+7</f>
        <v>8939.1040623695608</v>
      </c>
      <c r="E17" s="45">
        <v>0</v>
      </c>
      <c r="F17" s="45">
        <v>0</v>
      </c>
      <c r="G17" s="46">
        <v>0</v>
      </c>
      <c r="H17" s="45">
        <v>0</v>
      </c>
      <c r="I17" s="45">
        <v>0</v>
      </c>
      <c r="J17" s="47">
        <v>0</v>
      </c>
      <c r="K17" s="45">
        <f t="shared" si="0"/>
        <v>8939.1040623695608</v>
      </c>
      <c r="L17" s="48">
        <v>13052.638532276051</v>
      </c>
      <c r="M17" s="49">
        <f t="shared" si="1"/>
        <v>21991.742594645613</v>
      </c>
      <c r="N17" s="49">
        <v>0</v>
      </c>
      <c r="O17" s="50">
        <v>21992.113315083461</v>
      </c>
    </row>
    <row r="18" spans="1:15" x14ac:dyDescent="0.3">
      <c r="A18" s="78" t="s">
        <v>6</v>
      </c>
      <c r="B18" s="45">
        <v>0</v>
      </c>
      <c r="C18" s="45">
        <v>0</v>
      </c>
      <c r="D18" s="45">
        <f>+D17</f>
        <v>8939.1040623695608</v>
      </c>
      <c r="E18" s="45">
        <v>0</v>
      </c>
      <c r="F18" s="45">
        <v>0</v>
      </c>
      <c r="G18" s="46">
        <v>0</v>
      </c>
      <c r="H18" s="45">
        <v>0</v>
      </c>
      <c r="I18" s="45">
        <v>0</v>
      </c>
      <c r="J18" s="47">
        <v>0</v>
      </c>
      <c r="K18" s="45">
        <f t="shared" si="0"/>
        <v>8939.1040623695608</v>
      </c>
      <c r="L18" s="48">
        <v>13052.638532276051</v>
      </c>
      <c r="M18" s="49">
        <f t="shared" si="1"/>
        <v>21991.742594645613</v>
      </c>
      <c r="N18" s="49">
        <v>0</v>
      </c>
      <c r="O18" s="50">
        <v>21992.113315083461</v>
      </c>
    </row>
    <row r="19" spans="1:15" x14ac:dyDescent="0.3">
      <c r="A19" s="78" t="s">
        <v>7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6">
        <v>0</v>
      </c>
      <c r="H19" s="45">
        <v>0</v>
      </c>
      <c r="I19" s="45">
        <v>0</v>
      </c>
      <c r="J19" s="47">
        <v>0</v>
      </c>
      <c r="K19" s="45">
        <f t="shared" si="0"/>
        <v>0</v>
      </c>
      <c r="L19" s="48">
        <v>0</v>
      </c>
      <c r="M19" s="49">
        <f t="shared" si="1"/>
        <v>0</v>
      </c>
      <c r="N19" s="49">
        <v>0</v>
      </c>
      <c r="O19" s="50">
        <v>0</v>
      </c>
    </row>
    <row r="20" spans="1:15" x14ac:dyDescent="0.3">
      <c r="A20" s="78">
        <v>2213</v>
      </c>
      <c r="B20" s="45">
        <v>0</v>
      </c>
      <c r="C20" s="45">
        <v>0</v>
      </c>
      <c r="D20" s="45">
        <f>234084.093937283-5787</f>
        <v>228297.093937283</v>
      </c>
      <c r="E20" s="45">
        <v>0</v>
      </c>
      <c r="F20" s="45">
        <v>0</v>
      </c>
      <c r="G20" s="46">
        <v>0</v>
      </c>
      <c r="H20" s="45">
        <v>0</v>
      </c>
      <c r="I20" s="45">
        <v>0</v>
      </c>
      <c r="J20" s="47">
        <v>0</v>
      </c>
      <c r="K20" s="45">
        <f t="shared" si="0"/>
        <v>228297.093937283</v>
      </c>
      <c r="L20" s="48">
        <v>571725</v>
      </c>
      <c r="M20" s="49">
        <f t="shared" si="1"/>
        <v>800022.09393728303</v>
      </c>
      <c r="N20" s="49">
        <v>0</v>
      </c>
      <c r="O20" s="50">
        <v>800022.20639066282</v>
      </c>
    </row>
    <row r="21" spans="1:15" x14ac:dyDescent="0.3">
      <c r="A21" s="78" t="s">
        <v>6</v>
      </c>
      <c r="B21" s="45">
        <v>0</v>
      </c>
      <c r="C21" s="45">
        <v>0</v>
      </c>
      <c r="D21" s="45">
        <f>+D20</f>
        <v>228297.093937283</v>
      </c>
      <c r="E21" s="45">
        <v>0</v>
      </c>
      <c r="F21" s="45">
        <v>0</v>
      </c>
      <c r="G21" s="46">
        <v>0</v>
      </c>
      <c r="H21" s="45">
        <v>0</v>
      </c>
      <c r="I21" s="45">
        <v>0</v>
      </c>
      <c r="J21" s="47">
        <v>0</v>
      </c>
      <c r="K21" s="45">
        <f t="shared" si="0"/>
        <v>228297.093937283</v>
      </c>
      <c r="L21" s="48">
        <v>571725</v>
      </c>
      <c r="M21" s="49">
        <f t="shared" si="1"/>
        <v>800022.09393728303</v>
      </c>
      <c r="N21" s="49">
        <v>0</v>
      </c>
      <c r="O21" s="50">
        <v>800022.20639066282</v>
      </c>
    </row>
    <row r="22" spans="1:15" x14ac:dyDescent="0.3">
      <c r="A22" s="78" t="s">
        <v>7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6">
        <v>0</v>
      </c>
      <c r="H22" s="45">
        <v>0</v>
      </c>
      <c r="I22" s="45">
        <v>0</v>
      </c>
      <c r="J22" s="47">
        <v>0</v>
      </c>
      <c r="K22" s="45">
        <f t="shared" si="0"/>
        <v>0</v>
      </c>
      <c r="L22" s="48">
        <v>0</v>
      </c>
      <c r="M22" s="49">
        <f t="shared" si="1"/>
        <v>0</v>
      </c>
      <c r="N22" s="49">
        <v>0</v>
      </c>
      <c r="O22" s="50">
        <v>0</v>
      </c>
    </row>
    <row r="23" spans="1:15" x14ac:dyDescent="0.3">
      <c r="A23" s="78">
        <v>2360</v>
      </c>
      <c r="B23" s="45">
        <v>0</v>
      </c>
      <c r="C23" s="45">
        <v>0</v>
      </c>
      <c r="D23" s="45">
        <v>0</v>
      </c>
      <c r="E23" s="45">
        <v>0</v>
      </c>
      <c r="F23" s="45">
        <v>4558510</v>
      </c>
      <c r="G23" s="46">
        <v>0</v>
      </c>
      <c r="H23" s="45">
        <v>0</v>
      </c>
      <c r="I23" s="45">
        <v>0</v>
      </c>
      <c r="J23" s="47">
        <v>0</v>
      </c>
      <c r="K23" s="45">
        <f t="shared" si="0"/>
        <v>4558510</v>
      </c>
      <c r="L23" s="52">
        <v>7753.3148582351287</v>
      </c>
      <c r="M23" s="49">
        <f t="shared" si="1"/>
        <v>4566263.3148582354</v>
      </c>
      <c r="N23" s="49">
        <v>0</v>
      </c>
      <c r="O23" s="50">
        <v>4566262.5682727452</v>
      </c>
    </row>
    <row r="24" spans="1:15" x14ac:dyDescent="0.3">
      <c r="A24" s="78" t="s">
        <v>6</v>
      </c>
      <c r="B24" s="45">
        <v>0</v>
      </c>
      <c r="C24" s="45">
        <v>0</v>
      </c>
      <c r="D24" s="45">
        <v>0</v>
      </c>
      <c r="E24" s="45">
        <v>0</v>
      </c>
      <c r="F24" s="45">
        <v>4558510</v>
      </c>
      <c r="G24" s="46">
        <v>0</v>
      </c>
      <c r="H24" s="45">
        <v>0</v>
      </c>
      <c r="I24" s="45">
        <v>0</v>
      </c>
      <c r="J24" s="47">
        <v>0</v>
      </c>
      <c r="K24" s="45">
        <f t="shared" si="0"/>
        <v>4558510</v>
      </c>
      <c r="L24" s="52">
        <v>7753.3148582351287</v>
      </c>
      <c r="M24" s="49">
        <f t="shared" si="1"/>
        <v>4566263.3148582354</v>
      </c>
      <c r="N24" s="49">
        <v>0</v>
      </c>
      <c r="O24" s="50">
        <v>4566262.5682727452</v>
      </c>
    </row>
    <row r="25" spans="1:15" x14ac:dyDescent="0.3">
      <c r="A25" s="78" t="s">
        <v>7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6">
        <v>0</v>
      </c>
      <c r="H25" s="45">
        <v>0</v>
      </c>
      <c r="I25" s="45">
        <v>0</v>
      </c>
      <c r="J25" s="47">
        <v>0</v>
      </c>
      <c r="K25" s="45">
        <f t="shared" si="0"/>
        <v>0</v>
      </c>
      <c r="L25" s="52">
        <v>0</v>
      </c>
      <c r="M25" s="49">
        <f t="shared" si="1"/>
        <v>0</v>
      </c>
      <c r="N25" s="49">
        <v>0</v>
      </c>
      <c r="O25" s="50">
        <v>0</v>
      </c>
    </row>
    <row r="26" spans="1:15" x14ac:dyDescent="0.3">
      <c r="A26" s="78">
        <v>2370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6">
        <v>0</v>
      </c>
      <c r="H26" s="45">
        <v>0</v>
      </c>
      <c r="I26" s="45">
        <v>0</v>
      </c>
      <c r="J26" s="47">
        <v>0</v>
      </c>
      <c r="K26" s="45">
        <f t="shared" si="0"/>
        <v>0</v>
      </c>
      <c r="L26" s="52">
        <v>1199520.6871190453</v>
      </c>
      <c r="M26" s="49">
        <f t="shared" si="1"/>
        <v>1199520.6871190453</v>
      </c>
      <c r="N26" s="49">
        <v>0</v>
      </c>
      <c r="O26" s="50">
        <v>1199521.3070205394</v>
      </c>
    </row>
    <row r="27" spans="1:15" x14ac:dyDescent="0.3">
      <c r="A27" s="78" t="s">
        <v>6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6">
        <v>0</v>
      </c>
      <c r="H27" s="45">
        <v>0</v>
      </c>
      <c r="I27" s="45">
        <v>0</v>
      </c>
      <c r="J27" s="47">
        <v>0</v>
      </c>
      <c r="K27" s="45">
        <f t="shared" si="0"/>
        <v>0</v>
      </c>
      <c r="L27" s="52">
        <v>1199520.6871190453</v>
      </c>
      <c r="M27" s="49">
        <f t="shared" si="1"/>
        <v>1199520.6871190453</v>
      </c>
      <c r="N27" s="49">
        <v>0</v>
      </c>
      <c r="O27" s="50">
        <v>1199521.3070205394</v>
      </c>
    </row>
    <row r="28" spans="1:15" x14ac:dyDescent="0.3">
      <c r="A28" s="78" t="s">
        <v>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6">
        <v>0</v>
      </c>
      <c r="H28" s="45">
        <v>0</v>
      </c>
      <c r="I28" s="45">
        <v>0</v>
      </c>
      <c r="J28" s="47">
        <v>0</v>
      </c>
      <c r="K28" s="45">
        <f t="shared" si="0"/>
        <v>0</v>
      </c>
      <c r="L28" s="52">
        <v>0</v>
      </c>
      <c r="M28" s="49">
        <f t="shared" si="1"/>
        <v>0</v>
      </c>
      <c r="N28" s="49">
        <v>0</v>
      </c>
      <c r="O28" s="50">
        <v>0</v>
      </c>
    </row>
    <row r="29" spans="1:15" x14ac:dyDescent="0.3">
      <c r="A29" s="78">
        <v>3111</v>
      </c>
      <c r="B29" s="45">
        <v>0</v>
      </c>
      <c r="C29" s="45">
        <f>215896.087548885+126</f>
        <v>216022.087548885</v>
      </c>
      <c r="D29" s="45">
        <v>0</v>
      </c>
      <c r="E29" s="45">
        <v>0</v>
      </c>
      <c r="F29" s="45">
        <v>0</v>
      </c>
      <c r="G29" s="46">
        <v>-25.05164349490995</v>
      </c>
      <c r="H29" s="45">
        <v>54201.721608756539</v>
      </c>
      <c r="I29" s="45">
        <v>160034.79033027217</v>
      </c>
      <c r="J29" s="47">
        <v>0</v>
      </c>
      <c r="K29" s="45">
        <f t="shared" si="0"/>
        <v>430233.54784441879</v>
      </c>
      <c r="L29" s="48">
        <v>449940</v>
      </c>
      <c r="M29" s="49">
        <f t="shared" si="1"/>
        <v>880173.54784441879</v>
      </c>
      <c r="N29" s="49">
        <f>375885.501696846-95667</f>
        <v>280218.50169684598</v>
      </c>
      <c r="O29" s="50">
        <v>599955.83186975657</v>
      </c>
    </row>
    <row r="30" spans="1:15" x14ac:dyDescent="0.3">
      <c r="A30" s="78" t="s">
        <v>6</v>
      </c>
      <c r="B30" s="45">
        <v>0</v>
      </c>
      <c r="C30" s="45">
        <v>132499.09611183329</v>
      </c>
      <c r="D30" s="45">
        <v>0</v>
      </c>
      <c r="E30" s="45">
        <v>0</v>
      </c>
      <c r="F30" s="45">
        <v>0</v>
      </c>
      <c r="G30" s="46">
        <v>-15.374619136809827</v>
      </c>
      <c r="H30" s="45">
        <f>93042.5172147426+78</f>
        <v>93120.517214742606</v>
      </c>
      <c r="I30" s="45">
        <v>98216.069155984733</v>
      </c>
      <c r="J30" s="47">
        <v>0</v>
      </c>
      <c r="K30" s="45">
        <f t="shared" si="0"/>
        <v>323820.30786342383</v>
      </c>
      <c r="L30" s="48">
        <v>276135.95623527851</v>
      </c>
      <c r="M30" s="49">
        <f t="shared" si="1"/>
        <v>599956.26409870235</v>
      </c>
      <c r="N30" s="49">
        <v>0</v>
      </c>
      <c r="O30" s="50">
        <v>599955.78758173878</v>
      </c>
    </row>
    <row r="31" spans="1:15" x14ac:dyDescent="0.3">
      <c r="A31" s="78" t="s">
        <v>7</v>
      </c>
      <c r="B31" s="45">
        <v>0</v>
      </c>
      <c r="C31" s="45">
        <f>83396.9914370517+50</f>
        <v>83446.991437051707</v>
      </c>
      <c r="D31" s="45">
        <v>0</v>
      </c>
      <c r="E31" s="45">
        <v>0</v>
      </c>
      <c r="F31" s="45">
        <v>0</v>
      </c>
      <c r="G31" s="46">
        <v>-9.6770243581001232</v>
      </c>
      <c r="H31" s="46">
        <v>-38840.795605986088</v>
      </c>
      <c r="I31" s="45">
        <v>61818.721174287435</v>
      </c>
      <c r="J31" s="47">
        <v>0</v>
      </c>
      <c r="K31" s="45">
        <f t="shared" si="0"/>
        <v>106415.23998099496</v>
      </c>
      <c r="L31" s="48">
        <v>173804</v>
      </c>
      <c r="M31" s="49">
        <f t="shared" si="1"/>
        <v>280219.23998099496</v>
      </c>
      <c r="N31" s="49">
        <f>+N29</f>
        <v>280218.50169684598</v>
      </c>
      <c r="O31" s="50">
        <v>1.9236374238971621E-2</v>
      </c>
    </row>
    <row r="32" spans="1:15" x14ac:dyDescent="0.3">
      <c r="A32" s="78">
        <v>3113</v>
      </c>
      <c r="B32" s="45">
        <v>0</v>
      </c>
      <c r="C32" s="45">
        <v>172244.92447151971</v>
      </c>
      <c r="D32" s="45">
        <v>0</v>
      </c>
      <c r="E32" s="45">
        <v>0</v>
      </c>
      <c r="F32" s="45">
        <v>0</v>
      </c>
      <c r="G32" s="46">
        <v>-16.551978737708357</v>
      </c>
      <c r="H32" s="45">
        <f>3207.60712343076+10</f>
        <v>3217.6071234307601</v>
      </c>
      <c r="I32" s="45">
        <v>6261.5563749046087</v>
      </c>
      <c r="J32" s="47">
        <v>0</v>
      </c>
      <c r="K32" s="45">
        <f t="shared" si="0"/>
        <v>181707.53599111739</v>
      </c>
      <c r="L32" s="48">
        <v>101089</v>
      </c>
      <c r="M32" s="49">
        <f t="shared" si="1"/>
        <v>282796.53599111736</v>
      </c>
      <c r="N32" s="49">
        <f>180783.348862932+29468</f>
        <v>210251.34886293201</v>
      </c>
      <c r="O32" s="50">
        <v>72545.382342491765</v>
      </c>
    </row>
    <row r="33" spans="1:15" x14ac:dyDescent="0.3">
      <c r="A33" s="78" t="s">
        <v>6</v>
      </c>
      <c r="B33" s="45">
        <v>0</v>
      </c>
      <c r="C33" s="45">
        <v>51137.988774846599</v>
      </c>
      <c r="D33" s="45">
        <v>0</v>
      </c>
      <c r="E33" s="45">
        <v>0</v>
      </c>
      <c r="F33" s="45">
        <v>0</v>
      </c>
      <c r="G33" s="46">
        <v>-4.9141355281582513</v>
      </c>
      <c r="H33" s="46">
        <f>-10461.6899242436+3</f>
        <v>-10458.689924243599</v>
      </c>
      <c r="I33" s="45">
        <v>1859.0004936016903</v>
      </c>
      <c r="J33" s="47">
        <v>0</v>
      </c>
      <c r="K33" s="45">
        <f t="shared" si="0"/>
        <v>42533.385208676533</v>
      </c>
      <c r="L33" s="48">
        <v>30012</v>
      </c>
      <c r="M33" s="49">
        <f>SUM(K33:L33)</f>
        <v>72545.38520867654</v>
      </c>
      <c r="N33" s="49">
        <v>0</v>
      </c>
      <c r="O33" s="50">
        <v>72545.353576810347</v>
      </c>
    </row>
    <row r="34" spans="1:15" x14ac:dyDescent="0.3">
      <c r="A34" s="78" t="s">
        <v>7</v>
      </c>
      <c r="B34" s="45">
        <v>0</v>
      </c>
      <c r="C34" s="45">
        <v>121106.93569667311</v>
      </c>
      <c r="D34" s="45">
        <v>0</v>
      </c>
      <c r="E34" s="45">
        <v>0</v>
      </c>
      <c r="F34" s="45">
        <v>0</v>
      </c>
      <c r="G34" s="46">
        <v>-11.637843209550105</v>
      </c>
      <c r="H34" s="45">
        <f>13669.2970476744+8</f>
        <v>13677.297047674399</v>
      </c>
      <c r="I34" s="45">
        <v>4402.5558813029184</v>
      </c>
      <c r="J34" s="47">
        <v>0</v>
      </c>
      <c r="K34" s="45">
        <f t="shared" si="0"/>
        <v>139175.15078244088</v>
      </c>
      <c r="L34" s="48">
        <v>71076</v>
      </c>
      <c r="M34" s="49">
        <f t="shared" si="1"/>
        <v>210251.15078244088</v>
      </c>
      <c r="N34" s="49">
        <f>+N32</f>
        <v>210251.34886293201</v>
      </c>
      <c r="O34" s="50">
        <v>2.8765681083314121E-2</v>
      </c>
    </row>
    <row r="35" spans="1:15" x14ac:dyDescent="0.3">
      <c r="A35" s="78">
        <v>3114</v>
      </c>
      <c r="B35" s="45">
        <v>0</v>
      </c>
      <c r="C35" s="45">
        <v>707906.94560877222</v>
      </c>
      <c r="D35" s="45">
        <v>0</v>
      </c>
      <c r="E35" s="45">
        <v>0</v>
      </c>
      <c r="F35" s="45">
        <v>0</v>
      </c>
      <c r="G35" s="46">
        <v>109.1794140871376</v>
      </c>
      <c r="H35" s="45">
        <v>21529.26726901127</v>
      </c>
      <c r="I35" s="45">
        <v>35954.334519735283</v>
      </c>
      <c r="J35" s="47">
        <v>0</v>
      </c>
      <c r="K35" s="45">
        <f t="shared" si="0"/>
        <v>765499.72681160585</v>
      </c>
      <c r="L35" s="48">
        <v>68518.507019126773</v>
      </c>
      <c r="M35" s="49">
        <f t="shared" si="1"/>
        <v>834018.23383073264</v>
      </c>
      <c r="N35" s="49">
        <f>423022.242447552+38329-29</f>
        <v>461322.24244755198</v>
      </c>
      <c r="O35" s="50">
        <v>372696.24047805404</v>
      </c>
    </row>
    <row r="36" spans="1:15" x14ac:dyDescent="0.3">
      <c r="A36" s="78" t="s">
        <v>6</v>
      </c>
      <c r="B36" s="45">
        <v>0</v>
      </c>
      <c r="C36" s="45">
        <f>+C35-C37</f>
        <v>149650.0902100252</v>
      </c>
      <c r="D36" s="45">
        <v>0</v>
      </c>
      <c r="E36" s="45">
        <v>0</v>
      </c>
      <c r="F36" s="45">
        <v>0</v>
      </c>
      <c r="G36" s="46">
        <v>23.081231714220777</v>
      </c>
      <c r="H36" s="45">
        <f>200924.425840011+12</f>
        <v>200936.42584001101</v>
      </c>
      <c r="I36" s="45">
        <v>7600.9780151255036</v>
      </c>
      <c r="J36" s="47">
        <v>0</v>
      </c>
      <c r="K36" s="45">
        <f t="shared" si="0"/>
        <v>358210.5752968759</v>
      </c>
      <c r="L36" s="48">
        <v>14485</v>
      </c>
      <c r="M36" s="49">
        <f t="shared" si="1"/>
        <v>372695.5752968759</v>
      </c>
      <c r="N36" s="49">
        <v>0</v>
      </c>
      <c r="O36" s="50">
        <v>372695.83860303042</v>
      </c>
    </row>
    <row r="37" spans="1:15" x14ac:dyDescent="0.3">
      <c r="A37" s="78" t="s">
        <v>7</v>
      </c>
      <c r="B37" s="45">
        <v>0</v>
      </c>
      <c r="C37" s="45">
        <f>558250.855398747+6</f>
        <v>558256.85539874702</v>
      </c>
      <c r="D37" s="45">
        <v>0</v>
      </c>
      <c r="E37" s="45">
        <v>0</v>
      </c>
      <c r="F37" s="45">
        <v>0</v>
      </c>
      <c r="G37" s="46">
        <v>86.098182372916824</v>
      </c>
      <c r="H37" s="46">
        <f>-179395.158571-6-6</f>
        <v>-179407.15857100001</v>
      </c>
      <c r="I37" s="45">
        <v>28353.356504609779</v>
      </c>
      <c r="J37" s="47">
        <v>0</v>
      </c>
      <c r="K37" s="45">
        <f t="shared" si="0"/>
        <v>407289.15151472972</v>
      </c>
      <c r="L37" s="48">
        <v>54033</v>
      </c>
      <c r="M37" s="49">
        <f t="shared" si="1"/>
        <v>461322.15151472972</v>
      </c>
      <c r="N37" s="49">
        <f>+N35</f>
        <v>461322.24244755198</v>
      </c>
      <c r="O37" s="50">
        <v>0.29269560938701034</v>
      </c>
    </row>
    <row r="38" spans="1:15" x14ac:dyDescent="0.3">
      <c r="A38" s="78">
        <v>3115</v>
      </c>
      <c r="B38" s="45">
        <v>0</v>
      </c>
      <c r="C38" s="45">
        <v>535357.86717317835</v>
      </c>
      <c r="D38" s="45">
        <v>0</v>
      </c>
      <c r="E38" s="45">
        <v>0</v>
      </c>
      <c r="F38" s="45">
        <v>0</v>
      </c>
      <c r="G38" s="46">
        <v>25.05164349490995</v>
      </c>
      <c r="H38" s="45">
        <v>13176.779469224153</v>
      </c>
      <c r="I38" s="45">
        <v>27192.237431834317</v>
      </c>
      <c r="J38" s="47">
        <v>0</v>
      </c>
      <c r="K38" s="45">
        <f t="shared" si="0"/>
        <v>575751.93571773171</v>
      </c>
      <c r="L38" s="48">
        <v>123870.42902547994</v>
      </c>
      <c r="M38" s="49">
        <f t="shared" si="1"/>
        <v>699622.36474321166</v>
      </c>
      <c r="N38" s="49">
        <f>249671.72717219+79265-40</f>
        <v>328896.72717218997</v>
      </c>
      <c r="O38" s="50">
        <v>370725.61661755142</v>
      </c>
    </row>
    <row r="39" spans="1:15" x14ac:dyDescent="0.3">
      <c r="A39" s="78" t="s">
        <v>6</v>
      </c>
      <c r="B39" s="45">
        <v>0</v>
      </c>
      <c r="C39" s="45">
        <v>277937.48371569172</v>
      </c>
      <c r="D39" s="45">
        <v>0</v>
      </c>
      <c r="E39" s="45">
        <v>0</v>
      </c>
      <c r="F39" s="45">
        <v>0</v>
      </c>
      <c r="G39" s="46">
        <v>13.005862401318769</v>
      </c>
      <c r="H39" s="45">
        <f>+H38-H40+1</f>
        <v>14349.883740983772</v>
      </c>
      <c r="I39" s="45">
        <v>14117.177521478139</v>
      </c>
      <c r="J39" s="47">
        <v>0</v>
      </c>
      <c r="K39" s="45">
        <f t="shared" si="0"/>
        <v>306417.55084055499</v>
      </c>
      <c r="L39" s="48">
        <v>64309</v>
      </c>
      <c r="M39" s="49">
        <f t="shared" si="1"/>
        <v>370726.55084055499</v>
      </c>
      <c r="N39" s="49">
        <v>0</v>
      </c>
      <c r="O39" s="50">
        <v>370726.32575601607</v>
      </c>
    </row>
    <row r="40" spans="1:15" ht="15" thickBot="1" x14ac:dyDescent="0.35">
      <c r="A40" s="79" t="s">
        <v>7</v>
      </c>
      <c r="B40" s="53">
        <v>0</v>
      </c>
      <c r="C40" s="53">
        <v>257420.38345748666</v>
      </c>
      <c r="D40" s="53">
        <v>0</v>
      </c>
      <c r="E40" s="53">
        <v>0</v>
      </c>
      <c r="F40" s="53">
        <v>0</v>
      </c>
      <c r="G40" s="54">
        <v>12.045781093591181</v>
      </c>
      <c r="H40" s="54">
        <f>-1151.10427175962-22+1</f>
        <v>-1172.1042717596199</v>
      </c>
      <c r="I40" s="53">
        <v>13075.059910356178</v>
      </c>
      <c r="J40" s="55">
        <v>0</v>
      </c>
      <c r="K40" s="56">
        <f t="shared" si="0"/>
        <v>269335.38487717678</v>
      </c>
      <c r="L40" s="57">
        <v>59562</v>
      </c>
      <c r="M40" s="58">
        <f t="shared" si="1"/>
        <v>328897.38487717678</v>
      </c>
      <c r="N40" s="58">
        <f>+N38</f>
        <v>328896.72717218997</v>
      </c>
      <c r="O40" s="59">
        <v>0.2658098922111094</v>
      </c>
    </row>
    <row r="41" spans="1:15" ht="15" thickTop="1" x14ac:dyDescent="0.3">
      <c r="A41" s="78">
        <v>3116</v>
      </c>
      <c r="B41" s="45">
        <v>0</v>
      </c>
      <c r="C41" s="45">
        <v>1334807.5521191473</v>
      </c>
      <c r="D41" s="45">
        <v>0</v>
      </c>
      <c r="E41" s="45">
        <v>0</v>
      </c>
      <c r="F41" s="45">
        <v>0</v>
      </c>
      <c r="G41" s="46">
        <v>-8.0523139805067689</v>
      </c>
      <c r="H41" s="45">
        <v>44260.124977573105</v>
      </c>
      <c r="I41" s="45">
        <v>67855.460342295468</v>
      </c>
      <c r="J41" s="47">
        <v>0</v>
      </c>
      <c r="K41" s="45">
        <f t="shared" si="0"/>
        <v>1446915.0851250354</v>
      </c>
      <c r="L41" s="48">
        <v>147410</v>
      </c>
      <c r="M41" s="49">
        <f t="shared" si="1"/>
        <v>1594325.0851250354</v>
      </c>
      <c r="N41" s="49">
        <f>970085.1438407+249275-51</f>
        <v>1219309.1438406999</v>
      </c>
      <c r="O41" s="50">
        <v>375015.58750162052</v>
      </c>
    </row>
    <row r="42" spans="1:15" x14ac:dyDescent="0.3">
      <c r="A42" s="78" t="s">
        <v>6</v>
      </c>
      <c r="B42" s="45">
        <v>0</v>
      </c>
      <c r="C42" s="45">
        <v>272372.0194141136</v>
      </c>
      <c r="D42" s="45">
        <v>0</v>
      </c>
      <c r="E42" s="45">
        <v>0</v>
      </c>
      <c r="F42" s="45">
        <v>0</v>
      </c>
      <c r="G42" s="46">
        <v>-3.1842113899561602</v>
      </c>
      <c r="H42" s="45">
        <f>17502.2477284973+20</f>
        <v>17522.247728497299</v>
      </c>
      <c r="I42" s="45">
        <v>26832.799890281683</v>
      </c>
      <c r="J42" s="47">
        <v>0</v>
      </c>
      <c r="K42" s="45">
        <f t="shared" si="0"/>
        <v>316723.88282150263</v>
      </c>
      <c r="L42" s="48">
        <v>58292</v>
      </c>
      <c r="M42" s="49">
        <f t="shared" si="1"/>
        <v>375015.88282150263</v>
      </c>
      <c r="N42" s="49">
        <v>0</v>
      </c>
      <c r="O42" s="50">
        <v>375016.12201336847</v>
      </c>
    </row>
    <row r="43" spans="1:15" x14ac:dyDescent="0.3">
      <c r="A43" s="78" t="s">
        <v>7</v>
      </c>
      <c r="B43" s="45">
        <v>0</v>
      </c>
      <c r="C43" s="45">
        <v>1062435.5327050337</v>
      </c>
      <c r="D43" s="45">
        <v>0</v>
      </c>
      <c r="E43" s="45">
        <v>0</v>
      </c>
      <c r="F43" s="45">
        <v>0</v>
      </c>
      <c r="G43" s="46">
        <v>-4.8681025905506088</v>
      </c>
      <c r="H43" s="45">
        <f>26757.8772490757-20</f>
        <v>26737.8772490757</v>
      </c>
      <c r="I43" s="45">
        <v>41022.660452013784</v>
      </c>
      <c r="J43" s="47">
        <v>0</v>
      </c>
      <c r="K43" s="45">
        <f t="shared" si="0"/>
        <v>1130191.2023035327</v>
      </c>
      <c r="L43" s="48">
        <v>89118</v>
      </c>
      <c r="M43" s="49">
        <f t="shared" si="1"/>
        <v>1219309.2023035327</v>
      </c>
      <c r="N43" s="49">
        <f>+N41</f>
        <v>1219309.1438406999</v>
      </c>
      <c r="O43" s="50">
        <v>0.46548825211357325</v>
      </c>
    </row>
    <row r="44" spans="1:15" x14ac:dyDescent="0.3">
      <c r="A44" s="78">
        <v>3118</v>
      </c>
      <c r="B44" s="45">
        <v>0</v>
      </c>
      <c r="C44" s="45">
        <v>242512.0940217344</v>
      </c>
      <c r="D44" s="45">
        <v>0</v>
      </c>
      <c r="E44" s="45">
        <v>0</v>
      </c>
      <c r="F44" s="45">
        <v>0</v>
      </c>
      <c r="G44" s="46">
        <v>-5.815560097032666</v>
      </c>
      <c r="H44" s="45">
        <v>13120.518416029185</v>
      </c>
      <c r="I44" s="45">
        <v>12338.783641594102</v>
      </c>
      <c r="J44" s="47">
        <v>0</v>
      </c>
      <c r="K44" s="45">
        <f t="shared" si="0"/>
        <v>267965.58051926066</v>
      </c>
      <c r="L44" s="48">
        <v>348072</v>
      </c>
      <c r="M44" s="49">
        <f t="shared" si="1"/>
        <v>616037.58051926061</v>
      </c>
      <c r="N44" s="49">
        <f>102957.751110477-47033-25</f>
        <v>55899.751110476995</v>
      </c>
      <c r="O44" s="50">
        <v>560137.76605291234</v>
      </c>
    </row>
    <row r="45" spans="1:15" x14ac:dyDescent="0.3">
      <c r="A45" s="78" t="s">
        <v>6</v>
      </c>
      <c r="B45" s="45">
        <v>0</v>
      </c>
      <c r="C45" s="45">
        <v>225184.28151565592</v>
      </c>
      <c r="D45" s="45">
        <v>0</v>
      </c>
      <c r="E45" s="45">
        <v>0</v>
      </c>
      <c r="F45" s="45">
        <v>0</v>
      </c>
      <c r="G45" s="46">
        <v>-5.4000305730899036</v>
      </c>
      <c r="H45" s="45">
        <f>+H44-H46+1</f>
        <v>300.03987908198542</v>
      </c>
      <c r="I45" s="45">
        <v>11457.161096718261</v>
      </c>
      <c r="J45" s="47">
        <v>0</v>
      </c>
      <c r="K45" s="45">
        <f t="shared" si="0"/>
        <v>236936.08246088304</v>
      </c>
      <c r="L45" s="48">
        <v>323202</v>
      </c>
      <c r="M45" s="49">
        <f t="shared" si="1"/>
        <v>560138.08246088307</v>
      </c>
      <c r="N45" s="49">
        <v>0</v>
      </c>
      <c r="O45" s="50">
        <v>560138.40909257205</v>
      </c>
    </row>
    <row r="46" spans="1:15" x14ac:dyDescent="0.3">
      <c r="A46" s="78" t="s">
        <v>7</v>
      </c>
      <c r="B46" s="45">
        <v>0</v>
      </c>
      <c r="C46" s="45">
        <v>17327.812506078484</v>
      </c>
      <c r="D46" s="45">
        <v>0</v>
      </c>
      <c r="E46" s="45">
        <v>0</v>
      </c>
      <c r="F46" s="45">
        <v>0</v>
      </c>
      <c r="G46" s="46">
        <v>-0.41552952394276194</v>
      </c>
      <c r="H46" s="45">
        <f>12845.4785369472-24-1+1</f>
        <v>12821.478536947199</v>
      </c>
      <c r="I46" s="45">
        <v>881.62254487584175</v>
      </c>
      <c r="J46" s="47">
        <v>0</v>
      </c>
      <c r="K46" s="45">
        <f t="shared" si="0"/>
        <v>31030.498058377583</v>
      </c>
      <c r="L46" s="48">
        <v>24870</v>
      </c>
      <c r="M46" s="49">
        <f t="shared" si="1"/>
        <v>55900.498058377583</v>
      </c>
      <c r="N46" s="49">
        <f>+N44</f>
        <v>55899.751110476995</v>
      </c>
      <c r="O46" s="50">
        <v>0.36277590019744821</v>
      </c>
    </row>
    <row r="47" spans="1:15" x14ac:dyDescent="0.3">
      <c r="A47" s="78">
        <v>3119</v>
      </c>
      <c r="B47" s="45">
        <v>0</v>
      </c>
      <c r="C47" s="45">
        <v>759182.23471892776</v>
      </c>
      <c r="D47" s="45">
        <v>0</v>
      </c>
      <c r="E47" s="45">
        <v>0</v>
      </c>
      <c r="F47" s="45">
        <v>0</v>
      </c>
      <c r="G47" s="46">
        <v>33.083915339693775</v>
      </c>
      <c r="H47" s="45">
        <v>1089266.096750933</v>
      </c>
      <c r="I47" s="45">
        <v>9761.3160011712935</v>
      </c>
      <c r="J47" s="47">
        <v>0</v>
      </c>
      <c r="K47" s="45">
        <f t="shared" si="0"/>
        <v>1858242.7313863717</v>
      </c>
      <c r="L47" s="48">
        <v>60010</v>
      </c>
      <c r="M47" s="49">
        <f t="shared" si="1"/>
        <v>1918252.7313863717</v>
      </c>
      <c r="N47" s="49">
        <f>504175.103402819+473753-54</f>
        <v>977874.10340281902</v>
      </c>
      <c r="O47" s="50">
        <v>940378.87553932704</v>
      </c>
    </row>
    <row r="48" spans="1:15" x14ac:dyDescent="0.3">
      <c r="A48" s="78" t="s">
        <v>6</v>
      </c>
      <c r="B48" s="45">
        <v>0</v>
      </c>
      <c r="C48" s="45">
        <v>42343.74006916862</v>
      </c>
      <c r="D48" s="45">
        <v>0</v>
      </c>
      <c r="E48" s="45">
        <v>0</v>
      </c>
      <c r="F48" s="45">
        <v>0</v>
      </c>
      <c r="G48" s="46">
        <v>1.8452706709253093</v>
      </c>
      <c r="H48" s="45">
        <f>+H47-H49+1</f>
        <v>894142.32005341304</v>
      </c>
      <c r="I48" s="45">
        <v>544.44191207877884</v>
      </c>
      <c r="J48" s="47">
        <v>0</v>
      </c>
      <c r="K48" s="45">
        <f t="shared" si="0"/>
        <v>937032.34730533138</v>
      </c>
      <c r="L48" s="48">
        <v>3347</v>
      </c>
      <c r="M48" s="49">
        <f t="shared" si="1"/>
        <v>940379.34730533138</v>
      </c>
      <c r="N48" s="49">
        <v>0</v>
      </c>
      <c r="O48" s="50">
        <v>940378.99030601699</v>
      </c>
    </row>
    <row r="49" spans="1:15" x14ac:dyDescent="0.3">
      <c r="A49" s="78" t="s">
        <v>7</v>
      </c>
      <c r="B49" s="45">
        <v>0</v>
      </c>
      <c r="C49" s="45">
        <v>716838.49464975914</v>
      </c>
      <c r="D49" s="45">
        <v>0</v>
      </c>
      <c r="E49" s="45">
        <v>0</v>
      </c>
      <c r="F49" s="45">
        <v>0</v>
      </c>
      <c r="G49" s="46">
        <v>31.238644668768465</v>
      </c>
      <c r="H49" s="45">
        <f>195126.77669752-2</f>
        <v>195124.77669751999</v>
      </c>
      <c r="I49" s="45">
        <v>9216.8740890925146</v>
      </c>
      <c r="J49" s="47">
        <v>0</v>
      </c>
      <c r="K49" s="45">
        <f t="shared" si="0"/>
        <v>921211.38408104028</v>
      </c>
      <c r="L49" s="48">
        <v>56663</v>
      </c>
      <c r="M49" s="49">
        <f t="shared" si="1"/>
        <v>977874.38408104028</v>
      </c>
      <c r="N49" s="49">
        <f>+N47</f>
        <v>977874.10340281902</v>
      </c>
      <c r="O49" s="50">
        <v>-0.14785060525173321</v>
      </c>
    </row>
    <row r="50" spans="1:15" x14ac:dyDescent="0.3">
      <c r="A50" s="78">
        <v>3121</v>
      </c>
      <c r="B50" s="45">
        <v>0</v>
      </c>
      <c r="C50" s="45">
        <v>3119787.0499234246</v>
      </c>
      <c r="D50" s="45">
        <v>0</v>
      </c>
      <c r="E50" s="45">
        <v>0</v>
      </c>
      <c r="F50" s="45">
        <v>0</v>
      </c>
      <c r="G50" s="46">
        <v>3105.5090918154438</v>
      </c>
      <c r="H50" s="45">
        <v>1054283.4590269069</v>
      </c>
      <c r="I50" s="45">
        <v>225986.93257621818</v>
      </c>
      <c r="J50" s="47">
        <v>0</v>
      </c>
      <c r="K50" s="45">
        <f t="shared" si="0"/>
        <v>4403162.9506183658</v>
      </c>
      <c r="L50" s="48">
        <v>625215</v>
      </c>
      <c r="M50" s="49">
        <f t="shared" si="1"/>
        <v>5028377.9506183658</v>
      </c>
      <c r="N50" s="49">
        <f>558144.56194028+38217-232-2</f>
        <v>596127.56194028002</v>
      </c>
      <c r="O50" s="50">
        <v>4432250</v>
      </c>
    </row>
    <row r="51" spans="1:15" x14ac:dyDescent="0.3">
      <c r="A51" s="78" t="s">
        <v>6</v>
      </c>
      <c r="B51" s="45">
        <v>0</v>
      </c>
      <c r="C51" s="45">
        <v>2572819.5001600105</v>
      </c>
      <c r="D51" s="45">
        <v>0</v>
      </c>
      <c r="E51" s="45">
        <v>0</v>
      </c>
      <c r="F51" s="45">
        <v>0</v>
      </c>
      <c r="G51" s="46">
        <v>2561.0447833428543</v>
      </c>
      <c r="H51" s="45">
        <f>+H50-H52</f>
        <v>1154902.2917657318</v>
      </c>
      <c r="I51" s="45">
        <v>186366.43386532128</v>
      </c>
      <c r="J51" s="47">
        <v>0</v>
      </c>
      <c r="K51" s="45">
        <f t="shared" si="0"/>
        <v>3916649.2705744063</v>
      </c>
      <c r="L51" s="48">
        <v>515601</v>
      </c>
      <c r="M51" s="49">
        <f t="shared" si="1"/>
        <v>4432250.2705744058</v>
      </c>
      <c r="N51" s="49">
        <v>0</v>
      </c>
      <c r="O51" s="50">
        <v>4432249.6666882746</v>
      </c>
    </row>
    <row r="52" spans="1:15" x14ac:dyDescent="0.3">
      <c r="A52" s="78" t="s">
        <v>7</v>
      </c>
      <c r="B52" s="45">
        <v>0</v>
      </c>
      <c r="C52" s="45">
        <v>546967.54976341396</v>
      </c>
      <c r="D52" s="45">
        <v>0</v>
      </c>
      <c r="E52" s="45">
        <v>0</v>
      </c>
      <c r="F52" s="45">
        <v>0</v>
      </c>
      <c r="G52" s="46">
        <v>544.46430847258966</v>
      </c>
      <c r="H52" s="46">
        <f>-100425.832738825-193</f>
        <v>-100618.832738825</v>
      </c>
      <c r="I52" s="45">
        <v>39620.4987108969</v>
      </c>
      <c r="J52" s="47">
        <v>0</v>
      </c>
      <c r="K52" s="45">
        <f t="shared" si="0"/>
        <v>486513.68004395842</v>
      </c>
      <c r="L52" s="48">
        <v>109614</v>
      </c>
      <c r="M52" s="49">
        <f t="shared" si="1"/>
        <v>596127.68004395836</v>
      </c>
      <c r="N52" s="49">
        <f>+N50</f>
        <v>596127.56194028002</v>
      </c>
      <c r="O52" s="50">
        <v>-0.11933262983802706</v>
      </c>
    </row>
    <row r="53" spans="1:15" x14ac:dyDescent="0.3">
      <c r="A53" s="78">
        <v>3122</v>
      </c>
      <c r="B53" s="45">
        <v>0</v>
      </c>
      <c r="C53" s="45">
        <v>506219.91741488141</v>
      </c>
      <c r="D53" s="45">
        <v>0</v>
      </c>
      <c r="E53" s="45">
        <v>0</v>
      </c>
      <c r="F53" s="45">
        <v>0</v>
      </c>
      <c r="G53" s="46">
        <v>223.47776705959757</v>
      </c>
      <c r="H53" s="45">
        <v>55325.707736258591</v>
      </c>
      <c r="I53" s="45">
        <v>19256.666154817769</v>
      </c>
      <c r="J53" s="47">
        <v>0</v>
      </c>
      <c r="K53" s="45">
        <f t="shared" si="0"/>
        <v>581025.76907301741</v>
      </c>
      <c r="L53" s="48">
        <v>44567</v>
      </c>
      <c r="M53" s="49">
        <f t="shared" si="1"/>
        <v>625592.76907301741</v>
      </c>
      <c r="N53" s="49">
        <f>212790.207631998+225100</f>
        <v>437890.207631998</v>
      </c>
      <c r="O53" s="50">
        <v>187703.03170056667</v>
      </c>
    </row>
    <row r="54" spans="1:15" x14ac:dyDescent="0.3">
      <c r="A54" s="78" t="s">
        <v>6</v>
      </c>
      <c r="B54" s="45">
        <v>0</v>
      </c>
      <c r="C54" s="45">
        <v>450532.86292141851</v>
      </c>
      <c r="D54" s="45">
        <v>0</v>
      </c>
      <c r="E54" s="45">
        <v>0</v>
      </c>
      <c r="F54" s="45">
        <v>0</v>
      </c>
      <c r="G54" s="46">
        <v>198.89394851710065</v>
      </c>
      <c r="H54" s="46">
        <v>-319831.43308042805</v>
      </c>
      <c r="I54" s="45">
        <v>17138.3239469451</v>
      </c>
      <c r="J54" s="47">
        <v>0</v>
      </c>
      <c r="K54" s="45">
        <f t="shared" si="0"/>
        <v>148038.64773645267</v>
      </c>
      <c r="L54" s="48">
        <v>39664</v>
      </c>
      <c r="M54" s="49">
        <f t="shared" si="1"/>
        <v>187702.64773645267</v>
      </c>
      <c r="N54" s="49">
        <v>0</v>
      </c>
      <c r="O54" s="50">
        <v>187702.73331990515</v>
      </c>
    </row>
    <row r="55" spans="1:15" x14ac:dyDescent="0.3">
      <c r="A55" s="78" t="s">
        <v>7</v>
      </c>
      <c r="B55" s="45">
        <v>0</v>
      </c>
      <c r="C55" s="45">
        <v>55687.054493462892</v>
      </c>
      <c r="D55" s="45">
        <v>0</v>
      </c>
      <c r="E55" s="45">
        <v>0</v>
      </c>
      <c r="F55" s="45">
        <v>0</v>
      </c>
      <c r="G55" s="46">
        <v>24.58381854249691</v>
      </c>
      <c r="H55" s="45">
        <v>375157.14081668662</v>
      </c>
      <c r="I55" s="45">
        <v>2118.3422078726685</v>
      </c>
      <c r="J55" s="47">
        <v>0</v>
      </c>
      <c r="K55" s="45">
        <f t="shared" si="0"/>
        <v>432987.12133656465</v>
      </c>
      <c r="L55" s="48">
        <v>4903</v>
      </c>
      <c r="M55" s="49">
        <f t="shared" si="1"/>
        <v>437890.12133656465</v>
      </c>
      <c r="N55" s="49">
        <f>+N53</f>
        <v>437890.207631998</v>
      </c>
      <c r="O55" s="50">
        <v>0.29838066149386577</v>
      </c>
    </row>
    <row r="56" spans="1:15" x14ac:dyDescent="0.3">
      <c r="A56" s="78">
        <v>3130</v>
      </c>
      <c r="B56" s="45">
        <v>110341.88651701086</v>
      </c>
      <c r="C56" s="45">
        <v>45.623094611112244</v>
      </c>
      <c r="D56" s="45">
        <v>0</v>
      </c>
      <c r="E56" s="45">
        <v>0</v>
      </c>
      <c r="F56" s="45">
        <v>0</v>
      </c>
      <c r="G56" s="46">
        <v>-100.6539247563346</v>
      </c>
      <c r="H56" s="45">
        <f>64398.3283428415+1</f>
        <v>64399.328342841502</v>
      </c>
      <c r="I56" s="45">
        <v>0</v>
      </c>
      <c r="J56" s="47">
        <v>0</v>
      </c>
      <c r="K56" s="45">
        <f t="shared" si="0"/>
        <v>174686.18402970716</v>
      </c>
      <c r="L56" s="48">
        <v>9061</v>
      </c>
      <c r="M56" s="49">
        <f t="shared" si="1"/>
        <v>183747.18402970716</v>
      </c>
      <c r="N56" s="49">
        <f>162046.627546017+18860</f>
        <v>180906.627546017</v>
      </c>
      <c r="O56" s="50">
        <v>2840.3983545217779</v>
      </c>
    </row>
    <row r="57" spans="1:15" x14ac:dyDescent="0.3">
      <c r="A57" s="78" t="s">
        <v>6</v>
      </c>
      <c r="B57" s="45">
        <v>17659.432110171329</v>
      </c>
      <c r="C57" s="45">
        <v>7.3016509629518893</v>
      </c>
      <c r="D57" s="45">
        <v>0</v>
      </c>
      <c r="E57" s="45">
        <v>0</v>
      </c>
      <c r="F57" s="45">
        <v>0</v>
      </c>
      <c r="G57" s="46">
        <v>-16.108942913376396</v>
      </c>
      <c r="H57" s="46">
        <v>-16260.506760883509</v>
      </c>
      <c r="I57" s="45">
        <v>0</v>
      </c>
      <c r="J57" s="47">
        <v>0</v>
      </c>
      <c r="K57" s="45">
        <f t="shared" si="0"/>
        <v>1390.1180573373967</v>
      </c>
      <c r="L57" s="48">
        <v>1450</v>
      </c>
      <c r="M57" s="49">
        <f t="shared" si="1"/>
        <v>2840.1180573373967</v>
      </c>
      <c r="N57" s="49">
        <v>0</v>
      </c>
      <c r="O57" s="50">
        <v>2839.9927175546095</v>
      </c>
    </row>
    <row r="58" spans="1:15" x14ac:dyDescent="0.3">
      <c r="A58" s="78" t="s">
        <v>7</v>
      </c>
      <c r="B58" s="45">
        <v>92682.454406839533</v>
      </c>
      <c r="C58" s="45">
        <v>38.321443648160354</v>
      </c>
      <c r="D58" s="45">
        <v>0</v>
      </c>
      <c r="E58" s="45">
        <v>0</v>
      </c>
      <c r="F58" s="45">
        <v>0</v>
      </c>
      <c r="G58" s="46">
        <v>-84.544981842958208</v>
      </c>
      <c r="H58" s="45">
        <v>80659.835103724967</v>
      </c>
      <c r="I58" s="45">
        <v>0</v>
      </c>
      <c r="J58" s="47">
        <v>0</v>
      </c>
      <c r="K58" s="45">
        <f t="shared" si="0"/>
        <v>173296.06597236969</v>
      </c>
      <c r="L58" s="48">
        <v>7611</v>
      </c>
      <c r="M58" s="49">
        <f t="shared" si="1"/>
        <v>180907.06597236969</v>
      </c>
      <c r="N58" s="49">
        <f>+N56</f>
        <v>180906.627546017</v>
      </c>
      <c r="O58" s="50">
        <v>0.40563696715980768</v>
      </c>
    </row>
    <row r="59" spans="1:15" x14ac:dyDescent="0.3">
      <c r="A59" s="78">
        <v>3140</v>
      </c>
      <c r="B59" s="45">
        <v>54888.925728865994</v>
      </c>
      <c r="C59" s="45">
        <v>28116.49936228156</v>
      </c>
      <c r="D59" s="45">
        <v>0</v>
      </c>
      <c r="E59" s="45">
        <v>0</v>
      </c>
      <c r="F59" s="45">
        <v>0</v>
      </c>
      <c r="G59" s="46">
        <v>68.14116542620657</v>
      </c>
      <c r="H59" s="45">
        <v>91094.018908829865</v>
      </c>
      <c r="I59" s="45">
        <v>0</v>
      </c>
      <c r="J59" s="47">
        <v>0</v>
      </c>
      <c r="K59" s="45">
        <f t="shared" si="0"/>
        <v>174167.58516540361</v>
      </c>
      <c r="L59" s="48">
        <v>123995</v>
      </c>
      <c r="M59" s="49">
        <f t="shared" si="1"/>
        <v>298162.58516540361</v>
      </c>
      <c r="N59" s="49">
        <f>197888.697362954+62802-13</f>
        <v>260677.697362954</v>
      </c>
      <c r="O59" s="50">
        <v>37485.225105793885</v>
      </c>
    </row>
    <row r="60" spans="1:15" x14ac:dyDescent="0.3">
      <c r="A60" s="78" t="s">
        <v>6</v>
      </c>
      <c r="B60" s="45">
        <v>8782.3673707065391</v>
      </c>
      <c r="C60" s="45">
        <v>4498.7112299764522</v>
      </c>
      <c r="D60" s="45">
        <v>0</v>
      </c>
      <c r="E60" s="45">
        <v>0</v>
      </c>
      <c r="F60" s="45">
        <v>0</v>
      </c>
      <c r="G60" s="46">
        <v>10.902759343426432</v>
      </c>
      <c r="H60" s="45">
        <f>+H59-H61</f>
        <v>4353.2741324048693</v>
      </c>
      <c r="I60" s="45">
        <v>0</v>
      </c>
      <c r="J60" s="47">
        <v>0</v>
      </c>
      <c r="K60" s="45">
        <f t="shared" si="0"/>
        <v>17645.255492431286</v>
      </c>
      <c r="L60" s="48">
        <v>19840</v>
      </c>
      <c r="M60" s="49">
        <f t="shared" si="1"/>
        <v>37485.255492431286</v>
      </c>
      <c r="N60" s="49">
        <v>0</v>
      </c>
      <c r="O60" s="50">
        <v>37485.100035407362</v>
      </c>
    </row>
    <row r="61" spans="1:15" x14ac:dyDescent="0.3">
      <c r="A61" s="78" t="s">
        <v>7</v>
      </c>
      <c r="B61" s="45">
        <v>46106.558358159455</v>
      </c>
      <c r="C61" s="45">
        <v>23617.788132305108</v>
      </c>
      <c r="D61" s="45">
        <v>0</v>
      </c>
      <c r="E61" s="45">
        <v>0</v>
      </c>
      <c r="F61" s="45">
        <v>0</v>
      </c>
      <c r="G61" s="46">
        <v>57.238406082780138</v>
      </c>
      <c r="H61" s="45">
        <f>86742.744776425-2</f>
        <v>86740.744776424996</v>
      </c>
      <c r="I61" s="45">
        <v>0</v>
      </c>
      <c r="J61" s="47">
        <v>0</v>
      </c>
      <c r="K61" s="45">
        <f t="shared" si="0"/>
        <v>156522.32967297232</v>
      </c>
      <c r="L61" s="48">
        <v>104156</v>
      </c>
      <c r="M61" s="49">
        <f t="shared" si="1"/>
        <v>260678.32967297232</v>
      </c>
      <c r="N61" s="49">
        <f>+N59</f>
        <v>260677.697362954</v>
      </c>
      <c r="O61" s="50">
        <v>5.6929221085738391E-2</v>
      </c>
    </row>
    <row r="62" spans="1:15" x14ac:dyDescent="0.3">
      <c r="A62" s="78">
        <v>3150</v>
      </c>
      <c r="B62" s="45">
        <v>213364.80017318012</v>
      </c>
      <c r="C62" s="45">
        <v>855673.81251324655</v>
      </c>
      <c r="D62" s="45">
        <v>0</v>
      </c>
      <c r="E62" s="45">
        <v>0</v>
      </c>
      <c r="F62" s="45">
        <v>0</v>
      </c>
      <c r="G62" s="46">
        <v>2701.9986912367158</v>
      </c>
      <c r="H62" s="45">
        <v>96830.467310004315</v>
      </c>
      <c r="I62" s="45">
        <v>132878.56910695686</v>
      </c>
      <c r="J62" s="47">
        <v>0</v>
      </c>
      <c r="K62" s="45">
        <f t="shared" si="0"/>
        <v>1301449.6477946246</v>
      </c>
      <c r="L62" s="48">
        <v>118338</v>
      </c>
      <c r="M62" s="49">
        <f t="shared" si="1"/>
        <v>1419787.6477946246</v>
      </c>
      <c r="N62" s="49">
        <f>624897.715941177-493233-51</f>
        <v>131613.71594117698</v>
      </c>
      <c r="O62" s="50">
        <v>1288174.2061008234</v>
      </c>
    </row>
    <row r="63" spans="1:15" x14ac:dyDescent="0.3">
      <c r="A63" s="78" t="s">
        <v>6</v>
      </c>
      <c r="B63" s="45">
        <v>126171.30130505537</v>
      </c>
      <c r="C63" s="45">
        <v>505994.79543873243</v>
      </c>
      <c r="D63" s="45">
        <v>0</v>
      </c>
      <c r="E63" s="45">
        <v>0</v>
      </c>
      <c r="F63" s="45">
        <v>0</v>
      </c>
      <c r="G63" s="46">
        <v>1597.8019369698536</v>
      </c>
      <c r="H63" s="45">
        <f>+H62-H64</f>
        <v>505855.80131944735</v>
      </c>
      <c r="I63" s="45">
        <v>78576.512930767334</v>
      </c>
      <c r="J63" s="47">
        <v>0</v>
      </c>
      <c r="K63" s="45">
        <f t="shared" si="0"/>
        <v>1218196.2129309725</v>
      </c>
      <c r="L63" s="48">
        <v>69978</v>
      </c>
      <c r="M63" s="49">
        <f t="shared" si="1"/>
        <v>1288174.2129309725</v>
      </c>
      <c r="N63" s="49">
        <v>0</v>
      </c>
      <c r="O63" s="50">
        <v>1288174.4608371728</v>
      </c>
    </row>
    <row r="64" spans="1:15" x14ac:dyDescent="0.3">
      <c r="A64" s="78" t="s">
        <v>7</v>
      </c>
      <c r="B64" s="45">
        <v>87193.498868124749</v>
      </c>
      <c r="C64" s="45">
        <v>349679.01707451412</v>
      </c>
      <c r="D64" s="45">
        <v>0</v>
      </c>
      <c r="E64" s="45">
        <v>0</v>
      </c>
      <c r="F64" s="45">
        <v>0</v>
      </c>
      <c r="G64" s="46">
        <v>1104.1967542668622</v>
      </c>
      <c r="H64" s="46">
        <f>-408994.334009443-30-1</f>
        <v>-409025.334009443</v>
      </c>
      <c r="I64" s="45">
        <v>54302.056176189522</v>
      </c>
      <c r="J64" s="47">
        <v>0</v>
      </c>
      <c r="K64" s="45">
        <f t="shared" si="0"/>
        <v>83253.434863652234</v>
      </c>
      <c r="L64" s="48">
        <v>48360</v>
      </c>
      <c r="M64" s="49">
        <f t="shared" si="1"/>
        <v>131613.43486365222</v>
      </c>
      <c r="N64" s="49">
        <f>+N62</f>
        <v>131613.71594117698</v>
      </c>
      <c r="O64" s="50">
        <v>-0.25473634991794825</v>
      </c>
    </row>
    <row r="65" spans="1:15" x14ac:dyDescent="0.3">
      <c r="A65" s="78">
        <v>3160</v>
      </c>
      <c r="B65" s="45">
        <v>18277.468349345927</v>
      </c>
      <c r="C65" s="45">
        <v>232206.3438723576</v>
      </c>
      <c r="D65" s="45">
        <v>0</v>
      </c>
      <c r="E65" s="45">
        <v>0</v>
      </c>
      <c r="F65" s="45">
        <v>0</v>
      </c>
      <c r="G65" s="46">
        <v>262.88505011335087</v>
      </c>
      <c r="H65" s="45">
        <v>65040.536942828468</v>
      </c>
      <c r="I65" s="45">
        <v>61731.781401541746</v>
      </c>
      <c r="J65" s="47">
        <v>0</v>
      </c>
      <c r="K65" s="45">
        <f t="shared" si="0"/>
        <v>377519.01561618707</v>
      </c>
      <c r="L65" s="48">
        <v>15411</v>
      </c>
      <c r="M65" s="49">
        <f t="shared" si="1"/>
        <v>392930.01561618707</v>
      </c>
      <c r="N65" s="49">
        <f>296641.541514137+59655-1</f>
        <v>356295.541514137</v>
      </c>
      <c r="O65" s="50">
        <v>36634</v>
      </c>
    </row>
    <row r="66" spans="1:15" x14ac:dyDescent="0.3">
      <c r="A66" s="78" t="s">
        <v>6</v>
      </c>
      <c r="B66" s="45">
        <v>3638.4195858392504</v>
      </c>
      <c r="C66" s="45">
        <v>46224.350842962536</v>
      </c>
      <c r="D66" s="45">
        <v>0</v>
      </c>
      <c r="E66" s="45">
        <v>0</v>
      </c>
      <c r="F66" s="45">
        <v>0</v>
      </c>
      <c r="G66" s="46">
        <v>52.331433263894951</v>
      </c>
      <c r="H66" s="46">
        <f>+H65-H67</f>
        <v>-28637.650894358834</v>
      </c>
      <c r="I66" s="45">
        <v>12288.688905219977</v>
      </c>
      <c r="J66" s="47">
        <v>0</v>
      </c>
      <c r="K66" s="45">
        <f t="shared" si="0"/>
        <v>33566.139872926826</v>
      </c>
      <c r="L66" s="48">
        <v>3068</v>
      </c>
      <c r="M66" s="49">
        <f t="shared" si="1"/>
        <v>36634.139872926826</v>
      </c>
      <c r="N66" s="49">
        <v>0</v>
      </c>
      <c r="O66" s="50">
        <v>36633.787331779124</v>
      </c>
    </row>
    <row r="67" spans="1:15" x14ac:dyDescent="0.3">
      <c r="A67" s="78" t="s">
        <v>7</v>
      </c>
      <c r="B67" s="45">
        <v>14639.048763506677</v>
      </c>
      <c r="C67" s="45">
        <v>185981.99302939506</v>
      </c>
      <c r="D67" s="45">
        <v>0</v>
      </c>
      <c r="E67" s="45">
        <v>0</v>
      </c>
      <c r="F67" s="45">
        <v>0</v>
      </c>
      <c r="G67" s="46">
        <v>210.55361684945592</v>
      </c>
      <c r="H67" s="45">
        <f>93679.1878371873-1</f>
        <v>93678.187837187303</v>
      </c>
      <c r="I67" s="45">
        <v>49443.092496321769</v>
      </c>
      <c r="J67" s="47">
        <v>0</v>
      </c>
      <c r="K67" s="45">
        <f t="shared" si="0"/>
        <v>343952.87574326026</v>
      </c>
      <c r="L67" s="48">
        <v>12343</v>
      </c>
      <c r="M67" s="49">
        <f t="shared" si="1"/>
        <v>356295.87574326026</v>
      </c>
      <c r="N67" s="49">
        <f>+N65</f>
        <v>356295.541514137</v>
      </c>
      <c r="O67" s="50">
        <v>0.26385276380460709</v>
      </c>
    </row>
    <row r="68" spans="1:15" x14ac:dyDescent="0.3">
      <c r="A68" s="78">
        <v>3210</v>
      </c>
      <c r="B68" s="45">
        <v>204616.63887528135</v>
      </c>
      <c r="C68" s="45">
        <v>92.513497405866502</v>
      </c>
      <c r="D68" s="45">
        <v>0</v>
      </c>
      <c r="E68" s="45">
        <v>137530.7731941542</v>
      </c>
      <c r="F68" s="45">
        <v>0</v>
      </c>
      <c r="G68" s="46">
        <v>1860.5318802737584</v>
      </c>
      <c r="H68" s="45">
        <v>1791.3184210631193</v>
      </c>
      <c r="I68" s="45">
        <v>0</v>
      </c>
      <c r="J68" s="47">
        <v>0</v>
      </c>
      <c r="K68" s="45">
        <f t="shared" si="0"/>
        <v>345891.77586817829</v>
      </c>
      <c r="L68" s="48">
        <v>1960</v>
      </c>
      <c r="M68" s="49">
        <f t="shared" si="1"/>
        <v>347851.77586817829</v>
      </c>
      <c r="N68" s="49">
        <f>247401.323195386+27821</f>
        <v>275222.32319538598</v>
      </c>
      <c r="O68" s="50">
        <v>72629.959223851882</v>
      </c>
    </row>
    <row r="69" spans="1:15" x14ac:dyDescent="0.3">
      <c r="A69" s="78" t="s">
        <v>6</v>
      </c>
      <c r="B69" s="45">
        <v>67470.570273810154</v>
      </c>
      <c r="C69" s="45">
        <v>30.505527127747797</v>
      </c>
      <c r="D69" s="45">
        <v>0</v>
      </c>
      <c r="E69" s="45">
        <v>45349.58519802276</v>
      </c>
      <c r="F69" s="45">
        <v>0</v>
      </c>
      <c r="G69" s="46">
        <v>613.49432609529345</v>
      </c>
      <c r="H69" s="46">
        <v>-41480.32821457996</v>
      </c>
      <c r="I69" s="45">
        <v>0</v>
      </c>
      <c r="J69" s="47">
        <v>0</v>
      </c>
      <c r="K69" s="45">
        <f t="shared" si="0"/>
        <v>71983.827110476006</v>
      </c>
      <c r="L69" s="48">
        <v>646</v>
      </c>
      <c r="M69" s="49">
        <f t="shared" si="1"/>
        <v>72629.827110476006</v>
      </c>
      <c r="N69" s="49">
        <v>0</v>
      </c>
      <c r="O69" s="50">
        <v>72629.927303420976</v>
      </c>
    </row>
    <row r="70" spans="1:15" x14ac:dyDescent="0.3">
      <c r="A70" s="78" t="s">
        <v>7</v>
      </c>
      <c r="B70" s="45">
        <v>137146.0686014712</v>
      </c>
      <c r="C70" s="45">
        <v>62.007970278118705</v>
      </c>
      <c r="D70" s="45">
        <v>0</v>
      </c>
      <c r="E70" s="45">
        <v>92181.187996131441</v>
      </c>
      <c r="F70" s="45">
        <v>0</v>
      </c>
      <c r="G70" s="46">
        <v>1247.0375541784649</v>
      </c>
      <c r="H70" s="45">
        <v>43271.646635643083</v>
      </c>
      <c r="I70" s="45">
        <v>0</v>
      </c>
      <c r="J70" s="47">
        <v>0</v>
      </c>
      <c r="K70" s="45">
        <f t="shared" ref="K70:K133" si="2">SUM(B70:J70)</f>
        <v>273907.94875770231</v>
      </c>
      <c r="L70" s="48">
        <v>1314</v>
      </c>
      <c r="M70" s="49">
        <f t="shared" ref="M70:M133" si="3">SUM(K70:L70)</f>
        <v>275221.94875770231</v>
      </c>
      <c r="N70" s="49">
        <f>+N68</f>
        <v>275222.32319538598</v>
      </c>
      <c r="O70" s="50">
        <v>3.192043089075014E-2</v>
      </c>
    </row>
    <row r="71" spans="1:15" x14ac:dyDescent="0.3">
      <c r="A71" s="78">
        <v>3220</v>
      </c>
      <c r="B71" s="45">
        <v>0</v>
      </c>
      <c r="C71" s="45">
        <v>770471.41601881082</v>
      </c>
      <c r="D71" s="45">
        <v>0</v>
      </c>
      <c r="E71" s="45">
        <v>0</v>
      </c>
      <c r="F71" s="45">
        <v>0</v>
      </c>
      <c r="G71" s="46">
        <v>12626.956250137742</v>
      </c>
      <c r="H71" s="45">
        <v>49635.186616250328</v>
      </c>
      <c r="I71" s="45">
        <v>0</v>
      </c>
      <c r="J71" s="47">
        <v>0</v>
      </c>
      <c r="K71" s="45">
        <f t="shared" si="2"/>
        <v>832733.5588851989</v>
      </c>
      <c r="L71" s="48">
        <v>344182</v>
      </c>
      <c r="M71" s="49">
        <f t="shared" si="3"/>
        <v>1176915.558885199</v>
      </c>
      <c r="N71" s="49">
        <f>591084.365239282+361624-146</f>
        <v>952562.36523928202</v>
      </c>
      <c r="O71" s="50">
        <v>224353.59192074591</v>
      </c>
    </row>
    <row r="72" spans="1:15" x14ac:dyDescent="0.3">
      <c r="A72" s="78" t="s">
        <v>6</v>
      </c>
      <c r="B72" s="45">
        <v>0</v>
      </c>
      <c r="C72" s="45">
        <v>161663.08062011411</v>
      </c>
      <c r="D72" s="45">
        <v>0</v>
      </c>
      <c r="E72" s="45">
        <v>0</v>
      </c>
      <c r="F72" s="45">
        <v>0</v>
      </c>
      <c r="G72" s="46">
        <v>2649.4333258987954</v>
      </c>
      <c r="H72" s="46">
        <f>+H71-H73+2</f>
        <v>-12175.366817370174</v>
      </c>
      <c r="I72" s="45">
        <v>0</v>
      </c>
      <c r="J72" s="47">
        <v>0</v>
      </c>
      <c r="K72" s="45">
        <f t="shared" si="2"/>
        <v>152137.14712864274</v>
      </c>
      <c r="L72" s="48">
        <v>72217</v>
      </c>
      <c r="M72" s="49">
        <f t="shared" si="3"/>
        <v>224354.14712864274</v>
      </c>
      <c r="N72" s="49">
        <v>0</v>
      </c>
      <c r="O72" s="50">
        <v>224354.12183589701</v>
      </c>
    </row>
    <row r="73" spans="1:15" x14ac:dyDescent="0.3">
      <c r="A73" s="78" t="s">
        <v>7</v>
      </c>
      <c r="B73" s="45">
        <v>0</v>
      </c>
      <c r="C73" s="45">
        <v>608808.33539869671</v>
      </c>
      <c r="D73" s="45">
        <v>0</v>
      </c>
      <c r="E73" s="45">
        <v>0</v>
      </c>
      <c r="F73" s="45">
        <v>0</v>
      </c>
      <c r="G73" s="46">
        <v>9977.5229242389469</v>
      </c>
      <c r="H73" s="45">
        <f>61841.5534336205-29</f>
        <v>61812.553433620502</v>
      </c>
      <c r="I73" s="45">
        <v>0</v>
      </c>
      <c r="J73" s="47">
        <v>0</v>
      </c>
      <c r="K73" s="45">
        <f t="shared" si="2"/>
        <v>680598.41175655613</v>
      </c>
      <c r="L73" s="48">
        <v>271964</v>
      </c>
      <c r="M73" s="49">
        <f t="shared" si="3"/>
        <v>952562.41175655613</v>
      </c>
      <c r="N73" s="49">
        <f>+N71</f>
        <v>952562.36523928202</v>
      </c>
      <c r="O73" s="50">
        <v>0.47008484939578921</v>
      </c>
    </row>
    <row r="74" spans="1:15" x14ac:dyDescent="0.3">
      <c r="A74" s="78">
        <v>3231</v>
      </c>
      <c r="B74" s="45">
        <v>225133.13326259598</v>
      </c>
      <c r="C74" s="45">
        <v>140094.58316070563</v>
      </c>
      <c r="D74" s="45">
        <v>19078.587649568308</v>
      </c>
      <c r="E74" s="45">
        <v>0</v>
      </c>
      <c r="F74" s="45">
        <v>0</v>
      </c>
      <c r="G74" s="46">
        <v>1367.5513243560663</v>
      </c>
      <c r="H74" s="45">
        <v>16291.732191565439</v>
      </c>
      <c r="I74" s="45">
        <v>27169.150118681122</v>
      </c>
      <c r="J74" s="47">
        <v>0</v>
      </c>
      <c r="K74" s="45">
        <f t="shared" si="2"/>
        <v>429134.73770747258</v>
      </c>
      <c r="L74" s="48">
        <v>136354</v>
      </c>
      <c r="M74" s="49">
        <f t="shared" si="3"/>
        <v>565488.73770747264</v>
      </c>
      <c r="N74" s="49">
        <f>188243.832837228+166135-41</f>
        <v>354337.83283722796</v>
      </c>
      <c r="O74" s="50">
        <v>211150.83353349345</v>
      </c>
    </row>
    <row r="75" spans="1:15" x14ac:dyDescent="0.3">
      <c r="A75" s="78" t="s">
        <v>6</v>
      </c>
      <c r="B75" s="45">
        <v>123679.12601408566</v>
      </c>
      <c r="C75" s="45">
        <v>76962.352691168344</v>
      </c>
      <c r="D75" s="45">
        <v>10481.011887883538</v>
      </c>
      <c r="E75" s="45">
        <v>0</v>
      </c>
      <c r="F75" s="45">
        <v>0</v>
      </c>
      <c r="G75" s="46">
        <v>751.27792219939965</v>
      </c>
      <c r="H75" s="46">
        <f>+H74-H76</f>
        <v>-90555.974877051573</v>
      </c>
      <c r="I75" s="45">
        <v>14925.642851976652</v>
      </c>
      <c r="J75" s="47">
        <v>0</v>
      </c>
      <c r="K75" s="45">
        <f t="shared" si="2"/>
        <v>136243.43649026201</v>
      </c>
      <c r="L75" s="48">
        <v>74908</v>
      </c>
      <c r="M75" s="49">
        <f t="shared" si="3"/>
        <v>211151.43649026201</v>
      </c>
      <c r="N75" s="49">
        <v>0</v>
      </c>
      <c r="O75" s="50">
        <v>211150.76034729305</v>
      </c>
    </row>
    <row r="76" spans="1:15" ht="15" thickBot="1" x14ac:dyDescent="0.35">
      <c r="A76" s="79" t="s">
        <v>7</v>
      </c>
      <c r="B76" s="53">
        <v>101454.00724851032</v>
      </c>
      <c r="C76" s="53">
        <v>63132.230469537288</v>
      </c>
      <c r="D76" s="53">
        <v>8597.5757616847695</v>
      </c>
      <c r="E76" s="53">
        <v>0</v>
      </c>
      <c r="F76" s="53">
        <v>0</v>
      </c>
      <c r="G76" s="54">
        <v>616.27340215666663</v>
      </c>
      <c r="H76" s="53">
        <f>106870.707068617-23</f>
        <v>106847.707068617</v>
      </c>
      <c r="I76" s="53">
        <v>12243.50726670447</v>
      </c>
      <c r="J76" s="55">
        <v>0</v>
      </c>
      <c r="K76" s="53">
        <f t="shared" si="2"/>
        <v>292891.30121721048</v>
      </c>
      <c r="L76" s="57">
        <v>61447</v>
      </c>
      <c r="M76" s="58">
        <f t="shared" si="3"/>
        <v>354338.30121721048</v>
      </c>
      <c r="N76" s="58">
        <f>+N74</f>
        <v>354337.83283722796</v>
      </c>
      <c r="O76" s="59">
        <v>0.30735745868878439</v>
      </c>
    </row>
    <row r="77" spans="1:15" ht="15" thickTop="1" x14ac:dyDescent="0.3">
      <c r="A77" s="78">
        <v>3241</v>
      </c>
      <c r="B77" s="45">
        <v>0</v>
      </c>
      <c r="C77" s="45">
        <v>4098688.8409812851</v>
      </c>
      <c r="D77" s="45">
        <v>101535.79602964934</v>
      </c>
      <c r="E77" s="45">
        <v>0</v>
      </c>
      <c r="F77" s="45">
        <v>0</v>
      </c>
      <c r="G77" s="46">
        <v>14715.156448599426</v>
      </c>
      <c r="H77" s="45">
        <v>1052387.4390601544</v>
      </c>
      <c r="I77" s="45">
        <v>235503.52305796559</v>
      </c>
      <c r="J77" s="47">
        <v>0</v>
      </c>
      <c r="K77" s="45">
        <f t="shared" si="2"/>
        <v>5502830.7555776546</v>
      </c>
      <c r="L77" s="48">
        <v>2669160</v>
      </c>
      <c r="M77" s="49">
        <f t="shared" si="3"/>
        <v>8171990.7555776546</v>
      </c>
      <c r="N77" s="49">
        <f>4191336.76394182+3000795+3000-1953</f>
        <v>7193178.7639418198</v>
      </c>
      <c r="O77" s="50">
        <v>978811.53205835447</v>
      </c>
    </row>
    <row r="78" spans="1:15" x14ac:dyDescent="0.3">
      <c r="A78" s="78" t="s">
        <v>6</v>
      </c>
      <c r="B78" s="45">
        <v>0</v>
      </c>
      <c r="C78" s="45">
        <v>1668233.3887773999</v>
      </c>
      <c r="D78" s="45">
        <v>41326.729513870465</v>
      </c>
      <c r="E78" s="45">
        <v>0</v>
      </c>
      <c r="F78" s="45">
        <v>0</v>
      </c>
      <c r="G78" s="46">
        <v>5989.3093281897945</v>
      </c>
      <c r="H78" s="46">
        <f>+H77-H79</f>
        <v>-1918983.1014195057</v>
      </c>
      <c r="I78" s="45">
        <v>95853.78534027643</v>
      </c>
      <c r="J78" s="47">
        <v>0</v>
      </c>
      <c r="K78" s="45">
        <f t="shared" si="2"/>
        <v>-107579.88845976896</v>
      </c>
      <c r="L78" s="48">
        <v>1086392</v>
      </c>
      <c r="M78" s="49">
        <f t="shared" si="3"/>
        <v>978812.11154023104</v>
      </c>
      <c r="N78" s="49">
        <v>0</v>
      </c>
      <c r="O78" s="50">
        <v>978812.17659491999</v>
      </c>
    </row>
    <row r="79" spans="1:15" x14ac:dyDescent="0.3">
      <c r="A79" s="78" t="s">
        <v>7</v>
      </c>
      <c r="B79" s="45">
        <v>0</v>
      </c>
      <c r="C79" s="45">
        <v>2430455.4522038852</v>
      </c>
      <c r="D79" s="45">
        <v>60209.066515778875</v>
      </c>
      <c r="E79" s="45">
        <v>0</v>
      </c>
      <c r="F79" s="45">
        <v>0</v>
      </c>
      <c r="G79" s="46">
        <v>8725.8471204096313</v>
      </c>
      <c r="H79" s="45">
        <f>2972165.54047966-795</f>
        <v>2971370.54047966</v>
      </c>
      <c r="I79" s="45">
        <v>139649.73771768916</v>
      </c>
      <c r="J79" s="47">
        <v>0</v>
      </c>
      <c r="K79" s="45">
        <f t="shared" si="2"/>
        <v>5610410.6440374227</v>
      </c>
      <c r="L79" s="48">
        <v>1582768</v>
      </c>
      <c r="M79" s="49">
        <f t="shared" si="3"/>
        <v>7193178.6440374227</v>
      </c>
      <c r="N79" s="49">
        <f>+N77</f>
        <v>7193178.7639418198</v>
      </c>
      <c r="O79" s="50">
        <v>0.35546343494206667</v>
      </c>
    </row>
    <row r="80" spans="1:15" x14ac:dyDescent="0.3">
      <c r="A80" s="78">
        <v>3251</v>
      </c>
      <c r="B80" s="45">
        <v>0</v>
      </c>
      <c r="C80" s="45">
        <v>927364.16915369127</v>
      </c>
      <c r="D80" s="45">
        <v>0</v>
      </c>
      <c r="E80" s="45">
        <v>0</v>
      </c>
      <c r="F80" s="45">
        <v>0</v>
      </c>
      <c r="G80" s="46">
        <v>1553.1074157443327</v>
      </c>
      <c r="H80" s="45">
        <v>8422551.991950402</v>
      </c>
      <c r="I80" s="45">
        <v>0</v>
      </c>
      <c r="J80" s="47">
        <v>0</v>
      </c>
      <c r="K80" s="45">
        <f t="shared" si="2"/>
        <v>9351469.2685198374</v>
      </c>
      <c r="L80" s="48">
        <v>404575</v>
      </c>
      <c r="M80" s="49">
        <f t="shared" si="3"/>
        <v>9756044.2685198374</v>
      </c>
      <c r="N80" s="49">
        <f>4250256.66579181-2483734-6</f>
        <v>1766516.6657918096</v>
      </c>
      <c r="O80" s="50">
        <v>7989527.1418195264</v>
      </c>
    </row>
    <row r="81" spans="1:15" x14ac:dyDescent="0.3">
      <c r="A81" s="78" t="s">
        <v>6</v>
      </c>
      <c r="B81" s="45">
        <v>0</v>
      </c>
      <c r="C81" s="45">
        <v>282812.31581020576</v>
      </c>
      <c r="D81" s="45">
        <v>0</v>
      </c>
      <c r="E81" s="45">
        <v>0</v>
      </c>
      <c r="F81" s="45">
        <v>0</v>
      </c>
      <c r="G81" s="46">
        <v>473.64122915111716</v>
      </c>
      <c r="H81" s="45">
        <f>+H80-H82-1</f>
        <v>7582859.7791416934</v>
      </c>
      <c r="I81" s="45">
        <v>0</v>
      </c>
      <c r="J81" s="47">
        <v>0</v>
      </c>
      <c r="K81" s="45">
        <f t="shared" si="2"/>
        <v>7866145.7361810505</v>
      </c>
      <c r="L81" s="48">
        <v>123381</v>
      </c>
      <c r="M81" s="49">
        <f t="shared" si="3"/>
        <v>7989526.7361810505</v>
      </c>
      <c r="N81" s="49">
        <v>0</v>
      </c>
      <c r="O81" s="50">
        <v>7989526.7520609554</v>
      </c>
    </row>
    <row r="82" spans="1:15" x14ac:dyDescent="0.3">
      <c r="A82" s="78" t="s">
        <v>7</v>
      </c>
      <c r="B82" s="45">
        <v>0</v>
      </c>
      <c r="C82" s="45">
        <v>644551.85334348551</v>
      </c>
      <c r="D82" s="45">
        <v>0</v>
      </c>
      <c r="E82" s="45">
        <v>0</v>
      </c>
      <c r="F82" s="45">
        <v>0</v>
      </c>
      <c r="G82" s="46">
        <v>1079.4661865932155</v>
      </c>
      <c r="H82" s="45">
        <f>839693.212808709-2</f>
        <v>839691.21280870901</v>
      </c>
      <c r="I82" s="45">
        <v>0</v>
      </c>
      <c r="J82" s="47">
        <v>0</v>
      </c>
      <c r="K82" s="45">
        <f t="shared" si="2"/>
        <v>1485322.5323387878</v>
      </c>
      <c r="L82" s="48">
        <v>281194</v>
      </c>
      <c r="M82" s="49">
        <f t="shared" si="3"/>
        <v>1766516.5323387878</v>
      </c>
      <c r="N82" s="49">
        <f>+N80</f>
        <v>1766516.6657918096</v>
      </c>
      <c r="O82" s="50">
        <v>0.38975857105106115</v>
      </c>
    </row>
    <row r="83" spans="1:15" x14ac:dyDescent="0.3">
      <c r="A83" s="78">
        <v>3252</v>
      </c>
      <c r="B83" s="45">
        <v>0</v>
      </c>
      <c r="C83" s="45">
        <v>62108.239463927472</v>
      </c>
      <c r="D83" s="45">
        <v>0</v>
      </c>
      <c r="E83" s="45">
        <v>0</v>
      </c>
      <c r="F83" s="45">
        <v>0</v>
      </c>
      <c r="G83" s="46">
        <v>2790.9660060386814</v>
      </c>
      <c r="H83" s="45">
        <v>85190</v>
      </c>
      <c r="I83" s="45">
        <v>0</v>
      </c>
      <c r="J83" s="47">
        <v>0</v>
      </c>
      <c r="K83" s="45">
        <f t="shared" si="2"/>
        <v>150089.20546996617</v>
      </c>
      <c r="L83" s="48">
        <v>272164</v>
      </c>
      <c r="M83" s="49">
        <f t="shared" si="3"/>
        <v>422253.20546996617</v>
      </c>
      <c r="N83" s="49">
        <f>318297.938851741+46547-19</f>
        <v>364825.93885174103</v>
      </c>
      <c r="O83" s="50">
        <v>57427.485453832487</v>
      </c>
    </row>
    <row r="84" spans="1:15" x14ac:dyDescent="0.3">
      <c r="A84" s="78" t="s">
        <v>6</v>
      </c>
      <c r="B84" s="45">
        <v>0</v>
      </c>
      <c r="C84" s="45">
        <v>2934.2934018279921</v>
      </c>
      <c r="D84" s="45">
        <v>0</v>
      </c>
      <c r="E84" s="45">
        <v>0</v>
      </c>
      <c r="F84" s="45">
        <v>0</v>
      </c>
      <c r="G84" s="46">
        <v>131.8587228833303</v>
      </c>
      <c r="H84" s="45">
        <f>+H83-H85+1</f>
        <v>41503</v>
      </c>
      <c r="I84" s="45">
        <v>0</v>
      </c>
      <c r="J84" s="47">
        <v>0</v>
      </c>
      <c r="K84" s="45">
        <f t="shared" si="2"/>
        <v>44569.15212471132</v>
      </c>
      <c r="L84" s="48">
        <v>12858</v>
      </c>
      <c r="M84" s="49">
        <f t="shared" si="3"/>
        <v>57427.15212471132</v>
      </c>
      <c r="N84" s="49">
        <v>0</v>
      </c>
      <c r="O84" s="50">
        <v>57427.223102417593</v>
      </c>
    </row>
    <row r="85" spans="1:15" x14ac:dyDescent="0.3">
      <c r="A85" s="78" t="s">
        <v>7</v>
      </c>
      <c r="B85" s="45">
        <v>0</v>
      </c>
      <c r="C85" s="45">
        <v>59173.94606209948</v>
      </c>
      <c r="D85" s="45">
        <v>0</v>
      </c>
      <c r="E85" s="45">
        <v>0</v>
      </c>
      <c r="F85" s="45">
        <v>0</v>
      </c>
      <c r="G85" s="46">
        <v>2659.1072831553511</v>
      </c>
      <c r="H85" s="45">
        <v>43688</v>
      </c>
      <c r="I85" s="45">
        <v>0</v>
      </c>
      <c r="J85" s="47">
        <v>0</v>
      </c>
      <c r="K85" s="45">
        <f t="shared" si="2"/>
        <v>105521.05334525483</v>
      </c>
      <c r="L85" s="48">
        <v>259305</v>
      </c>
      <c r="M85" s="49">
        <f t="shared" si="3"/>
        <v>364826.05334525486</v>
      </c>
      <c r="N85" s="49">
        <f>+N83</f>
        <v>364825.93885174103</v>
      </c>
      <c r="O85" s="50">
        <v>0.26235141494544223</v>
      </c>
    </row>
    <row r="86" spans="1:15" x14ac:dyDescent="0.3">
      <c r="A86" s="78">
        <v>3253</v>
      </c>
      <c r="B86" s="45">
        <v>0</v>
      </c>
      <c r="C86" s="45">
        <v>509815.27073187375</v>
      </c>
      <c r="D86" s="45">
        <v>0</v>
      </c>
      <c r="E86" s="45">
        <v>0</v>
      </c>
      <c r="F86" s="45">
        <v>0</v>
      </c>
      <c r="G86" s="46">
        <v>3821.950023500297</v>
      </c>
      <c r="H86" s="45">
        <v>374539.08889550698</v>
      </c>
      <c r="I86" s="45">
        <v>40129.012508739783</v>
      </c>
      <c r="J86" s="47">
        <v>0</v>
      </c>
      <c r="K86" s="45">
        <f t="shared" si="2"/>
        <v>928305.32215962082</v>
      </c>
      <c r="L86" s="48">
        <v>202965</v>
      </c>
      <c r="M86" s="49">
        <f t="shared" si="3"/>
        <v>1131270.3221596209</v>
      </c>
      <c r="N86" s="49">
        <f>195487.210071297+159120-1</f>
        <v>354606.21007129701</v>
      </c>
      <c r="O86" s="50">
        <v>776664.04305630783</v>
      </c>
    </row>
    <row r="87" spans="1:15" x14ac:dyDescent="0.3">
      <c r="A87" s="78" t="s">
        <v>6</v>
      </c>
      <c r="B87" s="45">
        <v>0</v>
      </c>
      <c r="C87" s="45">
        <v>371096.32466946449</v>
      </c>
      <c r="D87" s="45">
        <v>0</v>
      </c>
      <c r="E87" s="45">
        <v>0</v>
      </c>
      <c r="F87" s="45">
        <v>0</v>
      </c>
      <c r="G87" s="46">
        <v>2782.0108345425842</v>
      </c>
      <c r="H87" s="45">
        <f>+H86-H88-1</f>
        <v>225836.31718367897</v>
      </c>
      <c r="I87" s="45">
        <v>29210.04903056402</v>
      </c>
      <c r="J87" s="47">
        <v>0</v>
      </c>
      <c r="K87" s="45">
        <f t="shared" si="2"/>
        <v>628924.70171825006</v>
      </c>
      <c r="L87" s="48">
        <v>147739</v>
      </c>
      <c r="M87" s="49">
        <f t="shared" si="3"/>
        <v>776663.70171825006</v>
      </c>
      <c r="N87" s="49">
        <v>0</v>
      </c>
      <c r="O87" s="50">
        <v>776664.01077293674</v>
      </c>
    </row>
    <row r="88" spans="1:15" x14ac:dyDescent="0.3">
      <c r="A88" s="78" t="s">
        <v>7</v>
      </c>
      <c r="B88" s="45">
        <v>0</v>
      </c>
      <c r="C88" s="45">
        <v>138718.94606240923</v>
      </c>
      <c r="D88" s="45">
        <v>0</v>
      </c>
      <c r="E88" s="45">
        <v>0</v>
      </c>
      <c r="F88" s="45">
        <v>0</v>
      </c>
      <c r="G88" s="46">
        <v>1039.9391889577125</v>
      </c>
      <c r="H88" s="45">
        <f>148702.771711828-1</f>
        <v>148701.77171182801</v>
      </c>
      <c r="I88" s="45">
        <v>10918.963478175765</v>
      </c>
      <c r="J88" s="47">
        <v>0</v>
      </c>
      <c r="K88" s="45">
        <f t="shared" si="2"/>
        <v>299379.6204413707</v>
      </c>
      <c r="L88" s="48">
        <v>55226</v>
      </c>
      <c r="M88" s="49">
        <f t="shared" si="3"/>
        <v>354605.6204413707</v>
      </c>
      <c r="N88" s="49">
        <f>+N86</f>
        <v>354606.21007129701</v>
      </c>
      <c r="O88" s="50">
        <v>3.2283370936056599E-2</v>
      </c>
    </row>
    <row r="89" spans="1:15" x14ac:dyDescent="0.3">
      <c r="A89" s="78">
        <v>3254</v>
      </c>
      <c r="B89" s="45">
        <v>0</v>
      </c>
      <c r="C89" s="45">
        <v>4758891.7719414048</v>
      </c>
      <c r="D89" s="45">
        <v>0</v>
      </c>
      <c r="E89" s="45">
        <v>0</v>
      </c>
      <c r="F89" s="45">
        <v>0</v>
      </c>
      <c r="G89" s="46">
        <v>63906.74255551528</v>
      </c>
      <c r="H89" s="45">
        <v>38449032.868215129</v>
      </c>
      <c r="I89" s="45">
        <v>0</v>
      </c>
      <c r="J89" s="47">
        <v>0</v>
      </c>
      <c r="K89" s="45">
        <f t="shared" si="2"/>
        <v>43271831.382712051</v>
      </c>
      <c r="L89" s="48">
        <v>27876481</v>
      </c>
      <c r="M89" s="49">
        <f t="shared" si="3"/>
        <v>71148312.382712051</v>
      </c>
      <c r="N89" s="49">
        <f>17408164.2704843+2952817-3135</f>
        <v>20357846.270484298</v>
      </c>
      <c r="O89" s="50">
        <v>50790466.430028424</v>
      </c>
    </row>
    <row r="90" spans="1:15" x14ac:dyDescent="0.3">
      <c r="A90" s="78" t="s">
        <v>6</v>
      </c>
      <c r="B90" s="45">
        <v>0</v>
      </c>
      <c r="C90" s="45">
        <v>4204336.0314906621</v>
      </c>
      <c r="D90" s="45">
        <v>0</v>
      </c>
      <c r="E90" s="45">
        <v>0</v>
      </c>
      <c r="F90" s="45">
        <v>0</v>
      </c>
      <c r="G90" s="46">
        <v>56459.661882947061</v>
      </c>
      <c r="H90" s="45">
        <f>+H89-H91</f>
        <v>21901648.244600128</v>
      </c>
      <c r="I90" s="45">
        <v>0</v>
      </c>
      <c r="J90" s="47">
        <v>0</v>
      </c>
      <c r="K90" s="45">
        <f t="shared" si="2"/>
        <v>26162443.937973738</v>
      </c>
      <c r="L90" s="48">
        <v>24628022</v>
      </c>
      <c r="M90" s="49">
        <f t="shared" si="3"/>
        <v>50790465.937973738</v>
      </c>
      <c r="N90" s="49">
        <v>0</v>
      </c>
      <c r="O90" s="50">
        <v>50790465.504463151</v>
      </c>
    </row>
    <row r="91" spans="1:15" x14ac:dyDescent="0.3">
      <c r="A91" s="78" t="s">
        <v>7</v>
      </c>
      <c r="B91" s="45">
        <v>0</v>
      </c>
      <c r="C91" s="45">
        <v>554555.74045074289</v>
      </c>
      <c r="D91" s="45">
        <v>0</v>
      </c>
      <c r="E91" s="45">
        <v>0</v>
      </c>
      <c r="F91" s="45">
        <v>0</v>
      </c>
      <c r="G91" s="46">
        <v>7447.0806725682214</v>
      </c>
      <c r="H91" s="45">
        <f>16550154.623615-2770</f>
        <v>16547384.623615</v>
      </c>
      <c r="I91" s="45">
        <v>0</v>
      </c>
      <c r="J91" s="47">
        <v>0</v>
      </c>
      <c r="K91" s="45">
        <f t="shared" si="2"/>
        <v>17109387.44473831</v>
      </c>
      <c r="L91" s="48">
        <v>3248459</v>
      </c>
      <c r="M91" s="49">
        <f t="shared" si="3"/>
        <v>20357846.44473831</v>
      </c>
      <c r="N91" s="49">
        <f>+N89</f>
        <v>20357846.270484298</v>
      </c>
      <c r="O91" s="50">
        <v>-7.4434719979763031E-2</v>
      </c>
    </row>
    <row r="92" spans="1:15" x14ac:dyDescent="0.3">
      <c r="A92" s="78">
        <v>3255</v>
      </c>
      <c r="B92" s="45">
        <v>0</v>
      </c>
      <c r="C92" s="45">
        <v>26755.410373050046</v>
      </c>
      <c r="D92" s="45">
        <v>0</v>
      </c>
      <c r="E92" s="45">
        <v>0</v>
      </c>
      <c r="F92" s="45">
        <v>0</v>
      </c>
      <c r="G92" s="46">
        <v>447.35077669482052</v>
      </c>
      <c r="H92" s="45">
        <f>49923.0737298749+1</f>
        <v>49924.073729874901</v>
      </c>
      <c r="I92" s="45">
        <v>28524.837147036797</v>
      </c>
      <c r="J92" s="47">
        <v>0</v>
      </c>
      <c r="K92" s="45">
        <f t="shared" si="2"/>
        <v>105651.67202665657</v>
      </c>
      <c r="L92" s="48">
        <v>201400</v>
      </c>
      <c r="M92" s="49">
        <f t="shared" si="3"/>
        <v>307051.67202665657</v>
      </c>
      <c r="N92" s="49">
        <v>69830</v>
      </c>
      <c r="O92" s="50">
        <v>237221.45584163512</v>
      </c>
    </row>
    <row r="93" spans="1:15" x14ac:dyDescent="0.3">
      <c r="A93" s="78" t="s">
        <v>6</v>
      </c>
      <c r="B93" s="45">
        <v>0</v>
      </c>
      <c r="C93" s="45">
        <v>24096.313095959606</v>
      </c>
      <c r="D93" s="45">
        <v>0</v>
      </c>
      <c r="E93" s="45">
        <v>0</v>
      </c>
      <c r="F93" s="45">
        <v>0</v>
      </c>
      <c r="G93" s="46">
        <v>402.89063888988181</v>
      </c>
      <c r="H93" s="45">
        <f>+H92-H94-1</f>
        <v>5647.4488634212976</v>
      </c>
      <c r="I93" s="45">
        <v>25689.884674637582</v>
      </c>
      <c r="J93" s="47">
        <v>0</v>
      </c>
      <c r="K93" s="45">
        <f t="shared" si="2"/>
        <v>55836.537272908368</v>
      </c>
      <c r="L93" s="48">
        <v>181384</v>
      </c>
      <c r="M93" s="49">
        <f t="shared" si="3"/>
        <v>237220.53727290838</v>
      </c>
      <c r="N93" s="49">
        <v>0</v>
      </c>
      <c r="O93" s="50">
        <v>237220.87223326668</v>
      </c>
    </row>
    <row r="94" spans="1:15" x14ac:dyDescent="0.3">
      <c r="A94" s="78" t="s">
        <v>7</v>
      </c>
      <c r="B94" s="45">
        <v>0</v>
      </c>
      <c r="C94" s="45">
        <v>2659.0972770904414</v>
      </c>
      <c r="D94" s="45">
        <v>0</v>
      </c>
      <c r="E94" s="45">
        <v>0</v>
      </c>
      <c r="F94" s="45">
        <v>0</v>
      </c>
      <c r="G94" s="46">
        <v>44.460137804938697</v>
      </c>
      <c r="H94" s="45">
        <f>44278.6248664536-4+1</f>
        <v>44275.624866453603</v>
      </c>
      <c r="I94" s="45">
        <v>2834.9524723992145</v>
      </c>
      <c r="J94" s="47">
        <v>0</v>
      </c>
      <c r="K94" s="45">
        <f t="shared" si="2"/>
        <v>49814.1347537482</v>
      </c>
      <c r="L94" s="48">
        <v>20016</v>
      </c>
      <c r="M94" s="49">
        <f t="shared" si="3"/>
        <v>69830.134753748192</v>
      </c>
      <c r="N94" s="49">
        <f>+N92</f>
        <v>69830</v>
      </c>
      <c r="O94" s="50">
        <v>-0.41639163150102831</v>
      </c>
    </row>
    <row r="95" spans="1:15" x14ac:dyDescent="0.3">
      <c r="A95" s="78">
        <v>3256</v>
      </c>
      <c r="B95" s="45">
        <v>0</v>
      </c>
      <c r="C95" s="45">
        <v>263748.37725502352</v>
      </c>
      <c r="D95" s="45">
        <v>0</v>
      </c>
      <c r="E95" s="45">
        <v>0</v>
      </c>
      <c r="F95" s="45">
        <v>0</v>
      </c>
      <c r="G95" s="46">
        <v>1843.5325507593552</v>
      </c>
      <c r="H95" s="45">
        <v>459470.96894552134</v>
      </c>
      <c r="I95" s="45">
        <v>0</v>
      </c>
      <c r="J95" s="47">
        <v>0</v>
      </c>
      <c r="K95" s="45">
        <f t="shared" si="2"/>
        <v>725062.87875130423</v>
      </c>
      <c r="L95" s="48">
        <v>161318</v>
      </c>
      <c r="M95" s="49">
        <f t="shared" si="3"/>
        <v>886380.87875130423</v>
      </c>
      <c r="N95" s="49">
        <f>437922.728628198+22689-8</f>
        <v>460603.72862819798</v>
      </c>
      <c r="O95" s="50">
        <v>425776.99733733083</v>
      </c>
    </row>
    <row r="96" spans="1:15" x14ac:dyDescent="0.3">
      <c r="A96" s="78" t="s">
        <v>6</v>
      </c>
      <c r="B96" s="45">
        <v>0</v>
      </c>
      <c r="C96" s="45">
        <v>181456.95078637515</v>
      </c>
      <c r="D96" s="45">
        <v>0</v>
      </c>
      <c r="E96" s="45">
        <v>0</v>
      </c>
      <c r="F96" s="45">
        <v>0</v>
      </c>
      <c r="G96" s="46">
        <v>1268.3368853972711</v>
      </c>
      <c r="H96" s="45">
        <f>+H95-H97+1</f>
        <v>132066.65960169036</v>
      </c>
      <c r="I96" s="45">
        <v>0</v>
      </c>
      <c r="J96" s="47">
        <v>0</v>
      </c>
      <c r="K96" s="45">
        <f t="shared" si="2"/>
        <v>314791.94727346278</v>
      </c>
      <c r="L96" s="48">
        <v>110985</v>
      </c>
      <c r="M96" s="49">
        <f t="shared" si="3"/>
        <v>425776.94727346278</v>
      </c>
      <c r="N96" s="49">
        <v>0</v>
      </c>
      <c r="O96" s="50">
        <v>425777</v>
      </c>
    </row>
    <row r="97" spans="1:15" x14ac:dyDescent="0.3">
      <c r="A97" s="78" t="s">
        <v>7</v>
      </c>
      <c r="B97" s="45">
        <v>0</v>
      </c>
      <c r="C97" s="45">
        <v>82291.42646864838</v>
      </c>
      <c r="D97" s="45">
        <v>0</v>
      </c>
      <c r="E97" s="45">
        <v>0</v>
      </c>
      <c r="F97" s="45">
        <v>0</v>
      </c>
      <c r="G97" s="46">
        <v>575.19566536208424</v>
      </c>
      <c r="H97" s="45">
        <f>327410.309343831-5</f>
        <v>327405.30934383097</v>
      </c>
      <c r="I97" s="45">
        <v>0</v>
      </c>
      <c r="J97" s="47">
        <v>0</v>
      </c>
      <c r="K97" s="45">
        <f t="shared" si="2"/>
        <v>410271.93147784146</v>
      </c>
      <c r="L97" s="48">
        <v>50332</v>
      </c>
      <c r="M97" s="49">
        <f t="shared" si="3"/>
        <v>460603.93147784146</v>
      </c>
      <c r="N97" s="49">
        <f>+N95</f>
        <v>460603.72862819798</v>
      </c>
      <c r="O97" s="50">
        <v>-0.15434552181977779</v>
      </c>
    </row>
    <row r="98" spans="1:15" x14ac:dyDescent="0.3">
      <c r="A98" s="78">
        <v>3259</v>
      </c>
      <c r="B98" s="45">
        <v>0</v>
      </c>
      <c r="C98" s="45">
        <v>303131.24636988254</v>
      </c>
      <c r="D98" s="45">
        <v>0</v>
      </c>
      <c r="E98" s="45">
        <v>0</v>
      </c>
      <c r="F98" s="45">
        <v>0</v>
      </c>
      <c r="G98" s="46">
        <v>-4623.3702771409698</v>
      </c>
      <c r="H98" s="45">
        <v>567760.56269283476</v>
      </c>
      <c r="I98" s="45">
        <v>15374.30357497632</v>
      </c>
      <c r="J98" s="47">
        <v>0</v>
      </c>
      <c r="K98" s="45">
        <f t="shared" si="2"/>
        <v>881642.74236055254</v>
      </c>
      <c r="L98" s="48">
        <v>18662</v>
      </c>
      <c r="M98" s="49">
        <f t="shared" si="3"/>
        <v>900304.74236055254</v>
      </c>
      <c r="N98" s="49">
        <f>140002.100705839-12</f>
        <v>139990.100705839</v>
      </c>
      <c r="O98" s="50">
        <v>760314.90905375383</v>
      </c>
    </row>
    <row r="99" spans="1:15" x14ac:dyDescent="0.3">
      <c r="A99" s="78" t="s">
        <v>6</v>
      </c>
      <c r="B99" s="45">
        <v>0</v>
      </c>
      <c r="C99" s="45">
        <v>215741.48951799888</v>
      </c>
      <c r="D99" s="45">
        <v>0</v>
      </c>
      <c r="E99" s="45">
        <v>0</v>
      </c>
      <c r="F99" s="45">
        <v>0</v>
      </c>
      <c r="G99" s="46">
        <v>-3290.4980998446404</v>
      </c>
      <c r="H99" s="45">
        <f>+H98-H100</f>
        <v>523639.77673215815</v>
      </c>
      <c r="I99" s="45">
        <v>10942.043069753408</v>
      </c>
      <c r="J99" s="47">
        <v>0</v>
      </c>
      <c r="K99" s="45">
        <f t="shared" si="2"/>
        <v>747032.81122006581</v>
      </c>
      <c r="L99" s="48">
        <v>13282</v>
      </c>
      <c r="M99" s="49">
        <f t="shared" si="3"/>
        <v>760314.81122006581</v>
      </c>
      <c r="N99" s="49">
        <v>0</v>
      </c>
      <c r="O99" s="50">
        <v>760315.18641374051</v>
      </c>
    </row>
    <row r="100" spans="1:15" x14ac:dyDescent="0.3">
      <c r="A100" s="78" t="s">
        <v>7</v>
      </c>
      <c r="B100" s="45">
        <v>0</v>
      </c>
      <c r="C100" s="45">
        <v>87389.756851883678</v>
      </c>
      <c r="D100" s="45">
        <v>0</v>
      </c>
      <c r="E100" s="45">
        <v>0</v>
      </c>
      <c r="F100" s="45">
        <v>0</v>
      </c>
      <c r="G100" s="46">
        <v>-1332.8721772963295</v>
      </c>
      <c r="H100" s="45">
        <f>44127.7859606766-7</f>
        <v>44120.7859606766</v>
      </c>
      <c r="I100" s="45">
        <v>4432.2605052229119</v>
      </c>
      <c r="J100" s="47">
        <v>0</v>
      </c>
      <c r="K100" s="45">
        <f t="shared" si="2"/>
        <v>134609.93114048685</v>
      </c>
      <c r="L100" s="48">
        <v>5380</v>
      </c>
      <c r="M100" s="49">
        <f t="shared" si="3"/>
        <v>139989.93114048685</v>
      </c>
      <c r="N100" s="49">
        <f>+N98</f>
        <v>139990.100705839</v>
      </c>
      <c r="O100" s="50">
        <v>-0.27735998676507734</v>
      </c>
    </row>
    <row r="101" spans="1:15" x14ac:dyDescent="0.3">
      <c r="A101" s="78">
        <v>3261</v>
      </c>
      <c r="B101" s="45">
        <v>111063.22219043122</v>
      </c>
      <c r="C101" s="45">
        <v>0</v>
      </c>
      <c r="D101" s="45">
        <v>0</v>
      </c>
      <c r="E101" s="45">
        <v>0</v>
      </c>
      <c r="F101" s="45">
        <v>0</v>
      </c>
      <c r="G101" s="46">
        <v>2374.0905719194125</v>
      </c>
      <c r="H101" s="45">
        <v>146974.14675675888</v>
      </c>
      <c r="I101" s="45">
        <v>0</v>
      </c>
      <c r="J101" s="47">
        <v>0</v>
      </c>
      <c r="K101" s="45">
        <f t="shared" si="2"/>
        <v>260411.45951910951</v>
      </c>
      <c r="L101" s="48">
        <v>688471</v>
      </c>
      <c r="M101" s="49">
        <f t="shared" si="3"/>
        <v>948882.45951910946</v>
      </c>
      <c r="N101" s="49">
        <f>723103.696888205-166161-64</f>
        <v>556878.69688820501</v>
      </c>
      <c r="O101" s="50">
        <v>392003.36721830198</v>
      </c>
    </row>
    <row r="102" spans="1:15" x14ac:dyDescent="0.3">
      <c r="A102" s="78" t="s">
        <v>6</v>
      </c>
      <c r="B102" s="45">
        <v>39042.574588213509</v>
      </c>
      <c r="C102" s="45">
        <v>0</v>
      </c>
      <c r="D102" s="45">
        <v>0</v>
      </c>
      <c r="E102" s="45">
        <v>0</v>
      </c>
      <c r="F102" s="45">
        <v>0</v>
      </c>
      <c r="G102" s="46">
        <v>834.57517623979038</v>
      </c>
      <c r="H102" s="45">
        <f>110082.51006623+22</f>
        <v>110104.51006623</v>
      </c>
      <c r="I102" s="45">
        <v>0</v>
      </c>
      <c r="J102" s="47">
        <v>0</v>
      </c>
      <c r="K102" s="45">
        <f t="shared" si="2"/>
        <v>149981.65983068329</v>
      </c>
      <c r="L102" s="48">
        <v>242021</v>
      </c>
      <c r="M102" s="49">
        <f t="shared" si="3"/>
        <v>392002.65983068326</v>
      </c>
      <c r="N102" s="49">
        <v>0</v>
      </c>
      <c r="O102" s="50">
        <v>392002.62430573953</v>
      </c>
    </row>
    <row r="103" spans="1:15" x14ac:dyDescent="0.3">
      <c r="A103" s="78" t="s">
        <v>7</v>
      </c>
      <c r="B103" s="45">
        <v>72020.647602217708</v>
      </c>
      <c r="C103" s="45">
        <v>0</v>
      </c>
      <c r="D103" s="45">
        <v>0</v>
      </c>
      <c r="E103" s="45">
        <v>0</v>
      </c>
      <c r="F103" s="45">
        <v>0</v>
      </c>
      <c r="G103" s="46">
        <v>1539.5153956796221</v>
      </c>
      <c r="H103" s="45">
        <f>36891.6366905294-23</f>
        <v>36868.636690529398</v>
      </c>
      <c r="I103" s="45">
        <v>0</v>
      </c>
      <c r="J103" s="47">
        <v>0</v>
      </c>
      <c r="K103" s="45">
        <f t="shared" si="2"/>
        <v>110428.79968842673</v>
      </c>
      <c r="L103" s="48">
        <v>446450</v>
      </c>
      <c r="M103" s="49">
        <f t="shared" si="3"/>
        <v>556878.79968842678</v>
      </c>
      <c r="N103" s="49">
        <f>+N101</f>
        <v>556878.69688820501</v>
      </c>
      <c r="O103" s="50">
        <v>-0.25708743755239993</v>
      </c>
    </row>
    <row r="104" spans="1:15" x14ac:dyDescent="0.3">
      <c r="A104" s="78">
        <v>3262</v>
      </c>
      <c r="B104" s="45">
        <v>205778.41626829797</v>
      </c>
      <c r="C104" s="45">
        <v>4120.0189050201643</v>
      </c>
      <c r="D104" s="45">
        <v>0</v>
      </c>
      <c r="E104" s="45">
        <v>0</v>
      </c>
      <c r="F104" s="45">
        <v>0</v>
      </c>
      <c r="G104" s="46">
        <v>108.34421452637365</v>
      </c>
      <c r="H104" s="45">
        <v>461.06594827856156</v>
      </c>
      <c r="I104" s="45">
        <v>0</v>
      </c>
      <c r="J104" s="47">
        <v>0</v>
      </c>
      <c r="K104" s="45">
        <f t="shared" si="2"/>
        <v>210467.84533612308</v>
      </c>
      <c r="L104" s="48">
        <v>352</v>
      </c>
      <c r="M104" s="49">
        <f t="shared" si="3"/>
        <v>210819.84533612308</v>
      </c>
      <c r="N104" s="49">
        <f>175808.327428871+21122</f>
        <v>196930.32742887101</v>
      </c>
      <c r="O104" s="50">
        <v>13890</v>
      </c>
    </row>
    <row r="105" spans="1:15" x14ac:dyDescent="0.3">
      <c r="A105" s="78" t="s">
        <v>6</v>
      </c>
      <c r="B105" s="45">
        <v>96974.427403477661</v>
      </c>
      <c r="C105" s="45">
        <v>1941.5859129021087</v>
      </c>
      <c r="D105" s="45">
        <v>0</v>
      </c>
      <c r="E105" s="45">
        <v>0</v>
      </c>
      <c r="F105" s="45">
        <v>0</v>
      </c>
      <c r="G105" s="46">
        <v>51.057921217917702</v>
      </c>
      <c r="H105" s="46">
        <f>-85244+1</f>
        <v>-85243</v>
      </c>
      <c r="I105" s="45">
        <v>0</v>
      </c>
      <c r="J105" s="47">
        <v>0</v>
      </c>
      <c r="K105" s="45">
        <f t="shared" si="2"/>
        <v>13724.071237597687</v>
      </c>
      <c r="L105" s="48">
        <v>166</v>
      </c>
      <c r="M105" s="49">
        <f t="shared" si="3"/>
        <v>13890.071237597687</v>
      </c>
      <c r="N105" s="49"/>
      <c r="O105" s="50">
        <v>13889.810294618472</v>
      </c>
    </row>
    <row r="106" spans="1:15" x14ac:dyDescent="0.3">
      <c r="A106" s="78" t="s">
        <v>7</v>
      </c>
      <c r="B106" s="45">
        <v>108803.98886482031</v>
      </c>
      <c r="C106" s="45">
        <v>2178.4329921180556</v>
      </c>
      <c r="D106" s="45">
        <v>0</v>
      </c>
      <c r="E106" s="45">
        <v>0</v>
      </c>
      <c r="F106" s="45">
        <v>0</v>
      </c>
      <c r="G106" s="46">
        <v>57.286293308455946</v>
      </c>
      <c r="H106" s="45">
        <f>85705.7855981797-1</f>
        <v>85704.785598179704</v>
      </c>
      <c r="I106" s="45">
        <v>0</v>
      </c>
      <c r="J106" s="47">
        <v>0</v>
      </c>
      <c r="K106" s="45">
        <f t="shared" si="2"/>
        <v>196744.49374842652</v>
      </c>
      <c r="L106" s="48">
        <v>186</v>
      </c>
      <c r="M106" s="49">
        <f t="shared" si="3"/>
        <v>196930.49374842652</v>
      </c>
      <c r="N106" s="49">
        <f>+N104</f>
        <v>196930.32742887101</v>
      </c>
      <c r="O106" s="50">
        <v>0</v>
      </c>
    </row>
    <row r="107" spans="1:15" x14ac:dyDescent="0.3">
      <c r="A107" s="78">
        <v>3270</v>
      </c>
      <c r="B107" s="45">
        <v>314258.53765936248</v>
      </c>
      <c r="C107" s="45">
        <v>482503.51206620492</v>
      </c>
      <c r="D107" s="45">
        <v>0</v>
      </c>
      <c r="E107" s="45">
        <v>0</v>
      </c>
      <c r="F107" s="45">
        <v>0</v>
      </c>
      <c r="G107" s="46">
        <v>3042.4037918359913</v>
      </c>
      <c r="H107" s="45">
        <v>177509.37869204493</v>
      </c>
      <c r="I107" s="45">
        <v>0</v>
      </c>
      <c r="J107" s="47">
        <v>0</v>
      </c>
      <c r="K107" s="45">
        <f t="shared" si="2"/>
        <v>977313.83220944833</v>
      </c>
      <c r="L107" s="48">
        <v>434164</v>
      </c>
      <c r="M107" s="49">
        <f t="shared" si="3"/>
        <v>1411477.8322094483</v>
      </c>
      <c r="N107" s="49">
        <f>603809.687664073+420557-350</f>
        <v>1024016.687664073</v>
      </c>
      <c r="O107" s="50">
        <v>387460.98556806566</v>
      </c>
    </row>
    <row r="108" spans="1:15" x14ac:dyDescent="0.3">
      <c r="A108" s="78" t="s">
        <v>6</v>
      </c>
      <c r="B108" s="45">
        <v>223123.95179909666</v>
      </c>
      <c r="C108" s="45">
        <v>342578.09245535824</v>
      </c>
      <c r="D108" s="45">
        <v>0</v>
      </c>
      <c r="E108" s="45">
        <v>0</v>
      </c>
      <c r="F108" s="45">
        <v>0</v>
      </c>
      <c r="G108" s="46">
        <v>2160.110468466627</v>
      </c>
      <c r="H108" s="46">
        <f>+H107-H109</f>
        <v>-488658.12080217007</v>
      </c>
      <c r="I108" s="45">
        <v>0</v>
      </c>
      <c r="J108" s="47">
        <v>0</v>
      </c>
      <c r="K108" s="45">
        <f t="shared" si="2"/>
        <v>79204.033920751477</v>
      </c>
      <c r="L108" s="48">
        <v>308257</v>
      </c>
      <c r="M108" s="49">
        <f t="shared" si="3"/>
        <v>387461.03392075148</v>
      </c>
      <c r="N108" s="49">
        <v>0</v>
      </c>
      <c r="O108" s="50">
        <v>387460.56303360115</v>
      </c>
    </row>
    <row r="109" spans="1:15" x14ac:dyDescent="0.3">
      <c r="A109" s="78" t="s">
        <v>7</v>
      </c>
      <c r="B109" s="45">
        <v>91134.585860265841</v>
      </c>
      <c r="C109" s="45">
        <v>139925.4196108467</v>
      </c>
      <c r="D109" s="45">
        <v>0</v>
      </c>
      <c r="E109" s="45">
        <v>0</v>
      </c>
      <c r="F109" s="45">
        <v>0</v>
      </c>
      <c r="G109" s="46">
        <v>882.29332336936443</v>
      </c>
      <c r="H109" s="45">
        <f>666415.499494215-248</f>
        <v>666167.49949421501</v>
      </c>
      <c r="I109" s="45">
        <v>0</v>
      </c>
      <c r="J109" s="47">
        <v>0</v>
      </c>
      <c r="K109" s="45">
        <f t="shared" si="2"/>
        <v>898109.79828869691</v>
      </c>
      <c r="L109" s="48">
        <v>125907</v>
      </c>
      <c r="M109" s="49">
        <f t="shared" si="3"/>
        <v>1024016.7982886969</v>
      </c>
      <c r="N109" s="49">
        <f>+N107</f>
        <v>1024016.687664073</v>
      </c>
      <c r="O109" s="50">
        <v>4.3842419632710516E-2</v>
      </c>
    </row>
    <row r="110" spans="1:15" x14ac:dyDescent="0.3">
      <c r="A110" s="78">
        <v>3310</v>
      </c>
      <c r="B110" s="45">
        <v>73122.314059498065</v>
      </c>
      <c r="C110" s="45">
        <v>92.513497405866502</v>
      </c>
      <c r="D110" s="45">
        <v>0</v>
      </c>
      <c r="E110" s="45">
        <v>58478.468368694077</v>
      </c>
      <c r="F110" s="45">
        <v>0</v>
      </c>
      <c r="G110" s="46">
        <v>46.971831552956147</v>
      </c>
      <c r="H110" s="45">
        <v>253445.91201005699</v>
      </c>
      <c r="I110" s="45">
        <v>0</v>
      </c>
      <c r="J110" s="47">
        <v>0</v>
      </c>
      <c r="K110" s="45">
        <f t="shared" si="2"/>
        <v>385186.17976720794</v>
      </c>
      <c r="L110" s="48">
        <v>919553</v>
      </c>
      <c r="M110" s="49">
        <f t="shared" si="3"/>
        <v>1304739.1797672079</v>
      </c>
      <c r="N110" s="49">
        <f>634896.915052368-489116-260</f>
        <v>145520.91505236796</v>
      </c>
      <c r="O110" s="50">
        <v>1159217.8526849626</v>
      </c>
    </row>
    <row r="111" spans="1:15" x14ac:dyDescent="0.3">
      <c r="A111" s="78" t="s">
        <v>6</v>
      </c>
      <c r="B111" s="45">
        <v>28165.628414093961</v>
      </c>
      <c r="C111" s="45">
        <v>35.634823989591993</v>
      </c>
      <c r="D111" s="45">
        <v>0</v>
      </c>
      <c r="E111" s="45">
        <v>22525.036734447283</v>
      </c>
      <c r="F111" s="45">
        <v>0</v>
      </c>
      <c r="G111" s="46">
        <v>18.09285127893364</v>
      </c>
      <c r="H111" s="45">
        <f>+H110-H112</f>
        <v>754275.59783824696</v>
      </c>
      <c r="I111" s="45">
        <v>0</v>
      </c>
      <c r="J111" s="47">
        <v>0</v>
      </c>
      <c r="K111" s="45">
        <f t="shared" si="2"/>
        <v>805019.99066205672</v>
      </c>
      <c r="L111" s="48">
        <v>354198</v>
      </c>
      <c r="M111" s="49">
        <f t="shared" si="3"/>
        <v>1159217.9906620567</v>
      </c>
      <c r="N111" s="49">
        <v>0</v>
      </c>
      <c r="O111" s="50">
        <v>1159217.9848114324</v>
      </c>
    </row>
    <row r="112" spans="1:15" ht="15" thickBot="1" x14ac:dyDescent="0.35">
      <c r="A112" s="79" t="s">
        <v>7</v>
      </c>
      <c r="B112" s="53">
        <v>44956.685645404104</v>
      </c>
      <c r="C112" s="53">
        <v>56.878673416274509</v>
      </c>
      <c r="D112" s="53">
        <v>0</v>
      </c>
      <c r="E112" s="53">
        <v>35953.431634246794</v>
      </c>
      <c r="F112" s="53">
        <v>0</v>
      </c>
      <c r="G112" s="54">
        <v>28.878980274022506</v>
      </c>
      <c r="H112" s="54">
        <f>-500729.68582819-100</f>
        <v>-500829.68582819001</v>
      </c>
      <c r="I112" s="53">
        <v>0</v>
      </c>
      <c r="J112" s="55">
        <v>0</v>
      </c>
      <c r="K112" s="53">
        <f t="shared" si="2"/>
        <v>-419833.81089484878</v>
      </c>
      <c r="L112" s="57">
        <v>565355</v>
      </c>
      <c r="M112" s="58">
        <f t="shared" si="3"/>
        <v>145521.18910515122</v>
      </c>
      <c r="N112" s="58">
        <f>+N110</f>
        <v>145520.91505236796</v>
      </c>
      <c r="O112" s="59">
        <v>-0.132126469979994</v>
      </c>
    </row>
    <row r="113" spans="1:15" ht="15" thickTop="1" x14ac:dyDescent="0.3">
      <c r="A113" s="78">
        <v>3320</v>
      </c>
      <c r="B113" s="45">
        <v>944691.30974316795</v>
      </c>
      <c r="C113" s="45">
        <v>9096.7381421823247</v>
      </c>
      <c r="D113" s="45">
        <v>0</v>
      </c>
      <c r="E113" s="45">
        <v>139798.16184856472</v>
      </c>
      <c r="F113" s="45">
        <v>0</v>
      </c>
      <c r="G113" s="46">
        <v>3887.4782494779902</v>
      </c>
      <c r="H113" s="45">
        <v>165801.7416638564</v>
      </c>
      <c r="I113" s="45">
        <v>0</v>
      </c>
      <c r="J113" s="47">
        <v>0</v>
      </c>
      <c r="K113" s="45">
        <f t="shared" si="2"/>
        <v>1263275.4296472494</v>
      </c>
      <c r="L113" s="48">
        <v>165997</v>
      </c>
      <c r="M113" s="49">
        <f t="shared" si="3"/>
        <v>1429272.4296472494</v>
      </c>
      <c r="N113" s="49">
        <v>943981</v>
      </c>
      <c r="O113" s="50">
        <v>485291.37025530671</v>
      </c>
    </row>
    <row r="114" spans="1:15" x14ac:dyDescent="0.3">
      <c r="A114" s="78" t="s">
        <v>6</v>
      </c>
      <c r="B114" s="45">
        <v>566814.02345760411</v>
      </c>
      <c r="C114" s="45">
        <v>5458.0355440259245</v>
      </c>
      <c r="D114" s="45">
        <v>0</v>
      </c>
      <c r="E114" s="45">
        <v>83878.784288705967</v>
      </c>
      <c r="F114" s="45">
        <v>0</v>
      </c>
      <c r="G114" s="46">
        <v>2332.4838123996292</v>
      </c>
      <c r="H114" s="46">
        <f>+H113-H115</f>
        <v>-272790.08880762465</v>
      </c>
      <c r="I114" s="45">
        <v>0</v>
      </c>
      <c r="J114" s="47">
        <v>0</v>
      </c>
      <c r="K114" s="45">
        <f t="shared" si="2"/>
        <v>385693.23829511099</v>
      </c>
      <c r="L114" s="48">
        <v>99598</v>
      </c>
      <c r="M114" s="49">
        <f t="shared" si="3"/>
        <v>485291.23829511099</v>
      </c>
      <c r="N114" s="49">
        <v>0</v>
      </c>
      <c r="O114" s="50">
        <v>485291.02532638144</v>
      </c>
    </row>
    <row r="115" spans="1:15" x14ac:dyDescent="0.3">
      <c r="A115" s="78" t="s">
        <v>7</v>
      </c>
      <c r="B115" s="45">
        <v>377877.28628556384</v>
      </c>
      <c r="C115" s="45">
        <v>3638.7025981564007</v>
      </c>
      <c r="D115" s="45">
        <v>0</v>
      </c>
      <c r="E115" s="45">
        <v>55919.377559858753</v>
      </c>
      <c r="F115" s="45">
        <v>0</v>
      </c>
      <c r="G115" s="46">
        <v>1554.994437078361</v>
      </c>
      <c r="H115" s="45">
        <f>438634.830471481-43</f>
        <v>438591.83047148102</v>
      </c>
      <c r="I115" s="45">
        <v>0</v>
      </c>
      <c r="J115" s="47">
        <v>0</v>
      </c>
      <c r="K115" s="45">
        <f t="shared" si="2"/>
        <v>877582.1913521383</v>
      </c>
      <c r="L115" s="48">
        <v>66399</v>
      </c>
      <c r="M115" s="49">
        <f t="shared" si="3"/>
        <v>943981.1913521383</v>
      </c>
      <c r="N115" s="49">
        <f>+N113</f>
        <v>943981</v>
      </c>
      <c r="O115" s="50">
        <v>0.34492892539128661</v>
      </c>
    </row>
    <row r="116" spans="1:15" x14ac:dyDescent="0.3">
      <c r="A116" s="78">
        <v>3330</v>
      </c>
      <c r="B116" s="45">
        <v>31114.061477191462</v>
      </c>
      <c r="C116" s="45">
        <v>9587.2877939064729</v>
      </c>
      <c r="D116" s="45">
        <v>0</v>
      </c>
      <c r="E116" s="45">
        <v>1073403.244309433</v>
      </c>
      <c r="F116" s="45">
        <v>0</v>
      </c>
      <c r="G116" s="46">
        <v>701.53403348721667</v>
      </c>
      <c r="H116" s="45">
        <v>63586.388177990862</v>
      </c>
      <c r="I116" s="45">
        <v>0</v>
      </c>
      <c r="J116" s="47">
        <v>0</v>
      </c>
      <c r="K116" s="45">
        <f t="shared" si="2"/>
        <v>1178392.5157920092</v>
      </c>
      <c r="L116" s="48">
        <v>14628</v>
      </c>
      <c r="M116" s="49">
        <f t="shared" si="3"/>
        <v>1193020.5157920092</v>
      </c>
      <c r="N116" s="49">
        <f>580734.927896216-114748</f>
        <v>465986.92789621605</v>
      </c>
      <c r="O116" s="50">
        <v>727033.94377900753</v>
      </c>
    </row>
    <row r="117" spans="1:15" x14ac:dyDescent="0.3">
      <c r="A117" s="78" t="s">
        <v>6</v>
      </c>
      <c r="B117" s="45">
        <v>24268.02465066436</v>
      </c>
      <c r="C117" s="45">
        <v>7477.7938163454919</v>
      </c>
      <c r="D117" s="45">
        <v>0</v>
      </c>
      <c r="E117" s="45">
        <v>837221.98762447736</v>
      </c>
      <c r="F117" s="45">
        <v>0</v>
      </c>
      <c r="G117" s="46">
        <v>547.17527733973395</v>
      </c>
      <c r="H117" s="46">
        <f>-153890.545003506+1</f>
        <v>-153889.54500350601</v>
      </c>
      <c r="I117" s="45">
        <v>0</v>
      </c>
      <c r="J117" s="47">
        <v>0</v>
      </c>
      <c r="K117" s="45">
        <f t="shared" si="2"/>
        <v>715625.43636532093</v>
      </c>
      <c r="L117" s="48">
        <v>11409</v>
      </c>
      <c r="M117" s="49">
        <f t="shared" si="3"/>
        <v>727034.43636532093</v>
      </c>
      <c r="N117" s="49">
        <v>0</v>
      </c>
      <c r="O117" s="50">
        <v>727033.94215519365</v>
      </c>
    </row>
    <row r="118" spans="1:15" x14ac:dyDescent="0.3">
      <c r="A118" s="78" t="s">
        <v>7</v>
      </c>
      <c r="B118" s="45">
        <v>6846.0368265271036</v>
      </c>
      <c r="C118" s="45">
        <v>2109.493977560981</v>
      </c>
      <c r="D118" s="45">
        <v>0</v>
      </c>
      <c r="E118" s="45">
        <v>236181.25668495568</v>
      </c>
      <c r="F118" s="45">
        <v>0</v>
      </c>
      <c r="G118" s="46">
        <v>154.35875614748275</v>
      </c>
      <c r="H118" s="45">
        <v>217476.93318149692</v>
      </c>
      <c r="I118" s="45">
        <v>0</v>
      </c>
      <c r="J118" s="47">
        <v>0</v>
      </c>
      <c r="K118" s="45">
        <f t="shared" si="2"/>
        <v>462768.07942668814</v>
      </c>
      <c r="L118" s="48">
        <v>3219</v>
      </c>
      <c r="M118" s="49">
        <f t="shared" si="3"/>
        <v>465987.07942668814</v>
      </c>
      <c r="N118" s="49">
        <f>+N116</f>
        <v>465986.92789621605</v>
      </c>
      <c r="O118" s="50">
        <v>1.6238139942288399E-3</v>
      </c>
    </row>
    <row r="119" spans="1:15" x14ac:dyDescent="0.3">
      <c r="A119" s="78">
        <v>3340</v>
      </c>
      <c r="B119" s="45">
        <v>149329.9673078004</v>
      </c>
      <c r="C119" s="45">
        <v>646485.58718037861</v>
      </c>
      <c r="D119" s="45">
        <v>0</v>
      </c>
      <c r="E119" s="45">
        <v>201688.96696215714</v>
      </c>
      <c r="F119" s="45">
        <v>0</v>
      </c>
      <c r="G119" s="46">
        <v>3989.0268757877143</v>
      </c>
      <c r="H119" s="45">
        <v>5787172.9288161192</v>
      </c>
      <c r="I119" s="45">
        <v>0</v>
      </c>
      <c r="J119" s="47">
        <v>0</v>
      </c>
      <c r="K119" s="45">
        <f t="shared" si="2"/>
        <v>6788666.4771422427</v>
      </c>
      <c r="L119" s="48">
        <v>9332232</v>
      </c>
      <c r="M119" s="49">
        <f t="shared" si="3"/>
        <v>16120898.477142243</v>
      </c>
      <c r="N119" s="49">
        <f>3003478.19832789-2003836-76</f>
        <v>999566.19832789013</v>
      </c>
      <c r="O119" s="50">
        <v>15121332.627960116</v>
      </c>
    </row>
    <row r="120" spans="1:15" x14ac:dyDescent="0.3">
      <c r="A120" s="78" t="s">
        <v>6</v>
      </c>
      <c r="B120" s="45">
        <v>139708.52096519552</v>
      </c>
      <c r="C120" s="45">
        <v>604832.01622966351</v>
      </c>
      <c r="D120" s="45">
        <v>0</v>
      </c>
      <c r="E120" s="45">
        <v>188693.98940670141</v>
      </c>
      <c r="F120" s="45">
        <v>0</v>
      </c>
      <c r="G120" s="46">
        <v>3732.0107608274088</v>
      </c>
      <c r="H120" s="45">
        <f>+H119-H121</f>
        <v>5453416.8602432404</v>
      </c>
      <c r="I120" s="45">
        <v>0</v>
      </c>
      <c r="J120" s="47">
        <v>0</v>
      </c>
      <c r="K120" s="45">
        <f t="shared" si="2"/>
        <v>6390383.3976056278</v>
      </c>
      <c r="L120" s="48">
        <v>8730949</v>
      </c>
      <c r="M120" s="49">
        <f t="shared" si="3"/>
        <v>15121332.397605628</v>
      </c>
      <c r="N120" s="49">
        <v>0</v>
      </c>
      <c r="O120" s="50">
        <v>15121333.085780255</v>
      </c>
    </row>
    <row r="121" spans="1:15" x14ac:dyDescent="0.3">
      <c r="A121" s="78" t="s">
        <v>7</v>
      </c>
      <c r="B121" s="45">
        <v>9621.446342604886</v>
      </c>
      <c r="C121" s="45">
        <v>41653.570950715075</v>
      </c>
      <c r="D121" s="45">
        <v>0</v>
      </c>
      <c r="E121" s="45">
        <v>12994.977555455733</v>
      </c>
      <c r="F121" s="45">
        <v>0</v>
      </c>
      <c r="G121" s="46">
        <v>257.01611496030557</v>
      </c>
      <c r="H121" s="45">
        <f>333827.068572879-71</f>
        <v>333756.06857287901</v>
      </c>
      <c r="I121" s="45">
        <v>0</v>
      </c>
      <c r="J121" s="47">
        <v>0</v>
      </c>
      <c r="K121" s="45">
        <f t="shared" si="2"/>
        <v>398283.079536615</v>
      </c>
      <c r="L121" s="48">
        <v>601283</v>
      </c>
      <c r="M121" s="49">
        <f t="shared" si="3"/>
        <v>999566.07953661494</v>
      </c>
      <c r="N121" s="49">
        <f>+N119</f>
        <v>999566.19832789013</v>
      </c>
      <c r="O121" s="50">
        <v>-0.45782013889402151</v>
      </c>
    </row>
    <row r="122" spans="1:15" x14ac:dyDescent="0.3">
      <c r="A122" s="78">
        <v>3350</v>
      </c>
      <c r="B122" s="45">
        <v>167919.52917188144</v>
      </c>
      <c r="C122" s="45">
        <v>141.93851656790477</v>
      </c>
      <c r="D122" s="45">
        <v>0</v>
      </c>
      <c r="E122" s="45">
        <v>867106.7905547258</v>
      </c>
      <c r="F122" s="45">
        <v>0</v>
      </c>
      <c r="G122" s="46">
        <v>51.440596919353489</v>
      </c>
      <c r="H122" s="45">
        <v>246779.30420386832</v>
      </c>
      <c r="I122" s="45">
        <v>0</v>
      </c>
      <c r="J122" s="47">
        <v>0</v>
      </c>
      <c r="K122" s="45">
        <f t="shared" si="2"/>
        <v>1281999.0030439629</v>
      </c>
      <c r="L122" s="48">
        <v>21668</v>
      </c>
      <c r="M122" s="49">
        <f t="shared" si="3"/>
        <v>1303667.0030439629</v>
      </c>
      <c r="N122" s="49">
        <f>468196.829829041-265124-1</f>
        <v>203071.82982904097</v>
      </c>
      <c r="O122" s="50">
        <v>1100594.6007633337</v>
      </c>
    </row>
    <row r="123" spans="1:15" x14ac:dyDescent="0.3">
      <c r="A123" s="78" t="s">
        <v>6</v>
      </c>
      <c r="B123" s="45">
        <v>102429.2946257744</v>
      </c>
      <c r="C123" s="45">
        <v>86.581127305315334</v>
      </c>
      <c r="D123" s="45">
        <v>0</v>
      </c>
      <c r="E123" s="45">
        <v>528926.78629909072</v>
      </c>
      <c r="F123" s="45">
        <v>0</v>
      </c>
      <c r="G123" s="46">
        <v>31.378268409654837</v>
      </c>
      <c r="H123" s="45">
        <v>455903.99745717965</v>
      </c>
      <c r="I123" s="45">
        <v>0</v>
      </c>
      <c r="J123" s="47">
        <v>0</v>
      </c>
      <c r="K123" s="45">
        <f t="shared" si="2"/>
        <v>1087378.0377777596</v>
      </c>
      <c r="L123" s="48">
        <v>13217</v>
      </c>
      <c r="M123" s="49">
        <f t="shared" si="3"/>
        <v>1100595.0377777596</v>
      </c>
      <c r="N123" s="49">
        <v>0</v>
      </c>
      <c r="O123" s="50">
        <v>1100594.6576291276</v>
      </c>
    </row>
    <row r="124" spans="1:15" x14ac:dyDescent="0.3">
      <c r="A124" s="78" t="s">
        <v>7</v>
      </c>
      <c r="B124" s="45">
        <v>65490.234546107044</v>
      </c>
      <c r="C124" s="45">
        <v>55.357389262589443</v>
      </c>
      <c r="D124" s="45">
        <v>0</v>
      </c>
      <c r="E124" s="45">
        <v>338180.00425563508</v>
      </c>
      <c r="F124" s="45">
        <v>0</v>
      </c>
      <c r="G124" s="46">
        <v>20.062328509698652</v>
      </c>
      <c r="H124" s="46">
        <f>-209123.693253311-1</f>
        <v>-209124.69325331101</v>
      </c>
      <c r="I124" s="45">
        <v>0</v>
      </c>
      <c r="J124" s="47">
        <v>0</v>
      </c>
      <c r="K124" s="45">
        <f t="shared" si="2"/>
        <v>194620.96526620342</v>
      </c>
      <c r="L124" s="48">
        <v>8451</v>
      </c>
      <c r="M124" s="49">
        <f t="shared" si="3"/>
        <v>203071.96526620342</v>
      </c>
      <c r="N124" s="49">
        <f>+N122</f>
        <v>203071.82982904097</v>
      </c>
      <c r="O124" s="50">
        <v>-5.6865793070755899E-2</v>
      </c>
    </row>
    <row r="125" spans="1:15" x14ac:dyDescent="0.3">
      <c r="A125" s="78">
        <v>3360</v>
      </c>
      <c r="B125" s="45">
        <v>895150.60489511339</v>
      </c>
      <c r="C125" s="45">
        <v>0</v>
      </c>
      <c r="D125" s="45">
        <v>0</v>
      </c>
      <c r="E125" s="45">
        <v>1275551.6381924702</v>
      </c>
      <c r="F125" s="45">
        <v>0</v>
      </c>
      <c r="G125" s="46">
        <v>9009.6446426336843</v>
      </c>
      <c r="H125" s="45">
        <v>27144.43043346201</v>
      </c>
      <c r="I125" s="45">
        <v>0</v>
      </c>
      <c r="J125" s="47">
        <v>0</v>
      </c>
      <c r="K125" s="45">
        <f t="shared" si="2"/>
        <v>2206856.3181636794</v>
      </c>
      <c r="L125" s="48">
        <v>5775</v>
      </c>
      <c r="M125" s="49">
        <f t="shared" si="3"/>
        <v>2212631.3181636794</v>
      </c>
      <c r="N125" s="49">
        <f>2018956.48035052+67627</f>
        <v>2086583.48035052</v>
      </c>
      <c r="O125" s="50">
        <v>126047.94727793406</v>
      </c>
    </row>
    <row r="126" spans="1:15" x14ac:dyDescent="0.3">
      <c r="A126" s="78" t="s">
        <v>6</v>
      </c>
      <c r="B126" s="45">
        <v>26854.276005968219</v>
      </c>
      <c r="C126" s="45">
        <v>0</v>
      </c>
      <c r="D126" s="45">
        <v>0</v>
      </c>
      <c r="E126" s="45">
        <v>38266.204105284764</v>
      </c>
      <c r="F126" s="45">
        <v>0</v>
      </c>
      <c r="G126" s="46">
        <v>270.28690214349626</v>
      </c>
      <c r="H126" s="45">
        <v>60484.325570355169</v>
      </c>
      <c r="I126" s="45">
        <v>0</v>
      </c>
      <c r="J126" s="47">
        <v>0</v>
      </c>
      <c r="K126" s="45">
        <f t="shared" si="2"/>
        <v>125875.09258375166</v>
      </c>
      <c r="L126" s="48">
        <v>173</v>
      </c>
      <c r="M126" s="49">
        <f t="shared" si="3"/>
        <v>126048.09258375166</v>
      </c>
      <c r="N126" s="49">
        <v>0</v>
      </c>
      <c r="O126" s="50">
        <v>126048.01548185239</v>
      </c>
    </row>
    <row r="127" spans="1:15" x14ac:dyDescent="0.3">
      <c r="A127" s="78" t="s">
        <v>7</v>
      </c>
      <c r="B127" s="45">
        <v>868296.32888914517</v>
      </c>
      <c r="C127" s="45">
        <v>0</v>
      </c>
      <c r="D127" s="45">
        <v>0</v>
      </c>
      <c r="E127" s="45">
        <v>1237285.4340871854</v>
      </c>
      <c r="F127" s="45">
        <v>0</v>
      </c>
      <c r="G127" s="46">
        <v>8739.357740490188</v>
      </c>
      <c r="H127" s="46">
        <v>-33339.895136893159</v>
      </c>
      <c r="I127" s="45">
        <v>0</v>
      </c>
      <c r="J127" s="47">
        <v>0</v>
      </c>
      <c r="K127" s="45">
        <f t="shared" si="2"/>
        <v>2080981.2255799277</v>
      </c>
      <c r="L127" s="48">
        <v>5602</v>
      </c>
      <c r="M127" s="49">
        <f t="shared" si="3"/>
        <v>2086583.2255799277</v>
      </c>
      <c r="N127" s="49">
        <f>+N125</f>
        <v>2086583.48035052</v>
      </c>
      <c r="O127" s="50">
        <v>-6.8203917937353253E-2</v>
      </c>
    </row>
    <row r="128" spans="1:15" x14ac:dyDescent="0.3">
      <c r="A128" s="78">
        <v>3370</v>
      </c>
      <c r="B128" s="45">
        <v>250087.75212033183</v>
      </c>
      <c r="C128" s="45">
        <v>1777.1523490004674</v>
      </c>
      <c r="D128" s="45">
        <v>0</v>
      </c>
      <c r="E128" s="45">
        <v>148430.28758035376</v>
      </c>
      <c r="F128" s="45">
        <v>0</v>
      </c>
      <c r="G128" s="46">
        <v>14.751394586473943</v>
      </c>
      <c r="H128" s="45">
        <v>31028.134000244205</v>
      </c>
      <c r="I128" s="45">
        <v>0</v>
      </c>
      <c r="J128" s="47">
        <v>0</v>
      </c>
      <c r="K128" s="45">
        <f t="shared" si="2"/>
        <v>431338.07744451676</v>
      </c>
      <c r="L128" s="48">
        <v>105280</v>
      </c>
      <c r="M128" s="49">
        <f t="shared" si="3"/>
        <v>536618.07744451682</v>
      </c>
      <c r="N128" s="49">
        <f>303589.981289786+59263-26</f>
        <v>362826.981289786</v>
      </c>
      <c r="O128" s="50">
        <v>173791.28695954086</v>
      </c>
    </row>
    <row r="129" spans="1:15" x14ac:dyDescent="0.3">
      <c r="A129" s="78" t="s">
        <v>6</v>
      </c>
      <c r="B129" s="45">
        <v>102536.38089129052</v>
      </c>
      <c r="C129" s="45">
        <v>728.63532345752606</v>
      </c>
      <c r="D129" s="45">
        <v>0</v>
      </c>
      <c r="E129" s="45">
        <v>60856.656809886263</v>
      </c>
      <c r="F129" s="45">
        <v>0</v>
      </c>
      <c r="G129" s="46">
        <v>6.0480955231611446</v>
      </c>
      <c r="H129" s="46">
        <f>+H128-H130</f>
        <v>-33501.41511940879</v>
      </c>
      <c r="I129" s="45">
        <v>0</v>
      </c>
      <c r="J129" s="47">
        <v>0</v>
      </c>
      <c r="K129" s="45">
        <f t="shared" si="2"/>
        <v>130626.30600074866</v>
      </c>
      <c r="L129" s="48">
        <v>43165</v>
      </c>
      <c r="M129" s="49">
        <f t="shared" si="3"/>
        <v>173791.30600074865</v>
      </c>
      <c r="N129" s="49">
        <v>0</v>
      </c>
      <c r="O129" s="50">
        <v>173791.02147183398</v>
      </c>
    </row>
    <row r="130" spans="1:15" x14ac:dyDescent="0.3">
      <c r="A130" s="78" t="s">
        <v>7</v>
      </c>
      <c r="B130" s="45">
        <v>147551.37122904131</v>
      </c>
      <c r="C130" s="45">
        <v>1048.5170255429414</v>
      </c>
      <c r="D130" s="45">
        <v>0</v>
      </c>
      <c r="E130" s="45">
        <v>87573.630770467498</v>
      </c>
      <c r="F130" s="45">
        <v>0</v>
      </c>
      <c r="G130" s="46">
        <v>8.703299063312798</v>
      </c>
      <c r="H130" s="45">
        <f>64540.549119653-11</f>
        <v>64529.549119652998</v>
      </c>
      <c r="I130" s="45">
        <v>0</v>
      </c>
      <c r="J130" s="47">
        <v>0</v>
      </c>
      <c r="K130" s="45">
        <f t="shared" si="2"/>
        <v>300711.77144376806</v>
      </c>
      <c r="L130" s="48">
        <v>62115</v>
      </c>
      <c r="M130" s="49">
        <f t="shared" si="3"/>
        <v>362826.77144376806</v>
      </c>
      <c r="N130" s="49">
        <f>+N128</f>
        <v>362826.981289786</v>
      </c>
      <c r="O130" s="50">
        <v>0.26548770687077194</v>
      </c>
    </row>
    <row r="131" spans="1:15" x14ac:dyDescent="0.3">
      <c r="A131" s="78">
        <v>3390</v>
      </c>
      <c r="B131" s="45">
        <v>23375.987075606787</v>
      </c>
      <c r="C131" s="45">
        <v>343331.52926319063</v>
      </c>
      <c r="D131" s="45">
        <v>0</v>
      </c>
      <c r="E131" s="45">
        <v>115818.83514793064</v>
      </c>
      <c r="F131" s="45">
        <v>0</v>
      </c>
      <c r="G131" s="46">
        <v>4734.6228608610336</v>
      </c>
      <c r="H131" s="45">
        <v>4744925.6372215189</v>
      </c>
      <c r="I131" s="45">
        <v>10755.917451810979</v>
      </c>
      <c r="J131" s="47">
        <v>0</v>
      </c>
      <c r="K131" s="45">
        <f t="shared" si="2"/>
        <v>5242942.5290209195</v>
      </c>
      <c r="L131" s="48">
        <v>1641374</v>
      </c>
      <c r="M131" s="49">
        <f t="shared" si="3"/>
        <v>6884316.5290209195</v>
      </c>
      <c r="N131" s="49">
        <f>3142255.81486434-785358-186</f>
        <v>2356711.8148643398</v>
      </c>
      <c r="O131" s="50">
        <v>4527605.0770181511</v>
      </c>
    </row>
    <row r="132" spans="1:15" x14ac:dyDescent="0.3">
      <c r="A132" s="78" t="s">
        <v>6</v>
      </c>
      <c r="B132" s="45">
        <v>3155.2459107612594</v>
      </c>
      <c r="C132" s="45">
        <v>46342.231463394652</v>
      </c>
      <c r="D132" s="45">
        <v>0</v>
      </c>
      <c r="E132" s="45">
        <v>15633.004279463334</v>
      </c>
      <c r="F132" s="45"/>
      <c r="G132" s="46">
        <v>639.07031486672577</v>
      </c>
      <c r="H132" s="45">
        <f>+H131-H133</f>
        <v>4238833.9638637397</v>
      </c>
      <c r="I132" s="45">
        <v>1451.8131125990676</v>
      </c>
      <c r="J132" s="47">
        <v>0</v>
      </c>
      <c r="K132" s="45">
        <f t="shared" si="2"/>
        <v>4306055.3289448246</v>
      </c>
      <c r="L132" s="48">
        <v>221550</v>
      </c>
      <c r="M132" s="49">
        <f t="shared" si="3"/>
        <v>4527605.3289448246</v>
      </c>
      <c r="N132" s="49">
        <v>0</v>
      </c>
      <c r="O132" s="50">
        <v>4527604.7433370827</v>
      </c>
    </row>
    <row r="133" spans="1:15" x14ac:dyDescent="0.3">
      <c r="A133" s="78" t="s">
        <v>7</v>
      </c>
      <c r="B133" s="45">
        <v>20220.741164845527</v>
      </c>
      <c r="C133" s="45">
        <v>296989.29779979598</v>
      </c>
      <c r="D133" s="45">
        <v>0</v>
      </c>
      <c r="E133" s="45">
        <v>100185.83086846731</v>
      </c>
      <c r="F133" s="45">
        <v>0</v>
      </c>
      <c r="G133" s="46">
        <v>4095.5525459943078</v>
      </c>
      <c r="H133" s="45">
        <f>506116.673357779-25</f>
        <v>506091.67335777899</v>
      </c>
      <c r="I133" s="45">
        <v>9304.1043392119118</v>
      </c>
      <c r="J133" s="47">
        <v>0</v>
      </c>
      <c r="K133" s="45">
        <f t="shared" si="2"/>
        <v>936887.20007609413</v>
      </c>
      <c r="L133" s="48">
        <v>1419825</v>
      </c>
      <c r="M133" s="49">
        <f t="shared" si="3"/>
        <v>2356712.2000760939</v>
      </c>
      <c r="N133" s="49">
        <f>+N131</f>
        <v>2356711.8148643398</v>
      </c>
      <c r="O133" s="50">
        <v>0.33368106791749597</v>
      </c>
    </row>
    <row r="134" spans="1:15" x14ac:dyDescent="0.3">
      <c r="A134" s="78" t="s">
        <v>4</v>
      </c>
      <c r="B134" s="45">
        <f>218697.44512504+1589227-194655+1-780890+1</f>
        <v>832381.4451250399</v>
      </c>
      <c r="C134" s="45">
        <v>765109.34657275002</v>
      </c>
      <c r="D134" s="45">
        <v>91355.358440162992</v>
      </c>
      <c r="E134" s="45">
        <v>1280236.1170005801</v>
      </c>
      <c r="F134" s="45">
        <v>0</v>
      </c>
      <c r="G134" s="46">
        <v>5665.6156047168206</v>
      </c>
      <c r="H134" s="45">
        <v>0</v>
      </c>
      <c r="I134" s="45">
        <v>147102.12163734401</v>
      </c>
      <c r="J134" s="47">
        <v>0</v>
      </c>
      <c r="K134" s="45">
        <f>SUM(B134:J134)</f>
        <v>3121850.004380594</v>
      </c>
      <c r="L134" s="52">
        <v>17959488.429749221</v>
      </c>
      <c r="M134" s="49">
        <f t="shared" ref="M134:M194" si="4">SUM(K134:L134)</f>
        <v>21081338.434129816</v>
      </c>
      <c r="N134" s="49">
        <v>0</v>
      </c>
      <c r="O134" s="50">
        <v>21081337.84050633</v>
      </c>
    </row>
    <row r="135" spans="1:15" x14ac:dyDescent="0.3">
      <c r="A135" s="78" t="s">
        <v>6</v>
      </c>
      <c r="B135" s="45">
        <f>+B134</f>
        <v>832381.4451250399</v>
      </c>
      <c r="C135" s="45">
        <v>765109.34657275002</v>
      </c>
      <c r="D135" s="45">
        <v>91355.358440162992</v>
      </c>
      <c r="E135" s="45">
        <v>1280236.1170005801</v>
      </c>
      <c r="F135" s="45">
        <v>0</v>
      </c>
      <c r="G135" s="46">
        <v>5665.6156047168206</v>
      </c>
      <c r="H135" s="45">
        <v>0</v>
      </c>
      <c r="I135" s="45">
        <v>147102.12163734401</v>
      </c>
      <c r="J135" s="47">
        <v>0</v>
      </c>
      <c r="K135" s="45">
        <f t="shared" ref="K135:K197" si="5">SUM(B135:J135)</f>
        <v>3121850.004380594</v>
      </c>
      <c r="L135" s="52">
        <v>17959488.429749221</v>
      </c>
      <c r="M135" s="49">
        <f t="shared" si="4"/>
        <v>21081338.434129816</v>
      </c>
      <c r="N135" s="49">
        <v>0</v>
      </c>
      <c r="O135" s="50">
        <v>21081337.84050633</v>
      </c>
    </row>
    <row r="136" spans="1:15" x14ac:dyDescent="0.3">
      <c r="A136" s="78" t="s">
        <v>7</v>
      </c>
      <c r="B136" s="45">
        <v>0</v>
      </c>
      <c r="C136" s="45">
        <v>0</v>
      </c>
      <c r="D136" s="45">
        <v>0</v>
      </c>
      <c r="E136" s="45">
        <v>0</v>
      </c>
      <c r="F136" s="45">
        <v>0</v>
      </c>
      <c r="G136" s="46">
        <v>0</v>
      </c>
      <c r="H136" s="45">
        <v>0</v>
      </c>
      <c r="I136" s="45">
        <v>0</v>
      </c>
      <c r="J136" s="47">
        <v>0</v>
      </c>
      <c r="K136" s="45">
        <f t="shared" si="5"/>
        <v>0</v>
      </c>
      <c r="L136" s="52">
        <v>0</v>
      </c>
      <c r="M136" s="49">
        <f t="shared" si="4"/>
        <v>0</v>
      </c>
      <c r="N136" s="49">
        <v>0</v>
      </c>
      <c r="O136" s="50">
        <v>0</v>
      </c>
    </row>
    <row r="137" spans="1:15" x14ac:dyDescent="0.3">
      <c r="A137" s="78">
        <v>481</v>
      </c>
      <c r="B137" s="45">
        <v>0</v>
      </c>
      <c r="C137" s="45">
        <v>0</v>
      </c>
      <c r="D137" s="45">
        <v>246101.64856313806</v>
      </c>
      <c r="E137" s="45">
        <v>0</v>
      </c>
      <c r="F137" s="45">
        <v>0</v>
      </c>
      <c r="G137" s="46">
        <v>0</v>
      </c>
      <c r="H137" s="45">
        <v>127355.14616216661</v>
      </c>
      <c r="I137" s="45">
        <v>0</v>
      </c>
      <c r="J137" s="47">
        <v>0</v>
      </c>
      <c r="K137" s="45">
        <f t="shared" si="5"/>
        <v>373456.7947253047</v>
      </c>
      <c r="L137" s="48">
        <v>261754</v>
      </c>
      <c r="M137" s="49">
        <f t="shared" si="4"/>
        <v>635210.7947253047</v>
      </c>
      <c r="N137" s="49">
        <f>258705.210924731+100545-3</f>
        <v>359247.21092473099</v>
      </c>
      <c r="O137" s="50">
        <v>275963.36965848412</v>
      </c>
    </row>
    <row r="138" spans="1:15" x14ac:dyDescent="0.3">
      <c r="A138" s="78" t="s">
        <v>6</v>
      </c>
      <c r="B138" s="45">
        <v>0</v>
      </c>
      <c r="C138" s="45">
        <v>0</v>
      </c>
      <c r="D138" s="45">
        <v>84787.308335364331</v>
      </c>
      <c r="E138" s="45">
        <v>0</v>
      </c>
      <c r="F138" s="45">
        <v>0</v>
      </c>
      <c r="G138" s="46">
        <v>0</v>
      </c>
      <c r="H138" s="45">
        <f>100994.585584825+1</f>
        <v>100995.58558482501</v>
      </c>
      <c r="I138" s="45">
        <v>0</v>
      </c>
      <c r="J138" s="47">
        <v>0</v>
      </c>
      <c r="K138" s="45">
        <f t="shared" si="5"/>
        <v>185782.89392018935</v>
      </c>
      <c r="L138" s="48">
        <v>90180</v>
      </c>
      <c r="M138" s="49">
        <f t="shared" si="4"/>
        <v>275962.89392018935</v>
      </c>
      <c r="N138" s="49">
        <v>0</v>
      </c>
      <c r="O138" s="50">
        <v>275963</v>
      </c>
    </row>
    <row r="139" spans="1:15" x14ac:dyDescent="0.3">
      <c r="A139" s="78" t="s">
        <v>7</v>
      </c>
      <c r="B139" s="45">
        <v>0</v>
      </c>
      <c r="C139" s="45">
        <v>0</v>
      </c>
      <c r="D139" s="45">
        <v>161314.34022777373</v>
      </c>
      <c r="E139" s="45">
        <v>0</v>
      </c>
      <c r="F139" s="45">
        <v>0</v>
      </c>
      <c r="G139" s="46">
        <v>0</v>
      </c>
      <c r="H139" s="45">
        <f>26359.5605773418-1</f>
        <v>26358.560577341799</v>
      </c>
      <c r="I139" s="45">
        <v>0</v>
      </c>
      <c r="J139" s="47">
        <v>0</v>
      </c>
      <c r="K139" s="45">
        <f t="shared" si="5"/>
        <v>187672.90080511553</v>
      </c>
      <c r="L139" s="48">
        <v>171574</v>
      </c>
      <c r="M139" s="49">
        <f t="shared" si="4"/>
        <v>359246.90080511553</v>
      </c>
      <c r="N139" s="49">
        <f>+N137</f>
        <v>359247.21092473099</v>
      </c>
      <c r="O139" s="50">
        <v>-0.19105333540937863</v>
      </c>
    </row>
    <row r="140" spans="1:15" x14ac:dyDescent="0.3">
      <c r="A140" s="78">
        <v>483</v>
      </c>
      <c r="B140" s="45">
        <v>0</v>
      </c>
      <c r="C140" s="45">
        <v>0</v>
      </c>
      <c r="D140" s="45">
        <v>6258.6137537788109</v>
      </c>
      <c r="E140" s="45">
        <v>0</v>
      </c>
      <c r="F140" s="45">
        <v>0</v>
      </c>
      <c r="G140" s="46">
        <v>0</v>
      </c>
      <c r="H140" s="45">
        <f>61862.3219945038-1241</f>
        <v>60621.3219945038</v>
      </c>
      <c r="I140" s="45">
        <v>0</v>
      </c>
      <c r="J140" s="47">
        <v>0</v>
      </c>
      <c r="K140" s="45">
        <f t="shared" si="5"/>
        <v>66879.935748282616</v>
      </c>
      <c r="L140" s="48">
        <v>337523</v>
      </c>
      <c r="M140" s="49">
        <f t="shared" si="4"/>
        <v>404402.93574828259</v>
      </c>
      <c r="N140" s="49">
        <v>0</v>
      </c>
      <c r="O140" s="50">
        <v>404402.77918639377</v>
      </c>
    </row>
    <row r="141" spans="1:15" x14ac:dyDescent="0.3">
      <c r="A141" s="78" t="s">
        <v>6</v>
      </c>
      <c r="B141" s="45">
        <v>0</v>
      </c>
      <c r="C141" s="45">
        <v>0</v>
      </c>
      <c r="D141" s="45">
        <v>6258.6137537788109</v>
      </c>
      <c r="E141" s="45">
        <v>0</v>
      </c>
      <c r="F141" s="45">
        <v>0</v>
      </c>
      <c r="G141" s="46">
        <v>0</v>
      </c>
      <c r="H141" s="45">
        <f>61862.3219945038-1241</f>
        <v>60621.3219945038</v>
      </c>
      <c r="I141" s="45">
        <v>0</v>
      </c>
      <c r="J141" s="47">
        <v>0</v>
      </c>
      <c r="K141" s="45">
        <f t="shared" si="5"/>
        <v>66879.935748282616</v>
      </c>
      <c r="L141" s="48">
        <v>337523</v>
      </c>
      <c r="M141" s="49">
        <f t="shared" si="4"/>
        <v>404402.93574828259</v>
      </c>
      <c r="N141" s="49">
        <v>0</v>
      </c>
      <c r="O141" s="50">
        <v>404402.77918639377</v>
      </c>
    </row>
    <row r="142" spans="1:15" x14ac:dyDescent="0.3">
      <c r="A142" s="78" t="s">
        <v>7</v>
      </c>
      <c r="B142" s="45">
        <v>0</v>
      </c>
      <c r="C142" s="45">
        <v>0</v>
      </c>
      <c r="D142" s="45">
        <v>0</v>
      </c>
      <c r="E142" s="45">
        <v>0</v>
      </c>
      <c r="F142" s="45">
        <v>0</v>
      </c>
      <c r="G142" s="46">
        <v>0</v>
      </c>
      <c r="H142" s="45">
        <v>0</v>
      </c>
      <c r="I142" s="45">
        <v>0</v>
      </c>
      <c r="J142" s="47">
        <v>0</v>
      </c>
      <c r="K142" s="45">
        <f t="shared" si="5"/>
        <v>0</v>
      </c>
      <c r="L142" s="48">
        <v>0</v>
      </c>
      <c r="M142" s="49">
        <f t="shared" si="4"/>
        <v>0</v>
      </c>
      <c r="N142" s="49">
        <v>0</v>
      </c>
      <c r="O142" s="50">
        <v>0</v>
      </c>
    </row>
    <row r="143" spans="1:15" x14ac:dyDescent="0.3">
      <c r="A143" s="78">
        <v>484</v>
      </c>
      <c r="B143" s="45">
        <v>0</v>
      </c>
      <c r="C143" s="45">
        <v>0</v>
      </c>
      <c r="D143" s="45">
        <v>108684.6718641303</v>
      </c>
      <c r="E143" s="45">
        <v>0</v>
      </c>
      <c r="F143" s="45">
        <v>0</v>
      </c>
      <c r="G143" s="46">
        <v>0</v>
      </c>
      <c r="H143" s="45">
        <v>0</v>
      </c>
      <c r="I143" s="45">
        <v>0</v>
      </c>
      <c r="J143" s="47">
        <v>0</v>
      </c>
      <c r="K143" s="45">
        <f t="shared" si="5"/>
        <v>108684.6718641303</v>
      </c>
      <c r="L143" s="48">
        <v>802349</v>
      </c>
      <c r="M143" s="49">
        <f t="shared" si="4"/>
        <v>911033.6718641303</v>
      </c>
      <c r="N143" s="49">
        <v>0</v>
      </c>
      <c r="O143" s="50">
        <v>754770.8683935951</v>
      </c>
    </row>
    <row r="144" spans="1:15" x14ac:dyDescent="0.3">
      <c r="A144" s="78" t="s">
        <v>6</v>
      </c>
      <c r="B144" s="45">
        <v>0</v>
      </c>
      <c r="C144" s="45">
        <v>0</v>
      </c>
      <c r="D144" s="45">
        <v>108684.6718641303</v>
      </c>
      <c r="E144" s="45">
        <v>0</v>
      </c>
      <c r="F144" s="45">
        <v>0</v>
      </c>
      <c r="G144" s="46">
        <v>0</v>
      </c>
      <c r="H144" s="45">
        <v>0</v>
      </c>
      <c r="I144" s="45">
        <v>0</v>
      </c>
      <c r="J144" s="47">
        <v>0</v>
      </c>
      <c r="K144" s="45">
        <f t="shared" si="5"/>
        <v>108684.6718641303</v>
      </c>
      <c r="L144" s="48">
        <v>802349</v>
      </c>
      <c r="M144" s="49">
        <f t="shared" si="4"/>
        <v>911033.6718641303</v>
      </c>
      <c r="N144" s="49">
        <v>0</v>
      </c>
      <c r="O144" s="50">
        <v>754770.8683935951</v>
      </c>
    </row>
    <row r="145" spans="1:15" x14ac:dyDescent="0.3">
      <c r="A145" s="78" t="s">
        <v>7</v>
      </c>
      <c r="B145" s="45">
        <v>0</v>
      </c>
      <c r="C145" s="45">
        <v>0</v>
      </c>
      <c r="D145" s="45">
        <v>0</v>
      </c>
      <c r="E145" s="45">
        <v>0</v>
      </c>
      <c r="F145" s="45">
        <v>0</v>
      </c>
      <c r="G145" s="46">
        <v>0</v>
      </c>
      <c r="H145" s="45">
        <v>0</v>
      </c>
      <c r="I145" s="45">
        <v>0</v>
      </c>
      <c r="J145" s="47">
        <v>0</v>
      </c>
      <c r="K145" s="45">
        <f t="shared" si="5"/>
        <v>0</v>
      </c>
      <c r="L145" s="48">
        <v>0</v>
      </c>
      <c r="M145" s="49">
        <f t="shared" si="4"/>
        <v>0</v>
      </c>
      <c r="N145" s="49">
        <v>0</v>
      </c>
      <c r="O145" s="50">
        <v>0</v>
      </c>
    </row>
    <row r="146" spans="1:15" x14ac:dyDescent="0.3">
      <c r="A146" s="78">
        <v>485</v>
      </c>
      <c r="B146" s="45">
        <v>0</v>
      </c>
      <c r="C146" s="45">
        <v>0</v>
      </c>
      <c r="D146" s="45">
        <v>181967.124312242</v>
      </c>
      <c r="E146" s="45">
        <v>0</v>
      </c>
      <c r="F146" s="45">
        <v>0</v>
      </c>
      <c r="G146" s="46">
        <v>0</v>
      </c>
      <c r="H146" s="45">
        <v>0</v>
      </c>
      <c r="I146" s="45">
        <v>16397.114372383829</v>
      </c>
      <c r="J146" s="47">
        <v>0</v>
      </c>
      <c r="K146" s="45">
        <f t="shared" si="5"/>
        <v>198364.23868462583</v>
      </c>
      <c r="L146" s="48">
        <v>8433</v>
      </c>
      <c r="M146" s="49">
        <f t="shared" si="4"/>
        <v>206797.23868462583</v>
      </c>
      <c r="N146" s="49">
        <v>0</v>
      </c>
      <c r="O146" s="50">
        <v>206796.76045435041</v>
      </c>
    </row>
    <row r="147" spans="1:15" x14ac:dyDescent="0.3">
      <c r="A147" s="78" t="s">
        <v>6</v>
      </c>
      <c r="B147" s="45">
        <v>0</v>
      </c>
      <c r="C147" s="45">
        <v>0</v>
      </c>
      <c r="D147" s="45">
        <v>181967.124312242</v>
      </c>
      <c r="E147" s="45">
        <v>0</v>
      </c>
      <c r="F147" s="45">
        <v>0</v>
      </c>
      <c r="G147" s="46">
        <v>0</v>
      </c>
      <c r="H147" s="45">
        <v>0</v>
      </c>
      <c r="I147" s="45">
        <v>16397.114372383829</v>
      </c>
      <c r="J147" s="47">
        <v>0</v>
      </c>
      <c r="K147" s="45">
        <f t="shared" si="5"/>
        <v>198364.23868462583</v>
      </c>
      <c r="L147" s="48">
        <v>8433</v>
      </c>
      <c r="M147" s="49">
        <f t="shared" si="4"/>
        <v>206797.23868462583</v>
      </c>
      <c r="N147" s="49">
        <v>0</v>
      </c>
      <c r="O147" s="50">
        <v>206796.76045435041</v>
      </c>
    </row>
    <row r="148" spans="1:15" ht="15" thickBot="1" x14ac:dyDescent="0.35">
      <c r="A148" s="79" t="s">
        <v>7</v>
      </c>
      <c r="B148" s="53">
        <v>0</v>
      </c>
      <c r="C148" s="53">
        <v>0</v>
      </c>
      <c r="D148" s="53">
        <v>0</v>
      </c>
      <c r="E148" s="53">
        <v>0</v>
      </c>
      <c r="F148" s="53">
        <v>0</v>
      </c>
      <c r="G148" s="54">
        <v>0</v>
      </c>
      <c r="H148" s="53">
        <v>0</v>
      </c>
      <c r="I148" s="53">
        <v>0</v>
      </c>
      <c r="J148" s="55">
        <v>0</v>
      </c>
      <c r="K148" s="53">
        <f t="shared" si="5"/>
        <v>0</v>
      </c>
      <c r="L148" s="57">
        <v>0</v>
      </c>
      <c r="M148" s="58">
        <f t="shared" si="4"/>
        <v>0</v>
      </c>
      <c r="N148" s="58">
        <v>0</v>
      </c>
      <c r="O148" s="59">
        <v>0</v>
      </c>
    </row>
    <row r="149" spans="1:15" ht="15" thickTop="1" x14ac:dyDescent="0.3">
      <c r="A149" s="78">
        <v>486</v>
      </c>
      <c r="B149" s="45">
        <v>0</v>
      </c>
      <c r="C149" s="45">
        <v>0</v>
      </c>
      <c r="D149" s="45">
        <v>23.373802032608044</v>
      </c>
      <c r="E149" s="45">
        <v>0</v>
      </c>
      <c r="F149" s="45">
        <v>0</v>
      </c>
      <c r="G149" s="46">
        <v>0</v>
      </c>
      <c r="H149" s="46">
        <v>-6961</v>
      </c>
      <c r="I149" s="45">
        <v>0</v>
      </c>
      <c r="J149" s="47">
        <v>0</v>
      </c>
      <c r="K149" s="45">
        <f t="shared" si="5"/>
        <v>-6937.6261979673918</v>
      </c>
      <c r="L149" s="48">
        <v>7852</v>
      </c>
      <c r="M149" s="49">
        <f t="shared" si="4"/>
        <v>914.37380203260818</v>
      </c>
      <c r="N149" s="49">
        <v>0</v>
      </c>
      <c r="O149" s="50">
        <v>914.38322316799736</v>
      </c>
    </row>
    <row r="150" spans="1:15" x14ac:dyDescent="0.3">
      <c r="A150" s="78" t="s">
        <v>6</v>
      </c>
      <c r="B150" s="45">
        <v>0</v>
      </c>
      <c r="C150" s="45">
        <v>0</v>
      </c>
      <c r="D150" s="45">
        <v>23.373802032608044</v>
      </c>
      <c r="E150" s="45">
        <v>0</v>
      </c>
      <c r="F150" s="45">
        <v>0</v>
      </c>
      <c r="G150" s="46">
        <v>0</v>
      </c>
      <c r="H150" s="46">
        <v>-6961</v>
      </c>
      <c r="I150" s="45">
        <v>0</v>
      </c>
      <c r="J150" s="47">
        <v>0</v>
      </c>
      <c r="K150" s="45">
        <f t="shared" si="5"/>
        <v>-6937.6261979673918</v>
      </c>
      <c r="L150" s="48">
        <v>7852</v>
      </c>
      <c r="M150" s="49">
        <f t="shared" si="4"/>
        <v>914.37380203260818</v>
      </c>
      <c r="N150" s="49">
        <v>0</v>
      </c>
      <c r="O150" s="50">
        <v>914.38322316799736</v>
      </c>
    </row>
    <row r="151" spans="1:15" x14ac:dyDescent="0.3">
      <c r="A151" s="78" t="s">
        <v>7</v>
      </c>
      <c r="B151" s="45">
        <v>0</v>
      </c>
      <c r="C151" s="45">
        <v>0</v>
      </c>
      <c r="D151" s="45">
        <v>0</v>
      </c>
      <c r="E151" s="45">
        <v>0</v>
      </c>
      <c r="F151" s="45">
        <v>0</v>
      </c>
      <c r="G151" s="46">
        <v>0</v>
      </c>
      <c r="H151" s="45">
        <v>0</v>
      </c>
      <c r="I151" s="45">
        <v>0</v>
      </c>
      <c r="J151" s="47">
        <v>0</v>
      </c>
      <c r="K151" s="45">
        <f t="shared" si="5"/>
        <v>0</v>
      </c>
      <c r="L151" s="48">
        <v>0</v>
      </c>
      <c r="M151" s="49">
        <f t="shared" si="4"/>
        <v>0</v>
      </c>
      <c r="N151" s="49">
        <v>0</v>
      </c>
      <c r="O151" s="50">
        <v>0</v>
      </c>
    </row>
    <row r="152" spans="1:15" x14ac:dyDescent="0.3">
      <c r="A152" s="78">
        <v>487</v>
      </c>
      <c r="B152" s="45">
        <v>0</v>
      </c>
      <c r="C152" s="45">
        <v>0</v>
      </c>
      <c r="D152" s="45">
        <v>3729</v>
      </c>
      <c r="E152" s="45">
        <v>0</v>
      </c>
      <c r="F152" s="45">
        <v>0</v>
      </c>
      <c r="G152" s="46">
        <v>0</v>
      </c>
      <c r="H152" s="46">
        <v>0</v>
      </c>
      <c r="I152" s="45">
        <v>0</v>
      </c>
      <c r="J152" s="47">
        <v>0</v>
      </c>
      <c r="K152" s="45">
        <f t="shared" si="5"/>
        <v>3729</v>
      </c>
      <c r="L152" s="48">
        <v>8232</v>
      </c>
      <c r="M152" s="49">
        <f t="shared" si="4"/>
        <v>11961</v>
      </c>
      <c r="N152" s="49">
        <v>0</v>
      </c>
      <c r="O152" s="50">
        <v>11961.478044490417</v>
      </c>
    </row>
    <row r="153" spans="1:15" x14ac:dyDescent="0.3">
      <c r="A153" s="78" t="s">
        <v>6</v>
      </c>
      <c r="B153" s="45">
        <v>0</v>
      </c>
      <c r="C153" s="45">
        <v>0</v>
      </c>
      <c r="D153" s="45">
        <f>+D152</f>
        <v>3729</v>
      </c>
      <c r="E153" s="45">
        <v>0</v>
      </c>
      <c r="F153" s="45">
        <v>0</v>
      </c>
      <c r="G153" s="46">
        <v>0</v>
      </c>
      <c r="H153" s="46">
        <v>0</v>
      </c>
      <c r="I153" s="45">
        <v>0</v>
      </c>
      <c r="J153" s="47">
        <v>0</v>
      </c>
      <c r="K153" s="45">
        <f t="shared" si="5"/>
        <v>3729</v>
      </c>
      <c r="L153" s="48">
        <v>8232</v>
      </c>
      <c r="M153" s="49">
        <f t="shared" si="4"/>
        <v>11961</v>
      </c>
      <c r="N153" s="49">
        <v>0</v>
      </c>
      <c r="O153" s="50">
        <v>11961.478044490417</v>
      </c>
    </row>
    <row r="154" spans="1:15" x14ac:dyDescent="0.3">
      <c r="A154" s="78" t="s">
        <v>7</v>
      </c>
      <c r="B154" s="45">
        <v>0</v>
      </c>
      <c r="C154" s="45">
        <v>0</v>
      </c>
      <c r="D154" s="45">
        <v>0</v>
      </c>
      <c r="E154" s="45">
        <v>0</v>
      </c>
      <c r="F154" s="45">
        <v>0</v>
      </c>
      <c r="G154" s="46">
        <v>0</v>
      </c>
      <c r="H154" s="45">
        <v>0</v>
      </c>
      <c r="I154" s="45">
        <v>0</v>
      </c>
      <c r="J154" s="47">
        <v>0</v>
      </c>
      <c r="K154" s="45">
        <f t="shared" si="5"/>
        <v>0</v>
      </c>
      <c r="L154" s="48">
        <v>0</v>
      </c>
      <c r="M154" s="49">
        <f t="shared" si="4"/>
        <v>0</v>
      </c>
      <c r="N154" s="49">
        <v>0</v>
      </c>
      <c r="O154" s="50">
        <v>0</v>
      </c>
    </row>
    <row r="155" spans="1:15" x14ac:dyDescent="0.3">
      <c r="A155" s="78">
        <v>488</v>
      </c>
      <c r="B155" s="45">
        <v>0</v>
      </c>
      <c r="C155" s="45">
        <v>0</v>
      </c>
      <c r="D155" s="45">
        <v>0</v>
      </c>
      <c r="E155" s="45">
        <v>0</v>
      </c>
      <c r="F155" s="45">
        <v>0</v>
      </c>
      <c r="G155" s="46">
        <v>0</v>
      </c>
      <c r="H155" s="46">
        <v>-18229</v>
      </c>
      <c r="I155" s="45">
        <v>0</v>
      </c>
      <c r="J155" s="47">
        <v>0</v>
      </c>
      <c r="K155" s="45">
        <f t="shared" si="5"/>
        <v>-18229</v>
      </c>
      <c r="L155" s="48">
        <v>365619</v>
      </c>
      <c r="M155" s="49">
        <f t="shared" si="4"/>
        <v>347390</v>
      </c>
      <c r="N155" s="49">
        <v>0</v>
      </c>
      <c r="O155" s="50">
        <v>347389.76315326378</v>
      </c>
    </row>
    <row r="156" spans="1:15" x14ac:dyDescent="0.3">
      <c r="A156" s="78" t="s">
        <v>6</v>
      </c>
      <c r="B156" s="45">
        <v>0</v>
      </c>
      <c r="C156" s="45">
        <v>0</v>
      </c>
      <c r="D156" s="45">
        <v>0</v>
      </c>
      <c r="E156" s="45">
        <v>0</v>
      </c>
      <c r="F156" s="45">
        <v>0</v>
      </c>
      <c r="G156" s="46">
        <v>0</v>
      </c>
      <c r="H156" s="46">
        <f>+H155</f>
        <v>-18229</v>
      </c>
      <c r="I156" s="45">
        <v>0</v>
      </c>
      <c r="J156" s="47">
        <v>0</v>
      </c>
      <c r="K156" s="45">
        <f t="shared" si="5"/>
        <v>-18229</v>
      </c>
      <c r="L156" s="48">
        <v>365619</v>
      </c>
      <c r="M156" s="49">
        <f t="shared" si="4"/>
        <v>347390</v>
      </c>
      <c r="N156" s="49">
        <v>0</v>
      </c>
      <c r="O156" s="50">
        <v>347389.76315326378</v>
      </c>
    </row>
    <row r="157" spans="1:15" x14ac:dyDescent="0.3">
      <c r="A157" s="78" t="s">
        <v>7</v>
      </c>
      <c r="B157" s="45">
        <v>0</v>
      </c>
      <c r="C157" s="45">
        <v>0</v>
      </c>
      <c r="D157" s="45">
        <v>0</v>
      </c>
      <c r="E157" s="45">
        <v>0</v>
      </c>
      <c r="F157" s="45">
        <v>0</v>
      </c>
      <c r="G157" s="46">
        <v>0</v>
      </c>
      <c r="H157" s="45">
        <v>0</v>
      </c>
      <c r="I157" s="45">
        <v>0</v>
      </c>
      <c r="J157" s="47">
        <v>0</v>
      </c>
      <c r="K157" s="45">
        <f t="shared" si="5"/>
        <v>0</v>
      </c>
      <c r="L157" s="48">
        <v>0</v>
      </c>
      <c r="M157" s="49">
        <f t="shared" si="4"/>
        <v>0</v>
      </c>
      <c r="N157" s="49">
        <v>0</v>
      </c>
      <c r="O157" s="50">
        <v>0</v>
      </c>
    </row>
    <row r="158" spans="1:15" x14ac:dyDescent="0.3">
      <c r="A158" s="78">
        <v>491</v>
      </c>
      <c r="B158" s="45">
        <v>0</v>
      </c>
      <c r="C158" s="45">
        <v>0</v>
      </c>
      <c r="D158" s="45">
        <v>422.95451297100271</v>
      </c>
      <c r="E158" s="45">
        <v>0</v>
      </c>
      <c r="F158" s="45">
        <v>0</v>
      </c>
      <c r="G158" s="46">
        <v>0</v>
      </c>
      <c r="H158" s="45">
        <v>116</v>
      </c>
      <c r="I158" s="45">
        <v>0</v>
      </c>
      <c r="J158" s="47">
        <v>0</v>
      </c>
      <c r="K158" s="45">
        <f t="shared" si="5"/>
        <v>538.95451297100271</v>
      </c>
      <c r="L158" s="48">
        <v>203</v>
      </c>
      <c r="M158" s="49">
        <f t="shared" si="4"/>
        <v>741.95451297100271</v>
      </c>
      <c r="N158" s="49">
        <v>0</v>
      </c>
      <c r="O158" s="50">
        <v>741.68752056887809</v>
      </c>
    </row>
    <row r="159" spans="1:15" x14ac:dyDescent="0.3">
      <c r="A159" s="78" t="s">
        <v>6</v>
      </c>
      <c r="B159" s="45">
        <v>0</v>
      </c>
      <c r="C159" s="45">
        <v>0</v>
      </c>
      <c r="D159" s="45">
        <v>422.95451297100271</v>
      </c>
      <c r="E159" s="45">
        <v>0</v>
      </c>
      <c r="F159" s="45">
        <v>0</v>
      </c>
      <c r="G159" s="46">
        <v>0</v>
      </c>
      <c r="H159" s="45">
        <v>116</v>
      </c>
      <c r="I159" s="45">
        <v>0</v>
      </c>
      <c r="J159" s="47">
        <v>0</v>
      </c>
      <c r="K159" s="45">
        <f t="shared" si="5"/>
        <v>538.95451297100271</v>
      </c>
      <c r="L159" s="48">
        <v>203</v>
      </c>
      <c r="M159" s="49">
        <f t="shared" si="4"/>
        <v>741.95451297100271</v>
      </c>
      <c r="N159" s="49">
        <v>0</v>
      </c>
      <c r="O159" s="50">
        <v>741.68752056887809</v>
      </c>
    </row>
    <row r="160" spans="1:15" x14ac:dyDescent="0.3">
      <c r="A160" s="78" t="s">
        <v>7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6">
        <v>0</v>
      </c>
      <c r="H160" s="45">
        <v>0</v>
      </c>
      <c r="I160" s="45">
        <v>0</v>
      </c>
      <c r="J160" s="47">
        <v>0</v>
      </c>
      <c r="K160" s="45">
        <f t="shared" si="5"/>
        <v>0</v>
      </c>
      <c r="L160" s="48">
        <v>0</v>
      </c>
      <c r="M160" s="49">
        <f t="shared" si="4"/>
        <v>0</v>
      </c>
      <c r="N160" s="49">
        <v>0</v>
      </c>
      <c r="O160" s="50">
        <v>0</v>
      </c>
    </row>
    <row r="161" spans="1:15" x14ac:dyDescent="0.3">
      <c r="A161" s="78">
        <v>492</v>
      </c>
      <c r="B161" s="45">
        <v>0</v>
      </c>
      <c r="C161" s="45">
        <v>0</v>
      </c>
      <c r="D161" s="45">
        <v>9938.3180166265338</v>
      </c>
      <c r="E161" s="45">
        <v>0</v>
      </c>
      <c r="F161" s="45">
        <v>0</v>
      </c>
      <c r="G161" s="46">
        <v>0</v>
      </c>
      <c r="H161" s="46">
        <f>-84473+5</f>
        <v>-84468</v>
      </c>
      <c r="I161" s="45">
        <v>0</v>
      </c>
      <c r="J161" s="47">
        <v>0</v>
      </c>
      <c r="K161" s="45">
        <f t="shared" si="5"/>
        <v>-74529.681983373463</v>
      </c>
      <c r="L161" s="48">
        <v>359087</v>
      </c>
      <c r="M161" s="49">
        <f t="shared" si="4"/>
        <v>284557.31801662652</v>
      </c>
      <c r="N161" s="49">
        <v>0</v>
      </c>
      <c r="O161" s="50">
        <v>284556.50697064988</v>
      </c>
    </row>
    <row r="162" spans="1:15" x14ac:dyDescent="0.3">
      <c r="A162" s="78" t="s">
        <v>6</v>
      </c>
      <c r="B162" s="45">
        <v>0</v>
      </c>
      <c r="C162" s="45">
        <v>0</v>
      </c>
      <c r="D162" s="45">
        <v>9938.3180166265338</v>
      </c>
      <c r="E162" s="45">
        <v>0</v>
      </c>
      <c r="F162" s="45">
        <v>0</v>
      </c>
      <c r="G162" s="46">
        <v>0</v>
      </c>
      <c r="H162" s="46">
        <f>+H161</f>
        <v>-84468</v>
      </c>
      <c r="I162" s="45">
        <v>0</v>
      </c>
      <c r="J162" s="47">
        <v>0</v>
      </c>
      <c r="K162" s="45">
        <f t="shared" si="5"/>
        <v>-74529.681983373463</v>
      </c>
      <c r="L162" s="48">
        <v>359087</v>
      </c>
      <c r="M162" s="49">
        <f t="shared" si="4"/>
        <v>284557.31801662652</v>
      </c>
      <c r="N162" s="49">
        <v>0</v>
      </c>
      <c r="O162" s="50">
        <v>284556.50697064988</v>
      </c>
    </row>
    <row r="163" spans="1:15" x14ac:dyDescent="0.3">
      <c r="A163" s="78" t="s">
        <v>7</v>
      </c>
      <c r="B163" s="45">
        <v>0</v>
      </c>
      <c r="C163" s="45">
        <v>0</v>
      </c>
      <c r="D163" s="45">
        <v>0</v>
      </c>
      <c r="E163" s="45">
        <v>0</v>
      </c>
      <c r="F163" s="45">
        <v>0</v>
      </c>
      <c r="G163" s="46">
        <v>0</v>
      </c>
      <c r="H163" s="45">
        <v>0</v>
      </c>
      <c r="I163" s="45">
        <v>0</v>
      </c>
      <c r="J163" s="47">
        <v>0</v>
      </c>
      <c r="K163" s="45">
        <f t="shared" si="5"/>
        <v>0</v>
      </c>
      <c r="L163" s="48">
        <v>0</v>
      </c>
      <c r="M163" s="49">
        <f t="shared" si="4"/>
        <v>0</v>
      </c>
      <c r="N163" s="49">
        <v>0</v>
      </c>
      <c r="O163" s="50">
        <v>0</v>
      </c>
    </row>
    <row r="164" spans="1:15" x14ac:dyDescent="0.3">
      <c r="A164" s="78">
        <v>493</v>
      </c>
      <c r="B164" s="45">
        <v>0</v>
      </c>
      <c r="C164" s="45">
        <v>0</v>
      </c>
      <c r="D164" s="45">
        <v>8966.6356749852566</v>
      </c>
      <c r="E164" s="45">
        <v>0</v>
      </c>
      <c r="F164" s="45">
        <v>0</v>
      </c>
      <c r="G164" s="46">
        <v>0</v>
      </c>
      <c r="H164" s="45">
        <f>123298+2</f>
        <v>123300</v>
      </c>
      <c r="I164" s="45">
        <v>0</v>
      </c>
      <c r="J164" s="47">
        <v>0</v>
      </c>
      <c r="K164" s="45">
        <f t="shared" si="5"/>
        <v>132266.63567498524</v>
      </c>
      <c r="L164" s="48">
        <v>159942</v>
      </c>
      <c r="M164" s="49">
        <f t="shared" si="4"/>
        <v>292208.63567498524</v>
      </c>
      <c r="N164" s="49">
        <v>0</v>
      </c>
      <c r="O164" s="50">
        <v>292209.16585591913</v>
      </c>
    </row>
    <row r="165" spans="1:15" x14ac:dyDescent="0.3">
      <c r="A165" s="78" t="s">
        <v>6</v>
      </c>
      <c r="B165" s="45">
        <v>0</v>
      </c>
      <c r="C165" s="45">
        <v>0</v>
      </c>
      <c r="D165" s="45">
        <v>8966.6356749852566</v>
      </c>
      <c r="E165" s="45">
        <v>0</v>
      </c>
      <c r="F165" s="45">
        <v>0</v>
      </c>
      <c r="G165" s="46">
        <v>0</v>
      </c>
      <c r="H165" s="45">
        <f>+H164</f>
        <v>123300</v>
      </c>
      <c r="I165" s="45">
        <v>0</v>
      </c>
      <c r="J165" s="47">
        <v>0</v>
      </c>
      <c r="K165" s="45">
        <f t="shared" si="5"/>
        <v>132266.63567498524</v>
      </c>
      <c r="L165" s="48">
        <v>159942</v>
      </c>
      <c r="M165" s="49">
        <f t="shared" si="4"/>
        <v>292208.63567498524</v>
      </c>
      <c r="N165" s="49">
        <v>0</v>
      </c>
      <c r="O165" s="50">
        <v>292209.16585591913</v>
      </c>
    </row>
    <row r="166" spans="1:15" x14ac:dyDescent="0.3">
      <c r="A166" s="78" t="s">
        <v>7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6">
        <v>0</v>
      </c>
      <c r="H166" s="45">
        <v>0</v>
      </c>
      <c r="I166" s="45">
        <v>0</v>
      </c>
      <c r="J166" s="47">
        <v>0</v>
      </c>
      <c r="K166" s="45">
        <f t="shared" si="5"/>
        <v>0</v>
      </c>
      <c r="L166" s="48">
        <v>0</v>
      </c>
      <c r="M166" s="49">
        <f t="shared" si="4"/>
        <v>0</v>
      </c>
      <c r="N166" s="49">
        <v>0</v>
      </c>
      <c r="O166" s="50">
        <v>0</v>
      </c>
    </row>
    <row r="167" spans="1:15" x14ac:dyDescent="0.3">
      <c r="A167" s="78">
        <v>511</v>
      </c>
      <c r="B167" s="45">
        <v>0</v>
      </c>
      <c r="C167" s="45">
        <v>0</v>
      </c>
      <c r="D167" s="45">
        <v>714.57051928258886</v>
      </c>
      <c r="E167" s="45">
        <v>0</v>
      </c>
      <c r="F167" s="45">
        <v>0</v>
      </c>
      <c r="G167" s="46">
        <v>0</v>
      </c>
      <c r="H167" s="46">
        <v>-173506</v>
      </c>
      <c r="I167" s="45">
        <v>0</v>
      </c>
      <c r="J167" s="47">
        <v>0</v>
      </c>
      <c r="K167" s="45">
        <f t="shared" si="5"/>
        <v>-172791.4294807174</v>
      </c>
      <c r="L167" s="48">
        <v>517886</v>
      </c>
      <c r="M167" s="49">
        <f t="shared" si="4"/>
        <v>345094.5705192826</v>
      </c>
      <c r="N167" s="49">
        <v>0</v>
      </c>
      <c r="O167" s="50">
        <v>345095.26006207813</v>
      </c>
    </row>
    <row r="168" spans="1:15" x14ac:dyDescent="0.3">
      <c r="A168" s="78" t="s">
        <v>6</v>
      </c>
      <c r="B168" s="45">
        <v>0</v>
      </c>
      <c r="C168" s="45">
        <v>0</v>
      </c>
      <c r="D168" s="45">
        <v>714.57051928258886</v>
      </c>
      <c r="E168" s="45">
        <v>0</v>
      </c>
      <c r="F168" s="45">
        <v>0</v>
      </c>
      <c r="G168" s="46">
        <v>0</v>
      </c>
      <c r="H168" s="46">
        <v>-173506</v>
      </c>
      <c r="I168" s="45">
        <v>0</v>
      </c>
      <c r="J168" s="47">
        <v>0</v>
      </c>
      <c r="K168" s="45">
        <f t="shared" si="5"/>
        <v>-172791.4294807174</v>
      </c>
      <c r="L168" s="48">
        <v>517886</v>
      </c>
      <c r="M168" s="49">
        <f t="shared" si="4"/>
        <v>345094.5705192826</v>
      </c>
      <c r="N168" s="49">
        <v>0</v>
      </c>
      <c r="O168" s="50">
        <v>345095.26006207813</v>
      </c>
    </row>
    <row r="169" spans="1:15" x14ac:dyDescent="0.3">
      <c r="A169" s="78" t="s">
        <v>7</v>
      </c>
      <c r="B169" s="45">
        <v>0</v>
      </c>
      <c r="C169" s="45">
        <v>0</v>
      </c>
      <c r="D169" s="45">
        <v>0</v>
      </c>
      <c r="E169" s="45">
        <v>0</v>
      </c>
      <c r="F169" s="45">
        <v>0</v>
      </c>
      <c r="G169" s="46">
        <v>0</v>
      </c>
      <c r="H169" s="45">
        <v>0</v>
      </c>
      <c r="I169" s="45">
        <v>0</v>
      </c>
      <c r="J169" s="47">
        <v>0</v>
      </c>
      <c r="K169" s="45">
        <f t="shared" si="5"/>
        <v>0</v>
      </c>
      <c r="L169" s="48">
        <v>0</v>
      </c>
      <c r="M169" s="49">
        <f t="shared" si="4"/>
        <v>0</v>
      </c>
      <c r="N169" s="49">
        <v>0</v>
      </c>
      <c r="O169" s="50">
        <v>0</v>
      </c>
    </row>
    <row r="170" spans="1:15" x14ac:dyDescent="0.3">
      <c r="A170" s="78">
        <v>512</v>
      </c>
      <c r="B170" s="45">
        <v>0</v>
      </c>
      <c r="C170" s="45">
        <v>0</v>
      </c>
      <c r="D170" s="45">
        <v>1676.2355171956053</v>
      </c>
      <c r="E170" s="45">
        <v>0</v>
      </c>
      <c r="F170" s="45">
        <v>0</v>
      </c>
      <c r="G170" s="46">
        <v>0</v>
      </c>
      <c r="H170" s="45">
        <v>0</v>
      </c>
      <c r="I170" s="45">
        <v>0</v>
      </c>
      <c r="J170" s="47">
        <v>0</v>
      </c>
      <c r="K170" s="45">
        <f t="shared" si="5"/>
        <v>1676.2355171956053</v>
      </c>
      <c r="L170" s="48">
        <v>210999</v>
      </c>
      <c r="M170" s="49">
        <f t="shared" si="4"/>
        <v>212675.2355171956</v>
      </c>
      <c r="N170" s="49">
        <f>16327.0413180785+16119-7</f>
        <v>32439.0413180785</v>
      </c>
      <c r="O170" s="50">
        <v>180236.59355223161</v>
      </c>
    </row>
    <row r="171" spans="1:15" x14ac:dyDescent="0.3">
      <c r="A171" s="78" t="s">
        <v>6</v>
      </c>
      <c r="B171" s="45">
        <v>0</v>
      </c>
      <c r="C171" s="45">
        <v>0</v>
      </c>
      <c r="D171" s="46">
        <f>+D170-D172+1</f>
        <v>-14777.764482804394</v>
      </c>
      <c r="E171" s="45">
        <v>0</v>
      </c>
      <c r="F171" s="45">
        <v>0</v>
      </c>
      <c r="G171" s="46">
        <v>0</v>
      </c>
      <c r="H171" s="45">
        <v>0</v>
      </c>
      <c r="I171" s="45">
        <v>0</v>
      </c>
      <c r="J171" s="47">
        <v>0</v>
      </c>
      <c r="K171" s="45">
        <f t="shared" si="5"/>
        <v>-14777.764482804394</v>
      </c>
      <c r="L171" s="48">
        <v>195015</v>
      </c>
      <c r="M171" s="49">
        <f t="shared" si="4"/>
        <v>180237.2355171956</v>
      </c>
      <c r="N171" s="49">
        <v>0</v>
      </c>
      <c r="O171" s="50">
        <v>180237.25702599197</v>
      </c>
    </row>
    <row r="172" spans="1:15" x14ac:dyDescent="0.3">
      <c r="A172" s="78" t="s">
        <v>7</v>
      </c>
      <c r="B172" s="45">
        <v>0</v>
      </c>
      <c r="C172" s="45">
        <v>0</v>
      </c>
      <c r="D172" s="45">
        <f>16462-7</f>
        <v>16455</v>
      </c>
      <c r="E172" s="45">
        <v>0</v>
      </c>
      <c r="F172" s="45">
        <v>0</v>
      </c>
      <c r="G172" s="46">
        <v>0</v>
      </c>
      <c r="H172" s="45">
        <v>0</v>
      </c>
      <c r="I172" s="45">
        <v>0</v>
      </c>
      <c r="J172" s="47">
        <v>0</v>
      </c>
      <c r="K172" s="45">
        <f t="shared" si="5"/>
        <v>16455</v>
      </c>
      <c r="L172" s="48">
        <v>15984</v>
      </c>
      <c r="M172" s="49">
        <f t="shared" si="4"/>
        <v>32439</v>
      </c>
      <c r="N172" s="49">
        <f>+N170</f>
        <v>32439.0413180785</v>
      </c>
      <c r="O172" s="50">
        <v>0.33652623964553641</v>
      </c>
    </row>
    <row r="173" spans="1:15" x14ac:dyDescent="0.3">
      <c r="A173" s="78">
        <v>515</v>
      </c>
      <c r="B173" s="45">
        <v>0</v>
      </c>
      <c r="C173" s="45">
        <v>0</v>
      </c>
      <c r="D173" s="45">
        <v>73702.049961581288</v>
      </c>
      <c r="E173" s="45">
        <v>0</v>
      </c>
      <c r="F173" s="45">
        <v>0</v>
      </c>
      <c r="G173" s="46">
        <v>0</v>
      </c>
      <c r="H173" s="46">
        <f>-28674.6232732963+10+1</f>
        <v>-28663.6232732963</v>
      </c>
      <c r="I173" s="45">
        <v>0</v>
      </c>
      <c r="J173" s="47">
        <v>0</v>
      </c>
      <c r="K173" s="45">
        <f t="shared" si="5"/>
        <v>45038.426688284992</v>
      </c>
      <c r="L173" s="48">
        <v>376021</v>
      </c>
      <c r="M173" s="49">
        <f t="shared" si="4"/>
        <v>421059.42668828496</v>
      </c>
      <c r="N173" s="49">
        <v>0</v>
      </c>
      <c r="O173" s="50">
        <v>421059</v>
      </c>
    </row>
    <row r="174" spans="1:15" x14ac:dyDescent="0.3">
      <c r="A174" s="78" t="s">
        <v>6</v>
      </c>
      <c r="B174" s="45">
        <v>0</v>
      </c>
      <c r="C174" s="45">
        <v>0</v>
      </c>
      <c r="D174" s="45">
        <v>73702.049961581288</v>
      </c>
      <c r="E174" s="45">
        <v>0</v>
      </c>
      <c r="F174" s="45">
        <v>0</v>
      </c>
      <c r="G174" s="46">
        <v>0</v>
      </c>
      <c r="H174" s="46">
        <f>+H173</f>
        <v>-28663.6232732963</v>
      </c>
      <c r="I174" s="45">
        <v>0</v>
      </c>
      <c r="J174" s="47">
        <v>0</v>
      </c>
      <c r="K174" s="45">
        <f t="shared" si="5"/>
        <v>45038.426688284992</v>
      </c>
      <c r="L174" s="48">
        <v>376021</v>
      </c>
      <c r="M174" s="49">
        <f t="shared" si="4"/>
        <v>421059.42668828496</v>
      </c>
      <c r="N174" s="49">
        <v>0</v>
      </c>
      <c r="O174" s="50">
        <v>421059</v>
      </c>
    </row>
    <row r="175" spans="1:15" x14ac:dyDescent="0.3">
      <c r="A175" s="78" t="s">
        <v>7</v>
      </c>
      <c r="B175" s="45">
        <v>0</v>
      </c>
      <c r="C175" s="45">
        <v>0</v>
      </c>
      <c r="D175" s="45">
        <v>0</v>
      </c>
      <c r="E175" s="45">
        <v>0</v>
      </c>
      <c r="F175" s="45">
        <v>0</v>
      </c>
      <c r="G175" s="46">
        <v>0</v>
      </c>
      <c r="H175" s="45">
        <v>0</v>
      </c>
      <c r="I175" s="45">
        <v>0</v>
      </c>
      <c r="J175" s="47">
        <v>0</v>
      </c>
      <c r="K175" s="45">
        <f t="shared" si="5"/>
        <v>0</v>
      </c>
      <c r="L175" s="48">
        <v>0</v>
      </c>
      <c r="M175" s="49">
        <f t="shared" si="4"/>
        <v>0</v>
      </c>
      <c r="N175" s="49">
        <v>0</v>
      </c>
      <c r="O175" s="50">
        <v>0</v>
      </c>
    </row>
    <row r="176" spans="1:15" x14ac:dyDescent="0.3">
      <c r="A176" s="78">
        <v>517</v>
      </c>
      <c r="B176" s="45">
        <v>0</v>
      </c>
      <c r="C176" s="45">
        <v>0</v>
      </c>
      <c r="D176" s="45">
        <f>1365426+860</f>
        <v>1366286</v>
      </c>
      <c r="E176" s="45">
        <v>0</v>
      </c>
      <c r="F176" s="45">
        <v>0</v>
      </c>
      <c r="G176" s="46">
        <v>0</v>
      </c>
      <c r="H176" s="45">
        <v>0</v>
      </c>
      <c r="I176" s="45">
        <v>0</v>
      </c>
      <c r="J176" s="47">
        <v>0</v>
      </c>
      <c r="K176" s="45">
        <f t="shared" si="5"/>
        <v>1366286</v>
      </c>
      <c r="L176" s="48">
        <v>2068850</v>
      </c>
      <c r="M176" s="49">
        <f t="shared" si="4"/>
        <v>3435136</v>
      </c>
      <c r="N176" s="49">
        <f>2102-236-1</f>
        <v>1865</v>
      </c>
      <c r="O176" s="50">
        <v>3433271</v>
      </c>
    </row>
    <row r="177" spans="1:15" x14ac:dyDescent="0.3">
      <c r="A177" s="78" t="s">
        <v>6</v>
      </c>
      <c r="B177" s="45">
        <v>0</v>
      </c>
      <c r="C177" s="45">
        <v>0</v>
      </c>
      <c r="D177" s="45">
        <f>+D176-1</f>
        <v>1366285</v>
      </c>
      <c r="E177" s="45">
        <v>0</v>
      </c>
      <c r="F177" s="45">
        <v>0</v>
      </c>
      <c r="G177" s="46">
        <v>0</v>
      </c>
      <c r="H177" s="45">
        <v>0</v>
      </c>
      <c r="I177" s="45">
        <v>0</v>
      </c>
      <c r="J177" s="47">
        <v>0</v>
      </c>
      <c r="K177" s="45">
        <f t="shared" si="5"/>
        <v>1366285</v>
      </c>
      <c r="L177" s="48">
        <v>2066986</v>
      </c>
      <c r="M177" s="49">
        <f t="shared" si="4"/>
        <v>3433271</v>
      </c>
      <c r="N177" s="49">
        <v>0</v>
      </c>
      <c r="O177" s="50">
        <v>3433271</v>
      </c>
    </row>
    <row r="178" spans="1:15" x14ac:dyDescent="0.3">
      <c r="A178" s="78" t="s">
        <v>7</v>
      </c>
      <c r="B178" s="45">
        <v>0</v>
      </c>
      <c r="C178" s="45">
        <v>0</v>
      </c>
      <c r="D178" s="45">
        <v>0</v>
      </c>
      <c r="E178" s="45">
        <v>0</v>
      </c>
      <c r="F178" s="45">
        <v>0</v>
      </c>
      <c r="G178" s="46">
        <v>0</v>
      </c>
      <c r="H178" s="45">
        <v>0</v>
      </c>
      <c r="I178" s="45">
        <v>0</v>
      </c>
      <c r="J178" s="47">
        <v>0</v>
      </c>
      <c r="K178" s="45">
        <v>0</v>
      </c>
      <c r="L178" s="48">
        <v>1865</v>
      </c>
      <c r="M178" s="49">
        <f t="shared" si="4"/>
        <v>1865</v>
      </c>
      <c r="N178" s="49">
        <f>+N176</f>
        <v>1865</v>
      </c>
      <c r="O178" s="50">
        <v>-0.31989664521734085</v>
      </c>
    </row>
    <row r="179" spans="1:15" x14ac:dyDescent="0.3">
      <c r="A179" s="78">
        <v>518</v>
      </c>
      <c r="B179" s="45">
        <v>0</v>
      </c>
      <c r="C179" s="45">
        <v>0</v>
      </c>
      <c r="D179" s="45">
        <f>96441.1734372826-340</f>
        <v>96101.173437282603</v>
      </c>
      <c r="E179" s="45">
        <v>0</v>
      </c>
      <c r="F179" s="45">
        <v>0</v>
      </c>
      <c r="G179" s="46">
        <v>0</v>
      </c>
      <c r="H179" s="45">
        <v>0</v>
      </c>
      <c r="I179" s="45">
        <v>0</v>
      </c>
      <c r="J179" s="47">
        <v>0</v>
      </c>
      <c r="K179" s="45">
        <f t="shared" si="5"/>
        <v>96101.173437282603</v>
      </c>
      <c r="L179" s="48">
        <v>296618</v>
      </c>
      <c r="M179" s="49">
        <f t="shared" si="4"/>
        <v>392719.17343728262</v>
      </c>
      <c r="N179" s="49">
        <v>0</v>
      </c>
      <c r="O179" s="50">
        <v>392719.30808727769</v>
      </c>
    </row>
    <row r="180" spans="1:15" x14ac:dyDescent="0.3">
      <c r="A180" s="78" t="s">
        <v>6</v>
      </c>
      <c r="B180" s="45">
        <v>0</v>
      </c>
      <c r="C180" s="45">
        <v>0</v>
      </c>
      <c r="D180" s="45">
        <f>+D179</f>
        <v>96101.173437282603</v>
      </c>
      <c r="E180" s="45">
        <v>0</v>
      </c>
      <c r="F180" s="45">
        <v>0</v>
      </c>
      <c r="G180" s="46">
        <v>0</v>
      </c>
      <c r="H180" s="45">
        <v>0</v>
      </c>
      <c r="I180" s="45">
        <v>0</v>
      </c>
      <c r="J180" s="47">
        <v>0</v>
      </c>
      <c r="K180" s="45">
        <f t="shared" si="5"/>
        <v>96101.173437282603</v>
      </c>
      <c r="L180" s="48">
        <v>296618</v>
      </c>
      <c r="M180" s="49">
        <f t="shared" si="4"/>
        <v>392719.17343728262</v>
      </c>
      <c r="N180" s="49">
        <v>0</v>
      </c>
      <c r="O180" s="50">
        <v>392719.30808727769</v>
      </c>
    </row>
    <row r="181" spans="1:15" x14ac:dyDescent="0.3">
      <c r="A181" s="78" t="s">
        <v>7</v>
      </c>
      <c r="B181" s="45">
        <v>0</v>
      </c>
      <c r="C181" s="45">
        <v>0</v>
      </c>
      <c r="D181" s="45">
        <v>0</v>
      </c>
      <c r="E181" s="45">
        <v>0</v>
      </c>
      <c r="F181" s="45">
        <v>0</v>
      </c>
      <c r="G181" s="46">
        <v>0</v>
      </c>
      <c r="H181" s="45">
        <v>0</v>
      </c>
      <c r="I181" s="45">
        <v>0</v>
      </c>
      <c r="J181" s="47">
        <v>0</v>
      </c>
      <c r="K181" s="45">
        <f t="shared" si="5"/>
        <v>0</v>
      </c>
      <c r="L181" s="48">
        <v>0</v>
      </c>
      <c r="M181" s="49">
        <f t="shared" si="4"/>
        <v>0</v>
      </c>
      <c r="N181" s="49">
        <v>0</v>
      </c>
      <c r="O181" s="50">
        <v>0</v>
      </c>
    </row>
    <row r="182" spans="1:15" x14ac:dyDescent="0.3">
      <c r="A182" s="78">
        <v>519</v>
      </c>
      <c r="B182" s="45">
        <v>0</v>
      </c>
      <c r="C182" s="45">
        <v>0</v>
      </c>
      <c r="D182" s="45">
        <v>1409.9634887934681</v>
      </c>
      <c r="E182" s="45">
        <v>0</v>
      </c>
      <c r="F182" s="45">
        <v>0</v>
      </c>
      <c r="G182" s="46">
        <v>0</v>
      </c>
      <c r="H182" s="45">
        <v>0</v>
      </c>
      <c r="I182" s="45">
        <v>0</v>
      </c>
      <c r="J182" s="47">
        <v>0</v>
      </c>
      <c r="K182" s="45">
        <f t="shared" si="5"/>
        <v>1409.9634887934681</v>
      </c>
      <c r="L182" s="48">
        <v>19340</v>
      </c>
      <c r="M182" s="49">
        <f t="shared" si="4"/>
        <v>20749.963488793466</v>
      </c>
      <c r="N182" s="49">
        <v>0</v>
      </c>
      <c r="O182" s="50">
        <v>20750.244648112082</v>
      </c>
    </row>
    <row r="183" spans="1:15" x14ac:dyDescent="0.3">
      <c r="A183" s="78" t="s">
        <v>6</v>
      </c>
      <c r="B183" s="45">
        <v>0</v>
      </c>
      <c r="C183" s="45">
        <v>0</v>
      </c>
      <c r="D183" s="45">
        <v>1409.9634887934681</v>
      </c>
      <c r="E183" s="45">
        <v>0</v>
      </c>
      <c r="F183" s="45">
        <v>0</v>
      </c>
      <c r="G183" s="46">
        <v>0</v>
      </c>
      <c r="H183" s="45">
        <v>0</v>
      </c>
      <c r="I183" s="45">
        <v>0</v>
      </c>
      <c r="J183" s="47">
        <v>0</v>
      </c>
      <c r="K183" s="45">
        <f t="shared" si="5"/>
        <v>1409.9634887934681</v>
      </c>
      <c r="L183" s="48">
        <v>19340</v>
      </c>
      <c r="M183" s="49">
        <f t="shared" si="4"/>
        <v>20749.963488793466</v>
      </c>
      <c r="N183" s="49">
        <v>0</v>
      </c>
      <c r="O183" s="50">
        <v>20750.244648112082</v>
      </c>
    </row>
    <row r="184" spans="1:15" ht="15" thickBot="1" x14ac:dyDescent="0.35">
      <c r="A184" s="79" t="s">
        <v>7</v>
      </c>
      <c r="B184" s="53">
        <v>0</v>
      </c>
      <c r="C184" s="53">
        <v>0</v>
      </c>
      <c r="D184" s="53">
        <v>0</v>
      </c>
      <c r="E184" s="53">
        <v>0</v>
      </c>
      <c r="F184" s="53">
        <v>0</v>
      </c>
      <c r="G184" s="54">
        <v>0</v>
      </c>
      <c r="H184" s="53">
        <v>0</v>
      </c>
      <c r="I184" s="53">
        <v>0</v>
      </c>
      <c r="J184" s="55">
        <v>0</v>
      </c>
      <c r="K184" s="53">
        <f t="shared" si="5"/>
        <v>0</v>
      </c>
      <c r="L184" s="57">
        <v>0</v>
      </c>
      <c r="M184" s="58">
        <f t="shared" si="4"/>
        <v>0</v>
      </c>
      <c r="N184" s="58">
        <v>0</v>
      </c>
      <c r="O184" s="59">
        <v>0</v>
      </c>
    </row>
    <row r="185" spans="1:15" ht="15" thickTop="1" x14ac:dyDescent="0.3">
      <c r="A185" s="78">
        <v>52211</v>
      </c>
      <c r="B185" s="45">
        <v>0</v>
      </c>
      <c r="C185" s="45">
        <v>0</v>
      </c>
      <c r="D185" s="45">
        <v>792375</v>
      </c>
      <c r="E185" s="45">
        <v>0</v>
      </c>
      <c r="F185" s="45">
        <v>0</v>
      </c>
      <c r="G185" s="46">
        <v>0</v>
      </c>
      <c r="H185" s="46">
        <v>0</v>
      </c>
      <c r="I185" s="45">
        <v>0</v>
      </c>
      <c r="J185" s="47">
        <v>0</v>
      </c>
      <c r="K185" s="45">
        <f t="shared" si="5"/>
        <v>792375</v>
      </c>
      <c r="L185" s="48">
        <v>3759643</v>
      </c>
      <c r="M185" s="49">
        <f t="shared" si="4"/>
        <v>4552018</v>
      </c>
      <c r="N185" s="49">
        <v>0</v>
      </c>
      <c r="O185" s="50">
        <f>4552017.36531622+1</f>
        <v>4552018.3653162196</v>
      </c>
    </row>
    <row r="186" spans="1:15" x14ac:dyDescent="0.3">
      <c r="A186" s="78" t="s">
        <v>6</v>
      </c>
      <c r="B186" s="45">
        <v>0</v>
      </c>
      <c r="C186" s="45">
        <v>0</v>
      </c>
      <c r="D186" s="45">
        <v>792375</v>
      </c>
      <c r="E186" s="45">
        <v>0</v>
      </c>
      <c r="F186" s="45">
        <v>0</v>
      </c>
      <c r="G186" s="46">
        <v>0</v>
      </c>
      <c r="H186" s="46">
        <v>0</v>
      </c>
      <c r="I186" s="45">
        <v>0</v>
      </c>
      <c r="J186" s="47">
        <v>0</v>
      </c>
      <c r="K186" s="45">
        <f t="shared" si="5"/>
        <v>792375</v>
      </c>
      <c r="L186" s="48">
        <v>3759643</v>
      </c>
      <c r="M186" s="49">
        <f t="shared" si="4"/>
        <v>4552018</v>
      </c>
      <c r="N186" s="49">
        <v>0</v>
      </c>
      <c r="O186" s="50">
        <f>4552017.36531622+1</f>
        <v>4552018.3653162196</v>
      </c>
    </row>
    <row r="187" spans="1:15" x14ac:dyDescent="0.3">
      <c r="A187" s="78" t="s">
        <v>7</v>
      </c>
      <c r="B187" s="45">
        <v>0</v>
      </c>
      <c r="C187" s="45">
        <v>0</v>
      </c>
      <c r="D187" s="45">
        <v>0</v>
      </c>
      <c r="E187" s="45">
        <v>0</v>
      </c>
      <c r="F187" s="45">
        <v>0</v>
      </c>
      <c r="G187" s="46">
        <v>0</v>
      </c>
      <c r="H187" s="45">
        <v>0</v>
      </c>
      <c r="I187" s="45">
        <v>0</v>
      </c>
      <c r="J187" s="47">
        <v>0</v>
      </c>
      <c r="K187" s="45">
        <f t="shared" si="5"/>
        <v>0</v>
      </c>
      <c r="L187" s="48">
        <v>0</v>
      </c>
      <c r="M187" s="49">
        <f t="shared" si="4"/>
        <v>0</v>
      </c>
      <c r="N187" s="49">
        <v>0</v>
      </c>
      <c r="O187" s="50">
        <v>0</v>
      </c>
    </row>
    <row r="188" spans="1:15" x14ac:dyDescent="0.3">
      <c r="A188" s="78">
        <v>52213</v>
      </c>
      <c r="B188" s="45">
        <v>0</v>
      </c>
      <c r="C188" s="45">
        <v>0</v>
      </c>
      <c r="D188" s="45">
        <f>13429.6955728804+628</f>
        <v>14057.695572880401</v>
      </c>
      <c r="E188" s="45">
        <v>0</v>
      </c>
      <c r="F188" s="45">
        <v>0</v>
      </c>
      <c r="G188" s="46">
        <v>0</v>
      </c>
      <c r="H188" s="45">
        <v>0</v>
      </c>
      <c r="I188" s="45">
        <v>0</v>
      </c>
      <c r="J188" s="47">
        <v>0</v>
      </c>
      <c r="K188" s="45">
        <f t="shared" si="5"/>
        <v>14057.695572880401</v>
      </c>
      <c r="L188" s="48">
        <v>502849</v>
      </c>
      <c r="M188" s="49">
        <f t="shared" si="4"/>
        <v>516906.69557288039</v>
      </c>
      <c r="N188" s="49">
        <v>0</v>
      </c>
      <c r="O188" s="50">
        <v>516906.93627201859</v>
      </c>
    </row>
    <row r="189" spans="1:15" x14ac:dyDescent="0.3">
      <c r="A189" s="78" t="s">
        <v>6</v>
      </c>
      <c r="B189" s="45">
        <v>0</v>
      </c>
      <c r="C189" s="45">
        <v>0</v>
      </c>
      <c r="D189" s="45">
        <f>+D188</f>
        <v>14057.695572880401</v>
      </c>
      <c r="E189" s="45">
        <v>0</v>
      </c>
      <c r="F189" s="45">
        <v>0</v>
      </c>
      <c r="G189" s="46">
        <v>0</v>
      </c>
      <c r="H189" s="45">
        <v>0</v>
      </c>
      <c r="I189" s="45">
        <v>0</v>
      </c>
      <c r="J189" s="47">
        <v>0</v>
      </c>
      <c r="K189" s="45">
        <f t="shared" si="5"/>
        <v>14057.695572880401</v>
      </c>
      <c r="L189" s="48">
        <v>502849</v>
      </c>
      <c r="M189" s="49">
        <f t="shared" si="4"/>
        <v>516906.69557288039</v>
      </c>
      <c r="N189" s="49">
        <v>0</v>
      </c>
      <c r="O189" s="50">
        <v>516906.93627201859</v>
      </c>
    </row>
    <row r="190" spans="1:15" x14ac:dyDescent="0.3">
      <c r="A190" s="78" t="s">
        <v>7</v>
      </c>
      <c r="B190" s="45">
        <v>0</v>
      </c>
      <c r="C190" s="45">
        <v>0</v>
      </c>
      <c r="D190" s="45">
        <v>0</v>
      </c>
      <c r="E190" s="45">
        <v>0</v>
      </c>
      <c r="F190" s="45">
        <v>0</v>
      </c>
      <c r="G190" s="46">
        <v>0</v>
      </c>
      <c r="H190" s="45">
        <v>0</v>
      </c>
      <c r="I190" s="45">
        <v>0</v>
      </c>
      <c r="J190" s="47">
        <v>0</v>
      </c>
      <c r="K190" s="45">
        <f t="shared" si="5"/>
        <v>0</v>
      </c>
      <c r="L190" s="48">
        <v>0</v>
      </c>
      <c r="M190" s="49">
        <f t="shared" si="4"/>
        <v>0</v>
      </c>
      <c r="N190" s="49">
        <v>0</v>
      </c>
      <c r="O190" s="50">
        <v>0</v>
      </c>
    </row>
    <row r="191" spans="1:15" x14ac:dyDescent="0.3">
      <c r="A191" s="78">
        <v>52219</v>
      </c>
      <c r="B191" s="45">
        <v>0</v>
      </c>
      <c r="C191" s="45">
        <v>0</v>
      </c>
      <c r="D191" s="45">
        <f>277371.469496496+11</f>
        <v>277382.46949649602</v>
      </c>
      <c r="E191" s="45">
        <v>0</v>
      </c>
      <c r="F191" s="45">
        <v>0</v>
      </c>
      <c r="G191" s="46">
        <v>0</v>
      </c>
      <c r="H191" s="45">
        <v>0</v>
      </c>
      <c r="I191" s="45">
        <v>0</v>
      </c>
      <c r="J191" s="47">
        <v>0</v>
      </c>
      <c r="K191" s="45">
        <f t="shared" si="5"/>
        <v>277382.46949649602</v>
      </c>
      <c r="L191" s="48">
        <v>332254</v>
      </c>
      <c r="M191" s="49">
        <f t="shared" si="4"/>
        <v>609636.46949649602</v>
      </c>
      <c r="N191" s="49">
        <v>0</v>
      </c>
      <c r="O191" s="50">
        <v>609635.63278959948</v>
      </c>
    </row>
    <row r="192" spans="1:15" x14ac:dyDescent="0.3">
      <c r="A192" s="78" t="s">
        <v>6</v>
      </c>
      <c r="B192" s="45">
        <v>0</v>
      </c>
      <c r="C192" s="45">
        <v>0</v>
      </c>
      <c r="D192" s="45">
        <f>+D191</f>
        <v>277382.46949649602</v>
      </c>
      <c r="E192" s="45">
        <v>0</v>
      </c>
      <c r="F192" s="45">
        <v>0</v>
      </c>
      <c r="G192" s="46">
        <v>0</v>
      </c>
      <c r="H192" s="45">
        <v>0</v>
      </c>
      <c r="I192" s="45">
        <v>0</v>
      </c>
      <c r="J192" s="47">
        <v>0</v>
      </c>
      <c r="K192" s="45">
        <f t="shared" si="5"/>
        <v>277382.46949649602</v>
      </c>
      <c r="L192" s="48">
        <v>332254</v>
      </c>
      <c r="M192" s="49">
        <f t="shared" si="4"/>
        <v>609636.46949649602</v>
      </c>
      <c r="N192" s="49">
        <v>0</v>
      </c>
      <c r="O192" s="50">
        <v>609635.63278959948</v>
      </c>
    </row>
    <row r="193" spans="1:15" x14ac:dyDescent="0.3">
      <c r="A193" s="78" t="s">
        <v>7</v>
      </c>
      <c r="B193" s="45">
        <v>0</v>
      </c>
      <c r="C193" s="45">
        <v>0</v>
      </c>
      <c r="D193" s="45">
        <v>0</v>
      </c>
      <c r="E193" s="45">
        <v>0</v>
      </c>
      <c r="F193" s="45">
        <v>0</v>
      </c>
      <c r="G193" s="46">
        <v>0</v>
      </c>
      <c r="H193" s="45">
        <v>0</v>
      </c>
      <c r="I193" s="45">
        <v>0</v>
      </c>
      <c r="J193" s="47">
        <v>0</v>
      </c>
      <c r="K193" s="45">
        <f t="shared" si="5"/>
        <v>0</v>
      </c>
      <c r="L193" s="48">
        <v>0</v>
      </c>
      <c r="M193" s="49">
        <f t="shared" si="4"/>
        <v>0</v>
      </c>
      <c r="N193" s="49">
        <v>0</v>
      </c>
      <c r="O193" s="50">
        <v>0</v>
      </c>
    </row>
    <row r="194" spans="1:15" x14ac:dyDescent="0.3">
      <c r="A194" s="78">
        <v>5222</v>
      </c>
      <c r="B194" s="45">
        <v>0</v>
      </c>
      <c r="C194" s="45">
        <v>0</v>
      </c>
      <c r="D194" s="45">
        <f>256867.330138754+4352</f>
        <v>261219.33013875401</v>
      </c>
      <c r="E194" s="45">
        <v>0</v>
      </c>
      <c r="F194" s="45">
        <v>0</v>
      </c>
      <c r="G194" s="46">
        <v>0</v>
      </c>
      <c r="H194" s="45">
        <v>0</v>
      </c>
      <c r="I194" s="45">
        <v>0</v>
      </c>
      <c r="J194" s="47">
        <v>0</v>
      </c>
      <c r="K194" s="45">
        <f t="shared" si="5"/>
        <v>261219.33013875401</v>
      </c>
      <c r="L194" s="48">
        <v>797843</v>
      </c>
      <c r="M194" s="49">
        <f t="shared" si="4"/>
        <v>1059062.3301387541</v>
      </c>
      <c r="N194" s="49">
        <v>0</v>
      </c>
      <c r="O194" s="50">
        <v>1059061.9398592436</v>
      </c>
    </row>
    <row r="195" spans="1:15" x14ac:dyDescent="0.3">
      <c r="A195" s="78" t="s">
        <v>6</v>
      </c>
      <c r="B195" s="45">
        <v>0</v>
      </c>
      <c r="C195" s="45">
        <v>0</v>
      </c>
      <c r="D195" s="45">
        <f>+D194</f>
        <v>261219.33013875401</v>
      </c>
      <c r="E195" s="45">
        <v>0</v>
      </c>
      <c r="F195" s="45">
        <v>0</v>
      </c>
      <c r="G195" s="46">
        <v>0</v>
      </c>
      <c r="H195" s="45">
        <v>0</v>
      </c>
      <c r="I195" s="45">
        <v>0</v>
      </c>
      <c r="J195" s="47">
        <v>0</v>
      </c>
      <c r="K195" s="45">
        <f t="shared" si="5"/>
        <v>261219.33013875401</v>
      </c>
      <c r="L195" s="48">
        <v>797843</v>
      </c>
      <c r="M195" s="49">
        <f t="shared" ref="M195:M258" si="6">SUM(K195:L195)</f>
        <v>1059062.3301387541</v>
      </c>
      <c r="N195" s="49">
        <v>0</v>
      </c>
      <c r="O195" s="50">
        <v>1059061.9398592436</v>
      </c>
    </row>
    <row r="196" spans="1:15" x14ac:dyDescent="0.3">
      <c r="A196" s="78" t="s">
        <v>7</v>
      </c>
      <c r="B196" s="45">
        <v>0</v>
      </c>
      <c r="C196" s="45">
        <v>0</v>
      </c>
      <c r="D196" s="45">
        <v>0</v>
      </c>
      <c r="E196" s="45">
        <v>0</v>
      </c>
      <c r="F196" s="45">
        <v>0</v>
      </c>
      <c r="G196" s="46">
        <v>0</v>
      </c>
      <c r="H196" s="45">
        <v>0</v>
      </c>
      <c r="I196" s="45">
        <v>0</v>
      </c>
      <c r="J196" s="47">
        <v>0</v>
      </c>
      <c r="K196" s="45">
        <f t="shared" si="5"/>
        <v>0</v>
      </c>
      <c r="L196" s="48">
        <v>0</v>
      </c>
      <c r="M196" s="49">
        <f t="shared" si="6"/>
        <v>0</v>
      </c>
      <c r="N196" s="49">
        <v>0</v>
      </c>
      <c r="O196" s="50">
        <v>0</v>
      </c>
    </row>
    <row r="197" spans="1:15" x14ac:dyDescent="0.3">
      <c r="A197" s="78">
        <v>5223</v>
      </c>
      <c r="B197" s="45">
        <v>0</v>
      </c>
      <c r="C197" s="45">
        <v>0</v>
      </c>
      <c r="D197" s="46">
        <f>-257666.382777855-4064</f>
        <v>-261730.382777855</v>
      </c>
      <c r="E197" s="45">
        <v>0</v>
      </c>
      <c r="F197" s="45">
        <v>0</v>
      </c>
      <c r="G197" s="46">
        <v>0</v>
      </c>
      <c r="H197" s="45">
        <v>0</v>
      </c>
      <c r="I197" s="45">
        <v>0</v>
      </c>
      <c r="J197" s="47">
        <v>0</v>
      </c>
      <c r="K197" s="45">
        <f t="shared" si="5"/>
        <v>-261730.382777855</v>
      </c>
      <c r="L197" s="48">
        <v>728726</v>
      </c>
      <c r="M197" s="49">
        <f t="shared" si="6"/>
        <v>466995.61722214497</v>
      </c>
      <c r="N197" s="49">
        <v>0</v>
      </c>
      <c r="O197" s="50">
        <v>466995.74725795008</v>
      </c>
    </row>
    <row r="198" spans="1:15" x14ac:dyDescent="0.3">
      <c r="A198" s="78" t="s">
        <v>6</v>
      </c>
      <c r="B198" s="45">
        <v>0</v>
      </c>
      <c r="C198" s="45">
        <v>0</v>
      </c>
      <c r="D198" s="46">
        <f>+D197</f>
        <v>-261730.382777855</v>
      </c>
      <c r="E198" s="45">
        <v>0</v>
      </c>
      <c r="F198" s="45">
        <v>0</v>
      </c>
      <c r="G198" s="46">
        <v>0</v>
      </c>
      <c r="H198" s="45">
        <v>0</v>
      </c>
      <c r="I198" s="45">
        <v>0</v>
      </c>
      <c r="J198" s="47">
        <v>0</v>
      </c>
      <c r="K198" s="45">
        <f t="shared" ref="K198:K261" si="7">SUM(B198:J198)</f>
        <v>-261730.382777855</v>
      </c>
      <c r="L198" s="48">
        <v>728726</v>
      </c>
      <c r="M198" s="49">
        <f t="shared" si="6"/>
        <v>466995.61722214497</v>
      </c>
      <c r="N198" s="49">
        <v>0</v>
      </c>
      <c r="O198" s="50">
        <v>466995.74725795008</v>
      </c>
    </row>
    <row r="199" spans="1:15" x14ac:dyDescent="0.3">
      <c r="A199" s="78" t="s">
        <v>7</v>
      </c>
      <c r="B199" s="45">
        <v>0</v>
      </c>
      <c r="C199" s="45">
        <v>0</v>
      </c>
      <c r="D199" s="45">
        <v>0</v>
      </c>
      <c r="E199" s="45">
        <v>0</v>
      </c>
      <c r="F199" s="45">
        <v>0</v>
      </c>
      <c r="G199" s="46">
        <v>0</v>
      </c>
      <c r="H199" s="45">
        <v>0</v>
      </c>
      <c r="I199" s="45">
        <v>0</v>
      </c>
      <c r="J199" s="47">
        <v>0</v>
      </c>
      <c r="K199" s="45">
        <f t="shared" si="7"/>
        <v>0</v>
      </c>
      <c r="L199" s="48">
        <v>0</v>
      </c>
      <c r="M199" s="49">
        <f t="shared" si="6"/>
        <v>0</v>
      </c>
      <c r="N199" s="49">
        <v>0</v>
      </c>
      <c r="O199" s="50">
        <v>0</v>
      </c>
    </row>
    <row r="200" spans="1:15" s="161" customFormat="1" x14ac:dyDescent="0.3">
      <c r="A200" s="78">
        <v>5241</v>
      </c>
      <c r="B200" s="45">
        <v>0</v>
      </c>
      <c r="C200" s="45">
        <v>0</v>
      </c>
      <c r="D200" s="45">
        <f>SUM(D201:D202)</f>
        <v>5911907.4881531401</v>
      </c>
      <c r="E200" s="45">
        <v>0</v>
      </c>
      <c r="F200" s="45">
        <v>0</v>
      </c>
      <c r="G200" s="46">
        <v>0</v>
      </c>
      <c r="H200" s="45">
        <v>0</v>
      </c>
      <c r="I200" s="45">
        <v>0</v>
      </c>
      <c r="J200" s="47">
        <v>0</v>
      </c>
      <c r="K200" s="45">
        <f t="shared" si="7"/>
        <v>5911907.4881531401</v>
      </c>
      <c r="L200" s="48">
        <v>3125038</v>
      </c>
      <c r="M200" s="49">
        <f t="shared" si="6"/>
        <v>9036945.488153141</v>
      </c>
      <c r="N200" s="49">
        <v>1262175</v>
      </c>
      <c r="O200" s="50">
        <v>7774769.9901958136</v>
      </c>
    </row>
    <row r="201" spans="1:15" s="161" customFormat="1" x14ac:dyDescent="0.3">
      <c r="A201" s="78" t="s">
        <v>6</v>
      </c>
      <c r="B201" s="45">
        <v>0</v>
      </c>
      <c r="C201" s="45">
        <v>0</v>
      </c>
      <c r="D201" s="45">
        <v>5765500.8050549617</v>
      </c>
      <c r="E201" s="45">
        <v>0</v>
      </c>
      <c r="F201" s="45">
        <v>0</v>
      </c>
      <c r="G201" s="46">
        <v>0</v>
      </c>
      <c r="H201" s="45">
        <v>0</v>
      </c>
      <c r="I201" s="45">
        <v>0</v>
      </c>
      <c r="J201" s="47">
        <v>0</v>
      </c>
      <c r="K201" s="45">
        <f t="shared" si="7"/>
        <v>5765500.8050549617</v>
      </c>
      <c r="L201" s="48">
        <v>1853104</v>
      </c>
      <c r="M201" s="49">
        <v>7774770</v>
      </c>
      <c r="N201" s="49">
        <v>0</v>
      </c>
      <c r="O201" s="50">
        <v>7774770.2936979318</v>
      </c>
    </row>
    <row r="202" spans="1:15" s="161" customFormat="1" x14ac:dyDescent="0.3">
      <c r="A202" s="78" t="s">
        <v>7</v>
      </c>
      <c r="B202" s="45">
        <v>0</v>
      </c>
      <c r="C202" s="45">
        <v>0</v>
      </c>
      <c r="D202" s="45">
        <f>146406.683098178</f>
        <v>146406.68309817801</v>
      </c>
      <c r="E202" s="45">
        <v>0</v>
      </c>
      <c r="F202" s="45">
        <v>0</v>
      </c>
      <c r="G202" s="46">
        <v>0</v>
      </c>
      <c r="H202" s="45">
        <v>0</v>
      </c>
      <c r="I202" s="45">
        <v>0</v>
      </c>
      <c r="J202" s="47">
        <v>0</v>
      </c>
      <c r="K202" s="45">
        <f t="shared" si="7"/>
        <v>146406.68309817801</v>
      </c>
      <c r="L202" s="48">
        <v>1271933</v>
      </c>
      <c r="M202" s="49">
        <v>1262175</v>
      </c>
      <c r="N202" s="49">
        <f>+N200</f>
        <v>1262175</v>
      </c>
      <c r="O202" s="50">
        <v>-0.30350211774930358</v>
      </c>
    </row>
    <row r="203" spans="1:15" x14ac:dyDescent="0.3">
      <c r="A203" s="78">
        <v>5242</v>
      </c>
      <c r="B203" s="45">
        <v>0</v>
      </c>
      <c r="C203" s="45">
        <v>0</v>
      </c>
      <c r="D203" s="45">
        <v>0</v>
      </c>
      <c r="E203" s="45">
        <v>0</v>
      </c>
      <c r="F203" s="45">
        <v>0</v>
      </c>
      <c r="G203" s="46">
        <v>0</v>
      </c>
      <c r="H203" s="45">
        <f>474760.861139178+128</f>
        <v>474888.86113917799</v>
      </c>
      <c r="I203" s="45">
        <v>0</v>
      </c>
      <c r="J203" s="47">
        <v>0</v>
      </c>
      <c r="K203" s="45">
        <f t="shared" si="7"/>
        <v>474888.86113917799</v>
      </c>
      <c r="L203" s="48">
        <v>574768</v>
      </c>
      <c r="M203" s="49">
        <f t="shared" si="6"/>
        <v>1049656.861139178</v>
      </c>
      <c r="N203" s="49">
        <v>0</v>
      </c>
      <c r="O203" s="50">
        <v>1049657.4485242274</v>
      </c>
    </row>
    <row r="204" spans="1:15" x14ac:dyDescent="0.3">
      <c r="A204" s="78" t="s">
        <v>6</v>
      </c>
      <c r="B204" s="45">
        <v>0</v>
      </c>
      <c r="C204" s="45">
        <v>0</v>
      </c>
      <c r="D204" s="45">
        <v>0</v>
      </c>
      <c r="E204" s="45">
        <v>0</v>
      </c>
      <c r="F204" s="45">
        <v>0</v>
      </c>
      <c r="G204" s="46">
        <v>0</v>
      </c>
      <c r="H204" s="45">
        <f>+H203</f>
        <v>474888.86113917799</v>
      </c>
      <c r="I204" s="45">
        <v>0</v>
      </c>
      <c r="J204" s="47">
        <v>0</v>
      </c>
      <c r="K204" s="45">
        <f t="shared" si="7"/>
        <v>474888.86113917799</v>
      </c>
      <c r="L204" s="48">
        <v>574768</v>
      </c>
      <c r="M204" s="49">
        <f t="shared" si="6"/>
        <v>1049656.861139178</v>
      </c>
      <c r="N204" s="49">
        <v>0</v>
      </c>
      <c r="O204" s="50">
        <v>1049657.4485242274</v>
      </c>
    </row>
    <row r="205" spans="1:15" x14ac:dyDescent="0.3">
      <c r="A205" s="78" t="s">
        <v>7</v>
      </c>
      <c r="B205" s="45">
        <v>0</v>
      </c>
      <c r="C205" s="45">
        <v>0</v>
      </c>
      <c r="D205" s="45">
        <v>0</v>
      </c>
      <c r="E205" s="45">
        <v>0</v>
      </c>
      <c r="F205" s="45">
        <v>0</v>
      </c>
      <c r="G205" s="46">
        <v>0</v>
      </c>
      <c r="H205" s="45">
        <v>0</v>
      </c>
      <c r="I205" s="45">
        <v>0</v>
      </c>
      <c r="J205" s="47">
        <v>0</v>
      </c>
      <c r="K205" s="45">
        <f t="shared" si="7"/>
        <v>0</v>
      </c>
      <c r="L205" s="48">
        <v>0</v>
      </c>
      <c r="M205" s="49">
        <f t="shared" si="6"/>
        <v>0</v>
      </c>
      <c r="N205" s="49">
        <v>0</v>
      </c>
      <c r="O205" s="50">
        <v>0</v>
      </c>
    </row>
    <row r="206" spans="1:15" x14ac:dyDescent="0.3">
      <c r="A206" s="78">
        <v>53</v>
      </c>
      <c r="B206" s="45">
        <v>0</v>
      </c>
      <c r="C206" s="45">
        <v>0</v>
      </c>
      <c r="D206" s="45">
        <f>11147972.1211233+398</f>
        <v>11148370.121123301</v>
      </c>
      <c r="E206" s="45">
        <v>0</v>
      </c>
      <c r="F206" s="45">
        <v>0</v>
      </c>
      <c r="G206" s="46">
        <v>0</v>
      </c>
      <c r="H206" s="45">
        <v>0</v>
      </c>
      <c r="I206" s="45">
        <v>1293868.4386566747</v>
      </c>
      <c r="J206" s="47">
        <v>0</v>
      </c>
      <c r="K206" s="45">
        <f t="shared" si="7"/>
        <v>12442238.559779976</v>
      </c>
      <c r="L206" s="48">
        <v>1099153</v>
      </c>
      <c r="M206" s="49">
        <f t="shared" si="6"/>
        <v>13541391.559779976</v>
      </c>
      <c r="N206" s="49">
        <v>0</v>
      </c>
      <c r="O206" s="50">
        <v>13541391.921134252</v>
      </c>
    </row>
    <row r="207" spans="1:15" x14ac:dyDescent="0.3">
      <c r="A207" s="78" t="s">
        <v>6</v>
      </c>
      <c r="B207" s="45">
        <v>0</v>
      </c>
      <c r="C207" s="45">
        <v>0</v>
      </c>
      <c r="D207" s="45">
        <f>+D206</f>
        <v>11148370.121123301</v>
      </c>
      <c r="E207" s="45">
        <v>0</v>
      </c>
      <c r="F207" s="45">
        <v>0</v>
      </c>
      <c r="G207" s="46">
        <v>0</v>
      </c>
      <c r="H207" s="45">
        <v>0</v>
      </c>
      <c r="I207" s="45">
        <v>1293868.8565197657</v>
      </c>
      <c r="J207" s="47">
        <v>0</v>
      </c>
      <c r="K207" s="45">
        <f t="shared" si="7"/>
        <v>12442238.977643067</v>
      </c>
      <c r="L207" s="48">
        <v>1099153</v>
      </c>
      <c r="M207" s="49">
        <f t="shared" si="6"/>
        <v>13541391.977643067</v>
      </c>
      <c r="N207" s="49">
        <v>0</v>
      </c>
      <c r="O207" s="50">
        <v>13541391.921134252</v>
      </c>
    </row>
    <row r="208" spans="1:15" x14ac:dyDescent="0.3">
      <c r="A208" s="78" t="s">
        <v>7</v>
      </c>
      <c r="B208" s="45">
        <v>0</v>
      </c>
      <c r="C208" s="45">
        <v>0</v>
      </c>
      <c r="D208" s="45">
        <v>0</v>
      </c>
      <c r="E208" s="45">
        <v>0</v>
      </c>
      <c r="F208" s="45">
        <v>0</v>
      </c>
      <c r="G208" s="46">
        <v>0</v>
      </c>
      <c r="H208" s="45">
        <v>0</v>
      </c>
      <c r="I208" s="45">
        <v>0</v>
      </c>
      <c r="J208" s="47">
        <v>0</v>
      </c>
      <c r="K208" s="45">
        <f t="shared" si="7"/>
        <v>0</v>
      </c>
      <c r="L208" s="48">
        <v>0</v>
      </c>
      <c r="M208" s="49">
        <f t="shared" si="6"/>
        <v>0</v>
      </c>
      <c r="N208" s="49">
        <v>0</v>
      </c>
      <c r="O208" s="50">
        <v>0</v>
      </c>
    </row>
    <row r="209" spans="1:15" x14ac:dyDescent="0.3">
      <c r="A209" s="78">
        <v>5411</v>
      </c>
      <c r="B209" s="45">
        <v>0</v>
      </c>
      <c r="C209" s="45">
        <v>0</v>
      </c>
      <c r="D209" s="45">
        <f>270464.341054536+4</f>
        <v>270468.34105453599</v>
      </c>
      <c r="E209" s="45">
        <v>0</v>
      </c>
      <c r="F209" s="45">
        <v>0</v>
      </c>
      <c r="G209" s="46">
        <v>0</v>
      </c>
      <c r="H209" s="45">
        <v>0</v>
      </c>
      <c r="I209" s="45">
        <v>0</v>
      </c>
      <c r="J209" s="47">
        <v>0</v>
      </c>
      <c r="K209" s="45">
        <f t="shared" si="7"/>
        <v>270468.34105453599</v>
      </c>
      <c r="L209" s="48">
        <v>659540</v>
      </c>
      <c r="M209" s="49">
        <f t="shared" si="6"/>
        <v>930008.34105453594</v>
      </c>
      <c r="N209" s="49">
        <v>0</v>
      </c>
      <c r="O209" s="50">
        <v>930008.19579700101</v>
      </c>
    </row>
    <row r="210" spans="1:15" x14ac:dyDescent="0.3">
      <c r="A210" s="78" t="s">
        <v>6</v>
      </c>
      <c r="B210" s="45">
        <v>0</v>
      </c>
      <c r="C210" s="45">
        <v>0</v>
      </c>
      <c r="D210" s="45">
        <f>+D209</f>
        <v>270468.34105453599</v>
      </c>
      <c r="E210" s="45">
        <v>0</v>
      </c>
      <c r="F210" s="45">
        <v>0</v>
      </c>
      <c r="G210" s="46">
        <v>0</v>
      </c>
      <c r="H210" s="45">
        <v>0</v>
      </c>
      <c r="I210" s="45">
        <v>0</v>
      </c>
      <c r="J210" s="47">
        <v>0</v>
      </c>
      <c r="K210" s="45">
        <f t="shared" si="7"/>
        <v>270468.34105453599</v>
      </c>
      <c r="L210" s="48">
        <v>659540</v>
      </c>
      <c r="M210" s="49">
        <f t="shared" si="6"/>
        <v>930008.34105453594</v>
      </c>
      <c r="N210" s="49">
        <v>0</v>
      </c>
      <c r="O210" s="50">
        <v>930008.19579700101</v>
      </c>
    </row>
    <row r="211" spans="1:15" x14ac:dyDescent="0.3">
      <c r="A211" s="78" t="s">
        <v>7</v>
      </c>
      <c r="B211" s="45">
        <v>0</v>
      </c>
      <c r="C211" s="45">
        <v>0</v>
      </c>
      <c r="D211" s="45">
        <v>0</v>
      </c>
      <c r="E211" s="45">
        <v>0</v>
      </c>
      <c r="F211" s="45">
        <v>0</v>
      </c>
      <c r="G211" s="46">
        <v>0</v>
      </c>
      <c r="H211" s="45">
        <v>0</v>
      </c>
      <c r="I211" s="45">
        <v>0</v>
      </c>
      <c r="J211" s="47">
        <v>0</v>
      </c>
      <c r="K211" s="45">
        <f t="shared" si="7"/>
        <v>0</v>
      </c>
      <c r="L211" s="48">
        <v>0</v>
      </c>
      <c r="M211" s="49">
        <f t="shared" si="6"/>
        <v>0</v>
      </c>
      <c r="N211" s="49">
        <v>0</v>
      </c>
      <c r="O211" s="50">
        <v>0</v>
      </c>
    </row>
    <row r="212" spans="1:15" x14ac:dyDescent="0.3">
      <c r="A212" s="78">
        <v>5412</v>
      </c>
      <c r="B212" s="45">
        <v>0</v>
      </c>
      <c r="C212" s="45">
        <v>0</v>
      </c>
      <c r="D212" s="45">
        <v>13.356458304347454</v>
      </c>
      <c r="E212" s="45">
        <v>0</v>
      </c>
      <c r="F212" s="45">
        <v>0</v>
      </c>
      <c r="G212" s="46">
        <v>0</v>
      </c>
      <c r="H212" s="45">
        <v>-129662</v>
      </c>
      <c r="I212" s="45">
        <v>0</v>
      </c>
      <c r="J212" s="47">
        <v>0</v>
      </c>
      <c r="K212" s="45">
        <f t="shared" si="7"/>
        <v>-129648.64354169565</v>
      </c>
      <c r="L212" s="48">
        <v>530955</v>
      </c>
      <c r="M212" s="49">
        <f t="shared" si="6"/>
        <v>401306.35645830433</v>
      </c>
      <c r="N212" s="49">
        <v>0</v>
      </c>
      <c r="O212" s="50">
        <v>401306.43163008662</v>
      </c>
    </row>
    <row r="213" spans="1:15" x14ac:dyDescent="0.3">
      <c r="A213" s="78" t="s">
        <v>6</v>
      </c>
      <c r="B213" s="45">
        <v>0</v>
      </c>
      <c r="C213" s="45">
        <v>0</v>
      </c>
      <c r="D213" s="45">
        <v>13.356458304347454</v>
      </c>
      <c r="E213" s="45">
        <v>0</v>
      </c>
      <c r="F213" s="45">
        <v>0</v>
      </c>
      <c r="G213" s="46">
        <v>0</v>
      </c>
      <c r="H213" s="45">
        <f>+H212</f>
        <v>-129662</v>
      </c>
      <c r="I213" s="45">
        <v>0</v>
      </c>
      <c r="J213" s="47">
        <v>0</v>
      </c>
      <c r="K213" s="45">
        <f t="shared" si="7"/>
        <v>-129648.64354169565</v>
      </c>
      <c r="L213" s="48">
        <v>530955</v>
      </c>
      <c r="M213" s="49">
        <f t="shared" si="6"/>
        <v>401306.35645830433</v>
      </c>
      <c r="N213" s="49">
        <v>0</v>
      </c>
      <c r="O213" s="50">
        <v>401306.43163008662</v>
      </c>
    </row>
    <row r="214" spans="1:15" x14ac:dyDescent="0.3">
      <c r="A214" s="78" t="s">
        <v>7</v>
      </c>
      <c r="B214" s="45">
        <v>0</v>
      </c>
      <c r="C214" s="45">
        <v>0</v>
      </c>
      <c r="D214" s="45">
        <v>0</v>
      </c>
      <c r="E214" s="45">
        <v>0</v>
      </c>
      <c r="F214" s="45">
        <v>0</v>
      </c>
      <c r="G214" s="46">
        <v>0</v>
      </c>
      <c r="H214" s="45">
        <v>0</v>
      </c>
      <c r="I214" s="45">
        <v>0</v>
      </c>
      <c r="J214" s="47">
        <v>0</v>
      </c>
      <c r="K214" s="45">
        <f t="shared" si="7"/>
        <v>0</v>
      </c>
      <c r="L214" s="48">
        <v>0</v>
      </c>
      <c r="M214" s="49">
        <f t="shared" si="6"/>
        <v>0</v>
      </c>
      <c r="N214" s="49">
        <v>0</v>
      </c>
      <c r="O214" s="50">
        <v>0</v>
      </c>
    </row>
    <row r="215" spans="1:15" x14ac:dyDescent="0.3">
      <c r="A215" s="78">
        <v>5413</v>
      </c>
      <c r="B215" s="45">
        <v>0</v>
      </c>
      <c r="C215" s="45">
        <v>0</v>
      </c>
      <c r="D215" s="45">
        <v>23.373802032608044</v>
      </c>
      <c r="E215" s="45">
        <v>0</v>
      </c>
      <c r="F215" s="45">
        <v>0</v>
      </c>
      <c r="G215" s="46">
        <v>0</v>
      </c>
      <c r="H215" s="45">
        <f>842.207849218187-766346</f>
        <v>-765503.79215078184</v>
      </c>
      <c r="I215" s="45">
        <v>0</v>
      </c>
      <c r="J215" s="47">
        <v>0</v>
      </c>
      <c r="K215" s="45">
        <f t="shared" si="7"/>
        <v>-765480.41834874928</v>
      </c>
      <c r="L215" s="48">
        <v>1410157</v>
      </c>
      <c r="M215" s="49">
        <f t="shared" si="6"/>
        <v>644676.58165125072</v>
      </c>
      <c r="N215" s="49">
        <v>0</v>
      </c>
      <c r="O215" s="50">
        <v>644677.36344188952</v>
      </c>
    </row>
    <row r="216" spans="1:15" x14ac:dyDescent="0.3">
      <c r="A216" s="78" t="s">
        <v>6</v>
      </c>
      <c r="B216" s="45">
        <v>0</v>
      </c>
      <c r="C216" s="45">
        <v>0</v>
      </c>
      <c r="D216" s="45">
        <v>23.373802032608044</v>
      </c>
      <c r="E216" s="45">
        <v>0</v>
      </c>
      <c r="F216" s="45">
        <v>0</v>
      </c>
      <c r="G216" s="46">
        <v>0</v>
      </c>
      <c r="H216" s="45">
        <f>+H215</f>
        <v>-765503.79215078184</v>
      </c>
      <c r="I216" s="45">
        <v>0</v>
      </c>
      <c r="J216" s="47">
        <v>0</v>
      </c>
      <c r="K216" s="45">
        <f t="shared" si="7"/>
        <v>-765480.41834874928</v>
      </c>
      <c r="L216" s="48">
        <v>1410157</v>
      </c>
      <c r="M216" s="49">
        <f t="shared" si="6"/>
        <v>644676.58165125072</v>
      </c>
      <c r="N216" s="49">
        <v>0</v>
      </c>
      <c r="O216" s="50">
        <v>644677.36344188952</v>
      </c>
    </row>
    <row r="217" spans="1:15" ht="15" thickBot="1" x14ac:dyDescent="0.35">
      <c r="A217" s="79" t="s">
        <v>7</v>
      </c>
      <c r="B217" s="53">
        <v>0</v>
      </c>
      <c r="C217" s="53">
        <v>0</v>
      </c>
      <c r="D217" s="53">
        <v>0</v>
      </c>
      <c r="E217" s="53">
        <v>0</v>
      </c>
      <c r="F217" s="53">
        <v>0</v>
      </c>
      <c r="G217" s="54">
        <v>0</v>
      </c>
      <c r="H217" s="53">
        <v>0</v>
      </c>
      <c r="I217" s="53">
        <v>0</v>
      </c>
      <c r="J217" s="55">
        <v>0</v>
      </c>
      <c r="K217" s="53">
        <f t="shared" si="7"/>
        <v>0</v>
      </c>
      <c r="L217" s="57">
        <v>0</v>
      </c>
      <c r="M217" s="58">
        <f t="shared" si="6"/>
        <v>0</v>
      </c>
      <c r="N217" s="58">
        <v>0</v>
      </c>
      <c r="O217" s="59">
        <v>0</v>
      </c>
    </row>
    <row r="218" spans="1:15" ht="15" thickTop="1" x14ac:dyDescent="0.3">
      <c r="A218" s="78">
        <v>5414</v>
      </c>
      <c r="B218" s="45">
        <v>0</v>
      </c>
      <c r="C218" s="45">
        <v>0</v>
      </c>
      <c r="D218" s="45">
        <f>9410.11303819203-28</f>
        <v>9382.1130381920302</v>
      </c>
      <c r="E218" s="45">
        <v>0</v>
      </c>
      <c r="F218" s="45">
        <v>0</v>
      </c>
      <c r="G218" s="46">
        <v>0</v>
      </c>
      <c r="H218" s="45">
        <v>0</v>
      </c>
      <c r="I218" s="45">
        <v>0</v>
      </c>
      <c r="J218" s="47">
        <v>0</v>
      </c>
      <c r="K218" s="45">
        <f t="shared" si="7"/>
        <v>9382.1130381920302</v>
      </c>
      <c r="L218" s="48">
        <v>24400</v>
      </c>
      <c r="M218" s="49">
        <f t="shared" si="6"/>
        <v>33782.11303819203</v>
      </c>
      <c r="N218" s="49">
        <v>0</v>
      </c>
      <c r="O218" s="50">
        <v>33781.913720811499</v>
      </c>
    </row>
    <row r="219" spans="1:15" x14ac:dyDescent="0.3">
      <c r="A219" s="78" t="s">
        <v>6</v>
      </c>
      <c r="B219" s="45">
        <v>0</v>
      </c>
      <c r="C219" s="45">
        <v>0</v>
      </c>
      <c r="D219" s="45">
        <f>+D218</f>
        <v>9382.1130381920302</v>
      </c>
      <c r="E219" s="45">
        <v>0</v>
      </c>
      <c r="F219" s="45">
        <v>0</v>
      </c>
      <c r="G219" s="46">
        <v>0</v>
      </c>
      <c r="H219" s="45">
        <v>0</v>
      </c>
      <c r="I219" s="45">
        <v>0</v>
      </c>
      <c r="J219" s="47">
        <v>0</v>
      </c>
      <c r="K219" s="45">
        <f t="shared" si="7"/>
        <v>9382.1130381920302</v>
      </c>
      <c r="L219" s="48">
        <v>24400</v>
      </c>
      <c r="M219" s="49">
        <f t="shared" si="6"/>
        <v>33782.11303819203</v>
      </c>
      <c r="N219" s="49">
        <v>0</v>
      </c>
      <c r="O219" s="50">
        <v>33781.913720811499</v>
      </c>
    </row>
    <row r="220" spans="1:15" x14ac:dyDescent="0.3">
      <c r="A220" s="78" t="s">
        <v>7</v>
      </c>
      <c r="B220" s="45">
        <v>0</v>
      </c>
      <c r="C220" s="45">
        <v>0</v>
      </c>
      <c r="D220" s="45">
        <v>0</v>
      </c>
      <c r="E220" s="45">
        <v>0</v>
      </c>
      <c r="F220" s="45">
        <v>0</v>
      </c>
      <c r="G220" s="46">
        <v>0</v>
      </c>
      <c r="H220" s="45">
        <v>0</v>
      </c>
      <c r="I220" s="45">
        <v>0</v>
      </c>
      <c r="J220" s="47">
        <v>0</v>
      </c>
      <c r="K220" s="45">
        <f t="shared" si="7"/>
        <v>0</v>
      </c>
      <c r="L220" s="48">
        <v>0</v>
      </c>
      <c r="M220" s="49">
        <f t="shared" si="6"/>
        <v>0</v>
      </c>
      <c r="N220" s="49">
        <v>0</v>
      </c>
      <c r="O220" s="50">
        <v>0</v>
      </c>
    </row>
    <row r="221" spans="1:15" x14ac:dyDescent="0.3">
      <c r="A221" s="78">
        <v>5415</v>
      </c>
      <c r="B221" s="45">
        <v>0</v>
      </c>
      <c r="C221" s="45">
        <v>0</v>
      </c>
      <c r="D221" s="45">
        <v>-21173</v>
      </c>
      <c r="E221" s="45">
        <v>0</v>
      </c>
      <c r="F221" s="45">
        <v>0</v>
      </c>
      <c r="G221" s="46">
        <v>0</v>
      </c>
      <c r="H221" s="45">
        <v>0</v>
      </c>
      <c r="I221" s="45">
        <v>0</v>
      </c>
      <c r="J221" s="47">
        <v>0</v>
      </c>
      <c r="K221" s="45">
        <f t="shared" si="7"/>
        <v>-21173</v>
      </c>
      <c r="L221" s="48">
        <v>353975</v>
      </c>
      <c r="M221" s="49">
        <f t="shared" si="6"/>
        <v>332802</v>
      </c>
      <c r="N221" s="49">
        <v>0</v>
      </c>
      <c r="O221" s="50">
        <v>332801.54794857028</v>
      </c>
    </row>
    <row r="222" spans="1:15" x14ac:dyDescent="0.3">
      <c r="A222" s="78" t="s">
        <v>6</v>
      </c>
      <c r="B222" s="45">
        <v>0</v>
      </c>
      <c r="C222" s="45">
        <v>0</v>
      </c>
      <c r="D222" s="45">
        <f>+D221</f>
        <v>-21173</v>
      </c>
      <c r="E222" s="45">
        <v>0</v>
      </c>
      <c r="F222" s="45">
        <v>0</v>
      </c>
      <c r="G222" s="46">
        <v>0</v>
      </c>
      <c r="H222" s="45">
        <v>0</v>
      </c>
      <c r="I222" s="45">
        <v>0</v>
      </c>
      <c r="J222" s="47">
        <v>0</v>
      </c>
      <c r="K222" s="45">
        <f t="shared" si="7"/>
        <v>-21173</v>
      </c>
      <c r="L222" s="48">
        <v>353975</v>
      </c>
      <c r="M222" s="49">
        <f t="shared" si="6"/>
        <v>332802</v>
      </c>
      <c r="N222" s="49">
        <v>0</v>
      </c>
      <c r="O222" s="50">
        <v>332801.54794857028</v>
      </c>
    </row>
    <row r="223" spans="1:15" x14ac:dyDescent="0.3">
      <c r="A223" s="78" t="s">
        <v>7</v>
      </c>
      <c r="B223" s="45">
        <v>0</v>
      </c>
      <c r="C223" s="45">
        <v>0</v>
      </c>
      <c r="D223" s="45">
        <v>0</v>
      </c>
      <c r="E223" s="45">
        <v>0</v>
      </c>
      <c r="F223" s="45">
        <v>0</v>
      </c>
      <c r="G223" s="46">
        <v>0</v>
      </c>
      <c r="H223" s="45">
        <v>0</v>
      </c>
      <c r="I223" s="45">
        <v>0</v>
      </c>
      <c r="J223" s="47">
        <v>0</v>
      </c>
      <c r="K223" s="45">
        <f t="shared" si="7"/>
        <v>0</v>
      </c>
      <c r="L223" s="48">
        <v>0</v>
      </c>
      <c r="M223" s="49">
        <f t="shared" si="6"/>
        <v>0</v>
      </c>
      <c r="N223" s="49">
        <v>0</v>
      </c>
      <c r="O223" s="50">
        <v>0</v>
      </c>
    </row>
    <row r="224" spans="1:15" x14ac:dyDescent="0.3">
      <c r="A224" s="78">
        <v>5416</v>
      </c>
      <c r="B224" s="45">
        <v>0</v>
      </c>
      <c r="C224" s="45">
        <v>0</v>
      </c>
      <c r="D224" s="45">
        <v>258404.48684022465</v>
      </c>
      <c r="E224" s="45">
        <v>0</v>
      </c>
      <c r="F224" s="45">
        <v>0</v>
      </c>
      <c r="G224" s="46">
        <v>0</v>
      </c>
      <c r="H224" s="45">
        <v>0</v>
      </c>
      <c r="I224" s="45">
        <v>0</v>
      </c>
      <c r="J224" s="47">
        <v>0</v>
      </c>
      <c r="K224" s="45">
        <f t="shared" si="7"/>
        <v>258404.48684022465</v>
      </c>
      <c r="L224" s="48">
        <v>596069</v>
      </c>
      <c r="M224" s="49">
        <f t="shared" si="6"/>
        <v>854473.48684022459</v>
      </c>
      <c r="N224" s="49">
        <v>0</v>
      </c>
      <c r="O224" s="50">
        <v>854473.05184554937</v>
      </c>
    </row>
    <row r="225" spans="1:15" x14ac:dyDescent="0.3">
      <c r="A225" s="78" t="s">
        <v>6</v>
      </c>
      <c r="B225" s="45">
        <v>0</v>
      </c>
      <c r="C225" s="45">
        <v>0</v>
      </c>
      <c r="D225" s="45">
        <v>258404.48684022465</v>
      </c>
      <c r="E225" s="45">
        <v>0</v>
      </c>
      <c r="F225" s="45">
        <v>0</v>
      </c>
      <c r="G225" s="46">
        <v>0</v>
      </c>
      <c r="H225" s="45">
        <v>0</v>
      </c>
      <c r="I225" s="45">
        <v>0</v>
      </c>
      <c r="J225" s="47">
        <v>0</v>
      </c>
      <c r="K225" s="45">
        <f t="shared" si="7"/>
        <v>258404.48684022465</v>
      </c>
      <c r="L225" s="48">
        <v>596069</v>
      </c>
      <c r="M225" s="49">
        <f t="shared" si="6"/>
        <v>854473.48684022459</v>
      </c>
      <c r="N225" s="49">
        <v>0</v>
      </c>
      <c r="O225" s="50">
        <v>854473.05184554937</v>
      </c>
    </row>
    <row r="226" spans="1:15" x14ac:dyDescent="0.3">
      <c r="A226" s="78" t="s">
        <v>7</v>
      </c>
      <c r="B226" s="45">
        <v>0</v>
      </c>
      <c r="C226" s="45">
        <v>0</v>
      </c>
      <c r="D226" s="45">
        <v>0</v>
      </c>
      <c r="E226" s="45">
        <v>0</v>
      </c>
      <c r="F226" s="45">
        <v>0</v>
      </c>
      <c r="G226" s="46">
        <v>0</v>
      </c>
      <c r="H226" s="45">
        <v>0</v>
      </c>
      <c r="I226" s="45">
        <v>0</v>
      </c>
      <c r="J226" s="47">
        <v>0</v>
      </c>
      <c r="K226" s="45">
        <f t="shared" si="7"/>
        <v>0</v>
      </c>
      <c r="L226" s="48">
        <v>0</v>
      </c>
      <c r="M226" s="49">
        <f t="shared" si="6"/>
        <v>0</v>
      </c>
      <c r="N226" s="49">
        <v>0</v>
      </c>
      <c r="O226" s="50">
        <v>0</v>
      </c>
    </row>
    <row r="227" spans="1:15" x14ac:dyDescent="0.3">
      <c r="A227" s="78">
        <v>5417</v>
      </c>
      <c r="B227" s="45">
        <v>0</v>
      </c>
      <c r="C227" s="45">
        <v>0</v>
      </c>
      <c r="D227" s="45">
        <f>19304+1</f>
        <v>19305</v>
      </c>
      <c r="E227" s="45">
        <v>0</v>
      </c>
      <c r="F227" s="45">
        <v>0</v>
      </c>
      <c r="G227" s="46">
        <v>0</v>
      </c>
      <c r="H227" s="45">
        <v>0</v>
      </c>
      <c r="I227" s="45">
        <v>0</v>
      </c>
      <c r="J227" s="47">
        <v>0</v>
      </c>
      <c r="K227" s="45">
        <f t="shared" si="7"/>
        <v>19305</v>
      </c>
      <c r="L227" s="48">
        <v>37463</v>
      </c>
      <c r="M227" s="49">
        <f t="shared" si="6"/>
        <v>56768</v>
      </c>
      <c r="N227" s="49">
        <v>0</v>
      </c>
      <c r="O227" s="50">
        <v>56767.955070922813</v>
      </c>
    </row>
    <row r="228" spans="1:15" x14ac:dyDescent="0.3">
      <c r="A228" s="78" t="s">
        <v>6</v>
      </c>
      <c r="B228" s="45">
        <v>0</v>
      </c>
      <c r="C228" s="45">
        <v>0</v>
      </c>
      <c r="D228" s="45">
        <f>+D227</f>
        <v>19305</v>
      </c>
      <c r="E228" s="45">
        <v>0</v>
      </c>
      <c r="F228" s="45">
        <v>0</v>
      </c>
      <c r="G228" s="46">
        <v>0</v>
      </c>
      <c r="H228" s="45">
        <v>0</v>
      </c>
      <c r="I228" s="45">
        <v>0</v>
      </c>
      <c r="J228" s="47">
        <v>0</v>
      </c>
      <c r="K228" s="45">
        <f t="shared" si="7"/>
        <v>19305</v>
      </c>
      <c r="L228" s="48">
        <v>37463</v>
      </c>
      <c r="M228" s="49">
        <f t="shared" si="6"/>
        <v>56768</v>
      </c>
      <c r="N228" s="49">
        <v>0</v>
      </c>
      <c r="O228" s="50">
        <v>56767.955070922813</v>
      </c>
    </row>
    <row r="229" spans="1:15" x14ac:dyDescent="0.3">
      <c r="A229" s="78" t="s">
        <v>7</v>
      </c>
      <c r="B229" s="45">
        <v>0</v>
      </c>
      <c r="C229" s="45">
        <v>0</v>
      </c>
      <c r="D229" s="45">
        <v>0</v>
      </c>
      <c r="E229" s="45">
        <v>0</v>
      </c>
      <c r="F229" s="45">
        <v>0</v>
      </c>
      <c r="G229" s="46">
        <v>0</v>
      </c>
      <c r="H229" s="45">
        <v>0</v>
      </c>
      <c r="I229" s="45">
        <v>0</v>
      </c>
      <c r="J229" s="47">
        <v>0</v>
      </c>
      <c r="K229" s="45">
        <f t="shared" si="7"/>
        <v>0</v>
      </c>
      <c r="L229" s="48">
        <v>0</v>
      </c>
      <c r="M229" s="49">
        <f t="shared" si="6"/>
        <v>0</v>
      </c>
      <c r="N229" s="49">
        <v>0</v>
      </c>
      <c r="O229" s="50">
        <v>0</v>
      </c>
    </row>
    <row r="230" spans="1:15" x14ac:dyDescent="0.3">
      <c r="A230" s="78">
        <v>5419</v>
      </c>
      <c r="B230" s="45">
        <v>0</v>
      </c>
      <c r="C230" s="45">
        <v>0</v>
      </c>
      <c r="D230" s="45">
        <f>55523.6265200289-163</f>
        <v>55360.626520028898</v>
      </c>
      <c r="E230" s="45">
        <v>0</v>
      </c>
      <c r="F230" s="45">
        <v>0</v>
      </c>
      <c r="G230" s="46">
        <v>0</v>
      </c>
      <c r="H230" s="45">
        <v>0</v>
      </c>
      <c r="I230" s="45">
        <v>0</v>
      </c>
      <c r="J230" s="47">
        <v>0</v>
      </c>
      <c r="K230" s="45">
        <f t="shared" si="7"/>
        <v>55360.626520028898</v>
      </c>
      <c r="L230" s="48">
        <v>77237</v>
      </c>
      <c r="M230" s="49">
        <f t="shared" si="6"/>
        <v>132597.62652002889</v>
      </c>
      <c r="N230" s="49">
        <v>0</v>
      </c>
      <c r="O230" s="50">
        <v>132597.67889143963</v>
      </c>
    </row>
    <row r="231" spans="1:15" x14ac:dyDescent="0.3">
      <c r="A231" s="78" t="s">
        <v>6</v>
      </c>
      <c r="B231" s="45">
        <v>0</v>
      </c>
      <c r="C231" s="45">
        <v>0</v>
      </c>
      <c r="D231" s="45">
        <f>+D230</f>
        <v>55360.626520028898</v>
      </c>
      <c r="E231" s="45">
        <v>0</v>
      </c>
      <c r="F231" s="45">
        <v>0</v>
      </c>
      <c r="G231" s="46">
        <v>0</v>
      </c>
      <c r="H231" s="45">
        <v>0</v>
      </c>
      <c r="I231" s="45">
        <v>0</v>
      </c>
      <c r="J231" s="47">
        <v>0</v>
      </c>
      <c r="K231" s="45">
        <f t="shared" si="7"/>
        <v>55360.626520028898</v>
      </c>
      <c r="L231" s="48">
        <v>77237</v>
      </c>
      <c r="M231" s="49">
        <f t="shared" si="6"/>
        <v>132597.62652002889</v>
      </c>
      <c r="N231" s="49">
        <v>0</v>
      </c>
      <c r="O231" s="50">
        <v>132597.67889143963</v>
      </c>
    </row>
    <row r="232" spans="1:15" x14ac:dyDescent="0.3">
      <c r="A232" s="78" t="s">
        <v>7</v>
      </c>
      <c r="B232" s="45">
        <v>0</v>
      </c>
      <c r="C232" s="45">
        <v>0</v>
      </c>
      <c r="D232" s="45">
        <v>0</v>
      </c>
      <c r="E232" s="45">
        <v>0</v>
      </c>
      <c r="F232" s="45">
        <v>0</v>
      </c>
      <c r="G232" s="46">
        <v>0</v>
      </c>
      <c r="H232" s="45">
        <v>0</v>
      </c>
      <c r="I232" s="45">
        <v>0</v>
      </c>
      <c r="J232" s="47">
        <v>0</v>
      </c>
      <c r="K232" s="45">
        <f t="shared" si="7"/>
        <v>0</v>
      </c>
      <c r="L232" s="48">
        <v>0</v>
      </c>
      <c r="M232" s="49">
        <f t="shared" si="6"/>
        <v>0</v>
      </c>
      <c r="N232" s="49">
        <v>0</v>
      </c>
      <c r="O232" s="50">
        <v>0</v>
      </c>
    </row>
    <row r="233" spans="1:15" x14ac:dyDescent="0.3">
      <c r="A233" s="78">
        <v>5511</v>
      </c>
      <c r="B233" s="45">
        <v>0</v>
      </c>
      <c r="C233" s="45">
        <v>0</v>
      </c>
      <c r="D233" s="45">
        <v>-45145</v>
      </c>
      <c r="E233" s="45">
        <v>0</v>
      </c>
      <c r="F233" s="45">
        <v>0</v>
      </c>
      <c r="G233" s="46">
        <v>0</v>
      </c>
      <c r="H233" s="45">
        <v>0</v>
      </c>
      <c r="I233" s="45">
        <v>0</v>
      </c>
      <c r="J233" s="47">
        <v>0</v>
      </c>
      <c r="K233" s="45">
        <f t="shared" si="7"/>
        <v>-45145</v>
      </c>
      <c r="L233" s="48">
        <v>213073</v>
      </c>
      <c r="M233" s="49">
        <f t="shared" si="6"/>
        <v>167928</v>
      </c>
      <c r="N233" s="49">
        <v>0</v>
      </c>
      <c r="O233" s="50">
        <v>167927.91819241247</v>
      </c>
    </row>
    <row r="234" spans="1:15" x14ac:dyDescent="0.3">
      <c r="A234" s="78" t="s">
        <v>6</v>
      </c>
      <c r="B234" s="45">
        <v>0</v>
      </c>
      <c r="C234" s="45">
        <v>0</v>
      </c>
      <c r="D234" s="45">
        <f>+D233</f>
        <v>-45145</v>
      </c>
      <c r="E234" s="45">
        <v>0</v>
      </c>
      <c r="F234" s="45">
        <v>0</v>
      </c>
      <c r="G234" s="46">
        <v>0</v>
      </c>
      <c r="H234" s="45">
        <v>0</v>
      </c>
      <c r="I234" s="45">
        <v>0</v>
      </c>
      <c r="J234" s="47">
        <v>0</v>
      </c>
      <c r="K234" s="45">
        <f t="shared" si="7"/>
        <v>-45145</v>
      </c>
      <c r="L234" s="48">
        <v>213073</v>
      </c>
      <c r="M234" s="49">
        <f t="shared" si="6"/>
        <v>167928</v>
      </c>
      <c r="N234" s="49">
        <v>0</v>
      </c>
      <c r="O234" s="50">
        <v>167927.91819241247</v>
      </c>
    </row>
    <row r="235" spans="1:15" x14ac:dyDescent="0.3">
      <c r="A235" s="78" t="s">
        <v>7</v>
      </c>
      <c r="B235" s="45">
        <v>0</v>
      </c>
      <c r="C235" s="45">
        <v>0</v>
      </c>
      <c r="D235" s="45">
        <v>0</v>
      </c>
      <c r="E235" s="45">
        <v>0</v>
      </c>
      <c r="F235" s="45">
        <v>0</v>
      </c>
      <c r="G235" s="46">
        <v>0</v>
      </c>
      <c r="H235" s="45">
        <v>0</v>
      </c>
      <c r="I235" s="45">
        <v>0</v>
      </c>
      <c r="J235" s="47">
        <v>0</v>
      </c>
      <c r="K235" s="45">
        <f t="shared" si="7"/>
        <v>0</v>
      </c>
      <c r="L235" s="48">
        <v>0</v>
      </c>
      <c r="M235" s="49">
        <f t="shared" si="6"/>
        <v>0</v>
      </c>
      <c r="N235" s="49">
        <v>0</v>
      </c>
      <c r="O235" s="50">
        <v>0</v>
      </c>
    </row>
    <row r="236" spans="1:15" x14ac:dyDescent="0.3">
      <c r="A236" s="78">
        <v>561</v>
      </c>
      <c r="B236" s="45">
        <v>0</v>
      </c>
      <c r="C236" s="45">
        <v>0</v>
      </c>
      <c r="D236" s="45">
        <v>0</v>
      </c>
      <c r="E236" s="45">
        <v>0</v>
      </c>
      <c r="F236" s="45">
        <v>0</v>
      </c>
      <c r="G236" s="46">
        <v>0</v>
      </c>
      <c r="H236" s="45">
        <v>304547</v>
      </c>
      <c r="I236" s="45">
        <v>0</v>
      </c>
      <c r="J236" s="47">
        <v>0</v>
      </c>
      <c r="K236" s="45">
        <f t="shared" si="7"/>
        <v>304547</v>
      </c>
      <c r="L236" s="48">
        <v>2861910</v>
      </c>
      <c r="M236" s="49">
        <f t="shared" si="6"/>
        <v>3166457</v>
      </c>
      <c r="N236" s="49">
        <v>171568</v>
      </c>
      <c r="O236" s="50">
        <v>2994888.517958031</v>
      </c>
    </row>
    <row r="237" spans="1:15" x14ac:dyDescent="0.3">
      <c r="A237" s="78" t="s">
        <v>6</v>
      </c>
      <c r="B237" s="45">
        <v>0</v>
      </c>
      <c r="C237" s="45">
        <v>0</v>
      </c>
      <c r="D237" s="45">
        <v>0</v>
      </c>
      <c r="E237" s="45">
        <v>0</v>
      </c>
      <c r="F237" s="45">
        <v>0</v>
      </c>
      <c r="G237" s="46">
        <v>0</v>
      </c>
      <c r="H237" s="45">
        <f>+H236</f>
        <v>304547</v>
      </c>
      <c r="I237" s="45">
        <v>0</v>
      </c>
      <c r="J237" s="47">
        <v>0</v>
      </c>
      <c r="K237" s="45">
        <f t="shared" si="7"/>
        <v>304547</v>
      </c>
      <c r="L237" s="48">
        <v>2690341</v>
      </c>
      <c r="M237" s="49">
        <f t="shared" si="6"/>
        <v>2994888</v>
      </c>
      <c r="N237" s="49">
        <v>0</v>
      </c>
      <c r="O237" s="50">
        <v>2994889</v>
      </c>
    </row>
    <row r="238" spans="1:15" x14ac:dyDescent="0.3">
      <c r="A238" s="78" t="s">
        <v>7</v>
      </c>
      <c r="B238" s="45">
        <v>0</v>
      </c>
      <c r="C238" s="45">
        <v>0</v>
      </c>
      <c r="D238" s="45">
        <v>0</v>
      </c>
      <c r="E238" s="45">
        <v>0</v>
      </c>
      <c r="F238" s="45">
        <v>0</v>
      </c>
      <c r="G238" s="46">
        <v>0</v>
      </c>
      <c r="H238" s="45">
        <v>0</v>
      </c>
      <c r="I238" s="45">
        <v>0</v>
      </c>
      <c r="J238" s="47">
        <v>0</v>
      </c>
      <c r="K238" s="45">
        <f t="shared" si="7"/>
        <v>0</v>
      </c>
      <c r="L238" s="48">
        <v>171568</v>
      </c>
      <c r="M238" s="49">
        <f t="shared" si="6"/>
        <v>171568</v>
      </c>
      <c r="N238" s="49">
        <f>+N236</f>
        <v>171568</v>
      </c>
      <c r="O238" s="50">
        <v>0.92809041033615358</v>
      </c>
    </row>
    <row r="239" spans="1:15" x14ac:dyDescent="0.3">
      <c r="A239" s="78">
        <v>562</v>
      </c>
      <c r="B239" s="45">
        <v>0</v>
      </c>
      <c r="C239" s="45">
        <v>0</v>
      </c>
      <c r="D239" s="45">
        <f>122636.034687457+1</f>
        <v>122637.034687457</v>
      </c>
      <c r="E239" s="45">
        <v>0</v>
      </c>
      <c r="F239" s="45">
        <v>0</v>
      </c>
      <c r="G239" s="46">
        <v>0</v>
      </c>
      <c r="H239" s="45">
        <v>0</v>
      </c>
      <c r="I239" s="45">
        <v>0</v>
      </c>
      <c r="J239" s="47">
        <v>0</v>
      </c>
      <c r="K239" s="45">
        <f t="shared" si="7"/>
        <v>122637.034687457</v>
      </c>
      <c r="L239" s="48">
        <v>543892</v>
      </c>
      <c r="M239" s="49">
        <f t="shared" si="6"/>
        <v>666529.03468745702</v>
      </c>
      <c r="N239" s="49">
        <v>0</v>
      </c>
      <c r="O239" s="50">
        <v>666529.33168864413</v>
      </c>
    </row>
    <row r="240" spans="1:15" x14ac:dyDescent="0.3">
      <c r="A240" s="78" t="s">
        <v>6</v>
      </c>
      <c r="B240" s="45">
        <v>0</v>
      </c>
      <c r="C240" s="45">
        <v>0</v>
      </c>
      <c r="D240" s="45">
        <f>+D239</f>
        <v>122637.034687457</v>
      </c>
      <c r="E240" s="45">
        <v>0</v>
      </c>
      <c r="F240" s="45">
        <v>0</v>
      </c>
      <c r="G240" s="46">
        <v>0</v>
      </c>
      <c r="H240" s="45">
        <v>0</v>
      </c>
      <c r="I240" s="45">
        <v>0</v>
      </c>
      <c r="J240" s="47">
        <v>0</v>
      </c>
      <c r="K240" s="45">
        <f t="shared" si="7"/>
        <v>122637.034687457</v>
      </c>
      <c r="L240" s="48">
        <v>543892</v>
      </c>
      <c r="M240" s="49">
        <f t="shared" si="6"/>
        <v>666529.03468745702</v>
      </c>
      <c r="N240" s="49">
        <v>0</v>
      </c>
      <c r="O240" s="50">
        <v>666529.33168864413</v>
      </c>
    </row>
    <row r="241" spans="1:15" x14ac:dyDescent="0.3">
      <c r="A241" s="78" t="s">
        <v>7</v>
      </c>
      <c r="B241" s="45">
        <v>0</v>
      </c>
      <c r="C241" s="45">
        <v>0</v>
      </c>
      <c r="D241" s="45">
        <v>0</v>
      </c>
      <c r="E241" s="45">
        <v>0</v>
      </c>
      <c r="F241" s="45">
        <v>0</v>
      </c>
      <c r="G241" s="46">
        <v>0</v>
      </c>
      <c r="H241" s="45">
        <v>0</v>
      </c>
      <c r="I241" s="45">
        <v>0</v>
      </c>
      <c r="J241" s="47">
        <v>0</v>
      </c>
      <c r="K241" s="45">
        <f t="shared" si="7"/>
        <v>0</v>
      </c>
      <c r="L241" s="48">
        <v>0</v>
      </c>
      <c r="M241" s="49">
        <f t="shared" si="6"/>
        <v>0</v>
      </c>
      <c r="N241" s="49">
        <v>0</v>
      </c>
      <c r="O241" s="50">
        <v>0</v>
      </c>
    </row>
    <row r="242" spans="1:15" x14ac:dyDescent="0.3">
      <c r="A242" s="78">
        <v>611</v>
      </c>
      <c r="B242" s="45">
        <v>0</v>
      </c>
      <c r="C242" s="45">
        <v>0</v>
      </c>
      <c r="D242" s="45">
        <f>680313.306953821+85</f>
        <v>680398.30695382098</v>
      </c>
      <c r="E242" s="45">
        <v>0</v>
      </c>
      <c r="F242" s="45">
        <v>0</v>
      </c>
      <c r="G242" s="46">
        <v>0</v>
      </c>
      <c r="H242" s="45">
        <v>0</v>
      </c>
      <c r="I242" s="45">
        <v>0</v>
      </c>
      <c r="J242" s="47">
        <v>0</v>
      </c>
      <c r="K242" s="45">
        <f t="shared" si="7"/>
        <v>680398.30695382098</v>
      </c>
      <c r="L242" s="48">
        <v>381488</v>
      </c>
      <c r="M242" s="49">
        <f t="shared" si="6"/>
        <v>1061886.3069538209</v>
      </c>
      <c r="N242" s="49">
        <v>0</v>
      </c>
      <c r="O242" s="50">
        <v>1061885.9812897942</v>
      </c>
    </row>
    <row r="243" spans="1:15" x14ac:dyDescent="0.3">
      <c r="A243" s="78" t="s">
        <v>6</v>
      </c>
      <c r="B243" s="45">
        <v>0</v>
      </c>
      <c r="C243" s="45">
        <v>0</v>
      </c>
      <c r="D243" s="45">
        <f>+D242</f>
        <v>680398.30695382098</v>
      </c>
      <c r="E243" s="45">
        <v>0</v>
      </c>
      <c r="F243" s="45">
        <v>0</v>
      </c>
      <c r="G243" s="46">
        <v>0</v>
      </c>
      <c r="H243" s="45">
        <v>0</v>
      </c>
      <c r="I243" s="45">
        <v>0</v>
      </c>
      <c r="J243" s="47">
        <v>0</v>
      </c>
      <c r="K243" s="45">
        <f t="shared" si="7"/>
        <v>680398.30695382098</v>
      </c>
      <c r="L243" s="48">
        <v>381488</v>
      </c>
      <c r="M243" s="49">
        <f t="shared" si="6"/>
        <v>1061886.3069538209</v>
      </c>
      <c r="N243" s="49">
        <v>0</v>
      </c>
      <c r="O243" s="50">
        <v>1061885.9812897942</v>
      </c>
    </row>
    <row r="244" spans="1:15" x14ac:dyDescent="0.3">
      <c r="A244" s="78" t="s">
        <v>7</v>
      </c>
      <c r="B244" s="45">
        <v>0</v>
      </c>
      <c r="C244" s="45">
        <v>0</v>
      </c>
      <c r="D244" s="45">
        <v>0</v>
      </c>
      <c r="E244" s="45">
        <v>0</v>
      </c>
      <c r="F244" s="45">
        <v>0</v>
      </c>
      <c r="G244" s="46">
        <v>0</v>
      </c>
      <c r="H244" s="45">
        <v>0</v>
      </c>
      <c r="I244" s="45">
        <v>0</v>
      </c>
      <c r="J244" s="47">
        <v>0</v>
      </c>
      <c r="K244" s="45">
        <f t="shared" si="7"/>
        <v>0</v>
      </c>
      <c r="L244" s="48">
        <v>0</v>
      </c>
      <c r="M244" s="49">
        <f t="shared" si="6"/>
        <v>0</v>
      </c>
      <c r="N244" s="49">
        <v>0</v>
      </c>
      <c r="O244" s="50">
        <v>0</v>
      </c>
    </row>
    <row r="245" spans="1:15" x14ac:dyDescent="0.3">
      <c r="A245" s="78">
        <v>6211</v>
      </c>
      <c r="B245" s="45">
        <v>0</v>
      </c>
      <c r="C245" s="45">
        <v>0</v>
      </c>
      <c r="D245" s="45">
        <f>854169.024648066+86</f>
        <v>854255.02464806603</v>
      </c>
      <c r="E245" s="45">
        <v>0</v>
      </c>
      <c r="F245" s="45">
        <v>0</v>
      </c>
      <c r="G245" s="46">
        <v>0</v>
      </c>
      <c r="H245" s="45">
        <v>0</v>
      </c>
      <c r="I245" s="45">
        <v>0</v>
      </c>
      <c r="J245" s="47">
        <v>0</v>
      </c>
      <c r="K245" s="45">
        <f t="shared" si="7"/>
        <v>854255.02464806603</v>
      </c>
      <c r="L245" s="48">
        <v>1174065</v>
      </c>
      <c r="M245" s="49">
        <f t="shared" si="6"/>
        <v>2028320.0246480661</v>
      </c>
      <c r="N245" s="49">
        <v>0</v>
      </c>
      <c r="O245" s="50">
        <v>2028319.9068852714</v>
      </c>
    </row>
    <row r="246" spans="1:15" x14ac:dyDescent="0.3">
      <c r="A246" s="78" t="s">
        <v>6</v>
      </c>
      <c r="B246" s="45">
        <v>0</v>
      </c>
      <c r="C246" s="45">
        <v>0</v>
      </c>
      <c r="D246" s="45">
        <f>+D245</f>
        <v>854255.02464806603</v>
      </c>
      <c r="E246" s="45">
        <v>0</v>
      </c>
      <c r="F246" s="45">
        <v>0</v>
      </c>
      <c r="G246" s="46">
        <v>0</v>
      </c>
      <c r="H246" s="45">
        <v>0</v>
      </c>
      <c r="I246" s="45">
        <v>0</v>
      </c>
      <c r="J246" s="47">
        <v>0</v>
      </c>
      <c r="K246" s="45">
        <f t="shared" si="7"/>
        <v>854255.02464806603</v>
      </c>
      <c r="L246" s="48">
        <v>1174065</v>
      </c>
      <c r="M246" s="49">
        <f t="shared" si="6"/>
        <v>2028320.0246480661</v>
      </c>
      <c r="N246" s="49">
        <v>0</v>
      </c>
      <c r="O246" s="50">
        <v>2028319.9068852714</v>
      </c>
    </row>
    <row r="247" spans="1:15" x14ac:dyDescent="0.3">
      <c r="A247" s="78" t="s">
        <v>7</v>
      </c>
      <c r="B247" s="45">
        <v>0</v>
      </c>
      <c r="C247" s="45">
        <v>0</v>
      </c>
      <c r="D247" s="45">
        <v>0</v>
      </c>
      <c r="E247" s="45">
        <v>0</v>
      </c>
      <c r="F247" s="45">
        <v>0</v>
      </c>
      <c r="G247" s="46">
        <v>0</v>
      </c>
      <c r="H247" s="45">
        <v>0</v>
      </c>
      <c r="I247" s="45">
        <v>0</v>
      </c>
      <c r="J247" s="47">
        <v>0</v>
      </c>
      <c r="K247" s="45">
        <f t="shared" si="7"/>
        <v>0</v>
      </c>
      <c r="L247" s="48">
        <v>0</v>
      </c>
      <c r="M247" s="49">
        <f t="shared" si="6"/>
        <v>0</v>
      </c>
      <c r="N247" s="49">
        <v>0</v>
      </c>
      <c r="O247" s="50">
        <v>0</v>
      </c>
    </row>
    <row r="248" spans="1:15" x14ac:dyDescent="0.3">
      <c r="A248" s="78">
        <v>6212</v>
      </c>
      <c r="B248" s="45">
        <v>0</v>
      </c>
      <c r="C248" s="45">
        <v>0</v>
      </c>
      <c r="D248" s="45">
        <f>77127.604427279+66</f>
        <v>77193.604427279002</v>
      </c>
      <c r="E248" s="45">
        <v>0</v>
      </c>
      <c r="F248" s="45">
        <v>0</v>
      </c>
      <c r="G248" s="46">
        <v>0</v>
      </c>
      <c r="H248" s="45">
        <v>0</v>
      </c>
      <c r="I248" s="45">
        <v>0</v>
      </c>
      <c r="J248" s="47">
        <v>0</v>
      </c>
      <c r="K248" s="45">
        <f t="shared" si="7"/>
        <v>77193.604427279002</v>
      </c>
      <c r="L248" s="48">
        <v>194425</v>
      </c>
      <c r="M248" s="49">
        <f t="shared" si="6"/>
        <v>271618.60442727897</v>
      </c>
      <c r="N248" s="49">
        <v>0</v>
      </c>
      <c r="O248" s="50">
        <v>271718.53214853595</v>
      </c>
    </row>
    <row r="249" spans="1:15" x14ac:dyDescent="0.3">
      <c r="A249" s="78" t="s">
        <v>6</v>
      </c>
      <c r="B249" s="45">
        <v>0</v>
      </c>
      <c r="C249" s="45">
        <v>0</v>
      </c>
      <c r="D249" s="45">
        <f>+D248</f>
        <v>77193.604427279002</v>
      </c>
      <c r="E249" s="45">
        <v>0</v>
      </c>
      <c r="F249" s="45">
        <v>0</v>
      </c>
      <c r="G249" s="46">
        <v>0</v>
      </c>
      <c r="H249" s="45">
        <v>0</v>
      </c>
      <c r="I249" s="45">
        <v>0</v>
      </c>
      <c r="J249" s="47">
        <v>0</v>
      </c>
      <c r="K249" s="45">
        <f t="shared" si="7"/>
        <v>77193.604427279002</v>
      </c>
      <c r="L249" s="48">
        <v>194425</v>
      </c>
      <c r="M249" s="49">
        <f t="shared" si="6"/>
        <v>271618.60442727897</v>
      </c>
      <c r="N249" s="49">
        <v>0</v>
      </c>
      <c r="O249" s="50">
        <v>271718.53214853595</v>
      </c>
    </row>
    <row r="250" spans="1:15" ht="15" thickBot="1" x14ac:dyDescent="0.35">
      <c r="A250" s="79" t="s">
        <v>7</v>
      </c>
      <c r="B250" s="53">
        <v>0</v>
      </c>
      <c r="C250" s="53">
        <v>0</v>
      </c>
      <c r="D250" s="53">
        <v>0</v>
      </c>
      <c r="E250" s="53">
        <v>0</v>
      </c>
      <c r="F250" s="53">
        <v>0</v>
      </c>
      <c r="G250" s="54">
        <v>0</v>
      </c>
      <c r="H250" s="53">
        <v>0</v>
      </c>
      <c r="I250" s="53">
        <v>0</v>
      </c>
      <c r="J250" s="55">
        <v>0</v>
      </c>
      <c r="K250" s="53">
        <f t="shared" si="7"/>
        <v>0</v>
      </c>
      <c r="L250" s="57">
        <v>0</v>
      </c>
      <c r="M250" s="58">
        <f t="shared" si="6"/>
        <v>0</v>
      </c>
      <c r="N250" s="58">
        <v>0</v>
      </c>
      <c r="O250" s="59">
        <v>0</v>
      </c>
    </row>
    <row r="251" spans="1:15" ht="15" thickTop="1" x14ac:dyDescent="0.3">
      <c r="A251" s="78">
        <v>6213</v>
      </c>
      <c r="B251" s="45">
        <v>0</v>
      </c>
      <c r="C251" s="45">
        <v>0</v>
      </c>
      <c r="D251" s="45">
        <f>100324.357712242+2</f>
        <v>100326.357712242</v>
      </c>
      <c r="E251" s="45">
        <v>0</v>
      </c>
      <c r="F251" s="45">
        <v>0</v>
      </c>
      <c r="G251" s="46">
        <v>0</v>
      </c>
      <c r="H251" s="45">
        <v>0</v>
      </c>
      <c r="I251" s="45">
        <v>0</v>
      </c>
      <c r="J251" s="47">
        <v>0</v>
      </c>
      <c r="K251" s="45">
        <f t="shared" si="7"/>
        <v>100326.357712242</v>
      </c>
      <c r="L251" s="48">
        <v>107036</v>
      </c>
      <c r="M251" s="49">
        <f t="shared" si="6"/>
        <v>207362.357712242</v>
      </c>
      <c r="N251" s="49">
        <v>0</v>
      </c>
      <c r="O251" s="50">
        <v>207362.46110648554</v>
      </c>
    </row>
    <row r="252" spans="1:15" x14ac:dyDescent="0.3">
      <c r="A252" s="78" t="s">
        <v>6</v>
      </c>
      <c r="B252" s="45">
        <v>0</v>
      </c>
      <c r="C252" s="45">
        <v>0</v>
      </c>
      <c r="D252" s="45">
        <f>+D251</f>
        <v>100326.357712242</v>
      </c>
      <c r="E252" s="45">
        <v>0</v>
      </c>
      <c r="F252" s="45">
        <v>0</v>
      </c>
      <c r="G252" s="46">
        <v>0</v>
      </c>
      <c r="H252" s="45">
        <v>0</v>
      </c>
      <c r="I252" s="45">
        <v>0</v>
      </c>
      <c r="J252" s="47">
        <v>0</v>
      </c>
      <c r="K252" s="45">
        <f t="shared" si="7"/>
        <v>100326.357712242</v>
      </c>
      <c r="L252" s="48">
        <v>107036</v>
      </c>
      <c r="M252" s="49">
        <f t="shared" si="6"/>
        <v>207362.357712242</v>
      </c>
      <c r="N252" s="49">
        <v>0</v>
      </c>
      <c r="O252" s="50">
        <v>207362.46110648554</v>
      </c>
    </row>
    <row r="253" spans="1:15" x14ac:dyDescent="0.3">
      <c r="A253" s="78" t="s">
        <v>7</v>
      </c>
      <c r="B253" s="45">
        <v>0</v>
      </c>
      <c r="C253" s="45">
        <v>0</v>
      </c>
      <c r="D253" s="45">
        <v>0</v>
      </c>
      <c r="E253" s="45">
        <v>0</v>
      </c>
      <c r="F253" s="45">
        <v>0</v>
      </c>
      <c r="G253" s="46">
        <v>0</v>
      </c>
      <c r="H253" s="45">
        <v>0</v>
      </c>
      <c r="I253" s="45">
        <v>0</v>
      </c>
      <c r="J253" s="47">
        <v>0</v>
      </c>
      <c r="K253" s="45">
        <f t="shared" si="7"/>
        <v>0</v>
      </c>
      <c r="L253" s="48">
        <v>0</v>
      </c>
      <c r="M253" s="49">
        <f t="shared" si="6"/>
        <v>0</v>
      </c>
      <c r="N253" s="49">
        <v>0</v>
      </c>
      <c r="O253" s="50">
        <v>0</v>
      </c>
    </row>
    <row r="254" spans="1:15" x14ac:dyDescent="0.3">
      <c r="A254" s="78">
        <v>6214</v>
      </c>
      <c r="B254" s="45">
        <v>0</v>
      </c>
      <c r="C254" s="45">
        <v>0</v>
      </c>
      <c r="D254" s="45">
        <f>80176.1650693768+5</f>
        <v>80181.165069376802</v>
      </c>
      <c r="E254" s="45">
        <v>0</v>
      </c>
      <c r="F254" s="45">
        <v>0</v>
      </c>
      <c r="G254" s="46">
        <v>0</v>
      </c>
      <c r="H254" s="45">
        <v>0</v>
      </c>
      <c r="I254" s="45">
        <v>0</v>
      </c>
      <c r="J254" s="47">
        <v>0</v>
      </c>
      <c r="K254" s="45">
        <f t="shared" si="7"/>
        <v>80181.165069376802</v>
      </c>
      <c r="L254" s="48">
        <v>591737</v>
      </c>
      <c r="M254" s="49">
        <f t="shared" si="6"/>
        <v>671918.16506937682</v>
      </c>
      <c r="N254" s="49">
        <v>0</v>
      </c>
      <c r="O254" s="50">
        <v>671917.58812744613</v>
      </c>
    </row>
    <row r="255" spans="1:15" x14ac:dyDescent="0.3">
      <c r="A255" s="78" t="s">
        <v>6</v>
      </c>
      <c r="B255" s="45">
        <v>0</v>
      </c>
      <c r="C255" s="45">
        <v>0</v>
      </c>
      <c r="D255" s="45">
        <f>+D254</f>
        <v>80181.165069376802</v>
      </c>
      <c r="E255" s="45">
        <v>0</v>
      </c>
      <c r="F255" s="45">
        <v>0</v>
      </c>
      <c r="G255" s="46">
        <v>0</v>
      </c>
      <c r="H255" s="45">
        <v>0</v>
      </c>
      <c r="I255" s="45">
        <v>0</v>
      </c>
      <c r="J255" s="47">
        <v>0</v>
      </c>
      <c r="K255" s="45">
        <f t="shared" si="7"/>
        <v>80181.165069376802</v>
      </c>
      <c r="L255" s="48">
        <v>591737</v>
      </c>
      <c r="M255" s="49">
        <f t="shared" si="6"/>
        <v>671918.16506937682</v>
      </c>
      <c r="N255" s="49">
        <v>0</v>
      </c>
      <c r="O255" s="50">
        <v>671917.58812744613</v>
      </c>
    </row>
    <row r="256" spans="1:15" x14ac:dyDescent="0.3">
      <c r="A256" s="78" t="s">
        <v>7</v>
      </c>
      <c r="B256" s="45">
        <v>0</v>
      </c>
      <c r="C256" s="45">
        <v>0</v>
      </c>
      <c r="D256" s="45">
        <v>0</v>
      </c>
      <c r="E256" s="45">
        <v>0</v>
      </c>
      <c r="F256" s="45">
        <v>0</v>
      </c>
      <c r="G256" s="46">
        <v>0</v>
      </c>
      <c r="H256" s="45">
        <v>0</v>
      </c>
      <c r="I256" s="45">
        <v>0</v>
      </c>
      <c r="J256" s="47">
        <v>0</v>
      </c>
      <c r="K256" s="45">
        <f t="shared" si="7"/>
        <v>0</v>
      </c>
      <c r="L256" s="48">
        <v>0</v>
      </c>
      <c r="M256" s="49">
        <f t="shared" si="6"/>
        <v>0</v>
      </c>
      <c r="N256" s="49">
        <v>0</v>
      </c>
      <c r="O256" s="50">
        <v>0</v>
      </c>
    </row>
    <row r="257" spans="1:15" x14ac:dyDescent="0.3">
      <c r="A257" s="78">
        <v>6215</v>
      </c>
      <c r="B257" s="45">
        <v>0</v>
      </c>
      <c r="C257" s="45">
        <v>0</v>
      </c>
      <c r="D257" s="45">
        <f>70498.9216492645+21</f>
        <v>70519.921649264506</v>
      </c>
      <c r="E257" s="45">
        <v>0</v>
      </c>
      <c r="F257" s="45">
        <v>0</v>
      </c>
      <c r="G257" s="46">
        <v>0</v>
      </c>
      <c r="H257" s="45">
        <v>0</v>
      </c>
      <c r="I257" s="45">
        <v>0</v>
      </c>
      <c r="J257" s="47">
        <v>0</v>
      </c>
      <c r="K257" s="45">
        <f t="shared" si="7"/>
        <v>70519.921649264506</v>
      </c>
      <c r="L257" s="48">
        <v>559781</v>
      </c>
      <c r="M257" s="49">
        <f t="shared" si="6"/>
        <v>630300.92164926452</v>
      </c>
      <c r="N257" s="49">
        <v>0</v>
      </c>
      <c r="O257" s="50">
        <v>630301.35419648467</v>
      </c>
    </row>
    <row r="258" spans="1:15" x14ac:dyDescent="0.3">
      <c r="A258" s="78" t="s">
        <v>6</v>
      </c>
      <c r="B258" s="45">
        <v>0</v>
      </c>
      <c r="C258" s="45">
        <v>0</v>
      </c>
      <c r="D258" s="45">
        <f>+D257</f>
        <v>70519.921649264506</v>
      </c>
      <c r="E258" s="45">
        <v>0</v>
      </c>
      <c r="F258" s="45">
        <v>0</v>
      </c>
      <c r="G258" s="46">
        <v>0</v>
      </c>
      <c r="H258" s="45">
        <v>0</v>
      </c>
      <c r="I258" s="45">
        <v>0</v>
      </c>
      <c r="J258" s="47">
        <v>0</v>
      </c>
      <c r="K258" s="45">
        <f t="shared" si="7"/>
        <v>70519.921649264506</v>
      </c>
      <c r="L258" s="48">
        <v>559781</v>
      </c>
      <c r="M258" s="49">
        <f t="shared" si="6"/>
        <v>630300.92164926452</v>
      </c>
      <c r="N258" s="49">
        <v>0</v>
      </c>
      <c r="O258" s="50">
        <v>630301.35419648467</v>
      </c>
    </row>
    <row r="259" spans="1:15" x14ac:dyDescent="0.3">
      <c r="A259" s="78" t="s">
        <v>7</v>
      </c>
      <c r="B259" s="45">
        <v>0</v>
      </c>
      <c r="C259" s="45">
        <v>0</v>
      </c>
      <c r="D259" s="45">
        <v>0</v>
      </c>
      <c r="E259" s="45">
        <v>0</v>
      </c>
      <c r="F259" s="45">
        <v>0</v>
      </c>
      <c r="G259" s="46">
        <v>0</v>
      </c>
      <c r="H259" s="45">
        <v>0</v>
      </c>
      <c r="I259" s="45">
        <v>0</v>
      </c>
      <c r="J259" s="47">
        <v>0</v>
      </c>
      <c r="K259" s="45">
        <f t="shared" si="7"/>
        <v>0</v>
      </c>
      <c r="L259" s="48">
        <v>0</v>
      </c>
      <c r="M259" s="49">
        <f t="shared" ref="M259:M322" si="8">SUM(K259:L259)</f>
        <v>0</v>
      </c>
      <c r="N259" s="49">
        <v>0</v>
      </c>
      <c r="O259" s="50">
        <v>0</v>
      </c>
    </row>
    <row r="260" spans="1:15" x14ac:dyDescent="0.3">
      <c r="A260" s="78">
        <v>6216</v>
      </c>
      <c r="B260" s="45">
        <v>0</v>
      </c>
      <c r="C260" s="45">
        <v>0</v>
      </c>
      <c r="D260" s="45">
        <f>20934.6782291522-333</f>
        <v>20601.678229152199</v>
      </c>
      <c r="E260" s="45">
        <v>0</v>
      </c>
      <c r="F260" s="45">
        <v>0</v>
      </c>
      <c r="G260" s="46">
        <v>0</v>
      </c>
      <c r="H260" s="45">
        <v>0</v>
      </c>
      <c r="I260" s="45">
        <v>0</v>
      </c>
      <c r="J260" s="47">
        <v>0</v>
      </c>
      <c r="K260" s="45">
        <f t="shared" si="7"/>
        <v>20601.678229152199</v>
      </c>
      <c r="L260" s="48">
        <v>146126</v>
      </c>
      <c r="M260" s="49">
        <f t="shared" si="8"/>
        <v>166727.6782291522</v>
      </c>
      <c r="N260" s="49">
        <v>0</v>
      </c>
      <c r="O260" s="50">
        <v>166728.04073983262</v>
      </c>
    </row>
    <row r="261" spans="1:15" x14ac:dyDescent="0.3">
      <c r="A261" s="78" t="s">
        <v>6</v>
      </c>
      <c r="B261" s="45">
        <v>0</v>
      </c>
      <c r="C261" s="45">
        <v>0</v>
      </c>
      <c r="D261" s="45">
        <f>+D260</f>
        <v>20601.678229152199</v>
      </c>
      <c r="E261" s="45">
        <v>0</v>
      </c>
      <c r="F261" s="45">
        <v>0</v>
      </c>
      <c r="G261" s="46">
        <v>0</v>
      </c>
      <c r="H261" s="45">
        <v>0</v>
      </c>
      <c r="I261" s="45">
        <v>0</v>
      </c>
      <c r="J261" s="47">
        <v>0</v>
      </c>
      <c r="K261" s="45">
        <f t="shared" si="7"/>
        <v>20601.678229152199</v>
      </c>
      <c r="L261" s="48">
        <v>146126</v>
      </c>
      <c r="M261" s="49">
        <f t="shared" si="8"/>
        <v>166727.6782291522</v>
      </c>
      <c r="N261" s="49">
        <v>0</v>
      </c>
      <c r="O261" s="50">
        <v>166728.04073983262</v>
      </c>
    </row>
    <row r="262" spans="1:15" x14ac:dyDescent="0.3">
      <c r="A262" s="78" t="s">
        <v>7</v>
      </c>
      <c r="B262" s="45">
        <v>0</v>
      </c>
      <c r="C262" s="45">
        <v>0</v>
      </c>
      <c r="D262" s="45">
        <v>0</v>
      </c>
      <c r="E262" s="45">
        <v>0</v>
      </c>
      <c r="F262" s="45">
        <v>0</v>
      </c>
      <c r="G262" s="46">
        <v>0</v>
      </c>
      <c r="H262" s="45">
        <v>0</v>
      </c>
      <c r="I262" s="45">
        <v>0</v>
      </c>
      <c r="J262" s="47">
        <v>0</v>
      </c>
      <c r="K262" s="45">
        <f t="shared" ref="K262:K325" si="9">SUM(B262:J262)</f>
        <v>0</v>
      </c>
      <c r="L262" s="48">
        <v>0</v>
      </c>
      <c r="M262" s="49">
        <f t="shared" si="8"/>
        <v>0</v>
      </c>
      <c r="N262" s="49">
        <v>0</v>
      </c>
      <c r="O262" s="50">
        <v>0</v>
      </c>
    </row>
    <row r="263" spans="1:15" x14ac:dyDescent="0.3">
      <c r="A263" s="78">
        <v>6219</v>
      </c>
      <c r="B263" s="45">
        <v>0</v>
      </c>
      <c r="C263" s="45">
        <v>0</v>
      </c>
      <c r="D263" s="45">
        <v>-95404</v>
      </c>
      <c r="E263" s="45">
        <v>0</v>
      </c>
      <c r="F263" s="45">
        <v>0</v>
      </c>
      <c r="G263" s="46">
        <v>0</v>
      </c>
      <c r="H263" s="45">
        <v>0</v>
      </c>
      <c r="I263" s="45">
        <v>0</v>
      </c>
      <c r="J263" s="47">
        <v>0</v>
      </c>
      <c r="K263" s="45">
        <f t="shared" si="9"/>
        <v>-95404</v>
      </c>
      <c r="L263" s="48">
        <v>186381</v>
      </c>
      <c r="M263" s="49">
        <f t="shared" si="8"/>
        <v>90977</v>
      </c>
      <c r="N263" s="49">
        <v>0</v>
      </c>
      <c r="O263" s="50">
        <v>90976.968377463083</v>
      </c>
    </row>
    <row r="264" spans="1:15" x14ac:dyDescent="0.3">
      <c r="A264" s="78" t="s">
        <v>6</v>
      </c>
      <c r="B264" s="45">
        <v>0</v>
      </c>
      <c r="C264" s="45">
        <v>0</v>
      </c>
      <c r="D264" s="45">
        <f>+D263</f>
        <v>-95404</v>
      </c>
      <c r="E264" s="45">
        <v>0</v>
      </c>
      <c r="F264" s="45">
        <v>0</v>
      </c>
      <c r="G264" s="46">
        <v>0</v>
      </c>
      <c r="H264" s="45">
        <v>0</v>
      </c>
      <c r="I264" s="45">
        <v>0</v>
      </c>
      <c r="J264" s="47">
        <v>0</v>
      </c>
      <c r="K264" s="45">
        <f t="shared" si="9"/>
        <v>-95404</v>
      </c>
      <c r="L264" s="48">
        <v>186381</v>
      </c>
      <c r="M264" s="49">
        <f t="shared" si="8"/>
        <v>90977</v>
      </c>
      <c r="N264" s="49">
        <v>0</v>
      </c>
      <c r="O264" s="50">
        <v>90976.968377463083</v>
      </c>
    </row>
    <row r="265" spans="1:15" x14ac:dyDescent="0.3">
      <c r="A265" s="78" t="s">
        <v>7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6">
        <v>0</v>
      </c>
      <c r="H265" s="45">
        <v>0</v>
      </c>
      <c r="I265" s="45">
        <v>0</v>
      </c>
      <c r="J265" s="47">
        <v>0</v>
      </c>
      <c r="K265" s="45">
        <f t="shared" si="9"/>
        <v>0</v>
      </c>
      <c r="L265" s="48">
        <v>0</v>
      </c>
      <c r="M265" s="49">
        <f t="shared" si="8"/>
        <v>0</v>
      </c>
      <c r="N265" s="49">
        <v>0</v>
      </c>
      <c r="O265" s="50">
        <v>0</v>
      </c>
    </row>
    <row r="266" spans="1:15" x14ac:dyDescent="0.3">
      <c r="A266" s="78">
        <v>6220</v>
      </c>
      <c r="B266" s="45">
        <v>0</v>
      </c>
      <c r="C266" s="45">
        <v>0</v>
      </c>
      <c r="D266" s="45">
        <f>1114898.98276094+98</f>
        <v>1114996.98276094</v>
      </c>
      <c r="E266" s="45">
        <v>0</v>
      </c>
      <c r="F266" s="45">
        <v>0</v>
      </c>
      <c r="G266" s="46">
        <v>0</v>
      </c>
      <c r="H266" s="45">
        <v>0</v>
      </c>
      <c r="I266" s="45">
        <v>0</v>
      </c>
      <c r="J266" s="47">
        <v>0</v>
      </c>
      <c r="K266" s="45">
        <f t="shared" si="9"/>
        <v>1114996.98276094</v>
      </c>
      <c r="L266" s="48">
        <v>2106138</v>
      </c>
      <c r="M266" s="49">
        <f t="shared" si="8"/>
        <v>3221134.9827609397</v>
      </c>
      <c r="N266" s="49">
        <v>0</v>
      </c>
      <c r="O266" s="50">
        <v>3221134.5723757013</v>
      </c>
    </row>
    <row r="267" spans="1:15" x14ac:dyDescent="0.3">
      <c r="A267" s="78" t="s">
        <v>6</v>
      </c>
      <c r="B267" s="45">
        <v>0</v>
      </c>
      <c r="C267" s="45">
        <v>0</v>
      </c>
      <c r="D267" s="45">
        <f>+D266</f>
        <v>1114996.98276094</v>
      </c>
      <c r="E267" s="45">
        <v>0</v>
      </c>
      <c r="F267" s="45">
        <v>0</v>
      </c>
      <c r="G267" s="46">
        <v>0</v>
      </c>
      <c r="H267" s="45">
        <v>0</v>
      </c>
      <c r="I267" s="45">
        <v>0</v>
      </c>
      <c r="J267" s="47">
        <v>0</v>
      </c>
      <c r="K267" s="45">
        <f t="shared" si="9"/>
        <v>1114996.98276094</v>
      </c>
      <c r="L267" s="48">
        <v>2106138</v>
      </c>
      <c r="M267" s="49">
        <f t="shared" si="8"/>
        <v>3221134.9827609397</v>
      </c>
      <c r="N267" s="49">
        <v>0</v>
      </c>
      <c r="O267" s="50">
        <v>3221134.5723757013</v>
      </c>
    </row>
    <row r="268" spans="1:15" x14ac:dyDescent="0.3">
      <c r="A268" s="78" t="s">
        <v>7</v>
      </c>
      <c r="B268" s="45">
        <v>0</v>
      </c>
      <c r="C268" s="45">
        <v>0</v>
      </c>
      <c r="D268" s="45">
        <v>0</v>
      </c>
      <c r="E268" s="45">
        <v>0</v>
      </c>
      <c r="F268" s="45">
        <v>0</v>
      </c>
      <c r="G268" s="46">
        <v>0</v>
      </c>
      <c r="H268" s="45">
        <v>0</v>
      </c>
      <c r="I268" s="45">
        <v>0</v>
      </c>
      <c r="J268" s="47">
        <v>0</v>
      </c>
      <c r="K268" s="45">
        <f t="shared" si="9"/>
        <v>0</v>
      </c>
      <c r="L268" s="48">
        <v>0</v>
      </c>
      <c r="M268" s="49">
        <f t="shared" si="8"/>
        <v>0</v>
      </c>
      <c r="N268" s="49">
        <v>0</v>
      </c>
      <c r="O268" s="50">
        <v>0</v>
      </c>
    </row>
    <row r="269" spans="1:15" x14ac:dyDescent="0.3">
      <c r="A269" s="78">
        <v>6230</v>
      </c>
      <c r="B269" s="45">
        <v>0</v>
      </c>
      <c r="C269" s="45">
        <v>0</v>
      </c>
      <c r="D269" s="45">
        <v>-77304</v>
      </c>
      <c r="E269" s="45">
        <v>0</v>
      </c>
      <c r="F269" s="45">
        <v>0</v>
      </c>
      <c r="G269" s="46">
        <v>0</v>
      </c>
      <c r="H269" s="45">
        <v>0</v>
      </c>
      <c r="I269" s="45">
        <v>0</v>
      </c>
      <c r="J269" s="47">
        <v>0</v>
      </c>
      <c r="K269" s="45">
        <f t="shared" si="9"/>
        <v>-77304</v>
      </c>
      <c r="L269" s="48">
        <v>301890</v>
      </c>
      <c r="M269" s="49">
        <f t="shared" si="8"/>
        <v>224586</v>
      </c>
      <c r="N269" s="49">
        <v>0</v>
      </c>
      <c r="O269" s="50">
        <v>224586.274006361</v>
      </c>
    </row>
    <row r="270" spans="1:15" x14ac:dyDescent="0.3">
      <c r="A270" s="78" t="s">
        <v>6</v>
      </c>
      <c r="B270" s="45">
        <v>0</v>
      </c>
      <c r="C270" s="45">
        <v>0</v>
      </c>
      <c r="D270" s="45">
        <f>+D269</f>
        <v>-77304</v>
      </c>
      <c r="E270" s="45">
        <v>0</v>
      </c>
      <c r="F270" s="45">
        <v>0</v>
      </c>
      <c r="G270" s="46">
        <v>0</v>
      </c>
      <c r="H270" s="45">
        <v>0</v>
      </c>
      <c r="I270" s="45">
        <v>0</v>
      </c>
      <c r="J270" s="47">
        <v>0</v>
      </c>
      <c r="K270" s="45">
        <f t="shared" si="9"/>
        <v>-77304</v>
      </c>
      <c r="L270" s="48">
        <v>301890</v>
      </c>
      <c r="M270" s="49">
        <f t="shared" si="8"/>
        <v>224586</v>
      </c>
      <c r="N270" s="49">
        <v>0</v>
      </c>
      <c r="O270" s="50">
        <v>224586.274006361</v>
      </c>
    </row>
    <row r="271" spans="1:15" x14ac:dyDescent="0.3">
      <c r="A271" s="78" t="s">
        <v>7</v>
      </c>
      <c r="B271" s="45">
        <v>0</v>
      </c>
      <c r="C271" s="45">
        <v>0</v>
      </c>
      <c r="D271" s="45">
        <v>0</v>
      </c>
      <c r="E271" s="45">
        <v>0</v>
      </c>
      <c r="F271" s="45">
        <v>0</v>
      </c>
      <c r="G271" s="46">
        <v>0</v>
      </c>
      <c r="H271" s="45">
        <v>0</v>
      </c>
      <c r="I271" s="45">
        <v>0</v>
      </c>
      <c r="J271" s="47">
        <v>0</v>
      </c>
      <c r="K271" s="45">
        <f t="shared" si="9"/>
        <v>0</v>
      </c>
      <c r="L271" s="48">
        <v>0</v>
      </c>
      <c r="M271" s="49">
        <f t="shared" si="8"/>
        <v>0</v>
      </c>
      <c r="N271" s="49">
        <v>0</v>
      </c>
      <c r="O271" s="50">
        <v>0</v>
      </c>
    </row>
    <row r="272" spans="1:15" x14ac:dyDescent="0.3">
      <c r="A272" s="78">
        <v>6240</v>
      </c>
      <c r="B272" s="45">
        <v>0</v>
      </c>
      <c r="C272" s="45">
        <v>0</v>
      </c>
      <c r="D272" s="45">
        <f>43627.7912673442+9</f>
        <v>43636.791267344197</v>
      </c>
      <c r="E272" s="45">
        <v>0</v>
      </c>
      <c r="F272" s="45">
        <v>0</v>
      </c>
      <c r="G272" s="46">
        <v>0</v>
      </c>
      <c r="H272" s="45">
        <v>0</v>
      </c>
      <c r="I272" s="45">
        <v>0</v>
      </c>
      <c r="J272" s="47">
        <v>0</v>
      </c>
      <c r="K272" s="45">
        <f t="shared" si="9"/>
        <v>43636.791267344197</v>
      </c>
      <c r="L272" s="48">
        <v>124264</v>
      </c>
      <c r="M272" s="49">
        <f t="shared" si="8"/>
        <v>167900.7912673442</v>
      </c>
      <c r="N272" s="49">
        <v>0</v>
      </c>
      <c r="O272" s="50">
        <v>167900.5923584392</v>
      </c>
    </row>
    <row r="273" spans="1:15" x14ac:dyDescent="0.3">
      <c r="A273" s="78" t="s">
        <v>6</v>
      </c>
      <c r="B273" s="45">
        <v>0</v>
      </c>
      <c r="C273" s="45">
        <v>0</v>
      </c>
      <c r="D273" s="45">
        <f>+D272</f>
        <v>43636.791267344197</v>
      </c>
      <c r="E273" s="45">
        <v>0</v>
      </c>
      <c r="F273" s="45">
        <v>0</v>
      </c>
      <c r="G273" s="46">
        <v>0</v>
      </c>
      <c r="H273" s="45">
        <v>0</v>
      </c>
      <c r="I273" s="45">
        <v>0</v>
      </c>
      <c r="J273" s="47">
        <v>0</v>
      </c>
      <c r="K273" s="45">
        <f t="shared" si="9"/>
        <v>43636.791267344197</v>
      </c>
      <c r="L273" s="48">
        <v>124264</v>
      </c>
      <c r="M273" s="49">
        <f t="shared" si="8"/>
        <v>167900.7912673442</v>
      </c>
      <c r="N273" s="49">
        <v>0</v>
      </c>
      <c r="O273" s="50">
        <v>167900.5923584392</v>
      </c>
    </row>
    <row r="274" spans="1:15" x14ac:dyDescent="0.3">
      <c r="A274" s="78" t="s">
        <v>7</v>
      </c>
      <c r="B274" s="45">
        <v>0</v>
      </c>
      <c r="C274" s="45">
        <v>0</v>
      </c>
      <c r="D274" s="45">
        <v>0</v>
      </c>
      <c r="E274" s="45">
        <v>0</v>
      </c>
      <c r="F274" s="45">
        <v>0</v>
      </c>
      <c r="G274" s="46">
        <v>0</v>
      </c>
      <c r="H274" s="45">
        <v>0</v>
      </c>
      <c r="I274" s="45">
        <v>0</v>
      </c>
      <c r="J274" s="47">
        <v>0</v>
      </c>
      <c r="K274" s="45">
        <f t="shared" si="9"/>
        <v>0</v>
      </c>
      <c r="L274" s="48">
        <v>0</v>
      </c>
      <c r="M274" s="49">
        <f t="shared" si="8"/>
        <v>0</v>
      </c>
      <c r="N274" s="49">
        <v>0</v>
      </c>
      <c r="O274" s="50">
        <v>0</v>
      </c>
    </row>
    <row r="275" spans="1:15" x14ac:dyDescent="0.3">
      <c r="A275" s="78">
        <v>711</v>
      </c>
      <c r="B275" s="45">
        <v>0</v>
      </c>
      <c r="C275" s="45">
        <v>0</v>
      </c>
      <c r="D275" s="45">
        <f>39031.342979314-2752</f>
        <v>36279.342979314002</v>
      </c>
      <c r="E275" s="45">
        <v>0</v>
      </c>
      <c r="F275" s="45">
        <v>0</v>
      </c>
      <c r="G275" s="46">
        <v>0</v>
      </c>
      <c r="H275" s="45">
        <v>0</v>
      </c>
      <c r="I275" s="45">
        <v>73.588527151798189</v>
      </c>
      <c r="J275" s="47">
        <v>0</v>
      </c>
      <c r="K275" s="45">
        <f t="shared" si="9"/>
        <v>36352.9315064658</v>
      </c>
      <c r="L275" s="48">
        <v>119064</v>
      </c>
      <c r="M275" s="49">
        <f t="shared" si="8"/>
        <v>155416.9315064658</v>
      </c>
      <c r="N275" s="49">
        <v>0</v>
      </c>
      <c r="O275" s="50">
        <v>155417.21143109538</v>
      </c>
    </row>
    <row r="276" spans="1:15" x14ac:dyDescent="0.3">
      <c r="A276" s="78" t="s">
        <v>6</v>
      </c>
      <c r="B276" s="45">
        <v>0</v>
      </c>
      <c r="C276" s="45">
        <v>0</v>
      </c>
      <c r="D276" s="45">
        <f>+D275</f>
        <v>36279.342979314002</v>
      </c>
      <c r="E276" s="45">
        <v>0</v>
      </c>
      <c r="F276" s="45">
        <v>0</v>
      </c>
      <c r="G276" s="46">
        <v>0</v>
      </c>
      <c r="H276" s="45">
        <v>0</v>
      </c>
      <c r="I276" s="45">
        <v>73.588527151798189</v>
      </c>
      <c r="J276" s="47">
        <v>0</v>
      </c>
      <c r="K276" s="45">
        <f t="shared" si="9"/>
        <v>36352.9315064658</v>
      </c>
      <c r="L276" s="48">
        <v>119064</v>
      </c>
      <c r="M276" s="49">
        <f t="shared" si="8"/>
        <v>155416.9315064658</v>
      </c>
      <c r="N276" s="49">
        <v>0</v>
      </c>
      <c r="O276" s="50">
        <v>155417.21143109538</v>
      </c>
    </row>
    <row r="277" spans="1:15" x14ac:dyDescent="0.3">
      <c r="A277" s="78" t="s">
        <v>7</v>
      </c>
      <c r="B277" s="45">
        <v>0</v>
      </c>
      <c r="C277" s="45">
        <v>0</v>
      </c>
      <c r="D277" s="45">
        <v>0</v>
      </c>
      <c r="E277" s="45">
        <v>0</v>
      </c>
      <c r="F277" s="45">
        <v>0</v>
      </c>
      <c r="G277" s="46">
        <v>0</v>
      </c>
      <c r="H277" s="45">
        <v>0</v>
      </c>
      <c r="I277" s="45">
        <v>0</v>
      </c>
      <c r="J277" s="47">
        <v>0</v>
      </c>
      <c r="K277" s="45">
        <f t="shared" si="9"/>
        <v>0</v>
      </c>
      <c r="L277" s="48">
        <v>0</v>
      </c>
      <c r="M277" s="49">
        <f t="shared" si="8"/>
        <v>0</v>
      </c>
      <c r="N277" s="49">
        <v>0</v>
      </c>
      <c r="O277" s="50">
        <v>0</v>
      </c>
    </row>
    <row r="278" spans="1:15" x14ac:dyDescent="0.3">
      <c r="A278" s="78">
        <v>712</v>
      </c>
      <c r="B278" s="45">
        <v>0</v>
      </c>
      <c r="C278" s="45">
        <v>0</v>
      </c>
      <c r="D278" s="45">
        <v>-5322</v>
      </c>
      <c r="E278" s="45">
        <v>0</v>
      </c>
      <c r="F278" s="45">
        <v>0</v>
      </c>
      <c r="G278" s="46">
        <v>0</v>
      </c>
      <c r="H278" s="45">
        <v>0</v>
      </c>
      <c r="I278" s="45">
        <v>0</v>
      </c>
      <c r="J278" s="47">
        <v>0</v>
      </c>
      <c r="K278" s="45">
        <f t="shared" si="9"/>
        <v>-5322</v>
      </c>
      <c r="L278" s="48">
        <v>20396</v>
      </c>
      <c r="M278" s="49">
        <f t="shared" si="8"/>
        <v>15074</v>
      </c>
      <c r="N278" s="49">
        <v>0</v>
      </c>
      <c r="O278" s="50">
        <v>15074.217528221419</v>
      </c>
    </row>
    <row r="279" spans="1:15" x14ac:dyDescent="0.3">
      <c r="A279" s="78" t="s">
        <v>6</v>
      </c>
      <c r="B279" s="45">
        <v>0</v>
      </c>
      <c r="C279" s="45">
        <v>0</v>
      </c>
      <c r="D279" s="45">
        <f>+D278</f>
        <v>-5322</v>
      </c>
      <c r="E279" s="45">
        <v>0</v>
      </c>
      <c r="F279" s="45">
        <v>0</v>
      </c>
      <c r="G279" s="46">
        <v>0</v>
      </c>
      <c r="H279" s="45">
        <v>0</v>
      </c>
      <c r="I279" s="45">
        <v>0</v>
      </c>
      <c r="J279" s="47">
        <v>0</v>
      </c>
      <c r="K279" s="45">
        <f t="shared" si="9"/>
        <v>-5322</v>
      </c>
      <c r="L279" s="48">
        <v>20396</v>
      </c>
      <c r="M279" s="49">
        <f t="shared" si="8"/>
        <v>15074</v>
      </c>
      <c r="N279" s="49">
        <v>0</v>
      </c>
      <c r="O279" s="50">
        <v>15074.217528221419</v>
      </c>
    </row>
    <row r="280" spans="1:15" x14ac:dyDescent="0.3">
      <c r="A280" s="78" t="s">
        <v>7</v>
      </c>
      <c r="B280" s="45">
        <v>0</v>
      </c>
      <c r="C280" s="45">
        <v>0</v>
      </c>
      <c r="D280" s="45">
        <v>0</v>
      </c>
      <c r="E280" s="45">
        <v>0</v>
      </c>
      <c r="F280" s="45">
        <v>0</v>
      </c>
      <c r="G280" s="46">
        <v>0</v>
      </c>
      <c r="H280" s="45">
        <v>0</v>
      </c>
      <c r="I280" s="45">
        <v>0</v>
      </c>
      <c r="J280" s="47">
        <v>0</v>
      </c>
      <c r="K280" s="45">
        <f t="shared" si="9"/>
        <v>0</v>
      </c>
      <c r="L280" s="48">
        <v>0</v>
      </c>
      <c r="M280" s="49">
        <f t="shared" si="8"/>
        <v>0</v>
      </c>
      <c r="N280" s="49">
        <v>0</v>
      </c>
      <c r="O280" s="50">
        <v>0</v>
      </c>
    </row>
    <row r="281" spans="1:15" x14ac:dyDescent="0.3">
      <c r="A281" s="78">
        <v>713</v>
      </c>
      <c r="B281" s="45">
        <v>0</v>
      </c>
      <c r="C281" s="45">
        <v>0</v>
      </c>
      <c r="D281" s="45">
        <f>2.56519096014477-531</f>
        <v>-528.43480903985528</v>
      </c>
      <c r="E281" s="45">
        <v>0</v>
      </c>
      <c r="F281" s="45">
        <v>0</v>
      </c>
      <c r="G281" s="46">
        <v>0</v>
      </c>
      <c r="H281" s="45">
        <v>0</v>
      </c>
      <c r="I281" s="46">
        <v>-17444.278229585048</v>
      </c>
      <c r="J281" s="47">
        <v>0</v>
      </c>
      <c r="K281" s="45">
        <f t="shared" si="9"/>
        <v>-17972.713038624905</v>
      </c>
      <c r="L281" s="48">
        <v>126973</v>
      </c>
      <c r="M281" s="49">
        <f t="shared" si="8"/>
        <v>109000.2869613751</v>
      </c>
      <c r="N281" s="49">
        <v>0</v>
      </c>
      <c r="O281" s="50">
        <v>109000.13164765784</v>
      </c>
    </row>
    <row r="282" spans="1:15" x14ac:dyDescent="0.3">
      <c r="A282" s="78" t="s">
        <v>6</v>
      </c>
      <c r="B282" s="45">
        <v>0</v>
      </c>
      <c r="C282" s="45">
        <v>0</v>
      </c>
      <c r="D282" s="45">
        <f>+D281</f>
        <v>-528.43480903985528</v>
      </c>
      <c r="E282" s="45">
        <v>0</v>
      </c>
      <c r="F282" s="45">
        <v>0</v>
      </c>
      <c r="G282" s="46">
        <v>0</v>
      </c>
      <c r="H282" s="45">
        <v>0</v>
      </c>
      <c r="I282" s="46">
        <v>-17444.278229585048</v>
      </c>
      <c r="J282" s="47">
        <v>0</v>
      </c>
      <c r="K282" s="45">
        <f t="shared" si="9"/>
        <v>-17972.713038624905</v>
      </c>
      <c r="L282" s="48">
        <v>126973</v>
      </c>
      <c r="M282" s="49">
        <f t="shared" si="8"/>
        <v>109000.2869613751</v>
      </c>
      <c r="N282" s="49">
        <v>0</v>
      </c>
      <c r="O282" s="50">
        <v>109000.13164765784</v>
      </c>
    </row>
    <row r="283" spans="1:15" x14ac:dyDescent="0.3">
      <c r="A283" s="78" t="s">
        <v>7</v>
      </c>
      <c r="B283" s="45">
        <v>0</v>
      </c>
      <c r="C283" s="45">
        <v>0</v>
      </c>
      <c r="D283" s="45">
        <v>0</v>
      </c>
      <c r="E283" s="45">
        <v>0</v>
      </c>
      <c r="F283" s="45">
        <v>0</v>
      </c>
      <c r="G283" s="46">
        <v>0</v>
      </c>
      <c r="H283" s="45">
        <v>0</v>
      </c>
      <c r="I283" s="45">
        <v>0</v>
      </c>
      <c r="J283" s="47">
        <v>0</v>
      </c>
      <c r="K283" s="45">
        <f t="shared" si="9"/>
        <v>0</v>
      </c>
      <c r="L283" s="48">
        <v>0</v>
      </c>
      <c r="M283" s="49">
        <f t="shared" si="8"/>
        <v>0</v>
      </c>
      <c r="N283" s="49">
        <v>0</v>
      </c>
      <c r="O283" s="50">
        <v>0</v>
      </c>
    </row>
    <row r="284" spans="1:15" x14ac:dyDescent="0.3">
      <c r="A284" s="78">
        <v>7211</v>
      </c>
      <c r="B284" s="45">
        <v>0</v>
      </c>
      <c r="C284" s="45">
        <v>0</v>
      </c>
      <c r="D284" s="45">
        <f>73950.2574784037+219</f>
        <v>74169.257478403699</v>
      </c>
      <c r="E284" s="45">
        <v>0</v>
      </c>
      <c r="F284" s="45">
        <v>0</v>
      </c>
      <c r="G284" s="46">
        <v>0</v>
      </c>
      <c r="H284" s="45">
        <v>0</v>
      </c>
      <c r="I284" s="45">
        <v>124761.27575728699</v>
      </c>
      <c r="J284" s="47">
        <v>0</v>
      </c>
      <c r="K284" s="45">
        <f t="shared" si="9"/>
        <v>198930.53323569067</v>
      </c>
      <c r="L284" s="48">
        <v>848887</v>
      </c>
      <c r="M284" s="49">
        <f t="shared" si="8"/>
        <v>1047817.5332356907</v>
      </c>
      <c r="N284" s="49">
        <v>0</v>
      </c>
      <c r="O284" s="50">
        <v>1047817.881148837</v>
      </c>
    </row>
    <row r="285" spans="1:15" x14ac:dyDescent="0.3">
      <c r="A285" s="78" t="s">
        <v>6</v>
      </c>
      <c r="B285" s="45">
        <v>0</v>
      </c>
      <c r="C285" s="45">
        <v>0</v>
      </c>
      <c r="D285" s="45">
        <f>+D284</f>
        <v>74169.257478403699</v>
      </c>
      <c r="E285" s="45">
        <v>0</v>
      </c>
      <c r="F285" s="45">
        <v>0</v>
      </c>
      <c r="G285" s="46">
        <v>0</v>
      </c>
      <c r="H285" s="45">
        <v>0</v>
      </c>
      <c r="I285" s="45">
        <v>124761.27575728699</v>
      </c>
      <c r="J285" s="47">
        <v>0</v>
      </c>
      <c r="K285" s="45">
        <f t="shared" si="9"/>
        <v>198930.53323569067</v>
      </c>
      <c r="L285" s="48">
        <v>848887</v>
      </c>
      <c r="M285" s="49">
        <f t="shared" si="8"/>
        <v>1047817.5332356907</v>
      </c>
      <c r="N285" s="49">
        <v>0</v>
      </c>
      <c r="O285" s="50">
        <v>1047817.881148837</v>
      </c>
    </row>
    <row r="286" spans="1:15" ht="15" thickBot="1" x14ac:dyDescent="0.35">
      <c r="A286" s="79" t="s">
        <v>7</v>
      </c>
      <c r="B286" s="53">
        <v>0</v>
      </c>
      <c r="C286" s="53">
        <v>0</v>
      </c>
      <c r="D286" s="53">
        <v>0</v>
      </c>
      <c r="E286" s="53">
        <v>0</v>
      </c>
      <c r="F286" s="53">
        <v>0</v>
      </c>
      <c r="G286" s="54">
        <v>0</v>
      </c>
      <c r="H286" s="53">
        <v>0</v>
      </c>
      <c r="I286" s="53">
        <v>0</v>
      </c>
      <c r="J286" s="55">
        <v>0</v>
      </c>
      <c r="K286" s="53">
        <f t="shared" si="9"/>
        <v>0</v>
      </c>
      <c r="L286" s="57">
        <v>0</v>
      </c>
      <c r="M286" s="58">
        <f t="shared" si="8"/>
        <v>0</v>
      </c>
      <c r="N286" s="58">
        <v>0</v>
      </c>
      <c r="O286" s="59">
        <v>0</v>
      </c>
    </row>
    <row r="287" spans="1:15" ht="15" thickTop="1" x14ac:dyDescent="0.3">
      <c r="A287" s="78">
        <v>722</v>
      </c>
      <c r="B287" s="45">
        <v>0</v>
      </c>
      <c r="C287" s="45">
        <v>0</v>
      </c>
      <c r="D287" s="45">
        <f>292019-7368</f>
        <v>284651</v>
      </c>
      <c r="E287" s="45">
        <v>0</v>
      </c>
      <c r="F287" s="45">
        <v>0</v>
      </c>
      <c r="G287" s="46">
        <v>0</v>
      </c>
      <c r="H287" s="45">
        <v>0</v>
      </c>
      <c r="I287" s="45">
        <v>1057.580432883248</v>
      </c>
      <c r="J287" s="47">
        <v>0</v>
      </c>
      <c r="K287" s="45">
        <f t="shared" si="9"/>
        <v>285708.58043288323</v>
      </c>
      <c r="L287" s="48">
        <v>3861096</v>
      </c>
      <c r="M287" s="49">
        <f t="shared" si="8"/>
        <v>4146804.5804328835</v>
      </c>
      <c r="N287" s="49">
        <v>0</v>
      </c>
      <c r="O287" s="50">
        <v>4146804.9471057337</v>
      </c>
    </row>
    <row r="288" spans="1:15" x14ac:dyDescent="0.3">
      <c r="A288" s="78" t="s">
        <v>6</v>
      </c>
      <c r="B288" s="45">
        <v>0</v>
      </c>
      <c r="C288" s="45">
        <v>0</v>
      </c>
      <c r="D288" s="45">
        <f>+D287</f>
        <v>284651</v>
      </c>
      <c r="E288" s="45">
        <v>0</v>
      </c>
      <c r="F288" s="45">
        <v>0</v>
      </c>
      <c r="G288" s="46">
        <v>0</v>
      </c>
      <c r="H288" s="45">
        <v>0</v>
      </c>
      <c r="I288" s="45">
        <v>1057.580432883248</v>
      </c>
      <c r="J288" s="47">
        <v>0</v>
      </c>
      <c r="K288" s="45">
        <f t="shared" si="9"/>
        <v>285708.58043288323</v>
      </c>
      <c r="L288" s="48">
        <v>3861096</v>
      </c>
      <c r="M288" s="49">
        <f t="shared" si="8"/>
        <v>4146804.5804328835</v>
      </c>
      <c r="N288" s="49">
        <v>0</v>
      </c>
      <c r="O288" s="50">
        <v>4146804.9471057337</v>
      </c>
    </row>
    <row r="289" spans="1:15" x14ac:dyDescent="0.3">
      <c r="A289" s="78" t="s">
        <v>7</v>
      </c>
      <c r="B289" s="45">
        <v>0</v>
      </c>
      <c r="C289" s="45">
        <v>0</v>
      </c>
      <c r="D289" s="45">
        <v>0</v>
      </c>
      <c r="E289" s="45">
        <v>0</v>
      </c>
      <c r="F289" s="45">
        <v>0</v>
      </c>
      <c r="G289" s="46">
        <v>0</v>
      </c>
      <c r="H289" s="45">
        <v>0</v>
      </c>
      <c r="I289" s="45">
        <v>0</v>
      </c>
      <c r="J289" s="47">
        <v>0</v>
      </c>
      <c r="K289" s="45">
        <f t="shared" si="9"/>
        <v>0</v>
      </c>
      <c r="L289" s="48">
        <v>0</v>
      </c>
      <c r="M289" s="49">
        <f t="shared" si="8"/>
        <v>0</v>
      </c>
      <c r="N289" s="49">
        <v>0</v>
      </c>
      <c r="O289" s="50">
        <v>0</v>
      </c>
    </row>
    <row r="290" spans="1:15" x14ac:dyDescent="0.3">
      <c r="A290" s="78">
        <v>8111</v>
      </c>
      <c r="B290" s="45">
        <v>0</v>
      </c>
      <c r="C290" s="45">
        <v>0</v>
      </c>
      <c r="D290" s="45">
        <v>187876.760097744</v>
      </c>
      <c r="E290" s="45">
        <v>0</v>
      </c>
      <c r="F290" s="45">
        <v>0</v>
      </c>
      <c r="G290" s="46">
        <v>0</v>
      </c>
      <c r="H290" s="46">
        <f>-62528.4843923806+11</f>
        <v>-62517.484392380597</v>
      </c>
      <c r="I290" s="45">
        <v>0</v>
      </c>
      <c r="J290" s="47">
        <v>0</v>
      </c>
      <c r="K290" s="45">
        <f t="shared" si="9"/>
        <v>125359.2757053634</v>
      </c>
      <c r="L290" s="48">
        <v>76617</v>
      </c>
      <c r="M290" s="49">
        <f t="shared" si="8"/>
        <v>201976.2757053634</v>
      </c>
      <c r="N290" s="49">
        <v>0</v>
      </c>
      <c r="O290" s="50">
        <v>201976.05376905954</v>
      </c>
    </row>
    <row r="291" spans="1:15" x14ac:dyDescent="0.3">
      <c r="A291" s="78" t="s">
        <v>6</v>
      </c>
      <c r="B291" s="45">
        <v>0</v>
      </c>
      <c r="C291" s="45">
        <v>0</v>
      </c>
      <c r="D291" s="45">
        <v>187876.760097744</v>
      </c>
      <c r="E291" s="45">
        <v>0</v>
      </c>
      <c r="F291" s="45">
        <v>0</v>
      </c>
      <c r="G291" s="46">
        <v>0</v>
      </c>
      <c r="H291" s="46">
        <f>+H290</f>
        <v>-62517.484392380597</v>
      </c>
      <c r="I291" s="45">
        <v>0</v>
      </c>
      <c r="J291" s="47">
        <v>0</v>
      </c>
      <c r="K291" s="45">
        <f t="shared" si="9"/>
        <v>125359.2757053634</v>
      </c>
      <c r="L291" s="48">
        <v>76617</v>
      </c>
      <c r="M291" s="49">
        <f t="shared" si="8"/>
        <v>201976.2757053634</v>
      </c>
      <c r="N291" s="49">
        <v>0</v>
      </c>
      <c r="O291" s="50">
        <v>201976.05376905954</v>
      </c>
    </row>
    <row r="292" spans="1:15" x14ac:dyDescent="0.3">
      <c r="A292" s="78" t="s">
        <v>7</v>
      </c>
      <c r="B292" s="45">
        <v>0</v>
      </c>
      <c r="C292" s="45">
        <v>0</v>
      </c>
      <c r="D292" s="45">
        <v>0</v>
      </c>
      <c r="E292" s="45">
        <v>0</v>
      </c>
      <c r="F292" s="45">
        <v>0</v>
      </c>
      <c r="G292" s="46">
        <v>0</v>
      </c>
      <c r="H292" s="45">
        <v>0</v>
      </c>
      <c r="I292" s="45">
        <v>0</v>
      </c>
      <c r="J292" s="47">
        <v>0</v>
      </c>
      <c r="K292" s="45">
        <f t="shared" si="9"/>
        <v>0</v>
      </c>
      <c r="L292" s="48">
        <v>0</v>
      </c>
      <c r="M292" s="49">
        <f t="shared" si="8"/>
        <v>0</v>
      </c>
      <c r="N292" s="49">
        <v>0</v>
      </c>
      <c r="O292" s="50">
        <v>0</v>
      </c>
    </row>
    <row r="293" spans="1:15" x14ac:dyDescent="0.3">
      <c r="A293" s="78">
        <v>8112</v>
      </c>
      <c r="B293" s="45">
        <v>0</v>
      </c>
      <c r="C293" s="45">
        <v>0</v>
      </c>
      <c r="D293" s="45">
        <f>49314.9377771594-44</f>
        <v>49270.937777159401</v>
      </c>
      <c r="E293" s="45">
        <v>0</v>
      </c>
      <c r="F293" s="45">
        <v>0</v>
      </c>
      <c r="G293" s="46">
        <v>0</v>
      </c>
      <c r="H293" s="45">
        <v>0</v>
      </c>
      <c r="I293" s="45">
        <v>0</v>
      </c>
      <c r="J293" s="47">
        <v>0</v>
      </c>
      <c r="K293" s="45">
        <f t="shared" si="9"/>
        <v>49270.937777159401</v>
      </c>
      <c r="L293" s="48">
        <v>77565</v>
      </c>
      <c r="M293" s="49">
        <f t="shared" si="8"/>
        <v>126835.9377771594</v>
      </c>
      <c r="N293" s="49">
        <v>0</v>
      </c>
      <c r="O293" s="50">
        <v>126835.50964277094</v>
      </c>
    </row>
    <row r="294" spans="1:15" x14ac:dyDescent="0.3">
      <c r="A294" s="78" t="s">
        <v>6</v>
      </c>
      <c r="B294" s="45">
        <v>0</v>
      </c>
      <c r="C294" s="45">
        <v>0</v>
      </c>
      <c r="D294" s="45">
        <f>+D293</f>
        <v>49270.937777159401</v>
      </c>
      <c r="E294" s="45">
        <v>0</v>
      </c>
      <c r="F294" s="45">
        <v>0</v>
      </c>
      <c r="G294" s="46">
        <v>0</v>
      </c>
      <c r="H294" s="45">
        <v>0</v>
      </c>
      <c r="I294" s="45">
        <v>0</v>
      </c>
      <c r="J294" s="47">
        <v>0</v>
      </c>
      <c r="K294" s="45">
        <f t="shared" si="9"/>
        <v>49270.937777159401</v>
      </c>
      <c r="L294" s="48">
        <v>77565</v>
      </c>
      <c r="M294" s="49">
        <f t="shared" si="8"/>
        <v>126835.9377771594</v>
      </c>
      <c r="N294" s="49">
        <v>0</v>
      </c>
      <c r="O294" s="50">
        <v>126835.50964277094</v>
      </c>
    </row>
    <row r="295" spans="1:15" x14ac:dyDescent="0.3">
      <c r="A295" s="78" t="s">
        <v>7</v>
      </c>
      <c r="B295" s="45">
        <v>0</v>
      </c>
      <c r="C295" s="45">
        <v>0</v>
      </c>
      <c r="D295" s="45">
        <v>0</v>
      </c>
      <c r="E295" s="45">
        <v>0</v>
      </c>
      <c r="F295" s="45">
        <v>0</v>
      </c>
      <c r="G295" s="46">
        <v>0</v>
      </c>
      <c r="H295" s="45">
        <v>0</v>
      </c>
      <c r="I295" s="45">
        <v>0</v>
      </c>
      <c r="J295" s="47">
        <v>0</v>
      </c>
      <c r="K295" s="45">
        <f t="shared" si="9"/>
        <v>0</v>
      </c>
      <c r="L295" s="48">
        <v>0</v>
      </c>
      <c r="M295" s="49">
        <f t="shared" si="8"/>
        <v>0</v>
      </c>
      <c r="N295" s="49">
        <v>0</v>
      </c>
      <c r="O295" s="50">
        <v>0</v>
      </c>
    </row>
    <row r="296" spans="1:15" x14ac:dyDescent="0.3">
      <c r="A296" s="78">
        <v>8113</v>
      </c>
      <c r="B296" s="45">
        <v>0</v>
      </c>
      <c r="C296" s="45">
        <v>0</v>
      </c>
      <c r="D296" s="45">
        <f>36737.442569029-27</f>
        <v>36710.442569029001</v>
      </c>
      <c r="E296" s="45">
        <v>0</v>
      </c>
      <c r="F296" s="45">
        <v>0</v>
      </c>
      <c r="G296" s="46">
        <v>0</v>
      </c>
      <c r="H296" s="45">
        <v>0</v>
      </c>
      <c r="I296" s="45">
        <v>0</v>
      </c>
      <c r="J296" s="47">
        <v>0</v>
      </c>
      <c r="K296" s="45">
        <f t="shared" si="9"/>
        <v>36710.442569029001</v>
      </c>
      <c r="L296" s="48">
        <v>124334</v>
      </c>
      <c r="M296" s="49">
        <f t="shared" si="8"/>
        <v>161044.44256902899</v>
      </c>
      <c r="N296" s="49">
        <v>0</v>
      </c>
      <c r="O296" s="50">
        <v>161044.04664925585</v>
      </c>
    </row>
    <row r="297" spans="1:15" x14ac:dyDescent="0.3">
      <c r="A297" s="78" t="s">
        <v>6</v>
      </c>
      <c r="B297" s="45">
        <v>0</v>
      </c>
      <c r="C297" s="45">
        <v>0</v>
      </c>
      <c r="D297" s="45">
        <f>+D296</f>
        <v>36710.442569029001</v>
      </c>
      <c r="E297" s="45">
        <v>0</v>
      </c>
      <c r="F297" s="45">
        <v>0</v>
      </c>
      <c r="G297" s="46">
        <v>0</v>
      </c>
      <c r="H297" s="45">
        <v>0</v>
      </c>
      <c r="I297" s="45">
        <v>0</v>
      </c>
      <c r="J297" s="47">
        <v>0</v>
      </c>
      <c r="K297" s="45">
        <f t="shared" si="9"/>
        <v>36710.442569029001</v>
      </c>
      <c r="L297" s="48">
        <v>124334</v>
      </c>
      <c r="M297" s="49">
        <f t="shared" si="8"/>
        <v>161044.44256902899</v>
      </c>
      <c r="N297" s="49">
        <v>0</v>
      </c>
      <c r="O297" s="50">
        <v>161044.04664925585</v>
      </c>
    </row>
    <row r="298" spans="1:15" x14ac:dyDescent="0.3">
      <c r="A298" s="78" t="s">
        <v>7</v>
      </c>
      <c r="B298" s="45">
        <v>0</v>
      </c>
      <c r="C298" s="45">
        <v>0</v>
      </c>
      <c r="D298" s="45">
        <v>0</v>
      </c>
      <c r="E298" s="45">
        <v>0</v>
      </c>
      <c r="F298" s="45">
        <v>0</v>
      </c>
      <c r="G298" s="46">
        <v>0</v>
      </c>
      <c r="H298" s="45">
        <v>0</v>
      </c>
      <c r="I298" s="45">
        <v>0</v>
      </c>
      <c r="J298" s="47">
        <v>0</v>
      </c>
      <c r="K298" s="45">
        <f t="shared" si="9"/>
        <v>0</v>
      </c>
      <c r="L298" s="48">
        <v>0</v>
      </c>
      <c r="M298" s="49">
        <f t="shared" si="8"/>
        <v>0</v>
      </c>
      <c r="N298" s="49">
        <v>0</v>
      </c>
      <c r="O298" s="50">
        <v>0</v>
      </c>
    </row>
    <row r="299" spans="1:15" x14ac:dyDescent="0.3">
      <c r="A299" s="78">
        <v>8114</v>
      </c>
      <c r="B299" s="45">
        <v>0</v>
      </c>
      <c r="C299" s="45">
        <v>0</v>
      </c>
      <c r="D299" s="45">
        <f>9119.61114297822+1</f>
        <v>9120.6111429782195</v>
      </c>
      <c r="E299" s="45">
        <v>0</v>
      </c>
      <c r="F299" s="45">
        <v>0</v>
      </c>
      <c r="G299" s="46">
        <v>0</v>
      </c>
      <c r="H299" s="45">
        <v>0</v>
      </c>
      <c r="I299" s="45">
        <v>0</v>
      </c>
      <c r="J299" s="47">
        <v>0</v>
      </c>
      <c r="K299" s="45">
        <f t="shared" si="9"/>
        <v>9120.6111429782195</v>
      </c>
      <c r="L299" s="48">
        <v>25560</v>
      </c>
      <c r="M299" s="49">
        <f t="shared" si="8"/>
        <v>34680.611142978218</v>
      </c>
      <c r="N299" s="49">
        <v>0</v>
      </c>
      <c r="O299" s="50">
        <v>34681.367027829911</v>
      </c>
    </row>
    <row r="300" spans="1:15" x14ac:dyDescent="0.3">
      <c r="A300" s="78" t="s">
        <v>6</v>
      </c>
      <c r="B300" s="45">
        <v>0</v>
      </c>
      <c r="C300" s="45">
        <v>0</v>
      </c>
      <c r="D300" s="45">
        <f>+D299</f>
        <v>9120.6111429782195</v>
      </c>
      <c r="E300" s="45">
        <v>0</v>
      </c>
      <c r="F300" s="45">
        <v>0</v>
      </c>
      <c r="G300" s="46">
        <v>0</v>
      </c>
      <c r="H300" s="45">
        <v>0</v>
      </c>
      <c r="I300" s="45">
        <v>0</v>
      </c>
      <c r="J300" s="47">
        <v>0</v>
      </c>
      <c r="K300" s="45">
        <f t="shared" si="9"/>
        <v>9120.6111429782195</v>
      </c>
      <c r="L300" s="48">
        <v>25560</v>
      </c>
      <c r="M300" s="49">
        <f t="shared" si="8"/>
        <v>34680.611142978218</v>
      </c>
      <c r="N300" s="49">
        <v>0</v>
      </c>
      <c r="O300" s="50">
        <v>34681.367027829911</v>
      </c>
    </row>
    <row r="301" spans="1:15" x14ac:dyDescent="0.3">
      <c r="A301" s="78" t="s">
        <v>7</v>
      </c>
      <c r="B301" s="45">
        <v>0</v>
      </c>
      <c r="C301" s="45">
        <v>0</v>
      </c>
      <c r="D301" s="45">
        <v>0</v>
      </c>
      <c r="E301" s="45">
        <v>0</v>
      </c>
      <c r="F301" s="45">
        <v>0</v>
      </c>
      <c r="G301" s="46">
        <v>0</v>
      </c>
      <c r="H301" s="45">
        <v>0</v>
      </c>
      <c r="I301" s="45">
        <v>0</v>
      </c>
      <c r="J301" s="47">
        <v>0</v>
      </c>
      <c r="K301" s="45">
        <f t="shared" si="9"/>
        <v>0</v>
      </c>
      <c r="L301" s="48">
        <v>0</v>
      </c>
      <c r="M301" s="49">
        <f t="shared" si="8"/>
        <v>0</v>
      </c>
      <c r="N301" s="49">
        <v>0</v>
      </c>
      <c r="O301" s="50">
        <v>0</v>
      </c>
    </row>
    <row r="302" spans="1:15" x14ac:dyDescent="0.3">
      <c r="A302" s="78">
        <v>8121</v>
      </c>
      <c r="B302" s="45">
        <v>0</v>
      </c>
      <c r="C302" s="45">
        <v>0</v>
      </c>
      <c r="D302" s="45">
        <f>38742.6934289666+6</f>
        <v>38748.693428966602</v>
      </c>
      <c r="E302" s="45">
        <v>0</v>
      </c>
      <c r="F302" s="45">
        <v>0</v>
      </c>
      <c r="G302" s="46">
        <v>0</v>
      </c>
      <c r="H302" s="45">
        <v>0</v>
      </c>
      <c r="I302" s="45">
        <v>2495.6260700748981</v>
      </c>
      <c r="J302" s="47">
        <v>0</v>
      </c>
      <c r="K302" s="45">
        <f t="shared" si="9"/>
        <v>41244.3194990415</v>
      </c>
      <c r="L302" s="48">
        <v>176347</v>
      </c>
      <c r="M302" s="49">
        <f t="shared" si="8"/>
        <v>217591.31949904151</v>
      </c>
      <c r="N302" s="49">
        <v>0</v>
      </c>
      <c r="O302" s="50">
        <v>217590.98402856747</v>
      </c>
    </row>
    <row r="303" spans="1:15" x14ac:dyDescent="0.3">
      <c r="A303" s="78" t="s">
        <v>6</v>
      </c>
      <c r="B303" s="45">
        <v>0</v>
      </c>
      <c r="C303" s="45">
        <v>0</v>
      </c>
      <c r="D303" s="45">
        <f>+D302</f>
        <v>38748.693428966602</v>
      </c>
      <c r="E303" s="45">
        <v>0</v>
      </c>
      <c r="F303" s="45">
        <v>0</v>
      </c>
      <c r="G303" s="46">
        <v>0</v>
      </c>
      <c r="H303" s="45">
        <v>0</v>
      </c>
      <c r="I303" s="45">
        <v>2495.6260700748981</v>
      </c>
      <c r="J303" s="47">
        <v>0</v>
      </c>
      <c r="K303" s="45">
        <f t="shared" si="9"/>
        <v>41244.3194990415</v>
      </c>
      <c r="L303" s="48">
        <v>176347</v>
      </c>
      <c r="M303" s="49">
        <f t="shared" si="8"/>
        <v>217591.31949904151</v>
      </c>
      <c r="N303" s="49">
        <v>0</v>
      </c>
      <c r="O303" s="50">
        <v>217590.98402856747</v>
      </c>
    </row>
    <row r="304" spans="1:15" x14ac:dyDescent="0.3">
      <c r="A304" s="78" t="s">
        <v>7</v>
      </c>
      <c r="B304" s="45">
        <v>0</v>
      </c>
      <c r="C304" s="45">
        <v>0</v>
      </c>
      <c r="D304" s="45">
        <v>0</v>
      </c>
      <c r="E304" s="45">
        <v>0</v>
      </c>
      <c r="F304" s="45">
        <v>0</v>
      </c>
      <c r="G304" s="46">
        <v>0</v>
      </c>
      <c r="H304" s="45">
        <v>0</v>
      </c>
      <c r="I304" s="45">
        <v>0</v>
      </c>
      <c r="J304" s="47">
        <v>0</v>
      </c>
      <c r="K304" s="45">
        <f t="shared" si="9"/>
        <v>0</v>
      </c>
      <c r="L304" s="48">
        <v>0</v>
      </c>
      <c r="M304" s="49">
        <f t="shared" si="8"/>
        <v>0</v>
      </c>
      <c r="N304" s="49">
        <v>0</v>
      </c>
      <c r="O304" s="50">
        <v>0</v>
      </c>
    </row>
    <row r="305" spans="1:15" x14ac:dyDescent="0.3">
      <c r="A305" s="78">
        <v>8122</v>
      </c>
      <c r="B305" s="45">
        <v>0</v>
      </c>
      <c r="C305" s="45">
        <v>0</v>
      </c>
      <c r="D305" s="45">
        <f>39919.4042721764+7</f>
        <v>39926.404272176398</v>
      </c>
      <c r="E305" s="45">
        <v>0</v>
      </c>
      <c r="F305" s="45">
        <v>0</v>
      </c>
      <c r="G305" s="46">
        <v>0</v>
      </c>
      <c r="H305" s="45">
        <v>0</v>
      </c>
      <c r="I305" s="45">
        <v>0</v>
      </c>
      <c r="J305" s="47">
        <v>0</v>
      </c>
      <c r="K305" s="45">
        <f t="shared" si="9"/>
        <v>39926.404272176398</v>
      </c>
      <c r="L305" s="48">
        <v>29750</v>
      </c>
      <c r="M305" s="49">
        <f t="shared" si="8"/>
        <v>69676.404272176398</v>
      </c>
      <c r="N305" s="49">
        <v>0</v>
      </c>
      <c r="O305" s="50">
        <v>69676.165585436524</v>
      </c>
    </row>
    <row r="306" spans="1:15" x14ac:dyDescent="0.3">
      <c r="A306" s="78" t="s">
        <v>6</v>
      </c>
      <c r="B306" s="45">
        <v>0</v>
      </c>
      <c r="C306" s="45">
        <v>0</v>
      </c>
      <c r="D306" s="45">
        <f>+D305</f>
        <v>39926.404272176398</v>
      </c>
      <c r="E306" s="45">
        <v>0</v>
      </c>
      <c r="F306" s="45">
        <v>0</v>
      </c>
      <c r="G306" s="46">
        <v>0</v>
      </c>
      <c r="H306" s="45">
        <v>0</v>
      </c>
      <c r="I306" s="45">
        <v>0</v>
      </c>
      <c r="J306" s="47">
        <v>0</v>
      </c>
      <c r="K306" s="45">
        <f t="shared" si="9"/>
        <v>39926.404272176398</v>
      </c>
      <c r="L306" s="48">
        <v>29750</v>
      </c>
      <c r="M306" s="49">
        <f t="shared" si="8"/>
        <v>69676.404272176398</v>
      </c>
      <c r="N306" s="49">
        <v>0</v>
      </c>
      <c r="O306" s="50">
        <v>69676.165585436524</v>
      </c>
    </row>
    <row r="307" spans="1:15" x14ac:dyDescent="0.3">
      <c r="A307" s="78" t="s">
        <v>7</v>
      </c>
      <c r="B307" s="45">
        <v>0</v>
      </c>
      <c r="C307" s="45">
        <v>0</v>
      </c>
      <c r="D307" s="45">
        <v>0</v>
      </c>
      <c r="E307" s="45">
        <v>0</v>
      </c>
      <c r="F307" s="45">
        <v>0</v>
      </c>
      <c r="G307" s="46">
        <v>0</v>
      </c>
      <c r="H307" s="45">
        <v>0</v>
      </c>
      <c r="I307" s="45">
        <v>0</v>
      </c>
      <c r="J307" s="47">
        <v>0</v>
      </c>
      <c r="K307" s="45">
        <f t="shared" si="9"/>
        <v>0</v>
      </c>
      <c r="L307" s="48">
        <v>0</v>
      </c>
      <c r="M307" s="49">
        <f t="shared" si="8"/>
        <v>0</v>
      </c>
      <c r="N307" s="49">
        <v>0</v>
      </c>
      <c r="O307" s="50">
        <v>0</v>
      </c>
    </row>
    <row r="308" spans="1:15" x14ac:dyDescent="0.3">
      <c r="A308" s="78">
        <v>8123</v>
      </c>
      <c r="B308" s="45">
        <v>0</v>
      </c>
      <c r="C308" s="45">
        <v>0</v>
      </c>
      <c r="D308" s="45">
        <f>1984.5575414877-719</f>
        <v>1265.5575414877001</v>
      </c>
      <c r="E308" s="45">
        <v>0</v>
      </c>
      <c r="F308" s="45">
        <v>0</v>
      </c>
      <c r="G308" s="46">
        <v>0</v>
      </c>
      <c r="H308" s="45">
        <v>0</v>
      </c>
      <c r="I308" s="46">
        <v>-1168.71432068849</v>
      </c>
      <c r="J308" s="47">
        <v>0</v>
      </c>
      <c r="K308" s="45">
        <f t="shared" si="9"/>
        <v>96.84322079921003</v>
      </c>
      <c r="L308" s="48">
        <v>62647</v>
      </c>
      <c r="M308" s="49">
        <f t="shared" si="8"/>
        <v>62743.843220799208</v>
      </c>
      <c r="N308" s="49">
        <v>0</v>
      </c>
      <c r="O308" s="50">
        <v>62744.114088704213</v>
      </c>
    </row>
    <row r="309" spans="1:15" x14ac:dyDescent="0.3">
      <c r="A309" s="78" t="s">
        <v>6</v>
      </c>
      <c r="B309" s="45">
        <v>0</v>
      </c>
      <c r="C309" s="45">
        <v>0</v>
      </c>
      <c r="D309" s="45">
        <f>+D308</f>
        <v>1265.5575414877001</v>
      </c>
      <c r="E309" s="45">
        <v>0</v>
      </c>
      <c r="F309" s="45">
        <v>0</v>
      </c>
      <c r="G309" s="46">
        <v>0</v>
      </c>
      <c r="H309" s="45">
        <v>0</v>
      </c>
      <c r="I309" s="46">
        <v>-1168.71432068849</v>
      </c>
      <c r="J309" s="47">
        <v>0</v>
      </c>
      <c r="K309" s="45">
        <f t="shared" si="9"/>
        <v>96.84322079921003</v>
      </c>
      <c r="L309" s="48">
        <v>62647</v>
      </c>
      <c r="M309" s="49">
        <f t="shared" si="8"/>
        <v>62743.843220799208</v>
      </c>
      <c r="N309" s="49">
        <v>0</v>
      </c>
      <c r="O309" s="50">
        <v>62744.114088704213</v>
      </c>
    </row>
    <row r="310" spans="1:15" x14ac:dyDescent="0.3">
      <c r="A310" s="78" t="s">
        <v>7</v>
      </c>
      <c r="B310" s="45">
        <v>0</v>
      </c>
      <c r="C310" s="45">
        <v>0</v>
      </c>
      <c r="D310" s="45">
        <v>0</v>
      </c>
      <c r="E310" s="45">
        <v>0</v>
      </c>
      <c r="F310" s="45">
        <v>0</v>
      </c>
      <c r="G310" s="46">
        <v>0</v>
      </c>
      <c r="H310" s="45">
        <v>0</v>
      </c>
      <c r="I310" s="45">
        <v>0</v>
      </c>
      <c r="J310" s="47">
        <v>0</v>
      </c>
      <c r="K310" s="45">
        <f t="shared" si="9"/>
        <v>0</v>
      </c>
      <c r="L310" s="48">
        <v>0</v>
      </c>
      <c r="M310" s="49">
        <f t="shared" si="8"/>
        <v>0</v>
      </c>
      <c r="N310" s="49">
        <v>0</v>
      </c>
      <c r="O310" s="50">
        <v>0</v>
      </c>
    </row>
    <row r="311" spans="1:15" x14ac:dyDescent="0.3">
      <c r="A311" s="78">
        <v>8129</v>
      </c>
      <c r="B311" s="45">
        <v>0</v>
      </c>
      <c r="C311" s="45">
        <v>0</v>
      </c>
      <c r="D311" s="45">
        <f>3.22607638405791-15948+1</f>
        <v>-15943.773923615941</v>
      </c>
      <c r="E311" s="45">
        <v>0</v>
      </c>
      <c r="F311" s="45">
        <v>0</v>
      </c>
      <c r="G311" s="46">
        <v>0</v>
      </c>
      <c r="H311" s="45">
        <v>0</v>
      </c>
      <c r="I311" s="45">
        <v>0</v>
      </c>
      <c r="J311" s="47">
        <v>0</v>
      </c>
      <c r="K311" s="45">
        <f t="shared" si="9"/>
        <v>-15943.773923615941</v>
      </c>
      <c r="L311" s="48">
        <v>89306</v>
      </c>
      <c r="M311" s="49">
        <f t="shared" si="8"/>
        <v>73362.22607638406</v>
      </c>
      <c r="N311" s="49">
        <v>0</v>
      </c>
      <c r="O311" s="50">
        <v>73361.614420575526</v>
      </c>
    </row>
    <row r="312" spans="1:15" x14ac:dyDescent="0.3">
      <c r="A312" s="78" t="s">
        <v>6</v>
      </c>
      <c r="B312" s="45">
        <v>0</v>
      </c>
      <c r="C312" s="45">
        <v>0</v>
      </c>
      <c r="D312" s="45">
        <f>+D311</f>
        <v>-15943.773923615941</v>
      </c>
      <c r="E312" s="45">
        <v>0</v>
      </c>
      <c r="F312" s="45">
        <v>0</v>
      </c>
      <c r="G312" s="46">
        <v>0</v>
      </c>
      <c r="H312" s="45">
        <v>0</v>
      </c>
      <c r="I312" s="45">
        <v>0</v>
      </c>
      <c r="J312" s="47">
        <v>0</v>
      </c>
      <c r="K312" s="45">
        <f t="shared" si="9"/>
        <v>-15943.773923615941</v>
      </c>
      <c r="L312" s="48">
        <v>89306</v>
      </c>
      <c r="M312" s="49">
        <f t="shared" si="8"/>
        <v>73362.22607638406</v>
      </c>
      <c r="N312" s="49">
        <v>0</v>
      </c>
      <c r="O312" s="50">
        <v>73361.614420575526</v>
      </c>
    </row>
    <row r="313" spans="1:15" x14ac:dyDescent="0.3">
      <c r="A313" s="78" t="s">
        <v>7</v>
      </c>
      <c r="B313" s="45">
        <v>0</v>
      </c>
      <c r="C313" s="45">
        <v>0</v>
      </c>
      <c r="D313" s="45">
        <v>0</v>
      </c>
      <c r="E313" s="45">
        <v>0</v>
      </c>
      <c r="F313" s="45">
        <v>0</v>
      </c>
      <c r="G313" s="46">
        <v>0</v>
      </c>
      <c r="H313" s="45">
        <v>0</v>
      </c>
      <c r="I313" s="45">
        <v>0</v>
      </c>
      <c r="J313" s="47">
        <v>0</v>
      </c>
      <c r="K313" s="45">
        <f t="shared" si="9"/>
        <v>0</v>
      </c>
      <c r="L313" s="48">
        <v>0</v>
      </c>
      <c r="M313" s="49">
        <f t="shared" si="8"/>
        <v>0</v>
      </c>
      <c r="N313" s="49">
        <v>0</v>
      </c>
      <c r="O313" s="50">
        <v>0</v>
      </c>
    </row>
    <row r="314" spans="1:15" x14ac:dyDescent="0.3">
      <c r="A314" s="78">
        <v>8130</v>
      </c>
      <c r="B314" s="45">
        <v>0</v>
      </c>
      <c r="C314" s="45">
        <v>0</v>
      </c>
      <c r="D314" s="45">
        <f>179272.597412441+11</f>
        <v>179283.59741244101</v>
      </c>
      <c r="E314" s="45">
        <v>0</v>
      </c>
      <c r="F314" s="45">
        <v>0</v>
      </c>
      <c r="G314" s="46">
        <v>0</v>
      </c>
      <c r="H314" s="45">
        <v>0</v>
      </c>
      <c r="I314" s="45">
        <v>0</v>
      </c>
      <c r="J314" s="47">
        <v>0</v>
      </c>
      <c r="K314" s="45">
        <f t="shared" si="9"/>
        <v>179283.59741244101</v>
      </c>
      <c r="L314" s="48">
        <v>215234</v>
      </c>
      <c r="M314" s="49">
        <f t="shared" si="8"/>
        <v>394517.59741244104</v>
      </c>
      <c r="N314" s="49">
        <v>0</v>
      </c>
      <c r="O314" s="50">
        <v>394518</v>
      </c>
    </row>
    <row r="315" spans="1:15" x14ac:dyDescent="0.3">
      <c r="A315" s="78" t="s">
        <v>6</v>
      </c>
      <c r="B315" s="45">
        <v>0</v>
      </c>
      <c r="C315" s="45">
        <v>0</v>
      </c>
      <c r="D315" s="45">
        <f>+D314</f>
        <v>179283.59741244101</v>
      </c>
      <c r="E315" s="45">
        <v>0</v>
      </c>
      <c r="F315" s="45">
        <v>0</v>
      </c>
      <c r="G315" s="46">
        <v>0</v>
      </c>
      <c r="H315" s="45">
        <v>0</v>
      </c>
      <c r="I315" s="45">
        <v>0</v>
      </c>
      <c r="J315" s="47">
        <v>0</v>
      </c>
      <c r="K315" s="45">
        <f t="shared" si="9"/>
        <v>179283.59741244101</v>
      </c>
      <c r="L315" s="48">
        <v>215234</v>
      </c>
      <c r="M315" s="49">
        <f t="shared" si="8"/>
        <v>394517.59741244104</v>
      </c>
      <c r="N315" s="49">
        <v>0</v>
      </c>
      <c r="O315" s="50">
        <v>394518.12997332169</v>
      </c>
    </row>
    <row r="316" spans="1:15" x14ac:dyDescent="0.3">
      <c r="A316" s="78" t="s">
        <v>7</v>
      </c>
      <c r="B316" s="45">
        <v>0</v>
      </c>
      <c r="C316" s="45">
        <v>0</v>
      </c>
      <c r="D316" s="45">
        <v>0</v>
      </c>
      <c r="E316" s="45">
        <v>0</v>
      </c>
      <c r="F316" s="45">
        <v>0</v>
      </c>
      <c r="G316" s="46">
        <v>0</v>
      </c>
      <c r="H316" s="45">
        <v>0</v>
      </c>
      <c r="I316" s="45">
        <v>0</v>
      </c>
      <c r="J316" s="47">
        <v>0</v>
      </c>
      <c r="K316" s="45">
        <f t="shared" si="9"/>
        <v>0</v>
      </c>
      <c r="L316" s="48">
        <v>0</v>
      </c>
      <c r="M316" s="49">
        <f t="shared" si="8"/>
        <v>0</v>
      </c>
      <c r="N316" s="49">
        <v>0</v>
      </c>
      <c r="O316" s="50">
        <v>0</v>
      </c>
    </row>
    <row r="317" spans="1:15" x14ac:dyDescent="0.3">
      <c r="A317" s="78">
        <v>921</v>
      </c>
      <c r="B317" s="45">
        <v>0</v>
      </c>
      <c r="C317" s="45">
        <v>0</v>
      </c>
      <c r="D317" s="45">
        <v>641983</v>
      </c>
      <c r="E317" s="45">
        <v>0</v>
      </c>
      <c r="F317" s="45">
        <v>0</v>
      </c>
      <c r="G317" s="46">
        <v>0</v>
      </c>
      <c r="H317" s="45">
        <v>0</v>
      </c>
      <c r="I317" s="45">
        <v>0</v>
      </c>
      <c r="J317" s="47">
        <v>7963098</v>
      </c>
      <c r="K317" s="45">
        <f t="shared" si="9"/>
        <v>8605081</v>
      </c>
      <c r="L317" s="48">
        <v>135698</v>
      </c>
      <c r="M317" s="49">
        <f t="shared" si="8"/>
        <v>8740779</v>
      </c>
      <c r="N317" s="49">
        <v>0</v>
      </c>
      <c r="O317" s="50">
        <v>8740778.5171149094</v>
      </c>
    </row>
    <row r="318" spans="1:15" x14ac:dyDescent="0.3">
      <c r="A318" s="78" t="s">
        <v>6</v>
      </c>
      <c r="B318" s="45">
        <v>0</v>
      </c>
      <c r="C318" s="45">
        <v>0</v>
      </c>
      <c r="D318" s="45">
        <f>+D317</f>
        <v>641983</v>
      </c>
      <c r="E318" s="45">
        <v>0</v>
      </c>
      <c r="F318" s="45">
        <v>0</v>
      </c>
      <c r="G318" s="46">
        <v>0</v>
      </c>
      <c r="H318" s="45">
        <v>0</v>
      </c>
      <c r="I318" s="45">
        <v>0</v>
      </c>
      <c r="J318" s="47">
        <v>7963098</v>
      </c>
      <c r="K318" s="45">
        <f t="shared" si="9"/>
        <v>8605081</v>
      </c>
      <c r="L318" s="48">
        <v>135698</v>
      </c>
      <c r="M318" s="49">
        <f t="shared" si="8"/>
        <v>8740779</v>
      </c>
      <c r="N318" s="49">
        <v>0</v>
      </c>
      <c r="O318" s="50">
        <v>8740778.5171149094</v>
      </c>
    </row>
    <row r="319" spans="1:15" x14ac:dyDescent="0.3">
      <c r="A319" s="78" t="s">
        <v>7</v>
      </c>
      <c r="B319" s="45">
        <v>0</v>
      </c>
      <c r="C319" s="45">
        <v>0</v>
      </c>
      <c r="D319" s="45">
        <v>0</v>
      </c>
      <c r="E319" s="45">
        <v>0</v>
      </c>
      <c r="F319" s="45">
        <v>0</v>
      </c>
      <c r="G319" s="46">
        <v>0</v>
      </c>
      <c r="H319" s="45">
        <v>0</v>
      </c>
      <c r="I319" s="45">
        <v>0</v>
      </c>
      <c r="J319" s="47">
        <v>0</v>
      </c>
      <c r="K319" s="45">
        <f t="shared" si="9"/>
        <v>0</v>
      </c>
      <c r="L319" s="48">
        <v>0</v>
      </c>
      <c r="M319" s="49">
        <f t="shared" si="8"/>
        <v>0</v>
      </c>
      <c r="N319" s="49">
        <v>0</v>
      </c>
      <c r="O319" s="50">
        <v>0</v>
      </c>
    </row>
    <row r="320" spans="1:15" x14ac:dyDescent="0.3">
      <c r="A320" s="78">
        <v>922</v>
      </c>
      <c r="B320" s="45">
        <v>0</v>
      </c>
      <c r="C320" s="45">
        <v>0</v>
      </c>
      <c r="D320" s="46">
        <v>0</v>
      </c>
      <c r="E320" s="45">
        <v>0</v>
      </c>
      <c r="F320" s="45">
        <v>0</v>
      </c>
      <c r="G320" s="46">
        <v>0</v>
      </c>
      <c r="H320" s="45">
        <v>0</v>
      </c>
      <c r="I320" s="45">
        <v>0</v>
      </c>
      <c r="J320" s="47">
        <v>2831547</v>
      </c>
      <c r="K320" s="45">
        <f t="shared" si="9"/>
        <v>2831547</v>
      </c>
      <c r="L320" s="48">
        <v>105361</v>
      </c>
      <c r="M320" s="49">
        <f t="shared" si="8"/>
        <v>2936908</v>
      </c>
      <c r="N320" s="49">
        <v>0</v>
      </c>
      <c r="O320" s="50">
        <v>2936908</v>
      </c>
    </row>
    <row r="321" spans="1:15" x14ac:dyDescent="0.3">
      <c r="A321" s="78" t="s">
        <v>6</v>
      </c>
      <c r="B321" s="45">
        <v>0</v>
      </c>
      <c r="C321" s="45">
        <v>0</v>
      </c>
      <c r="D321" s="46">
        <v>0</v>
      </c>
      <c r="E321" s="45">
        <v>0</v>
      </c>
      <c r="F321" s="45">
        <v>0</v>
      </c>
      <c r="G321" s="46">
        <v>0</v>
      </c>
      <c r="H321" s="45">
        <v>0</v>
      </c>
      <c r="I321" s="45">
        <v>0</v>
      </c>
      <c r="J321" s="47">
        <v>2831547</v>
      </c>
      <c r="K321" s="45">
        <f t="shared" si="9"/>
        <v>2831547</v>
      </c>
      <c r="L321" s="48">
        <v>105361</v>
      </c>
      <c r="M321" s="49">
        <f t="shared" si="8"/>
        <v>2936908</v>
      </c>
      <c r="N321" s="49">
        <v>0</v>
      </c>
      <c r="O321" s="50">
        <v>2936907.9485091157</v>
      </c>
    </row>
    <row r="322" spans="1:15" ht="15" thickBot="1" x14ac:dyDescent="0.35">
      <c r="A322" s="79" t="s">
        <v>7</v>
      </c>
      <c r="B322" s="53">
        <v>0</v>
      </c>
      <c r="C322" s="53">
        <v>0</v>
      </c>
      <c r="D322" s="53">
        <v>0</v>
      </c>
      <c r="E322" s="53">
        <v>0</v>
      </c>
      <c r="F322" s="53">
        <v>0</v>
      </c>
      <c r="G322" s="54">
        <v>0</v>
      </c>
      <c r="H322" s="53">
        <v>0</v>
      </c>
      <c r="I322" s="53">
        <v>0</v>
      </c>
      <c r="J322" s="55">
        <v>0</v>
      </c>
      <c r="K322" s="53">
        <f t="shared" si="9"/>
        <v>0</v>
      </c>
      <c r="L322" s="57">
        <v>0</v>
      </c>
      <c r="M322" s="58">
        <f t="shared" si="8"/>
        <v>0</v>
      </c>
      <c r="N322" s="58">
        <v>0</v>
      </c>
      <c r="O322" s="59">
        <v>0</v>
      </c>
    </row>
    <row r="323" spans="1:15" ht="15" thickTop="1" x14ac:dyDescent="0.3">
      <c r="A323" s="78">
        <v>923</v>
      </c>
      <c r="B323" s="49">
        <v>0</v>
      </c>
      <c r="C323" s="49">
        <v>0</v>
      </c>
      <c r="D323" s="51">
        <f>-345645.820061469-367</f>
        <v>-346012.82006146898</v>
      </c>
      <c r="E323" s="49">
        <v>0</v>
      </c>
      <c r="F323" s="49">
        <v>0</v>
      </c>
      <c r="G323" s="60">
        <v>0</v>
      </c>
      <c r="H323" s="49">
        <v>0</v>
      </c>
      <c r="I323" s="49">
        <v>0</v>
      </c>
      <c r="J323" s="50">
        <v>1694455</v>
      </c>
      <c r="K323" s="49">
        <f t="shared" si="9"/>
        <v>1348442.179938531</v>
      </c>
      <c r="L323" s="48">
        <v>285751</v>
      </c>
      <c r="M323" s="49">
        <f t="shared" ref="M323:M328" si="10">SUM(K323:L323)</f>
        <v>1634193.179938531</v>
      </c>
      <c r="N323" s="49">
        <v>0</v>
      </c>
      <c r="O323" s="50">
        <v>1634193</v>
      </c>
    </row>
    <row r="324" spans="1:15" x14ac:dyDescent="0.3">
      <c r="A324" s="78" t="s">
        <v>6</v>
      </c>
      <c r="B324" s="49">
        <v>0</v>
      </c>
      <c r="C324" s="49">
        <v>0</v>
      </c>
      <c r="D324" s="51">
        <f>+D323</f>
        <v>-346012.82006146898</v>
      </c>
      <c r="E324" s="49">
        <v>0</v>
      </c>
      <c r="F324" s="49">
        <v>0</v>
      </c>
      <c r="G324" s="60">
        <v>0</v>
      </c>
      <c r="H324" s="49">
        <v>0</v>
      </c>
      <c r="I324" s="49">
        <v>0</v>
      </c>
      <c r="J324" s="50">
        <v>1694455</v>
      </c>
      <c r="K324" s="49">
        <f t="shared" si="9"/>
        <v>1348442.179938531</v>
      </c>
      <c r="L324" s="48">
        <v>285751</v>
      </c>
      <c r="M324" s="49">
        <f t="shared" si="10"/>
        <v>1634193.179938531</v>
      </c>
      <c r="N324" s="49">
        <v>0</v>
      </c>
      <c r="O324" s="50">
        <v>1634193</v>
      </c>
    </row>
    <row r="325" spans="1:15" x14ac:dyDescent="0.3">
      <c r="A325" s="78" t="s">
        <v>7</v>
      </c>
      <c r="B325" s="49">
        <v>0</v>
      </c>
      <c r="C325" s="49">
        <v>0</v>
      </c>
      <c r="D325" s="49">
        <v>0</v>
      </c>
      <c r="E325" s="49">
        <v>0</v>
      </c>
      <c r="F325" s="49">
        <v>0</v>
      </c>
      <c r="G325" s="60">
        <v>0</v>
      </c>
      <c r="H325" s="49">
        <v>0</v>
      </c>
      <c r="I325" s="49">
        <v>0</v>
      </c>
      <c r="J325" s="50">
        <v>0</v>
      </c>
      <c r="K325" s="49">
        <f t="shared" si="9"/>
        <v>0</v>
      </c>
      <c r="L325" s="48">
        <v>0</v>
      </c>
      <c r="M325" s="49">
        <f t="shared" si="10"/>
        <v>0</v>
      </c>
      <c r="N325" s="49">
        <v>0</v>
      </c>
      <c r="O325" s="50">
        <v>0</v>
      </c>
    </row>
    <row r="326" spans="1:15" x14ac:dyDescent="0.3">
      <c r="A326" s="78">
        <v>9900</v>
      </c>
      <c r="B326" s="49">
        <v>0</v>
      </c>
      <c r="C326" s="49">
        <f>652943.789684218+2463</f>
        <v>655406.78968421801</v>
      </c>
      <c r="D326" s="49">
        <f>648864.054304442+2463-156161</f>
        <v>495166.05430444202</v>
      </c>
      <c r="E326" s="49">
        <v>0</v>
      </c>
      <c r="F326" s="49">
        <v>0</v>
      </c>
      <c r="G326" s="60">
        <v>0</v>
      </c>
      <c r="H326" s="49">
        <f>1663428</f>
        <v>1663428</v>
      </c>
      <c r="I326" s="49">
        <v>0</v>
      </c>
      <c r="J326" s="50">
        <v>0</v>
      </c>
      <c r="K326" s="49">
        <f t="shared" ref="K326:K328" si="11">SUM(B326:J326)</f>
        <v>2814000.8439886598</v>
      </c>
      <c r="L326" s="48">
        <v>15356</v>
      </c>
      <c r="M326" s="49">
        <f t="shared" si="10"/>
        <v>2829356.8439886598</v>
      </c>
      <c r="N326" s="49">
        <v>2829357</v>
      </c>
      <c r="O326" s="50">
        <v>0</v>
      </c>
    </row>
    <row r="327" spans="1:15" x14ac:dyDescent="0.3">
      <c r="A327" s="78" t="s">
        <v>6</v>
      </c>
      <c r="B327" s="49">
        <v>0</v>
      </c>
      <c r="C327" s="49">
        <v>0</v>
      </c>
      <c r="D327" s="49">
        <v>0</v>
      </c>
      <c r="E327" s="49">
        <v>0</v>
      </c>
      <c r="F327" s="49">
        <v>0</v>
      </c>
      <c r="G327" s="60">
        <v>0</v>
      </c>
      <c r="H327" s="49">
        <v>0</v>
      </c>
      <c r="I327" s="49">
        <v>0</v>
      </c>
      <c r="J327" s="50">
        <v>0</v>
      </c>
      <c r="K327" s="49">
        <f t="shared" si="11"/>
        <v>0</v>
      </c>
      <c r="L327" s="48">
        <v>0</v>
      </c>
      <c r="M327" s="49">
        <f t="shared" si="10"/>
        <v>0</v>
      </c>
      <c r="N327" s="49">
        <v>0</v>
      </c>
      <c r="O327" s="50">
        <v>0</v>
      </c>
    </row>
    <row r="328" spans="1:15" ht="15" thickBot="1" x14ac:dyDescent="0.35">
      <c r="A328" s="78" t="s">
        <v>7</v>
      </c>
      <c r="B328" s="61">
        <v>0</v>
      </c>
      <c r="C328" s="62">
        <f>+C326</f>
        <v>655406.78968421801</v>
      </c>
      <c r="D328" s="62">
        <f>+D326</f>
        <v>495166.05430444202</v>
      </c>
      <c r="E328" s="62">
        <v>0</v>
      </c>
      <c r="F328" s="62">
        <v>0</v>
      </c>
      <c r="G328" s="63">
        <v>0</v>
      </c>
      <c r="H328" s="62">
        <v>1663428</v>
      </c>
      <c r="I328" s="62">
        <v>0</v>
      </c>
      <c r="J328" s="64">
        <v>0</v>
      </c>
      <c r="K328" s="62">
        <f t="shared" si="11"/>
        <v>2814000.8439886598</v>
      </c>
      <c r="L328" s="65">
        <v>15356</v>
      </c>
      <c r="M328" s="62">
        <f t="shared" si="10"/>
        <v>2829356.8439886598</v>
      </c>
      <c r="N328" s="62">
        <f>+N326</f>
        <v>2829357</v>
      </c>
      <c r="O328" s="64">
        <v>0</v>
      </c>
    </row>
    <row r="329" spans="1:15" ht="15" thickTop="1" x14ac:dyDescent="0.3">
      <c r="A329" s="78" t="s">
        <v>5</v>
      </c>
      <c r="B329" s="66">
        <f>SUM(B5:B328)/2</f>
        <v>4824896.0000000028</v>
      </c>
      <c r="C329" s="66">
        <f t="shared" ref="C329:O329" si="12">SUM(C5:C328)/2</f>
        <v>23556547.402157359</v>
      </c>
      <c r="D329" s="66">
        <f t="shared" si="12"/>
        <v>29116606.983252902</v>
      </c>
      <c r="E329" s="66">
        <f t="shared" si="12"/>
        <v>5409573.948818028</v>
      </c>
      <c r="F329" s="66">
        <f t="shared" si="12"/>
        <v>4558510</v>
      </c>
      <c r="G329" s="66">
        <f t="shared" si="12"/>
        <v>140200.00000000012</v>
      </c>
      <c r="H329" s="66">
        <f t="shared" si="12"/>
        <v>65424879.550709389</v>
      </c>
      <c r="I329" s="66">
        <f t="shared" si="12"/>
        <v>2686591.2124081179</v>
      </c>
      <c r="J329" s="67">
        <f t="shared" si="12"/>
        <v>12489100</v>
      </c>
      <c r="K329" s="68">
        <v>148206905</v>
      </c>
      <c r="L329" s="69">
        <f>SUM(L5:L328)/2</f>
        <v>108253262.23906034</v>
      </c>
      <c r="M329" s="69">
        <f t="shared" si="12"/>
        <v>256460167.59232977</v>
      </c>
      <c r="N329" s="69">
        <v>53138839</v>
      </c>
      <c r="O329" s="70">
        <f t="shared" si="12"/>
        <v>203321332.13545647</v>
      </c>
    </row>
    <row r="330" spans="1:15" x14ac:dyDescent="0.3">
      <c r="A330" s="80"/>
      <c r="B330" s="49"/>
      <c r="C330" s="49"/>
      <c r="D330" s="49"/>
      <c r="E330" s="49"/>
      <c r="F330" s="49"/>
      <c r="G330" s="49"/>
      <c r="H330" s="49"/>
      <c r="I330" s="49"/>
      <c r="J330" s="50"/>
      <c r="K330" s="71"/>
      <c r="L330" s="49"/>
      <c r="M330" s="49"/>
      <c r="N330" s="49"/>
      <c r="O330" s="50"/>
    </row>
    <row r="331" spans="1:15" x14ac:dyDescent="0.3">
      <c r="A331" s="78" t="s">
        <v>6</v>
      </c>
      <c r="B331" s="49">
        <f>+B6+B9+B12+B15+B18+B21+B24+B27+B30+B33+B36+B39+B42+B45+B48++B51+B54+B57+B60+B63+B66+B69+B72+B75+B78+B81+B84+B87+B90+B93+B96+B99+B102+B105+B108+B111+B114+B117+B120+B123+B126+B129+B132+B135+B138+B141+B144+B147+B150+B153+B156+B159+B162+B165++B168+B171+B174+B177+B180+B183+B186+B189+B192+B195+B198+B201+B204+B207+B210+B213+B216+B219+B222+B225+B228+B231+B234+B237+B240+B243+B246+B249+B252+B255+B258+B261+B264+B267+B270+B273+B276+B279+B282+B285+B288+B291+B294+B297+B300+B303+B306+B309+B312+B315+B318+B321+B324+B327</f>
        <v>2532855.0104968483</v>
      </c>
      <c r="C331" s="49">
        <f t="shared" ref="C331:J331" si="13">+C6+C9+C12+C15+C18+C21+C24+C27+C30+C33+C36+C39+C42+C45+C48++C51+C54+C57+C60+C63+C66+C69+C72+C75+C78+C81+C84+C87+C90+C93+C96+C99+C102+C105+C108+C111+C114+C117+C120+C123+C126+C129+C132+C135+C138+C141+C144+C147+C150+C153+C156+C159+C162+C165++C168+C171+C174+C177+C180+C183+C186+C189+C192+C195+C198+C201+C204+C207+C210+C213+C216+C219+C222+C225+C228+C231+C234+C237+C240+C243+C246+C249+C252+C255+C258+C261+C264+C267+C270+C273+C276+C279+C282+C285+C288+C291+C294+C297+C300+C303+C306+C309+C312+C315+C318+C321+C324+C327</f>
        <v>13740585.18675592</v>
      </c>
      <c r="D331" s="49">
        <f t="shared" si="13"/>
        <v>28228458.263345033</v>
      </c>
      <c r="E331" s="49">
        <f t="shared" si="13"/>
        <v>3176443.6573886881</v>
      </c>
      <c r="F331" s="49">
        <f t="shared" si="13"/>
        <v>4558510</v>
      </c>
      <c r="G331" s="49">
        <f t="shared" si="13"/>
        <v>88858.171017082335</v>
      </c>
      <c r="H331" s="49">
        <f t="shared" si="13"/>
        <v>40492661.831874371</v>
      </c>
      <c r="I331" s="49">
        <f t="shared" si="13"/>
        <v>2202052.3510735296</v>
      </c>
      <c r="J331" s="49">
        <f t="shared" si="13"/>
        <v>12489100</v>
      </c>
      <c r="K331" s="71">
        <f t="shared" ref="K331:O331" si="14">+K6+K9+K12+K15+K18+K21+K24+K27+K30+K33+K36+K39+K42+K45+K48++K51+K54+K57+K60+K63+K66+K69+K72+K75+K78+K81+K84+K87+K90+K93+K96+K99+K102+K105+K108+K111+K114+K117+K120+K123+K126+K129+K132+K135+K138+K141+K144+K147+K150+K153+K156+K159+K162+K165++K168+K171+K174+K177+K180+K183+K186+K189+K192+K195+K198+K201+K204+K207+K210+K213+K216+K219+K222+K225+K228+K231+K234+K237+K240+K243+K246+K249+K252+K255+K258+K261+K264+K267+K270+K273+K276+K279+K282+K285+K288+K291+K294+K297+K300+K303+K306+K309+K312+K315+K318+K321+K324+K327</f>
        <v>107509524.47195145</v>
      </c>
      <c r="L331" s="49">
        <f t="shared" si="14"/>
        <v>95811806.251824468</v>
      </c>
      <c r="M331" s="49">
        <f>SUM(K331:L331)</f>
        <v>203321330.72377592</v>
      </c>
      <c r="N331" s="49">
        <f t="shared" si="14"/>
        <v>0</v>
      </c>
      <c r="O331" s="50">
        <f t="shared" si="14"/>
        <v>203321330.25969931</v>
      </c>
    </row>
    <row r="332" spans="1:15" ht="15" thickBot="1" x14ac:dyDescent="0.35">
      <c r="A332" s="81" t="s">
        <v>7</v>
      </c>
      <c r="B332" s="72">
        <f>+B7+B10+B13+B16+B19+B22+B25+B28+B31+B34+B37+B40+B43+B46+B49+B52+B55+B58+B61+B64+B67+B70+B73+B76+B79+B82+B85+B88+B91+B94+B97+B100+B103+B106+B109+B112+B115+B118+B121+B124+B127+B130+B133+B136+B139+B142+B145+B148+B151+B154+B157+B160+B163+B166+B169+B172+B175+B178+B181+B184+B187+B190+B193+B196+B199+B202+B205+B208+B211+B214+B217+B220+B223+B226+B229+B232+B235+B238+B241+B244+B247+B250+B253+B256+B259+B262+B265+B268+B271+B274+B277+B280+B283+B286+B289+B292+B295+B298+B301+B304+B307+B310+B313+B316+B319+B322+B325+B328</f>
        <v>2292040.989503155</v>
      </c>
      <c r="C332" s="72">
        <f t="shared" ref="C332:J332" si="15">+C7+C10+C13+C16+C19+C22+C25+C28+C31+C34+C37+C40+C43+C46+C49+C52+C55+C58+C61+C64+C67+C70+C73+C76+C79+C82+C85+C88+C91+C94+C97+C100+C103+C106+C109+C112+C115+C118+C121+C124+C127+C130+C133+C136+C139+C142+C145+C148+C151+C154+C157+C160+C163+C166+C169+C172+C175+C178+C181+C184+C187+C190+C193+C196+C199+C202+C205+C208+C211+C214+C217+C220+C223+C226+C229+C232+C235+C238+C241+C244+C247+C250+C253+C256+C259+C262+C265+C268+C271+C274+C277+C280+C283+C286+C289+C292+C295+C298+C301+C304+C307+C310+C313+C316+C319+C322+C325+C328</f>
        <v>9815924.2154014297</v>
      </c>
      <c r="D332" s="72">
        <f t="shared" si="15"/>
        <v>888148.71990785748</v>
      </c>
      <c r="E332" s="72">
        <f t="shared" si="15"/>
        <v>2233130.2914293408</v>
      </c>
      <c r="F332" s="72">
        <f t="shared" si="15"/>
        <v>0</v>
      </c>
      <c r="G332" s="72">
        <f t="shared" si="15"/>
        <v>51341.828982917767</v>
      </c>
      <c r="H332" s="72">
        <f t="shared" si="15"/>
        <v>24932258.578659952</v>
      </c>
      <c r="I332" s="72">
        <f t="shared" si="15"/>
        <v>484539.07026613463</v>
      </c>
      <c r="J332" s="72">
        <f t="shared" si="15"/>
        <v>0</v>
      </c>
      <c r="K332" s="74">
        <f>+K7+K10+K13+K16+K19+K22+K25+K28+K31+K34+K37+K40+K43+K46+K49+K52+K55+K58+K61+K64+K67+K70+K73+K76+K79+K82+K85+K88+K91+K94+K97+K100+K103+K106+K109+K112+K115+K118+K121+K124+K127+K130+K133+K136+K139+K142+K145+K148+K151+K154+K157+K160+K163+K166+K169+K172+K175+K178+K181+K184+K187+K190+K193+K196+K199+K202+K205+K208+K211+K214+K217+K220+K223+K226+K229+K232+K235+K238+K241+K244+K247+K250+K253+K256+K259+K262+K265+K268+K271+K274+K277+K280+K283+K286+K289+K292+K295+K298+K301+K304+K307+K310+K313+K316+K319+K322+K325+K328</f>
        <v>40697383.694150791</v>
      </c>
      <c r="L332" s="72">
        <f t="shared" ref="L332:O332" si="16">+L7+L10+L13+L16+L19+L22+L25+L28+L31+L34+L37+L40+L43+L46+L49+L52+L55+L58+L61+L64+L67+L70+L73+L76+L79+L82+L85+L88+L91+L94+L97+L100+L103+L106+L109+L112+L115+L118+L121+L124+L127+L130+L133+L136+L139+L142+L145+L148+L151+L154+L157+L160+L163+L166+L169+L172+L175+L178+L181+L184+L187+L190+L193+L196+L199+L202+L205+L208+L211+L214+L217+L220+L223+L226+L229+L232+L235+L238+L241+L244+L247+L250+L253+L256+L259+L262+L265+L268+L271+L274+L277+L280+L283+L286+L289+L292+L295+L298+L301+L304+L307+L310+L313+L316+L319+L322+L325+L328</f>
        <v>12441455.270672021</v>
      </c>
      <c r="M332" s="72">
        <f>SUM(K332:L332)</f>
        <v>53138838.964822814</v>
      </c>
      <c r="N332" s="72">
        <f>+N329</f>
        <v>53138839</v>
      </c>
      <c r="O332" s="73">
        <f t="shared" si="16"/>
        <v>2.9535616715647848</v>
      </c>
    </row>
    <row r="333" spans="1:15" ht="15" thickTop="1" x14ac:dyDescent="0.3">
      <c r="K333" s="137"/>
      <c r="L333" s="136"/>
    </row>
    <row r="334" spans="1:15" x14ac:dyDescent="0.3">
      <c r="L334" s="134"/>
    </row>
  </sheetData>
  <mergeCells count="3">
    <mergeCell ref="B3:D3"/>
    <mergeCell ref="E3:G3"/>
    <mergeCell ref="H3:I3"/>
  </mergeCells>
  <pageMargins left="0.33" right="0.17" top="0.75" bottom="0.6" header="0.3" footer="0.3"/>
  <pageSetup scale="85" orientation="landscape" r:id="rId1"/>
  <rowBreaks count="8" manualBreakCount="8">
    <brk id="76" max="16383" man="1"/>
    <brk id="112" max="16383" man="1"/>
    <brk id="148" max="16383" man="1"/>
    <brk id="184" max="16383" man="1"/>
    <brk id="217" max="16383" man="1"/>
    <brk id="250" max="16383" man="1"/>
    <brk id="286" max="16383" man="1"/>
    <brk id="3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B2DA-4AA4-4CFB-BFFE-5AD8E63502AC}">
  <dimension ref="A1:N31"/>
  <sheetViews>
    <sheetView topLeftCell="A2" zoomScale="80" zoomScaleNormal="80" workbookViewId="0">
      <pane xSplit="7" ySplit="4" topLeftCell="H15" activePane="bottomRight" state="frozen"/>
      <selection activeCell="A2" sqref="A2"/>
      <selection pane="topRight" activeCell="H2" sqref="H2"/>
      <selection pane="bottomLeft" activeCell="A6" sqref="A6"/>
      <selection pane="bottomRight" activeCell="M31" sqref="M31"/>
    </sheetView>
  </sheetViews>
  <sheetFormatPr defaultRowHeight="14.4" x14ac:dyDescent="0.3"/>
  <cols>
    <col min="1" max="1" width="17.33203125" customWidth="1"/>
    <col min="2" max="2" width="9" bestFit="1" customWidth="1"/>
    <col min="3" max="3" width="9.88671875" bestFit="1" customWidth="1"/>
    <col min="4" max="6" width="11" bestFit="1" customWidth="1"/>
    <col min="7" max="7" width="12.109375" bestFit="1" customWidth="1"/>
    <col min="8" max="11" width="11" bestFit="1" customWidth="1"/>
    <col min="12" max="12" width="12.109375" bestFit="1" customWidth="1"/>
    <col min="13" max="13" width="11.44140625" customWidth="1"/>
    <col min="14" max="14" width="12.109375" bestFit="1" customWidth="1"/>
  </cols>
  <sheetData>
    <row r="1" spans="1:14" ht="15.6" x14ac:dyDescent="0.3">
      <c r="A1" s="164" t="s">
        <v>31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x14ac:dyDescent="0.3">
      <c r="A2" s="165" t="s">
        <v>32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ht="16.2" thickBot="1" x14ac:dyDescent="0.3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5" thickTop="1" x14ac:dyDescent="0.3">
      <c r="A4" s="166" t="s">
        <v>3</v>
      </c>
      <c r="B4" s="168" t="s">
        <v>33</v>
      </c>
      <c r="C4" s="169"/>
      <c r="D4" s="169"/>
      <c r="E4" s="169"/>
      <c r="F4" s="169"/>
      <c r="G4" s="170"/>
      <c r="H4" s="168" t="s">
        <v>26</v>
      </c>
      <c r="I4" s="169"/>
      <c r="J4" s="169"/>
      <c r="K4" s="169"/>
      <c r="L4" s="169"/>
      <c r="M4" s="170"/>
      <c r="N4" s="171" t="s">
        <v>34</v>
      </c>
    </row>
    <row r="5" spans="1:14" ht="40.200000000000003" thickBot="1" x14ac:dyDescent="0.35">
      <c r="A5" s="167"/>
      <c r="B5" s="122" t="s">
        <v>35</v>
      </c>
      <c r="C5" s="123" t="s">
        <v>36</v>
      </c>
      <c r="D5" s="124" t="s">
        <v>37</v>
      </c>
      <c r="E5" s="125" t="s">
        <v>19</v>
      </c>
      <c r="F5" s="126" t="s">
        <v>38</v>
      </c>
      <c r="G5" s="127" t="s">
        <v>39</v>
      </c>
      <c r="H5" s="128" t="s">
        <v>13</v>
      </c>
      <c r="I5" s="129" t="s">
        <v>40</v>
      </c>
      <c r="J5" s="130" t="s">
        <v>41</v>
      </c>
      <c r="K5" s="131" t="s">
        <v>42</v>
      </c>
      <c r="L5" s="132" t="s">
        <v>39</v>
      </c>
      <c r="M5" s="133" t="s">
        <v>43</v>
      </c>
      <c r="N5" s="172"/>
    </row>
    <row r="6" spans="1:14" ht="16.2" thickTop="1" x14ac:dyDescent="0.3">
      <c r="A6" s="96"/>
      <c r="B6" s="97"/>
      <c r="C6" s="98"/>
      <c r="D6" s="98"/>
      <c r="E6" s="98"/>
      <c r="F6" s="98"/>
      <c r="G6" s="99"/>
      <c r="H6" s="97"/>
      <c r="I6" s="98"/>
      <c r="J6" s="98"/>
      <c r="K6" s="99"/>
      <c r="L6" s="100"/>
      <c r="M6" s="101"/>
      <c r="N6" s="102"/>
    </row>
    <row r="7" spans="1:14" ht="15.6" x14ac:dyDescent="0.3">
      <c r="A7" s="103" t="s">
        <v>35</v>
      </c>
      <c r="B7" s="104">
        <f>SUM('[1]Produccion Local'!B5)</f>
        <v>3121.1941613882814</v>
      </c>
      <c r="C7" s="100">
        <f>SUM('[1]Produccion Local'!C5:D5,'[1]Produccion Local'!H5:I5)</f>
        <v>250.90636833743133</v>
      </c>
      <c r="D7" s="100">
        <f>SUM('[1]Produccion Local'!J5:AR5)</f>
        <v>123540.98665919325</v>
      </c>
      <c r="E7" s="100">
        <f>SUM('[1]Produccion Local'!E5:G5,'[1]Produccion Local'!AS5:DA5)</f>
        <v>548919.77111258171</v>
      </c>
      <c r="F7" s="100">
        <f>SUM('[1]Produccion Local'!DB5:DD5)</f>
        <v>6101.8787083990283</v>
      </c>
      <c r="G7" s="102">
        <f>SUM(B7:F7)</f>
        <v>681934.73700989969</v>
      </c>
      <c r="H7" s="104">
        <f>SUM('[1]Demanda Final'!B5:D7)/2</f>
        <v>67688.197396503223</v>
      </c>
      <c r="I7" s="100">
        <f>SUM('[1]Demanda Final'!E5:G7)/2</f>
        <v>111417.48591246126</v>
      </c>
      <c r="J7" s="100">
        <f>SUM('[1]Demanda Final'!J5:J7)/2</f>
        <v>0</v>
      </c>
      <c r="K7" s="102">
        <f>SUM('[1]Demanda Final'!H5:I7)/2</f>
        <v>87886.267376550881</v>
      </c>
      <c r="L7" s="100">
        <f>SUM(H7:K7)</f>
        <v>266991.95068551536</v>
      </c>
      <c r="M7" s="105">
        <f>SUM('[1]Demanda Final'!K7)</f>
        <v>277656.23484510538</v>
      </c>
      <c r="N7" s="102">
        <f>SUM('[1]Demanda Final'!O5:O7)/2</f>
        <v>671270.73465425172</v>
      </c>
    </row>
    <row r="8" spans="1:14" ht="15.6" x14ac:dyDescent="0.3">
      <c r="A8" s="103"/>
      <c r="B8" s="104"/>
      <c r="C8" s="100"/>
      <c r="D8" s="100"/>
      <c r="E8" s="100"/>
      <c r="F8" s="100"/>
      <c r="G8" s="102"/>
      <c r="H8" s="104"/>
      <c r="I8" s="100"/>
      <c r="J8" s="100"/>
      <c r="K8" s="102"/>
      <c r="L8" s="100"/>
      <c r="M8" s="105"/>
      <c r="N8" s="102"/>
    </row>
    <row r="9" spans="1:14" ht="31.2" x14ac:dyDescent="0.3">
      <c r="A9" s="106" t="s">
        <v>36</v>
      </c>
      <c r="B9" s="107">
        <f>SUM('[1]Produccion Local'!B6:B7,'[1]Produccion Local'!B11:B12)</f>
        <v>81.89209919614099</v>
      </c>
      <c r="C9" s="108">
        <f>SUM('[1]Produccion Local'!C6:D7,'[1]Produccion Local'!C11:D12,'[1]Produccion Local'!H6:I7,'[1]Produccion Local'!H11:I12)</f>
        <v>29852.703473250418</v>
      </c>
      <c r="D9" s="108">
        <f>SUM('[1]Produccion Local'!J6:AR7,'[1]Produccion Local'!J11:AR12)</f>
        <v>142893.71125473501</v>
      </c>
      <c r="E9" s="108">
        <f>SUM('[1]Produccion Local'!E6:G7,'[1]Produccion Local'!E11:G12,'[1]Produccion Local'!AS6:DA7,'[1]Produccion Local'!AS11:DA12)</f>
        <v>1154978.4331794602</v>
      </c>
      <c r="F9" s="108">
        <f>SUM('[1]Produccion Local'!DB6:DD7,'[1]Produccion Local'!DB11:DD12)</f>
        <v>48224.286447695042</v>
      </c>
      <c r="G9" s="109">
        <f>SUM(B9:F9)</f>
        <v>1376031.0264543367</v>
      </c>
      <c r="H9" s="107">
        <f>SUM('[1]Demanda Final'!B8:D13,'[1]Demanda Final'!B23:D28)/2</f>
        <v>0</v>
      </c>
      <c r="I9" s="108">
        <f>SUM('[1]Demanda Final'!E8:G13,'[1]Demanda Final'!E23:G28)/2</f>
        <v>4558513.578806214</v>
      </c>
      <c r="J9" s="108">
        <f>SUM('[1]Demanda Final'!J8:J13,'[1]Demanda Final'!J23:J28)/2</f>
        <v>0</v>
      </c>
      <c r="K9" s="109">
        <f>SUM('[1]Demanda Final'!H8:I13,'[1]Demanda Final'!H23:I28)/2</f>
        <v>15795.640335863503</v>
      </c>
      <c r="L9" s="108">
        <f>SUM(H9:K9)</f>
        <v>4574309.2191420775</v>
      </c>
      <c r="M9" s="110">
        <f>SUM('[1]Demanda Final'!K10,'[1]Demanda Final'!K13,'[1]Demanda Final'!K25,'[1]Demanda Final'!K28)</f>
        <v>84619.764665834504</v>
      </c>
      <c r="N9" s="109">
        <f>SUM('[1]Demanda Final'!O8:O13,'[1]Demanda Final'!O23:O28)/2</f>
        <v>5865720.1566776093</v>
      </c>
    </row>
    <row r="10" spans="1:14" ht="15.6" x14ac:dyDescent="0.3">
      <c r="A10" s="103"/>
      <c r="B10" s="104"/>
      <c r="C10" s="100"/>
      <c r="D10" s="100"/>
      <c r="E10" s="100"/>
      <c r="F10" s="100"/>
      <c r="G10" s="102"/>
      <c r="H10" s="104"/>
      <c r="I10" s="100"/>
      <c r="J10" s="100"/>
      <c r="K10" s="102"/>
      <c r="L10" s="100"/>
      <c r="M10" s="105"/>
      <c r="N10" s="102"/>
    </row>
    <row r="11" spans="1:14" ht="15.6" x14ac:dyDescent="0.3">
      <c r="A11" s="103" t="s">
        <v>37</v>
      </c>
      <c r="B11" s="104">
        <f>SUM('[1]Produccion Local'!B13:B47)</f>
        <v>134633.89914897361</v>
      </c>
      <c r="C11" s="100">
        <f>SUM('[1]Produccion Local'!C13:D47,'[1]Produccion Local'!H13:I47)</f>
        <v>238282.23611066505</v>
      </c>
      <c r="D11" s="100">
        <f>SUM('[1]Produccion Local'!J13:AR47)</f>
        <v>30691012.252097271</v>
      </c>
      <c r="E11" s="100">
        <f>SUM('[1]Produccion Local'!E13:G47,'[1]Produccion Local'!AS13:DA47)</f>
        <v>6803277.1696958821</v>
      </c>
      <c r="F11" s="100">
        <f>SUM('[1]Produccion Local'!DB13:DD47)</f>
        <v>28697.159570634914</v>
      </c>
      <c r="G11" s="102">
        <f>SUM(B11:F11)</f>
        <v>37895902.716623425</v>
      </c>
      <c r="H11" s="104">
        <f>SUM('[1]Demanda Final'!B29:D133)/2</f>
        <v>26181472.007058062</v>
      </c>
      <c r="I11" s="100">
        <f>SUM('[1]Demanda Final'!E29:G133)/2</f>
        <v>4152451.1514940574</v>
      </c>
      <c r="J11" s="100">
        <f>SUM('[1]Demanda Final'!J29:J133)/2</f>
        <v>0</v>
      </c>
      <c r="K11" s="102">
        <f>SUM('[1]Demanda Final'!H29:I133)/2</f>
        <v>64955900.964090645</v>
      </c>
      <c r="L11" s="100">
        <f>SUM(H11:K11)</f>
        <v>95289824.122642756</v>
      </c>
      <c r="M11" s="105">
        <f>SUM('[1]Demanda Final'!K31,'[1]Demanda Final'!K34,'[1]Demanda Final'!K37,'[1]Demanda Final'!K40,'[1]Demanda Final'!K43,'[1]Demanda Final'!K46,'[1]Demanda Final'!K49,'[1]Demanda Final'!K52,'[1]Demanda Final'!K55,'[1]Demanda Final'!K58,'[1]Demanda Final'!K61,'[1]Demanda Final'!K64,'[1]Demanda Final'!K67,'[1]Demanda Final'!K70,'[1]Demanda Final'!K73,'[1]Demanda Final'!K76,'[1]Demanda Final'!K79,'[1]Demanda Final'!K82,'[1]Demanda Final'!K85,'[1]Demanda Final'!K88,'[1]Demanda Final'!K91,'[1]Demanda Final'!K94,'[1]Demanda Final'!K97,'[1]Demanda Final'!K100,'[1]Demanda Final'!K103,'[1]Demanda Final'!K106,'[1]Demanda Final'!K109,'[1]Demanda Final'!K112,'[1]Demanda Final'!K115,'[1]Demanda Final'!K118,'[1]Demanda Final'!K121,'[1]Demanda Final'!K124,'[1]Demanda Final'!K127,'[1]Demanda Final'!K130,'[1]Demanda Final'!K133)</f>
        <v>37170572.266747892</v>
      </c>
      <c r="N11" s="102">
        <f>SUM('[1]Demanda Final'!O29:O133)/2</f>
        <v>96015156.029444873</v>
      </c>
    </row>
    <row r="12" spans="1:14" ht="15.6" x14ac:dyDescent="0.3">
      <c r="A12" s="103"/>
      <c r="B12" s="104"/>
      <c r="C12" s="100"/>
      <c r="D12" s="100"/>
      <c r="E12" s="100"/>
      <c r="F12" s="100"/>
      <c r="G12" s="102"/>
      <c r="H12" s="104"/>
      <c r="I12" s="100"/>
      <c r="J12" s="100"/>
      <c r="K12" s="102"/>
      <c r="L12" s="100"/>
      <c r="M12" s="105"/>
      <c r="N12" s="102"/>
    </row>
    <row r="13" spans="1:14" ht="15.6" x14ac:dyDescent="0.3">
      <c r="A13" s="103" t="s">
        <v>19</v>
      </c>
      <c r="B13" s="104">
        <f>SUM('[1]Produccion Local'!B8:B10,'[1]Produccion Local'!B48:B108)</f>
        <v>39481.794611532314</v>
      </c>
      <c r="C13" s="100">
        <f>SUM('[1]Produccion Local'!C8:D10,'[1]Produccion Local'!H8:I10,'[1]Produccion Local'!C48:D108,'[1]Produccion Local'!H48:I108)</f>
        <v>3813210.8973660949</v>
      </c>
      <c r="D13" s="100">
        <f>SUM('[1]Produccion Local'!J8:AR10,'[1]Produccion Local'!J48:AR108)</f>
        <v>12072710.849137779</v>
      </c>
      <c r="E13" s="100">
        <f>SUM('[1]Produccion Local'!E8:G10,'[1]Produccion Local'!E48:G108,'[1]Produccion Local'!AS8:DA10,'[1]Produccion Local'!AS48:DA108)</f>
        <v>36292406.693079941</v>
      </c>
      <c r="F13" s="100">
        <f>SUM('[1]Produccion Local'!DB8:DD10,'[1]Produccion Local'!DB48:DD108)</f>
        <v>3113321.7888016421</v>
      </c>
      <c r="G13" s="102">
        <f>SUM(B13:F13)</f>
        <v>55331132.022996992</v>
      </c>
      <c r="H13" s="104">
        <f>SUM('[1]Demanda Final'!B14:D22,'[1]Demanda Final'!B134:D316,'[1]Demanda Final'!B326:D328)/2</f>
        <v>31606247.166086532</v>
      </c>
      <c r="I13" s="100">
        <f>SUM('[1]Demanda Final'!E14:G22,'[1]Demanda Final'!E134:G316,'[1]Demanda Final'!E326:G328)/2</f>
        <v>1285901.7326052969</v>
      </c>
      <c r="J13" s="100">
        <f>SUM('[1]Demanda Final'!J14:J22,'[1]Demanda Final'!J134:J316,'[1]Demanda Final'!J326:J328)/2</f>
        <v>0</v>
      </c>
      <c r="K13" s="102">
        <f>SUM('[1]Demanda Final'!H14:I20,'[1]Demanda Final'!H134:I316,'[1]Demanda Final'!H326:I328)/2</f>
        <v>2398560.8913144614</v>
      </c>
      <c r="L13" s="100">
        <f>SUM(H13:K13)</f>
        <v>35290709.790006287</v>
      </c>
      <c r="M13" s="105">
        <v>3164536</v>
      </c>
      <c r="N13" s="102">
        <f>SUM('[1]Demanda Final'!O14:O22,'[1]Demanda Final'!O134:O316,'[1]Demanda Final'!O326:O328)/2</f>
        <v>87457305.723310336</v>
      </c>
    </row>
    <row r="14" spans="1:14" ht="15.6" x14ac:dyDescent="0.3">
      <c r="A14" s="103"/>
      <c r="B14" s="104"/>
      <c r="C14" s="100"/>
      <c r="D14" s="100"/>
      <c r="E14" s="100"/>
      <c r="F14" s="100"/>
      <c r="G14" s="102"/>
      <c r="H14" s="104"/>
      <c r="I14" s="100"/>
      <c r="J14" s="100"/>
      <c r="K14" s="102"/>
      <c r="L14" s="100"/>
      <c r="M14" s="105"/>
      <c r="N14" s="102"/>
    </row>
    <row r="15" spans="1:14" ht="15.6" x14ac:dyDescent="0.3">
      <c r="A15" s="103" t="s">
        <v>38</v>
      </c>
      <c r="B15" s="104">
        <f>SUM('[1]Produccion Local'!B109:B111)</f>
        <v>46.915463727968572</v>
      </c>
      <c r="C15" s="100">
        <f>SUM('[1]Produccion Local'!C109:D111,'[1]Produccion Local'!H109:I111)</f>
        <v>26861.125157177332</v>
      </c>
      <c r="D15" s="100">
        <f>SUM('[1]Produccion Local'!J109:AR111)</f>
        <v>65752.938498027434</v>
      </c>
      <c r="E15" s="100">
        <f>SUM('[1]Produccion Local'!E109:G111,'[1]Produccion Local'!AS109:DA111)</f>
        <v>427688.10680042004</v>
      </c>
      <c r="F15" s="100">
        <f>SUM('[1]Produccion Local'!DB109:DD111)</f>
        <v>6461.8162578315169</v>
      </c>
      <c r="G15" s="102">
        <f>SUM(B15:F15)</f>
        <v>526810.90217718424</v>
      </c>
      <c r="H15" s="104">
        <f>SUM('[1]Demanda Final'!B317:D325)/2</f>
        <v>295970.17993853102</v>
      </c>
      <c r="I15" s="100">
        <f>SUM('[1]Demanda Final'!E317:G325)/2</f>
        <v>0</v>
      </c>
      <c r="J15" s="100">
        <f>SUM('[1]Demanda Final'!J317:J325)/2</f>
        <v>12489100</v>
      </c>
      <c r="K15" s="102">
        <f>SUM('[1]Demanda Final'!H317:I325)/2</f>
        <v>0</v>
      </c>
      <c r="L15" s="100">
        <f>SUM(H15:K15)</f>
        <v>12785070.179938531</v>
      </c>
      <c r="M15" s="105">
        <f>SUM('[1]Demanda Final'!K319,'[1]Demanda Final'!K322,'[1]Demanda Final'!K325)</f>
        <v>0</v>
      </c>
      <c r="N15" s="102">
        <f>SUM('[1]Demanda Final'!O317:O325)/2</f>
        <v>13311879.491369467</v>
      </c>
    </row>
    <row r="16" spans="1:14" ht="16.2" thickBot="1" x14ac:dyDescent="0.35">
      <c r="A16" s="103"/>
      <c r="B16" s="111"/>
      <c r="C16" s="112"/>
      <c r="D16" s="112"/>
      <c r="E16" s="112"/>
      <c r="F16" s="112"/>
      <c r="G16" s="113"/>
      <c r="H16" s="104"/>
      <c r="I16" s="100"/>
      <c r="J16" s="100"/>
      <c r="K16" s="102"/>
      <c r="L16" s="100"/>
      <c r="M16" s="105"/>
      <c r="N16" s="102"/>
    </row>
    <row r="17" spans="1:14" ht="16.2" thickTop="1" x14ac:dyDescent="0.3">
      <c r="A17" s="96"/>
      <c r="B17" s="104"/>
      <c r="C17" s="100"/>
      <c r="D17" s="100"/>
      <c r="E17" s="100"/>
      <c r="F17" s="100"/>
      <c r="G17" s="102"/>
      <c r="H17" s="104"/>
      <c r="I17" s="100"/>
      <c r="J17" s="100"/>
      <c r="K17" s="102"/>
      <c r="L17" s="98">
        <f>SUM(L6:L16)</f>
        <v>148206905.26241517</v>
      </c>
      <c r="M17" s="101">
        <f>SUM(M6:M16)</f>
        <v>40697384.266258828</v>
      </c>
      <c r="N17" s="99">
        <f>SUM(N6:N16)</f>
        <v>203321332.13545653</v>
      </c>
    </row>
    <row r="18" spans="1:14" ht="15.6" x14ac:dyDescent="0.3">
      <c r="A18" s="114" t="s">
        <v>44</v>
      </c>
      <c r="B18" s="104"/>
      <c r="C18" s="100"/>
      <c r="D18" s="100"/>
      <c r="E18" s="100"/>
      <c r="F18" s="100"/>
      <c r="G18" s="102"/>
      <c r="H18" s="104"/>
      <c r="I18" s="100"/>
      <c r="J18" s="100"/>
      <c r="K18" s="102"/>
      <c r="L18" s="100"/>
      <c r="M18" s="105"/>
      <c r="N18" s="102"/>
    </row>
    <row r="19" spans="1:14" ht="15.6" x14ac:dyDescent="0.3">
      <c r="A19" s="114" t="s">
        <v>45</v>
      </c>
      <c r="B19" s="104">
        <f>'[1]Produccion Local'!B114</f>
        <v>177365.69548481834</v>
      </c>
      <c r="C19" s="100">
        <f>SUM('[1]Produccion Local'!C114:D114,'[1]Produccion Local'!H114:I114)</f>
        <v>4108457.8684755247</v>
      </c>
      <c r="D19" s="100">
        <f>SUM('[1]Produccion Local'!J114:AR114)</f>
        <v>43095910.737647012</v>
      </c>
      <c r="E19" s="100">
        <f>SUM('[1]Produccion Local'!E114:G114,'[1]Produccion Local'!AS114:DA114)</f>
        <v>45227270.173868336</v>
      </c>
      <c r="F19" s="100">
        <f>SUM('[1]Produccion Local'!DB114:DD114)</f>
        <v>3202806.9297862044</v>
      </c>
      <c r="G19" s="102">
        <f>SUM(B19:F19)</f>
        <v>95811811.405261904</v>
      </c>
      <c r="H19" s="104"/>
      <c r="I19" s="100"/>
      <c r="J19" s="100"/>
      <c r="K19" s="102"/>
      <c r="L19" s="100"/>
      <c r="M19" s="105"/>
      <c r="N19" s="102"/>
    </row>
    <row r="20" spans="1:14" ht="15.6" x14ac:dyDescent="0.3">
      <c r="A20" s="114"/>
      <c r="B20" s="104"/>
      <c r="C20" s="100"/>
      <c r="D20" s="100"/>
      <c r="E20" s="100"/>
      <c r="F20" s="100"/>
      <c r="G20" s="102"/>
      <c r="H20" s="104"/>
      <c r="I20" s="100"/>
      <c r="J20" s="100"/>
      <c r="K20" s="102"/>
      <c r="L20" s="100"/>
      <c r="M20" s="105"/>
      <c r="N20" s="102"/>
    </row>
    <row r="21" spans="1:14" ht="15.6" x14ac:dyDescent="0.3">
      <c r="A21" s="114" t="s">
        <v>46</v>
      </c>
      <c r="B21" s="104">
        <f>'[1]Produccion Local'!B115</f>
        <v>93622.304515181735</v>
      </c>
      <c r="C21" s="100">
        <f>SUM('[1]Produccion Local'!C115:D115,'[1]Produccion Local'!H115:I115)</f>
        <v>387799.13152447378</v>
      </c>
      <c r="D21" s="100">
        <f>SUM('[1]Produccion Local'!J115:AR115)</f>
        <v>5957081.2623529825</v>
      </c>
      <c r="E21" s="100">
        <f>SUM('[1]Produccion Local'!E115:G115,'[1]Produccion Local'!AS115:DA115)</f>
        <v>5373353.1444168864</v>
      </c>
      <c r="F21" s="100">
        <f>SUM('[1]Produccion Local'!DB115:DD115)</f>
        <v>629599.1069442163</v>
      </c>
      <c r="G21" s="102">
        <f>SUM(B21:F21)</f>
        <v>12441454.949753741</v>
      </c>
      <c r="H21" s="104"/>
      <c r="I21" s="100"/>
      <c r="J21" s="100"/>
      <c r="K21" s="102"/>
      <c r="L21" s="100"/>
      <c r="M21" s="105">
        <f>G21</f>
        <v>12441454.949753741</v>
      </c>
      <c r="N21" s="115"/>
    </row>
    <row r="22" spans="1:14" ht="15.6" x14ac:dyDescent="0.3">
      <c r="A22" s="114"/>
      <c r="B22" s="104"/>
      <c r="C22" s="100"/>
      <c r="D22" s="100"/>
      <c r="E22" s="100"/>
      <c r="F22" s="100"/>
      <c r="G22" s="102"/>
      <c r="H22" s="104"/>
      <c r="I22" s="100"/>
      <c r="J22" s="100"/>
      <c r="K22" s="102"/>
      <c r="L22" s="100"/>
      <c r="M22" s="105"/>
      <c r="N22" s="102"/>
    </row>
    <row r="23" spans="1:14" ht="15.6" x14ac:dyDescent="0.3">
      <c r="A23" s="114" t="s">
        <v>9</v>
      </c>
      <c r="B23" s="104">
        <f>'[1]Produccion Local'!B116</f>
        <v>400283</v>
      </c>
      <c r="C23" s="100">
        <f>SUM('[1]Produccion Local'!C116:D116,'[1]Produccion Local'!H116:I116)</f>
        <v>1369463</v>
      </c>
      <c r="D23" s="100">
        <f>SUM('[1]Produccion Local'!J116:AR116)</f>
        <v>46962163</v>
      </c>
      <c r="E23" s="100">
        <f>SUM('[1]Produccion Local'!E116:G116,'[1]Produccion Local'!AS116:DA116)</f>
        <v>36856682</v>
      </c>
      <c r="F23" s="100">
        <f>SUM('[1]Produccion Local'!DB116:DD116)</f>
        <v>9479474</v>
      </c>
      <c r="G23" s="135">
        <f>SUM(B23:F23)</f>
        <v>95068065</v>
      </c>
      <c r="H23" s="104"/>
      <c r="I23" s="100"/>
      <c r="J23" s="100"/>
      <c r="K23" s="102"/>
      <c r="L23" s="100"/>
      <c r="M23" s="105"/>
      <c r="N23" s="102"/>
    </row>
    <row r="24" spans="1:14" ht="16.2" thickBot="1" x14ac:dyDescent="0.35">
      <c r="A24" s="114"/>
      <c r="B24" s="104"/>
      <c r="C24" s="100"/>
      <c r="D24" s="100"/>
      <c r="E24" s="100"/>
      <c r="F24" s="100"/>
      <c r="G24" s="102"/>
      <c r="H24" s="104"/>
      <c r="I24" s="100"/>
      <c r="J24" s="100"/>
      <c r="K24" s="102"/>
      <c r="L24" s="100"/>
      <c r="M24" s="105"/>
      <c r="N24" s="102"/>
    </row>
    <row r="25" spans="1:14" ht="16.2" thickTop="1" x14ac:dyDescent="0.3">
      <c r="A25" s="96"/>
      <c r="B25" s="98"/>
      <c r="C25" s="98"/>
      <c r="D25" s="98"/>
      <c r="E25" s="98"/>
      <c r="F25" s="98"/>
      <c r="G25" s="99"/>
      <c r="H25" s="104"/>
      <c r="I25" s="100"/>
      <c r="J25" s="100"/>
      <c r="K25" s="102"/>
      <c r="L25" s="100"/>
      <c r="M25" s="105"/>
      <c r="N25" s="102"/>
    </row>
    <row r="26" spans="1:14" ht="16.2" thickBot="1" x14ac:dyDescent="0.35">
      <c r="A26" s="116" t="s">
        <v>34</v>
      </c>
      <c r="B26" s="112">
        <f>'[1]Produccion Local'!B117</f>
        <v>671271</v>
      </c>
      <c r="C26" s="112">
        <f>SUM('[1]Produccion Local'!C117:D117,'[1]Produccion Local'!H117:I117)</f>
        <v>5865720</v>
      </c>
      <c r="D26" s="112">
        <f>SUM('[1]Produccion Local'!J117:AR117)</f>
        <v>96015155</v>
      </c>
      <c r="E26" s="112">
        <f>SUM('[1]Produccion Local'!AS117:DA117,'[1]Produccion Local'!E117:G117)</f>
        <v>87457305</v>
      </c>
      <c r="F26" s="112">
        <f>SUM('[1]Produccion Local'!DB117:DD117)</f>
        <v>13311880</v>
      </c>
      <c r="G26" s="113">
        <f>SUM(B26:F26)</f>
        <v>203321331</v>
      </c>
      <c r="H26" s="111"/>
      <c r="I26" s="112"/>
      <c r="J26" s="112"/>
      <c r="K26" s="113"/>
      <c r="L26" s="117"/>
      <c r="M26" s="117"/>
      <c r="N26" s="113">
        <f>N17</f>
        <v>203321332.13545653</v>
      </c>
    </row>
    <row r="27" spans="1:14" ht="16.8" thickTop="1" thickBot="1" x14ac:dyDescent="0.35">
      <c r="A27" s="118"/>
      <c r="B27" s="100"/>
      <c r="C27" s="100"/>
      <c r="D27" s="100"/>
      <c r="E27" s="100"/>
      <c r="F27" s="100"/>
      <c r="G27" s="100"/>
      <c r="H27" s="97">
        <f>SUM(H6:H26)</f>
        <v>58151377.550479628</v>
      </c>
      <c r="I27" s="98">
        <f t="shared" ref="I27:K27" si="0">SUM(I6:I26)</f>
        <v>10108283.94881803</v>
      </c>
      <c r="J27" s="98">
        <f t="shared" si="0"/>
        <v>12489100</v>
      </c>
      <c r="K27" s="99">
        <f t="shared" si="0"/>
        <v>67458143.763117522</v>
      </c>
      <c r="L27" s="119">
        <f>L17</f>
        <v>148206905.26241517</v>
      </c>
      <c r="M27" s="119">
        <f>SUM(M17:M26)</f>
        <v>53138839.216012567</v>
      </c>
      <c r="N27" s="102"/>
    </row>
    <row r="28" spans="1:14" ht="16.8" thickTop="1" thickBot="1" x14ac:dyDescent="0.35">
      <c r="A28" s="118"/>
      <c r="B28" s="100"/>
      <c r="C28" s="100"/>
      <c r="D28" s="100"/>
      <c r="E28" s="100"/>
      <c r="F28" s="100"/>
      <c r="G28" s="100"/>
      <c r="H28" s="104"/>
      <c r="I28" s="100"/>
      <c r="J28" s="100"/>
      <c r="K28" s="102"/>
      <c r="L28" s="163">
        <f>L27-M27</f>
        <v>95068066.046402603</v>
      </c>
      <c r="M28" s="163"/>
      <c r="N28" s="102"/>
    </row>
    <row r="29" spans="1:14" ht="16.8" thickTop="1" thickBot="1" x14ac:dyDescent="0.35">
      <c r="A29" s="120"/>
      <c r="B29" s="112"/>
      <c r="C29" s="112"/>
      <c r="D29" s="112"/>
      <c r="E29" s="112"/>
      <c r="F29" s="112"/>
      <c r="G29" s="112"/>
      <c r="H29" s="111"/>
      <c r="I29" s="112"/>
      <c r="J29" s="112"/>
      <c r="K29" s="113"/>
      <c r="L29" s="163"/>
      <c r="M29" s="163"/>
      <c r="N29" s="113"/>
    </row>
    <row r="30" spans="1:14" ht="16.2" thickTop="1" x14ac:dyDescent="0.3">
      <c r="A30" s="121" t="s">
        <v>47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3">
      <c r="M31" s="134"/>
    </row>
  </sheetData>
  <mergeCells count="7">
    <mergeCell ref="L28:M29"/>
    <mergeCell ref="A1:N1"/>
    <mergeCell ref="A2:N2"/>
    <mergeCell ref="A4:A5"/>
    <mergeCell ref="B4:G4"/>
    <mergeCell ref="H4:M4"/>
    <mergeCell ref="N4:N5"/>
  </mergeCells>
  <pageMargins left="0.44" right="0.43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EDCD3-4C2A-4425-8A60-534F646231EE}">
  <dimension ref="A1:DF335"/>
  <sheetViews>
    <sheetView topLeftCell="A191" zoomScaleNormal="100" workbookViewId="0">
      <selection activeCell="B313" sqref="B313"/>
    </sheetView>
  </sheetViews>
  <sheetFormatPr defaultRowHeight="14.4" x14ac:dyDescent="0.3"/>
  <cols>
    <col min="1" max="1" width="10.6640625" style="23" customWidth="1"/>
    <col min="2" max="110" width="8.88671875" style="23"/>
  </cols>
  <sheetData>
    <row r="1" spans="1:110" x14ac:dyDescent="0.3">
      <c r="A1" s="138"/>
      <c r="B1" s="139"/>
      <c r="C1" s="139"/>
      <c r="D1" s="139"/>
      <c r="E1" s="139"/>
      <c r="F1" s="139"/>
      <c r="G1" s="139"/>
      <c r="H1" s="140" t="s">
        <v>48</v>
      </c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40" t="s">
        <v>48</v>
      </c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40" t="s">
        <v>48</v>
      </c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40" t="s">
        <v>48</v>
      </c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40" t="s">
        <v>48</v>
      </c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40" t="s">
        <v>48</v>
      </c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40" t="s">
        <v>1</v>
      </c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40" t="s">
        <v>48</v>
      </c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40"/>
      <c r="DE1" s="139"/>
      <c r="DF1" s="139"/>
    </row>
    <row r="2" spans="1:110" x14ac:dyDescent="0.3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</row>
    <row r="3" spans="1:110" ht="15" thickBot="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40"/>
    </row>
    <row r="4" spans="1:110" ht="15.6" thickTop="1" thickBot="1" x14ac:dyDescent="0.35">
      <c r="A4" s="24" t="s">
        <v>3</v>
      </c>
      <c r="B4" s="39">
        <v>11</v>
      </c>
      <c r="C4" s="39">
        <v>2120</v>
      </c>
      <c r="D4" s="39">
        <v>2130</v>
      </c>
      <c r="E4" s="39">
        <v>2211</v>
      </c>
      <c r="F4" s="39">
        <v>2212</v>
      </c>
      <c r="G4" s="39">
        <v>2213</v>
      </c>
      <c r="H4" s="39">
        <v>236</v>
      </c>
      <c r="I4" s="39">
        <v>237</v>
      </c>
      <c r="J4" s="39">
        <v>3111</v>
      </c>
      <c r="K4" s="39">
        <v>3113</v>
      </c>
      <c r="L4" s="39">
        <v>3114</v>
      </c>
      <c r="M4" s="39">
        <v>3115</v>
      </c>
      <c r="N4" s="40">
        <v>3116</v>
      </c>
      <c r="O4" s="39">
        <v>3118</v>
      </c>
      <c r="P4" s="39">
        <v>3119</v>
      </c>
      <c r="Q4" s="39">
        <v>3121</v>
      </c>
      <c r="R4" s="39">
        <v>3122</v>
      </c>
      <c r="S4" s="39">
        <v>3130</v>
      </c>
      <c r="T4" s="39">
        <v>3140</v>
      </c>
      <c r="U4" s="39">
        <v>3150</v>
      </c>
      <c r="V4" s="39">
        <v>3160</v>
      </c>
      <c r="W4" s="41">
        <v>3210</v>
      </c>
      <c r="X4" s="39">
        <v>3220</v>
      </c>
      <c r="Y4" s="39">
        <v>3230</v>
      </c>
      <c r="Z4" s="39">
        <v>3240</v>
      </c>
      <c r="AA4" s="40">
        <v>3251</v>
      </c>
      <c r="AB4" s="39">
        <v>3252</v>
      </c>
      <c r="AC4" s="39">
        <v>3253</v>
      </c>
      <c r="AD4" s="39">
        <v>3254</v>
      </c>
      <c r="AE4" s="39">
        <v>3255</v>
      </c>
      <c r="AF4" s="39">
        <v>3256</v>
      </c>
      <c r="AG4" s="39">
        <v>3259</v>
      </c>
      <c r="AH4" s="39">
        <v>3261</v>
      </c>
      <c r="AI4" s="39">
        <v>3262</v>
      </c>
      <c r="AJ4" s="39">
        <v>3270</v>
      </c>
      <c r="AK4" s="39">
        <v>3310</v>
      </c>
      <c r="AL4" s="39">
        <v>3320</v>
      </c>
      <c r="AM4" s="39">
        <v>3330</v>
      </c>
      <c r="AN4" s="40">
        <v>3340</v>
      </c>
      <c r="AO4" s="39">
        <v>3350</v>
      </c>
      <c r="AP4" s="39">
        <v>3360</v>
      </c>
      <c r="AQ4" s="39">
        <v>3370</v>
      </c>
      <c r="AR4" s="39">
        <v>3390</v>
      </c>
      <c r="AS4" s="39" t="s">
        <v>4</v>
      </c>
      <c r="AT4" s="39">
        <v>481</v>
      </c>
      <c r="AU4" s="41">
        <v>483</v>
      </c>
      <c r="AV4" s="39">
        <v>484</v>
      </c>
      <c r="AW4" s="39">
        <v>485</v>
      </c>
      <c r="AX4" s="39">
        <v>486</v>
      </c>
      <c r="AY4" s="39">
        <v>487</v>
      </c>
      <c r="AZ4" s="39">
        <v>488</v>
      </c>
      <c r="BA4" s="40">
        <v>491</v>
      </c>
      <c r="BB4" s="39">
        <v>492</v>
      </c>
      <c r="BC4" s="39">
        <v>493</v>
      </c>
      <c r="BD4" s="39">
        <v>511</v>
      </c>
      <c r="BE4" s="39">
        <v>512</v>
      </c>
      <c r="BF4" s="39">
        <v>515</v>
      </c>
      <c r="BG4" s="39">
        <v>517</v>
      </c>
      <c r="BH4" s="39">
        <v>518</v>
      </c>
      <c r="BI4" s="39">
        <v>519</v>
      </c>
      <c r="BJ4" s="39">
        <v>52211</v>
      </c>
      <c r="BK4" s="39">
        <v>52213</v>
      </c>
      <c r="BL4" s="39">
        <v>52219</v>
      </c>
      <c r="BM4" s="40">
        <v>5222</v>
      </c>
      <c r="BN4" s="39">
        <v>5223</v>
      </c>
      <c r="BO4" s="39">
        <v>5241</v>
      </c>
      <c r="BP4" s="39">
        <v>5242</v>
      </c>
      <c r="BQ4" s="39">
        <v>53</v>
      </c>
      <c r="BR4" s="39">
        <v>5411</v>
      </c>
      <c r="BS4" s="39">
        <v>5412</v>
      </c>
      <c r="BT4" s="39">
        <v>5413</v>
      </c>
      <c r="BU4" s="39">
        <v>5414</v>
      </c>
      <c r="BV4" s="39">
        <v>5415</v>
      </c>
      <c r="BW4" s="39">
        <v>5416</v>
      </c>
      <c r="BX4" s="39">
        <v>5417</v>
      </c>
      <c r="BY4" s="39">
        <v>5419</v>
      </c>
      <c r="BZ4" s="40">
        <v>5511</v>
      </c>
      <c r="CA4" s="42">
        <v>561</v>
      </c>
      <c r="CB4" s="39">
        <v>562</v>
      </c>
      <c r="CC4" s="39">
        <v>611</v>
      </c>
      <c r="CD4" s="39">
        <v>6211</v>
      </c>
      <c r="CE4" s="39">
        <v>6212</v>
      </c>
      <c r="CF4" s="39">
        <v>6213</v>
      </c>
      <c r="CG4" s="39">
        <v>6214</v>
      </c>
      <c r="CH4" s="39">
        <v>6215</v>
      </c>
      <c r="CI4" s="39">
        <v>6216</v>
      </c>
      <c r="CJ4" s="39">
        <v>6219</v>
      </c>
      <c r="CK4" s="39">
        <v>6220</v>
      </c>
      <c r="CL4" s="39">
        <v>6230</v>
      </c>
      <c r="CM4" s="40">
        <v>6240</v>
      </c>
      <c r="CN4" s="39">
        <v>711</v>
      </c>
      <c r="CO4" s="39">
        <v>712</v>
      </c>
      <c r="CP4" s="39">
        <v>713</v>
      </c>
      <c r="CQ4" s="39">
        <v>7210</v>
      </c>
      <c r="CR4" s="41">
        <v>7220</v>
      </c>
      <c r="CS4" s="39">
        <v>8111</v>
      </c>
      <c r="CT4" s="39">
        <v>8112</v>
      </c>
      <c r="CU4" s="39">
        <v>8113</v>
      </c>
      <c r="CV4" s="39">
        <v>8114</v>
      </c>
      <c r="CW4" s="39">
        <v>8121</v>
      </c>
      <c r="CX4" s="39">
        <v>8122</v>
      </c>
      <c r="CY4" s="39">
        <v>8123</v>
      </c>
      <c r="CZ4" s="40">
        <v>8129</v>
      </c>
      <c r="DA4" s="39">
        <v>8130</v>
      </c>
      <c r="DB4" s="39">
        <v>921</v>
      </c>
      <c r="DC4" s="39">
        <v>922</v>
      </c>
      <c r="DD4" s="39">
        <v>923</v>
      </c>
      <c r="DE4" s="39">
        <v>9900</v>
      </c>
      <c r="DF4" s="40" t="s">
        <v>5</v>
      </c>
    </row>
    <row r="5" spans="1:110" ht="15" thickTop="1" x14ac:dyDescent="0.3">
      <c r="A5" s="24">
        <v>11</v>
      </c>
      <c r="B5" s="141">
        <f>'[1]MTTI (PL &amp; I)'!B5/'[1]MTTI (PL &amp; I)'!B$334</f>
        <v>6.9277697703572366E-3</v>
      </c>
      <c r="C5" s="141">
        <f>'[1]MTTI (PL &amp; I)'!C5/'[1]MTTI (PL &amp; I)'!C$334</f>
        <v>4.4620435508257268E-4</v>
      </c>
      <c r="D5" s="141">
        <f>'[1]MTTI (PL &amp; I)'!D5/'[1]MTTI (PL &amp; I)'!D$334</f>
        <v>0</v>
      </c>
      <c r="E5" s="141">
        <f>'[1]MTTI (PL &amp; I)'!E5/'[1]MTTI (PL &amp; I)'!E$334</f>
        <v>9.0235402822163083E-5</v>
      </c>
      <c r="F5" s="141">
        <f>'[1]MTTI (PL &amp; I)'!F5/'[1]MTTI (PL &amp; I)'!F$334</f>
        <v>0</v>
      </c>
      <c r="G5" s="141">
        <f>'[1]MTTI (PL &amp; I)'!G5/'[1]MTTI (PL &amp; I)'!G$334</f>
        <v>3.6743410279016622E-5</v>
      </c>
      <c r="H5" s="141">
        <f>'[1]MTTI (PL &amp; I)'!H5/'[1]MTTI (PL &amp; I)'!H$334</f>
        <v>0</v>
      </c>
      <c r="I5" s="141">
        <f>'[1]MTTI (PL &amp; I)'!I5/'[1]MTTI (PL &amp; I)'!I$334</f>
        <v>2.7487067315411722E-4</v>
      </c>
      <c r="J5" s="141">
        <f>'[1]MTTI (PL &amp; I)'!J5/'[1]MTTI (PL &amp; I)'!J$334</f>
        <v>9.011058549879733E-2</v>
      </c>
      <c r="K5" s="141">
        <f>'[1]MTTI (PL &amp; I)'!K5/'[1]MTTI (PL &amp; I)'!K$334</f>
        <v>1.435537704960194E-4</v>
      </c>
      <c r="L5" s="141">
        <f>'[1]MTTI (PL &amp; I)'!L5/'[1]MTTI (PL &amp; I)'!L$334</f>
        <v>3.2928695295186648E-4</v>
      </c>
      <c r="M5" s="141">
        <f>'[1]MTTI (PL &amp; I)'!M5/'[1]MTTI (PL &amp; I)'!M$334</f>
        <v>1.7788990522413507E-4</v>
      </c>
      <c r="N5" s="141">
        <f>'[1]MTTI (PL &amp; I)'!N5/'[1]MTTI (PL &amp; I)'!N$334</f>
        <v>7.0993267541414842E-2</v>
      </c>
      <c r="O5" s="141">
        <f>'[1]MTTI (PL &amp; I)'!O5/'[1]MTTI (PL &amp; I)'!O$334</f>
        <v>1.7330801882088864E-4</v>
      </c>
      <c r="P5" s="141">
        <f>'[1]MTTI (PL &amp; I)'!P5/'[1]MTTI (PL &amp; I)'!P$334</f>
        <v>4.7129486595502967E-4</v>
      </c>
      <c r="Q5" s="141">
        <f>'[1]MTTI (PL &amp; I)'!Q5/'[1]MTTI (PL &amp; I)'!Q$334</f>
        <v>1.3973366831321519E-4</v>
      </c>
      <c r="R5" s="141">
        <f>'[1]MTTI (PL &amp; I)'!R5/'[1]MTTI (PL &amp; I)'!R$334</f>
        <v>0</v>
      </c>
      <c r="S5" s="141">
        <f>'[1]MTTI (PL &amp; I)'!S5/'[1]MTTI (PL &amp; I)'!S$334</f>
        <v>1.8898542092845607E-2</v>
      </c>
      <c r="T5" s="141">
        <f>'[1]MTTI (PL &amp; I)'!T5/'[1]MTTI (PL &amp; I)'!T$334</f>
        <v>6.8111328026254261E-2</v>
      </c>
      <c r="U5" s="141">
        <f>'[1]MTTI (PL &amp; I)'!U5/'[1]MTTI (PL &amp; I)'!U$334</f>
        <v>1.6957061837388893E-3</v>
      </c>
      <c r="V5" s="141">
        <f>'[1]MTTI (PL &amp; I)'!V5/'[1]MTTI (PL &amp; I)'!V$334</f>
        <v>2.506818207713961E-4</v>
      </c>
      <c r="W5" s="141">
        <f>'[1]MTTI (PL &amp; I)'!W5/'[1]MTTI (PL &amp; I)'!W$334</f>
        <v>4.2377133241094399E-2</v>
      </c>
      <c r="X5" s="141">
        <f>'[1]MTTI (PL &amp; I)'!X5/'[1]MTTI (PL &amp; I)'!X$334</f>
        <v>1.1709855610748156E-3</v>
      </c>
      <c r="Y5" s="141">
        <f>'[1]MTTI (PL &amp; I)'!Y5/'[1]MTTI (PL &amp; I)'!Y$334</f>
        <v>7.3805457363960305E-5</v>
      </c>
      <c r="Z5" s="141">
        <f>'[1]MTTI (PL &amp; I)'!Z5/'[1]MTTI (PL &amp; I)'!Z$334</f>
        <v>1.0035446860421561E-4</v>
      </c>
      <c r="AA5" s="141">
        <f>'[1]MTTI (PL &amp; I)'!AA5/'[1]MTTI (PL &amp; I)'!AA$334</f>
        <v>6.7198206095846162E-5</v>
      </c>
      <c r="AB5" s="141">
        <f>'[1]MTTI (PL &amp; I)'!AB5/'[1]MTTI (PL &amp; I)'!AB$334</f>
        <v>1.2046202543334843E-5</v>
      </c>
      <c r="AC5" s="141">
        <f>'[1]MTTI (PL &amp; I)'!AC5/'[1]MTTI (PL &amp; I)'!AC$334</f>
        <v>9.111758535082122E-3</v>
      </c>
      <c r="AD5" s="141">
        <f>'[1]MTTI (PL &amp; I)'!AD5/'[1]MTTI (PL &amp; I)'!AD$334</f>
        <v>6.066490291989622E-5</v>
      </c>
      <c r="AE5" s="141">
        <f>'[1]MTTI (PL &amp; I)'!AE5/'[1]MTTI (PL &amp; I)'!AE$334</f>
        <v>1.3674497788827421E-4</v>
      </c>
      <c r="AF5" s="141">
        <f>'[1]MTTI (PL &amp; I)'!AF5/'[1]MTTI (PL &amp; I)'!AF$334</f>
        <v>0</v>
      </c>
      <c r="AG5" s="141">
        <f>'[1]MTTI (PL &amp; I)'!AG5/'[1]MTTI (PL &amp; I)'!AG$334</f>
        <v>9.4156636723546169E-2</v>
      </c>
      <c r="AH5" s="141">
        <f>'[1]MTTI (PL &amp; I)'!AH5/'[1]MTTI (PL &amp; I)'!AH$334</f>
        <v>0</v>
      </c>
      <c r="AI5" s="141">
        <f>'[1]MTTI (PL &amp; I)'!AI5/'[1]MTTI (PL &amp; I)'!AI$334</f>
        <v>6.0727410506972472E-4</v>
      </c>
      <c r="AJ5" s="141">
        <f>'[1]MTTI (PL &amp; I)'!AJ5/'[1]MTTI (PL &amp; I)'!AJ$334</f>
        <v>1.5844371859267991E-3</v>
      </c>
      <c r="AK5" s="141">
        <f>'[1]MTTI (PL &amp; I)'!AK5/'[1]MTTI (PL &amp; I)'!AK$334</f>
        <v>0</v>
      </c>
      <c r="AL5" s="141">
        <f>'[1]MTTI (PL &amp; I)'!AL5/'[1]MTTI (PL &amp; I)'!AL$334</f>
        <v>5.0561762603713693E-4</v>
      </c>
      <c r="AM5" s="141">
        <f>'[1]MTTI (PL &amp; I)'!AM5/'[1]MTTI (PL &amp; I)'!AM$334</f>
        <v>3.6345740188447116E-3</v>
      </c>
      <c r="AN5" s="141">
        <f>'[1]MTTI (PL &amp; I)'!AN5/'[1]MTTI (PL &amp; I)'!AN$334</f>
        <v>0</v>
      </c>
      <c r="AO5" s="141">
        <f>'[1]MTTI (PL &amp; I)'!AO5/'[1]MTTI (PL &amp; I)'!AO$334</f>
        <v>5.430298937290994E-3</v>
      </c>
      <c r="AP5" s="141">
        <f>'[1]MTTI (PL &amp; I)'!AP5/'[1]MTTI (PL &amp; I)'!AP$334</f>
        <v>3.8050361850427857E-3</v>
      </c>
      <c r="AQ5" s="141">
        <f>'[1]MTTI (PL &amp; I)'!AQ5/'[1]MTTI (PL &amp; I)'!AQ$334</f>
        <v>6.8619118024334993E-4</v>
      </c>
      <c r="AR5" s="141">
        <f>'[1]MTTI (PL &amp; I)'!AR5/'[1]MTTI (PL &amp; I)'!AR$334</f>
        <v>3.0207366281505954E-4</v>
      </c>
      <c r="AS5" s="141">
        <f>'[1]MTTI (PL &amp; I)'!AS5/'[1]MTTI (PL &amp; I)'!AS$334</f>
        <v>1.8978694173218392E-2</v>
      </c>
      <c r="AT5" s="141">
        <f>'[1]MTTI (PL &amp; I)'!AT5/'[1]MTTI (PL &amp; I)'!AT$334</f>
        <v>2.6004399790906073E-4</v>
      </c>
      <c r="AU5" s="141">
        <f>'[1]MTTI (PL &amp; I)'!AU5/'[1]MTTI (PL &amp; I)'!AU$334</f>
        <v>0</v>
      </c>
      <c r="AV5" s="141">
        <f>'[1]MTTI (PL &amp; I)'!AV5/'[1]MTTI (PL &amp; I)'!AV$334</f>
        <v>1.018562911077783E-4</v>
      </c>
      <c r="AW5" s="141">
        <f>'[1]MTTI (PL &amp; I)'!AW5/'[1]MTTI (PL &amp; I)'!AW$334</f>
        <v>0</v>
      </c>
      <c r="AX5" s="141">
        <f>'[1]MTTI (PL &amp; I)'!AX5/'[1]MTTI (PL &amp; I)'!AX$334</f>
        <v>0</v>
      </c>
      <c r="AY5" s="141">
        <f>'[1]MTTI (PL &amp; I)'!AY5/'[1]MTTI (PL &amp; I)'!AY$334</f>
        <v>0</v>
      </c>
      <c r="AZ5" s="141">
        <f>'[1]MTTI (PL &amp; I)'!AZ5/'[1]MTTI (PL &amp; I)'!AZ$334</f>
        <v>0</v>
      </c>
      <c r="BA5" s="141">
        <f>'[1]MTTI (PL &amp; I)'!BA5/'[1]MTTI (PL &amp; I)'!BA$334</f>
        <v>0</v>
      </c>
      <c r="BB5" s="141">
        <f>'[1]MTTI (PL &amp; I)'!BB5/'[1]MTTI (PL &amp; I)'!BB$334</f>
        <v>0</v>
      </c>
      <c r="BC5" s="141">
        <f>'[1]MTTI (PL &amp; I)'!BC5/'[1]MTTI (PL &amp; I)'!BC$334</f>
        <v>0</v>
      </c>
      <c r="BD5" s="141">
        <f>'[1]MTTI (PL &amp; I)'!BD5/'[1]MTTI (PL &amp; I)'!BD$334</f>
        <v>0</v>
      </c>
      <c r="BE5" s="141">
        <f>'[1]MTTI (PL &amp; I)'!BE5/'[1]MTTI (PL &amp; I)'!BE$334</f>
        <v>0</v>
      </c>
      <c r="BF5" s="141">
        <f>'[1]MTTI (PL &amp; I)'!BF5/'[1]MTTI (PL &amp; I)'!BF$334</f>
        <v>0</v>
      </c>
      <c r="BG5" s="141">
        <f>'[1]MTTI (PL &amp; I)'!BG5/'[1]MTTI (PL &amp; I)'!BG$334</f>
        <v>0</v>
      </c>
      <c r="BH5" s="141">
        <f>'[1]MTTI (PL &amp; I)'!BH5/'[1]MTTI (PL &amp; I)'!BH$334</f>
        <v>0</v>
      </c>
      <c r="BI5" s="141">
        <f>'[1]MTTI (PL &amp; I)'!BI5/'[1]MTTI (PL &amp; I)'!BI$334</f>
        <v>0</v>
      </c>
      <c r="BJ5" s="141">
        <f>'[1]MTTI (PL &amp; I)'!BJ5/'[1]MTTI (PL &amp; I)'!BJ$334</f>
        <v>2.9664675479159139E-7</v>
      </c>
      <c r="BK5" s="141">
        <f>'[1]MTTI (PL &amp; I)'!BK5/'[1]MTTI (PL &amp; I)'!BK$334</f>
        <v>0</v>
      </c>
      <c r="BL5" s="141">
        <f>'[1]MTTI (PL &amp; I)'!BL5/'[1]MTTI (PL &amp; I)'!BL$334</f>
        <v>0</v>
      </c>
      <c r="BM5" s="141">
        <f>'[1]MTTI (PL &amp; I)'!BM5/'[1]MTTI (PL &amp; I)'!BM$334</f>
        <v>0</v>
      </c>
      <c r="BN5" s="141">
        <f>'[1]MTTI (PL &amp; I)'!BN5/'[1]MTTI (PL &amp; I)'!BN$334</f>
        <v>0</v>
      </c>
      <c r="BO5" s="141">
        <f>'[1]MTTI (PL &amp; I)'!BO5/'[1]MTTI (PL &amp; I)'!BO$334</f>
        <v>3.0142732530998251E-4</v>
      </c>
      <c r="BP5" s="141">
        <f>'[1]MTTI (PL &amp; I)'!BP5/'[1]MTTI (PL &amp; I)'!BP$334</f>
        <v>0</v>
      </c>
      <c r="BQ5" s="141">
        <f>'[1]MTTI (PL &amp; I)'!BQ5/'[1]MTTI (PL &amp; I)'!BQ$334</f>
        <v>5.3196345960657437E-5</v>
      </c>
      <c r="BR5" s="141">
        <f>'[1]MTTI (PL &amp; I)'!BR5/'[1]MTTI (PL &amp; I)'!BR$334</f>
        <v>1.3653039584238821E-3</v>
      </c>
      <c r="BS5" s="141">
        <f>'[1]MTTI (PL &amp; I)'!BS5/'[1]MTTI (PL &amp; I)'!BS$334</f>
        <v>1.3686513065034195E-6</v>
      </c>
      <c r="BT5" s="141">
        <f>'[1]MTTI (PL &amp; I)'!BT5/'[1]MTTI (PL &amp; I)'!BT$334</f>
        <v>1.7175986100916604E-3</v>
      </c>
      <c r="BU5" s="141">
        <f>'[1]MTTI (PL &amp; I)'!BU5/'[1]MTTI (PL &amp; I)'!BU$334</f>
        <v>0</v>
      </c>
      <c r="BV5" s="141">
        <f>'[1]MTTI (PL &amp; I)'!BV5/'[1]MTTI (PL &amp; I)'!BV$334</f>
        <v>0</v>
      </c>
      <c r="BW5" s="141">
        <f>'[1]MTTI (PL &amp; I)'!BW5/'[1]MTTI (PL &amp; I)'!BW$334</f>
        <v>0</v>
      </c>
      <c r="BX5" s="141">
        <f>'[1]MTTI (PL &amp; I)'!BX5/'[1]MTTI (PL &amp; I)'!BX$334</f>
        <v>1.6178790743345046E-5</v>
      </c>
      <c r="BY5" s="141">
        <f>'[1]MTTI (PL &amp; I)'!BY5/'[1]MTTI (PL &amp; I)'!BY$334</f>
        <v>0</v>
      </c>
      <c r="BZ5" s="141">
        <f>'[1]MTTI (PL &amp; I)'!BZ5/'[1]MTTI (PL &amp; I)'!BZ$334</f>
        <v>7.7073016057901467E-4</v>
      </c>
      <c r="CA5" s="141">
        <f>'[1]MTTI (PL &amp; I)'!CA5/'[1]MTTI (PL &amp; I)'!CA$334</f>
        <v>1.8127780633367497E-4</v>
      </c>
      <c r="CB5" s="141">
        <f>'[1]MTTI (PL &amp; I)'!CB5/'[1]MTTI (PL &amp; I)'!CB$334</f>
        <v>0</v>
      </c>
      <c r="CC5" s="141">
        <f>'[1]MTTI (PL &amp; I)'!CC5/'[1]MTTI (PL &amp; I)'!CC$334</f>
        <v>1.2192713625484363E-5</v>
      </c>
      <c r="CD5" s="141">
        <f>'[1]MTTI (PL &amp; I)'!CD5/'[1]MTTI (PL &amp; I)'!CD$334</f>
        <v>0</v>
      </c>
      <c r="CE5" s="141">
        <f>'[1]MTTI (PL &amp; I)'!CE5/'[1]MTTI (PL &amp; I)'!CE$334</f>
        <v>0</v>
      </c>
      <c r="CF5" s="141">
        <f>'[1]MTTI (PL &amp; I)'!CF5/'[1]MTTI (PL &amp; I)'!CF$334</f>
        <v>0</v>
      </c>
      <c r="CG5" s="141">
        <f>'[1]MTTI (PL &amp; I)'!CG5/'[1]MTTI (PL &amp; I)'!CG$334</f>
        <v>0</v>
      </c>
      <c r="CH5" s="141">
        <f>'[1]MTTI (PL &amp; I)'!CH5/'[1]MTTI (PL &amp; I)'!CH$334</f>
        <v>0</v>
      </c>
      <c r="CI5" s="141">
        <f>'[1]MTTI (PL &amp; I)'!CI5/'[1]MTTI (PL &amp; I)'!CI$334</f>
        <v>0</v>
      </c>
      <c r="CJ5" s="141">
        <f>'[1]MTTI (PL &amp; I)'!CJ5/'[1]MTTI (PL &amp; I)'!CJ$334</f>
        <v>0</v>
      </c>
      <c r="CK5" s="141">
        <f>'[1]MTTI (PL &amp; I)'!CK5/'[1]MTTI (PL &amp; I)'!CK$334</f>
        <v>2.7526460553292632E-4</v>
      </c>
      <c r="CL5" s="141">
        <f>'[1]MTTI (PL &amp; I)'!CL5/'[1]MTTI (PL &amp; I)'!CL$334</f>
        <v>1.0620487251181024E-5</v>
      </c>
      <c r="CM5" s="141">
        <f>'[1]MTTI (PL &amp; I)'!CM5/'[1]MTTI (PL &amp; I)'!CM$334</f>
        <v>0</v>
      </c>
      <c r="CN5" s="141">
        <f>'[1]MTTI (PL &amp; I)'!CN5/'[1]MTTI (PL &amp; I)'!CN$334</f>
        <v>0</v>
      </c>
      <c r="CO5" s="141">
        <f>'[1]MTTI (PL &amp; I)'!CO5/'[1]MTTI (PL &amp; I)'!CO$334</f>
        <v>0</v>
      </c>
      <c r="CP5" s="141">
        <f>'[1]MTTI (PL &amp; I)'!CP5/'[1]MTTI (PL &amp; I)'!CP$334</f>
        <v>4.7523636478051037E-3</v>
      </c>
      <c r="CQ5" s="141">
        <f>'[1]MTTI (PL &amp; I)'!CQ5/'[1]MTTI (PL &amp; I)'!CQ$334</f>
        <v>1.5863750239564667E-5</v>
      </c>
      <c r="CR5" s="141">
        <f>'[1]MTTI (PL &amp; I)'!CR5/'[1]MTTI (PL &amp; I)'!CR$334</f>
        <v>9.8722048021560108E-2</v>
      </c>
      <c r="CS5" s="141">
        <f>'[1]MTTI (PL &amp; I)'!CS5/'[1]MTTI (PL &amp; I)'!CS$334</f>
        <v>1.7990640500895231E-4</v>
      </c>
      <c r="CT5" s="141">
        <f>'[1]MTTI (PL &amp; I)'!CT5/'[1]MTTI (PL &amp; I)'!CT$334</f>
        <v>0</v>
      </c>
      <c r="CU5" s="141">
        <f>'[1]MTTI (PL &amp; I)'!CU5/'[1]MTTI (PL &amp; I)'!CU$334</f>
        <v>0</v>
      </c>
      <c r="CV5" s="141">
        <f>'[1]MTTI (PL &amp; I)'!CV5/'[1]MTTI (PL &amp; I)'!CV$334</f>
        <v>0</v>
      </c>
      <c r="CW5" s="141">
        <f>'[1]MTTI (PL &amp; I)'!CW5/'[1]MTTI (PL &amp; I)'!CW$334</f>
        <v>0</v>
      </c>
      <c r="CX5" s="141">
        <f>'[1]MTTI (PL &amp; I)'!CX5/'[1]MTTI (PL &amp; I)'!CX$334</f>
        <v>0</v>
      </c>
      <c r="CY5" s="141">
        <f>'[1]MTTI (PL &amp; I)'!CY5/'[1]MTTI (PL &amp; I)'!CY$334</f>
        <v>0</v>
      </c>
      <c r="CZ5" s="141">
        <f>'[1]MTTI (PL &amp; I)'!CZ5/'[1]MTTI (PL &amp; I)'!CZ$334</f>
        <v>0</v>
      </c>
      <c r="DA5" s="141">
        <f>'[1]MTTI (PL &amp; I)'!DA5/'[1]MTTI (PL &amp; I)'!DA$334</f>
        <v>2.2776092517688871E-4</v>
      </c>
      <c r="DB5" s="141">
        <f>'[1]MTTI (PL &amp; I)'!DB5/'[1]MTTI (PL &amp; I)'!DB$334</f>
        <v>4.7549041998808528E-7</v>
      </c>
      <c r="DC5" s="141">
        <f>'[1]MTTI (PL &amp; I)'!DC5/'[1]MTTI (PL &amp; I)'!DC$334</f>
        <v>3.0931006178860502E-3</v>
      </c>
      <c r="DD5" s="141">
        <f>'[1]MTTI (PL &amp; I)'!DD5/'[1]MTTI (PL &amp; I)'!DD$334</f>
        <v>1.934918719542008E-6</v>
      </c>
      <c r="DE5" s="141">
        <v>0</v>
      </c>
      <c r="DF5" s="141">
        <f>'[1]MTTI (PL &amp; I)'!DF5/'[1]MTTI (PL &amp; I)'!DF$334</f>
        <v>4.9972423906929301E-3</v>
      </c>
    </row>
    <row r="6" spans="1:110" x14ac:dyDescent="0.3">
      <c r="A6" s="25" t="s">
        <v>6</v>
      </c>
      <c r="B6" s="141">
        <f>'[1]MTTI (PL &amp; I)'!B6/'[1]MTTI (PL &amp; I)'!B$334</f>
        <v>4.6496782393225409E-3</v>
      </c>
      <c r="C6" s="141">
        <f>'[1]MTTI (PL &amp; I)'!C6/'[1]MTTI (PL &amp; I)'!C$334</f>
        <v>2.9947685169846541E-4</v>
      </c>
      <c r="D6" s="141">
        <f>'[1]MTTI (PL &amp; I)'!D6/'[1]MTTI (PL &amp; I)'!D$334</f>
        <v>0</v>
      </c>
      <c r="E6" s="141">
        <f>'[1]MTTI (PL &amp; I)'!E6/'[1]MTTI (PL &amp; I)'!E$334</f>
        <v>6.0562865514666238E-5</v>
      </c>
      <c r="F6" s="141">
        <f>'[1]MTTI (PL &amp; I)'!F6/'[1]MTTI (PL &amp; I)'!F$334</f>
        <v>0</v>
      </c>
      <c r="G6" s="141">
        <f>'[1]MTTI (PL &amp; I)'!G6/'[1]MTTI (PL &amp; I)'!G$334</f>
        <v>2.4660899665554844E-5</v>
      </c>
      <c r="H6" s="141">
        <f>'[1]MTTI (PL &amp; I)'!H6/'[1]MTTI (PL &amp; I)'!H$334</f>
        <v>0</v>
      </c>
      <c r="I6" s="141">
        <f>'[1]MTTI (PL &amp; I)'!I6/'[1]MTTI (PL &amp; I)'!I$334</f>
        <v>1.844836404727597E-4</v>
      </c>
      <c r="J6" s="141">
        <f>'[1]MTTI (PL &amp; I)'!J6/'[1]MTTI (PL &amp; I)'!J$334</f>
        <v>6.0479092466256393E-2</v>
      </c>
      <c r="K6" s="141">
        <f>'[1]MTTI (PL &amp; I)'!K6/'[1]MTTI (PL &amp; I)'!K$334</f>
        <v>9.634830038724342E-5</v>
      </c>
      <c r="L6" s="141">
        <f>'[1]MTTI (PL &amp; I)'!L6/'[1]MTTI (PL &amp; I)'!L$334</f>
        <v>2.2100595579609849E-4</v>
      </c>
      <c r="M6" s="141">
        <f>'[1]MTTI (PL &amp; I)'!M6/'[1]MTTI (PL &amp; I)'!M$334</f>
        <v>1.1939352038732056E-4</v>
      </c>
      <c r="N6" s="141">
        <f>'[1]MTTI (PL &amp; I)'!N6/'[1]MTTI (PL &amp; I)'!N$334</f>
        <v>4.7648213229911952E-2</v>
      </c>
      <c r="O6" s="141">
        <f>'[1]MTTI (PL &amp; I)'!O6/'[1]MTTI (PL &amp; I)'!O$334</f>
        <v>1.1631831751389656E-4</v>
      </c>
      <c r="P6" s="141">
        <f>'[1]MTTI (PL &amp; I)'!P6/'[1]MTTI (PL &amp; I)'!P$334</f>
        <v>3.1631673037288806E-4</v>
      </c>
      <c r="Q6" s="141">
        <f>'[1]MTTI (PL &amp; I)'!Q6/'[1]MTTI (PL &amp; I)'!Q$334</f>
        <v>9.3784380600622519E-5</v>
      </c>
      <c r="R6" s="141">
        <f>'[1]MTTI (PL &amp; I)'!R6/'[1]MTTI (PL &amp; I)'!R$334</f>
        <v>0</v>
      </c>
      <c r="S6" s="141">
        <f>'[1]MTTI (PL &amp; I)'!S6/'[1]MTTI (PL &amp; I)'!S$334</f>
        <v>1.268404448138785E-2</v>
      </c>
      <c r="T6" s="141">
        <f>'[1]MTTI (PL &amp; I)'!T6/'[1]MTTI (PL &amp; I)'!T$334</f>
        <v>4.5713955612399521E-2</v>
      </c>
      <c r="U6" s="141">
        <f>'[1]MTTI (PL &amp; I)'!U6/'[1]MTTI (PL &amp; I)'!U$334</f>
        <v>1.1380990425738139E-3</v>
      </c>
      <c r="V6" s="141">
        <f>'[1]MTTI (PL &amp; I)'!V6/'[1]MTTI (PL &amp; I)'!V$334</f>
        <v>1.6824892363223107E-4</v>
      </c>
      <c r="W6" s="141">
        <f>'[1]MTTI (PL &amp; I)'!W6/'[1]MTTI (PL &amp; I)'!W$334</f>
        <v>2.8442058672199198E-2</v>
      </c>
      <c r="X6" s="141">
        <f>'[1]MTTI (PL &amp; I)'!X6/'[1]MTTI (PL &amp; I)'!X$334</f>
        <v>7.8592480154110304E-4</v>
      </c>
      <c r="Y6" s="141">
        <f>'[1]MTTI (PL &amp; I)'!Y6/'[1]MTTI (PL &amp; I)'!Y$334</f>
        <v>4.9535657278454543E-5</v>
      </c>
      <c r="Z6" s="141">
        <f>'[1]MTTI (PL &amp; I)'!Z6/'[1]MTTI (PL &amp; I)'!Z$334</f>
        <v>6.7354430697793937E-5</v>
      </c>
      <c r="AA6" s="141">
        <f>'[1]MTTI (PL &amp; I)'!AA6/'[1]MTTI (PL &amp; I)'!AA$334</f>
        <v>4.5101099915630627E-5</v>
      </c>
      <c r="AB6" s="141">
        <f>'[1]MTTI (PL &amp; I)'!AB6/'[1]MTTI (PL &amp; I)'!AB$334</f>
        <v>8.0849923841114602E-6</v>
      </c>
      <c r="AC6" s="141">
        <f>'[1]MTTI (PL &amp; I)'!AC6/'[1]MTTI (PL &amp; I)'!AC$334</f>
        <v>6.1154955760529114E-3</v>
      </c>
      <c r="AD6" s="141">
        <f>'[1]MTTI (PL &amp; I)'!AD6/'[1]MTTI (PL &amp; I)'!AD$334</f>
        <v>4.0716173941604678E-5</v>
      </c>
      <c r="AE6" s="141">
        <f>'[1]MTTI (PL &amp; I)'!AE6/'[1]MTTI (PL &amp; I)'!AE$334</f>
        <v>9.1778475483454748E-5</v>
      </c>
      <c r="AF6" s="141">
        <f>'[1]MTTI (PL &amp; I)'!AF6/'[1]MTTI (PL &amp; I)'!AF$334</f>
        <v>0</v>
      </c>
      <c r="AG6" s="141">
        <f>'[1]MTTI (PL &amp; I)'!AG6/'[1]MTTI (PL &amp; I)'!AG$334</f>
        <v>6.3194661395148344E-2</v>
      </c>
      <c r="AH6" s="141">
        <f>'[1]MTTI (PL &amp; I)'!AH6/'[1]MTTI (PL &amp; I)'!AH$334</f>
        <v>0</v>
      </c>
      <c r="AI6" s="141">
        <f>'[1]MTTI (PL &amp; I)'!AI6/'[1]MTTI (PL &amp; I)'!AI$334</f>
        <v>4.075812686109467E-4</v>
      </c>
      <c r="AJ6" s="141">
        <f>'[1]MTTI (PL &amp; I)'!AJ6/'[1]MTTI (PL &amp; I)'!AJ$334</f>
        <v>1.0634191592942307E-3</v>
      </c>
      <c r="AK6" s="141">
        <f>'[1]MTTI (PL &amp; I)'!AK6/'[1]MTTI (PL &amp; I)'!AK$334</f>
        <v>0</v>
      </c>
      <c r="AL6" s="141">
        <f>'[1]MTTI (PL &amp; I)'!AL6/'[1]MTTI (PL &amp; I)'!AL$334</f>
        <v>3.3935297377550821E-4</v>
      </c>
      <c r="AM6" s="141">
        <f>'[1]MTTI (PL &amp; I)'!AM6/'[1]MTTI (PL &amp; I)'!AM$334</f>
        <v>2.4393997324997545E-3</v>
      </c>
      <c r="AN6" s="141">
        <f>'[1]MTTI (PL &amp; I)'!AN6/'[1]MTTI (PL &amp; I)'!AN$334</f>
        <v>0</v>
      </c>
      <c r="AO6" s="141">
        <f>'[1]MTTI (PL &amp; I)'!AO6/'[1]MTTI (PL &amp; I)'!AO$334</f>
        <v>3.6446278728509566E-3</v>
      </c>
      <c r="AP6" s="141">
        <f>'[1]MTTI (PL &amp; I)'!AP6/'[1]MTTI (PL &amp; I)'!AP$334</f>
        <v>2.55380801266379E-3</v>
      </c>
      <c r="AQ6" s="141">
        <f>'[1]MTTI (PL &amp; I)'!AQ6/'[1]MTTI (PL &amp; I)'!AQ$334</f>
        <v>4.6054766606772366E-4</v>
      </c>
      <c r="AR6" s="141">
        <f>'[1]MTTI (PL &amp; I)'!AR6/'[1]MTTI (PL &amp; I)'!AR$334</f>
        <v>2.0274134147376698E-4</v>
      </c>
      <c r="AS6" s="141">
        <f>'[1]MTTI (PL &amp; I)'!AS6/'[1]MTTI (PL &amp; I)'!AS$334</f>
        <v>1.2737839771401731E-2</v>
      </c>
      <c r="AT6" s="141">
        <f>'[1]MTTI (PL &amp; I)'!AT6/'[1]MTTI (PL &amp; I)'!AT$334</f>
        <v>1.745324914690181E-4</v>
      </c>
      <c r="AU6" s="141">
        <f>'[1]MTTI (PL &amp; I)'!AU6/'[1]MTTI (PL &amp; I)'!AU$334</f>
        <v>0</v>
      </c>
      <c r="AV6" s="141">
        <f>'[1]MTTI (PL &amp; I)'!AV6/'[1]MTTI (PL &amp; I)'!AV$334</f>
        <v>6.8362401754225313E-5</v>
      </c>
      <c r="AW6" s="141">
        <f>'[1]MTTI (PL &amp; I)'!AW6/'[1]MTTI (PL &amp; I)'!AW$334</f>
        <v>0</v>
      </c>
      <c r="AX6" s="141">
        <f>'[1]MTTI (PL &amp; I)'!AX6/'[1]MTTI (PL &amp; I)'!AX$334</f>
        <v>0</v>
      </c>
      <c r="AY6" s="141">
        <f>'[1]MTTI (PL &amp; I)'!AY6/'[1]MTTI (PL &amp; I)'!AY$334</f>
        <v>0</v>
      </c>
      <c r="AZ6" s="141">
        <f>'[1]MTTI (PL &amp; I)'!AZ6/'[1]MTTI (PL &amp; I)'!AZ$334</f>
        <v>0</v>
      </c>
      <c r="BA6" s="141">
        <f>'[1]MTTI (PL &amp; I)'!BA6/'[1]MTTI (PL &amp; I)'!BA$334</f>
        <v>0</v>
      </c>
      <c r="BB6" s="141">
        <f>'[1]MTTI (PL &amp; I)'!BB6/'[1]MTTI (PL &amp; I)'!BB$334</f>
        <v>0</v>
      </c>
      <c r="BC6" s="141">
        <f>'[1]MTTI (PL &amp; I)'!BC6/'[1]MTTI (PL &amp; I)'!BC$334</f>
        <v>0</v>
      </c>
      <c r="BD6" s="141">
        <f>'[1]MTTI (PL &amp; I)'!BD6/'[1]MTTI (PL &amp; I)'!BD$334</f>
        <v>0</v>
      </c>
      <c r="BE6" s="141">
        <f>'[1]MTTI (PL &amp; I)'!BE6/'[1]MTTI (PL &amp; I)'!BE$334</f>
        <v>0</v>
      </c>
      <c r="BF6" s="141">
        <f>'[1]MTTI (PL &amp; I)'!BF6/'[1]MTTI (PL &amp; I)'!BF$334</f>
        <v>0</v>
      </c>
      <c r="BG6" s="141">
        <f>'[1]MTTI (PL &amp; I)'!BG6/'[1]MTTI (PL &amp; I)'!BG$334</f>
        <v>0</v>
      </c>
      <c r="BH6" s="141">
        <f>'[1]MTTI (PL &amp; I)'!BH6/'[1]MTTI (PL &amp; I)'!BH$334</f>
        <v>0</v>
      </c>
      <c r="BI6" s="141">
        <f>'[1]MTTI (PL &amp; I)'!BI6/'[1]MTTI (PL &amp; I)'!BI$334</f>
        <v>0</v>
      </c>
      <c r="BJ6" s="141">
        <f>'[1]MTTI (PL &amp; I)'!BJ6/'[1]MTTI (PL &amp; I)'!BJ$334</f>
        <v>1.990989894643953E-7</v>
      </c>
      <c r="BK6" s="141">
        <f>'[1]MTTI (PL &amp; I)'!BK6/'[1]MTTI (PL &amp; I)'!BK$334</f>
        <v>0</v>
      </c>
      <c r="BL6" s="141">
        <f>'[1]MTTI (PL &amp; I)'!BL6/'[1]MTTI (PL &amp; I)'!BL$334</f>
        <v>0</v>
      </c>
      <c r="BM6" s="141">
        <f>'[1]MTTI (PL &amp; I)'!BM6/'[1]MTTI (PL &amp; I)'!BM$334</f>
        <v>0</v>
      </c>
      <c r="BN6" s="141">
        <f>'[1]MTTI (PL &amp; I)'!BN6/'[1]MTTI (PL &amp; I)'!BN$334</f>
        <v>0</v>
      </c>
      <c r="BO6" s="141">
        <f>'[1]MTTI (PL &amp; I)'!BO6/'[1]MTTI (PL &amp; I)'!BO$334</f>
        <v>2.0230754220903479E-4</v>
      </c>
      <c r="BP6" s="141">
        <f>'[1]MTTI (PL &amp; I)'!BP6/'[1]MTTI (PL &amp; I)'!BP$334</f>
        <v>0</v>
      </c>
      <c r="BQ6" s="141">
        <f>'[1]MTTI (PL &amp; I)'!BQ6/'[1]MTTI (PL &amp; I)'!BQ$334</f>
        <v>3.5703538140527406E-5</v>
      </c>
      <c r="BR6" s="141">
        <f>'[1]MTTI (PL &amp; I)'!BR6/'[1]MTTI (PL &amp; I)'!BR$334</f>
        <v>9.1634455473786635E-4</v>
      </c>
      <c r="BS6" s="141">
        <f>'[1]MTTI (PL &amp; I)'!BS6/'[1]MTTI (PL &amp; I)'!BS$334</f>
        <v>9.1859117840475804E-7</v>
      </c>
      <c r="BT6" s="141">
        <f>'[1]MTTI (PL &amp; I)'!BT6/'[1]MTTI (PL &amp; I)'!BT$334</f>
        <v>1.1527924780938576E-3</v>
      </c>
      <c r="BU6" s="141">
        <f>'[1]MTTI (PL &amp; I)'!BU6/'[1]MTTI (PL &amp; I)'!BU$334</f>
        <v>0</v>
      </c>
      <c r="BV6" s="141">
        <f>'[1]MTTI (PL &amp; I)'!BV6/'[1]MTTI (PL &amp; I)'!BV$334</f>
        <v>0</v>
      </c>
      <c r="BW6" s="141">
        <f>'[1]MTTI (PL &amp; I)'!BW6/'[1]MTTI (PL &amp; I)'!BW$334</f>
        <v>0</v>
      </c>
      <c r="BX6" s="141">
        <f>'[1]MTTI (PL &amp; I)'!BX6/'[1]MTTI (PL &amp; I)'!BX$334</f>
        <v>1.0858641922507959E-5</v>
      </c>
      <c r="BY6" s="141">
        <f>'[1]MTTI (PL &amp; I)'!BY6/'[1]MTTI (PL &amp; I)'!BY$334</f>
        <v>0</v>
      </c>
      <c r="BZ6" s="141">
        <f>'[1]MTTI (PL &amp; I)'!BZ6/'[1]MTTI (PL &amp; I)'!BZ$334</f>
        <v>5.1728729083458239E-4</v>
      </c>
      <c r="CA6" s="141">
        <f>'[1]MTTI (PL &amp; I)'!CA6/'[1]MTTI (PL &amp; I)'!CA$334</f>
        <v>1.2166736183820241E-4</v>
      </c>
      <c r="CB6" s="141">
        <f>'[1]MTTI (PL &amp; I)'!CB6/'[1]MTTI (PL &amp; I)'!CB$334</f>
        <v>0</v>
      </c>
      <c r="CC6" s="141">
        <f>'[1]MTTI (PL &amp; I)'!CC6/'[1]MTTI (PL &amp; I)'!CC$334</f>
        <v>8.183325529275305E-6</v>
      </c>
      <c r="CD6" s="141">
        <f>'[1]MTTI (PL &amp; I)'!CD6/'[1]MTTI (PL &amp; I)'!CD$334</f>
        <v>0</v>
      </c>
      <c r="CE6" s="141">
        <f>'[1]MTTI (PL &amp; I)'!CE6/'[1]MTTI (PL &amp; I)'!CE$334</f>
        <v>0</v>
      </c>
      <c r="CF6" s="141">
        <f>'[1]MTTI (PL &amp; I)'!CF6/'[1]MTTI (PL &amp; I)'!CF$334</f>
        <v>0</v>
      </c>
      <c r="CG6" s="141">
        <f>'[1]MTTI (PL &amp; I)'!CG6/'[1]MTTI (PL &amp; I)'!CG$334</f>
        <v>0</v>
      </c>
      <c r="CH6" s="141">
        <f>'[1]MTTI (PL &amp; I)'!CH6/'[1]MTTI (PL &amp; I)'!CH$334</f>
        <v>0</v>
      </c>
      <c r="CI6" s="141">
        <f>'[1]MTTI (PL &amp; I)'!CI6/'[1]MTTI (PL &amp; I)'!CI$334</f>
        <v>0</v>
      </c>
      <c r="CJ6" s="141">
        <f>'[1]MTTI (PL &amp; I)'!CJ6/'[1]MTTI (PL &amp; I)'!CJ$334</f>
        <v>0</v>
      </c>
      <c r="CK6" s="141">
        <f>'[1]MTTI (PL &amp; I)'!CK6/'[1]MTTI (PL &amp; I)'!CK$334</f>
        <v>1.8474803419111772E-4</v>
      </c>
      <c r="CL6" s="141">
        <f>'[1]MTTI (PL &amp; I)'!CL6/'[1]MTTI (PL &amp; I)'!CL$334</f>
        <v>7.1281018422574465E-6</v>
      </c>
      <c r="CM6" s="141">
        <f>'[1]MTTI (PL &amp; I)'!CM6/'[1]MTTI (PL &amp; I)'!CM$334</f>
        <v>0</v>
      </c>
      <c r="CN6" s="141">
        <f>'[1]MTTI (PL &amp; I)'!CN6/'[1]MTTI (PL &amp; I)'!CN$334</f>
        <v>0</v>
      </c>
      <c r="CO6" s="141">
        <f>'[1]MTTI (PL &amp; I)'!CO6/'[1]MTTI (PL &amp; I)'!CO$334</f>
        <v>0</v>
      </c>
      <c r="CP6" s="141">
        <f>'[1]MTTI (PL &amp; I)'!CP6/'[1]MTTI (PL &amp; I)'!CP$334</f>
        <v>3.1896212736595357E-3</v>
      </c>
      <c r="CQ6" s="141">
        <f>'[1]MTTI (PL &amp; I)'!CQ6/'[1]MTTI (PL &amp; I)'!CQ$334</f>
        <v>1.0647197688145459E-5</v>
      </c>
      <c r="CR6" s="141">
        <f>'[1]MTTI (PL &amp; I)'!CR6/'[1]MTTI (PL &amp; I)'!CR$334</f>
        <v>6.6258806750665575E-2</v>
      </c>
      <c r="CS6" s="141">
        <f>'[1]MTTI (PL &amp; I)'!CS6/'[1]MTTI (PL &amp; I)'!CS$334</f>
        <v>1.2074692494316798E-4</v>
      </c>
      <c r="CT6" s="141">
        <f>'[1]MTTI (PL &amp; I)'!CT6/'[1]MTTI (PL &amp; I)'!CT$334</f>
        <v>0</v>
      </c>
      <c r="CU6" s="141">
        <f>'[1]MTTI (PL &amp; I)'!CU6/'[1]MTTI (PL &amp; I)'!CU$334</f>
        <v>0</v>
      </c>
      <c r="CV6" s="141">
        <f>'[1]MTTI (PL &amp; I)'!CV6/'[1]MTTI (PL &amp; I)'!CV$334</f>
        <v>0</v>
      </c>
      <c r="CW6" s="141">
        <f>'[1]MTTI (PL &amp; I)'!CW6/'[1]MTTI (PL &amp; I)'!CW$334</f>
        <v>0</v>
      </c>
      <c r="CX6" s="141">
        <f>'[1]MTTI (PL &amp; I)'!CX6/'[1]MTTI (PL &amp; I)'!CX$334</f>
        <v>0</v>
      </c>
      <c r="CY6" s="141">
        <f>'[1]MTTI (PL &amp; I)'!CY6/'[1]MTTI (PL &amp; I)'!CY$334</f>
        <v>0</v>
      </c>
      <c r="CZ6" s="141">
        <f>'[1]MTTI (PL &amp; I)'!CZ6/'[1]MTTI (PL &amp; I)'!CZ$334</f>
        <v>0</v>
      </c>
      <c r="DA6" s="141">
        <f>'[1]MTTI (PL &amp; I)'!DA6/'[1]MTTI (PL &amp; I)'!DA$334</f>
        <v>1.5286521530988173E-4</v>
      </c>
      <c r="DB6" s="141">
        <f>'[1]MTTI (PL &amp; I)'!DB6/'[1]MTTI (PL &amp; I)'!DB$334</f>
        <v>3.1913264038953909E-7</v>
      </c>
      <c r="DC6" s="141">
        <f>'[1]MTTI (PL &amp; I)'!DC6/'[1]MTTI (PL &amp; I)'!DC$334</f>
        <v>2.0759816090537104E-3</v>
      </c>
      <c r="DD6" s="141">
        <f>'[1]MTTI (PL &amp; I)'!DD6/'[1]MTTI (PL &amp; I)'!DD$334</f>
        <v>1.2986501808428864E-6</v>
      </c>
      <c r="DE6" s="141">
        <v>0</v>
      </c>
      <c r="DF6" s="141">
        <f>'[1]MTTI (PL &amp; I)'!DF6/'[1]MTTI (PL &amp; I)'!DF$334</f>
        <v>3.3539753731491144E-3</v>
      </c>
    </row>
    <row r="7" spans="1:110" x14ac:dyDescent="0.3">
      <c r="A7" s="25" t="s">
        <v>7</v>
      </c>
      <c r="B7" s="141">
        <f>'[1]MTTI (PL &amp; I)'!B7/'[1]MTTI (PL &amp; I)'!B$334</f>
        <v>2.2780915310346961E-3</v>
      </c>
      <c r="C7" s="141">
        <f>'[1]MTTI (PL &amp; I)'!C7/'[1]MTTI (PL &amp; I)'!C$334</f>
        <v>1.4672750338410722E-4</v>
      </c>
      <c r="D7" s="141">
        <f>'[1]MTTI (PL &amp; I)'!D7/'[1]MTTI (PL &amp; I)'!D$334</f>
        <v>0</v>
      </c>
      <c r="E7" s="141">
        <f>'[1]MTTI (PL &amp; I)'!E7/'[1]MTTI (PL &amp; I)'!E$334</f>
        <v>2.9672537307496859E-5</v>
      </c>
      <c r="F7" s="141">
        <f>'[1]MTTI (PL &amp; I)'!F7/'[1]MTTI (PL &amp; I)'!F$334</f>
        <v>0</v>
      </c>
      <c r="G7" s="141">
        <f>'[1]MTTI (PL &amp; I)'!G7/'[1]MTTI (PL &amp; I)'!G$334</f>
        <v>1.2082510613461778E-5</v>
      </c>
      <c r="H7" s="141">
        <f>'[1]MTTI (PL &amp; I)'!H7/'[1]MTTI (PL &amp; I)'!H$334</f>
        <v>0</v>
      </c>
      <c r="I7" s="141">
        <f>'[1]MTTI (PL &amp; I)'!I7/'[1]MTTI (PL &amp; I)'!I$334</f>
        <v>9.0387032681357566E-5</v>
      </c>
      <c r="J7" s="141">
        <f>'[1]MTTI (PL &amp; I)'!J7/'[1]MTTI (PL &amp; I)'!J$334</f>
        <v>2.963149303254093E-2</v>
      </c>
      <c r="K7" s="141">
        <f>'[1]MTTI (PL &amp; I)'!K7/'[1]MTTI (PL &amp; I)'!K$334</f>
        <v>4.7205470108775956E-5</v>
      </c>
      <c r="L7" s="141">
        <f>'[1]MTTI (PL &amp; I)'!L7/'[1]MTTI (PL &amp; I)'!L$334</f>
        <v>1.08280997155768E-4</v>
      </c>
      <c r="M7" s="141">
        <f>'[1]MTTI (PL &amp; I)'!M7/'[1]MTTI (PL &amp; I)'!M$334</f>
        <v>5.8496384836814485E-5</v>
      </c>
      <c r="N7" s="141">
        <f>'[1]MTTI (PL &amp; I)'!N7/'[1]MTTI (PL &amp; I)'!N$334</f>
        <v>2.3345054311502876E-2</v>
      </c>
      <c r="O7" s="141">
        <f>'[1]MTTI (PL &amp; I)'!O7/'[1]MTTI (PL &amp; I)'!O$334</f>
        <v>5.69897013069921E-5</v>
      </c>
      <c r="P7" s="141">
        <f>'[1]MTTI (PL &amp; I)'!P7/'[1]MTTI (PL &amp; I)'!P$334</f>
        <v>1.5497813558214158E-4</v>
      </c>
      <c r="Q7" s="141">
        <f>'[1]MTTI (PL &amp; I)'!Q7/'[1]MTTI (PL &amp; I)'!Q$334</f>
        <v>4.5949287712592686E-5</v>
      </c>
      <c r="R7" s="141">
        <f>'[1]MTTI (PL &amp; I)'!R7/'[1]MTTI (PL &amp; I)'!R$334</f>
        <v>0</v>
      </c>
      <c r="S7" s="141">
        <f>'[1]MTTI (PL &amp; I)'!S7/'[1]MTTI (PL &amp; I)'!S$334</f>
        <v>6.2144976114577588E-3</v>
      </c>
      <c r="T7" s="141">
        <f>'[1]MTTI (PL &amp; I)'!T7/'[1]MTTI (PL &amp; I)'!T$334</f>
        <v>2.2397372413854741E-2</v>
      </c>
      <c r="U7" s="141">
        <f>'[1]MTTI (PL &amp; I)'!U7/'[1]MTTI (PL &amp; I)'!U$334</f>
        <v>5.5760714116507529E-4</v>
      </c>
      <c r="V7" s="141">
        <f>'[1]MTTI (PL &amp; I)'!V7/'[1]MTTI (PL &amp; I)'!V$334</f>
        <v>8.243289713916504E-5</v>
      </c>
      <c r="W7" s="141">
        <f>'[1]MTTI (PL &amp; I)'!W7/'[1]MTTI (PL &amp; I)'!W$334</f>
        <v>1.39350745688952E-2</v>
      </c>
      <c r="X7" s="141">
        <f>'[1]MTTI (PL &amp; I)'!X7/'[1]MTTI (PL &amp; I)'!X$334</f>
        <v>3.8506075953371229E-4</v>
      </c>
      <c r="Y7" s="141">
        <f>'[1]MTTI (PL &amp; I)'!Y7/'[1]MTTI (PL &amp; I)'!Y$334</f>
        <v>2.4269800085505766E-5</v>
      </c>
      <c r="Z7" s="141">
        <f>'[1]MTTI (PL &amp; I)'!Z7/'[1]MTTI (PL &amp; I)'!Z$334</f>
        <v>3.3000037906421663E-5</v>
      </c>
      <c r="AA7" s="141">
        <f>'[1]MTTI (PL &amp; I)'!AA7/'[1]MTTI (PL &amp; I)'!AA$334</f>
        <v>2.2097106180215538E-5</v>
      </c>
      <c r="AB7" s="141">
        <f>'[1]MTTI (PL &amp; I)'!AB7/'[1]MTTI (PL &amp; I)'!AB$334</f>
        <v>3.9612101592233825E-6</v>
      </c>
      <c r="AC7" s="141">
        <f>'[1]MTTI (PL &amp; I)'!AC7/'[1]MTTI (PL &amp; I)'!AC$334</f>
        <v>2.9962629590292115E-3</v>
      </c>
      <c r="AD7" s="141">
        <f>'[1]MTTI (PL &amp; I)'!AD7/'[1]MTTI (PL &amp; I)'!AD$334</f>
        <v>1.9948728978291549E-5</v>
      </c>
      <c r="AE7" s="141">
        <f>'[1]MTTI (PL &amp; I)'!AE7/'[1]MTTI (PL &amp; I)'!AE$334</f>
        <v>4.4966502404819464E-5</v>
      </c>
      <c r="AF7" s="141">
        <f>'[1]MTTI (PL &amp; I)'!AF7/'[1]MTTI (PL &amp; I)'!AF$334</f>
        <v>0</v>
      </c>
      <c r="AG7" s="141">
        <f>'[1]MTTI (PL &amp; I)'!AG7/'[1]MTTI (PL &amp; I)'!AG$334</f>
        <v>3.0961975328397822E-2</v>
      </c>
      <c r="AH7" s="141">
        <f>'[1]MTTI (PL &amp; I)'!AH7/'[1]MTTI (PL &amp; I)'!AH$334</f>
        <v>0</v>
      </c>
      <c r="AI7" s="141">
        <f>'[1]MTTI (PL &amp; I)'!AI7/'[1]MTTI (PL &amp; I)'!AI$334</f>
        <v>1.9969283645877809E-4</v>
      </c>
      <c r="AJ7" s="141">
        <f>'[1]MTTI (PL &amp; I)'!AJ7/'[1]MTTI (PL &amp; I)'!AJ$334</f>
        <v>5.2101802663256816E-4</v>
      </c>
      <c r="AK7" s="141">
        <f>'[1]MTTI (PL &amp; I)'!AK7/'[1]MTTI (PL &amp; I)'!AK$334</f>
        <v>0</v>
      </c>
      <c r="AL7" s="141">
        <f>'[1]MTTI (PL &amp; I)'!AL7/'[1]MTTI (PL &amp; I)'!AL$334</f>
        <v>1.662646522616288E-4</v>
      </c>
      <c r="AM7" s="141">
        <f>'[1]MTTI (PL &amp; I)'!AM7/'[1]MTTI (PL &amp; I)'!AM$334</f>
        <v>1.1951742863449571E-3</v>
      </c>
      <c r="AN7" s="141">
        <f>'[1]MTTI (PL &amp; I)'!AN7/'[1]MTTI (PL &amp; I)'!AN$334</f>
        <v>0</v>
      </c>
      <c r="AO7" s="141">
        <f>'[1]MTTI (PL &amp; I)'!AO7/'[1]MTTI (PL &amp; I)'!AO$334</f>
        <v>1.7856710644400383E-3</v>
      </c>
      <c r="AP7" s="141">
        <f>'[1]MTTI (PL &amp; I)'!AP7/'[1]MTTI (PL &amp; I)'!AP$334</f>
        <v>1.2512281723789953E-3</v>
      </c>
      <c r="AQ7" s="141">
        <f>'[1]MTTI (PL &amp; I)'!AQ7/'[1]MTTI (PL &amp; I)'!AQ$334</f>
        <v>2.2564351417562626E-4</v>
      </c>
      <c r="AR7" s="141">
        <f>'[1]MTTI (PL &amp; I)'!AR7/'[1]MTTI (PL &amp; I)'!AR$334</f>
        <v>9.9332321341292555E-5</v>
      </c>
      <c r="AS7" s="141">
        <f>'[1]MTTI (PL &amp; I)'!AS7/'[1]MTTI (PL &amp; I)'!AS$334</f>
        <v>6.2408544018166612E-3</v>
      </c>
      <c r="AT7" s="141">
        <f>'[1]MTTI (PL &amp; I)'!AT7/'[1]MTTI (PL &amp; I)'!AT$334</f>
        <v>8.5511506440042641E-5</v>
      </c>
      <c r="AU7" s="141">
        <f>'[1]MTTI (PL &amp; I)'!AU7/'[1]MTTI (PL &amp; I)'!AU$334</f>
        <v>0</v>
      </c>
      <c r="AV7" s="141">
        <f>'[1]MTTI (PL &amp; I)'!AV7/'[1]MTTI (PL &amp; I)'!AV$334</f>
        <v>3.3493889353552973E-5</v>
      </c>
      <c r="AW7" s="141">
        <f>'[1]MTTI (PL &amp; I)'!AW7/'[1]MTTI (PL &amp; I)'!AW$334</f>
        <v>0</v>
      </c>
      <c r="AX7" s="141">
        <f>'[1]MTTI (PL &amp; I)'!AX7/'[1]MTTI (PL &amp; I)'!AX$334</f>
        <v>0</v>
      </c>
      <c r="AY7" s="141">
        <f>'[1]MTTI (PL &amp; I)'!AY7/'[1]MTTI (PL &amp; I)'!AY$334</f>
        <v>0</v>
      </c>
      <c r="AZ7" s="141">
        <f>'[1]MTTI (PL &amp; I)'!AZ7/'[1]MTTI (PL &amp; I)'!AZ$334</f>
        <v>0</v>
      </c>
      <c r="BA7" s="141">
        <f>'[1]MTTI (PL &amp; I)'!BA7/'[1]MTTI (PL &amp; I)'!BA$334</f>
        <v>0</v>
      </c>
      <c r="BB7" s="141">
        <f>'[1]MTTI (PL &amp; I)'!BB7/'[1]MTTI (PL &amp; I)'!BB$334</f>
        <v>0</v>
      </c>
      <c r="BC7" s="141">
        <f>'[1]MTTI (PL &amp; I)'!BC7/'[1]MTTI (PL &amp; I)'!BC$334</f>
        <v>0</v>
      </c>
      <c r="BD7" s="141">
        <f>'[1]MTTI (PL &amp; I)'!BD7/'[1]MTTI (PL &amp; I)'!BD$334</f>
        <v>0</v>
      </c>
      <c r="BE7" s="141">
        <f>'[1]MTTI (PL &amp; I)'!BE7/'[1]MTTI (PL &amp; I)'!BE$334</f>
        <v>0</v>
      </c>
      <c r="BF7" s="141">
        <f>'[1]MTTI (PL &amp; I)'!BF7/'[1]MTTI (PL &amp; I)'!BF$334</f>
        <v>0</v>
      </c>
      <c r="BG7" s="141">
        <f>'[1]MTTI (PL &amp; I)'!BG7/'[1]MTTI (PL &amp; I)'!BG$334</f>
        <v>0</v>
      </c>
      <c r="BH7" s="141">
        <f>'[1]MTTI (PL &amp; I)'!BH7/'[1]MTTI (PL &amp; I)'!BH$334</f>
        <v>0</v>
      </c>
      <c r="BI7" s="141">
        <f>'[1]MTTI (PL &amp; I)'!BI7/'[1]MTTI (PL &amp; I)'!BI$334</f>
        <v>0</v>
      </c>
      <c r="BJ7" s="141">
        <f>'[1]MTTI (PL &amp; I)'!BJ7/'[1]MTTI (PL &amp; I)'!BJ$334</f>
        <v>9.7547765327196045E-8</v>
      </c>
      <c r="BK7" s="141">
        <f>'[1]MTTI (PL &amp; I)'!BK7/'[1]MTTI (PL &amp; I)'!BK$334</f>
        <v>0</v>
      </c>
      <c r="BL7" s="141">
        <f>'[1]MTTI (PL &amp; I)'!BL7/'[1]MTTI (PL &amp; I)'!BL$334</f>
        <v>0</v>
      </c>
      <c r="BM7" s="141">
        <f>'[1]MTTI (PL &amp; I)'!BM7/'[1]MTTI (PL &amp; I)'!BM$334</f>
        <v>0</v>
      </c>
      <c r="BN7" s="141">
        <f>'[1]MTTI (PL &amp; I)'!BN7/'[1]MTTI (PL &amp; I)'!BN$334</f>
        <v>0</v>
      </c>
      <c r="BO7" s="141">
        <f>'[1]MTTI (PL &amp; I)'!BO7/'[1]MTTI (PL &amp; I)'!BO$334</f>
        <v>9.9119783100947665E-5</v>
      </c>
      <c r="BP7" s="141">
        <f>'[1]MTTI (PL &amp; I)'!BP7/'[1]MTTI (PL &amp; I)'!BP$334</f>
        <v>0</v>
      </c>
      <c r="BQ7" s="141">
        <f>'[1]MTTI (PL &amp; I)'!BQ7/'[1]MTTI (PL &amp; I)'!BQ$334</f>
        <v>1.7492807820130028E-5</v>
      </c>
      <c r="BR7" s="141">
        <f>'[1]MTTI (PL &amp; I)'!BR7/'[1]MTTI (PL &amp; I)'!BR$334</f>
        <v>4.4895940368601606E-4</v>
      </c>
      <c r="BS7" s="141">
        <f>'[1]MTTI (PL &amp; I)'!BS7/'[1]MTTI (PL &amp; I)'!BS$334</f>
        <v>4.5006012809866153E-7</v>
      </c>
      <c r="BT7" s="141">
        <f>'[1]MTTI (PL &amp; I)'!BT7/'[1]MTTI (PL &amp; I)'!BT$334</f>
        <v>5.6480613199780272E-4</v>
      </c>
      <c r="BU7" s="141">
        <f>'[1]MTTI (PL &amp; I)'!BU7/'[1]MTTI (PL &amp; I)'!BU$334</f>
        <v>0</v>
      </c>
      <c r="BV7" s="141">
        <f>'[1]MTTI (PL &amp; I)'!BV7/'[1]MTTI (PL &amp; I)'!BV$334</f>
        <v>0</v>
      </c>
      <c r="BW7" s="141">
        <f>'[1]MTTI (PL &amp; I)'!BW7/'[1]MTTI (PL &amp; I)'!BW$334</f>
        <v>0</v>
      </c>
      <c r="BX7" s="141">
        <f>'[1]MTTI (PL &amp; I)'!BX7/'[1]MTTI (PL &amp; I)'!BX$334</f>
        <v>5.3201488208370894E-6</v>
      </c>
      <c r="BY7" s="141">
        <f>'[1]MTTI (PL &amp; I)'!BY7/'[1]MTTI (PL &amp; I)'!BY$334</f>
        <v>0</v>
      </c>
      <c r="BZ7" s="141">
        <f>'[1]MTTI (PL &amp; I)'!BZ7/'[1]MTTI (PL &amp; I)'!BZ$334</f>
        <v>2.5344286974443234E-4</v>
      </c>
      <c r="CA7" s="141">
        <f>'[1]MTTI (PL &amp; I)'!CA7/'[1]MTTI (PL &amp; I)'!CA$334</f>
        <v>5.9610444495472561E-5</v>
      </c>
      <c r="CB7" s="141">
        <f>'[1]MTTI (PL &amp; I)'!CB7/'[1]MTTI (PL &amp; I)'!CB$334</f>
        <v>0</v>
      </c>
      <c r="CC7" s="141">
        <f>'[1]MTTI (PL &amp; I)'!CC7/'[1]MTTI (PL &amp; I)'!CC$334</f>
        <v>4.0093880962090589E-6</v>
      </c>
      <c r="CD7" s="141">
        <f>'[1]MTTI (PL &amp; I)'!CD7/'[1]MTTI (PL &amp; I)'!CD$334</f>
        <v>0</v>
      </c>
      <c r="CE7" s="141">
        <f>'[1]MTTI (PL &amp; I)'!CE7/'[1]MTTI (PL &amp; I)'!CE$334</f>
        <v>0</v>
      </c>
      <c r="CF7" s="141">
        <f>'[1]MTTI (PL &amp; I)'!CF7/'[1]MTTI (PL &amp; I)'!CF$334</f>
        <v>0</v>
      </c>
      <c r="CG7" s="141">
        <f>'[1]MTTI (PL &amp; I)'!CG7/'[1]MTTI (PL &amp; I)'!CG$334</f>
        <v>0</v>
      </c>
      <c r="CH7" s="141">
        <f>'[1]MTTI (PL &amp; I)'!CH7/'[1]MTTI (PL &amp; I)'!CH$334</f>
        <v>0</v>
      </c>
      <c r="CI7" s="141">
        <f>'[1]MTTI (PL &amp; I)'!CI7/'[1]MTTI (PL &amp; I)'!CI$334</f>
        <v>0</v>
      </c>
      <c r="CJ7" s="141">
        <f>'[1]MTTI (PL &amp; I)'!CJ7/'[1]MTTI (PL &amp; I)'!CJ$334</f>
        <v>0</v>
      </c>
      <c r="CK7" s="141">
        <f>'[1]MTTI (PL &amp; I)'!CK7/'[1]MTTI (PL &amp; I)'!CK$334</f>
        <v>9.0516571341808607E-5</v>
      </c>
      <c r="CL7" s="141">
        <f>'[1]MTTI (PL &amp; I)'!CL7/'[1]MTTI (PL &amp; I)'!CL$334</f>
        <v>3.4923854089235774E-6</v>
      </c>
      <c r="CM7" s="141">
        <f>'[1]MTTI (PL &amp; I)'!CM7/'[1]MTTI (PL &amp; I)'!CM$334</f>
        <v>0</v>
      </c>
      <c r="CN7" s="141">
        <f>'[1]MTTI (PL &amp; I)'!CN7/'[1]MTTI (PL &amp; I)'!CN$334</f>
        <v>0</v>
      </c>
      <c r="CO7" s="141">
        <f>'[1]MTTI (PL &amp; I)'!CO7/'[1]MTTI (PL &amp; I)'!CO$334</f>
        <v>0</v>
      </c>
      <c r="CP7" s="141">
        <f>'[1]MTTI (PL &amp; I)'!CP7/'[1]MTTI (PL &amp; I)'!CP$334</f>
        <v>1.562742374145568E-3</v>
      </c>
      <c r="CQ7" s="141">
        <f>'[1]MTTI (PL &amp; I)'!CQ7/'[1]MTTI (PL &amp; I)'!CQ$334</f>
        <v>5.2165525514192081E-6</v>
      </c>
      <c r="CR7" s="141">
        <f>'[1]MTTI (PL &amp; I)'!CR7/'[1]MTTI (PL &amp; I)'!CR$334</f>
        <v>3.2463241270894547E-2</v>
      </c>
      <c r="CS7" s="141">
        <f>'[1]MTTI (PL &amp; I)'!CS7/'[1]MTTI (PL &amp; I)'!CS$334</f>
        <v>5.9159480065784347E-5</v>
      </c>
      <c r="CT7" s="141">
        <f>'[1]MTTI (PL &amp; I)'!CT7/'[1]MTTI (PL &amp; I)'!CT$334</f>
        <v>0</v>
      </c>
      <c r="CU7" s="141">
        <f>'[1]MTTI (PL &amp; I)'!CU7/'[1]MTTI (PL &amp; I)'!CU$334</f>
        <v>0</v>
      </c>
      <c r="CV7" s="141">
        <f>'[1]MTTI (PL &amp; I)'!CV7/'[1]MTTI (PL &amp; I)'!CV$334</f>
        <v>0</v>
      </c>
      <c r="CW7" s="141">
        <f>'[1]MTTI (PL &amp; I)'!CW7/'[1]MTTI (PL &amp; I)'!CW$334</f>
        <v>0</v>
      </c>
      <c r="CX7" s="141">
        <f>'[1]MTTI (PL &amp; I)'!CX7/'[1]MTTI (PL &amp; I)'!CX$334</f>
        <v>0</v>
      </c>
      <c r="CY7" s="141">
        <f>'[1]MTTI (PL &amp; I)'!CY7/'[1]MTTI (PL &amp; I)'!CY$334</f>
        <v>0</v>
      </c>
      <c r="CZ7" s="141">
        <f>'[1]MTTI (PL &amp; I)'!CZ7/'[1]MTTI (PL &amp; I)'!CZ$334</f>
        <v>0</v>
      </c>
      <c r="DA7" s="141">
        <f>'[1]MTTI (PL &amp; I)'!DA7/'[1]MTTI (PL &amp; I)'!DA$334</f>
        <v>7.4895709867006994E-5</v>
      </c>
      <c r="DB7" s="141">
        <f>'[1]MTTI (PL &amp; I)'!DB7/'[1]MTTI (PL &amp; I)'!DB$334</f>
        <v>1.5635777959854625E-7</v>
      </c>
      <c r="DC7" s="141">
        <f>'[1]MTTI (PL &amp; I)'!DC7/'[1]MTTI (PL &amp; I)'!DC$334</f>
        <v>1.0171190088323397E-3</v>
      </c>
      <c r="DD7" s="141">
        <f>'[1]MTTI (PL &amp; I)'!DD7/'[1]MTTI (PL &amp; I)'!DD$334</f>
        <v>6.3626853869912147E-7</v>
      </c>
      <c r="DE7" s="141">
        <v>0</v>
      </c>
      <c r="DF7" s="141">
        <f>'[1]MTTI (PL &amp; I)'!DF7/'[1]MTTI (PL &amp; I)'!DF$334</f>
        <v>1.6432670175438166E-3</v>
      </c>
    </row>
    <row r="8" spans="1:110" x14ac:dyDescent="0.3">
      <c r="A8" s="26">
        <v>2120</v>
      </c>
      <c r="B8" s="141">
        <f>'[1]MTTI (PL &amp; I)'!B8/'[1]MTTI (PL &amp; I)'!B$334</f>
        <v>3.0185066665129834E-4</v>
      </c>
      <c r="C8" s="141">
        <f>'[1]MTTI (PL &amp; I)'!C8/'[1]MTTI (PL &amp; I)'!C$334</f>
        <v>0.1127556987879378</v>
      </c>
      <c r="D8" s="141">
        <f>'[1]MTTI (PL &amp; I)'!D8/'[1]MTTI (PL &amp; I)'!D$334</f>
        <v>0</v>
      </c>
      <c r="E8" s="141">
        <f>'[1]MTTI (PL &amp; I)'!E8/'[1]MTTI (PL &amp; I)'!E$334</f>
        <v>8.1536522741530656E-3</v>
      </c>
      <c r="F8" s="141">
        <f>'[1]MTTI (PL &amp; I)'!F8/'[1]MTTI (PL &amp; I)'!F$334</f>
        <v>0</v>
      </c>
      <c r="G8" s="141">
        <f>'[1]MTTI (PL &amp; I)'!G8/'[1]MTTI (PL &amp; I)'!G$334</f>
        <v>7.7205250036502997E-4</v>
      </c>
      <c r="H8" s="141">
        <f>'[1]MTTI (PL &amp; I)'!H8/'[1]MTTI (PL &amp; I)'!H$334</f>
        <v>0</v>
      </c>
      <c r="I8" s="141">
        <f>'[1]MTTI (PL &amp; I)'!I8/'[1]MTTI (PL &amp; I)'!I$334</f>
        <v>0</v>
      </c>
      <c r="J8" s="141">
        <f>'[1]MTTI (PL &amp; I)'!J8/'[1]MTTI (PL &amp; I)'!J$334</f>
        <v>4.1668511000383544E-3</v>
      </c>
      <c r="K8" s="141">
        <f>'[1]MTTI (PL &amp; I)'!K8/'[1]MTTI (PL &amp; I)'!K$334</f>
        <v>5.6745613463082345E-3</v>
      </c>
      <c r="L8" s="141">
        <f>'[1]MTTI (PL &amp; I)'!L8/'[1]MTTI (PL &amp; I)'!L$334</f>
        <v>1.2646147402588254E-2</v>
      </c>
      <c r="M8" s="141">
        <f>'[1]MTTI (PL &amp; I)'!M8/'[1]MTTI (PL &amp; I)'!M$334</f>
        <v>8.8064792388726255E-3</v>
      </c>
      <c r="N8" s="141">
        <f>'[1]MTTI (PL &amp; I)'!N8/'[1]MTTI (PL &amp; I)'!N$334</f>
        <v>4.2519329780754279E-3</v>
      </c>
      <c r="O8" s="141">
        <f>'[1]MTTI (PL &amp; I)'!O8/'[1]MTTI (PL &amp; I)'!O$334</f>
        <v>1.0088721149545024E-2</v>
      </c>
      <c r="P8" s="141">
        <f>'[1]MTTI (PL &amp; I)'!P8/'[1]MTTI (PL &amp; I)'!P$334</f>
        <v>0</v>
      </c>
      <c r="Q8" s="141">
        <f>'[1]MTTI (PL &amp; I)'!Q8/'[1]MTTI (PL &amp; I)'!Q$334</f>
        <v>1.1400686151638523E-2</v>
      </c>
      <c r="R8" s="141">
        <f>'[1]MTTI (PL &amp; I)'!R8/'[1]MTTI (PL &amp; I)'!R$334</f>
        <v>0</v>
      </c>
      <c r="S8" s="141">
        <f>'[1]MTTI (PL &amp; I)'!S8/'[1]MTTI (PL &amp; I)'!S$334</f>
        <v>0</v>
      </c>
      <c r="T8" s="141">
        <f>'[1]MTTI (PL &amp; I)'!T8/'[1]MTTI (PL &amp; I)'!T$334</f>
        <v>0</v>
      </c>
      <c r="U8" s="141">
        <f>'[1]MTTI (PL &amp; I)'!U8/'[1]MTTI (PL &amp; I)'!U$334</f>
        <v>0</v>
      </c>
      <c r="V8" s="141">
        <f>'[1]MTTI (PL &amp; I)'!V8/'[1]MTTI (PL &amp; I)'!V$334</f>
        <v>2.0071237352364572E-3</v>
      </c>
      <c r="W8" s="141">
        <f>'[1]MTTI (PL &amp; I)'!W8/'[1]MTTI (PL &amp; I)'!W$334</f>
        <v>3.1701940583374008E-4</v>
      </c>
      <c r="X8" s="141">
        <f>'[1]MTTI (PL &amp; I)'!X8/'[1]MTTI (PL &amp; I)'!X$334</f>
        <v>9.1761371235468052E-4</v>
      </c>
      <c r="Y8" s="141">
        <f>'[1]MTTI (PL &amp; I)'!Y8/'[1]MTTI (PL &amp; I)'!Y$334</f>
        <v>7.7523819189989727E-4</v>
      </c>
      <c r="Z8" s="141">
        <f>'[1]MTTI (PL &amp; I)'!Z8/'[1]MTTI (PL &amp; I)'!Z$334</f>
        <v>1.2899034047078122E-3</v>
      </c>
      <c r="AA8" s="141">
        <f>'[1]MTTI (PL &amp; I)'!AA8/'[1]MTTI (PL &amp; I)'!AA$334</f>
        <v>0</v>
      </c>
      <c r="AB8" s="141">
        <f>'[1]MTTI (PL &amp; I)'!AB8/'[1]MTTI (PL &amp; I)'!AB$334</f>
        <v>0</v>
      </c>
      <c r="AC8" s="141">
        <f>'[1]MTTI (PL &amp; I)'!AC8/'[1]MTTI (PL &amp; I)'!AC$334</f>
        <v>0</v>
      </c>
      <c r="AD8" s="141">
        <f>'[1]MTTI (PL &amp; I)'!AD8/'[1]MTTI (PL &amp; I)'!AD$334</f>
        <v>0</v>
      </c>
      <c r="AE8" s="141">
        <f>'[1]MTTI (PL &amp; I)'!AE8/'[1]MTTI (PL &amp; I)'!AE$334</f>
        <v>0</v>
      </c>
      <c r="AF8" s="141">
        <f>'[1]MTTI (PL &amp; I)'!AF8/'[1]MTTI (PL &amp; I)'!AF$334</f>
        <v>0</v>
      </c>
      <c r="AG8" s="141">
        <f>'[1]MTTI (PL &amp; I)'!AG8/'[1]MTTI (PL &amp; I)'!AG$334</f>
        <v>1.4442623912702811E-2</v>
      </c>
      <c r="AH8" s="141">
        <f>'[1]MTTI (PL &amp; I)'!AH8/'[1]MTTI (PL &amp; I)'!AH$334</f>
        <v>0</v>
      </c>
      <c r="AI8" s="141">
        <f>'[1]MTTI (PL &amp; I)'!AI8/'[1]MTTI (PL &amp; I)'!AI$334</f>
        <v>1.801372347725462E-3</v>
      </c>
      <c r="AJ8" s="141">
        <f>'[1]MTTI (PL &amp; I)'!AJ8/'[1]MTTI (PL &amp; I)'!AJ$334</f>
        <v>0</v>
      </c>
      <c r="AK8" s="141">
        <f>'[1]MTTI (PL &amp; I)'!AK8/'[1]MTTI (PL &amp; I)'!AK$334</f>
        <v>0</v>
      </c>
      <c r="AL8" s="141">
        <f>'[1]MTTI (PL &amp; I)'!AL8/'[1]MTTI (PL &amp; I)'!AL$334</f>
        <v>1.3007656254943212E-2</v>
      </c>
      <c r="AM8" s="141">
        <f>'[1]MTTI (PL &amp; I)'!AM8/'[1]MTTI (PL &amp; I)'!AM$334</f>
        <v>4.2493008012586884E-4</v>
      </c>
      <c r="AN8" s="141">
        <f>'[1]MTTI (PL &amp; I)'!AN8/'[1]MTTI (PL &amp; I)'!AN$334</f>
        <v>0</v>
      </c>
      <c r="AO8" s="141">
        <f>'[1]MTTI (PL &amp; I)'!AO8/'[1]MTTI (PL &amp; I)'!AO$334</f>
        <v>6.111137736311909E-3</v>
      </c>
      <c r="AP8" s="141">
        <f>'[1]MTTI (PL &amp; I)'!AP8/'[1]MTTI (PL &amp; I)'!AP$334</f>
        <v>0</v>
      </c>
      <c r="AQ8" s="141">
        <f>'[1]MTTI (PL &amp; I)'!AQ8/'[1]MTTI (PL &amp; I)'!AQ$334</f>
        <v>0</v>
      </c>
      <c r="AR8" s="141">
        <f>'[1]MTTI (PL &amp; I)'!AR8/'[1]MTTI (PL &amp; I)'!AR$334</f>
        <v>5.7646667400054199E-4</v>
      </c>
      <c r="AS8" s="141">
        <f>'[1]MTTI (PL &amp; I)'!AS8/'[1]MTTI (PL &amp; I)'!AS$334</f>
        <v>0</v>
      </c>
      <c r="AT8" s="141">
        <f>'[1]MTTI (PL &amp; I)'!AT8/'[1]MTTI (PL &amp; I)'!AT$334</f>
        <v>9.3984709437081974E-3</v>
      </c>
      <c r="AU8" s="141">
        <f>'[1]MTTI (PL &amp; I)'!AU8/'[1]MTTI (PL &amp; I)'!AU$334</f>
        <v>0</v>
      </c>
      <c r="AV8" s="141">
        <f>'[1]MTTI (PL &amp; I)'!AV8/'[1]MTTI (PL &amp; I)'!AV$334</f>
        <v>4.898349202993541E-3</v>
      </c>
      <c r="AW8" s="141">
        <f>'[1]MTTI (PL &amp; I)'!AW8/'[1]MTTI (PL &amp; I)'!AW$334</f>
        <v>0</v>
      </c>
      <c r="AX8" s="141">
        <f>'[1]MTTI (PL &amp; I)'!AX8/'[1]MTTI (PL &amp; I)'!AX$334</f>
        <v>0</v>
      </c>
      <c r="AY8" s="141">
        <f>'[1]MTTI (PL &amp; I)'!AY8/'[1]MTTI (PL &amp; I)'!AY$334</f>
        <v>0</v>
      </c>
      <c r="AZ8" s="141">
        <f>'[1]MTTI (PL &amp; I)'!AZ8/'[1]MTTI (PL &amp; I)'!AZ$334</f>
        <v>2.8171832966866314E-3</v>
      </c>
      <c r="BA8" s="141">
        <f>'[1]MTTI (PL &amp; I)'!BA8/'[1]MTTI (PL &amp; I)'!BA$334</f>
        <v>0</v>
      </c>
      <c r="BB8" s="141">
        <f>'[1]MTTI (PL &amp; I)'!BB8/'[1]MTTI (PL &amp; I)'!BB$334</f>
        <v>0</v>
      </c>
      <c r="BC8" s="141">
        <f>'[1]MTTI (PL &amp; I)'!BC8/'[1]MTTI (PL &amp; I)'!BC$334</f>
        <v>0</v>
      </c>
      <c r="BD8" s="141">
        <f>'[1]MTTI (PL &amp; I)'!BD8/'[1]MTTI (PL &amp; I)'!BD$334</f>
        <v>0</v>
      </c>
      <c r="BE8" s="141">
        <f>'[1]MTTI (PL &amp; I)'!BE8/'[1]MTTI (PL &amp; I)'!BE$334</f>
        <v>0</v>
      </c>
      <c r="BF8" s="141">
        <f>'[1]MTTI (PL &amp; I)'!BF8/'[1]MTTI (PL &amp; I)'!BF$334</f>
        <v>0</v>
      </c>
      <c r="BG8" s="141">
        <f>'[1]MTTI (PL &amp; I)'!BG8/'[1]MTTI (PL &amp; I)'!BG$334</f>
        <v>3.2776981067254834E-3</v>
      </c>
      <c r="BH8" s="141">
        <f>'[1]MTTI (PL &amp; I)'!BH8/'[1]MTTI (PL &amp; I)'!BH$334</f>
        <v>0</v>
      </c>
      <c r="BI8" s="141">
        <f>'[1]MTTI (PL &amp; I)'!BI8/'[1]MTTI (PL &amp; I)'!BI$334</f>
        <v>0</v>
      </c>
      <c r="BJ8" s="141">
        <f>'[1]MTTI (PL &amp; I)'!BJ8/'[1]MTTI (PL &amp; I)'!BJ$334</f>
        <v>5.1308142376942818E-3</v>
      </c>
      <c r="BK8" s="141">
        <f>'[1]MTTI (PL &amp; I)'!BK8/'[1]MTTI (PL &amp; I)'!BK$334</f>
        <v>0</v>
      </c>
      <c r="BL8" s="141">
        <f>'[1]MTTI (PL &amp; I)'!BL8/'[1]MTTI (PL &amp; I)'!BL$334</f>
        <v>0</v>
      </c>
      <c r="BM8" s="141">
        <f>'[1]MTTI (PL &amp; I)'!BM8/'[1]MTTI (PL &amp; I)'!BM$334</f>
        <v>0</v>
      </c>
      <c r="BN8" s="141">
        <f>'[1]MTTI (PL &amp; I)'!BN8/'[1]MTTI (PL &amp; I)'!BN$334</f>
        <v>0</v>
      </c>
      <c r="BO8" s="141">
        <f>'[1]MTTI (PL &amp; I)'!BO8/'[1]MTTI (PL &amp; I)'!BO$334</f>
        <v>2.3911385961982116E-2</v>
      </c>
      <c r="BP8" s="141">
        <f>'[1]MTTI (PL &amp; I)'!BP8/'[1]MTTI (PL &amp; I)'!BP$334</f>
        <v>0</v>
      </c>
      <c r="BQ8" s="141">
        <f>'[1]MTTI (PL &amp; I)'!BQ8/'[1]MTTI (PL &amp; I)'!BQ$334</f>
        <v>1.6937825060511495E-2</v>
      </c>
      <c r="BR8" s="141">
        <f>'[1]MTTI (PL &amp; I)'!BR8/'[1]MTTI (PL &amp; I)'!BR$334</f>
        <v>1.0095655814328376E-2</v>
      </c>
      <c r="BS8" s="141">
        <f>'[1]MTTI (PL &amp; I)'!BS8/'[1]MTTI (PL &amp; I)'!BS$334</f>
        <v>4.6933804381283891E-3</v>
      </c>
      <c r="BT8" s="141">
        <f>'[1]MTTI (PL &amp; I)'!BT8/'[1]MTTI (PL &amp; I)'!BT$334</f>
        <v>0</v>
      </c>
      <c r="BU8" s="141">
        <f>'[1]MTTI (PL &amp; I)'!BU8/'[1]MTTI (PL &amp; I)'!BU$334</f>
        <v>0</v>
      </c>
      <c r="BV8" s="141">
        <f>'[1]MTTI (PL &amp; I)'!BV8/'[1]MTTI (PL &amp; I)'!BV$334</f>
        <v>0</v>
      </c>
      <c r="BW8" s="141">
        <f>'[1]MTTI (PL &amp; I)'!BW8/'[1]MTTI (PL &amp; I)'!BW$334</f>
        <v>0</v>
      </c>
      <c r="BX8" s="141">
        <f>'[1]MTTI (PL &amp; I)'!BX8/'[1]MTTI (PL &amp; I)'!BX$334</f>
        <v>0</v>
      </c>
      <c r="BY8" s="141">
        <f>'[1]MTTI (PL &amp; I)'!BY8/'[1]MTTI (PL &amp; I)'!BY$334</f>
        <v>2.666519656957818E-3</v>
      </c>
      <c r="BZ8" s="141">
        <f>'[1]MTTI (PL &amp; I)'!BZ8/'[1]MTTI (PL &amp; I)'!BZ$334</f>
        <v>0</v>
      </c>
      <c r="CA8" s="141">
        <f>'[1]MTTI (PL &amp; I)'!CA8/'[1]MTTI (PL &amp; I)'!CA$334</f>
        <v>0</v>
      </c>
      <c r="CB8" s="141">
        <f>'[1]MTTI (PL &amp; I)'!CB8/'[1]MTTI (PL &amp; I)'!CB$334</f>
        <v>0</v>
      </c>
      <c r="CC8" s="141">
        <f>'[1]MTTI (PL &amp; I)'!CC8/'[1]MTTI (PL &amp; I)'!CC$334</f>
        <v>0</v>
      </c>
      <c r="CD8" s="141">
        <f>'[1]MTTI (PL &amp; I)'!CD8/'[1]MTTI (PL &amp; I)'!CD$334</f>
        <v>0</v>
      </c>
      <c r="CE8" s="141">
        <f>'[1]MTTI (PL &amp; I)'!CE8/'[1]MTTI (PL &amp; I)'!CE$334</f>
        <v>0</v>
      </c>
      <c r="CF8" s="141">
        <f>'[1]MTTI (PL &amp; I)'!CF8/'[1]MTTI (PL &amp; I)'!CF$334</f>
        <v>0</v>
      </c>
      <c r="CG8" s="141">
        <f>'[1]MTTI (PL &amp; I)'!CG8/'[1]MTTI (PL &amp; I)'!CG$334</f>
        <v>0</v>
      </c>
      <c r="CH8" s="141">
        <f>'[1]MTTI (PL &amp; I)'!CH8/'[1]MTTI (PL &amp; I)'!CH$334</f>
        <v>0</v>
      </c>
      <c r="CI8" s="141">
        <f>'[1]MTTI (PL &amp; I)'!CI8/'[1]MTTI (PL &amp; I)'!CI$334</f>
        <v>0</v>
      </c>
      <c r="CJ8" s="141">
        <f>'[1]MTTI (PL &amp; I)'!CJ8/'[1]MTTI (PL &amp; I)'!CJ$334</f>
        <v>0</v>
      </c>
      <c r="CK8" s="141">
        <f>'[1]MTTI (PL &amp; I)'!CK8/'[1]MTTI (PL &amp; I)'!CK$334</f>
        <v>0</v>
      </c>
      <c r="CL8" s="141">
        <f>'[1]MTTI (PL &amp; I)'!CL8/'[1]MTTI (PL &amp; I)'!CL$334</f>
        <v>0</v>
      </c>
      <c r="CM8" s="141">
        <f>'[1]MTTI (PL &amp; I)'!CM8/'[1]MTTI (PL &amp; I)'!CM$334</f>
        <v>0</v>
      </c>
      <c r="CN8" s="141">
        <f>'[1]MTTI (PL &amp; I)'!CN8/'[1]MTTI (PL &amp; I)'!CN$334</f>
        <v>0</v>
      </c>
      <c r="CO8" s="141">
        <f>'[1]MTTI (PL &amp; I)'!CO8/'[1]MTTI (PL &amp; I)'!CO$334</f>
        <v>0</v>
      </c>
      <c r="CP8" s="141">
        <f>'[1]MTTI (PL &amp; I)'!CP8/'[1]MTTI (PL &amp; I)'!CP$334</f>
        <v>0</v>
      </c>
      <c r="CQ8" s="141">
        <f>'[1]MTTI (PL &amp; I)'!CQ8/'[1]MTTI (PL &amp; I)'!CQ$334</f>
        <v>8.8721829510941177E-3</v>
      </c>
      <c r="CR8" s="141">
        <f>'[1]MTTI (PL &amp; I)'!CR8/'[1]MTTI (PL &amp; I)'!CR$334</f>
        <v>0</v>
      </c>
      <c r="CS8" s="141">
        <f>'[1]MTTI (PL &amp; I)'!CS8/'[1]MTTI (PL &amp; I)'!CS$334</f>
        <v>6.2033039166705065E-2</v>
      </c>
      <c r="CT8" s="141">
        <f>'[1]MTTI (PL &amp; I)'!CT8/'[1]MTTI (PL &amp; I)'!CT$334</f>
        <v>0</v>
      </c>
      <c r="CU8" s="141">
        <f>'[1]MTTI (PL &amp; I)'!CU8/'[1]MTTI (PL &amp; I)'!CU$334</f>
        <v>0</v>
      </c>
      <c r="CV8" s="141">
        <f>'[1]MTTI (PL &amp; I)'!CV8/'[1]MTTI (PL &amp; I)'!CV$334</f>
        <v>0</v>
      </c>
      <c r="CW8" s="141">
        <f>'[1]MTTI (PL &amp; I)'!CW8/'[1]MTTI (PL &amp; I)'!CW$334</f>
        <v>0</v>
      </c>
      <c r="CX8" s="141">
        <f>'[1]MTTI (PL &amp; I)'!CX8/'[1]MTTI (PL &amp; I)'!CX$334</f>
        <v>0</v>
      </c>
      <c r="CY8" s="141">
        <f>'[1]MTTI (PL &amp; I)'!CY8/'[1]MTTI (PL &amp; I)'!CY$334</f>
        <v>0</v>
      </c>
      <c r="CZ8" s="141">
        <f>'[1]MTTI (PL &amp; I)'!CZ8/'[1]MTTI (PL &amp; I)'!CZ$334</f>
        <v>0</v>
      </c>
      <c r="DA8" s="141">
        <f>'[1]MTTI (PL &amp; I)'!DA8/'[1]MTTI (PL &amp; I)'!DA$334</f>
        <v>1.5650724446381416E-2</v>
      </c>
      <c r="DB8" s="141">
        <f>'[1]MTTI (PL &amp; I)'!DB8/'[1]MTTI (PL &amp; I)'!DB$334</f>
        <v>0</v>
      </c>
      <c r="DC8" s="141">
        <f>'[1]MTTI (PL &amp; I)'!DC8/'[1]MTTI (PL &amp; I)'!DC$334</f>
        <v>0</v>
      </c>
      <c r="DD8" s="141">
        <f>'[1]MTTI (PL &amp; I)'!DD8/'[1]MTTI (PL &amp; I)'!DD$334</f>
        <v>7.1797895220069904E-3</v>
      </c>
      <c r="DE8" s="141">
        <v>0</v>
      </c>
      <c r="DF8" s="141">
        <f>'[1]MTTI (PL &amp; I)'!DF8/'[1]MTTI (PL &amp; I)'!DF$334</f>
        <v>3.2727211447357218E-3</v>
      </c>
    </row>
    <row r="9" spans="1:110" x14ac:dyDescent="0.3">
      <c r="A9" s="25" t="s">
        <v>6</v>
      </c>
      <c r="B9" s="141">
        <f>'[1]MTTI (PL &amp; I)'!B9/'[1]MTTI (PL &amp; I)'!B$334</f>
        <v>7.4694330771419952E-5</v>
      </c>
      <c r="C9" s="141">
        <f>'[1]MTTI (PL &amp; I)'!C9/'[1]MTTI (PL &amp; I)'!C$334</f>
        <v>2.7901914397155423E-2</v>
      </c>
      <c r="D9" s="141">
        <f>'[1]MTTI (PL &amp; I)'!D9/'[1]MTTI (PL &amp; I)'!D$334</f>
        <v>0</v>
      </c>
      <c r="E9" s="141">
        <f>'[1]MTTI (PL &amp; I)'!E9/'[1]MTTI (PL &amp; I)'!E$334</f>
        <v>2.0176586214543306E-3</v>
      </c>
      <c r="F9" s="141">
        <f>'[1]MTTI (PL &amp; I)'!F9/'[1]MTTI (PL &amp; I)'!F$334</f>
        <v>0</v>
      </c>
      <c r="G9" s="141">
        <f>'[1]MTTI (PL &amp; I)'!G9/'[1]MTTI (PL &amp; I)'!G$334</f>
        <v>1.9104792934509599E-4</v>
      </c>
      <c r="H9" s="141">
        <f>'[1]MTTI (PL &amp; I)'!H9/'[1]MTTI (PL &amp; I)'!H$334</f>
        <v>0</v>
      </c>
      <c r="I9" s="141">
        <f>'[1]MTTI (PL &amp; I)'!I9/'[1]MTTI (PL &amp; I)'!I$334</f>
        <v>0</v>
      </c>
      <c r="J9" s="141">
        <f>'[1]MTTI (PL &amp; I)'!J9/'[1]MTTI (PL &amp; I)'!J$334</f>
        <v>1.0311064003746876E-3</v>
      </c>
      <c r="K9" s="141">
        <f>'[1]MTTI (PL &amp; I)'!K9/'[1]MTTI (PL &amp; I)'!K$334</f>
        <v>1.4041962102853557E-3</v>
      </c>
      <c r="L9" s="141">
        <f>'[1]MTTI (PL &amp; I)'!L9/'[1]MTTI (PL &amp; I)'!L$334</f>
        <v>3.1293471290035901E-3</v>
      </c>
      <c r="M9" s="141">
        <f>'[1]MTTI (PL &amp; I)'!M9/'[1]MTTI (PL &amp; I)'!M$334</f>
        <v>2.1792036456221783E-3</v>
      </c>
      <c r="N9" s="141">
        <f>'[1]MTTI (PL &amp; I)'!N9/'[1]MTTI (PL &amp; I)'!N$334</f>
        <v>1.052160301004618E-3</v>
      </c>
      <c r="O9" s="141">
        <f>'[1]MTTI (PL &amp; I)'!O9/'[1]MTTI (PL &amp; I)'!O$334</f>
        <v>2.4965002826224337E-3</v>
      </c>
      <c r="P9" s="141">
        <f>'[1]MTTI (PL &amp; I)'!P9/'[1]MTTI (PL &amp; I)'!P$334</f>
        <v>0</v>
      </c>
      <c r="Q9" s="141">
        <f>'[1]MTTI (PL &amp; I)'!Q9/'[1]MTTI (PL &amp; I)'!Q$334</f>
        <v>2.8211520348085744E-3</v>
      </c>
      <c r="R9" s="141">
        <f>'[1]MTTI (PL &amp; I)'!R9/'[1]MTTI (PL &amp; I)'!R$334</f>
        <v>0</v>
      </c>
      <c r="S9" s="141">
        <f>'[1]MTTI (PL &amp; I)'!S9/'[1]MTTI (PL &amp; I)'!S$334</f>
        <v>0</v>
      </c>
      <c r="T9" s="141">
        <f>'[1]MTTI (PL &amp; I)'!T9/'[1]MTTI (PL &amp; I)'!T$334</f>
        <v>0</v>
      </c>
      <c r="U9" s="141">
        <f>'[1]MTTI (PL &amp; I)'!U9/'[1]MTTI (PL &amp; I)'!U$334</f>
        <v>0</v>
      </c>
      <c r="V9" s="141">
        <f>'[1]MTTI (PL &amp; I)'!V9/'[1]MTTI (PL &amp; I)'!V$334</f>
        <v>4.966719664466076E-4</v>
      </c>
      <c r="W9" s="141">
        <f>'[1]MTTI (PL &amp; I)'!W9/'[1]MTTI (PL &amp; I)'!W$334</f>
        <v>7.8447904796775903E-5</v>
      </c>
      <c r="X9" s="141">
        <f>'[1]MTTI (PL &amp; I)'!X9/'[1]MTTI (PL &amp; I)'!X$334</f>
        <v>2.2706771832374322E-4</v>
      </c>
      <c r="Y9" s="141">
        <f>'[1]MTTI (PL &amp; I)'!Y9/'[1]MTTI (PL &amp; I)'!Y$334</f>
        <v>1.9183624331465225E-4</v>
      </c>
      <c r="Z9" s="141">
        <f>'[1]MTTI (PL &amp; I)'!Z9/'[1]MTTI (PL &amp; I)'!Z$334</f>
        <v>3.1919250881008986E-4</v>
      </c>
      <c r="AA9" s="141">
        <f>'[1]MTTI (PL &amp; I)'!AA9/'[1]MTTI (PL &amp; I)'!AA$334</f>
        <v>0</v>
      </c>
      <c r="AB9" s="141">
        <f>'[1]MTTI (PL &amp; I)'!AB9/'[1]MTTI (PL &amp; I)'!AB$334</f>
        <v>0</v>
      </c>
      <c r="AC9" s="141">
        <f>'[1]MTTI (PL &amp; I)'!AC9/'[1]MTTI (PL &amp; I)'!AC$334</f>
        <v>0</v>
      </c>
      <c r="AD9" s="141">
        <f>'[1]MTTI (PL &amp; I)'!AD9/'[1]MTTI (PL &amp; I)'!AD$334</f>
        <v>0</v>
      </c>
      <c r="AE9" s="141">
        <f>'[1]MTTI (PL &amp; I)'!AE9/'[1]MTTI (PL &amp; I)'!AE$334</f>
        <v>0</v>
      </c>
      <c r="AF9" s="141">
        <f>'[1]MTTI (PL &amp; I)'!AF9/'[1]MTTI (PL &amp; I)'!AF$334</f>
        <v>0</v>
      </c>
      <c r="AG9" s="141">
        <f>'[1]MTTI (PL &amp; I)'!AG9/'[1]MTTI (PL &amp; I)'!AG$334</f>
        <v>3.5738934742485301E-3</v>
      </c>
      <c r="AH9" s="141">
        <f>'[1]MTTI (PL &amp; I)'!AH9/'[1]MTTI (PL &amp; I)'!AH$334</f>
        <v>0</v>
      </c>
      <c r="AI9" s="141">
        <f>'[1]MTTI (PL &amp; I)'!AI9/'[1]MTTI (PL &amp; I)'!AI$334</f>
        <v>4.457578426981957E-4</v>
      </c>
      <c r="AJ9" s="141">
        <f>'[1]MTTI (PL &amp; I)'!AJ9/'[1]MTTI (PL &amp; I)'!AJ$334</f>
        <v>0</v>
      </c>
      <c r="AK9" s="141">
        <f>'[1]MTTI (PL &amp; I)'!AK9/'[1]MTTI (PL &amp; I)'!AK$334</f>
        <v>0</v>
      </c>
      <c r="AL9" s="141">
        <f>'[1]MTTI (PL &amp; I)'!AL9/'[1]MTTI (PL &amp; I)'!AL$334</f>
        <v>3.2188041512264082E-3</v>
      </c>
      <c r="AM9" s="141">
        <f>'[1]MTTI (PL &amp; I)'!AM9/'[1]MTTI (PL &amp; I)'!AM$334</f>
        <v>1.0515089567886866E-4</v>
      </c>
      <c r="AN9" s="141">
        <f>'[1]MTTI (PL &amp; I)'!AN9/'[1]MTTI (PL &amp; I)'!AN$334</f>
        <v>0</v>
      </c>
      <c r="AO9" s="141">
        <f>'[1]MTTI (PL &amp; I)'!AO9/'[1]MTTI (PL &amp; I)'!AO$334</f>
        <v>1.512229038715707E-3</v>
      </c>
      <c r="AP9" s="141">
        <f>'[1]MTTI (PL &amp; I)'!AP9/'[1]MTTI (PL &amp; I)'!AP$334</f>
        <v>0</v>
      </c>
      <c r="AQ9" s="141">
        <f>'[1]MTTI (PL &amp; I)'!AQ9/'[1]MTTI (PL &amp; I)'!AQ$334</f>
        <v>0</v>
      </c>
      <c r="AR9" s="141">
        <f>'[1]MTTI (PL &amp; I)'!AR9/'[1]MTTI (PL &amp; I)'!AR$334</f>
        <v>1.4264932028869377E-4</v>
      </c>
      <c r="AS9" s="141">
        <f>'[1]MTTI (PL &amp; I)'!AS9/'[1]MTTI (PL &amp; I)'!AS$334</f>
        <v>0</v>
      </c>
      <c r="AT9" s="141">
        <f>'[1]MTTI (PL &amp; I)'!AT9/'[1]MTTI (PL &amp; I)'!AT$334</f>
        <v>2.3256947059384597E-3</v>
      </c>
      <c r="AU9" s="141">
        <f>'[1]MTTI (PL &amp; I)'!AU9/'[1]MTTI (PL &amp; I)'!AU$334</f>
        <v>0</v>
      </c>
      <c r="AV9" s="141">
        <f>'[1]MTTI (PL &amp; I)'!AV9/'[1]MTTI (PL &amp; I)'!AV$334</f>
        <v>1.2121189582297281E-3</v>
      </c>
      <c r="AW9" s="141">
        <f>'[1]MTTI (PL &amp; I)'!AW9/'[1]MTTI (PL &amp; I)'!AW$334</f>
        <v>0</v>
      </c>
      <c r="AX9" s="141">
        <f>'[1]MTTI (PL &amp; I)'!AX9/'[1]MTTI (PL &amp; I)'!AX$334</f>
        <v>0</v>
      </c>
      <c r="AY9" s="141">
        <f>'[1]MTTI (PL &amp; I)'!AY9/'[1]MTTI (PL &amp; I)'!AY$334</f>
        <v>0</v>
      </c>
      <c r="AZ9" s="141">
        <f>'[1]MTTI (PL &amp; I)'!AZ9/'[1]MTTI (PL &amp; I)'!AZ$334</f>
        <v>6.9712491723438559E-4</v>
      </c>
      <c r="BA9" s="141">
        <f>'[1]MTTI (PL &amp; I)'!BA9/'[1]MTTI (PL &amp; I)'!BA$334</f>
        <v>0</v>
      </c>
      <c r="BB9" s="141">
        <f>'[1]MTTI (PL &amp; I)'!BB9/'[1]MTTI (PL &amp; I)'!BB$334</f>
        <v>0</v>
      </c>
      <c r="BC9" s="141">
        <f>'[1]MTTI (PL &amp; I)'!BC9/'[1]MTTI (PL &amp; I)'!BC$334</f>
        <v>0</v>
      </c>
      <c r="BD9" s="141">
        <f>'[1]MTTI (PL &amp; I)'!BD9/'[1]MTTI (PL &amp; I)'!BD$334</f>
        <v>0</v>
      </c>
      <c r="BE9" s="141">
        <f>'[1]MTTI (PL &amp; I)'!BE9/'[1]MTTI (PL &amp; I)'!BE$334</f>
        <v>0</v>
      </c>
      <c r="BF9" s="141">
        <f>'[1]MTTI (PL &amp; I)'!BF9/'[1]MTTI (PL &amp; I)'!BF$334</f>
        <v>0</v>
      </c>
      <c r="BG9" s="141">
        <f>'[1]MTTI (PL &amp; I)'!BG9/'[1]MTTI (PL &amp; I)'!BG$334</f>
        <v>8.1108141740642784E-4</v>
      </c>
      <c r="BH9" s="141">
        <f>'[1]MTTI (PL &amp; I)'!BH9/'[1]MTTI (PL &amp; I)'!BH$334</f>
        <v>0</v>
      </c>
      <c r="BI9" s="141">
        <f>'[1]MTTI (PL &amp; I)'!BI9/'[1]MTTI (PL &amp; I)'!BI$334</f>
        <v>0</v>
      </c>
      <c r="BJ9" s="141">
        <f>'[1]MTTI (PL &amp; I)'!BJ9/'[1]MTTI (PL &amp; I)'!BJ$334</f>
        <v>1.2696434963974232E-3</v>
      </c>
      <c r="BK9" s="141">
        <f>'[1]MTTI (PL &amp; I)'!BK9/'[1]MTTI (PL &amp; I)'!BK$334</f>
        <v>0</v>
      </c>
      <c r="BL9" s="141">
        <f>'[1]MTTI (PL &amp; I)'!BL9/'[1]MTTI (PL &amp; I)'!BL$334</f>
        <v>0</v>
      </c>
      <c r="BM9" s="141">
        <f>'[1]MTTI (PL &amp; I)'!BM9/'[1]MTTI (PL &amp; I)'!BM$334</f>
        <v>0</v>
      </c>
      <c r="BN9" s="141">
        <f>'[1]MTTI (PL &amp; I)'!BN9/'[1]MTTI (PL &amp; I)'!BN$334</f>
        <v>0</v>
      </c>
      <c r="BO9" s="141">
        <f>'[1]MTTI (PL &amp; I)'!BO9/'[1]MTTI (PL &amp; I)'!BO$334</f>
        <v>5.9169820363876848E-3</v>
      </c>
      <c r="BP9" s="141">
        <f>'[1]MTTI (PL &amp; I)'!BP9/'[1]MTTI (PL &amp; I)'!BP$334</f>
        <v>0</v>
      </c>
      <c r="BQ9" s="141">
        <f>'[1]MTTI (PL &amp; I)'!BQ9/'[1]MTTI (PL &amp; I)'!BQ$334</f>
        <v>4.1913424331767989E-3</v>
      </c>
      <c r="BR9" s="141">
        <f>'[1]MTTI (PL &amp; I)'!BR9/'[1]MTTI (PL &amp; I)'!BR$334</f>
        <v>2.4982162972029638E-3</v>
      </c>
      <c r="BS9" s="141">
        <f>'[1]MTTI (PL &amp; I)'!BS9/'[1]MTTI (PL &amp; I)'!BS$334</f>
        <v>1.1613984980416005E-3</v>
      </c>
      <c r="BT9" s="141">
        <f>'[1]MTTI (PL &amp; I)'!BT9/'[1]MTTI (PL &amp; I)'!BT$334</f>
        <v>0</v>
      </c>
      <c r="BU9" s="141">
        <f>'[1]MTTI (PL &amp; I)'!BU9/'[1]MTTI (PL &amp; I)'!BU$334</f>
        <v>0</v>
      </c>
      <c r="BV9" s="141">
        <f>'[1]MTTI (PL &amp; I)'!BV9/'[1]MTTI (PL &amp; I)'!BV$334</f>
        <v>0</v>
      </c>
      <c r="BW9" s="141">
        <f>'[1]MTTI (PL &amp; I)'!BW9/'[1]MTTI (PL &amp; I)'!BW$334</f>
        <v>0</v>
      </c>
      <c r="BX9" s="141">
        <f>'[1]MTTI (PL &amp; I)'!BX9/'[1]MTTI (PL &amp; I)'!BX$334</f>
        <v>0</v>
      </c>
      <c r="BY9" s="141">
        <f>'[1]MTTI (PL &amp; I)'!BY9/'[1]MTTI (PL &amp; I)'!BY$334</f>
        <v>6.598425091284911E-4</v>
      </c>
      <c r="BZ9" s="141">
        <f>'[1]MTTI (PL &amp; I)'!BZ9/'[1]MTTI (PL &amp; I)'!BZ$334</f>
        <v>0</v>
      </c>
      <c r="CA9" s="141">
        <f>'[1]MTTI (PL &amp; I)'!CA9/'[1]MTTI (PL &amp; I)'!CA$334</f>
        <v>0</v>
      </c>
      <c r="CB9" s="141">
        <f>'[1]MTTI (PL &amp; I)'!CB9/'[1]MTTI (PL &amp; I)'!CB$334</f>
        <v>0</v>
      </c>
      <c r="CC9" s="141">
        <f>'[1]MTTI (PL &amp; I)'!CC9/'[1]MTTI (PL &amp; I)'!CC$334</f>
        <v>0</v>
      </c>
      <c r="CD9" s="141">
        <f>'[1]MTTI (PL &amp; I)'!CD9/'[1]MTTI (PL &amp; I)'!CD$334</f>
        <v>0</v>
      </c>
      <c r="CE9" s="141">
        <f>'[1]MTTI (PL &amp; I)'!CE9/'[1]MTTI (PL &amp; I)'!CE$334</f>
        <v>0</v>
      </c>
      <c r="CF9" s="141">
        <f>'[1]MTTI (PL &amp; I)'!CF9/'[1]MTTI (PL &amp; I)'!CF$334</f>
        <v>0</v>
      </c>
      <c r="CG9" s="141">
        <f>'[1]MTTI (PL &amp; I)'!CG9/'[1]MTTI (PL &amp; I)'!CG$334</f>
        <v>0</v>
      </c>
      <c r="CH9" s="141">
        <f>'[1]MTTI (PL &amp; I)'!CH9/'[1]MTTI (PL &amp; I)'!CH$334</f>
        <v>0</v>
      </c>
      <c r="CI9" s="141">
        <f>'[1]MTTI (PL &amp; I)'!CI9/'[1]MTTI (PL &amp; I)'!CI$334</f>
        <v>0</v>
      </c>
      <c r="CJ9" s="141">
        <f>'[1]MTTI (PL &amp; I)'!CJ9/'[1]MTTI (PL &amp; I)'!CJ$334</f>
        <v>0</v>
      </c>
      <c r="CK9" s="141">
        <f>'[1]MTTI (PL &amp; I)'!CK9/'[1]MTTI (PL &amp; I)'!CK$334</f>
        <v>0</v>
      </c>
      <c r="CL9" s="141">
        <f>'[1]MTTI (PL &amp; I)'!CL9/'[1]MTTI (PL &amp; I)'!CL$334</f>
        <v>0</v>
      </c>
      <c r="CM9" s="141">
        <f>'[1]MTTI (PL &amp; I)'!CM9/'[1]MTTI (PL &amp; I)'!CM$334</f>
        <v>0</v>
      </c>
      <c r="CN9" s="141">
        <f>'[1]MTTI (PL &amp; I)'!CN9/'[1]MTTI (PL &amp; I)'!CN$334</f>
        <v>0</v>
      </c>
      <c r="CO9" s="141">
        <f>'[1]MTTI (PL &amp; I)'!CO9/'[1]MTTI (PL &amp; I)'!CO$334</f>
        <v>0</v>
      </c>
      <c r="CP9" s="141">
        <f>'[1]MTTI (PL &amp; I)'!CP9/'[1]MTTI (PL &amp; I)'!CP$334</f>
        <v>0</v>
      </c>
      <c r="CQ9" s="141">
        <f>'[1]MTTI (PL &amp; I)'!CQ9/'[1]MTTI (PL &amp; I)'!CQ$334</f>
        <v>2.1954623303156004E-3</v>
      </c>
      <c r="CR9" s="141">
        <f>'[1]MTTI (PL &amp; I)'!CR9/'[1]MTTI (PL &amp; I)'!CR$334</f>
        <v>0</v>
      </c>
      <c r="CS9" s="141">
        <f>'[1]MTTI (PL &amp; I)'!CS9/'[1]MTTI (PL &amp; I)'!CS$334</f>
        <v>1.5350359824207415E-2</v>
      </c>
      <c r="CT9" s="141">
        <f>'[1]MTTI (PL &amp; I)'!CT9/'[1]MTTI (PL &amp; I)'!CT$334</f>
        <v>0</v>
      </c>
      <c r="CU9" s="141">
        <f>'[1]MTTI (PL &amp; I)'!CU9/'[1]MTTI (PL &amp; I)'!CU$334</f>
        <v>0</v>
      </c>
      <c r="CV9" s="141">
        <f>'[1]MTTI (PL &amp; I)'!CV9/'[1]MTTI (PL &amp; I)'!CV$334</f>
        <v>0</v>
      </c>
      <c r="CW9" s="141">
        <f>'[1]MTTI (PL &amp; I)'!CW9/'[1]MTTI (PL &amp; I)'!CW$334</f>
        <v>0</v>
      </c>
      <c r="CX9" s="141">
        <f>'[1]MTTI (PL &amp; I)'!CX9/'[1]MTTI (PL &amp; I)'!CX$334</f>
        <v>0</v>
      </c>
      <c r="CY9" s="141">
        <f>'[1]MTTI (PL &amp; I)'!CY9/'[1]MTTI (PL &amp; I)'!CY$334</f>
        <v>0</v>
      </c>
      <c r="CZ9" s="141">
        <f>'[1]MTTI (PL &amp; I)'!CZ9/'[1]MTTI (PL &amp; I)'!CZ$334</f>
        <v>0</v>
      </c>
      <c r="DA9" s="141">
        <f>'[1]MTTI (PL &amp; I)'!DA9/'[1]MTTI (PL &amp; I)'!DA$334</f>
        <v>3.872843487739678E-3</v>
      </c>
      <c r="DB9" s="141">
        <f>'[1]MTTI (PL &amp; I)'!DB9/'[1]MTTI (PL &amp; I)'!DB$334</f>
        <v>0</v>
      </c>
      <c r="DC9" s="141">
        <f>'[1]MTTI (PL &amp; I)'!DC9/'[1]MTTI (PL &amp; I)'!DC$334</f>
        <v>0</v>
      </c>
      <c r="DD9" s="141">
        <f>'[1]MTTI (PL &amp; I)'!DD9/'[1]MTTI (PL &amp; I)'!DD$334</f>
        <v>1.7766718204584708E-3</v>
      </c>
      <c r="DE9" s="141">
        <v>0</v>
      </c>
      <c r="DF9" s="141">
        <f>'[1]MTTI (PL &amp; I)'!DF9/'[1]MTTI (PL &amp; I)'!DF$334</f>
        <v>8.0984984535384873E-4</v>
      </c>
    </row>
    <row r="10" spans="1:110" x14ac:dyDescent="0.3">
      <c r="A10" s="25" t="s">
        <v>7</v>
      </c>
      <c r="B10" s="141">
        <f>'[1]MTTI (PL &amp; I)'!B10/'[1]MTTI (PL &amp; I)'!B$334</f>
        <v>2.2715633587987841E-4</v>
      </c>
      <c r="C10" s="141">
        <f>'[1]MTTI (PL &amp; I)'!C10/'[1]MTTI (PL &amp; I)'!C$334</f>
        <v>8.4853784390782352E-2</v>
      </c>
      <c r="D10" s="141">
        <f>'[1]MTTI (PL &amp; I)'!D10/'[1]MTTI (PL &amp; I)'!D$334</f>
        <v>0</v>
      </c>
      <c r="E10" s="141">
        <f>'[1]MTTI (PL &amp; I)'!E10/'[1]MTTI (PL &amp; I)'!E$334</f>
        <v>6.1359936526987338E-3</v>
      </c>
      <c r="F10" s="141">
        <f>'[1]MTTI (PL &amp; I)'!F10/'[1]MTTI (PL &amp; I)'!F$334</f>
        <v>0</v>
      </c>
      <c r="G10" s="141">
        <f>'[1]MTTI (PL &amp; I)'!G10/'[1]MTTI (PL &amp; I)'!G$334</f>
        <v>5.8100457101993401E-4</v>
      </c>
      <c r="H10" s="141">
        <f>'[1]MTTI (PL &amp; I)'!H10/'[1]MTTI (PL &amp; I)'!H$334</f>
        <v>0</v>
      </c>
      <c r="I10" s="141">
        <f>'[1]MTTI (PL &amp; I)'!I10/'[1]MTTI (PL &amp; I)'!I$334</f>
        <v>0</v>
      </c>
      <c r="J10" s="141">
        <f>'[1]MTTI (PL &amp; I)'!J10/'[1]MTTI (PL &amp; I)'!J$334</f>
        <v>3.1357446996636671E-3</v>
      </c>
      <c r="K10" s="141">
        <f>'[1]MTTI (PL &amp; I)'!K10/'[1]MTTI (PL &amp; I)'!K$334</f>
        <v>4.2703651360228795E-3</v>
      </c>
      <c r="L10" s="141">
        <f>'[1]MTTI (PL &amp; I)'!L10/'[1]MTTI (PL &amp; I)'!L$334</f>
        <v>9.5168002735846642E-3</v>
      </c>
      <c r="M10" s="141">
        <f>'[1]MTTI (PL &amp; I)'!M10/'[1]MTTI (PL &amp; I)'!M$334</f>
        <v>6.6272755932504472E-3</v>
      </c>
      <c r="N10" s="141">
        <f>'[1]MTTI (PL &amp; I)'!N10/'[1]MTTI (PL &amp; I)'!N$334</f>
        <v>3.1997726770708096E-3</v>
      </c>
      <c r="O10" s="141">
        <f>'[1]MTTI (PL &amp; I)'!O10/'[1]MTTI (PL &amp; I)'!O$334</f>
        <v>7.5922208669225912E-3</v>
      </c>
      <c r="P10" s="141">
        <f>'[1]MTTI (PL &amp; I)'!P10/'[1]MTTI (PL &amp; I)'!P$334</f>
        <v>0</v>
      </c>
      <c r="Q10" s="141">
        <f>'[1]MTTI (PL &amp; I)'!Q10/'[1]MTTI (PL &amp; I)'!Q$334</f>
        <v>8.57953411682995E-3</v>
      </c>
      <c r="R10" s="141">
        <f>'[1]MTTI (PL &amp; I)'!R10/'[1]MTTI (PL &amp; I)'!R$334</f>
        <v>0</v>
      </c>
      <c r="S10" s="141">
        <f>'[1]MTTI (PL &amp; I)'!S10/'[1]MTTI (PL &amp; I)'!S$334</f>
        <v>0</v>
      </c>
      <c r="T10" s="141">
        <f>'[1]MTTI (PL &amp; I)'!T10/'[1]MTTI (PL &amp; I)'!T$334</f>
        <v>0</v>
      </c>
      <c r="U10" s="141">
        <f>'[1]MTTI (PL &amp; I)'!U10/'[1]MTTI (PL &amp; I)'!U$334</f>
        <v>0</v>
      </c>
      <c r="V10" s="141">
        <f>'[1]MTTI (PL &amp; I)'!V10/'[1]MTTI (PL &amp; I)'!V$334</f>
        <v>1.5104517687898494E-3</v>
      </c>
      <c r="W10" s="141">
        <f>'[1]MTTI (PL &amp; I)'!W10/'[1]MTTI (PL &amp; I)'!W$334</f>
        <v>2.3857150103696415E-4</v>
      </c>
      <c r="X10" s="141">
        <f>'[1]MTTI (PL &amp; I)'!X10/'[1]MTTI (PL &amp; I)'!X$334</f>
        <v>6.9054599403093741E-4</v>
      </c>
      <c r="Y10" s="141">
        <f>'[1]MTTI (PL &amp; I)'!Y10/'[1]MTTI (PL &amp; I)'!Y$334</f>
        <v>5.8340194858524496E-4</v>
      </c>
      <c r="Z10" s="141">
        <f>'[1]MTTI (PL &amp; I)'!Z10/'[1]MTTI (PL &amp; I)'!Z$334</f>
        <v>9.7071089589772217E-4</v>
      </c>
      <c r="AA10" s="141">
        <f>'[1]MTTI (PL &amp; I)'!AA10/'[1]MTTI (PL &amp; I)'!AA$334</f>
        <v>0</v>
      </c>
      <c r="AB10" s="141">
        <f>'[1]MTTI (PL &amp; I)'!AB10/'[1]MTTI (PL &amp; I)'!AB$334</f>
        <v>0</v>
      </c>
      <c r="AC10" s="141">
        <f>'[1]MTTI (PL &amp; I)'!AC10/'[1]MTTI (PL &amp; I)'!AC$334</f>
        <v>0</v>
      </c>
      <c r="AD10" s="141">
        <f>'[1]MTTI (PL &amp; I)'!AD10/'[1]MTTI (PL &amp; I)'!AD$334</f>
        <v>0</v>
      </c>
      <c r="AE10" s="141">
        <f>'[1]MTTI (PL &amp; I)'!AE10/'[1]MTTI (PL &amp; I)'!AE$334</f>
        <v>0</v>
      </c>
      <c r="AF10" s="141">
        <f>'[1]MTTI (PL &amp; I)'!AF10/'[1]MTTI (PL &amp; I)'!AF$334</f>
        <v>0</v>
      </c>
      <c r="AG10" s="141">
        <f>'[1]MTTI (PL &amp; I)'!AG10/'[1]MTTI (PL &amp; I)'!AG$334</f>
        <v>1.0868730438454282E-2</v>
      </c>
      <c r="AH10" s="141">
        <f>'[1]MTTI (PL &amp; I)'!AH10/'[1]MTTI (PL &amp; I)'!AH$334</f>
        <v>0</v>
      </c>
      <c r="AI10" s="141">
        <f>'[1]MTTI (PL &amp; I)'!AI10/'[1]MTTI (PL &amp; I)'!AI$334</f>
        <v>1.3556145050272661E-3</v>
      </c>
      <c r="AJ10" s="141">
        <f>'[1]MTTI (PL &amp; I)'!AJ10/'[1]MTTI (PL &amp; I)'!AJ$334</f>
        <v>0</v>
      </c>
      <c r="AK10" s="141">
        <f>'[1]MTTI (PL &amp; I)'!AK10/'[1]MTTI (PL &amp; I)'!AK$334</f>
        <v>0</v>
      </c>
      <c r="AL10" s="141">
        <f>'[1]MTTI (PL &amp; I)'!AL10/'[1]MTTI (PL &amp; I)'!AL$334</f>
        <v>9.7888521037168014E-3</v>
      </c>
      <c r="AM10" s="141">
        <f>'[1]MTTI (PL &amp; I)'!AM10/'[1]MTTI (PL &amp; I)'!AM$334</f>
        <v>3.1977918444700022E-4</v>
      </c>
      <c r="AN10" s="141">
        <f>'[1]MTTI (PL &amp; I)'!AN10/'[1]MTTI (PL &amp; I)'!AN$334</f>
        <v>0</v>
      </c>
      <c r="AO10" s="141">
        <f>'[1]MTTI (PL &amp; I)'!AO10/'[1]MTTI (PL &amp; I)'!AO$334</f>
        <v>4.5989086975962027E-3</v>
      </c>
      <c r="AP10" s="141">
        <f>'[1]MTTI (PL &amp; I)'!AP10/'[1]MTTI (PL &amp; I)'!AP$334</f>
        <v>0</v>
      </c>
      <c r="AQ10" s="141">
        <f>'[1]MTTI (PL &amp; I)'!AQ10/'[1]MTTI (PL &amp; I)'!AQ$334</f>
        <v>0</v>
      </c>
      <c r="AR10" s="141">
        <f>'[1]MTTI (PL &amp; I)'!AR10/'[1]MTTI (PL &amp; I)'!AR$334</f>
        <v>4.3381735371184825E-4</v>
      </c>
      <c r="AS10" s="141">
        <f>'[1]MTTI (PL &amp; I)'!AS10/'[1]MTTI (PL &amp; I)'!AS$334</f>
        <v>0</v>
      </c>
      <c r="AT10" s="141">
        <f>'[1]MTTI (PL &amp; I)'!AT10/'[1]MTTI (PL &amp; I)'!AT$334</f>
        <v>7.0727762377697373E-3</v>
      </c>
      <c r="AU10" s="141">
        <f>'[1]MTTI (PL &amp; I)'!AU10/'[1]MTTI (PL &amp; I)'!AU$334</f>
        <v>0</v>
      </c>
      <c r="AV10" s="141">
        <f>'[1]MTTI (PL &amp; I)'!AV10/'[1]MTTI (PL &amp; I)'!AV$334</f>
        <v>3.6862302447638125E-3</v>
      </c>
      <c r="AW10" s="141">
        <f>'[1]MTTI (PL &amp; I)'!AW10/'[1]MTTI (PL &amp; I)'!AW$334</f>
        <v>0</v>
      </c>
      <c r="AX10" s="141">
        <f>'[1]MTTI (PL &amp; I)'!AX10/'[1]MTTI (PL &amp; I)'!AX$334</f>
        <v>0</v>
      </c>
      <c r="AY10" s="141">
        <f>'[1]MTTI (PL &amp; I)'!AY10/'[1]MTTI (PL &amp; I)'!AY$334</f>
        <v>0</v>
      </c>
      <c r="AZ10" s="141">
        <f>'[1]MTTI (PL &amp; I)'!AZ10/'[1]MTTI (PL &amp; I)'!AZ$334</f>
        <v>2.1200583794522459E-3</v>
      </c>
      <c r="BA10" s="141">
        <f>'[1]MTTI (PL &amp; I)'!BA10/'[1]MTTI (PL &amp; I)'!BA$334</f>
        <v>0</v>
      </c>
      <c r="BB10" s="141">
        <f>'[1]MTTI (PL &amp; I)'!BB10/'[1]MTTI (PL &amp; I)'!BB$334</f>
        <v>0</v>
      </c>
      <c r="BC10" s="141">
        <f>'[1]MTTI (PL &amp; I)'!BC10/'[1]MTTI (PL &amp; I)'!BC$334</f>
        <v>0</v>
      </c>
      <c r="BD10" s="141">
        <f>'[1]MTTI (PL &amp; I)'!BD10/'[1]MTTI (PL &amp; I)'!BD$334</f>
        <v>0</v>
      </c>
      <c r="BE10" s="141">
        <f>'[1]MTTI (PL &amp; I)'!BE10/'[1]MTTI (PL &amp; I)'!BE$334</f>
        <v>0</v>
      </c>
      <c r="BF10" s="141">
        <f>'[1]MTTI (PL &amp; I)'!BF10/'[1]MTTI (PL &amp; I)'!BF$334</f>
        <v>0</v>
      </c>
      <c r="BG10" s="141">
        <f>'[1]MTTI (PL &amp; I)'!BG10/'[1]MTTI (PL &amp; I)'!BG$334</f>
        <v>2.4666166893190559E-3</v>
      </c>
      <c r="BH10" s="141">
        <f>'[1]MTTI (PL &amp; I)'!BH10/'[1]MTTI (PL &amp; I)'!BH$334</f>
        <v>0</v>
      </c>
      <c r="BI10" s="141">
        <f>'[1]MTTI (PL &amp; I)'!BI10/'[1]MTTI (PL &amp; I)'!BI$334</f>
        <v>0</v>
      </c>
      <c r="BJ10" s="141">
        <f>'[1]MTTI (PL &amp; I)'!BJ10/'[1]MTTI (PL &amp; I)'!BJ$334</f>
        <v>3.8611707412968587E-3</v>
      </c>
      <c r="BK10" s="141">
        <f>'[1]MTTI (PL &amp; I)'!BK10/'[1]MTTI (PL &amp; I)'!BK$334</f>
        <v>0</v>
      </c>
      <c r="BL10" s="141">
        <f>'[1]MTTI (PL &amp; I)'!BL10/'[1]MTTI (PL &amp; I)'!BL$334</f>
        <v>0</v>
      </c>
      <c r="BM10" s="141">
        <f>'[1]MTTI (PL &amp; I)'!BM10/'[1]MTTI (PL &amp; I)'!BM$334</f>
        <v>0</v>
      </c>
      <c r="BN10" s="141">
        <f>'[1]MTTI (PL &amp; I)'!BN10/'[1]MTTI (PL &amp; I)'!BN$334</f>
        <v>0</v>
      </c>
      <c r="BO10" s="141">
        <f>'[1]MTTI (PL &amp; I)'!BO10/'[1]MTTI (PL &amp; I)'!BO$334</f>
        <v>1.7994403925594434E-2</v>
      </c>
      <c r="BP10" s="141">
        <f>'[1]MTTI (PL &amp; I)'!BP10/'[1]MTTI (PL &amp; I)'!BP$334</f>
        <v>0</v>
      </c>
      <c r="BQ10" s="141">
        <f>'[1]MTTI (PL &amp; I)'!BQ10/'[1]MTTI (PL &amp; I)'!BQ$334</f>
        <v>1.2746482627334696E-2</v>
      </c>
      <c r="BR10" s="141">
        <f>'[1]MTTI (PL &amp; I)'!BR10/'[1]MTTI (PL &amp; I)'!BR$334</f>
        <v>7.597439517125412E-3</v>
      </c>
      <c r="BS10" s="141">
        <f>'[1]MTTI (PL &amp; I)'!BS10/'[1]MTTI (PL &amp; I)'!BS$334</f>
        <v>3.5319819400867888E-3</v>
      </c>
      <c r="BT10" s="141">
        <f>'[1]MTTI (PL &amp; I)'!BT10/'[1]MTTI (PL &amp; I)'!BT$334</f>
        <v>0</v>
      </c>
      <c r="BU10" s="141">
        <f>'[1]MTTI (PL &amp; I)'!BU10/'[1]MTTI (PL &amp; I)'!BU$334</f>
        <v>0</v>
      </c>
      <c r="BV10" s="141">
        <f>'[1]MTTI (PL &amp; I)'!BV10/'[1]MTTI (PL &amp; I)'!BV$334</f>
        <v>0</v>
      </c>
      <c r="BW10" s="141">
        <f>'[1]MTTI (PL &amp; I)'!BW10/'[1]MTTI (PL &amp; I)'!BW$334</f>
        <v>0</v>
      </c>
      <c r="BX10" s="141">
        <f>'[1]MTTI (PL &amp; I)'!BX10/'[1]MTTI (PL &amp; I)'!BX$334</f>
        <v>0</v>
      </c>
      <c r="BY10" s="141">
        <f>'[1]MTTI (PL &amp; I)'!BY10/'[1]MTTI (PL &amp; I)'!BY$334</f>
        <v>2.0066771478293266E-3</v>
      </c>
      <c r="BZ10" s="141">
        <f>'[1]MTTI (PL &amp; I)'!BZ10/'[1]MTTI (PL &amp; I)'!BZ$334</f>
        <v>0</v>
      </c>
      <c r="CA10" s="141">
        <f>'[1]MTTI (PL &amp; I)'!CA10/'[1]MTTI (PL &amp; I)'!CA$334</f>
        <v>0</v>
      </c>
      <c r="CB10" s="141">
        <f>'[1]MTTI (PL &amp; I)'!CB10/'[1]MTTI (PL &amp; I)'!CB$334</f>
        <v>0</v>
      </c>
      <c r="CC10" s="141">
        <f>'[1]MTTI (PL &amp; I)'!CC10/'[1]MTTI (PL &amp; I)'!CC$334</f>
        <v>0</v>
      </c>
      <c r="CD10" s="141">
        <f>'[1]MTTI (PL &amp; I)'!CD10/'[1]MTTI (PL &amp; I)'!CD$334</f>
        <v>0</v>
      </c>
      <c r="CE10" s="141">
        <f>'[1]MTTI (PL &amp; I)'!CE10/'[1]MTTI (PL &amp; I)'!CE$334</f>
        <v>0</v>
      </c>
      <c r="CF10" s="141">
        <f>'[1]MTTI (PL &amp; I)'!CF10/'[1]MTTI (PL &amp; I)'!CF$334</f>
        <v>0</v>
      </c>
      <c r="CG10" s="141">
        <f>'[1]MTTI (PL &amp; I)'!CG10/'[1]MTTI (PL &amp; I)'!CG$334</f>
        <v>0</v>
      </c>
      <c r="CH10" s="141">
        <f>'[1]MTTI (PL &amp; I)'!CH10/'[1]MTTI (PL &amp; I)'!CH$334</f>
        <v>0</v>
      </c>
      <c r="CI10" s="141">
        <f>'[1]MTTI (PL &amp; I)'!CI10/'[1]MTTI (PL &amp; I)'!CI$334</f>
        <v>0</v>
      </c>
      <c r="CJ10" s="141">
        <f>'[1]MTTI (PL &amp; I)'!CJ10/'[1]MTTI (PL &amp; I)'!CJ$334</f>
        <v>0</v>
      </c>
      <c r="CK10" s="141">
        <f>'[1]MTTI (PL &amp; I)'!CK10/'[1]MTTI (PL &amp; I)'!CK$334</f>
        <v>0</v>
      </c>
      <c r="CL10" s="141">
        <f>'[1]MTTI (PL &amp; I)'!CL10/'[1]MTTI (PL &amp; I)'!CL$334</f>
        <v>0</v>
      </c>
      <c r="CM10" s="141">
        <f>'[1]MTTI (PL &amp; I)'!CM10/'[1]MTTI (PL &amp; I)'!CM$334</f>
        <v>0</v>
      </c>
      <c r="CN10" s="141">
        <f>'[1]MTTI (PL &amp; I)'!CN10/'[1]MTTI (PL &amp; I)'!CN$334</f>
        <v>0</v>
      </c>
      <c r="CO10" s="141">
        <f>'[1]MTTI (PL &amp; I)'!CO10/'[1]MTTI (PL &amp; I)'!CO$334</f>
        <v>0</v>
      </c>
      <c r="CP10" s="141">
        <f>'[1]MTTI (PL &amp; I)'!CP10/'[1]MTTI (PL &amp; I)'!CP$334</f>
        <v>0</v>
      </c>
      <c r="CQ10" s="141">
        <f>'[1]MTTI (PL &amp; I)'!CQ10/'[1]MTTI (PL &amp; I)'!CQ$334</f>
        <v>6.6767206207785186E-3</v>
      </c>
      <c r="CR10" s="141">
        <f>'[1]MTTI (PL &amp; I)'!CR10/'[1]MTTI (PL &amp; I)'!CR$334</f>
        <v>0</v>
      </c>
      <c r="CS10" s="141">
        <f>'[1]MTTI (PL &amp; I)'!CS10/'[1]MTTI (PL &amp; I)'!CS$334</f>
        <v>4.6682679342497639E-2</v>
      </c>
      <c r="CT10" s="141">
        <f>'[1]MTTI (PL &amp; I)'!CT10/'[1]MTTI (PL &amp; I)'!CT$334</f>
        <v>0</v>
      </c>
      <c r="CU10" s="141">
        <f>'[1]MTTI (PL &amp; I)'!CU10/'[1]MTTI (PL &amp; I)'!CU$334</f>
        <v>0</v>
      </c>
      <c r="CV10" s="141">
        <f>'[1]MTTI (PL &amp; I)'!CV10/'[1]MTTI (PL &amp; I)'!CV$334</f>
        <v>0</v>
      </c>
      <c r="CW10" s="141">
        <f>'[1]MTTI (PL &amp; I)'!CW10/'[1]MTTI (PL &amp; I)'!CW$334</f>
        <v>0</v>
      </c>
      <c r="CX10" s="141">
        <f>'[1]MTTI (PL &amp; I)'!CX10/'[1]MTTI (PL &amp; I)'!CX$334</f>
        <v>0</v>
      </c>
      <c r="CY10" s="141">
        <f>'[1]MTTI (PL &amp; I)'!CY10/'[1]MTTI (PL &amp; I)'!CY$334</f>
        <v>0</v>
      </c>
      <c r="CZ10" s="141">
        <f>'[1]MTTI (PL &amp; I)'!CZ10/'[1]MTTI (PL &amp; I)'!CZ$334</f>
        <v>0</v>
      </c>
      <c r="DA10" s="141">
        <f>'[1]MTTI (PL &amp; I)'!DA10/'[1]MTTI (PL &amp; I)'!DA$334</f>
        <v>1.1777880958641738E-2</v>
      </c>
      <c r="DB10" s="141">
        <f>'[1]MTTI (PL &amp; I)'!DB10/'[1]MTTI (PL &amp; I)'!DB$334</f>
        <v>0</v>
      </c>
      <c r="DC10" s="141">
        <f>'[1]MTTI (PL &amp; I)'!DC10/'[1]MTTI (PL &amp; I)'!DC$334</f>
        <v>0</v>
      </c>
      <c r="DD10" s="141">
        <f>'[1]MTTI (PL &amp; I)'!DD10/'[1]MTTI (PL &amp; I)'!DD$334</f>
        <v>5.4031177015485187E-3</v>
      </c>
      <c r="DE10" s="141">
        <v>0</v>
      </c>
      <c r="DF10" s="141">
        <f>'[1]MTTI (PL &amp; I)'!DF10/'[1]MTTI (PL &amp; I)'!DF$334</f>
        <v>2.4628712993818727E-3</v>
      </c>
    </row>
    <row r="11" spans="1:110" x14ac:dyDescent="0.3">
      <c r="A11" s="26">
        <v>2130</v>
      </c>
      <c r="B11" s="141">
        <f>'[1]MTTI (PL &amp; I)'!B11/'[1]MTTI (PL &amp; I)'!B$334</f>
        <v>0</v>
      </c>
      <c r="C11" s="141">
        <f>'[1]MTTI (PL &amp; I)'!C11/'[1]MTTI (PL &amp; I)'!C$334</f>
        <v>3.7376333235396901E-2</v>
      </c>
      <c r="D11" s="141">
        <f>'[1]MTTI (PL &amp; I)'!D11/'[1]MTTI (PL &amp; I)'!D$334</f>
        <v>0.21706543523840244</v>
      </c>
      <c r="E11" s="141">
        <f>'[1]MTTI (PL &amp; I)'!E11/'[1]MTTI (PL &amp; I)'!E$334</f>
        <v>0</v>
      </c>
      <c r="F11" s="141">
        <f>'[1]MTTI (PL &amp; I)'!F11/'[1]MTTI (PL &amp; I)'!F$334</f>
        <v>0</v>
      </c>
      <c r="G11" s="141">
        <f>'[1]MTTI (PL &amp; I)'!G11/'[1]MTTI (PL &amp; I)'!G$334</f>
        <v>0</v>
      </c>
      <c r="H11" s="141">
        <f>'[1]MTTI (PL &amp; I)'!H11/'[1]MTTI (PL &amp; I)'!H$334</f>
        <v>0</v>
      </c>
      <c r="I11" s="141">
        <f>'[1]MTTI (PL &amp; I)'!I11/'[1]MTTI (PL &amp; I)'!I$334</f>
        <v>0</v>
      </c>
      <c r="J11" s="141">
        <f>'[1]MTTI (PL &amp; I)'!J11/'[1]MTTI (PL &amp; I)'!J$334</f>
        <v>0</v>
      </c>
      <c r="K11" s="141">
        <f>'[1]MTTI (PL &amp; I)'!K11/'[1]MTTI (PL &amp; I)'!K$334</f>
        <v>0</v>
      </c>
      <c r="L11" s="141">
        <f>'[1]MTTI (PL &amp; I)'!L11/'[1]MTTI (PL &amp; I)'!L$334</f>
        <v>0</v>
      </c>
      <c r="M11" s="141">
        <f>'[1]MTTI (PL &amp; I)'!M11/'[1]MTTI (PL &amp; I)'!M$334</f>
        <v>0</v>
      </c>
      <c r="N11" s="141">
        <f>'[1]MTTI (PL &amp; I)'!N11/'[1]MTTI (PL &amp; I)'!N$334</f>
        <v>0</v>
      </c>
      <c r="O11" s="141">
        <f>'[1]MTTI (PL &amp; I)'!O11/'[1]MTTI (PL &amp; I)'!O$334</f>
        <v>0</v>
      </c>
      <c r="P11" s="141">
        <f>'[1]MTTI (PL &amp; I)'!P11/'[1]MTTI (PL &amp; I)'!P$334</f>
        <v>0</v>
      </c>
      <c r="Q11" s="141">
        <f>'[1]MTTI (PL &amp; I)'!Q11/'[1]MTTI (PL &amp; I)'!Q$334</f>
        <v>0</v>
      </c>
      <c r="R11" s="141">
        <f>'[1]MTTI (PL &amp; I)'!R11/'[1]MTTI (PL &amp; I)'!R$334</f>
        <v>0</v>
      </c>
      <c r="S11" s="141">
        <f>'[1]MTTI (PL &amp; I)'!S11/'[1]MTTI (PL &amp; I)'!S$334</f>
        <v>0</v>
      </c>
      <c r="T11" s="141">
        <f>'[1]MTTI (PL &amp; I)'!T11/'[1]MTTI (PL &amp; I)'!T$334</f>
        <v>0</v>
      </c>
      <c r="U11" s="141">
        <f>'[1]MTTI (PL &amp; I)'!U11/'[1]MTTI (PL &amp; I)'!U$334</f>
        <v>0</v>
      </c>
      <c r="V11" s="141">
        <f>'[1]MTTI (PL &amp; I)'!V11/'[1]MTTI (PL &amp; I)'!V$334</f>
        <v>0</v>
      </c>
      <c r="W11" s="141">
        <f>'[1]MTTI (PL &amp; I)'!W11/'[1]MTTI (PL &amp; I)'!W$334</f>
        <v>0</v>
      </c>
      <c r="X11" s="141">
        <f>'[1]MTTI (PL &amp; I)'!X11/'[1]MTTI (PL &amp; I)'!X$334</f>
        <v>0</v>
      </c>
      <c r="Y11" s="141">
        <f>'[1]MTTI (PL &amp; I)'!Y11/'[1]MTTI (PL &amp; I)'!Y$334</f>
        <v>0</v>
      </c>
      <c r="Z11" s="141">
        <f>'[1]MTTI (PL &amp; I)'!Z11/'[1]MTTI (PL &amp; I)'!Z$334</f>
        <v>0</v>
      </c>
      <c r="AA11" s="141">
        <f>'[1]MTTI (PL &amp; I)'!AA11/'[1]MTTI (PL &amp; I)'!AA$334</f>
        <v>0</v>
      </c>
      <c r="AB11" s="141">
        <f>'[1]MTTI (PL &amp; I)'!AB11/'[1]MTTI (PL &amp; I)'!AB$334</f>
        <v>0</v>
      </c>
      <c r="AC11" s="141">
        <f>'[1]MTTI (PL &amp; I)'!AC11/'[1]MTTI (PL &amp; I)'!AC$334</f>
        <v>0</v>
      </c>
      <c r="AD11" s="141">
        <f>'[1]MTTI (PL &amp; I)'!AD11/'[1]MTTI (PL &amp; I)'!AD$334</f>
        <v>0</v>
      </c>
      <c r="AE11" s="141">
        <f>'[1]MTTI (PL &amp; I)'!AE11/'[1]MTTI (PL &amp; I)'!AE$334</f>
        <v>0</v>
      </c>
      <c r="AF11" s="141">
        <f>'[1]MTTI (PL &amp; I)'!AF11/'[1]MTTI (PL &amp; I)'!AF$334</f>
        <v>0</v>
      </c>
      <c r="AG11" s="141">
        <f>'[1]MTTI (PL &amp; I)'!AG11/'[1]MTTI (PL &amp; I)'!AG$334</f>
        <v>0</v>
      </c>
      <c r="AH11" s="141">
        <f>'[1]MTTI (PL &amp; I)'!AH11/'[1]MTTI (PL &amp; I)'!AH$334</f>
        <v>0</v>
      </c>
      <c r="AI11" s="141">
        <f>'[1]MTTI (PL &amp; I)'!AI11/'[1]MTTI (PL &amp; I)'!AI$334</f>
        <v>0</v>
      </c>
      <c r="AJ11" s="141">
        <f>'[1]MTTI (PL &amp; I)'!AJ11/'[1]MTTI (PL &amp; I)'!AJ$334</f>
        <v>0</v>
      </c>
      <c r="AK11" s="141">
        <f>'[1]MTTI (PL &amp; I)'!AK11/'[1]MTTI (PL &amp; I)'!AK$334</f>
        <v>0</v>
      </c>
      <c r="AL11" s="141">
        <f>'[1]MTTI (PL &amp; I)'!AL11/'[1]MTTI (PL &amp; I)'!AL$334</f>
        <v>0</v>
      </c>
      <c r="AM11" s="141">
        <f>'[1]MTTI (PL &amp; I)'!AM11/'[1]MTTI (PL &amp; I)'!AM$334</f>
        <v>0</v>
      </c>
      <c r="AN11" s="141">
        <f>'[1]MTTI (PL &amp; I)'!AN11/'[1]MTTI (PL &amp; I)'!AN$334</f>
        <v>0</v>
      </c>
      <c r="AO11" s="141">
        <f>'[1]MTTI (PL &amp; I)'!AO11/'[1]MTTI (PL &amp; I)'!AO$334</f>
        <v>0</v>
      </c>
      <c r="AP11" s="141">
        <f>'[1]MTTI (PL &amp; I)'!AP11/'[1]MTTI (PL &amp; I)'!AP$334</f>
        <v>0</v>
      </c>
      <c r="AQ11" s="141">
        <f>'[1]MTTI (PL &amp; I)'!AQ11/'[1]MTTI (PL &amp; I)'!AQ$334</f>
        <v>0</v>
      </c>
      <c r="AR11" s="141">
        <f>'[1]MTTI (PL &amp; I)'!AR11/'[1]MTTI (PL &amp; I)'!AR$334</f>
        <v>0</v>
      </c>
      <c r="AS11" s="141">
        <f>'[1]MTTI (PL &amp; I)'!AS11/'[1]MTTI (PL &amp; I)'!AS$334</f>
        <v>0</v>
      </c>
      <c r="AT11" s="141">
        <f>'[1]MTTI (PL &amp; I)'!AT11/'[1]MTTI (PL &amp; I)'!AT$334</f>
        <v>5.8094182903578671E-4</v>
      </c>
      <c r="AU11" s="141">
        <f>'[1]MTTI (PL &amp; I)'!AU11/'[1]MTTI (PL &amp; I)'!AU$334</f>
        <v>0</v>
      </c>
      <c r="AV11" s="141">
        <f>'[1]MTTI (PL &amp; I)'!AV11/'[1]MTTI (PL &amp; I)'!AV$334</f>
        <v>0</v>
      </c>
      <c r="AW11" s="141">
        <f>'[1]MTTI (PL &amp; I)'!AW11/'[1]MTTI (PL &amp; I)'!AW$334</f>
        <v>0</v>
      </c>
      <c r="AX11" s="141">
        <f>'[1]MTTI (PL &amp; I)'!AX11/'[1]MTTI (PL &amp; I)'!AX$334</f>
        <v>0</v>
      </c>
      <c r="AY11" s="141">
        <f>'[1]MTTI (PL &amp; I)'!AY11/'[1]MTTI (PL &amp; I)'!AY$334</f>
        <v>0</v>
      </c>
      <c r="AZ11" s="141">
        <f>'[1]MTTI (PL &amp; I)'!AZ11/'[1]MTTI (PL &amp; I)'!AZ$334</f>
        <v>0</v>
      </c>
      <c r="BA11" s="141">
        <f>'[1]MTTI (PL &amp; I)'!BA11/'[1]MTTI (PL &amp; I)'!BA$334</f>
        <v>0</v>
      </c>
      <c r="BB11" s="141">
        <f>'[1]MTTI (PL &amp; I)'!BB11/'[1]MTTI (PL &amp; I)'!BB$334</f>
        <v>0</v>
      </c>
      <c r="BC11" s="141">
        <f>'[1]MTTI (PL &amp; I)'!BC11/'[1]MTTI (PL &amp; I)'!BC$334</f>
        <v>0</v>
      </c>
      <c r="BD11" s="141">
        <f>'[1]MTTI (PL &amp; I)'!BD11/'[1]MTTI (PL &amp; I)'!BD$334</f>
        <v>0</v>
      </c>
      <c r="BE11" s="141">
        <f>'[1]MTTI (PL &amp; I)'!BE11/'[1]MTTI (PL &amp; I)'!BE$334</f>
        <v>0</v>
      </c>
      <c r="BF11" s="141">
        <f>'[1]MTTI (PL &amp; I)'!BF11/'[1]MTTI (PL &amp; I)'!BF$334</f>
        <v>0</v>
      </c>
      <c r="BG11" s="141">
        <f>'[1]MTTI (PL &amp; I)'!BG11/'[1]MTTI (PL &amp; I)'!BG$334</f>
        <v>0</v>
      </c>
      <c r="BH11" s="141">
        <f>'[1]MTTI (PL &amp; I)'!BH11/'[1]MTTI (PL &amp; I)'!BH$334</f>
        <v>0</v>
      </c>
      <c r="BI11" s="141">
        <f>'[1]MTTI (PL &amp; I)'!BI11/'[1]MTTI (PL &amp; I)'!BI$334</f>
        <v>0</v>
      </c>
      <c r="BJ11" s="141">
        <f>'[1]MTTI (PL &amp; I)'!BJ11/'[1]MTTI (PL &amp; I)'!BJ$334</f>
        <v>5.8107692520697954E-8</v>
      </c>
      <c r="BK11" s="141">
        <f>'[1]MTTI (PL &amp; I)'!BK11/'[1]MTTI (PL &amp; I)'!BK$334</f>
        <v>0</v>
      </c>
      <c r="BL11" s="141">
        <f>'[1]MTTI (PL &amp; I)'!BL11/'[1]MTTI (PL &amp; I)'!BL$334</f>
        <v>0</v>
      </c>
      <c r="BM11" s="141">
        <f>'[1]MTTI (PL &amp; I)'!BM11/'[1]MTTI (PL &amp; I)'!BM$334</f>
        <v>0</v>
      </c>
      <c r="BN11" s="141">
        <f>'[1]MTTI (PL &amp; I)'!BN11/'[1]MTTI (PL &amp; I)'!BN$334</f>
        <v>0</v>
      </c>
      <c r="BO11" s="141">
        <f>'[1]MTTI (PL &amp; I)'!BO11/'[1]MTTI (PL &amp; I)'!BO$334</f>
        <v>0</v>
      </c>
      <c r="BP11" s="141">
        <f>'[1]MTTI (PL &amp; I)'!BP11/'[1]MTTI (PL &amp; I)'!BP$334</f>
        <v>0</v>
      </c>
      <c r="BQ11" s="141">
        <f>'[1]MTTI (PL &amp; I)'!BQ11/'[1]MTTI (PL &amp; I)'!BQ$334</f>
        <v>9.5280249934483936E-7</v>
      </c>
      <c r="BR11" s="141">
        <f>'[1]MTTI (PL &amp; I)'!BR11/'[1]MTTI (PL &amp; I)'!BR$334</f>
        <v>0</v>
      </c>
      <c r="BS11" s="141">
        <f>'[1]MTTI (PL &amp; I)'!BS11/'[1]MTTI (PL &amp; I)'!BS$334</f>
        <v>0</v>
      </c>
      <c r="BT11" s="141">
        <f>'[1]MTTI (PL &amp; I)'!BT11/'[1]MTTI (PL &amp; I)'!BT$334</f>
        <v>0</v>
      </c>
      <c r="BU11" s="141">
        <f>'[1]MTTI (PL &amp; I)'!BU11/'[1]MTTI (PL &amp; I)'!BU$334</f>
        <v>0</v>
      </c>
      <c r="BV11" s="141">
        <f>'[1]MTTI (PL &amp; I)'!BV11/'[1]MTTI (PL &amp; I)'!BV$334</f>
        <v>0</v>
      </c>
      <c r="BW11" s="141">
        <f>'[1]MTTI (PL &amp; I)'!BW11/'[1]MTTI (PL &amp; I)'!BW$334</f>
        <v>0</v>
      </c>
      <c r="BX11" s="141">
        <f>'[1]MTTI (PL &amp; I)'!BX11/'[1]MTTI (PL &amp; I)'!BX$334</f>
        <v>9.8072828050871558E-7</v>
      </c>
      <c r="BY11" s="141">
        <f>'[1]MTTI (PL &amp; I)'!BY11/'[1]MTTI (PL &amp; I)'!BY$334</f>
        <v>0</v>
      </c>
      <c r="BZ11" s="141">
        <f>'[1]MTTI (PL &amp; I)'!BZ11/'[1]MTTI (PL &amp; I)'!BZ$334</f>
        <v>0</v>
      </c>
      <c r="CA11" s="141">
        <f>'[1]MTTI (PL &amp; I)'!CA11/'[1]MTTI (PL &amp; I)'!CA$334</f>
        <v>0</v>
      </c>
      <c r="CB11" s="141">
        <f>'[1]MTTI (PL &amp; I)'!CB11/'[1]MTTI (PL &amp; I)'!CB$334</f>
        <v>0</v>
      </c>
      <c r="CC11" s="141">
        <f>'[1]MTTI (PL &amp; I)'!CC11/'[1]MTTI (PL &amp; I)'!CC$334</f>
        <v>0</v>
      </c>
      <c r="CD11" s="141">
        <f>'[1]MTTI (PL &amp; I)'!CD11/'[1]MTTI (PL &amp; I)'!CD$334</f>
        <v>0</v>
      </c>
      <c r="CE11" s="141">
        <f>'[1]MTTI (PL &amp; I)'!CE11/'[1]MTTI (PL &amp; I)'!CE$334</f>
        <v>0</v>
      </c>
      <c r="CF11" s="141">
        <f>'[1]MTTI (PL &amp; I)'!CF11/'[1]MTTI (PL &amp; I)'!CF$334</f>
        <v>0</v>
      </c>
      <c r="CG11" s="141">
        <f>'[1]MTTI (PL &amp; I)'!CG11/'[1]MTTI (PL &amp; I)'!CG$334</f>
        <v>0</v>
      </c>
      <c r="CH11" s="141">
        <f>'[1]MTTI (PL &amp; I)'!CH11/'[1]MTTI (PL &amp; I)'!CH$334</f>
        <v>0</v>
      </c>
      <c r="CI11" s="141">
        <f>'[1]MTTI (PL &amp; I)'!CI11/'[1]MTTI (PL &amp; I)'!CI$334</f>
        <v>0</v>
      </c>
      <c r="CJ11" s="141">
        <f>'[1]MTTI (PL &amp; I)'!CJ11/'[1]MTTI (PL &amp; I)'!CJ$334</f>
        <v>0</v>
      </c>
      <c r="CK11" s="141">
        <f>'[1]MTTI (PL &amp; I)'!CK11/'[1]MTTI (PL &amp; I)'!CK$334</f>
        <v>0</v>
      </c>
      <c r="CL11" s="141">
        <f>'[1]MTTI (PL &amp; I)'!CL11/'[1]MTTI (PL &amp; I)'!CL$334</f>
        <v>0</v>
      </c>
      <c r="CM11" s="141">
        <f>'[1]MTTI (PL &amp; I)'!CM11/'[1]MTTI (PL &amp; I)'!CM$334</f>
        <v>0</v>
      </c>
      <c r="CN11" s="141">
        <f>'[1]MTTI (PL &amp; I)'!CN11/'[1]MTTI (PL &amp; I)'!CN$334</f>
        <v>0</v>
      </c>
      <c r="CO11" s="141">
        <f>'[1]MTTI (PL &amp; I)'!CO11/'[1]MTTI (PL &amp; I)'!CO$334</f>
        <v>0</v>
      </c>
      <c r="CP11" s="141">
        <f>'[1]MTTI (PL &amp; I)'!CP11/'[1]MTTI (PL &amp; I)'!CP$334</f>
        <v>0</v>
      </c>
      <c r="CQ11" s="141">
        <f>'[1]MTTI (PL &amp; I)'!CQ11/'[1]MTTI (PL &amp; I)'!CQ$334</f>
        <v>0</v>
      </c>
      <c r="CR11" s="141">
        <f>'[1]MTTI (PL &amp; I)'!CR11/'[1]MTTI (PL &amp; I)'!CR$334</f>
        <v>0</v>
      </c>
      <c r="CS11" s="141">
        <f>'[1]MTTI (PL &amp; I)'!CS11/'[1]MTTI (PL &amp; I)'!CS$334</f>
        <v>0</v>
      </c>
      <c r="CT11" s="141">
        <f>'[1]MTTI (PL &amp; I)'!CT11/'[1]MTTI (PL &amp; I)'!CT$334</f>
        <v>0</v>
      </c>
      <c r="CU11" s="141">
        <f>'[1]MTTI (PL &amp; I)'!CU11/'[1]MTTI (PL &amp; I)'!CU$334</f>
        <v>0</v>
      </c>
      <c r="CV11" s="141">
        <f>'[1]MTTI (PL &amp; I)'!CV11/'[1]MTTI (PL &amp; I)'!CV$334</f>
        <v>0</v>
      </c>
      <c r="CW11" s="141">
        <f>'[1]MTTI (PL &amp; I)'!CW11/'[1]MTTI (PL &amp; I)'!CW$334</f>
        <v>0</v>
      </c>
      <c r="CX11" s="141">
        <f>'[1]MTTI (PL &amp; I)'!CX11/'[1]MTTI (PL &amp; I)'!CX$334</f>
        <v>0</v>
      </c>
      <c r="CY11" s="141">
        <f>'[1]MTTI (PL &amp; I)'!CY11/'[1]MTTI (PL &amp; I)'!CY$334</f>
        <v>0</v>
      </c>
      <c r="CZ11" s="141">
        <f>'[1]MTTI (PL &amp; I)'!CZ11/'[1]MTTI (PL &amp; I)'!CZ$334</f>
        <v>0</v>
      </c>
      <c r="DA11" s="141">
        <f>'[1]MTTI (PL &amp; I)'!DA11/'[1]MTTI (PL &amp; I)'!DA$334</f>
        <v>0</v>
      </c>
      <c r="DB11" s="141">
        <f>'[1]MTTI (PL &amp; I)'!DB11/'[1]MTTI (PL &amp; I)'!DB$334</f>
        <v>0</v>
      </c>
      <c r="DC11" s="141">
        <f>'[1]MTTI (PL &amp; I)'!DC11/'[1]MTTI (PL &amp; I)'!DC$334</f>
        <v>0</v>
      </c>
      <c r="DD11" s="141">
        <f>'[1]MTTI (PL &amp; I)'!DD11/'[1]MTTI (PL &amp; I)'!DD$334</f>
        <v>0</v>
      </c>
      <c r="DE11" s="141">
        <v>0</v>
      </c>
      <c r="DF11" s="141">
        <f>'[1]MTTI (PL &amp; I)'!DF11/'[1]MTTI (PL &amp; I)'!DF$334</f>
        <v>2.0151727265485536E-5</v>
      </c>
    </row>
    <row r="12" spans="1:110" x14ac:dyDescent="0.3">
      <c r="A12" s="25" t="s">
        <v>6</v>
      </c>
      <c r="B12" s="141">
        <f>'[1]MTTI (PL &amp; I)'!B12/'[1]MTTI (PL &amp; I)'!B$334</f>
        <v>0</v>
      </c>
      <c r="C12" s="141">
        <f>'[1]MTTI (PL &amp; I)'!C12/'[1]MTTI (PL &amp; I)'!C$334</f>
        <v>3.7376333235396901E-2</v>
      </c>
      <c r="D12" s="141">
        <f>'[1]MTTI (PL &amp; I)'!D12/'[1]MTTI (PL &amp; I)'!D$334</f>
        <v>0.21706543523840244</v>
      </c>
      <c r="E12" s="141">
        <f>'[1]MTTI (PL &amp; I)'!E12/'[1]MTTI (PL &amp; I)'!E$334</f>
        <v>0</v>
      </c>
      <c r="F12" s="141">
        <f>'[1]MTTI (PL &amp; I)'!F12/'[1]MTTI (PL &amp; I)'!F$334</f>
        <v>0</v>
      </c>
      <c r="G12" s="141">
        <f>'[1]MTTI (PL &amp; I)'!G12/'[1]MTTI (PL &amp; I)'!G$334</f>
        <v>0</v>
      </c>
      <c r="H12" s="141">
        <f>'[1]MTTI (PL &amp; I)'!H12/'[1]MTTI (PL &amp; I)'!H$334</f>
        <v>0</v>
      </c>
      <c r="I12" s="141">
        <f>'[1]MTTI (PL &amp; I)'!I12/'[1]MTTI (PL &amp; I)'!I$334</f>
        <v>0</v>
      </c>
      <c r="J12" s="141">
        <f>'[1]MTTI (PL &amp; I)'!J12/'[1]MTTI (PL &amp; I)'!J$334</f>
        <v>0</v>
      </c>
      <c r="K12" s="141">
        <f>'[1]MTTI (PL &amp; I)'!K12/'[1]MTTI (PL &amp; I)'!K$334</f>
        <v>0</v>
      </c>
      <c r="L12" s="141">
        <f>'[1]MTTI (PL &amp; I)'!L12/'[1]MTTI (PL &amp; I)'!L$334</f>
        <v>0</v>
      </c>
      <c r="M12" s="141">
        <f>'[1]MTTI (PL &amp; I)'!M12/'[1]MTTI (PL &amp; I)'!M$334</f>
        <v>0</v>
      </c>
      <c r="N12" s="141">
        <f>'[1]MTTI (PL &amp; I)'!N12/'[1]MTTI (PL &amp; I)'!N$334</f>
        <v>0</v>
      </c>
      <c r="O12" s="141">
        <f>'[1]MTTI (PL &amp; I)'!O12/'[1]MTTI (PL &amp; I)'!O$334</f>
        <v>0</v>
      </c>
      <c r="P12" s="141">
        <f>'[1]MTTI (PL &amp; I)'!P12/'[1]MTTI (PL &amp; I)'!P$334</f>
        <v>0</v>
      </c>
      <c r="Q12" s="141">
        <f>'[1]MTTI (PL &amp; I)'!Q12/'[1]MTTI (PL &amp; I)'!Q$334</f>
        <v>0</v>
      </c>
      <c r="R12" s="141">
        <f>'[1]MTTI (PL &amp; I)'!R12/'[1]MTTI (PL &amp; I)'!R$334</f>
        <v>0</v>
      </c>
      <c r="S12" s="141">
        <f>'[1]MTTI (PL &amp; I)'!S12/'[1]MTTI (PL &amp; I)'!S$334</f>
        <v>0</v>
      </c>
      <c r="T12" s="141">
        <f>'[1]MTTI (PL &amp; I)'!T12/'[1]MTTI (PL &amp; I)'!T$334</f>
        <v>0</v>
      </c>
      <c r="U12" s="141">
        <f>'[1]MTTI (PL &amp; I)'!U12/'[1]MTTI (PL &amp; I)'!U$334</f>
        <v>0</v>
      </c>
      <c r="V12" s="141">
        <f>'[1]MTTI (PL &amp; I)'!V12/'[1]MTTI (PL &amp; I)'!V$334</f>
        <v>0</v>
      </c>
      <c r="W12" s="141">
        <f>'[1]MTTI (PL &amp; I)'!W12/'[1]MTTI (PL &amp; I)'!W$334</f>
        <v>0</v>
      </c>
      <c r="X12" s="141">
        <f>'[1]MTTI (PL &amp; I)'!X12/'[1]MTTI (PL &amp; I)'!X$334</f>
        <v>0</v>
      </c>
      <c r="Y12" s="141">
        <f>'[1]MTTI (PL &amp; I)'!Y12/'[1]MTTI (PL &amp; I)'!Y$334</f>
        <v>0</v>
      </c>
      <c r="Z12" s="141">
        <f>'[1]MTTI (PL &amp; I)'!Z12/'[1]MTTI (PL &amp; I)'!Z$334</f>
        <v>0</v>
      </c>
      <c r="AA12" s="141">
        <f>'[1]MTTI (PL &amp; I)'!AA12/'[1]MTTI (PL &amp; I)'!AA$334</f>
        <v>0</v>
      </c>
      <c r="AB12" s="141">
        <f>'[1]MTTI (PL &amp; I)'!AB12/'[1]MTTI (PL &amp; I)'!AB$334</f>
        <v>0</v>
      </c>
      <c r="AC12" s="141">
        <f>'[1]MTTI (PL &amp; I)'!AC12/'[1]MTTI (PL &amp; I)'!AC$334</f>
        <v>0</v>
      </c>
      <c r="AD12" s="141">
        <f>'[1]MTTI (PL &amp; I)'!AD12/'[1]MTTI (PL &amp; I)'!AD$334</f>
        <v>0</v>
      </c>
      <c r="AE12" s="141">
        <f>'[1]MTTI (PL &amp; I)'!AE12/'[1]MTTI (PL &amp; I)'!AE$334</f>
        <v>0</v>
      </c>
      <c r="AF12" s="141">
        <f>'[1]MTTI (PL &amp; I)'!AF12/'[1]MTTI (PL &amp; I)'!AF$334</f>
        <v>0</v>
      </c>
      <c r="AG12" s="141">
        <f>'[1]MTTI (PL &amp; I)'!AG12/'[1]MTTI (PL &amp; I)'!AG$334</f>
        <v>0</v>
      </c>
      <c r="AH12" s="141">
        <f>'[1]MTTI (PL &amp; I)'!AH12/'[1]MTTI (PL &amp; I)'!AH$334</f>
        <v>0</v>
      </c>
      <c r="AI12" s="141">
        <f>'[1]MTTI (PL &amp; I)'!AI12/'[1]MTTI (PL &amp; I)'!AI$334</f>
        <v>0</v>
      </c>
      <c r="AJ12" s="141">
        <f>'[1]MTTI (PL &amp; I)'!AJ12/'[1]MTTI (PL &amp; I)'!AJ$334</f>
        <v>0</v>
      </c>
      <c r="AK12" s="141">
        <f>'[1]MTTI (PL &amp; I)'!AK12/'[1]MTTI (PL &amp; I)'!AK$334</f>
        <v>0</v>
      </c>
      <c r="AL12" s="141">
        <f>'[1]MTTI (PL &amp; I)'!AL12/'[1]MTTI (PL &amp; I)'!AL$334</f>
        <v>0</v>
      </c>
      <c r="AM12" s="141">
        <f>'[1]MTTI (PL &amp; I)'!AM12/'[1]MTTI (PL &amp; I)'!AM$334</f>
        <v>0</v>
      </c>
      <c r="AN12" s="141">
        <f>'[1]MTTI (PL &amp; I)'!AN12/'[1]MTTI (PL &amp; I)'!AN$334</f>
        <v>0</v>
      </c>
      <c r="AO12" s="141">
        <f>'[1]MTTI (PL &amp; I)'!AO12/'[1]MTTI (PL &amp; I)'!AO$334</f>
        <v>0</v>
      </c>
      <c r="AP12" s="141">
        <f>'[1]MTTI (PL &amp; I)'!AP12/'[1]MTTI (PL &amp; I)'!AP$334</f>
        <v>0</v>
      </c>
      <c r="AQ12" s="141">
        <f>'[1]MTTI (PL &amp; I)'!AQ12/'[1]MTTI (PL &amp; I)'!AQ$334</f>
        <v>0</v>
      </c>
      <c r="AR12" s="141">
        <f>'[1]MTTI (PL &amp; I)'!AR12/'[1]MTTI (PL &amp; I)'!AR$334</f>
        <v>0</v>
      </c>
      <c r="AS12" s="141">
        <f>'[1]MTTI (PL &amp; I)'!AS12/'[1]MTTI (PL &amp; I)'!AS$334</f>
        <v>0</v>
      </c>
      <c r="AT12" s="141">
        <f>'[1]MTTI (PL &amp; I)'!AT12/'[1]MTTI (PL &amp; I)'!AT$334</f>
        <v>5.8094182903578671E-4</v>
      </c>
      <c r="AU12" s="141">
        <f>'[1]MTTI (PL &amp; I)'!AU12/'[1]MTTI (PL &amp; I)'!AU$334</f>
        <v>0</v>
      </c>
      <c r="AV12" s="141">
        <f>'[1]MTTI (PL &amp; I)'!AV12/'[1]MTTI (PL &amp; I)'!AV$334</f>
        <v>0</v>
      </c>
      <c r="AW12" s="141">
        <f>'[1]MTTI (PL &amp; I)'!AW12/'[1]MTTI (PL &amp; I)'!AW$334</f>
        <v>0</v>
      </c>
      <c r="AX12" s="141">
        <f>'[1]MTTI (PL &amp; I)'!AX12/'[1]MTTI (PL &amp; I)'!AX$334</f>
        <v>0</v>
      </c>
      <c r="AY12" s="141">
        <f>'[1]MTTI (PL &amp; I)'!AY12/'[1]MTTI (PL &amp; I)'!AY$334</f>
        <v>0</v>
      </c>
      <c r="AZ12" s="141">
        <f>'[1]MTTI (PL &amp; I)'!AZ12/'[1]MTTI (PL &amp; I)'!AZ$334</f>
        <v>0</v>
      </c>
      <c r="BA12" s="141">
        <f>'[1]MTTI (PL &amp; I)'!BA12/'[1]MTTI (PL &amp; I)'!BA$334</f>
        <v>0</v>
      </c>
      <c r="BB12" s="141">
        <f>'[1]MTTI (PL &amp; I)'!BB12/'[1]MTTI (PL &amp; I)'!BB$334</f>
        <v>0</v>
      </c>
      <c r="BC12" s="141">
        <f>'[1]MTTI (PL &amp; I)'!BC12/'[1]MTTI (PL &amp; I)'!BC$334</f>
        <v>0</v>
      </c>
      <c r="BD12" s="141">
        <f>'[1]MTTI (PL &amp; I)'!BD12/'[1]MTTI (PL &amp; I)'!BD$334</f>
        <v>0</v>
      </c>
      <c r="BE12" s="141">
        <f>'[1]MTTI (PL &amp; I)'!BE12/'[1]MTTI (PL &amp; I)'!BE$334</f>
        <v>0</v>
      </c>
      <c r="BF12" s="141">
        <f>'[1]MTTI (PL &amp; I)'!BF12/'[1]MTTI (PL &amp; I)'!BF$334</f>
        <v>0</v>
      </c>
      <c r="BG12" s="141">
        <f>'[1]MTTI (PL &amp; I)'!BG12/'[1]MTTI (PL &amp; I)'!BG$334</f>
        <v>0</v>
      </c>
      <c r="BH12" s="141">
        <f>'[1]MTTI (PL &amp; I)'!BH12/'[1]MTTI (PL &amp; I)'!BH$334</f>
        <v>0</v>
      </c>
      <c r="BI12" s="141">
        <f>'[1]MTTI (PL &amp; I)'!BI12/'[1]MTTI (PL &amp; I)'!BI$334</f>
        <v>0</v>
      </c>
      <c r="BJ12" s="141">
        <f>'[1]MTTI (PL &amp; I)'!BJ12/'[1]MTTI (PL &amp; I)'!BJ$334</f>
        <v>5.8107692520697954E-8</v>
      </c>
      <c r="BK12" s="141">
        <f>'[1]MTTI (PL &amp; I)'!BK12/'[1]MTTI (PL &amp; I)'!BK$334</f>
        <v>0</v>
      </c>
      <c r="BL12" s="141">
        <f>'[1]MTTI (PL &amp; I)'!BL12/'[1]MTTI (PL &amp; I)'!BL$334</f>
        <v>0</v>
      </c>
      <c r="BM12" s="141">
        <f>'[1]MTTI (PL &amp; I)'!BM12/'[1]MTTI (PL &amp; I)'!BM$334</f>
        <v>0</v>
      </c>
      <c r="BN12" s="141">
        <f>'[1]MTTI (PL &amp; I)'!BN12/'[1]MTTI (PL &amp; I)'!BN$334</f>
        <v>0</v>
      </c>
      <c r="BO12" s="141">
        <f>'[1]MTTI (PL &amp; I)'!BO12/'[1]MTTI (PL &amp; I)'!BO$334</f>
        <v>0</v>
      </c>
      <c r="BP12" s="141">
        <f>'[1]MTTI (PL &amp; I)'!BP12/'[1]MTTI (PL &amp; I)'!BP$334</f>
        <v>0</v>
      </c>
      <c r="BQ12" s="141">
        <f>'[1]MTTI (PL &amp; I)'!BQ12/'[1]MTTI (PL &amp; I)'!BQ$334</f>
        <v>9.5280249934483936E-7</v>
      </c>
      <c r="BR12" s="141">
        <f>'[1]MTTI (PL &amp; I)'!BR12/'[1]MTTI (PL &amp; I)'!BR$334</f>
        <v>0</v>
      </c>
      <c r="BS12" s="141">
        <f>'[1]MTTI (PL &amp; I)'!BS12/'[1]MTTI (PL &amp; I)'!BS$334</f>
        <v>0</v>
      </c>
      <c r="BT12" s="141">
        <f>'[1]MTTI (PL &amp; I)'!BT12/'[1]MTTI (PL &amp; I)'!BT$334</f>
        <v>0</v>
      </c>
      <c r="BU12" s="141">
        <f>'[1]MTTI (PL &amp; I)'!BU12/'[1]MTTI (PL &amp; I)'!BU$334</f>
        <v>0</v>
      </c>
      <c r="BV12" s="141">
        <f>'[1]MTTI (PL &amp; I)'!BV12/'[1]MTTI (PL &amp; I)'!BV$334</f>
        <v>0</v>
      </c>
      <c r="BW12" s="141">
        <f>'[1]MTTI (PL &amp; I)'!BW12/'[1]MTTI (PL &amp; I)'!BW$334</f>
        <v>0</v>
      </c>
      <c r="BX12" s="141">
        <f>'[1]MTTI (PL &amp; I)'!BX12/'[1]MTTI (PL &amp; I)'!BX$334</f>
        <v>9.8072828050871558E-7</v>
      </c>
      <c r="BY12" s="141">
        <f>'[1]MTTI (PL &amp; I)'!BY12/'[1]MTTI (PL &amp; I)'!BY$334</f>
        <v>0</v>
      </c>
      <c r="BZ12" s="141">
        <f>'[1]MTTI (PL &amp; I)'!BZ12/'[1]MTTI (PL &amp; I)'!BZ$334</f>
        <v>0</v>
      </c>
      <c r="CA12" s="141">
        <f>'[1]MTTI (PL &amp; I)'!CA12/'[1]MTTI (PL &amp; I)'!CA$334</f>
        <v>0</v>
      </c>
      <c r="CB12" s="141">
        <f>'[1]MTTI (PL &amp; I)'!CB12/'[1]MTTI (PL &amp; I)'!CB$334</f>
        <v>0</v>
      </c>
      <c r="CC12" s="141">
        <f>'[1]MTTI (PL &amp; I)'!CC12/'[1]MTTI (PL &amp; I)'!CC$334</f>
        <v>0</v>
      </c>
      <c r="CD12" s="141">
        <f>'[1]MTTI (PL &amp; I)'!CD12/'[1]MTTI (PL &amp; I)'!CD$334</f>
        <v>0</v>
      </c>
      <c r="CE12" s="141">
        <f>'[1]MTTI (PL &amp; I)'!CE12/'[1]MTTI (PL &amp; I)'!CE$334</f>
        <v>0</v>
      </c>
      <c r="CF12" s="141">
        <f>'[1]MTTI (PL &amp; I)'!CF12/'[1]MTTI (PL &amp; I)'!CF$334</f>
        <v>0</v>
      </c>
      <c r="CG12" s="141">
        <f>'[1]MTTI (PL &amp; I)'!CG12/'[1]MTTI (PL &amp; I)'!CG$334</f>
        <v>0</v>
      </c>
      <c r="CH12" s="141">
        <f>'[1]MTTI (PL &amp; I)'!CH12/'[1]MTTI (PL &amp; I)'!CH$334</f>
        <v>0</v>
      </c>
      <c r="CI12" s="141">
        <f>'[1]MTTI (PL &amp; I)'!CI12/'[1]MTTI (PL &amp; I)'!CI$334</f>
        <v>0</v>
      </c>
      <c r="CJ12" s="141">
        <f>'[1]MTTI (PL &amp; I)'!CJ12/'[1]MTTI (PL &amp; I)'!CJ$334</f>
        <v>0</v>
      </c>
      <c r="CK12" s="141">
        <f>'[1]MTTI (PL &amp; I)'!CK12/'[1]MTTI (PL &amp; I)'!CK$334</f>
        <v>0</v>
      </c>
      <c r="CL12" s="141">
        <f>'[1]MTTI (PL &amp; I)'!CL12/'[1]MTTI (PL &amp; I)'!CL$334</f>
        <v>0</v>
      </c>
      <c r="CM12" s="141">
        <f>'[1]MTTI (PL &amp; I)'!CM12/'[1]MTTI (PL &amp; I)'!CM$334</f>
        <v>0</v>
      </c>
      <c r="CN12" s="141">
        <f>'[1]MTTI (PL &amp; I)'!CN12/'[1]MTTI (PL &amp; I)'!CN$334</f>
        <v>0</v>
      </c>
      <c r="CO12" s="141">
        <f>'[1]MTTI (PL &amp; I)'!CO12/'[1]MTTI (PL &amp; I)'!CO$334</f>
        <v>0</v>
      </c>
      <c r="CP12" s="141">
        <f>'[1]MTTI (PL &amp; I)'!CP12/'[1]MTTI (PL &amp; I)'!CP$334</f>
        <v>0</v>
      </c>
      <c r="CQ12" s="141">
        <f>'[1]MTTI (PL &amp; I)'!CQ12/'[1]MTTI (PL &amp; I)'!CQ$334</f>
        <v>0</v>
      </c>
      <c r="CR12" s="141">
        <f>'[1]MTTI (PL &amp; I)'!CR12/'[1]MTTI (PL &amp; I)'!CR$334</f>
        <v>0</v>
      </c>
      <c r="CS12" s="141">
        <f>'[1]MTTI (PL &amp; I)'!CS12/'[1]MTTI (PL &amp; I)'!CS$334</f>
        <v>0</v>
      </c>
      <c r="CT12" s="141">
        <f>'[1]MTTI (PL &amp; I)'!CT12/'[1]MTTI (PL &amp; I)'!CT$334</f>
        <v>0</v>
      </c>
      <c r="CU12" s="141">
        <f>'[1]MTTI (PL &amp; I)'!CU12/'[1]MTTI (PL &amp; I)'!CU$334</f>
        <v>0</v>
      </c>
      <c r="CV12" s="141">
        <f>'[1]MTTI (PL &amp; I)'!CV12/'[1]MTTI (PL &amp; I)'!CV$334</f>
        <v>0</v>
      </c>
      <c r="CW12" s="141">
        <f>'[1]MTTI (PL &amp; I)'!CW12/'[1]MTTI (PL &amp; I)'!CW$334</f>
        <v>0</v>
      </c>
      <c r="CX12" s="141">
        <f>'[1]MTTI (PL &amp; I)'!CX12/'[1]MTTI (PL &amp; I)'!CX$334</f>
        <v>0</v>
      </c>
      <c r="CY12" s="141">
        <f>'[1]MTTI (PL &amp; I)'!CY12/'[1]MTTI (PL &amp; I)'!CY$334</f>
        <v>0</v>
      </c>
      <c r="CZ12" s="141">
        <f>'[1]MTTI (PL &amp; I)'!CZ12/'[1]MTTI (PL &amp; I)'!CZ$334</f>
        <v>0</v>
      </c>
      <c r="DA12" s="141">
        <f>'[1]MTTI (PL &amp; I)'!DA12/'[1]MTTI (PL &amp; I)'!DA$334</f>
        <v>0</v>
      </c>
      <c r="DB12" s="141">
        <f>'[1]MTTI (PL &amp; I)'!DB12/'[1]MTTI (PL &amp; I)'!DB$334</f>
        <v>0</v>
      </c>
      <c r="DC12" s="141">
        <f>'[1]MTTI (PL &amp; I)'!DC12/'[1]MTTI (PL &amp; I)'!DC$334</f>
        <v>0</v>
      </c>
      <c r="DD12" s="141">
        <f>'[1]MTTI (PL &amp; I)'!DD12/'[1]MTTI (PL &amp; I)'!DD$334</f>
        <v>0</v>
      </c>
      <c r="DE12" s="141">
        <v>0</v>
      </c>
      <c r="DF12" s="141">
        <f>'[1]MTTI (PL &amp; I)'!DF12/'[1]MTTI (PL &amp; I)'!DF$334</f>
        <v>2.0151727265485536E-5</v>
      </c>
    </row>
    <row r="13" spans="1:110" x14ac:dyDescent="0.3">
      <c r="A13" s="25" t="s">
        <v>7</v>
      </c>
      <c r="B13" s="141">
        <f>'[1]MTTI (PL &amp; I)'!B13/'[1]MTTI (PL &amp; I)'!B$334</f>
        <v>0</v>
      </c>
      <c r="C13" s="141">
        <f>'[1]MTTI (PL &amp; I)'!C13/'[1]MTTI (PL &amp; I)'!C$334</f>
        <v>0</v>
      </c>
      <c r="D13" s="141">
        <f>'[1]MTTI (PL &amp; I)'!D13/'[1]MTTI (PL &amp; I)'!D$334</f>
        <v>0</v>
      </c>
      <c r="E13" s="141">
        <f>'[1]MTTI (PL &amp; I)'!E13/'[1]MTTI (PL &amp; I)'!E$334</f>
        <v>0</v>
      </c>
      <c r="F13" s="141">
        <f>'[1]MTTI (PL &amp; I)'!F13/'[1]MTTI (PL &amp; I)'!F$334</f>
        <v>0</v>
      </c>
      <c r="G13" s="141">
        <f>'[1]MTTI (PL &amp; I)'!G13/'[1]MTTI (PL &amp; I)'!G$334</f>
        <v>0</v>
      </c>
      <c r="H13" s="141">
        <f>'[1]MTTI (PL &amp; I)'!H13/'[1]MTTI (PL &amp; I)'!H$334</f>
        <v>0</v>
      </c>
      <c r="I13" s="141">
        <f>'[1]MTTI (PL &amp; I)'!I13/'[1]MTTI (PL &amp; I)'!I$334</f>
        <v>0</v>
      </c>
      <c r="J13" s="141">
        <f>'[1]MTTI (PL &amp; I)'!J13/'[1]MTTI (PL &amp; I)'!J$334</f>
        <v>0</v>
      </c>
      <c r="K13" s="141">
        <f>'[1]MTTI (PL &amp; I)'!K13/'[1]MTTI (PL &amp; I)'!K$334</f>
        <v>0</v>
      </c>
      <c r="L13" s="141">
        <f>'[1]MTTI (PL &amp; I)'!L13/'[1]MTTI (PL &amp; I)'!L$334</f>
        <v>0</v>
      </c>
      <c r="M13" s="141">
        <f>'[1]MTTI (PL &amp; I)'!M13/'[1]MTTI (PL &amp; I)'!M$334</f>
        <v>0</v>
      </c>
      <c r="N13" s="141">
        <f>'[1]MTTI (PL &amp; I)'!N13/'[1]MTTI (PL &amp; I)'!N$334</f>
        <v>0</v>
      </c>
      <c r="O13" s="141">
        <f>'[1]MTTI (PL &amp; I)'!O13/'[1]MTTI (PL &amp; I)'!O$334</f>
        <v>0</v>
      </c>
      <c r="P13" s="141">
        <f>'[1]MTTI (PL &amp; I)'!P13/'[1]MTTI (PL &amp; I)'!P$334</f>
        <v>0</v>
      </c>
      <c r="Q13" s="141">
        <f>'[1]MTTI (PL &amp; I)'!Q13/'[1]MTTI (PL &amp; I)'!Q$334</f>
        <v>0</v>
      </c>
      <c r="R13" s="141">
        <f>'[1]MTTI (PL &amp; I)'!R13/'[1]MTTI (PL &amp; I)'!R$334</f>
        <v>0</v>
      </c>
      <c r="S13" s="141">
        <f>'[1]MTTI (PL &amp; I)'!S13/'[1]MTTI (PL &amp; I)'!S$334</f>
        <v>0</v>
      </c>
      <c r="T13" s="141">
        <f>'[1]MTTI (PL &amp; I)'!T13/'[1]MTTI (PL &amp; I)'!T$334</f>
        <v>0</v>
      </c>
      <c r="U13" s="141">
        <f>'[1]MTTI (PL &amp; I)'!U13/'[1]MTTI (PL &amp; I)'!U$334</f>
        <v>0</v>
      </c>
      <c r="V13" s="141">
        <f>'[1]MTTI (PL &amp; I)'!V13/'[1]MTTI (PL &amp; I)'!V$334</f>
        <v>0</v>
      </c>
      <c r="W13" s="141">
        <f>'[1]MTTI (PL &amp; I)'!W13/'[1]MTTI (PL &amp; I)'!W$334</f>
        <v>0</v>
      </c>
      <c r="X13" s="141">
        <f>'[1]MTTI (PL &amp; I)'!X13/'[1]MTTI (PL &amp; I)'!X$334</f>
        <v>0</v>
      </c>
      <c r="Y13" s="141">
        <f>'[1]MTTI (PL &amp; I)'!Y13/'[1]MTTI (PL &amp; I)'!Y$334</f>
        <v>0</v>
      </c>
      <c r="Z13" s="141">
        <f>'[1]MTTI (PL &amp; I)'!Z13/'[1]MTTI (PL &amp; I)'!Z$334</f>
        <v>0</v>
      </c>
      <c r="AA13" s="141">
        <f>'[1]MTTI (PL &amp; I)'!AA13/'[1]MTTI (PL &amp; I)'!AA$334</f>
        <v>0</v>
      </c>
      <c r="AB13" s="141">
        <f>'[1]MTTI (PL &amp; I)'!AB13/'[1]MTTI (PL &amp; I)'!AB$334</f>
        <v>0</v>
      </c>
      <c r="AC13" s="141">
        <f>'[1]MTTI (PL &amp; I)'!AC13/'[1]MTTI (PL &amp; I)'!AC$334</f>
        <v>0</v>
      </c>
      <c r="AD13" s="141">
        <f>'[1]MTTI (PL &amp; I)'!AD13/'[1]MTTI (PL &amp; I)'!AD$334</f>
        <v>0</v>
      </c>
      <c r="AE13" s="141">
        <f>'[1]MTTI (PL &amp; I)'!AE13/'[1]MTTI (PL &amp; I)'!AE$334</f>
        <v>0</v>
      </c>
      <c r="AF13" s="141">
        <f>'[1]MTTI (PL &amp; I)'!AF13/'[1]MTTI (PL &amp; I)'!AF$334</f>
        <v>0</v>
      </c>
      <c r="AG13" s="141">
        <f>'[1]MTTI (PL &amp; I)'!AG13/'[1]MTTI (PL &amp; I)'!AG$334</f>
        <v>0</v>
      </c>
      <c r="AH13" s="141">
        <f>'[1]MTTI (PL &amp; I)'!AH13/'[1]MTTI (PL &amp; I)'!AH$334</f>
        <v>0</v>
      </c>
      <c r="AI13" s="141">
        <f>'[1]MTTI (PL &amp; I)'!AI13/'[1]MTTI (PL &amp; I)'!AI$334</f>
        <v>0</v>
      </c>
      <c r="AJ13" s="141">
        <f>'[1]MTTI (PL &amp; I)'!AJ13/'[1]MTTI (PL &amp; I)'!AJ$334</f>
        <v>0</v>
      </c>
      <c r="AK13" s="141">
        <f>'[1]MTTI (PL &amp; I)'!AK13/'[1]MTTI (PL &amp; I)'!AK$334</f>
        <v>0</v>
      </c>
      <c r="AL13" s="141">
        <f>'[1]MTTI (PL &amp; I)'!AL13/'[1]MTTI (PL &amp; I)'!AL$334</f>
        <v>0</v>
      </c>
      <c r="AM13" s="141">
        <f>'[1]MTTI (PL &amp; I)'!AM13/'[1]MTTI (PL &amp; I)'!AM$334</f>
        <v>0</v>
      </c>
      <c r="AN13" s="141">
        <f>'[1]MTTI (PL &amp; I)'!AN13/'[1]MTTI (PL &amp; I)'!AN$334</f>
        <v>0</v>
      </c>
      <c r="AO13" s="141">
        <f>'[1]MTTI (PL &amp; I)'!AO13/'[1]MTTI (PL &amp; I)'!AO$334</f>
        <v>0</v>
      </c>
      <c r="AP13" s="141">
        <f>'[1]MTTI (PL &amp; I)'!AP13/'[1]MTTI (PL &amp; I)'!AP$334</f>
        <v>0</v>
      </c>
      <c r="AQ13" s="141">
        <f>'[1]MTTI (PL &amp; I)'!AQ13/'[1]MTTI (PL &amp; I)'!AQ$334</f>
        <v>0</v>
      </c>
      <c r="AR13" s="141">
        <f>'[1]MTTI (PL &amp; I)'!AR13/'[1]MTTI (PL &amp; I)'!AR$334</f>
        <v>0</v>
      </c>
      <c r="AS13" s="141">
        <f>'[1]MTTI (PL &amp; I)'!AS13/'[1]MTTI (PL &amp; I)'!AS$334</f>
        <v>0</v>
      </c>
      <c r="AT13" s="141">
        <f>'[1]MTTI (PL &amp; I)'!AT13/'[1]MTTI (PL &amp; I)'!AT$334</f>
        <v>0</v>
      </c>
      <c r="AU13" s="141">
        <f>'[1]MTTI (PL &amp; I)'!AU13/'[1]MTTI (PL &amp; I)'!AU$334</f>
        <v>0</v>
      </c>
      <c r="AV13" s="141">
        <f>'[1]MTTI (PL &amp; I)'!AV13/'[1]MTTI (PL &amp; I)'!AV$334</f>
        <v>0</v>
      </c>
      <c r="AW13" s="141">
        <f>'[1]MTTI (PL &amp; I)'!AW13/'[1]MTTI (PL &amp; I)'!AW$334</f>
        <v>0</v>
      </c>
      <c r="AX13" s="141">
        <f>'[1]MTTI (PL &amp; I)'!AX13/'[1]MTTI (PL &amp; I)'!AX$334</f>
        <v>0</v>
      </c>
      <c r="AY13" s="141">
        <f>'[1]MTTI (PL &amp; I)'!AY13/'[1]MTTI (PL &amp; I)'!AY$334</f>
        <v>0</v>
      </c>
      <c r="AZ13" s="141">
        <f>'[1]MTTI (PL &amp; I)'!AZ13/'[1]MTTI (PL &amp; I)'!AZ$334</f>
        <v>0</v>
      </c>
      <c r="BA13" s="141">
        <f>'[1]MTTI (PL &amp; I)'!BA13/'[1]MTTI (PL &amp; I)'!BA$334</f>
        <v>0</v>
      </c>
      <c r="BB13" s="141">
        <f>'[1]MTTI (PL &amp; I)'!BB13/'[1]MTTI (PL &amp; I)'!BB$334</f>
        <v>0</v>
      </c>
      <c r="BC13" s="141">
        <f>'[1]MTTI (PL &amp; I)'!BC13/'[1]MTTI (PL &amp; I)'!BC$334</f>
        <v>0</v>
      </c>
      <c r="BD13" s="141">
        <f>'[1]MTTI (PL &amp; I)'!BD13/'[1]MTTI (PL &amp; I)'!BD$334</f>
        <v>0</v>
      </c>
      <c r="BE13" s="141">
        <f>'[1]MTTI (PL &amp; I)'!BE13/'[1]MTTI (PL &amp; I)'!BE$334</f>
        <v>0</v>
      </c>
      <c r="BF13" s="141">
        <f>'[1]MTTI (PL &amp; I)'!BF13/'[1]MTTI (PL &amp; I)'!BF$334</f>
        <v>0</v>
      </c>
      <c r="BG13" s="141">
        <f>'[1]MTTI (PL &amp; I)'!BG13/'[1]MTTI (PL &amp; I)'!BG$334</f>
        <v>0</v>
      </c>
      <c r="BH13" s="141">
        <f>'[1]MTTI (PL &amp; I)'!BH13/'[1]MTTI (PL &amp; I)'!BH$334</f>
        <v>0</v>
      </c>
      <c r="BI13" s="141">
        <f>'[1]MTTI (PL &amp; I)'!BI13/'[1]MTTI (PL &amp; I)'!BI$334</f>
        <v>0</v>
      </c>
      <c r="BJ13" s="141">
        <f>'[1]MTTI (PL &amp; I)'!BJ13/'[1]MTTI (PL &amp; I)'!BJ$334</f>
        <v>0</v>
      </c>
      <c r="BK13" s="141">
        <f>'[1]MTTI (PL &amp; I)'!BK13/'[1]MTTI (PL &amp; I)'!BK$334</f>
        <v>0</v>
      </c>
      <c r="BL13" s="141">
        <f>'[1]MTTI (PL &amp; I)'!BL13/'[1]MTTI (PL &amp; I)'!BL$334</f>
        <v>0</v>
      </c>
      <c r="BM13" s="141">
        <f>'[1]MTTI (PL &amp; I)'!BM13/'[1]MTTI (PL &amp; I)'!BM$334</f>
        <v>0</v>
      </c>
      <c r="BN13" s="141">
        <f>'[1]MTTI (PL &amp; I)'!BN13/'[1]MTTI (PL &amp; I)'!BN$334</f>
        <v>0</v>
      </c>
      <c r="BO13" s="141">
        <f>'[1]MTTI (PL &amp; I)'!BO13/'[1]MTTI (PL &amp; I)'!BO$334</f>
        <v>0</v>
      </c>
      <c r="BP13" s="141">
        <f>'[1]MTTI (PL &amp; I)'!BP13/'[1]MTTI (PL &amp; I)'!BP$334</f>
        <v>0</v>
      </c>
      <c r="BQ13" s="141">
        <f>'[1]MTTI (PL &amp; I)'!BQ13/'[1]MTTI (PL &amp; I)'!BQ$334</f>
        <v>0</v>
      </c>
      <c r="BR13" s="141">
        <f>'[1]MTTI (PL &amp; I)'!BR13/'[1]MTTI (PL &amp; I)'!BR$334</f>
        <v>0</v>
      </c>
      <c r="BS13" s="141">
        <f>'[1]MTTI (PL &amp; I)'!BS13/'[1]MTTI (PL &amp; I)'!BS$334</f>
        <v>0</v>
      </c>
      <c r="BT13" s="141">
        <f>'[1]MTTI (PL &amp; I)'!BT13/'[1]MTTI (PL &amp; I)'!BT$334</f>
        <v>0</v>
      </c>
      <c r="BU13" s="141">
        <f>'[1]MTTI (PL &amp; I)'!BU13/'[1]MTTI (PL &amp; I)'!BU$334</f>
        <v>0</v>
      </c>
      <c r="BV13" s="141">
        <f>'[1]MTTI (PL &amp; I)'!BV13/'[1]MTTI (PL &amp; I)'!BV$334</f>
        <v>0</v>
      </c>
      <c r="BW13" s="141">
        <f>'[1]MTTI (PL &amp; I)'!BW13/'[1]MTTI (PL &amp; I)'!BW$334</f>
        <v>0</v>
      </c>
      <c r="BX13" s="141">
        <f>'[1]MTTI (PL &amp; I)'!BX13/'[1]MTTI (PL &amp; I)'!BX$334</f>
        <v>0</v>
      </c>
      <c r="BY13" s="141">
        <f>'[1]MTTI (PL &amp; I)'!BY13/'[1]MTTI (PL &amp; I)'!BY$334</f>
        <v>0</v>
      </c>
      <c r="BZ13" s="141">
        <f>'[1]MTTI (PL &amp; I)'!BZ13/'[1]MTTI (PL &amp; I)'!BZ$334</f>
        <v>0</v>
      </c>
      <c r="CA13" s="141">
        <f>'[1]MTTI (PL &amp; I)'!CA13/'[1]MTTI (PL &amp; I)'!CA$334</f>
        <v>0</v>
      </c>
      <c r="CB13" s="141">
        <f>'[1]MTTI (PL &amp; I)'!CB13/'[1]MTTI (PL &amp; I)'!CB$334</f>
        <v>0</v>
      </c>
      <c r="CC13" s="141">
        <f>'[1]MTTI (PL &amp; I)'!CC13/'[1]MTTI (PL &amp; I)'!CC$334</f>
        <v>0</v>
      </c>
      <c r="CD13" s="141">
        <f>'[1]MTTI (PL &amp; I)'!CD13/'[1]MTTI (PL &amp; I)'!CD$334</f>
        <v>0</v>
      </c>
      <c r="CE13" s="141">
        <f>'[1]MTTI (PL &amp; I)'!CE13/'[1]MTTI (PL &amp; I)'!CE$334</f>
        <v>0</v>
      </c>
      <c r="CF13" s="141">
        <f>'[1]MTTI (PL &amp; I)'!CF13/'[1]MTTI (PL &amp; I)'!CF$334</f>
        <v>0</v>
      </c>
      <c r="CG13" s="141">
        <f>'[1]MTTI (PL &amp; I)'!CG13/'[1]MTTI (PL &amp; I)'!CG$334</f>
        <v>0</v>
      </c>
      <c r="CH13" s="141">
        <f>'[1]MTTI (PL &amp; I)'!CH13/'[1]MTTI (PL &amp; I)'!CH$334</f>
        <v>0</v>
      </c>
      <c r="CI13" s="141">
        <f>'[1]MTTI (PL &amp; I)'!CI13/'[1]MTTI (PL &amp; I)'!CI$334</f>
        <v>0</v>
      </c>
      <c r="CJ13" s="141">
        <f>'[1]MTTI (PL &amp; I)'!CJ13/'[1]MTTI (PL &amp; I)'!CJ$334</f>
        <v>0</v>
      </c>
      <c r="CK13" s="141">
        <f>'[1]MTTI (PL &amp; I)'!CK13/'[1]MTTI (PL &amp; I)'!CK$334</f>
        <v>0</v>
      </c>
      <c r="CL13" s="141">
        <f>'[1]MTTI (PL &amp; I)'!CL13/'[1]MTTI (PL &amp; I)'!CL$334</f>
        <v>0</v>
      </c>
      <c r="CM13" s="141">
        <f>'[1]MTTI (PL &amp; I)'!CM13/'[1]MTTI (PL &amp; I)'!CM$334</f>
        <v>0</v>
      </c>
      <c r="CN13" s="141">
        <f>'[1]MTTI (PL &amp; I)'!CN13/'[1]MTTI (PL &amp; I)'!CN$334</f>
        <v>0</v>
      </c>
      <c r="CO13" s="141">
        <f>'[1]MTTI (PL &amp; I)'!CO13/'[1]MTTI (PL &amp; I)'!CO$334</f>
        <v>0</v>
      </c>
      <c r="CP13" s="141">
        <f>'[1]MTTI (PL &amp; I)'!CP13/'[1]MTTI (PL &amp; I)'!CP$334</f>
        <v>0</v>
      </c>
      <c r="CQ13" s="141">
        <f>'[1]MTTI (PL &amp; I)'!CQ13/'[1]MTTI (PL &amp; I)'!CQ$334</f>
        <v>0</v>
      </c>
      <c r="CR13" s="141">
        <f>'[1]MTTI (PL &amp; I)'!CR13/'[1]MTTI (PL &amp; I)'!CR$334</f>
        <v>0</v>
      </c>
      <c r="CS13" s="141">
        <f>'[1]MTTI (PL &amp; I)'!CS13/'[1]MTTI (PL &amp; I)'!CS$334</f>
        <v>0</v>
      </c>
      <c r="CT13" s="141">
        <f>'[1]MTTI (PL &amp; I)'!CT13/'[1]MTTI (PL &amp; I)'!CT$334</f>
        <v>0</v>
      </c>
      <c r="CU13" s="141">
        <f>'[1]MTTI (PL &amp; I)'!CU13/'[1]MTTI (PL &amp; I)'!CU$334</f>
        <v>0</v>
      </c>
      <c r="CV13" s="141">
        <f>'[1]MTTI (PL &amp; I)'!CV13/'[1]MTTI (PL &amp; I)'!CV$334</f>
        <v>0</v>
      </c>
      <c r="CW13" s="141">
        <f>'[1]MTTI (PL &amp; I)'!CW13/'[1]MTTI (PL &amp; I)'!CW$334</f>
        <v>0</v>
      </c>
      <c r="CX13" s="141">
        <f>'[1]MTTI (PL &amp; I)'!CX13/'[1]MTTI (PL &amp; I)'!CX$334</f>
        <v>0</v>
      </c>
      <c r="CY13" s="141">
        <f>'[1]MTTI (PL &amp; I)'!CY13/'[1]MTTI (PL &amp; I)'!CY$334</f>
        <v>0</v>
      </c>
      <c r="CZ13" s="141">
        <f>'[1]MTTI (PL &amp; I)'!CZ13/'[1]MTTI (PL &amp; I)'!CZ$334</f>
        <v>0</v>
      </c>
      <c r="DA13" s="141">
        <f>'[1]MTTI (PL &amp; I)'!DA13/'[1]MTTI (PL &amp; I)'!DA$334</f>
        <v>0</v>
      </c>
      <c r="DB13" s="141">
        <f>'[1]MTTI (PL &amp; I)'!DB13/'[1]MTTI (PL &amp; I)'!DB$334</f>
        <v>0</v>
      </c>
      <c r="DC13" s="141">
        <f>'[1]MTTI (PL &amp; I)'!DC13/'[1]MTTI (PL &amp; I)'!DC$334</f>
        <v>0</v>
      </c>
      <c r="DD13" s="141">
        <f>'[1]MTTI (PL &amp; I)'!DD13/'[1]MTTI (PL &amp; I)'!DD$334</f>
        <v>0</v>
      </c>
      <c r="DE13" s="141">
        <v>0</v>
      </c>
      <c r="DF13" s="141">
        <f>'[1]MTTI (PL &amp; I)'!DF13/'[1]MTTI (PL &amp; I)'!DF$334</f>
        <v>0</v>
      </c>
    </row>
    <row r="14" spans="1:110" x14ac:dyDescent="0.3">
      <c r="A14" s="26">
        <v>2211</v>
      </c>
      <c r="B14" s="141">
        <f>'[1]MTTI (PL &amp; I)'!B14/'[1]MTTI (PL &amp; I)'!B$334</f>
        <v>2.6631762102427887E-5</v>
      </c>
      <c r="C14" s="141">
        <f>'[1]MTTI (PL &amp; I)'!C14/'[1]MTTI (PL &amp; I)'!C$334</f>
        <v>0</v>
      </c>
      <c r="D14" s="141">
        <f>'[1]MTTI (PL &amp; I)'!D14/'[1]MTTI (PL &amp; I)'!D$334</f>
        <v>0</v>
      </c>
      <c r="E14" s="141">
        <f>'[1]MTTI (PL &amp; I)'!E14/'[1]MTTI (PL &amp; I)'!E$334</f>
        <v>0.36610143711540466</v>
      </c>
      <c r="F14" s="141">
        <f>'[1]MTTI (PL &amp; I)'!F14/'[1]MTTI (PL &amp; I)'!F$334</f>
        <v>0</v>
      </c>
      <c r="G14" s="141">
        <f>'[1]MTTI (PL &amp; I)'!G14/'[1]MTTI (PL &amp; I)'!G$334</f>
        <v>7.7045436627071022E-3</v>
      </c>
      <c r="H14" s="141">
        <f>'[1]MTTI (PL &amp; I)'!H14/'[1]MTTI (PL &amp; I)'!H$334</f>
        <v>0</v>
      </c>
      <c r="I14" s="141">
        <f>'[1]MTTI (PL &amp; I)'!I14/'[1]MTTI (PL &amp; I)'!I$334</f>
        <v>0</v>
      </c>
      <c r="J14" s="141">
        <f>'[1]MTTI (PL &amp; I)'!J14/'[1]MTTI (PL &amp; I)'!J$334</f>
        <v>7.393400236810916E-4</v>
      </c>
      <c r="K14" s="141">
        <f>'[1]MTTI (PL &amp; I)'!K14/'[1]MTTI (PL &amp; I)'!K$334</f>
        <v>4.1721394193323057E-4</v>
      </c>
      <c r="L14" s="141">
        <f>'[1]MTTI (PL &amp; I)'!L14/'[1]MTTI (PL &amp; I)'!L$334</f>
        <v>1.0059960533648285E-3</v>
      </c>
      <c r="M14" s="141">
        <f>'[1]MTTI (PL &amp; I)'!M14/'[1]MTTI (PL &amp; I)'!M$334</f>
        <v>7.1468464837775268E-4</v>
      </c>
      <c r="N14" s="141">
        <f>'[1]MTTI (PL &amp; I)'!N14/'[1]MTTI (PL &amp; I)'!N$334</f>
        <v>3.402206795127266E-4</v>
      </c>
      <c r="O14" s="141">
        <f>'[1]MTTI (PL &amp; I)'!O14/'[1]MTTI (PL &amp; I)'!O$334</f>
        <v>7.8838350870146065E-4</v>
      </c>
      <c r="P14" s="141">
        <f>'[1]MTTI (PL &amp; I)'!P14/'[1]MTTI (PL &amp; I)'!P$334</f>
        <v>0</v>
      </c>
      <c r="Q14" s="141">
        <f>'[1]MTTI (PL &amp; I)'!Q14/'[1]MTTI (PL &amp; I)'!Q$334</f>
        <v>5.8061251036721506E-4</v>
      </c>
      <c r="R14" s="141">
        <f>'[1]MTTI (PL &amp; I)'!R14/'[1]MTTI (PL &amp; I)'!R$334</f>
        <v>0</v>
      </c>
      <c r="S14" s="141">
        <f>'[1]MTTI (PL &amp; I)'!S14/'[1]MTTI (PL &amp; I)'!S$334</f>
        <v>0</v>
      </c>
      <c r="T14" s="141">
        <f>'[1]MTTI (PL &amp; I)'!T14/'[1]MTTI (PL &amp; I)'!T$334</f>
        <v>0</v>
      </c>
      <c r="U14" s="141">
        <f>'[1]MTTI (PL &amp; I)'!U14/'[1]MTTI (PL &amp; I)'!U$334</f>
        <v>0</v>
      </c>
      <c r="V14" s="141">
        <f>'[1]MTTI (PL &amp; I)'!V14/'[1]MTTI (PL &amp; I)'!V$334</f>
        <v>4.086729541032634E-2</v>
      </c>
      <c r="W14" s="141">
        <f>'[1]MTTI (PL &amp; I)'!W14/'[1]MTTI (PL &amp; I)'!W$334</f>
        <v>0</v>
      </c>
      <c r="X14" s="141">
        <f>'[1]MTTI (PL &amp; I)'!X14/'[1]MTTI (PL &amp; I)'!X$334</f>
        <v>3.6719052378669922E-4</v>
      </c>
      <c r="Y14" s="141">
        <f>'[1]MTTI (PL &amp; I)'!Y14/'[1]MTTI (PL &amp; I)'!Y$334</f>
        <v>0</v>
      </c>
      <c r="Z14" s="141">
        <f>'[1]MTTI (PL &amp; I)'!Z14/'[1]MTTI (PL &amp; I)'!Z$334</f>
        <v>0.32258564458782846</v>
      </c>
      <c r="AA14" s="141">
        <f>'[1]MTTI (PL &amp; I)'!AA14/'[1]MTTI (PL &amp; I)'!AA$334</f>
        <v>0</v>
      </c>
      <c r="AB14" s="141">
        <f>'[1]MTTI (PL &amp; I)'!AB14/'[1]MTTI (PL &amp; I)'!AB$334</f>
        <v>0</v>
      </c>
      <c r="AC14" s="141">
        <f>'[1]MTTI (PL &amp; I)'!AC14/'[1]MTTI (PL &amp; I)'!AC$334</f>
        <v>0</v>
      </c>
      <c r="AD14" s="141">
        <f>'[1]MTTI (PL &amp; I)'!AD14/'[1]MTTI (PL &amp; I)'!AD$334</f>
        <v>0</v>
      </c>
      <c r="AE14" s="141">
        <f>'[1]MTTI (PL &amp; I)'!AE14/'[1]MTTI (PL &amp; I)'!AE$334</f>
        <v>0</v>
      </c>
      <c r="AF14" s="141">
        <f>'[1]MTTI (PL &amp; I)'!AF14/'[1]MTTI (PL &amp; I)'!AF$334</f>
        <v>0</v>
      </c>
      <c r="AG14" s="141">
        <f>'[1]MTTI (PL &amp; I)'!AG14/'[1]MTTI (PL &amp; I)'!AG$334</f>
        <v>0</v>
      </c>
      <c r="AH14" s="141">
        <f>'[1]MTTI (PL &amp; I)'!AH14/'[1]MTTI (PL &amp; I)'!AH$334</f>
        <v>0</v>
      </c>
      <c r="AI14" s="141">
        <f>'[1]MTTI (PL &amp; I)'!AI14/'[1]MTTI (PL &amp; I)'!AI$334</f>
        <v>0</v>
      </c>
      <c r="AJ14" s="141">
        <f>'[1]MTTI (PL &amp; I)'!AJ14/'[1]MTTI (PL &amp; I)'!AJ$334</f>
        <v>0</v>
      </c>
      <c r="AK14" s="141">
        <f>'[1]MTTI (PL &amp; I)'!AK14/'[1]MTTI (PL &amp; I)'!AK$334</f>
        <v>0</v>
      </c>
      <c r="AL14" s="141">
        <f>'[1]MTTI (PL &amp; I)'!AL14/'[1]MTTI (PL &amp; I)'!AL$334</f>
        <v>5.9569171217058441E-3</v>
      </c>
      <c r="AM14" s="141">
        <f>'[1]MTTI (PL &amp; I)'!AM14/'[1]MTTI (PL &amp; I)'!AM$334</f>
        <v>0</v>
      </c>
      <c r="AN14" s="141">
        <f>'[1]MTTI (PL &amp; I)'!AN14/'[1]MTTI (PL &amp; I)'!AN$334</f>
        <v>0</v>
      </c>
      <c r="AO14" s="141">
        <f>'[1]MTTI (PL &amp; I)'!AO14/'[1]MTTI (PL &amp; I)'!AO$334</f>
        <v>3.8351599427622137E-3</v>
      </c>
      <c r="AP14" s="141">
        <f>'[1]MTTI (PL &amp; I)'!AP14/'[1]MTTI (PL &amp; I)'!AP$334</f>
        <v>0</v>
      </c>
      <c r="AQ14" s="141">
        <f>'[1]MTTI (PL &amp; I)'!AQ14/'[1]MTTI (PL &amp; I)'!AQ$334</f>
        <v>0</v>
      </c>
      <c r="AR14" s="141">
        <f>'[1]MTTI (PL &amp; I)'!AR14/'[1]MTTI (PL &amp; I)'!AR$334</f>
        <v>0</v>
      </c>
      <c r="AS14" s="141">
        <f>'[1]MTTI (PL &amp; I)'!AS14/'[1]MTTI (PL &amp; I)'!AS$334</f>
        <v>0</v>
      </c>
      <c r="AT14" s="141">
        <f>'[1]MTTI (PL &amp; I)'!AT14/'[1]MTTI (PL &amp; I)'!AT$334</f>
        <v>2.0204161643859429E-3</v>
      </c>
      <c r="AU14" s="141">
        <f>'[1]MTTI (PL &amp; I)'!AU14/'[1]MTTI (PL &amp; I)'!AU$334</f>
        <v>0</v>
      </c>
      <c r="AV14" s="141">
        <f>'[1]MTTI (PL &amp; I)'!AV14/'[1]MTTI (PL &amp; I)'!AV$334</f>
        <v>1.1946824368105007E-2</v>
      </c>
      <c r="AW14" s="141">
        <f>'[1]MTTI (PL &amp; I)'!AW14/'[1]MTTI (PL &amp; I)'!AW$334</f>
        <v>0</v>
      </c>
      <c r="AX14" s="141">
        <f>'[1]MTTI (PL &amp; I)'!AX14/'[1]MTTI (PL &amp; I)'!AX$334</f>
        <v>0</v>
      </c>
      <c r="AY14" s="141">
        <f>'[1]MTTI (PL &amp; I)'!AY14/'[1]MTTI (PL &amp; I)'!AY$334</f>
        <v>0</v>
      </c>
      <c r="AZ14" s="141">
        <f>'[1]MTTI (PL &amp; I)'!AZ14/'[1]MTTI (PL &amp; I)'!AZ$334</f>
        <v>0</v>
      </c>
      <c r="BA14" s="141">
        <f>'[1]MTTI (PL &amp; I)'!BA14/'[1]MTTI (PL &amp; I)'!BA$334</f>
        <v>0</v>
      </c>
      <c r="BB14" s="141">
        <f>'[1]MTTI (PL &amp; I)'!BB14/'[1]MTTI (PL &amp; I)'!BB$334</f>
        <v>0</v>
      </c>
      <c r="BC14" s="141">
        <f>'[1]MTTI (PL &amp; I)'!BC14/'[1]MTTI (PL &amp; I)'!BC$334</f>
        <v>0</v>
      </c>
      <c r="BD14" s="141">
        <f>'[1]MTTI (PL &amp; I)'!BD14/'[1]MTTI (PL &amp; I)'!BD$334</f>
        <v>0</v>
      </c>
      <c r="BE14" s="141">
        <f>'[1]MTTI (PL &amp; I)'!BE14/'[1]MTTI (PL &amp; I)'!BE$334</f>
        <v>0</v>
      </c>
      <c r="BF14" s="141">
        <f>'[1]MTTI (PL &amp; I)'!BF14/'[1]MTTI (PL &amp; I)'!BF$334</f>
        <v>0</v>
      </c>
      <c r="BG14" s="141">
        <f>'[1]MTTI (PL &amp; I)'!BG14/'[1]MTTI (PL &amp; I)'!BG$334</f>
        <v>1.1393782381269718E-3</v>
      </c>
      <c r="BH14" s="141">
        <f>'[1]MTTI (PL &amp; I)'!BH14/'[1]MTTI (PL &amp; I)'!BH$334</f>
        <v>0</v>
      </c>
      <c r="BI14" s="141">
        <f>'[1]MTTI (PL &amp; I)'!BI14/'[1]MTTI (PL &amp; I)'!BI$334</f>
        <v>0</v>
      </c>
      <c r="BJ14" s="141">
        <f>'[1]MTTI (PL &amp; I)'!BJ14/'[1]MTTI (PL &amp; I)'!BJ$334</f>
        <v>3.3377036749526902E-4</v>
      </c>
      <c r="BK14" s="141">
        <f>'[1]MTTI (PL &amp; I)'!BK14/'[1]MTTI (PL &amp; I)'!BK$334</f>
        <v>0</v>
      </c>
      <c r="BL14" s="141">
        <f>'[1]MTTI (PL &amp; I)'!BL14/'[1]MTTI (PL &amp; I)'!BL$334</f>
        <v>0</v>
      </c>
      <c r="BM14" s="141">
        <f>'[1]MTTI (PL &amp; I)'!BM14/'[1]MTTI (PL &amp; I)'!BM$334</f>
        <v>0</v>
      </c>
      <c r="BN14" s="141">
        <f>'[1]MTTI (PL &amp; I)'!BN14/'[1]MTTI (PL &amp; I)'!BN$334</f>
        <v>0</v>
      </c>
      <c r="BO14" s="141">
        <f>'[1]MTTI (PL &amp; I)'!BO14/'[1]MTTI (PL &amp; I)'!BO$334</f>
        <v>2.0414468273108295E-2</v>
      </c>
      <c r="BP14" s="141">
        <f>'[1]MTTI (PL &amp; I)'!BP14/'[1]MTTI (PL &amp; I)'!BP$334</f>
        <v>0</v>
      </c>
      <c r="BQ14" s="141">
        <f>'[1]MTTI (PL &amp; I)'!BQ14/'[1]MTTI (PL &amp; I)'!BQ$334</f>
        <v>4.6863702908403492E-4</v>
      </c>
      <c r="BR14" s="141">
        <f>'[1]MTTI (PL &amp; I)'!BR14/'[1]MTTI (PL &amp; I)'!BR$334</f>
        <v>1.9960962187711194E-3</v>
      </c>
      <c r="BS14" s="141">
        <f>'[1]MTTI (PL &amp; I)'!BS14/'[1]MTTI (PL &amp; I)'!BS$334</f>
        <v>2.9875712155487324E-4</v>
      </c>
      <c r="BT14" s="141">
        <f>'[1]MTTI (PL &amp; I)'!BT14/'[1]MTTI (PL &amp; I)'!BT$334</f>
        <v>1.3437717259543202E-3</v>
      </c>
      <c r="BU14" s="141">
        <f>'[1]MTTI (PL &amp; I)'!BU14/'[1]MTTI (PL &amp; I)'!BU$334</f>
        <v>0</v>
      </c>
      <c r="BV14" s="141">
        <f>'[1]MTTI (PL &amp; I)'!BV14/'[1]MTTI (PL &amp; I)'!BV$334</f>
        <v>0</v>
      </c>
      <c r="BW14" s="141">
        <f>'[1]MTTI (PL &amp; I)'!BW14/'[1]MTTI (PL &amp; I)'!BW$334</f>
        <v>0</v>
      </c>
      <c r="BX14" s="141">
        <f>'[1]MTTI (PL &amp; I)'!BX14/'[1]MTTI (PL &amp; I)'!BX$334</f>
        <v>0</v>
      </c>
      <c r="BY14" s="141">
        <f>'[1]MTTI (PL &amp; I)'!BY14/'[1]MTTI (PL &amp; I)'!BY$334</f>
        <v>0</v>
      </c>
      <c r="BZ14" s="141">
        <f>'[1]MTTI (PL &amp; I)'!BZ14/'[1]MTTI (PL &amp; I)'!BZ$334</f>
        <v>0</v>
      </c>
      <c r="CA14" s="141">
        <f>'[1]MTTI (PL &amp; I)'!CA14/'[1]MTTI (PL &amp; I)'!CA$334</f>
        <v>1.666463686894662E-3</v>
      </c>
      <c r="CB14" s="141">
        <f>'[1]MTTI (PL &amp; I)'!CB14/'[1]MTTI (PL &amp; I)'!CB$334</f>
        <v>0</v>
      </c>
      <c r="CC14" s="141">
        <f>'[1]MTTI (PL &amp; I)'!CC14/'[1]MTTI (PL &amp; I)'!CC$334</f>
        <v>2.9790393315069223E-3</v>
      </c>
      <c r="CD14" s="141">
        <f>'[1]MTTI (PL &amp; I)'!CD14/'[1]MTTI (PL &amp; I)'!CD$334</f>
        <v>0</v>
      </c>
      <c r="CE14" s="141">
        <f>'[1]MTTI (PL &amp; I)'!CE14/'[1]MTTI (PL &amp; I)'!CE$334</f>
        <v>0</v>
      </c>
      <c r="CF14" s="141">
        <f>'[1]MTTI (PL &amp; I)'!CF14/'[1]MTTI (PL &amp; I)'!CF$334</f>
        <v>0</v>
      </c>
      <c r="CG14" s="141">
        <f>'[1]MTTI (PL &amp; I)'!CG14/'[1]MTTI (PL &amp; I)'!CG$334</f>
        <v>0</v>
      </c>
      <c r="CH14" s="141">
        <f>'[1]MTTI (PL &amp; I)'!CH14/'[1]MTTI (PL &amp; I)'!CH$334</f>
        <v>0</v>
      </c>
      <c r="CI14" s="141">
        <f>'[1]MTTI (PL &amp; I)'!CI14/'[1]MTTI (PL &amp; I)'!CI$334</f>
        <v>0</v>
      </c>
      <c r="CJ14" s="141">
        <f>'[1]MTTI (PL &amp; I)'!CJ14/'[1]MTTI (PL &amp; I)'!CJ$334</f>
        <v>0</v>
      </c>
      <c r="CK14" s="141">
        <f>'[1]MTTI (PL &amp; I)'!CK14/'[1]MTTI (PL &amp; I)'!CK$334</f>
        <v>0</v>
      </c>
      <c r="CL14" s="141">
        <f>'[1]MTTI (PL &amp; I)'!CL14/'[1]MTTI (PL &amp; I)'!CL$334</f>
        <v>0</v>
      </c>
      <c r="CM14" s="141">
        <f>'[1]MTTI (PL &amp; I)'!CM14/'[1]MTTI (PL &amp; I)'!CM$334</f>
        <v>0</v>
      </c>
      <c r="CN14" s="141">
        <f>'[1]MTTI (PL &amp; I)'!CN14/'[1]MTTI (PL &amp; I)'!CN$334</f>
        <v>0</v>
      </c>
      <c r="CO14" s="141">
        <f>'[1]MTTI (PL &amp; I)'!CO14/'[1]MTTI (PL &amp; I)'!CO$334</f>
        <v>0</v>
      </c>
      <c r="CP14" s="141">
        <f>'[1]MTTI (PL &amp; I)'!CP14/'[1]MTTI (PL &amp; I)'!CP$334</f>
        <v>0</v>
      </c>
      <c r="CQ14" s="141">
        <f>'[1]MTTI (PL &amp; I)'!CQ14/'[1]MTTI (PL &amp; I)'!CQ$334</f>
        <v>6.5008356278471323E-4</v>
      </c>
      <c r="CR14" s="141">
        <f>'[1]MTTI (PL &amp; I)'!CR14/'[1]MTTI (PL &amp; I)'!CR$334</f>
        <v>0</v>
      </c>
      <c r="CS14" s="141">
        <f>'[1]MTTI (PL &amp; I)'!CS14/'[1]MTTI (PL &amp; I)'!CS$334</f>
        <v>0</v>
      </c>
      <c r="CT14" s="141">
        <f>'[1]MTTI (PL &amp; I)'!CT14/'[1]MTTI (PL &amp; I)'!CT$334</f>
        <v>0</v>
      </c>
      <c r="CU14" s="141">
        <f>'[1]MTTI (PL &amp; I)'!CU14/'[1]MTTI (PL &amp; I)'!CU$334</f>
        <v>0</v>
      </c>
      <c r="CV14" s="141">
        <f>'[1]MTTI (PL &amp; I)'!CV14/'[1]MTTI (PL &amp; I)'!CV$334</f>
        <v>0</v>
      </c>
      <c r="CW14" s="141">
        <f>'[1]MTTI (PL &amp; I)'!CW14/'[1]MTTI (PL &amp; I)'!CW$334</f>
        <v>0</v>
      </c>
      <c r="CX14" s="141">
        <f>'[1]MTTI (PL &amp; I)'!CX14/'[1]MTTI (PL &amp; I)'!CX$334</f>
        <v>0</v>
      </c>
      <c r="CY14" s="141">
        <f>'[1]MTTI (PL &amp; I)'!CY14/'[1]MTTI (PL &amp; I)'!CY$334</f>
        <v>0</v>
      </c>
      <c r="CZ14" s="141">
        <f>'[1]MTTI (PL &amp; I)'!CZ14/'[1]MTTI (PL &amp; I)'!CZ$334</f>
        <v>0</v>
      </c>
      <c r="DA14" s="141">
        <f>'[1]MTTI (PL &amp; I)'!DA14/'[1]MTTI (PL &amp; I)'!DA$334</f>
        <v>0</v>
      </c>
      <c r="DB14" s="141">
        <f>'[1]MTTI (PL &amp; I)'!DB14/'[1]MTTI (PL &amp; I)'!DB$334</f>
        <v>0</v>
      </c>
      <c r="DC14" s="141">
        <f>'[1]MTTI (PL &amp; I)'!DC14/'[1]MTTI (PL &amp; I)'!DC$334</f>
        <v>0</v>
      </c>
      <c r="DD14" s="141">
        <f>'[1]MTTI (PL &amp; I)'!DD14/'[1]MTTI (PL &amp; I)'!DD$334</f>
        <v>0</v>
      </c>
      <c r="DE14" s="141">
        <v>0</v>
      </c>
      <c r="DF14" s="141">
        <f>'[1]MTTI (PL &amp; I)'!DF14/'[1]MTTI (PL &amp; I)'!DF$334</f>
        <v>1.3097631892449285E-2</v>
      </c>
    </row>
    <row r="15" spans="1:110" x14ac:dyDescent="0.3">
      <c r="A15" s="25" t="s">
        <v>6</v>
      </c>
      <c r="B15" s="141">
        <f>'[1]MTTI (PL &amp; I)'!B15/'[1]MTTI (PL &amp; I)'!B$334</f>
        <v>2.6631762102427887E-5</v>
      </c>
      <c r="C15" s="141">
        <f>'[1]MTTI (PL &amp; I)'!C15/'[1]MTTI (PL &amp; I)'!C$334</f>
        <v>0</v>
      </c>
      <c r="D15" s="141">
        <f>'[1]MTTI (PL &amp; I)'!D15/'[1]MTTI (PL &amp; I)'!D$334</f>
        <v>0</v>
      </c>
      <c r="E15" s="141">
        <f>'[1]MTTI (PL &amp; I)'!E15/'[1]MTTI (PL &amp; I)'!E$334</f>
        <v>0.36610143711540466</v>
      </c>
      <c r="F15" s="141">
        <f>'[1]MTTI (PL &amp; I)'!F15/'[1]MTTI (PL &amp; I)'!F$334</f>
        <v>0</v>
      </c>
      <c r="G15" s="141">
        <f>'[1]MTTI (PL &amp; I)'!G15/'[1]MTTI (PL &amp; I)'!G$334</f>
        <v>7.7045436627071022E-3</v>
      </c>
      <c r="H15" s="141">
        <f>'[1]MTTI (PL &amp; I)'!H15/'[1]MTTI (PL &amp; I)'!H$334</f>
        <v>0</v>
      </c>
      <c r="I15" s="141">
        <f>'[1]MTTI (PL &amp; I)'!I15/'[1]MTTI (PL &amp; I)'!I$334</f>
        <v>0</v>
      </c>
      <c r="J15" s="141">
        <f>'[1]MTTI (PL &amp; I)'!J15/'[1]MTTI (PL &amp; I)'!J$334</f>
        <v>7.393400236810916E-4</v>
      </c>
      <c r="K15" s="141">
        <f>'[1]MTTI (PL &amp; I)'!K15/'[1]MTTI (PL &amp; I)'!K$334</f>
        <v>4.1721394193323057E-4</v>
      </c>
      <c r="L15" s="141">
        <f>'[1]MTTI (PL &amp; I)'!L15/'[1]MTTI (PL &amp; I)'!L$334</f>
        <v>1.0059960533648285E-3</v>
      </c>
      <c r="M15" s="141">
        <f>'[1]MTTI (PL &amp; I)'!M15/'[1]MTTI (PL &amp; I)'!M$334</f>
        <v>7.1468464837775268E-4</v>
      </c>
      <c r="N15" s="141">
        <f>'[1]MTTI (PL &amp; I)'!N15/'[1]MTTI (PL &amp; I)'!N$334</f>
        <v>3.402206795127266E-4</v>
      </c>
      <c r="O15" s="141">
        <f>'[1]MTTI (PL &amp; I)'!O15/'[1]MTTI (PL &amp; I)'!O$334</f>
        <v>7.8838350870146065E-4</v>
      </c>
      <c r="P15" s="141">
        <f>'[1]MTTI (PL &amp; I)'!P15/'[1]MTTI (PL &amp; I)'!P$334</f>
        <v>0</v>
      </c>
      <c r="Q15" s="141">
        <f>'[1]MTTI (PL &amp; I)'!Q15/'[1]MTTI (PL &amp; I)'!Q$334</f>
        <v>5.8061251036721506E-4</v>
      </c>
      <c r="R15" s="141">
        <f>'[1]MTTI (PL &amp; I)'!R15/'[1]MTTI (PL &amp; I)'!R$334</f>
        <v>0</v>
      </c>
      <c r="S15" s="141">
        <f>'[1]MTTI (PL &amp; I)'!S15/'[1]MTTI (PL &amp; I)'!S$334</f>
        <v>0</v>
      </c>
      <c r="T15" s="141">
        <f>'[1]MTTI (PL &amp; I)'!T15/'[1]MTTI (PL &amp; I)'!T$334</f>
        <v>0</v>
      </c>
      <c r="U15" s="141">
        <f>'[1]MTTI (PL &amp; I)'!U15/'[1]MTTI (PL &amp; I)'!U$334</f>
        <v>0</v>
      </c>
      <c r="V15" s="141">
        <f>'[1]MTTI (PL &amp; I)'!V15/'[1]MTTI (PL &amp; I)'!V$334</f>
        <v>4.086729541032634E-2</v>
      </c>
      <c r="W15" s="141">
        <f>'[1]MTTI (PL &amp; I)'!W15/'[1]MTTI (PL &amp; I)'!W$334</f>
        <v>0</v>
      </c>
      <c r="X15" s="141">
        <f>'[1]MTTI (PL &amp; I)'!X15/'[1]MTTI (PL &amp; I)'!X$334</f>
        <v>3.6719052378669922E-4</v>
      </c>
      <c r="Y15" s="141">
        <f>'[1]MTTI (PL &amp; I)'!Y15/'[1]MTTI (PL &amp; I)'!Y$334</f>
        <v>0</v>
      </c>
      <c r="Z15" s="141">
        <f>'[1]MTTI (PL &amp; I)'!Z15/'[1]MTTI (PL &amp; I)'!Z$334</f>
        <v>0.32258564458782846</v>
      </c>
      <c r="AA15" s="141">
        <f>'[1]MTTI (PL &amp; I)'!AA15/'[1]MTTI (PL &amp; I)'!AA$334</f>
        <v>0</v>
      </c>
      <c r="AB15" s="141">
        <f>'[1]MTTI (PL &amp; I)'!AB15/'[1]MTTI (PL &amp; I)'!AB$334</f>
        <v>0</v>
      </c>
      <c r="AC15" s="141">
        <f>'[1]MTTI (PL &amp; I)'!AC15/'[1]MTTI (PL &amp; I)'!AC$334</f>
        <v>0</v>
      </c>
      <c r="AD15" s="141">
        <f>'[1]MTTI (PL &amp; I)'!AD15/'[1]MTTI (PL &amp; I)'!AD$334</f>
        <v>0</v>
      </c>
      <c r="AE15" s="141">
        <f>'[1]MTTI (PL &amp; I)'!AE15/'[1]MTTI (PL &amp; I)'!AE$334</f>
        <v>0</v>
      </c>
      <c r="AF15" s="141">
        <f>'[1]MTTI (PL &amp; I)'!AF15/'[1]MTTI (PL &amp; I)'!AF$334</f>
        <v>0</v>
      </c>
      <c r="AG15" s="141">
        <f>'[1]MTTI (PL &amp; I)'!AG15/'[1]MTTI (PL &amp; I)'!AG$334</f>
        <v>0</v>
      </c>
      <c r="AH15" s="141">
        <f>'[1]MTTI (PL &amp; I)'!AH15/'[1]MTTI (PL &amp; I)'!AH$334</f>
        <v>0</v>
      </c>
      <c r="AI15" s="141">
        <f>'[1]MTTI (PL &amp; I)'!AI15/'[1]MTTI (PL &amp; I)'!AI$334</f>
        <v>0</v>
      </c>
      <c r="AJ15" s="141">
        <f>'[1]MTTI (PL &amp; I)'!AJ15/'[1]MTTI (PL &amp; I)'!AJ$334</f>
        <v>0</v>
      </c>
      <c r="AK15" s="141">
        <f>'[1]MTTI (PL &amp; I)'!AK15/'[1]MTTI (PL &amp; I)'!AK$334</f>
        <v>0</v>
      </c>
      <c r="AL15" s="141">
        <f>'[1]MTTI (PL &amp; I)'!AL15/'[1]MTTI (PL &amp; I)'!AL$334</f>
        <v>5.9569171217058441E-3</v>
      </c>
      <c r="AM15" s="141">
        <f>'[1]MTTI (PL &amp; I)'!AM15/'[1]MTTI (PL &amp; I)'!AM$334</f>
        <v>0</v>
      </c>
      <c r="AN15" s="141">
        <f>'[1]MTTI (PL &amp; I)'!AN15/'[1]MTTI (PL &amp; I)'!AN$334</f>
        <v>0</v>
      </c>
      <c r="AO15" s="141">
        <f>'[1]MTTI (PL &amp; I)'!AO15/'[1]MTTI (PL &amp; I)'!AO$334</f>
        <v>3.8351599427622137E-3</v>
      </c>
      <c r="AP15" s="141">
        <f>'[1]MTTI (PL &amp; I)'!AP15/'[1]MTTI (PL &amp; I)'!AP$334</f>
        <v>0</v>
      </c>
      <c r="AQ15" s="141">
        <f>'[1]MTTI (PL &amp; I)'!AQ15/'[1]MTTI (PL &amp; I)'!AQ$334</f>
        <v>0</v>
      </c>
      <c r="AR15" s="141">
        <f>'[1]MTTI (PL &amp; I)'!AR15/'[1]MTTI (PL &amp; I)'!AR$334</f>
        <v>0</v>
      </c>
      <c r="AS15" s="141">
        <f>'[1]MTTI (PL &amp; I)'!AS15/'[1]MTTI (PL &amp; I)'!AS$334</f>
        <v>0</v>
      </c>
      <c r="AT15" s="141">
        <f>'[1]MTTI (PL &amp; I)'!AT15/'[1]MTTI (PL &amp; I)'!AT$334</f>
        <v>2.0204161643859429E-3</v>
      </c>
      <c r="AU15" s="141">
        <f>'[1]MTTI (PL &amp; I)'!AU15/'[1]MTTI (PL &amp; I)'!AU$334</f>
        <v>0</v>
      </c>
      <c r="AV15" s="141">
        <f>'[1]MTTI (PL &amp; I)'!AV15/'[1]MTTI (PL &amp; I)'!AV$334</f>
        <v>1.1946824368105007E-2</v>
      </c>
      <c r="AW15" s="141">
        <f>'[1]MTTI (PL &amp; I)'!AW15/'[1]MTTI (PL &amp; I)'!AW$334</f>
        <v>0</v>
      </c>
      <c r="AX15" s="141">
        <f>'[1]MTTI (PL &amp; I)'!AX15/'[1]MTTI (PL &amp; I)'!AX$334</f>
        <v>0</v>
      </c>
      <c r="AY15" s="141">
        <f>'[1]MTTI (PL &amp; I)'!AY15/'[1]MTTI (PL &amp; I)'!AY$334</f>
        <v>0</v>
      </c>
      <c r="AZ15" s="141">
        <f>'[1]MTTI (PL &amp; I)'!AZ15/'[1]MTTI (PL &amp; I)'!AZ$334</f>
        <v>0</v>
      </c>
      <c r="BA15" s="141">
        <f>'[1]MTTI (PL &amp; I)'!BA15/'[1]MTTI (PL &amp; I)'!BA$334</f>
        <v>0</v>
      </c>
      <c r="BB15" s="141">
        <f>'[1]MTTI (PL &amp; I)'!BB15/'[1]MTTI (PL &amp; I)'!BB$334</f>
        <v>0</v>
      </c>
      <c r="BC15" s="141">
        <f>'[1]MTTI (PL &amp; I)'!BC15/'[1]MTTI (PL &amp; I)'!BC$334</f>
        <v>0</v>
      </c>
      <c r="BD15" s="141">
        <f>'[1]MTTI (PL &amp; I)'!BD15/'[1]MTTI (PL &amp; I)'!BD$334</f>
        <v>0</v>
      </c>
      <c r="BE15" s="141">
        <f>'[1]MTTI (PL &amp; I)'!BE15/'[1]MTTI (PL &amp; I)'!BE$334</f>
        <v>0</v>
      </c>
      <c r="BF15" s="141">
        <f>'[1]MTTI (PL &amp; I)'!BF15/'[1]MTTI (PL &amp; I)'!BF$334</f>
        <v>0</v>
      </c>
      <c r="BG15" s="141">
        <f>'[1]MTTI (PL &amp; I)'!BG15/'[1]MTTI (PL &amp; I)'!BG$334</f>
        <v>1.1393782381269718E-3</v>
      </c>
      <c r="BH15" s="141">
        <f>'[1]MTTI (PL &amp; I)'!BH15/'[1]MTTI (PL &amp; I)'!BH$334</f>
        <v>0</v>
      </c>
      <c r="BI15" s="141">
        <f>'[1]MTTI (PL &amp; I)'!BI15/'[1]MTTI (PL &amp; I)'!BI$334</f>
        <v>0</v>
      </c>
      <c r="BJ15" s="141">
        <f>'[1]MTTI (PL &amp; I)'!BJ15/'[1]MTTI (PL &amp; I)'!BJ$334</f>
        <v>3.3377036749526902E-4</v>
      </c>
      <c r="BK15" s="141">
        <f>'[1]MTTI (PL &amp; I)'!BK15/'[1]MTTI (PL &amp; I)'!BK$334</f>
        <v>0</v>
      </c>
      <c r="BL15" s="141">
        <f>'[1]MTTI (PL &amp; I)'!BL15/'[1]MTTI (PL &amp; I)'!BL$334</f>
        <v>0</v>
      </c>
      <c r="BM15" s="141">
        <f>'[1]MTTI (PL &amp; I)'!BM15/'[1]MTTI (PL &amp; I)'!BM$334</f>
        <v>0</v>
      </c>
      <c r="BN15" s="141">
        <f>'[1]MTTI (PL &amp; I)'!BN15/'[1]MTTI (PL &amp; I)'!BN$334</f>
        <v>0</v>
      </c>
      <c r="BO15" s="141">
        <f>'[1]MTTI (PL &amp; I)'!BO15/'[1]MTTI (PL &amp; I)'!BO$334</f>
        <v>2.0414468273108295E-2</v>
      </c>
      <c r="BP15" s="141">
        <f>'[1]MTTI (PL &amp; I)'!BP15/'[1]MTTI (PL &amp; I)'!BP$334</f>
        <v>0</v>
      </c>
      <c r="BQ15" s="141">
        <f>'[1]MTTI (PL &amp; I)'!BQ15/'[1]MTTI (PL &amp; I)'!BQ$334</f>
        <v>4.6863702908403492E-4</v>
      </c>
      <c r="BR15" s="141">
        <f>'[1]MTTI (PL &amp; I)'!BR15/'[1]MTTI (PL &amp; I)'!BR$334</f>
        <v>1.9960962187711194E-3</v>
      </c>
      <c r="BS15" s="141">
        <f>'[1]MTTI (PL &amp; I)'!BS15/'[1]MTTI (PL &amp; I)'!BS$334</f>
        <v>2.9875712155487324E-4</v>
      </c>
      <c r="BT15" s="141">
        <f>'[1]MTTI (PL &amp; I)'!BT15/'[1]MTTI (PL &amp; I)'!BT$334</f>
        <v>1.3437717259543202E-3</v>
      </c>
      <c r="BU15" s="141">
        <f>'[1]MTTI (PL &amp; I)'!BU15/'[1]MTTI (PL &amp; I)'!BU$334</f>
        <v>0</v>
      </c>
      <c r="BV15" s="141">
        <f>'[1]MTTI (PL &amp; I)'!BV15/'[1]MTTI (PL &amp; I)'!BV$334</f>
        <v>0</v>
      </c>
      <c r="BW15" s="141">
        <f>'[1]MTTI (PL &amp; I)'!BW15/'[1]MTTI (PL &amp; I)'!BW$334</f>
        <v>0</v>
      </c>
      <c r="BX15" s="141">
        <f>'[1]MTTI (PL &amp; I)'!BX15/'[1]MTTI (PL &amp; I)'!BX$334</f>
        <v>0</v>
      </c>
      <c r="BY15" s="141">
        <f>'[1]MTTI (PL &amp; I)'!BY15/'[1]MTTI (PL &amp; I)'!BY$334</f>
        <v>0</v>
      </c>
      <c r="BZ15" s="141">
        <f>'[1]MTTI (PL &amp; I)'!BZ15/'[1]MTTI (PL &amp; I)'!BZ$334</f>
        <v>0</v>
      </c>
      <c r="CA15" s="141">
        <f>'[1]MTTI (PL &amp; I)'!CA15/'[1]MTTI (PL &amp; I)'!CA$334</f>
        <v>1.666463686894662E-3</v>
      </c>
      <c r="CB15" s="141">
        <f>'[1]MTTI (PL &amp; I)'!CB15/'[1]MTTI (PL &amp; I)'!CB$334</f>
        <v>0</v>
      </c>
      <c r="CC15" s="141">
        <f>'[1]MTTI (PL &amp; I)'!CC15/'[1]MTTI (PL &amp; I)'!CC$334</f>
        <v>2.9790393315069223E-3</v>
      </c>
      <c r="CD15" s="141">
        <f>'[1]MTTI (PL &amp; I)'!CD15/'[1]MTTI (PL &amp; I)'!CD$334</f>
        <v>0</v>
      </c>
      <c r="CE15" s="141">
        <f>'[1]MTTI (PL &amp; I)'!CE15/'[1]MTTI (PL &amp; I)'!CE$334</f>
        <v>0</v>
      </c>
      <c r="CF15" s="141">
        <f>'[1]MTTI (PL &amp; I)'!CF15/'[1]MTTI (PL &amp; I)'!CF$334</f>
        <v>0</v>
      </c>
      <c r="CG15" s="141">
        <f>'[1]MTTI (PL &amp; I)'!CG15/'[1]MTTI (PL &amp; I)'!CG$334</f>
        <v>0</v>
      </c>
      <c r="CH15" s="141">
        <f>'[1]MTTI (PL &amp; I)'!CH15/'[1]MTTI (PL &amp; I)'!CH$334</f>
        <v>0</v>
      </c>
      <c r="CI15" s="141">
        <f>'[1]MTTI (PL &amp; I)'!CI15/'[1]MTTI (PL &amp; I)'!CI$334</f>
        <v>0</v>
      </c>
      <c r="CJ15" s="141">
        <f>'[1]MTTI (PL &amp; I)'!CJ15/'[1]MTTI (PL &amp; I)'!CJ$334</f>
        <v>0</v>
      </c>
      <c r="CK15" s="141">
        <f>'[1]MTTI (PL &amp; I)'!CK15/'[1]MTTI (PL &amp; I)'!CK$334</f>
        <v>0</v>
      </c>
      <c r="CL15" s="141">
        <f>'[1]MTTI (PL &amp; I)'!CL15/'[1]MTTI (PL &amp; I)'!CL$334</f>
        <v>0</v>
      </c>
      <c r="CM15" s="141">
        <f>'[1]MTTI (PL &amp; I)'!CM15/'[1]MTTI (PL &amp; I)'!CM$334</f>
        <v>0</v>
      </c>
      <c r="CN15" s="141">
        <f>'[1]MTTI (PL &amp; I)'!CN15/'[1]MTTI (PL &amp; I)'!CN$334</f>
        <v>0</v>
      </c>
      <c r="CO15" s="141">
        <f>'[1]MTTI (PL &amp; I)'!CO15/'[1]MTTI (PL &amp; I)'!CO$334</f>
        <v>0</v>
      </c>
      <c r="CP15" s="141">
        <f>'[1]MTTI (PL &amp; I)'!CP15/'[1]MTTI (PL &amp; I)'!CP$334</f>
        <v>0</v>
      </c>
      <c r="CQ15" s="141">
        <f>'[1]MTTI (PL &amp; I)'!CQ15/'[1]MTTI (PL &amp; I)'!CQ$334</f>
        <v>6.5008356278471323E-4</v>
      </c>
      <c r="CR15" s="141">
        <f>'[1]MTTI (PL &amp; I)'!CR15/'[1]MTTI (PL &amp; I)'!CR$334</f>
        <v>0</v>
      </c>
      <c r="CS15" s="141">
        <f>'[1]MTTI (PL &amp; I)'!CS15/'[1]MTTI (PL &amp; I)'!CS$334</f>
        <v>0</v>
      </c>
      <c r="CT15" s="141">
        <f>'[1]MTTI (PL &amp; I)'!CT15/'[1]MTTI (PL &amp; I)'!CT$334</f>
        <v>0</v>
      </c>
      <c r="CU15" s="141">
        <f>'[1]MTTI (PL &amp; I)'!CU15/'[1]MTTI (PL &amp; I)'!CU$334</f>
        <v>0</v>
      </c>
      <c r="CV15" s="141">
        <f>'[1]MTTI (PL &amp; I)'!CV15/'[1]MTTI (PL &amp; I)'!CV$334</f>
        <v>0</v>
      </c>
      <c r="CW15" s="141">
        <f>'[1]MTTI (PL &amp; I)'!CW15/'[1]MTTI (PL &amp; I)'!CW$334</f>
        <v>0</v>
      </c>
      <c r="CX15" s="141">
        <f>'[1]MTTI (PL &amp; I)'!CX15/'[1]MTTI (PL &amp; I)'!CX$334</f>
        <v>0</v>
      </c>
      <c r="CY15" s="141">
        <f>'[1]MTTI (PL &amp; I)'!CY15/'[1]MTTI (PL &amp; I)'!CY$334</f>
        <v>0</v>
      </c>
      <c r="CZ15" s="141">
        <f>'[1]MTTI (PL &amp; I)'!CZ15/'[1]MTTI (PL &amp; I)'!CZ$334</f>
        <v>0</v>
      </c>
      <c r="DA15" s="141">
        <f>'[1]MTTI (PL &amp; I)'!DA15/'[1]MTTI (PL &amp; I)'!DA$334</f>
        <v>0</v>
      </c>
      <c r="DB15" s="141">
        <f>'[1]MTTI (PL &amp; I)'!DB15/'[1]MTTI (PL &amp; I)'!DB$334</f>
        <v>0</v>
      </c>
      <c r="DC15" s="141">
        <f>'[1]MTTI (PL &amp; I)'!DC15/'[1]MTTI (PL &amp; I)'!DC$334</f>
        <v>0</v>
      </c>
      <c r="DD15" s="141">
        <f>'[1]MTTI (PL &amp; I)'!DD15/'[1]MTTI (PL &amp; I)'!DD$334</f>
        <v>0</v>
      </c>
      <c r="DE15" s="141">
        <v>0</v>
      </c>
      <c r="DF15" s="141">
        <f>'[1]MTTI (PL &amp; I)'!DF15/'[1]MTTI (PL &amp; I)'!DF$334</f>
        <v>1.3097631892449285E-2</v>
      </c>
    </row>
    <row r="16" spans="1:110" x14ac:dyDescent="0.3">
      <c r="A16" s="25" t="s">
        <v>7</v>
      </c>
      <c r="B16" s="141">
        <f>'[1]MTTI (PL &amp; I)'!B16/'[1]MTTI (PL &amp; I)'!B$334</f>
        <v>0</v>
      </c>
      <c r="C16" s="141">
        <f>'[1]MTTI (PL &amp; I)'!C16/'[1]MTTI (PL &amp; I)'!C$334</f>
        <v>0</v>
      </c>
      <c r="D16" s="141">
        <f>'[1]MTTI (PL &amp; I)'!D16/'[1]MTTI (PL &amp; I)'!D$334</f>
        <v>0</v>
      </c>
      <c r="E16" s="141">
        <f>'[1]MTTI (PL &amp; I)'!E16/'[1]MTTI (PL &amp; I)'!E$334</f>
        <v>0</v>
      </c>
      <c r="F16" s="141">
        <f>'[1]MTTI (PL &amp; I)'!F16/'[1]MTTI (PL &amp; I)'!F$334</f>
        <v>0</v>
      </c>
      <c r="G16" s="141">
        <f>'[1]MTTI (PL &amp; I)'!G16/'[1]MTTI (PL &amp; I)'!G$334</f>
        <v>0</v>
      </c>
      <c r="H16" s="141">
        <f>'[1]MTTI (PL &amp; I)'!H16/'[1]MTTI (PL &amp; I)'!H$334</f>
        <v>0</v>
      </c>
      <c r="I16" s="141">
        <f>'[1]MTTI (PL &amp; I)'!I16/'[1]MTTI (PL &amp; I)'!I$334</f>
        <v>0</v>
      </c>
      <c r="J16" s="141">
        <f>'[1]MTTI (PL &amp; I)'!J16/'[1]MTTI (PL &amp; I)'!J$334</f>
        <v>0</v>
      </c>
      <c r="K16" s="141">
        <f>'[1]MTTI (PL &amp; I)'!K16/'[1]MTTI (PL &amp; I)'!K$334</f>
        <v>0</v>
      </c>
      <c r="L16" s="141">
        <f>'[1]MTTI (PL &amp; I)'!L16/'[1]MTTI (PL &amp; I)'!L$334</f>
        <v>0</v>
      </c>
      <c r="M16" s="141">
        <f>'[1]MTTI (PL &amp; I)'!M16/'[1]MTTI (PL &amp; I)'!M$334</f>
        <v>0</v>
      </c>
      <c r="N16" s="141">
        <f>'[1]MTTI (PL &amp; I)'!N16/'[1]MTTI (PL &amp; I)'!N$334</f>
        <v>0</v>
      </c>
      <c r="O16" s="141">
        <f>'[1]MTTI (PL &amp; I)'!O16/'[1]MTTI (PL &amp; I)'!O$334</f>
        <v>0</v>
      </c>
      <c r="P16" s="141">
        <f>'[1]MTTI (PL &amp; I)'!P16/'[1]MTTI (PL &amp; I)'!P$334</f>
        <v>0</v>
      </c>
      <c r="Q16" s="141">
        <f>'[1]MTTI (PL &amp; I)'!Q16/'[1]MTTI (PL &amp; I)'!Q$334</f>
        <v>0</v>
      </c>
      <c r="R16" s="141">
        <f>'[1]MTTI (PL &amp; I)'!R16/'[1]MTTI (PL &amp; I)'!R$334</f>
        <v>0</v>
      </c>
      <c r="S16" s="141">
        <f>'[1]MTTI (PL &amp; I)'!S16/'[1]MTTI (PL &amp; I)'!S$334</f>
        <v>0</v>
      </c>
      <c r="T16" s="141">
        <f>'[1]MTTI (PL &amp; I)'!T16/'[1]MTTI (PL &amp; I)'!T$334</f>
        <v>0</v>
      </c>
      <c r="U16" s="141">
        <f>'[1]MTTI (PL &amp; I)'!U16/'[1]MTTI (PL &amp; I)'!U$334</f>
        <v>0</v>
      </c>
      <c r="V16" s="141">
        <f>'[1]MTTI (PL &amp; I)'!V16/'[1]MTTI (PL &amp; I)'!V$334</f>
        <v>0</v>
      </c>
      <c r="W16" s="141">
        <f>'[1]MTTI (PL &amp; I)'!W16/'[1]MTTI (PL &amp; I)'!W$334</f>
        <v>0</v>
      </c>
      <c r="X16" s="141">
        <f>'[1]MTTI (PL &amp; I)'!X16/'[1]MTTI (PL &amp; I)'!X$334</f>
        <v>0</v>
      </c>
      <c r="Y16" s="141">
        <f>'[1]MTTI (PL &amp; I)'!Y16/'[1]MTTI (PL &amp; I)'!Y$334</f>
        <v>0</v>
      </c>
      <c r="Z16" s="141">
        <f>'[1]MTTI (PL &amp; I)'!Z16/'[1]MTTI (PL &amp; I)'!Z$334</f>
        <v>0</v>
      </c>
      <c r="AA16" s="141">
        <f>'[1]MTTI (PL &amp; I)'!AA16/'[1]MTTI (PL &amp; I)'!AA$334</f>
        <v>0</v>
      </c>
      <c r="AB16" s="141">
        <f>'[1]MTTI (PL &amp; I)'!AB16/'[1]MTTI (PL &amp; I)'!AB$334</f>
        <v>0</v>
      </c>
      <c r="AC16" s="141">
        <f>'[1]MTTI (PL &amp; I)'!AC16/'[1]MTTI (PL &amp; I)'!AC$334</f>
        <v>0</v>
      </c>
      <c r="AD16" s="141">
        <f>'[1]MTTI (PL &amp; I)'!AD16/'[1]MTTI (PL &amp; I)'!AD$334</f>
        <v>0</v>
      </c>
      <c r="AE16" s="141">
        <f>'[1]MTTI (PL &amp; I)'!AE16/'[1]MTTI (PL &amp; I)'!AE$334</f>
        <v>0</v>
      </c>
      <c r="AF16" s="141">
        <f>'[1]MTTI (PL &amp; I)'!AF16/'[1]MTTI (PL &amp; I)'!AF$334</f>
        <v>0</v>
      </c>
      <c r="AG16" s="141">
        <f>'[1]MTTI (PL &amp; I)'!AG16/'[1]MTTI (PL &amp; I)'!AG$334</f>
        <v>0</v>
      </c>
      <c r="AH16" s="141">
        <f>'[1]MTTI (PL &amp; I)'!AH16/'[1]MTTI (PL &amp; I)'!AH$334</f>
        <v>0</v>
      </c>
      <c r="AI16" s="141">
        <f>'[1]MTTI (PL &amp; I)'!AI16/'[1]MTTI (PL &amp; I)'!AI$334</f>
        <v>0</v>
      </c>
      <c r="AJ16" s="141">
        <f>'[1]MTTI (PL &amp; I)'!AJ16/'[1]MTTI (PL &amp; I)'!AJ$334</f>
        <v>0</v>
      </c>
      <c r="AK16" s="141">
        <f>'[1]MTTI (PL &amp; I)'!AK16/'[1]MTTI (PL &amp; I)'!AK$334</f>
        <v>0</v>
      </c>
      <c r="AL16" s="141">
        <f>'[1]MTTI (PL &amp; I)'!AL16/'[1]MTTI (PL &amp; I)'!AL$334</f>
        <v>0</v>
      </c>
      <c r="AM16" s="141">
        <f>'[1]MTTI (PL &amp; I)'!AM16/'[1]MTTI (PL &amp; I)'!AM$334</f>
        <v>0</v>
      </c>
      <c r="AN16" s="141">
        <f>'[1]MTTI (PL &amp; I)'!AN16/'[1]MTTI (PL &amp; I)'!AN$334</f>
        <v>0</v>
      </c>
      <c r="AO16" s="141">
        <f>'[1]MTTI (PL &amp; I)'!AO16/'[1]MTTI (PL &amp; I)'!AO$334</f>
        <v>0</v>
      </c>
      <c r="AP16" s="141">
        <f>'[1]MTTI (PL &amp; I)'!AP16/'[1]MTTI (PL &amp; I)'!AP$334</f>
        <v>0</v>
      </c>
      <c r="AQ16" s="141">
        <f>'[1]MTTI (PL &amp; I)'!AQ16/'[1]MTTI (PL &amp; I)'!AQ$334</f>
        <v>0</v>
      </c>
      <c r="AR16" s="141">
        <f>'[1]MTTI (PL &amp; I)'!AR16/'[1]MTTI (PL &amp; I)'!AR$334</f>
        <v>0</v>
      </c>
      <c r="AS16" s="141">
        <f>'[1]MTTI (PL &amp; I)'!AS16/'[1]MTTI (PL &amp; I)'!AS$334</f>
        <v>0</v>
      </c>
      <c r="AT16" s="141">
        <f>'[1]MTTI (PL &amp; I)'!AT16/'[1]MTTI (PL &amp; I)'!AT$334</f>
        <v>0</v>
      </c>
      <c r="AU16" s="141">
        <f>'[1]MTTI (PL &amp; I)'!AU16/'[1]MTTI (PL &amp; I)'!AU$334</f>
        <v>0</v>
      </c>
      <c r="AV16" s="141">
        <f>'[1]MTTI (PL &amp; I)'!AV16/'[1]MTTI (PL &amp; I)'!AV$334</f>
        <v>0</v>
      </c>
      <c r="AW16" s="141">
        <f>'[1]MTTI (PL &amp; I)'!AW16/'[1]MTTI (PL &amp; I)'!AW$334</f>
        <v>0</v>
      </c>
      <c r="AX16" s="141">
        <f>'[1]MTTI (PL &amp; I)'!AX16/'[1]MTTI (PL &amp; I)'!AX$334</f>
        <v>0</v>
      </c>
      <c r="AY16" s="141">
        <f>'[1]MTTI (PL &amp; I)'!AY16/'[1]MTTI (PL &amp; I)'!AY$334</f>
        <v>0</v>
      </c>
      <c r="AZ16" s="141">
        <f>'[1]MTTI (PL &amp; I)'!AZ16/'[1]MTTI (PL &amp; I)'!AZ$334</f>
        <v>0</v>
      </c>
      <c r="BA16" s="141">
        <f>'[1]MTTI (PL &amp; I)'!BA16/'[1]MTTI (PL &amp; I)'!BA$334</f>
        <v>0</v>
      </c>
      <c r="BB16" s="141">
        <f>'[1]MTTI (PL &amp; I)'!BB16/'[1]MTTI (PL &amp; I)'!BB$334</f>
        <v>0</v>
      </c>
      <c r="BC16" s="141">
        <f>'[1]MTTI (PL &amp; I)'!BC16/'[1]MTTI (PL &amp; I)'!BC$334</f>
        <v>0</v>
      </c>
      <c r="BD16" s="141">
        <f>'[1]MTTI (PL &amp; I)'!BD16/'[1]MTTI (PL &amp; I)'!BD$334</f>
        <v>0</v>
      </c>
      <c r="BE16" s="141">
        <f>'[1]MTTI (PL &amp; I)'!BE16/'[1]MTTI (PL &amp; I)'!BE$334</f>
        <v>0</v>
      </c>
      <c r="BF16" s="141">
        <f>'[1]MTTI (PL &amp; I)'!BF16/'[1]MTTI (PL &amp; I)'!BF$334</f>
        <v>0</v>
      </c>
      <c r="BG16" s="141">
        <f>'[1]MTTI (PL &amp; I)'!BG16/'[1]MTTI (PL &amp; I)'!BG$334</f>
        <v>0</v>
      </c>
      <c r="BH16" s="141">
        <f>'[1]MTTI (PL &amp; I)'!BH16/'[1]MTTI (PL &amp; I)'!BH$334</f>
        <v>0</v>
      </c>
      <c r="BI16" s="141">
        <f>'[1]MTTI (PL &amp; I)'!BI16/'[1]MTTI (PL &amp; I)'!BI$334</f>
        <v>0</v>
      </c>
      <c r="BJ16" s="141">
        <f>'[1]MTTI (PL &amp; I)'!BJ16/'[1]MTTI (PL &amp; I)'!BJ$334</f>
        <v>0</v>
      </c>
      <c r="BK16" s="141">
        <f>'[1]MTTI (PL &amp; I)'!BK16/'[1]MTTI (PL &amp; I)'!BK$334</f>
        <v>0</v>
      </c>
      <c r="BL16" s="141">
        <f>'[1]MTTI (PL &amp; I)'!BL16/'[1]MTTI (PL &amp; I)'!BL$334</f>
        <v>0</v>
      </c>
      <c r="BM16" s="141">
        <f>'[1]MTTI (PL &amp; I)'!BM16/'[1]MTTI (PL &amp; I)'!BM$334</f>
        <v>0</v>
      </c>
      <c r="BN16" s="141">
        <f>'[1]MTTI (PL &amp; I)'!BN16/'[1]MTTI (PL &amp; I)'!BN$334</f>
        <v>0</v>
      </c>
      <c r="BO16" s="141">
        <f>'[1]MTTI (PL &amp; I)'!BO16/'[1]MTTI (PL &amp; I)'!BO$334</f>
        <v>0</v>
      </c>
      <c r="BP16" s="141">
        <f>'[1]MTTI (PL &amp; I)'!BP16/'[1]MTTI (PL &amp; I)'!BP$334</f>
        <v>0</v>
      </c>
      <c r="BQ16" s="141">
        <f>'[1]MTTI (PL &amp; I)'!BQ16/'[1]MTTI (PL &amp; I)'!BQ$334</f>
        <v>0</v>
      </c>
      <c r="BR16" s="141">
        <f>'[1]MTTI (PL &amp; I)'!BR16/'[1]MTTI (PL &amp; I)'!BR$334</f>
        <v>0</v>
      </c>
      <c r="BS16" s="141">
        <f>'[1]MTTI (PL &amp; I)'!BS16/'[1]MTTI (PL &amp; I)'!BS$334</f>
        <v>0</v>
      </c>
      <c r="BT16" s="141">
        <f>'[1]MTTI (PL &amp; I)'!BT16/'[1]MTTI (PL &amp; I)'!BT$334</f>
        <v>0</v>
      </c>
      <c r="BU16" s="141">
        <f>'[1]MTTI (PL &amp; I)'!BU16/'[1]MTTI (PL &amp; I)'!BU$334</f>
        <v>0</v>
      </c>
      <c r="BV16" s="141">
        <f>'[1]MTTI (PL &amp; I)'!BV16/'[1]MTTI (PL &amp; I)'!BV$334</f>
        <v>0</v>
      </c>
      <c r="BW16" s="141">
        <f>'[1]MTTI (PL &amp; I)'!BW16/'[1]MTTI (PL &amp; I)'!BW$334</f>
        <v>0</v>
      </c>
      <c r="BX16" s="141">
        <f>'[1]MTTI (PL &amp; I)'!BX16/'[1]MTTI (PL &amp; I)'!BX$334</f>
        <v>0</v>
      </c>
      <c r="BY16" s="141">
        <f>'[1]MTTI (PL &amp; I)'!BY16/'[1]MTTI (PL &amp; I)'!BY$334</f>
        <v>0</v>
      </c>
      <c r="BZ16" s="141">
        <f>'[1]MTTI (PL &amp; I)'!BZ16/'[1]MTTI (PL &amp; I)'!BZ$334</f>
        <v>0</v>
      </c>
      <c r="CA16" s="141">
        <f>'[1]MTTI (PL &amp; I)'!CA16/'[1]MTTI (PL &amp; I)'!CA$334</f>
        <v>0</v>
      </c>
      <c r="CB16" s="141">
        <f>'[1]MTTI (PL &amp; I)'!CB16/'[1]MTTI (PL &amp; I)'!CB$334</f>
        <v>0</v>
      </c>
      <c r="CC16" s="141">
        <f>'[1]MTTI (PL &amp; I)'!CC16/'[1]MTTI (PL &amp; I)'!CC$334</f>
        <v>0</v>
      </c>
      <c r="CD16" s="141">
        <f>'[1]MTTI (PL &amp; I)'!CD16/'[1]MTTI (PL &amp; I)'!CD$334</f>
        <v>0</v>
      </c>
      <c r="CE16" s="141">
        <f>'[1]MTTI (PL &amp; I)'!CE16/'[1]MTTI (PL &amp; I)'!CE$334</f>
        <v>0</v>
      </c>
      <c r="CF16" s="141">
        <f>'[1]MTTI (PL &amp; I)'!CF16/'[1]MTTI (PL &amp; I)'!CF$334</f>
        <v>0</v>
      </c>
      <c r="CG16" s="141">
        <f>'[1]MTTI (PL &amp; I)'!CG16/'[1]MTTI (PL &amp; I)'!CG$334</f>
        <v>0</v>
      </c>
      <c r="CH16" s="141">
        <f>'[1]MTTI (PL &amp; I)'!CH16/'[1]MTTI (PL &amp; I)'!CH$334</f>
        <v>0</v>
      </c>
      <c r="CI16" s="141">
        <f>'[1]MTTI (PL &amp; I)'!CI16/'[1]MTTI (PL &amp; I)'!CI$334</f>
        <v>0</v>
      </c>
      <c r="CJ16" s="141">
        <f>'[1]MTTI (PL &amp; I)'!CJ16/'[1]MTTI (PL &amp; I)'!CJ$334</f>
        <v>0</v>
      </c>
      <c r="CK16" s="141">
        <f>'[1]MTTI (PL &amp; I)'!CK16/'[1]MTTI (PL &amp; I)'!CK$334</f>
        <v>0</v>
      </c>
      <c r="CL16" s="141">
        <f>'[1]MTTI (PL &amp; I)'!CL16/'[1]MTTI (PL &amp; I)'!CL$334</f>
        <v>0</v>
      </c>
      <c r="CM16" s="141">
        <f>'[1]MTTI (PL &amp; I)'!CM16/'[1]MTTI (PL &amp; I)'!CM$334</f>
        <v>0</v>
      </c>
      <c r="CN16" s="141">
        <f>'[1]MTTI (PL &amp; I)'!CN16/'[1]MTTI (PL &amp; I)'!CN$334</f>
        <v>0</v>
      </c>
      <c r="CO16" s="141">
        <f>'[1]MTTI (PL &amp; I)'!CO16/'[1]MTTI (PL &amp; I)'!CO$334</f>
        <v>0</v>
      </c>
      <c r="CP16" s="141">
        <f>'[1]MTTI (PL &amp; I)'!CP16/'[1]MTTI (PL &amp; I)'!CP$334</f>
        <v>0</v>
      </c>
      <c r="CQ16" s="141">
        <f>'[1]MTTI (PL &amp; I)'!CQ16/'[1]MTTI (PL &amp; I)'!CQ$334</f>
        <v>0</v>
      </c>
      <c r="CR16" s="141">
        <f>'[1]MTTI (PL &amp; I)'!CR16/'[1]MTTI (PL &amp; I)'!CR$334</f>
        <v>0</v>
      </c>
      <c r="CS16" s="141">
        <f>'[1]MTTI (PL &amp; I)'!CS16/'[1]MTTI (PL &amp; I)'!CS$334</f>
        <v>0</v>
      </c>
      <c r="CT16" s="141">
        <f>'[1]MTTI (PL &amp; I)'!CT16/'[1]MTTI (PL &amp; I)'!CT$334</f>
        <v>0</v>
      </c>
      <c r="CU16" s="141">
        <f>'[1]MTTI (PL &amp; I)'!CU16/'[1]MTTI (PL &amp; I)'!CU$334</f>
        <v>0</v>
      </c>
      <c r="CV16" s="141">
        <f>'[1]MTTI (PL &amp; I)'!CV16/'[1]MTTI (PL &amp; I)'!CV$334</f>
        <v>0</v>
      </c>
      <c r="CW16" s="141">
        <f>'[1]MTTI (PL &amp; I)'!CW16/'[1]MTTI (PL &amp; I)'!CW$334</f>
        <v>0</v>
      </c>
      <c r="CX16" s="141">
        <f>'[1]MTTI (PL &amp; I)'!CX16/'[1]MTTI (PL &amp; I)'!CX$334</f>
        <v>0</v>
      </c>
      <c r="CY16" s="141">
        <f>'[1]MTTI (PL &amp; I)'!CY16/'[1]MTTI (PL &amp; I)'!CY$334</f>
        <v>0</v>
      </c>
      <c r="CZ16" s="141">
        <f>'[1]MTTI (PL &amp; I)'!CZ16/'[1]MTTI (PL &amp; I)'!CZ$334</f>
        <v>0</v>
      </c>
      <c r="DA16" s="141">
        <f>'[1]MTTI (PL &amp; I)'!DA16/'[1]MTTI (PL &amp; I)'!DA$334</f>
        <v>0</v>
      </c>
      <c r="DB16" s="141">
        <f>'[1]MTTI (PL &amp; I)'!DB16/'[1]MTTI (PL &amp; I)'!DB$334</f>
        <v>0</v>
      </c>
      <c r="DC16" s="141">
        <f>'[1]MTTI (PL &amp; I)'!DC16/'[1]MTTI (PL &amp; I)'!DC$334</f>
        <v>0</v>
      </c>
      <c r="DD16" s="141">
        <f>'[1]MTTI (PL &amp; I)'!DD16/'[1]MTTI (PL &amp; I)'!DD$334</f>
        <v>0</v>
      </c>
      <c r="DE16" s="141">
        <v>0</v>
      </c>
      <c r="DF16" s="141">
        <f>'[1]MTTI (PL &amp; I)'!DF16/'[1]MTTI (PL &amp; I)'!DF$334</f>
        <v>0</v>
      </c>
    </row>
    <row r="17" spans="1:110" x14ac:dyDescent="0.3">
      <c r="A17" s="26">
        <v>2212</v>
      </c>
      <c r="B17" s="141">
        <f>'[1]MTTI (PL &amp; I)'!B17/'[1]MTTI (PL &amp; I)'!B$334</f>
        <v>1.8744241899242743E-6</v>
      </c>
      <c r="C17" s="141">
        <f>'[1]MTTI (PL &amp; I)'!C17/'[1]MTTI (PL &amp; I)'!C$334</f>
        <v>0</v>
      </c>
      <c r="D17" s="141">
        <f>'[1]MTTI (PL &amp; I)'!D17/'[1]MTTI (PL &amp; I)'!D$334</f>
        <v>0</v>
      </c>
      <c r="E17" s="141">
        <f>'[1]MTTI (PL &amp; I)'!E17/'[1]MTTI (PL &amp; I)'!E$334</f>
        <v>7.9376521304657614E-6</v>
      </c>
      <c r="F17" s="141">
        <f>'[1]MTTI (PL &amp; I)'!F17/'[1]MTTI (PL &amp; I)'!F$334</f>
        <v>0.21099677893880178</v>
      </c>
      <c r="G17" s="141">
        <f>'[1]MTTI (PL &amp; I)'!G17/'[1]MTTI (PL &amp; I)'!G$334</f>
        <v>7.5291558571414336E-5</v>
      </c>
      <c r="H17" s="141">
        <f>'[1]MTTI (PL &amp; I)'!H17/'[1]MTTI (PL &amp; I)'!H$334</f>
        <v>9.5261577285912983E-5</v>
      </c>
      <c r="I17" s="141">
        <f>'[1]MTTI (PL &amp; I)'!I17/'[1]MTTI (PL &amp; I)'!I$334</f>
        <v>0</v>
      </c>
      <c r="J17" s="141">
        <f>'[1]MTTI (PL &amp; I)'!J17/'[1]MTTI (PL &amp; I)'!J$334</f>
        <v>6.7690397733706431E-6</v>
      </c>
      <c r="K17" s="141">
        <f>'[1]MTTI (PL &amp; I)'!K17/'[1]MTTI (PL &amp; I)'!K$334</f>
        <v>3.5237739153370423E-5</v>
      </c>
      <c r="L17" s="141">
        <f>'[1]MTTI (PL &amp; I)'!L17/'[1]MTTI (PL &amp; I)'!L$334</f>
        <v>7.0009490987280536E-5</v>
      </c>
      <c r="M17" s="141">
        <f>'[1]MTTI (PL &amp; I)'!M17/'[1]MTTI (PL &amp; I)'!M$334</f>
        <v>5.1371921530305616E-5</v>
      </c>
      <c r="N17" s="141">
        <f>'[1]MTTI (PL &amp; I)'!N17/'[1]MTTI (PL &amp; I)'!N$334</f>
        <v>2.3220134109982252E-5</v>
      </c>
      <c r="O17" s="141">
        <f>'[1]MTTI (PL &amp; I)'!O17/'[1]MTTI (PL &amp; I)'!O$334</f>
        <v>5.5488822480607616E-5</v>
      </c>
      <c r="P17" s="141">
        <f>'[1]MTTI (PL &amp; I)'!P17/'[1]MTTI (PL &amp; I)'!P$334</f>
        <v>2.1527246272620485E-6</v>
      </c>
      <c r="Q17" s="141">
        <f>'[1]MTTI (PL &amp; I)'!Q17/'[1]MTTI (PL &amp; I)'!Q$334</f>
        <v>6.4312555209511155E-5</v>
      </c>
      <c r="R17" s="141">
        <f>'[1]MTTI (PL &amp; I)'!R17/'[1]MTTI (PL &amp; I)'!R$334</f>
        <v>0</v>
      </c>
      <c r="S17" s="141">
        <f>'[1]MTTI (PL &amp; I)'!S17/'[1]MTTI (PL &amp; I)'!S$334</f>
        <v>0</v>
      </c>
      <c r="T17" s="141">
        <f>'[1]MTTI (PL &amp; I)'!T17/'[1]MTTI (PL &amp; I)'!T$334</f>
        <v>0</v>
      </c>
      <c r="U17" s="141">
        <f>'[1]MTTI (PL &amp; I)'!U17/'[1]MTTI (PL &amp; I)'!U$334</f>
        <v>0</v>
      </c>
      <c r="V17" s="141">
        <f>'[1]MTTI (PL &amp; I)'!V17/'[1]MTTI (PL &amp; I)'!V$334</f>
        <v>2.862053930331692E-5</v>
      </c>
      <c r="W17" s="141">
        <f>'[1]MTTI (PL &amp; I)'!W17/'[1]MTTI (PL &amp; I)'!W$334</f>
        <v>4.5205316469987501E-6</v>
      </c>
      <c r="X17" s="141">
        <f>'[1]MTTI (PL &amp; I)'!X17/'[1]MTTI (PL &amp; I)'!X$334</f>
        <v>1.192008746631505E-5</v>
      </c>
      <c r="Y17" s="141">
        <f>'[1]MTTI (PL &amp; I)'!Y17/'[1]MTTI (PL &amp; I)'!Y$334</f>
        <v>4.127332513146734E-6</v>
      </c>
      <c r="Z17" s="141">
        <f>'[1]MTTI (PL &amp; I)'!Z17/'[1]MTTI (PL &amp; I)'!Z$334</f>
        <v>7.5160117042504141E-6</v>
      </c>
      <c r="AA17" s="141">
        <f>'[1]MTTI (PL &amp; I)'!AA17/'[1]MTTI (PL &amp; I)'!AA$334</f>
        <v>3.5858595911453465E-6</v>
      </c>
      <c r="AB17" s="141">
        <f>'[1]MTTI (PL &amp; I)'!AB17/'[1]MTTI (PL &amp; I)'!AB$334</f>
        <v>0</v>
      </c>
      <c r="AC17" s="141">
        <f>'[1]MTTI (PL &amp; I)'!AC17/'[1]MTTI (PL &amp; I)'!AC$334</f>
        <v>0</v>
      </c>
      <c r="AD17" s="141">
        <f>'[1]MTTI (PL &amp; I)'!AD17/'[1]MTTI (PL &amp; I)'!AD$334</f>
        <v>0</v>
      </c>
      <c r="AE17" s="141">
        <f>'[1]MTTI (PL &amp; I)'!AE17/'[1]MTTI (PL &amp; I)'!AE$334</f>
        <v>0</v>
      </c>
      <c r="AF17" s="141">
        <f>'[1]MTTI (PL &amp; I)'!AF17/'[1]MTTI (PL &amp; I)'!AF$334</f>
        <v>0</v>
      </c>
      <c r="AG17" s="141">
        <f>'[1]MTTI (PL &amp; I)'!AG17/'[1]MTTI (PL &amp; I)'!AG$334</f>
        <v>2.1974468734033576E-4</v>
      </c>
      <c r="AH17" s="141">
        <f>'[1]MTTI (PL &amp; I)'!AH17/'[1]MTTI (PL &amp; I)'!AH$334</f>
        <v>0</v>
      </c>
      <c r="AI17" s="141">
        <f>'[1]MTTI (PL &amp; I)'!AI17/'[1]MTTI (PL &amp; I)'!AI$334</f>
        <v>3.7529169629420967E-6</v>
      </c>
      <c r="AJ17" s="141">
        <f>'[1]MTTI (PL &amp; I)'!AJ17/'[1]MTTI (PL &amp; I)'!AJ$334</f>
        <v>3.5905403171974622E-7</v>
      </c>
      <c r="AK17" s="141">
        <f>'[1]MTTI (PL &amp; I)'!AK17/'[1]MTTI (PL &amp; I)'!AK$334</f>
        <v>0</v>
      </c>
      <c r="AL17" s="141">
        <f>'[1]MTTI (PL &amp; I)'!AL17/'[1]MTTI (PL &amp; I)'!AL$334</f>
        <v>1.4039879251110754E-4</v>
      </c>
      <c r="AM17" s="141">
        <f>'[1]MTTI (PL &amp; I)'!AM17/'[1]MTTI (PL &amp; I)'!AM$334</f>
        <v>7.7905050049672096E-5</v>
      </c>
      <c r="AN17" s="141">
        <f>'[1]MTTI (PL &amp; I)'!AN17/'[1]MTTI (PL &amp; I)'!AN$334</f>
        <v>0</v>
      </c>
      <c r="AO17" s="141">
        <f>'[1]MTTI (PL &amp; I)'!AO17/'[1]MTTI (PL &amp; I)'!AO$334</f>
        <v>3.069568598956307E-6</v>
      </c>
      <c r="AP17" s="141">
        <f>'[1]MTTI (PL &amp; I)'!AP17/'[1]MTTI (PL &amp; I)'!AP$334</f>
        <v>0</v>
      </c>
      <c r="AQ17" s="141">
        <f>'[1]MTTI (PL &amp; I)'!AQ17/'[1]MTTI (PL &amp; I)'!AQ$334</f>
        <v>0</v>
      </c>
      <c r="AR17" s="141">
        <f>'[1]MTTI (PL &amp; I)'!AR17/'[1]MTTI (PL &amp; I)'!AR$334</f>
        <v>1.8495257827872609E-5</v>
      </c>
      <c r="AS17" s="141">
        <f>'[1]MTTI (PL &amp; I)'!AS17/'[1]MTTI (PL &amp; I)'!AS$334</f>
        <v>0</v>
      </c>
      <c r="AT17" s="141">
        <f>'[1]MTTI (PL &amp; I)'!AT17/'[1]MTTI (PL &amp; I)'!AT$334</f>
        <v>4.8951124783970083E-5</v>
      </c>
      <c r="AU17" s="141">
        <f>'[1]MTTI (PL &amp; I)'!AU17/'[1]MTTI (PL &amp; I)'!AU$334</f>
        <v>0</v>
      </c>
      <c r="AV17" s="141">
        <f>'[1]MTTI (PL &amp; I)'!AV17/'[1]MTTI (PL &amp; I)'!AV$334</f>
        <v>1.2620247183075715E-4</v>
      </c>
      <c r="AW17" s="141">
        <f>'[1]MTTI (PL &amp; I)'!AW17/'[1]MTTI (PL &amp; I)'!AW$334</f>
        <v>0</v>
      </c>
      <c r="AX17" s="141">
        <f>'[1]MTTI (PL &amp; I)'!AX17/'[1]MTTI (PL &amp; I)'!AX$334</f>
        <v>0</v>
      </c>
      <c r="AY17" s="141">
        <f>'[1]MTTI (PL &amp; I)'!AY17/'[1]MTTI (PL &amp; I)'!AY$334</f>
        <v>0</v>
      </c>
      <c r="AZ17" s="141">
        <f>'[1]MTTI (PL &amp; I)'!AZ17/'[1]MTTI (PL &amp; I)'!AZ$334</f>
        <v>9.6067432677907506E-4</v>
      </c>
      <c r="BA17" s="141">
        <f>'[1]MTTI (PL &amp; I)'!BA17/'[1]MTTI (PL &amp; I)'!BA$334</f>
        <v>0</v>
      </c>
      <c r="BB17" s="141">
        <f>'[1]MTTI (PL &amp; I)'!BB17/'[1]MTTI (PL &amp; I)'!BB$334</f>
        <v>0</v>
      </c>
      <c r="BC17" s="141">
        <f>'[1]MTTI (PL &amp; I)'!BC17/'[1]MTTI (PL &amp; I)'!BC$334</f>
        <v>0</v>
      </c>
      <c r="BD17" s="141">
        <f>'[1]MTTI (PL &amp; I)'!BD17/'[1]MTTI (PL &amp; I)'!BD$334</f>
        <v>0</v>
      </c>
      <c r="BE17" s="141">
        <f>'[1]MTTI (PL &amp; I)'!BE17/'[1]MTTI (PL &amp; I)'!BE$334</f>
        <v>0</v>
      </c>
      <c r="BF17" s="141">
        <f>'[1]MTTI (PL &amp; I)'!BF17/'[1]MTTI (PL &amp; I)'!BF$334</f>
        <v>0</v>
      </c>
      <c r="BG17" s="141">
        <f>'[1]MTTI (PL &amp; I)'!BG17/'[1]MTTI (PL &amp; I)'!BG$334</f>
        <v>3.2334017453830935E-5</v>
      </c>
      <c r="BH17" s="141">
        <f>'[1]MTTI (PL &amp; I)'!BH17/'[1]MTTI (PL &amp; I)'!BH$334</f>
        <v>0</v>
      </c>
      <c r="BI17" s="141">
        <f>'[1]MTTI (PL &amp; I)'!BI17/'[1]MTTI (PL &amp; I)'!BI$334</f>
        <v>0</v>
      </c>
      <c r="BJ17" s="141">
        <f>'[1]MTTI (PL &amp; I)'!BJ17/'[1]MTTI (PL &amp; I)'!BJ$334</f>
        <v>8.1488889967426092E-5</v>
      </c>
      <c r="BK17" s="141">
        <f>'[1]MTTI (PL &amp; I)'!BK17/'[1]MTTI (PL &amp; I)'!BK$334</f>
        <v>0</v>
      </c>
      <c r="BL17" s="141">
        <f>'[1]MTTI (PL &amp; I)'!BL17/'[1]MTTI (PL &amp; I)'!BL$334</f>
        <v>0</v>
      </c>
      <c r="BM17" s="141">
        <f>'[1]MTTI (PL &amp; I)'!BM17/'[1]MTTI (PL &amp; I)'!BM$334</f>
        <v>0</v>
      </c>
      <c r="BN17" s="141">
        <f>'[1]MTTI (PL &amp; I)'!BN17/'[1]MTTI (PL &amp; I)'!BN$334</f>
        <v>0</v>
      </c>
      <c r="BO17" s="141">
        <f>'[1]MTTI (PL &amp; I)'!BO17/'[1]MTTI (PL &amp; I)'!BO$334</f>
        <v>3.5972870832085495E-4</v>
      </c>
      <c r="BP17" s="141">
        <f>'[1]MTTI (PL &amp; I)'!BP17/'[1]MTTI (PL &amp; I)'!BP$334</f>
        <v>0</v>
      </c>
      <c r="BQ17" s="141">
        <f>'[1]MTTI (PL &amp; I)'!BQ17/'[1]MTTI (PL &amp; I)'!BQ$334</f>
        <v>1.9538090280038606E-4</v>
      </c>
      <c r="BR17" s="141">
        <f>'[1]MTTI (PL &amp; I)'!BR17/'[1]MTTI (PL &amp; I)'!BR$334</f>
        <v>1.0371529936533743E-4</v>
      </c>
      <c r="BS17" s="141">
        <f>'[1]MTTI (PL &amp; I)'!BS17/'[1]MTTI (PL &amp; I)'!BS$334</f>
        <v>5.2793553364538241E-5</v>
      </c>
      <c r="BT17" s="141">
        <f>'[1]MTTI (PL &amp; I)'!BT17/'[1]MTTI (PL &amp; I)'!BT$334</f>
        <v>0</v>
      </c>
      <c r="BU17" s="141">
        <f>'[1]MTTI (PL &amp; I)'!BU17/'[1]MTTI (PL &amp; I)'!BU$334</f>
        <v>0</v>
      </c>
      <c r="BV17" s="141">
        <f>'[1]MTTI (PL &amp; I)'!BV17/'[1]MTTI (PL &amp; I)'!BV$334</f>
        <v>0</v>
      </c>
      <c r="BW17" s="141">
        <f>'[1]MTTI (PL &amp; I)'!BW17/'[1]MTTI (PL &amp; I)'!BW$334</f>
        <v>0</v>
      </c>
      <c r="BX17" s="141">
        <f>'[1]MTTI (PL &amp; I)'!BX17/'[1]MTTI (PL &amp; I)'!BX$334</f>
        <v>0</v>
      </c>
      <c r="BY17" s="141">
        <f>'[1]MTTI (PL &amp; I)'!BY17/'[1]MTTI (PL &amp; I)'!BY$334</f>
        <v>1.510378595398859E-5</v>
      </c>
      <c r="BZ17" s="141">
        <f>'[1]MTTI (PL &amp; I)'!BZ17/'[1]MTTI (PL &amp; I)'!BZ$334</f>
        <v>0</v>
      </c>
      <c r="CA17" s="141">
        <f>'[1]MTTI (PL &amp; I)'!CA17/'[1]MTTI (PL &amp; I)'!CA$334</f>
        <v>0</v>
      </c>
      <c r="CB17" s="141">
        <f>'[1]MTTI (PL &amp; I)'!CB17/'[1]MTTI (PL &amp; I)'!CB$334</f>
        <v>0</v>
      </c>
      <c r="CC17" s="141">
        <f>'[1]MTTI (PL &amp; I)'!CC17/'[1]MTTI (PL &amp; I)'!CC$334</f>
        <v>1.2243726917852971E-5</v>
      </c>
      <c r="CD17" s="141">
        <f>'[1]MTTI (PL &amp; I)'!CD17/'[1]MTTI (PL &amp; I)'!CD$334</f>
        <v>0</v>
      </c>
      <c r="CE17" s="141">
        <f>'[1]MTTI (PL &amp; I)'!CE17/'[1]MTTI (PL &amp; I)'!CE$334</f>
        <v>0</v>
      </c>
      <c r="CF17" s="141">
        <f>'[1]MTTI (PL &amp; I)'!CF17/'[1]MTTI (PL &amp; I)'!CF$334</f>
        <v>0</v>
      </c>
      <c r="CG17" s="141">
        <f>'[1]MTTI (PL &amp; I)'!CG17/'[1]MTTI (PL &amp; I)'!CG$334</f>
        <v>0</v>
      </c>
      <c r="CH17" s="141">
        <f>'[1]MTTI (PL &amp; I)'!CH17/'[1]MTTI (PL &amp; I)'!CH$334</f>
        <v>8.1061405881064827E-6</v>
      </c>
      <c r="CI17" s="141">
        <f>'[1]MTTI (PL &amp; I)'!CI17/'[1]MTTI (PL &amp; I)'!CI$334</f>
        <v>0</v>
      </c>
      <c r="CJ17" s="141">
        <f>'[1]MTTI (PL &amp; I)'!CJ17/'[1]MTTI (PL &amp; I)'!CJ$334</f>
        <v>0</v>
      </c>
      <c r="CK17" s="141">
        <f>'[1]MTTI (PL &amp; I)'!CK17/'[1]MTTI (PL &amp; I)'!CK$334</f>
        <v>0</v>
      </c>
      <c r="CL17" s="141">
        <f>'[1]MTTI (PL &amp; I)'!CL17/'[1]MTTI (PL &amp; I)'!CL$334</f>
        <v>0</v>
      </c>
      <c r="CM17" s="141">
        <f>'[1]MTTI (PL &amp; I)'!CM17/'[1]MTTI (PL &amp; I)'!CM$334</f>
        <v>0</v>
      </c>
      <c r="CN17" s="141">
        <f>'[1]MTTI (PL &amp; I)'!CN17/'[1]MTTI (PL &amp; I)'!CN$334</f>
        <v>8.0234687894576033E-6</v>
      </c>
      <c r="CO17" s="141">
        <f>'[1]MTTI (PL &amp; I)'!CO17/'[1]MTTI (PL &amp; I)'!CO$334</f>
        <v>0</v>
      </c>
      <c r="CP17" s="141">
        <f>'[1]MTTI (PL &amp; I)'!CP17/'[1]MTTI (PL &amp; I)'!CP$334</f>
        <v>4.5449972754093948E-5</v>
      </c>
      <c r="CQ17" s="141">
        <f>'[1]MTTI (PL &amp; I)'!CQ17/'[1]MTTI (PL &amp; I)'!CQ$334</f>
        <v>4.6728360335321E-5</v>
      </c>
      <c r="CR17" s="141">
        <f>'[1]MTTI (PL &amp; I)'!CR17/'[1]MTTI (PL &amp; I)'!CR$334</f>
        <v>0</v>
      </c>
      <c r="CS17" s="141">
        <f>'[1]MTTI (PL &amp; I)'!CS17/'[1]MTTI (PL &amp; I)'!CS$334</f>
        <v>1.5894565750695225E-4</v>
      </c>
      <c r="CT17" s="141">
        <f>'[1]MTTI (PL &amp; I)'!CT17/'[1]MTTI (PL &amp; I)'!CT$334</f>
        <v>0</v>
      </c>
      <c r="CU17" s="141">
        <f>'[1]MTTI (PL &amp; I)'!CU17/'[1]MTTI (PL &amp; I)'!CU$334</f>
        <v>0</v>
      </c>
      <c r="CV17" s="141">
        <f>'[1]MTTI (PL &amp; I)'!CV17/'[1]MTTI (PL &amp; I)'!CV$334</f>
        <v>0</v>
      </c>
      <c r="CW17" s="141">
        <f>'[1]MTTI (PL &amp; I)'!CW17/'[1]MTTI (PL &amp; I)'!CW$334</f>
        <v>0</v>
      </c>
      <c r="CX17" s="141">
        <f>'[1]MTTI (PL &amp; I)'!CX17/'[1]MTTI (PL &amp; I)'!CX$334</f>
        <v>0</v>
      </c>
      <c r="CY17" s="141">
        <f>'[1]MTTI (PL &amp; I)'!CY17/'[1]MTTI (PL &amp; I)'!CY$334</f>
        <v>0</v>
      </c>
      <c r="CZ17" s="141">
        <f>'[1]MTTI (PL &amp; I)'!CZ17/'[1]MTTI (PL &amp; I)'!CZ$334</f>
        <v>0</v>
      </c>
      <c r="DA17" s="141">
        <f>'[1]MTTI (PL &amp; I)'!DA17/'[1]MTTI (PL &amp; I)'!DA$334</f>
        <v>2.553814543965557E-4</v>
      </c>
      <c r="DB17" s="141">
        <f>'[1]MTTI (PL &amp; I)'!DB17/'[1]MTTI (PL &amp; I)'!DB$334</f>
        <v>3.7933119992328469E-5</v>
      </c>
      <c r="DC17" s="141">
        <f>'[1]MTTI (PL &amp; I)'!DC17/'[1]MTTI (PL &amp; I)'!DC$334</f>
        <v>0</v>
      </c>
      <c r="DD17" s="141">
        <f>'[1]MTTI (PL &amp; I)'!DD17/'[1]MTTI (PL &amp; I)'!DD$334</f>
        <v>2.8497542441388667E-5</v>
      </c>
      <c r="DE17" s="141">
        <v>0</v>
      </c>
      <c r="DF17" s="141">
        <f>'[1]MTTI (PL &amp; I)'!DF17/'[1]MTTI (PL &amp; I)'!DF$334</f>
        <v>6.4197093674721472E-5</v>
      </c>
    </row>
    <row r="18" spans="1:110" x14ac:dyDescent="0.3">
      <c r="A18" s="25" t="s">
        <v>6</v>
      </c>
      <c r="B18" s="141">
        <f>'[1]MTTI (PL &amp; I)'!B18/'[1]MTTI (PL &amp; I)'!B$334</f>
        <v>1.8744241899242743E-6</v>
      </c>
      <c r="C18" s="141">
        <f>'[1]MTTI (PL &amp; I)'!C18/'[1]MTTI (PL &amp; I)'!C$334</f>
        <v>0</v>
      </c>
      <c r="D18" s="141">
        <f>'[1]MTTI (PL &amp; I)'!D18/'[1]MTTI (PL &amp; I)'!D$334</f>
        <v>0</v>
      </c>
      <c r="E18" s="141">
        <f>'[1]MTTI (PL &amp; I)'!E18/'[1]MTTI (PL &amp; I)'!E$334</f>
        <v>7.9376521304657614E-6</v>
      </c>
      <c r="F18" s="141">
        <f>'[1]MTTI (PL &amp; I)'!F18/'[1]MTTI (PL &amp; I)'!F$334</f>
        <v>0.21099677893880178</v>
      </c>
      <c r="G18" s="141">
        <f>'[1]MTTI (PL &amp; I)'!G18/'[1]MTTI (PL &amp; I)'!G$334</f>
        <v>7.5291558571414336E-5</v>
      </c>
      <c r="H18" s="141">
        <f>'[1]MTTI (PL &amp; I)'!H18/'[1]MTTI (PL &amp; I)'!H$334</f>
        <v>9.5261577285912983E-5</v>
      </c>
      <c r="I18" s="141">
        <f>'[1]MTTI (PL &amp; I)'!I18/'[1]MTTI (PL &amp; I)'!I$334</f>
        <v>0</v>
      </c>
      <c r="J18" s="141">
        <f>'[1]MTTI (PL &amp; I)'!J18/'[1]MTTI (PL &amp; I)'!J$334</f>
        <v>6.7690397733706431E-6</v>
      </c>
      <c r="K18" s="141">
        <f>'[1]MTTI (PL &amp; I)'!K18/'[1]MTTI (PL &amp; I)'!K$334</f>
        <v>3.5237739153370423E-5</v>
      </c>
      <c r="L18" s="141">
        <f>'[1]MTTI (PL &amp; I)'!L18/'[1]MTTI (PL &amp; I)'!L$334</f>
        <v>7.0009490987280536E-5</v>
      </c>
      <c r="M18" s="141">
        <f>'[1]MTTI (PL &amp; I)'!M18/'[1]MTTI (PL &amp; I)'!M$334</f>
        <v>5.1371921530305616E-5</v>
      </c>
      <c r="N18" s="141">
        <f>'[1]MTTI (PL &amp; I)'!N18/'[1]MTTI (PL &amp; I)'!N$334</f>
        <v>2.3220134109982252E-5</v>
      </c>
      <c r="O18" s="141">
        <f>'[1]MTTI (PL &amp; I)'!O18/'[1]MTTI (PL &amp; I)'!O$334</f>
        <v>5.5488822480607616E-5</v>
      </c>
      <c r="P18" s="141">
        <f>'[1]MTTI (PL &amp; I)'!P18/'[1]MTTI (PL &amp; I)'!P$334</f>
        <v>2.1527246272620485E-6</v>
      </c>
      <c r="Q18" s="141">
        <f>'[1]MTTI (PL &amp; I)'!Q18/'[1]MTTI (PL &amp; I)'!Q$334</f>
        <v>6.4312555209511155E-5</v>
      </c>
      <c r="R18" s="141">
        <f>'[1]MTTI (PL &amp; I)'!R18/'[1]MTTI (PL &amp; I)'!R$334</f>
        <v>0</v>
      </c>
      <c r="S18" s="141">
        <f>'[1]MTTI (PL &amp; I)'!S18/'[1]MTTI (PL &amp; I)'!S$334</f>
        <v>0</v>
      </c>
      <c r="T18" s="141">
        <f>'[1]MTTI (PL &amp; I)'!T18/'[1]MTTI (PL &amp; I)'!T$334</f>
        <v>0</v>
      </c>
      <c r="U18" s="141">
        <f>'[1]MTTI (PL &amp; I)'!U18/'[1]MTTI (PL &amp; I)'!U$334</f>
        <v>0</v>
      </c>
      <c r="V18" s="141">
        <f>'[1]MTTI (PL &amp; I)'!V18/'[1]MTTI (PL &amp; I)'!V$334</f>
        <v>2.862053930331692E-5</v>
      </c>
      <c r="W18" s="141">
        <f>'[1]MTTI (PL &amp; I)'!W18/'[1]MTTI (PL &amp; I)'!W$334</f>
        <v>4.5205316469987501E-6</v>
      </c>
      <c r="X18" s="141">
        <f>'[1]MTTI (PL &amp; I)'!X18/'[1]MTTI (PL &amp; I)'!X$334</f>
        <v>1.192008746631505E-5</v>
      </c>
      <c r="Y18" s="141">
        <f>'[1]MTTI (PL &amp; I)'!Y18/'[1]MTTI (PL &amp; I)'!Y$334</f>
        <v>4.127332513146734E-6</v>
      </c>
      <c r="Z18" s="141">
        <f>'[1]MTTI (PL &amp; I)'!Z18/'[1]MTTI (PL &amp; I)'!Z$334</f>
        <v>7.5160117042504141E-6</v>
      </c>
      <c r="AA18" s="141">
        <f>'[1]MTTI (PL &amp; I)'!AA18/'[1]MTTI (PL &amp; I)'!AA$334</f>
        <v>3.5858595911453465E-6</v>
      </c>
      <c r="AB18" s="141">
        <f>'[1]MTTI (PL &amp; I)'!AB18/'[1]MTTI (PL &amp; I)'!AB$334</f>
        <v>0</v>
      </c>
      <c r="AC18" s="141">
        <f>'[1]MTTI (PL &amp; I)'!AC18/'[1]MTTI (PL &amp; I)'!AC$334</f>
        <v>0</v>
      </c>
      <c r="AD18" s="141">
        <f>'[1]MTTI (PL &amp; I)'!AD18/'[1]MTTI (PL &amp; I)'!AD$334</f>
        <v>0</v>
      </c>
      <c r="AE18" s="141">
        <f>'[1]MTTI (PL &amp; I)'!AE18/'[1]MTTI (PL &amp; I)'!AE$334</f>
        <v>0</v>
      </c>
      <c r="AF18" s="141">
        <f>'[1]MTTI (PL &amp; I)'!AF18/'[1]MTTI (PL &amp; I)'!AF$334</f>
        <v>0</v>
      </c>
      <c r="AG18" s="141">
        <f>'[1]MTTI (PL &amp; I)'!AG18/'[1]MTTI (PL &amp; I)'!AG$334</f>
        <v>2.1974468734033576E-4</v>
      </c>
      <c r="AH18" s="141">
        <f>'[1]MTTI (PL &amp; I)'!AH18/'[1]MTTI (PL &amp; I)'!AH$334</f>
        <v>0</v>
      </c>
      <c r="AI18" s="141">
        <f>'[1]MTTI (PL &amp; I)'!AI18/'[1]MTTI (PL &amp; I)'!AI$334</f>
        <v>3.7529169629420967E-6</v>
      </c>
      <c r="AJ18" s="141">
        <f>'[1]MTTI (PL &amp; I)'!AJ18/'[1]MTTI (PL &amp; I)'!AJ$334</f>
        <v>3.5905403171974622E-7</v>
      </c>
      <c r="AK18" s="141">
        <f>'[1]MTTI (PL &amp; I)'!AK18/'[1]MTTI (PL &amp; I)'!AK$334</f>
        <v>0</v>
      </c>
      <c r="AL18" s="141">
        <f>'[1]MTTI (PL &amp; I)'!AL18/'[1]MTTI (PL &amp; I)'!AL$334</f>
        <v>1.4039879251110754E-4</v>
      </c>
      <c r="AM18" s="141">
        <f>'[1]MTTI (PL &amp; I)'!AM18/'[1]MTTI (PL &amp; I)'!AM$334</f>
        <v>7.7905050049672096E-5</v>
      </c>
      <c r="AN18" s="141">
        <f>'[1]MTTI (PL &amp; I)'!AN18/'[1]MTTI (PL &amp; I)'!AN$334</f>
        <v>0</v>
      </c>
      <c r="AO18" s="141">
        <f>'[1]MTTI (PL &amp; I)'!AO18/'[1]MTTI (PL &amp; I)'!AO$334</f>
        <v>3.069568598956307E-6</v>
      </c>
      <c r="AP18" s="141">
        <f>'[1]MTTI (PL &amp; I)'!AP18/'[1]MTTI (PL &amp; I)'!AP$334</f>
        <v>0</v>
      </c>
      <c r="AQ18" s="141">
        <f>'[1]MTTI (PL &amp; I)'!AQ18/'[1]MTTI (PL &amp; I)'!AQ$334</f>
        <v>0</v>
      </c>
      <c r="AR18" s="141">
        <f>'[1]MTTI (PL &amp; I)'!AR18/'[1]MTTI (PL &amp; I)'!AR$334</f>
        <v>1.8495257827872609E-5</v>
      </c>
      <c r="AS18" s="141">
        <f>'[1]MTTI (PL &amp; I)'!AS18/'[1]MTTI (PL &amp; I)'!AS$334</f>
        <v>0</v>
      </c>
      <c r="AT18" s="141">
        <f>'[1]MTTI (PL &amp; I)'!AT18/'[1]MTTI (PL &amp; I)'!AT$334</f>
        <v>4.8951124783970083E-5</v>
      </c>
      <c r="AU18" s="141">
        <f>'[1]MTTI (PL &amp; I)'!AU18/'[1]MTTI (PL &amp; I)'!AU$334</f>
        <v>0</v>
      </c>
      <c r="AV18" s="141">
        <f>'[1]MTTI (PL &amp; I)'!AV18/'[1]MTTI (PL &amp; I)'!AV$334</f>
        <v>1.2620247183075715E-4</v>
      </c>
      <c r="AW18" s="141">
        <f>'[1]MTTI (PL &amp; I)'!AW18/'[1]MTTI (PL &amp; I)'!AW$334</f>
        <v>0</v>
      </c>
      <c r="AX18" s="141">
        <f>'[1]MTTI (PL &amp; I)'!AX18/'[1]MTTI (PL &amp; I)'!AX$334</f>
        <v>0</v>
      </c>
      <c r="AY18" s="141">
        <f>'[1]MTTI (PL &amp; I)'!AY18/'[1]MTTI (PL &amp; I)'!AY$334</f>
        <v>0</v>
      </c>
      <c r="AZ18" s="141">
        <f>'[1]MTTI (PL &amp; I)'!AZ18/'[1]MTTI (PL &amp; I)'!AZ$334</f>
        <v>9.6067432677907506E-4</v>
      </c>
      <c r="BA18" s="141">
        <f>'[1]MTTI (PL &amp; I)'!BA18/'[1]MTTI (PL &amp; I)'!BA$334</f>
        <v>0</v>
      </c>
      <c r="BB18" s="141">
        <f>'[1]MTTI (PL &amp; I)'!BB18/'[1]MTTI (PL &amp; I)'!BB$334</f>
        <v>0</v>
      </c>
      <c r="BC18" s="141">
        <f>'[1]MTTI (PL &amp; I)'!BC18/'[1]MTTI (PL &amp; I)'!BC$334</f>
        <v>0</v>
      </c>
      <c r="BD18" s="141">
        <f>'[1]MTTI (PL &amp; I)'!BD18/'[1]MTTI (PL &amp; I)'!BD$334</f>
        <v>0</v>
      </c>
      <c r="BE18" s="141">
        <f>'[1]MTTI (PL &amp; I)'!BE18/'[1]MTTI (PL &amp; I)'!BE$334</f>
        <v>0</v>
      </c>
      <c r="BF18" s="141">
        <f>'[1]MTTI (PL &amp; I)'!BF18/'[1]MTTI (PL &amp; I)'!BF$334</f>
        <v>0</v>
      </c>
      <c r="BG18" s="141">
        <f>'[1]MTTI (PL &amp; I)'!BG18/'[1]MTTI (PL &amp; I)'!BG$334</f>
        <v>3.2334017453830935E-5</v>
      </c>
      <c r="BH18" s="141">
        <f>'[1]MTTI (PL &amp; I)'!BH18/'[1]MTTI (PL &amp; I)'!BH$334</f>
        <v>0</v>
      </c>
      <c r="BI18" s="141">
        <f>'[1]MTTI (PL &amp; I)'!BI18/'[1]MTTI (PL &amp; I)'!BI$334</f>
        <v>0</v>
      </c>
      <c r="BJ18" s="141">
        <f>'[1]MTTI (PL &amp; I)'!BJ18/'[1]MTTI (PL &amp; I)'!BJ$334</f>
        <v>8.1488889967426092E-5</v>
      </c>
      <c r="BK18" s="141">
        <f>'[1]MTTI (PL &amp; I)'!BK18/'[1]MTTI (PL &amp; I)'!BK$334</f>
        <v>0</v>
      </c>
      <c r="BL18" s="141">
        <f>'[1]MTTI (PL &amp; I)'!BL18/'[1]MTTI (PL &amp; I)'!BL$334</f>
        <v>0</v>
      </c>
      <c r="BM18" s="141">
        <f>'[1]MTTI (PL &amp; I)'!BM18/'[1]MTTI (PL &amp; I)'!BM$334</f>
        <v>0</v>
      </c>
      <c r="BN18" s="141">
        <f>'[1]MTTI (PL &amp; I)'!BN18/'[1]MTTI (PL &amp; I)'!BN$334</f>
        <v>0</v>
      </c>
      <c r="BO18" s="141">
        <f>'[1]MTTI (PL &amp; I)'!BO18/'[1]MTTI (PL &amp; I)'!BO$334</f>
        <v>3.5972870832085495E-4</v>
      </c>
      <c r="BP18" s="141">
        <f>'[1]MTTI (PL &amp; I)'!BP18/'[1]MTTI (PL &amp; I)'!BP$334</f>
        <v>0</v>
      </c>
      <c r="BQ18" s="141">
        <f>'[1]MTTI (PL &amp; I)'!BQ18/'[1]MTTI (PL &amp; I)'!BQ$334</f>
        <v>1.9538090280038606E-4</v>
      </c>
      <c r="BR18" s="141">
        <f>'[1]MTTI (PL &amp; I)'!BR18/'[1]MTTI (PL &amp; I)'!BR$334</f>
        <v>1.0371529936533743E-4</v>
      </c>
      <c r="BS18" s="141">
        <f>'[1]MTTI (PL &amp; I)'!BS18/'[1]MTTI (PL &amp; I)'!BS$334</f>
        <v>5.2793553364538241E-5</v>
      </c>
      <c r="BT18" s="141">
        <f>'[1]MTTI (PL &amp; I)'!BT18/'[1]MTTI (PL &amp; I)'!BT$334</f>
        <v>0</v>
      </c>
      <c r="BU18" s="141">
        <f>'[1]MTTI (PL &amp; I)'!BU18/'[1]MTTI (PL &amp; I)'!BU$334</f>
        <v>0</v>
      </c>
      <c r="BV18" s="141">
        <f>'[1]MTTI (PL &amp; I)'!BV18/'[1]MTTI (PL &amp; I)'!BV$334</f>
        <v>0</v>
      </c>
      <c r="BW18" s="141">
        <f>'[1]MTTI (PL &amp; I)'!BW18/'[1]MTTI (PL &amp; I)'!BW$334</f>
        <v>0</v>
      </c>
      <c r="BX18" s="141">
        <f>'[1]MTTI (PL &amp; I)'!BX18/'[1]MTTI (PL &amp; I)'!BX$334</f>
        <v>0</v>
      </c>
      <c r="BY18" s="141">
        <f>'[1]MTTI (PL &amp; I)'!BY18/'[1]MTTI (PL &amp; I)'!BY$334</f>
        <v>1.510378595398859E-5</v>
      </c>
      <c r="BZ18" s="141">
        <f>'[1]MTTI (PL &amp; I)'!BZ18/'[1]MTTI (PL &amp; I)'!BZ$334</f>
        <v>0</v>
      </c>
      <c r="CA18" s="141">
        <f>'[1]MTTI (PL &amp; I)'!CA18/'[1]MTTI (PL &amp; I)'!CA$334</f>
        <v>0</v>
      </c>
      <c r="CB18" s="141">
        <f>'[1]MTTI (PL &amp; I)'!CB18/'[1]MTTI (PL &amp; I)'!CB$334</f>
        <v>0</v>
      </c>
      <c r="CC18" s="141">
        <f>'[1]MTTI (PL &amp; I)'!CC18/'[1]MTTI (PL &amp; I)'!CC$334</f>
        <v>1.2243726917852971E-5</v>
      </c>
      <c r="CD18" s="141">
        <f>'[1]MTTI (PL &amp; I)'!CD18/'[1]MTTI (PL &amp; I)'!CD$334</f>
        <v>0</v>
      </c>
      <c r="CE18" s="141">
        <f>'[1]MTTI (PL &amp; I)'!CE18/'[1]MTTI (PL &amp; I)'!CE$334</f>
        <v>0</v>
      </c>
      <c r="CF18" s="141">
        <f>'[1]MTTI (PL &amp; I)'!CF18/'[1]MTTI (PL &amp; I)'!CF$334</f>
        <v>0</v>
      </c>
      <c r="CG18" s="141">
        <f>'[1]MTTI (PL &amp; I)'!CG18/'[1]MTTI (PL &amp; I)'!CG$334</f>
        <v>0</v>
      </c>
      <c r="CH18" s="141">
        <f>'[1]MTTI (PL &amp; I)'!CH18/'[1]MTTI (PL &amp; I)'!CH$334</f>
        <v>8.1061405881064827E-6</v>
      </c>
      <c r="CI18" s="141">
        <f>'[1]MTTI (PL &amp; I)'!CI18/'[1]MTTI (PL &amp; I)'!CI$334</f>
        <v>0</v>
      </c>
      <c r="CJ18" s="141">
        <f>'[1]MTTI (PL &amp; I)'!CJ18/'[1]MTTI (PL &amp; I)'!CJ$334</f>
        <v>0</v>
      </c>
      <c r="CK18" s="141">
        <f>'[1]MTTI (PL &amp; I)'!CK18/'[1]MTTI (PL &amp; I)'!CK$334</f>
        <v>0</v>
      </c>
      <c r="CL18" s="141">
        <f>'[1]MTTI (PL &amp; I)'!CL18/'[1]MTTI (PL &amp; I)'!CL$334</f>
        <v>0</v>
      </c>
      <c r="CM18" s="141">
        <f>'[1]MTTI (PL &amp; I)'!CM18/'[1]MTTI (PL &amp; I)'!CM$334</f>
        <v>0</v>
      </c>
      <c r="CN18" s="141">
        <f>'[1]MTTI (PL &amp; I)'!CN18/'[1]MTTI (PL &amp; I)'!CN$334</f>
        <v>8.0234687894576033E-6</v>
      </c>
      <c r="CO18" s="141">
        <f>'[1]MTTI (PL &amp; I)'!CO18/'[1]MTTI (PL &amp; I)'!CO$334</f>
        <v>0</v>
      </c>
      <c r="CP18" s="141">
        <f>'[1]MTTI (PL &amp; I)'!CP18/'[1]MTTI (PL &amp; I)'!CP$334</f>
        <v>4.5449972754093948E-5</v>
      </c>
      <c r="CQ18" s="141">
        <f>'[1]MTTI (PL &amp; I)'!CQ18/'[1]MTTI (PL &amp; I)'!CQ$334</f>
        <v>4.6728360335321E-5</v>
      </c>
      <c r="CR18" s="141">
        <f>'[1]MTTI (PL &amp; I)'!CR18/'[1]MTTI (PL &amp; I)'!CR$334</f>
        <v>0</v>
      </c>
      <c r="CS18" s="141">
        <f>'[1]MTTI (PL &amp; I)'!CS18/'[1]MTTI (PL &amp; I)'!CS$334</f>
        <v>1.5894565750695225E-4</v>
      </c>
      <c r="CT18" s="141">
        <f>'[1]MTTI (PL &amp; I)'!CT18/'[1]MTTI (PL &amp; I)'!CT$334</f>
        <v>0</v>
      </c>
      <c r="CU18" s="141">
        <f>'[1]MTTI (PL &amp; I)'!CU18/'[1]MTTI (PL &amp; I)'!CU$334</f>
        <v>0</v>
      </c>
      <c r="CV18" s="141">
        <f>'[1]MTTI (PL &amp; I)'!CV18/'[1]MTTI (PL &amp; I)'!CV$334</f>
        <v>0</v>
      </c>
      <c r="CW18" s="141">
        <f>'[1]MTTI (PL &amp; I)'!CW18/'[1]MTTI (PL &amp; I)'!CW$334</f>
        <v>0</v>
      </c>
      <c r="CX18" s="141">
        <f>'[1]MTTI (PL &amp; I)'!CX18/'[1]MTTI (PL &amp; I)'!CX$334</f>
        <v>0</v>
      </c>
      <c r="CY18" s="141">
        <f>'[1]MTTI (PL &amp; I)'!CY18/'[1]MTTI (PL &amp; I)'!CY$334</f>
        <v>0</v>
      </c>
      <c r="CZ18" s="141">
        <f>'[1]MTTI (PL &amp; I)'!CZ18/'[1]MTTI (PL &amp; I)'!CZ$334</f>
        <v>0</v>
      </c>
      <c r="DA18" s="141">
        <f>'[1]MTTI (PL &amp; I)'!DA18/'[1]MTTI (PL &amp; I)'!DA$334</f>
        <v>2.553814543965557E-4</v>
      </c>
      <c r="DB18" s="141">
        <f>'[1]MTTI (PL &amp; I)'!DB18/'[1]MTTI (PL &amp; I)'!DB$334</f>
        <v>3.7933119992328469E-5</v>
      </c>
      <c r="DC18" s="141">
        <f>'[1]MTTI (PL &amp; I)'!DC18/'[1]MTTI (PL &amp; I)'!DC$334</f>
        <v>0</v>
      </c>
      <c r="DD18" s="141">
        <f>'[1]MTTI (PL &amp; I)'!DD18/'[1]MTTI (PL &amp; I)'!DD$334</f>
        <v>2.8497542441388667E-5</v>
      </c>
      <c r="DE18" s="141">
        <v>0</v>
      </c>
      <c r="DF18" s="141">
        <f>'[1]MTTI (PL &amp; I)'!DF18/'[1]MTTI (PL &amp; I)'!DF$334</f>
        <v>6.4197093674721472E-5</v>
      </c>
    </row>
    <row r="19" spans="1:110" x14ac:dyDescent="0.3">
      <c r="A19" s="25" t="s">
        <v>7</v>
      </c>
      <c r="B19" s="141">
        <f>'[1]MTTI (PL &amp; I)'!B19/'[1]MTTI (PL &amp; I)'!B$334</f>
        <v>0</v>
      </c>
      <c r="C19" s="141">
        <f>'[1]MTTI (PL &amp; I)'!C19/'[1]MTTI (PL &amp; I)'!C$334</f>
        <v>0</v>
      </c>
      <c r="D19" s="141">
        <f>'[1]MTTI (PL &amp; I)'!D19/'[1]MTTI (PL &amp; I)'!D$334</f>
        <v>0</v>
      </c>
      <c r="E19" s="141">
        <f>'[1]MTTI (PL &amp; I)'!E19/'[1]MTTI (PL &amp; I)'!E$334</f>
        <v>0</v>
      </c>
      <c r="F19" s="141">
        <f>'[1]MTTI (PL &amp; I)'!F19/'[1]MTTI (PL &amp; I)'!F$334</f>
        <v>0</v>
      </c>
      <c r="G19" s="141">
        <f>'[1]MTTI (PL &amp; I)'!G19/'[1]MTTI (PL &amp; I)'!G$334</f>
        <v>0</v>
      </c>
      <c r="H19" s="141">
        <f>'[1]MTTI (PL &amp; I)'!H19/'[1]MTTI (PL &amp; I)'!H$334</f>
        <v>0</v>
      </c>
      <c r="I19" s="141">
        <f>'[1]MTTI (PL &amp; I)'!I19/'[1]MTTI (PL &amp; I)'!I$334</f>
        <v>0</v>
      </c>
      <c r="J19" s="141">
        <f>'[1]MTTI (PL &amp; I)'!J19/'[1]MTTI (PL &amp; I)'!J$334</f>
        <v>0</v>
      </c>
      <c r="K19" s="141">
        <f>'[1]MTTI (PL &amp; I)'!K19/'[1]MTTI (PL &amp; I)'!K$334</f>
        <v>0</v>
      </c>
      <c r="L19" s="141">
        <f>'[1]MTTI (PL &amp; I)'!L19/'[1]MTTI (PL &amp; I)'!L$334</f>
        <v>0</v>
      </c>
      <c r="M19" s="141">
        <f>'[1]MTTI (PL &amp; I)'!M19/'[1]MTTI (PL &amp; I)'!M$334</f>
        <v>0</v>
      </c>
      <c r="N19" s="141">
        <f>'[1]MTTI (PL &amp; I)'!N19/'[1]MTTI (PL &amp; I)'!N$334</f>
        <v>0</v>
      </c>
      <c r="O19" s="141">
        <f>'[1]MTTI (PL &amp; I)'!O19/'[1]MTTI (PL &amp; I)'!O$334</f>
        <v>0</v>
      </c>
      <c r="P19" s="141">
        <f>'[1]MTTI (PL &amp; I)'!P19/'[1]MTTI (PL &amp; I)'!P$334</f>
        <v>0</v>
      </c>
      <c r="Q19" s="141">
        <f>'[1]MTTI (PL &amp; I)'!Q19/'[1]MTTI (PL &amp; I)'!Q$334</f>
        <v>0</v>
      </c>
      <c r="R19" s="141">
        <f>'[1]MTTI (PL &amp; I)'!R19/'[1]MTTI (PL &amp; I)'!R$334</f>
        <v>0</v>
      </c>
      <c r="S19" s="141">
        <f>'[1]MTTI (PL &amp; I)'!S19/'[1]MTTI (PL &amp; I)'!S$334</f>
        <v>0</v>
      </c>
      <c r="T19" s="141">
        <f>'[1]MTTI (PL &amp; I)'!T19/'[1]MTTI (PL &amp; I)'!T$334</f>
        <v>0</v>
      </c>
      <c r="U19" s="141">
        <f>'[1]MTTI (PL &amp; I)'!U19/'[1]MTTI (PL &amp; I)'!U$334</f>
        <v>0</v>
      </c>
      <c r="V19" s="141">
        <f>'[1]MTTI (PL &amp; I)'!V19/'[1]MTTI (PL &amp; I)'!V$334</f>
        <v>0</v>
      </c>
      <c r="W19" s="141">
        <f>'[1]MTTI (PL &amp; I)'!W19/'[1]MTTI (PL &amp; I)'!W$334</f>
        <v>0</v>
      </c>
      <c r="X19" s="141">
        <f>'[1]MTTI (PL &amp; I)'!X19/'[1]MTTI (PL &amp; I)'!X$334</f>
        <v>0</v>
      </c>
      <c r="Y19" s="141">
        <f>'[1]MTTI (PL &amp; I)'!Y19/'[1]MTTI (PL &amp; I)'!Y$334</f>
        <v>0</v>
      </c>
      <c r="Z19" s="141">
        <f>'[1]MTTI (PL &amp; I)'!Z19/'[1]MTTI (PL &amp; I)'!Z$334</f>
        <v>0</v>
      </c>
      <c r="AA19" s="141">
        <f>'[1]MTTI (PL &amp; I)'!AA19/'[1]MTTI (PL &amp; I)'!AA$334</f>
        <v>0</v>
      </c>
      <c r="AB19" s="141">
        <f>'[1]MTTI (PL &amp; I)'!AB19/'[1]MTTI (PL &amp; I)'!AB$334</f>
        <v>0</v>
      </c>
      <c r="AC19" s="141">
        <f>'[1]MTTI (PL &amp; I)'!AC19/'[1]MTTI (PL &amp; I)'!AC$334</f>
        <v>0</v>
      </c>
      <c r="AD19" s="141">
        <f>'[1]MTTI (PL &amp; I)'!AD19/'[1]MTTI (PL &amp; I)'!AD$334</f>
        <v>0</v>
      </c>
      <c r="AE19" s="141">
        <f>'[1]MTTI (PL &amp; I)'!AE19/'[1]MTTI (PL &amp; I)'!AE$334</f>
        <v>0</v>
      </c>
      <c r="AF19" s="141">
        <f>'[1]MTTI (PL &amp; I)'!AF19/'[1]MTTI (PL &amp; I)'!AF$334</f>
        <v>0</v>
      </c>
      <c r="AG19" s="141">
        <f>'[1]MTTI (PL &amp; I)'!AG19/'[1]MTTI (PL &amp; I)'!AG$334</f>
        <v>0</v>
      </c>
      <c r="AH19" s="141">
        <f>'[1]MTTI (PL &amp; I)'!AH19/'[1]MTTI (PL &amp; I)'!AH$334</f>
        <v>0</v>
      </c>
      <c r="AI19" s="141">
        <f>'[1]MTTI (PL &amp; I)'!AI19/'[1]MTTI (PL &amp; I)'!AI$334</f>
        <v>0</v>
      </c>
      <c r="AJ19" s="141">
        <f>'[1]MTTI (PL &amp; I)'!AJ19/'[1]MTTI (PL &amp; I)'!AJ$334</f>
        <v>0</v>
      </c>
      <c r="AK19" s="141">
        <f>'[1]MTTI (PL &amp; I)'!AK19/'[1]MTTI (PL &amp; I)'!AK$334</f>
        <v>0</v>
      </c>
      <c r="AL19" s="141">
        <f>'[1]MTTI (PL &amp; I)'!AL19/'[1]MTTI (PL &amp; I)'!AL$334</f>
        <v>0</v>
      </c>
      <c r="AM19" s="141">
        <f>'[1]MTTI (PL &amp; I)'!AM19/'[1]MTTI (PL &amp; I)'!AM$334</f>
        <v>0</v>
      </c>
      <c r="AN19" s="141">
        <f>'[1]MTTI (PL &amp; I)'!AN19/'[1]MTTI (PL &amp; I)'!AN$334</f>
        <v>0</v>
      </c>
      <c r="AO19" s="141">
        <f>'[1]MTTI (PL &amp; I)'!AO19/'[1]MTTI (PL &amp; I)'!AO$334</f>
        <v>0</v>
      </c>
      <c r="AP19" s="141">
        <f>'[1]MTTI (PL &amp; I)'!AP19/'[1]MTTI (PL &amp; I)'!AP$334</f>
        <v>0</v>
      </c>
      <c r="AQ19" s="141">
        <f>'[1]MTTI (PL &amp; I)'!AQ19/'[1]MTTI (PL &amp; I)'!AQ$334</f>
        <v>0</v>
      </c>
      <c r="AR19" s="141">
        <f>'[1]MTTI (PL &amp; I)'!AR19/'[1]MTTI (PL &amp; I)'!AR$334</f>
        <v>0</v>
      </c>
      <c r="AS19" s="141">
        <f>'[1]MTTI (PL &amp; I)'!AS19/'[1]MTTI (PL &amp; I)'!AS$334</f>
        <v>0</v>
      </c>
      <c r="AT19" s="141">
        <f>'[1]MTTI (PL &amp; I)'!AT19/'[1]MTTI (PL &amp; I)'!AT$334</f>
        <v>0</v>
      </c>
      <c r="AU19" s="141">
        <f>'[1]MTTI (PL &amp; I)'!AU19/'[1]MTTI (PL &amp; I)'!AU$334</f>
        <v>0</v>
      </c>
      <c r="AV19" s="141">
        <f>'[1]MTTI (PL &amp; I)'!AV19/'[1]MTTI (PL &amp; I)'!AV$334</f>
        <v>0</v>
      </c>
      <c r="AW19" s="141">
        <f>'[1]MTTI (PL &amp; I)'!AW19/'[1]MTTI (PL &amp; I)'!AW$334</f>
        <v>0</v>
      </c>
      <c r="AX19" s="141">
        <f>'[1]MTTI (PL &amp; I)'!AX19/'[1]MTTI (PL &amp; I)'!AX$334</f>
        <v>0</v>
      </c>
      <c r="AY19" s="141">
        <f>'[1]MTTI (PL &amp; I)'!AY19/'[1]MTTI (PL &amp; I)'!AY$334</f>
        <v>0</v>
      </c>
      <c r="AZ19" s="141">
        <f>'[1]MTTI (PL &amp; I)'!AZ19/'[1]MTTI (PL &amp; I)'!AZ$334</f>
        <v>0</v>
      </c>
      <c r="BA19" s="141">
        <f>'[1]MTTI (PL &amp; I)'!BA19/'[1]MTTI (PL &amp; I)'!BA$334</f>
        <v>0</v>
      </c>
      <c r="BB19" s="141">
        <f>'[1]MTTI (PL &amp; I)'!BB19/'[1]MTTI (PL &amp; I)'!BB$334</f>
        <v>0</v>
      </c>
      <c r="BC19" s="141">
        <f>'[1]MTTI (PL &amp; I)'!BC19/'[1]MTTI (PL &amp; I)'!BC$334</f>
        <v>0</v>
      </c>
      <c r="BD19" s="141">
        <f>'[1]MTTI (PL &amp; I)'!BD19/'[1]MTTI (PL &amp; I)'!BD$334</f>
        <v>0</v>
      </c>
      <c r="BE19" s="141">
        <f>'[1]MTTI (PL &amp; I)'!BE19/'[1]MTTI (PL &amp; I)'!BE$334</f>
        <v>0</v>
      </c>
      <c r="BF19" s="141">
        <f>'[1]MTTI (PL &amp; I)'!BF19/'[1]MTTI (PL &amp; I)'!BF$334</f>
        <v>0</v>
      </c>
      <c r="BG19" s="141">
        <f>'[1]MTTI (PL &amp; I)'!BG19/'[1]MTTI (PL &amp; I)'!BG$334</f>
        <v>0</v>
      </c>
      <c r="BH19" s="141">
        <f>'[1]MTTI (PL &amp; I)'!BH19/'[1]MTTI (PL &amp; I)'!BH$334</f>
        <v>0</v>
      </c>
      <c r="BI19" s="141">
        <f>'[1]MTTI (PL &amp; I)'!BI19/'[1]MTTI (PL &amp; I)'!BI$334</f>
        <v>0</v>
      </c>
      <c r="BJ19" s="141">
        <f>'[1]MTTI (PL &amp; I)'!BJ19/'[1]MTTI (PL &amp; I)'!BJ$334</f>
        <v>0</v>
      </c>
      <c r="BK19" s="141">
        <f>'[1]MTTI (PL &amp; I)'!BK19/'[1]MTTI (PL &amp; I)'!BK$334</f>
        <v>0</v>
      </c>
      <c r="BL19" s="141">
        <f>'[1]MTTI (PL &amp; I)'!BL19/'[1]MTTI (PL &amp; I)'!BL$334</f>
        <v>0</v>
      </c>
      <c r="BM19" s="141">
        <f>'[1]MTTI (PL &amp; I)'!BM19/'[1]MTTI (PL &amp; I)'!BM$334</f>
        <v>0</v>
      </c>
      <c r="BN19" s="141">
        <f>'[1]MTTI (PL &amp; I)'!BN19/'[1]MTTI (PL &amp; I)'!BN$334</f>
        <v>0</v>
      </c>
      <c r="BO19" s="141">
        <f>'[1]MTTI (PL &amp; I)'!BO19/'[1]MTTI (PL &amp; I)'!BO$334</f>
        <v>0</v>
      </c>
      <c r="BP19" s="141">
        <f>'[1]MTTI (PL &amp; I)'!BP19/'[1]MTTI (PL &amp; I)'!BP$334</f>
        <v>0</v>
      </c>
      <c r="BQ19" s="141">
        <f>'[1]MTTI (PL &amp; I)'!BQ19/'[1]MTTI (PL &amp; I)'!BQ$334</f>
        <v>0</v>
      </c>
      <c r="BR19" s="141">
        <f>'[1]MTTI (PL &amp; I)'!BR19/'[1]MTTI (PL &amp; I)'!BR$334</f>
        <v>0</v>
      </c>
      <c r="BS19" s="141">
        <f>'[1]MTTI (PL &amp; I)'!BS19/'[1]MTTI (PL &amp; I)'!BS$334</f>
        <v>0</v>
      </c>
      <c r="BT19" s="141">
        <f>'[1]MTTI (PL &amp; I)'!BT19/'[1]MTTI (PL &amp; I)'!BT$334</f>
        <v>0</v>
      </c>
      <c r="BU19" s="141">
        <f>'[1]MTTI (PL &amp; I)'!BU19/'[1]MTTI (PL &amp; I)'!BU$334</f>
        <v>0</v>
      </c>
      <c r="BV19" s="141">
        <f>'[1]MTTI (PL &amp; I)'!BV19/'[1]MTTI (PL &amp; I)'!BV$334</f>
        <v>0</v>
      </c>
      <c r="BW19" s="141">
        <f>'[1]MTTI (PL &amp; I)'!BW19/'[1]MTTI (PL &amp; I)'!BW$334</f>
        <v>0</v>
      </c>
      <c r="BX19" s="141">
        <f>'[1]MTTI (PL &amp; I)'!BX19/'[1]MTTI (PL &amp; I)'!BX$334</f>
        <v>0</v>
      </c>
      <c r="BY19" s="141">
        <f>'[1]MTTI (PL &amp; I)'!BY19/'[1]MTTI (PL &amp; I)'!BY$334</f>
        <v>0</v>
      </c>
      <c r="BZ19" s="141">
        <f>'[1]MTTI (PL &amp; I)'!BZ19/'[1]MTTI (PL &amp; I)'!BZ$334</f>
        <v>0</v>
      </c>
      <c r="CA19" s="141">
        <f>'[1]MTTI (PL &amp; I)'!CA19/'[1]MTTI (PL &amp; I)'!CA$334</f>
        <v>0</v>
      </c>
      <c r="CB19" s="141">
        <f>'[1]MTTI (PL &amp; I)'!CB19/'[1]MTTI (PL &amp; I)'!CB$334</f>
        <v>0</v>
      </c>
      <c r="CC19" s="141">
        <f>'[1]MTTI (PL &amp; I)'!CC19/'[1]MTTI (PL &amp; I)'!CC$334</f>
        <v>0</v>
      </c>
      <c r="CD19" s="141">
        <f>'[1]MTTI (PL &amp; I)'!CD19/'[1]MTTI (PL &amp; I)'!CD$334</f>
        <v>0</v>
      </c>
      <c r="CE19" s="141">
        <f>'[1]MTTI (PL &amp; I)'!CE19/'[1]MTTI (PL &amp; I)'!CE$334</f>
        <v>0</v>
      </c>
      <c r="CF19" s="141">
        <f>'[1]MTTI (PL &amp; I)'!CF19/'[1]MTTI (PL &amp; I)'!CF$334</f>
        <v>0</v>
      </c>
      <c r="CG19" s="141">
        <f>'[1]MTTI (PL &amp; I)'!CG19/'[1]MTTI (PL &amp; I)'!CG$334</f>
        <v>0</v>
      </c>
      <c r="CH19" s="141">
        <f>'[1]MTTI (PL &amp; I)'!CH19/'[1]MTTI (PL &amp; I)'!CH$334</f>
        <v>0</v>
      </c>
      <c r="CI19" s="141">
        <f>'[1]MTTI (PL &amp; I)'!CI19/'[1]MTTI (PL &amp; I)'!CI$334</f>
        <v>0</v>
      </c>
      <c r="CJ19" s="141">
        <f>'[1]MTTI (PL &amp; I)'!CJ19/'[1]MTTI (PL &amp; I)'!CJ$334</f>
        <v>0</v>
      </c>
      <c r="CK19" s="141">
        <f>'[1]MTTI (PL &amp; I)'!CK19/'[1]MTTI (PL &amp; I)'!CK$334</f>
        <v>0</v>
      </c>
      <c r="CL19" s="141">
        <f>'[1]MTTI (PL &amp; I)'!CL19/'[1]MTTI (PL &amp; I)'!CL$334</f>
        <v>0</v>
      </c>
      <c r="CM19" s="141">
        <f>'[1]MTTI (PL &amp; I)'!CM19/'[1]MTTI (PL &amp; I)'!CM$334</f>
        <v>0</v>
      </c>
      <c r="CN19" s="141">
        <f>'[1]MTTI (PL &amp; I)'!CN19/'[1]MTTI (PL &amp; I)'!CN$334</f>
        <v>0</v>
      </c>
      <c r="CO19" s="141">
        <f>'[1]MTTI (PL &amp; I)'!CO19/'[1]MTTI (PL &amp; I)'!CO$334</f>
        <v>0</v>
      </c>
      <c r="CP19" s="141">
        <f>'[1]MTTI (PL &amp; I)'!CP19/'[1]MTTI (PL &amp; I)'!CP$334</f>
        <v>0</v>
      </c>
      <c r="CQ19" s="141">
        <f>'[1]MTTI (PL &amp; I)'!CQ19/'[1]MTTI (PL &amp; I)'!CQ$334</f>
        <v>0</v>
      </c>
      <c r="CR19" s="141">
        <f>'[1]MTTI (PL &amp; I)'!CR19/'[1]MTTI (PL &amp; I)'!CR$334</f>
        <v>0</v>
      </c>
      <c r="CS19" s="141">
        <f>'[1]MTTI (PL &amp; I)'!CS19/'[1]MTTI (PL &amp; I)'!CS$334</f>
        <v>0</v>
      </c>
      <c r="CT19" s="141">
        <f>'[1]MTTI (PL &amp; I)'!CT19/'[1]MTTI (PL &amp; I)'!CT$334</f>
        <v>0</v>
      </c>
      <c r="CU19" s="141">
        <f>'[1]MTTI (PL &amp; I)'!CU19/'[1]MTTI (PL &amp; I)'!CU$334</f>
        <v>0</v>
      </c>
      <c r="CV19" s="141">
        <f>'[1]MTTI (PL &amp; I)'!CV19/'[1]MTTI (PL &amp; I)'!CV$334</f>
        <v>0</v>
      </c>
      <c r="CW19" s="141">
        <f>'[1]MTTI (PL &amp; I)'!CW19/'[1]MTTI (PL &amp; I)'!CW$334</f>
        <v>0</v>
      </c>
      <c r="CX19" s="141">
        <f>'[1]MTTI (PL &amp; I)'!CX19/'[1]MTTI (PL &amp; I)'!CX$334</f>
        <v>0</v>
      </c>
      <c r="CY19" s="141">
        <f>'[1]MTTI (PL &amp; I)'!CY19/'[1]MTTI (PL &amp; I)'!CY$334</f>
        <v>0</v>
      </c>
      <c r="CZ19" s="141">
        <f>'[1]MTTI (PL &amp; I)'!CZ19/'[1]MTTI (PL &amp; I)'!CZ$334</f>
        <v>0</v>
      </c>
      <c r="DA19" s="141">
        <f>'[1]MTTI (PL &amp; I)'!DA19/'[1]MTTI (PL &amp; I)'!DA$334</f>
        <v>0</v>
      </c>
      <c r="DB19" s="141">
        <f>'[1]MTTI (PL &amp; I)'!DB19/'[1]MTTI (PL &amp; I)'!DB$334</f>
        <v>0</v>
      </c>
      <c r="DC19" s="141">
        <f>'[1]MTTI (PL &amp; I)'!DC19/'[1]MTTI (PL &amp; I)'!DC$334</f>
        <v>0</v>
      </c>
      <c r="DD19" s="141">
        <f>'[1]MTTI (PL &amp; I)'!DD19/'[1]MTTI (PL &amp; I)'!DD$334</f>
        <v>0</v>
      </c>
      <c r="DE19" s="141">
        <v>0</v>
      </c>
      <c r="DF19" s="141">
        <f>'[1]MTTI (PL &amp; I)'!DF19/'[1]MTTI (PL &amp; I)'!DF$334</f>
        <v>0</v>
      </c>
    </row>
    <row r="20" spans="1:110" x14ac:dyDescent="0.3">
      <c r="A20" s="26">
        <v>2213</v>
      </c>
      <c r="B20" s="141">
        <f>'[1]MTTI (PL &amp; I)'!B20/'[1]MTTI (PL &amp; I)'!B$334</f>
        <v>0</v>
      </c>
      <c r="C20" s="141">
        <f>'[1]MTTI (PL &amp; I)'!C20/'[1]MTTI (PL &amp; I)'!C$334</f>
        <v>0</v>
      </c>
      <c r="D20" s="141">
        <f>'[1]MTTI (PL &amp; I)'!D20/'[1]MTTI (PL &amp; I)'!D$334</f>
        <v>0</v>
      </c>
      <c r="E20" s="141">
        <f>'[1]MTTI (PL &amp; I)'!E20/'[1]MTTI (PL &amp; I)'!E$334</f>
        <v>3.5127137926526247E-2</v>
      </c>
      <c r="F20" s="141">
        <f>'[1]MTTI (PL &amp; I)'!F20/'[1]MTTI (PL &amp; I)'!F$334</f>
        <v>0</v>
      </c>
      <c r="G20" s="141">
        <f>'[1]MTTI (PL &amp; I)'!G20/'[1]MTTI (PL &amp; I)'!G$334</f>
        <v>0</v>
      </c>
      <c r="H20" s="141">
        <f>'[1]MTTI (PL &amp; I)'!H20/'[1]MTTI (PL &amp; I)'!H$334</f>
        <v>2.0444377114591843E-2</v>
      </c>
      <c r="I20" s="141">
        <f>'[1]MTTI (PL &amp; I)'!I20/'[1]MTTI (PL &amp; I)'!I$334</f>
        <v>0</v>
      </c>
      <c r="J20" s="141">
        <f>'[1]MTTI (PL &amp; I)'!J20/'[1]MTTI (PL &amp; I)'!J$334</f>
        <v>0</v>
      </c>
      <c r="K20" s="141">
        <f>'[1]MTTI (PL &amp; I)'!K20/'[1]MTTI (PL &amp; I)'!K$334</f>
        <v>0</v>
      </c>
      <c r="L20" s="141">
        <f>'[1]MTTI (PL &amp; I)'!L20/'[1]MTTI (PL &amp; I)'!L$334</f>
        <v>0</v>
      </c>
      <c r="M20" s="141">
        <f>'[1]MTTI (PL &amp; I)'!M20/'[1]MTTI (PL &amp; I)'!M$334</f>
        <v>0</v>
      </c>
      <c r="N20" s="141">
        <f>'[1]MTTI (PL &amp; I)'!N20/'[1]MTTI (PL &amp; I)'!N$334</f>
        <v>0</v>
      </c>
      <c r="O20" s="141">
        <f>'[1]MTTI (PL &amp; I)'!O20/'[1]MTTI (PL &amp; I)'!O$334</f>
        <v>0</v>
      </c>
      <c r="P20" s="141">
        <f>'[1]MTTI (PL &amp; I)'!P20/'[1]MTTI (PL &amp; I)'!P$334</f>
        <v>0</v>
      </c>
      <c r="Q20" s="141">
        <f>'[1]MTTI (PL &amp; I)'!Q20/'[1]MTTI (PL &amp; I)'!Q$334</f>
        <v>0</v>
      </c>
      <c r="R20" s="141">
        <f>'[1]MTTI (PL &amp; I)'!R20/'[1]MTTI (PL &amp; I)'!R$334</f>
        <v>0</v>
      </c>
      <c r="S20" s="141">
        <f>'[1]MTTI (PL &amp; I)'!S20/'[1]MTTI (PL &amp; I)'!S$334</f>
        <v>0</v>
      </c>
      <c r="T20" s="141">
        <f>'[1]MTTI (PL &amp; I)'!T20/'[1]MTTI (PL &amp; I)'!T$334</f>
        <v>0</v>
      </c>
      <c r="U20" s="141">
        <f>'[1]MTTI (PL &amp; I)'!U20/'[1]MTTI (PL &amp; I)'!U$334</f>
        <v>0</v>
      </c>
      <c r="V20" s="141">
        <f>'[1]MTTI (PL &amp; I)'!V20/'[1]MTTI (PL &amp; I)'!V$334</f>
        <v>0</v>
      </c>
      <c r="W20" s="141">
        <f>'[1]MTTI (PL &amp; I)'!W20/'[1]MTTI (PL &amp; I)'!W$334</f>
        <v>3.4617032382056739E-2</v>
      </c>
      <c r="X20" s="141">
        <f>'[1]MTTI (PL &amp; I)'!X20/'[1]MTTI (PL &amp; I)'!X$334</f>
        <v>0</v>
      </c>
      <c r="Y20" s="141">
        <f>'[1]MTTI (PL &amp; I)'!Y20/'[1]MTTI (PL &amp; I)'!Y$334</f>
        <v>0</v>
      </c>
      <c r="Z20" s="141">
        <f>'[1]MTTI (PL &amp; I)'!Z20/'[1]MTTI (PL &amp; I)'!Z$334</f>
        <v>0</v>
      </c>
      <c r="AA20" s="141">
        <f>'[1]MTTI (PL &amp; I)'!AA20/'[1]MTTI (PL &amp; I)'!AA$334</f>
        <v>9.3095128743539406E-3</v>
      </c>
      <c r="AB20" s="141">
        <f>'[1]MTTI (PL &amp; I)'!AB20/'[1]MTTI (PL &amp; I)'!AB$334</f>
        <v>0</v>
      </c>
      <c r="AC20" s="141">
        <f>'[1]MTTI (PL &amp; I)'!AC20/'[1]MTTI (PL &amp; I)'!AC$334</f>
        <v>0</v>
      </c>
      <c r="AD20" s="141">
        <f>'[1]MTTI (PL &amp; I)'!AD20/'[1]MTTI (PL &amp; I)'!AD$334</f>
        <v>0</v>
      </c>
      <c r="AE20" s="141">
        <f>'[1]MTTI (PL &amp; I)'!AE20/'[1]MTTI (PL &amp; I)'!AE$334</f>
        <v>0</v>
      </c>
      <c r="AF20" s="141">
        <f>'[1]MTTI (PL &amp; I)'!AF20/'[1]MTTI (PL &amp; I)'!AF$334</f>
        <v>0</v>
      </c>
      <c r="AG20" s="141">
        <f>'[1]MTTI (PL &amp; I)'!AG20/'[1]MTTI (PL &amp; I)'!AG$334</f>
        <v>0</v>
      </c>
      <c r="AH20" s="141">
        <f>'[1]MTTI (PL &amp; I)'!AH20/'[1]MTTI (PL &amp; I)'!AH$334</f>
        <v>0</v>
      </c>
      <c r="AI20" s="141">
        <f>'[1]MTTI (PL &amp; I)'!AI20/'[1]MTTI (PL &amp; I)'!AI$334</f>
        <v>3.938991212253099E-3</v>
      </c>
      <c r="AJ20" s="141">
        <f>'[1]MTTI (PL &amp; I)'!AJ20/'[1]MTTI (PL &amp; I)'!AJ$334</f>
        <v>4.7502568082543727E-3</v>
      </c>
      <c r="AK20" s="141">
        <f>'[1]MTTI (PL &amp; I)'!AK20/'[1]MTTI (PL &amp; I)'!AK$334</f>
        <v>0</v>
      </c>
      <c r="AL20" s="141">
        <f>'[1]MTTI (PL &amp; I)'!AL20/'[1]MTTI (PL &amp; I)'!AL$334</f>
        <v>4.4659792444567891E-3</v>
      </c>
      <c r="AM20" s="141">
        <f>'[1]MTTI (PL &amp; I)'!AM20/'[1]MTTI (PL &amp; I)'!AM$334</f>
        <v>2.1851640676870291E-2</v>
      </c>
      <c r="AN20" s="141">
        <f>'[1]MTTI (PL &amp; I)'!AN20/'[1]MTTI (PL &amp; I)'!AN$334</f>
        <v>0</v>
      </c>
      <c r="AO20" s="141">
        <f>'[1]MTTI (PL &amp; I)'!AO20/'[1]MTTI (PL &amp; I)'!AO$334</f>
        <v>0</v>
      </c>
      <c r="AP20" s="141">
        <f>'[1]MTTI (PL &amp; I)'!AP20/'[1]MTTI (PL &amp; I)'!AP$334</f>
        <v>1.7614742108587895E-2</v>
      </c>
      <c r="AQ20" s="141">
        <f>'[1]MTTI (PL &amp; I)'!AQ20/'[1]MTTI (PL &amp; I)'!AQ$334</f>
        <v>0</v>
      </c>
      <c r="AR20" s="141">
        <f>'[1]MTTI (PL &amp; I)'!AR20/'[1]MTTI (PL &amp; I)'!AR$334</f>
        <v>1.5451988171616497E-2</v>
      </c>
      <c r="AS20" s="141">
        <f>'[1]MTTI (PL &amp; I)'!AS20/'[1]MTTI (PL &amp; I)'!AS$334</f>
        <v>0</v>
      </c>
      <c r="AT20" s="141">
        <f>'[1]MTTI (PL &amp; I)'!AT20/'[1]MTTI (PL &amp; I)'!AT$334</f>
        <v>0</v>
      </c>
      <c r="AU20" s="141">
        <f>'[1]MTTI (PL &amp; I)'!AU20/'[1]MTTI (PL &amp; I)'!AU$334</f>
        <v>0</v>
      </c>
      <c r="AV20" s="141">
        <f>'[1]MTTI (PL &amp; I)'!AV20/'[1]MTTI (PL &amp; I)'!AV$334</f>
        <v>0</v>
      </c>
      <c r="AW20" s="141">
        <f>'[1]MTTI (PL &amp; I)'!AW20/'[1]MTTI (PL &amp; I)'!AW$334</f>
        <v>0</v>
      </c>
      <c r="AX20" s="141">
        <f>'[1]MTTI (PL &amp; I)'!AX20/'[1]MTTI (PL &amp; I)'!AX$334</f>
        <v>0</v>
      </c>
      <c r="AY20" s="141">
        <f>'[1]MTTI (PL &amp; I)'!AY20/'[1]MTTI (PL &amp; I)'!AY$334</f>
        <v>0</v>
      </c>
      <c r="AZ20" s="141">
        <f>'[1]MTTI (PL &amp; I)'!AZ20/'[1]MTTI (PL &amp; I)'!AZ$334</f>
        <v>0</v>
      </c>
      <c r="BA20" s="141">
        <f>'[1]MTTI (PL &amp; I)'!BA20/'[1]MTTI (PL &amp; I)'!BA$334</f>
        <v>0</v>
      </c>
      <c r="BB20" s="141">
        <f>'[1]MTTI (PL &amp; I)'!BB20/'[1]MTTI (PL &amp; I)'!BB$334</f>
        <v>0</v>
      </c>
      <c r="BC20" s="141">
        <f>'[1]MTTI (PL &amp; I)'!BC20/'[1]MTTI (PL &amp; I)'!BC$334</f>
        <v>0</v>
      </c>
      <c r="BD20" s="141">
        <f>'[1]MTTI (PL &amp; I)'!BD20/'[1]MTTI (PL &amp; I)'!BD$334</f>
        <v>0</v>
      </c>
      <c r="BE20" s="141">
        <f>'[1]MTTI (PL &amp; I)'!BE20/'[1]MTTI (PL &amp; I)'!BE$334</f>
        <v>0</v>
      </c>
      <c r="BF20" s="141">
        <f>'[1]MTTI (PL &amp; I)'!BF20/'[1]MTTI (PL &amp; I)'!BF$334</f>
        <v>0</v>
      </c>
      <c r="BG20" s="141">
        <f>'[1]MTTI (PL &amp; I)'!BG20/'[1]MTTI (PL &amp; I)'!BG$334</f>
        <v>0</v>
      </c>
      <c r="BH20" s="141">
        <f>'[1]MTTI (PL &amp; I)'!BH20/'[1]MTTI (PL &amp; I)'!BH$334</f>
        <v>0</v>
      </c>
      <c r="BI20" s="141">
        <f>'[1]MTTI (PL &amp; I)'!BI20/'[1]MTTI (PL &amp; I)'!BI$334</f>
        <v>0</v>
      </c>
      <c r="BJ20" s="141">
        <f>'[1]MTTI (PL &amp; I)'!BJ20/'[1]MTTI (PL &amp; I)'!BJ$334</f>
        <v>1.2726284120047407E-3</v>
      </c>
      <c r="BK20" s="141">
        <f>'[1]MTTI (PL &amp; I)'!BK20/'[1]MTTI (PL &amp; I)'!BK$334</f>
        <v>0</v>
      </c>
      <c r="BL20" s="141">
        <f>'[1]MTTI (PL &amp; I)'!BL20/'[1]MTTI (PL &amp; I)'!BL$334</f>
        <v>0</v>
      </c>
      <c r="BM20" s="141">
        <f>'[1]MTTI (PL &amp; I)'!BM20/'[1]MTTI (PL &amp; I)'!BM$334</f>
        <v>0</v>
      </c>
      <c r="BN20" s="141">
        <f>'[1]MTTI (PL &amp; I)'!BN20/'[1]MTTI (PL &amp; I)'!BN$334</f>
        <v>0</v>
      </c>
      <c r="BO20" s="141">
        <f>'[1]MTTI (PL &amp; I)'!BO20/'[1]MTTI (PL &amp; I)'!BO$334</f>
        <v>8.4877024768444231E-3</v>
      </c>
      <c r="BP20" s="141">
        <f>'[1]MTTI (PL &amp; I)'!BP20/'[1]MTTI (PL &amp; I)'!BP$334</f>
        <v>0</v>
      </c>
      <c r="BQ20" s="141">
        <f>'[1]MTTI (PL &amp; I)'!BQ20/'[1]MTTI (PL &amp; I)'!BQ$334</f>
        <v>1.1883042448450022E-3</v>
      </c>
      <c r="BR20" s="141">
        <f>'[1]MTTI (PL &amp; I)'!BR20/'[1]MTTI (PL &amp; I)'!BR$334</f>
        <v>1.0752051763008609E-3</v>
      </c>
      <c r="BS20" s="141">
        <f>'[1]MTTI (PL &amp; I)'!BS20/'[1]MTTI (PL &amp; I)'!BS$334</f>
        <v>3.0533144435502689E-4</v>
      </c>
      <c r="BT20" s="141">
        <f>'[1]MTTI (PL &amp; I)'!BT20/'[1]MTTI (PL &amp; I)'!BT$334</f>
        <v>4.870052434087834E-3</v>
      </c>
      <c r="BU20" s="141">
        <f>'[1]MTTI (PL &amp; I)'!BU20/'[1]MTTI (PL &amp; I)'!BU$334</f>
        <v>0</v>
      </c>
      <c r="BV20" s="141">
        <f>'[1]MTTI (PL &amp; I)'!BV20/'[1]MTTI (PL &amp; I)'!BV$334</f>
        <v>0</v>
      </c>
      <c r="BW20" s="141">
        <f>'[1]MTTI (PL &amp; I)'!BW20/'[1]MTTI (PL &amp; I)'!BW$334</f>
        <v>0</v>
      </c>
      <c r="BX20" s="141">
        <f>'[1]MTTI (PL &amp; I)'!BX20/'[1]MTTI (PL &amp; I)'!BX$334</f>
        <v>0</v>
      </c>
      <c r="BY20" s="141">
        <f>'[1]MTTI (PL &amp; I)'!BY20/'[1]MTTI (PL &amp; I)'!BY$334</f>
        <v>0</v>
      </c>
      <c r="BZ20" s="141">
        <f>'[1]MTTI (PL &amp; I)'!BZ20/'[1]MTTI (PL &amp; I)'!BZ$334</f>
        <v>0</v>
      </c>
      <c r="CA20" s="141">
        <f>'[1]MTTI (PL &amp; I)'!CA20/'[1]MTTI (PL &amp; I)'!CA$334</f>
        <v>2.664594333845026E-3</v>
      </c>
      <c r="CB20" s="141">
        <f>'[1]MTTI (PL &amp; I)'!CB20/'[1]MTTI (PL &amp; I)'!CB$334</f>
        <v>0</v>
      </c>
      <c r="CC20" s="141">
        <f>'[1]MTTI (PL &amp; I)'!CC20/'[1]MTTI (PL &amp; I)'!CC$334</f>
        <v>0</v>
      </c>
      <c r="CD20" s="141">
        <f>'[1]MTTI (PL &amp; I)'!CD20/'[1]MTTI (PL &amp; I)'!CD$334</f>
        <v>0</v>
      </c>
      <c r="CE20" s="141">
        <f>'[1]MTTI (PL &amp; I)'!CE20/'[1]MTTI (PL &amp; I)'!CE$334</f>
        <v>0</v>
      </c>
      <c r="CF20" s="141">
        <f>'[1]MTTI (PL &amp; I)'!CF20/'[1]MTTI (PL &amp; I)'!CF$334</f>
        <v>0</v>
      </c>
      <c r="CG20" s="141">
        <f>'[1]MTTI (PL &amp; I)'!CG20/'[1]MTTI (PL &amp; I)'!CG$334</f>
        <v>0</v>
      </c>
      <c r="CH20" s="141">
        <f>'[1]MTTI (PL &amp; I)'!CH20/'[1]MTTI (PL &amp; I)'!CH$334</f>
        <v>0</v>
      </c>
      <c r="CI20" s="141">
        <f>'[1]MTTI (PL &amp; I)'!CI20/'[1]MTTI (PL &amp; I)'!CI$334</f>
        <v>0</v>
      </c>
      <c r="CJ20" s="141">
        <f>'[1]MTTI (PL &amp; I)'!CJ20/'[1]MTTI (PL &amp; I)'!CJ$334</f>
        <v>0</v>
      </c>
      <c r="CK20" s="141">
        <f>'[1]MTTI (PL &amp; I)'!CK20/'[1]MTTI (PL &amp; I)'!CK$334</f>
        <v>0</v>
      </c>
      <c r="CL20" s="141">
        <f>'[1]MTTI (PL &amp; I)'!CL20/'[1]MTTI (PL &amp; I)'!CL$334</f>
        <v>0</v>
      </c>
      <c r="CM20" s="141">
        <f>'[1]MTTI (PL &amp; I)'!CM20/'[1]MTTI (PL &amp; I)'!CM$334</f>
        <v>0</v>
      </c>
      <c r="CN20" s="141">
        <f>'[1]MTTI (PL &amp; I)'!CN20/'[1]MTTI (PL &amp; I)'!CN$334</f>
        <v>0</v>
      </c>
      <c r="CO20" s="141">
        <f>'[1]MTTI (PL &amp; I)'!CO20/'[1]MTTI (PL &amp; I)'!CO$334</f>
        <v>0</v>
      </c>
      <c r="CP20" s="141">
        <f>'[1]MTTI (PL &amp; I)'!CP20/'[1]MTTI (PL &amp; I)'!CP$334</f>
        <v>0</v>
      </c>
      <c r="CQ20" s="141">
        <f>'[1]MTTI (PL &amp; I)'!CQ20/'[1]MTTI (PL &amp; I)'!CQ$334</f>
        <v>0</v>
      </c>
      <c r="CR20" s="141">
        <f>'[1]MTTI (PL &amp; I)'!CR20/'[1]MTTI (PL &amp; I)'!CR$334</f>
        <v>0</v>
      </c>
      <c r="CS20" s="141">
        <f>'[1]MTTI (PL &amp; I)'!CS20/'[1]MTTI (PL &amp; I)'!CS$334</f>
        <v>2.10202513799497E-2</v>
      </c>
      <c r="CT20" s="141">
        <f>'[1]MTTI (PL &amp; I)'!CT20/'[1]MTTI (PL &amp; I)'!CT$334</f>
        <v>0</v>
      </c>
      <c r="CU20" s="141">
        <f>'[1]MTTI (PL &amp; I)'!CU20/'[1]MTTI (PL &amp; I)'!CU$334</f>
        <v>0</v>
      </c>
      <c r="CV20" s="141">
        <f>'[1]MTTI (PL &amp; I)'!CV20/'[1]MTTI (PL &amp; I)'!CV$334</f>
        <v>0</v>
      </c>
      <c r="CW20" s="141">
        <f>'[1]MTTI (PL &amp; I)'!CW20/'[1]MTTI (PL &amp; I)'!CW$334</f>
        <v>0</v>
      </c>
      <c r="CX20" s="141">
        <f>'[1]MTTI (PL &amp; I)'!CX20/'[1]MTTI (PL &amp; I)'!CX$334</f>
        <v>0</v>
      </c>
      <c r="CY20" s="141">
        <f>'[1]MTTI (PL &amp; I)'!CY20/'[1]MTTI (PL &amp; I)'!CY$334</f>
        <v>0</v>
      </c>
      <c r="CZ20" s="141">
        <f>'[1]MTTI (PL &amp; I)'!CZ20/'[1]MTTI (PL &amp; I)'!CZ$334</f>
        <v>0</v>
      </c>
      <c r="DA20" s="141">
        <f>'[1]MTTI (PL &amp; I)'!DA20/'[1]MTTI (PL &amp; I)'!DA$334</f>
        <v>0</v>
      </c>
      <c r="DB20" s="141">
        <f>'[1]MTTI (PL &amp; I)'!DB20/'[1]MTTI (PL &amp; I)'!DB$334</f>
        <v>0</v>
      </c>
      <c r="DC20" s="141">
        <f>'[1]MTTI (PL &amp; I)'!DC20/'[1]MTTI (PL &amp; I)'!DC$334</f>
        <v>0</v>
      </c>
      <c r="DD20" s="141">
        <f>'[1]MTTI (PL &amp; I)'!DD20/'[1]MTTI (PL &amp; I)'!DD$334</f>
        <v>0</v>
      </c>
      <c r="DE20" s="141">
        <v>0</v>
      </c>
      <c r="DF20" s="141">
        <f>'[1]MTTI (PL &amp; I)'!DF20/'[1]MTTI (PL &amp; I)'!DF$334</f>
        <v>2.8119305777988025E-3</v>
      </c>
    </row>
    <row r="21" spans="1:110" x14ac:dyDescent="0.3">
      <c r="A21" s="25" t="s">
        <v>6</v>
      </c>
      <c r="B21" s="141">
        <f>'[1]MTTI (PL &amp; I)'!B21/'[1]MTTI (PL &amp; I)'!B$334</f>
        <v>0</v>
      </c>
      <c r="C21" s="141">
        <f>'[1]MTTI (PL &amp; I)'!C21/'[1]MTTI (PL &amp; I)'!C$334</f>
        <v>0</v>
      </c>
      <c r="D21" s="141">
        <f>'[1]MTTI (PL &amp; I)'!D21/'[1]MTTI (PL &amp; I)'!D$334</f>
        <v>0</v>
      </c>
      <c r="E21" s="141">
        <f>'[1]MTTI (PL &amp; I)'!E21/'[1]MTTI (PL &amp; I)'!E$334</f>
        <v>3.5127137926526247E-2</v>
      </c>
      <c r="F21" s="141">
        <f>'[1]MTTI (PL &amp; I)'!F21/'[1]MTTI (PL &amp; I)'!F$334</f>
        <v>0</v>
      </c>
      <c r="G21" s="141">
        <f>'[1]MTTI (PL &amp; I)'!G21/'[1]MTTI (PL &amp; I)'!G$334</f>
        <v>0</v>
      </c>
      <c r="H21" s="141">
        <f>'[1]MTTI (PL &amp; I)'!H21/'[1]MTTI (PL &amp; I)'!H$334</f>
        <v>2.0444377114591843E-2</v>
      </c>
      <c r="I21" s="141">
        <f>'[1]MTTI (PL &amp; I)'!I21/'[1]MTTI (PL &amp; I)'!I$334</f>
        <v>0</v>
      </c>
      <c r="J21" s="141">
        <f>'[1]MTTI (PL &amp; I)'!J21/'[1]MTTI (PL &amp; I)'!J$334</f>
        <v>0</v>
      </c>
      <c r="K21" s="141">
        <f>'[1]MTTI (PL &amp; I)'!K21/'[1]MTTI (PL &amp; I)'!K$334</f>
        <v>0</v>
      </c>
      <c r="L21" s="141">
        <f>'[1]MTTI (PL &amp; I)'!L21/'[1]MTTI (PL &amp; I)'!L$334</f>
        <v>0</v>
      </c>
      <c r="M21" s="141">
        <f>'[1]MTTI (PL &amp; I)'!M21/'[1]MTTI (PL &amp; I)'!M$334</f>
        <v>0</v>
      </c>
      <c r="N21" s="141">
        <f>'[1]MTTI (PL &amp; I)'!N21/'[1]MTTI (PL &amp; I)'!N$334</f>
        <v>0</v>
      </c>
      <c r="O21" s="141">
        <f>'[1]MTTI (PL &amp; I)'!O21/'[1]MTTI (PL &amp; I)'!O$334</f>
        <v>0</v>
      </c>
      <c r="P21" s="141">
        <f>'[1]MTTI (PL &amp; I)'!P21/'[1]MTTI (PL &amp; I)'!P$334</f>
        <v>0</v>
      </c>
      <c r="Q21" s="141">
        <f>'[1]MTTI (PL &amp; I)'!Q21/'[1]MTTI (PL &amp; I)'!Q$334</f>
        <v>0</v>
      </c>
      <c r="R21" s="141">
        <f>'[1]MTTI (PL &amp; I)'!R21/'[1]MTTI (PL &amp; I)'!R$334</f>
        <v>0</v>
      </c>
      <c r="S21" s="141">
        <f>'[1]MTTI (PL &amp; I)'!S21/'[1]MTTI (PL &amp; I)'!S$334</f>
        <v>0</v>
      </c>
      <c r="T21" s="141">
        <f>'[1]MTTI (PL &amp; I)'!T21/'[1]MTTI (PL &amp; I)'!T$334</f>
        <v>0</v>
      </c>
      <c r="U21" s="141">
        <f>'[1]MTTI (PL &amp; I)'!U21/'[1]MTTI (PL &amp; I)'!U$334</f>
        <v>0</v>
      </c>
      <c r="V21" s="141">
        <f>'[1]MTTI (PL &amp; I)'!V21/'[1]MTTI (PL &amp; I)'!V$334</f>
        <v>0</v>
      </c>
      <c r="W21" s="141">
        <f>'[1]MTTI (PL &amp; I)'!W21/'[1]MTTI (PL &amp; I)'!W$334</f>
        <v>3.4617032382056739E-2</v>
      </c>
      <c r="X21" s="141">
        <f>'[1]MTTI (PL &amp; I)'!X21/'[1]MTTI (PL &amp; I)'!X$334</f>
        <v>0</v>
      </c>
      <c r="Y21" s="141">
        <f>'[1]MTTI (PL &amp; I)'!Y21/'[1]MTTI (PL &amp; I)'!Y$334</f>
        <v>0</v>
      </c>
      <c r="Z21" s="141">
        <f>'[1]MTTI (PL &amp; I)'!Z21/'[1]MTTI (PL &amp; I)'!Z$334</f>
        <v>0</v>
      </c>
      <c r="AA21" s="141">
        <f>'[1]MTTI (PL &amp; I)'!AA21/'[1]MTTI (PL &amp; I)'!AA$334</f>
        <v>9.3095128743539406E-3</v>
      </c>
      <c r="AB21" s="141">
        <f>'[1]MTTI (PL &amp; I)'!AB21/'[1]MTTI (PL &amp; I)'!AB$334</f>
        <v>0</v>
      </c>
      <c r="AC21" s="141">
        <f>'[1]MTTI (PL &amp; I)'!AC21/'[1]MTTI (PL &amp; I)'!AC$334</f>
        <v>0</v>
      </c>
      <c r="AD21" s="141">
        <f>'[1]MTTI (PL &amp; I)'!AD21/'[1]MTTI (PL &amp; I)'!AD$334</f>
        <v>0</v>
      </c>
      <c r="AE21" s="141">
        <f>'[1]MTTI (PL &amp; I)'!AE21/'[1]MTTI (PL &amp; I)'!AE$334</f>
        <v>0</v>
      </c>
      <c r="AF21" s="141">
        <f>'[1]MTTI (PL &amp; I)'!AF21/'[1]MTTI (PL &amp; I)'!AF$334</f>
        <v>0</v>
      </c>
      <c r="AG21" s="141">
        <f>'[1]MTTI (PL &amp; I)'!AG21/'[1]MTTI (PL &amp; I)'!AG$334</f>
        <v>0</v>
      </c>
      <c r="AH21" s="141">
        <f>'[1]MTTI (PL &amp; I)'!AH21/'[1]MTTI (PL &amp; I)'!AH$334</f>
        <v>0</v>
      </c>
      <c r="AI21" s="141">
        <f>'[1]MTTI (PL &amp; I)'!AI21/'[1]MTTI (PL &amp; I)'!AI$334</f>
        <v>3.938991212253099E-3</v>
      </c>
      <c r="AJ21" s="141">
        <f>'[1]MTTI (PL &amp; I)'!AJ21/'[1]MTTI (PL &amp; I)'!AJ$334</f>
        <v>4.7502568082543727E-3</v>
      </c>
      <c r="AK21" s="141">
        <f>'[1]MTTI (PL &amp; I)'!AK21/'[1]MTTI (PL &amp; I)'!AK$334</f>
        <v>0</v>
      </c>
      <c r="AL21" s="141">
        <f>'[1]MTTI (PL &amp; I)'!AL21/'[1]MTTI (PL &amp; I)'!AL$334</f>
        <v>4.4659792444567891E-3</v>
      </c>
      <c r="AM21" s="141">
        <f>'[1]MTTI (PL &amp; I)'!AM21/'[1]MTTI (PL &amp; I)'!AM$334</f>
        <v>2.1851640676870291E-2</v>
      </c>
      <c r="AN21" s="141">
        <f>'[1]MTTI (PL &amp; I)'!AN21/'[1]MTTI (PL &amp; I)'!AN$334</f>
        <v>0</v>
      </c>
      <c r="AO21" s="141">
        <f>'[1]MTTI (PL &amp; I)'!AO21/'[1]MTTI (PL &amp; I)'!AO$334</f>
        <v>0</v>
      </c>
      <c r="AP21" s="141">
        <f>'[1]MTTI (PL &amp; I)'!AP21/'[1]MTTI (PL &amp; I)'!AP$334</f>
        <v>1.7614742108587895E-2</v>
      </c>
      <c r="AQ21" s="141">
        <f>'[1]MTTI (PL &amp; I)'!AQ21/'[1]MTTI (PL &amp; I)'!AQ$334</f>
        <v>0</v>
      </c>
      <c r="AR21" s="141">
        <f>'[1]MTTI (PL &amp; I)'!AR21/'[1]MTTI (PL &amp; I)'!AR$334</f>
        <v>1.5451988171616497E-2</v>
      </c>
      <c r="AS21" s="141">
        <f>'[1]MTTI (PL &amp; I)'!AS21/'[1]MTTI (PL &amp; I)'!AS$334</f>
        <v>0</v>
      </c>
      <c r="AT21" s="141">
        <f>'[1]MTTI (PL &amp; I)'!AT21/'[1]MTTI (PL &amp; I)'!AT$334</f>
        <v>0</v>
      </c>
      <c r="AU21" s="141">
        <f>'[1]MTTI (PL &amp; I)'!AU21/'[1]MTTI (PL &amp; I)'!AU$334</f>
        <v>0</v>
      </c>
      <c r="AV21" s="141">
        <f>'[1]MTTI (PL &amp; I)'!AV21/'[1]MTTI (PL &amp; I)'!AV$334</f>
        <v>0</v>
      </c>
      <c r="AW21" s="141">
        <f>'[1]MTTI (PL &amp; I)'!AW21/'[1]MTTI (PL &amp; I)'!AW$334</f>
        <v>0</v>
      </c>
      <c r="AX21" s="141">
        <f>'[1]MTTI (PL &amp; I)'!AX21/'[1]MTTI (PL &amp; I)'!AX$334</f>
        <v>0</v>
      </c>
      <c r="AY21" s="141">
        <f>'[1]MTTI (PL &amp; I)'!AY21/'[1]MTTI (PL &amp; I)'!AY$334</f>
        <v>0</v>
      </c>
      <c r="AZ21" s="141">
        <f>'[1]MTTI (PL &amp; I)'!AZ21/'[1]MTTI (PL &amp; I)'!AZ$334</f>
        <v>0</v>
      </c>
      <c r="BA21" s="141">
        <f>'[1]MTTI (PL &amp; I)'!BA21/'[1]MTTI (PL &amp; I)'!BA$334</f>
        <v>0</v>
      </c>
      <c r="BB21" s="141">
        <f>'[1]MTTI (PL &amp; I)'!BB21/'[1]MTTI (PL &amp; I)'!BB$334</f>
        <v>0</v>
      </c>
      <c r="BC21" s="141">
        <f>'[1]MTTI (PL &amp; I)'!BC21/'[1]MTTI (PL &amp; I)'!BC$334</f>
        <v>0</v>
      </c>
      <c r="BD21" s="141">
        <f>'[1]MTTI (PL &amp; I)'!BD21/'[1]MTTI (PL &amp; I)'!BD$334</f>
        <v>0</v>
      </c>
      <c r="BE21" s="141">
        <f>'[1]MTTI (PL &amp; I)'!BE21/'[1]MTTI (PL &amp; I)'!BE$334</f>
        <v>0</v>
      </c>
      <c r="BF21" s="141">
        <f>'[1]MTTI (PL &amp; I)'!BF21/'[1]MTTI (PL &amp; I)'!BF$334</f>
        <v>0</v>
      </c>
      <c r="BG21" s="141">
        <f>'[1]MTTI (PL &amp; I)'!BG21/'[1]MTTI (PL &amp; I)'!BG$334</f>
        <v>0</v>
      </c>
      <c r="BH21" s="141">
        <f>'[1]MTTI (PL &amp; I)'!BH21/'[1]MTTI (PL &amp; I)'!BH$334</f>
        <v>0</v>
      </c>
      <c r="BI21" s="141">
        <f>'[1]MTTI (PL &amp; I)'!BI21/'[1]MTTI (PL &amp; I)'!BI$334</f>
        <v>0</v>
      </c>
      <c r="BJ21" s="141">
        <f>'[1]MTTI (PL &amp; I)'!BJ21/'[1]MTTI (PL &amp; I)'!BJ$334</f>
        <v>1.2726284120047407E-3</v>
      </c>
      <c r="BK21" s="141">
        <f>'[1]MTTI (PL &amp; I)'!BK21/'[1]MTTI (PL &amp; I)'!BK$334</f>
        <v>0</v>
      </c>
      <c r="BL21" s="141">
        <f>'[1]MTTI (PL &amp; I)'!BL21/'[1]MTTI (PL &amp; I)'!BL$334</f>
        <v>0</v>
      </c>
      <c r="BM21" s="141">
        <f>'[1]MTTI (PL &amp; I)'!BM21/'[1]MTTI (PL &amp; I)'!BM$334</f>
        <v>0</v>
      </c>
      <c r="BN21" s="141">
        <f>'[1]MTTI (PL &amp; I)'!BN21/'[1]MTTI (PL &amp; I)'!BN$334</f>
        <v>0</v>
      </c>
      <c r="BO21" s="141">
        <f>'[1]MTTI (PL &amp; I)'!BO21/'[1]MTTI (PL &amp; I)'!BO$334</f>
        <v>8.4877024768444231E-3</v>
      </c>
      <c r="BP21" s="141">
        <f>'[1]MTTI (PL &amp; I)'!BP21/'[1]MTTI (PL &amp; I)'!BP$334</f>
        <v>0</v>
      </c>
      <c r="BQ21" s="141">
        <f>'[1]MTTI (PL &amp; I)'!BQ21/'[1]MTTI (PL &amp; I)'!BQ$334</f>
        <v>1.1883042448450022E-3</v>
      </c>
      <c r="BR21" s="141">
        <f>'[1]MTTI (PL &amp; I)'!BR21/'[1]MTTI (PL &amp; I)'!BR$334</f>
        <v>1.0752051763008609E-3</v>
      </c>
      <c r="BS21" s="141">
        <f>'[1]MTTI (PL &amp; I)'!BS21/'[1]MTTI (PL &amp; I)'!BS$334</f>
        <v>3.0533144435502689E-4</v>
      </c>
      <c r="BT21" s="141">
        <f>'[1]MTTI (PL &amp; I)'!BT21/'[1]MTTI (PL &amp; I)'!BT$334</f>
        <v>4.870052434087834E-3</v>
      </c>
      <c r="BU21" s="141">
        <f>'[1]MTTI (PL &amp; I)'!BU21/'[1]MTTI (PL &amp; I)'!BU$334</f>
        <v>0</v>
      </c>
      <c r="BV21" s="141">
        <f>'[1]MTTI (PL &amp; I)'!BV21/'[1]MTTI (PL &amp; I)'!BV$334</f>
        <v>0</v>
      </c>
      <c r="BW21" s="141">
        <f>'[1]MTTI (PL &amp; I)'!BW21/'[1]MTTI (PL &amp; I)'!BW$334</f>
        <v>0</v>
      </c>
      <c r="BX21" s="141">
        <f>'[1]MTTI (PL &amp; I)'!BX21/'[1]MTTI (PL &amp; I)'!BX$334</f>
        <v>0</v>
      </c>
      <c r="BY21" s="141">
        <f>'[1]MTTI (PL &amp; I)'!BY21/'[1]MTTI (PL &amp; I)'!BY$334</f>
        <v>0</v>
      </c>
      <c r="BZ21" s="141">
        <f>'[1]MTTI (PL &amp; I)'!BZ21/'[1]MTTI (PL &amp; I)'!BZ$334</f>
        <v>0</v>
      </c>
      <c r="CA21" s="141">
        <f>'[1]MTTI (PL &amp; I)'!CA21/'[1]MTTI (PL &amp; I)'!CA$334</f>
        <v>2.664594333845026E-3</v>
      </c>
      <c r="CB21" s="141">
        <f>'[1]MTTI (PL &amp; I)'!CB21/'[1]MTTI (PL &amp; I)'!CB$334</f>
        <v>0</v>
      </c>
      <c r="CC21" s="141">
        <f>'[1]MTTI (PL &amp; I)'!CC21/'[1]MTTI (PL &amp; I)'!CC$334</f>
        <v>0</v>
      </c>
      <c r="CD21" s="141">
        <f>'[1]MTTI (PL &amp; I)'!CD21/'[1]MTTI (PL &amp; I)'!CD$334</f>
        <v>0</v>
      </c>
      <c r="CE21" s="141">
        <f>'[1]MTTI (PL &amp; I)'!CE21/'[1]MTTI (PL &amp; I)'!CE$334</f>
        <v>0</v>
      </c>
      <c r="CF21" s="141">
        <f>'[1]MTTI (PL &amp; I)'!CF21/'[1]MTTI (PL &amp; I)'!CF$334</f>
        <v>0</v>
      </c>
      <c r="CG21" s="141">
        <f>'[1]MTTI (PL &amp; I)'!CG21/'[1]MTTI (PL &amp; I)'!CG$334</f>
        <v>0</v>
      </c>
      <c r="CH21" s="141">
        <f>'[1]MTTI (PL &amp; I)'!CH21/'[1]MTTI (PL &amp; I)'!CH$334</f>
        <v>0</v>
      </c>
      <c r="CI21" s="141">
        <f>'[1]MTTI (PL &amp; I)'!CI21/'[1]MTTI (PL &amp; I)'!CI$334</f>
        <v>0</v>
      </c>
      <c r="CJ21" s="141">
        <f>'[1]MTTI (PL &amp; I)'!CJ21/'[1]MTTI (PL &amp; I)'!CJ$334</f>
        <v>0</v>
      </c>
      <c r="CK21" s="141">
        <f>'[1]MTTI (PL &amp; I)'!CK21/'[1]MTTI (PL &amp; I)'!CK$334</f>
        <v>0</v>
      </c>
      <c r="CL21" s="141">
        <f>'[1]MTTI (PL &amp; I)'!CL21/'[1]MTTI (PL &amp; I)'!CL$334</f>
        <v>0</v>
      </c>
      <c r="CM21" s="141">
        <f>'[1]MTTI (PL &amp; I)'!CM21/'[1]MTTI (PL &amp; I)'!CM$334</f>
        <v>0</v>
      </c>
      <c r="CN21" s="141">
        <f>'[1]MTTI (PL &amp; I)'!CN21/'[1]MTTI (PL &amp; I)'!CN$334</f>
        <v>0</v>
      </c>
      <c r="CO21" s="141">
        <f>'[1]MTTI (PL &amp; I)'!CO21/'[1]MTTI (PL &amp; I)'!CO$334</f>
        <v>0</v>
      </c>
      <c r="CP21" s="141">
        <f>'[1]MTTI (PL &amp; I)'!CP21/'[1]MTTI (PL &amp; I)'!CP$334</f>
        <v>0</v>
      </c>
      <c r="CQ21" s="141">
        <f>'[1]MTTI (PL &amp; I)'!CQ21/'[1]MTTI (PL &amp; I)'!CQ$334</f>
        <v>0</v>
      </c>
      <c r="CR21" s="141">
        <f>'[1]MTTI (PL &amp; I)'!CR21/'[1]MTTI (PL &amp; I)'!CR$334</f>
        <v>0</v>
      </c>
      <c r="CS21" s="141">
        <f>'[1]MTTI (PL &amp; I)'!CS21/'[1]MTTI (PL &amp; I)'!CS$334</f>
        <v>2.10202513799497E-2</v>
      </c>
      <c r="CT21" s="141">
        <f>'[1]MTTI (PL &amp; I)'!CT21/'[1]MTTI (PL &amp; I)'!CT$334</f>
        <v>0</v>
      </c>
      <c r="CU21" s="141">
        <f>'[1]MTTI (PL &amp; I)'!CU21/'[1]MTTI (PL &amp; I)'!CU$334</f>
        <v>0</v>
      </c>
      <c r="CV21" s="141">
        <f>'[1]MTTI (PL &amp; I)'!CV21/'[1]MTTI (PL &amp; I)'!CV$334</f>
        <v>0</v>
      </c>
      <c r="CW21" s="141">
        <f>'[1]MTTI (PL &amp; I)'!CW21/'[1]MTTI (PL &amp; I)'!CW$334</f>
        <v>0</v>
      </c>
      <c r="CX21" s="141">
        <f>'[1]MTTI (PL &amp; I)'!CX21/'[1]MTTI (PL &amp; I)'!CX$334</f>
        <v>0</v>
      </c>
      <c r="CY21" s="141">
        <f>'[1]MTTI (PL &amp; I)'!CY21/'[1]MTTI (PL &amp; I)'!CY$334</f>
        <v>0</v>
      </c>
      <c r="CZ21" s="141">
        <f>'[1]MTTI (PL &amp; I)'!CZ21/'[1]MTTI (PL &amp; I)'!CZ$334</f>
        <v>0</v>
      </c>
      <c r="DA21" s="141">
        <f>'[1]MTTI (PL &amp; I)'!DA21/'[1]MTTI (PL &amp; I)'!DA$334</f>
        <v>0</v>
      </c>
      <c r="DB21" s="141">
        <f>'[1]MTTI (PL &amp; I)'!DB21/'[1]MTTI (PL &amp; I)'!DB$334</f>
        <v>0</v>
      </c>
      <c r="DC21" s="141">
        <f>'[1]MTTI (PL &amp; I)'!DC21/'[1]MTTI (PL &amp; I)'!DC$334</f>
        <v>0</v>
      </c>
      <c r="DD21" s="141">
        <f>'[1]MTTI (PL &amp; I)'!DD21/'[1]MTTI (PL &amp; I)'!DD$334</f>
        <v>0</v>
      </c>
      <c r="DE21" s="141">
        <v>0</v>
      </c>
      <c r="DF21" s="141">
        <f>'[1]MTTI (PL &amp; I)'!DF21/'[1]MTTI (PL &amp; I)'!DF$334</f>
        <v>2.8119305777988025E-3</v>
      </c>
    </row>
    <row r="22" spans="1:110" x14ac:dyDescent="0.3">
      <c r="A22" s="25" t="s">
        <v>7</v>
      </c>
      <c r="B22" s="141">
        <f>'[1]MTTI (PL &amp; I)'!B22/'[1]MTTI (PL &amp; I)'!B$334</f>
        <v>0</v>
      </c>
      <c r="C22" s="141">
        <f>'[1]MTTI (PL &amp; I)'!C22/'[1]MTTI (PL &amp; I)'!C$334</f>
        <v>0</v>
      </c>
      <c r="D22" s="141">
        <f>'[1]MTTI (PL &amp; I)'!D22/'[1]MTTI (PL &amp; I)'!D$334</f>
        <v>0</v>
      </c>
      <c r="E22" s="141">
        <f>'[1]MTTI (PL &amp; I)'!E22/'[1]MTTI (PL &amp; I)'!E$334</f>
        <v>0</v>
      </c>
      <c r="F22" s="141">
        <f>'[1]MTTI (PL &amp; I)'!F22/'[1]MTTI (PL &amp; I)'!F$334</f>
        <v>0</v>
      </c>
      <c r="G22" s="141">
        <f>'[1]MTTI (PL &amp; I)'!G22/'[1]MTTI (PL &amp; I)'!G$334</f>
        <v>0</v>
      </c>
      <c r="H22" s="141">
        <f>'[1]MTTI (PL &amp; I)'!H22/'[1]MTTI (PL &amp; I)'!H$334</f>
        <v>0</v>
      </c>
      <c r="I22" s="141">
        <f>'[1]MTTI (PL &amp; I)'!I22/'[1]MTTI (PL &amp; I)'!I$334</f>
        <v>0</v>
      </c>
      <c r="J22" s="141">
        <f>'[1]MTTI (PL &amp; I)'!J22/'[1]MTTI (PL &amp; I)'!J$334</f>
        <v>0</v>
      </c>
      <c r="K22" s="141">
        <f>'[1]MTTI (PL &amp; I)'!K22/'[1]MTTI (PL &amp; I)'!K$334</f>
        <v>0</v>
      </c>
      <c r="L22" s="141">
        <f>'[1]MTTI (PL &amp; I)'!L22/'[1]MTTI (PL &amp; I)'!L$334</f>
        <v>0</v>
      </c>
      <c r="M22" s="141">
        <f>'[1]MTTI (PL &amp; I)'!M22/'[1]MTTI (PL &amp; I)'!M$334</f>
        <v>0</v>
      </c>
      <c r="N22" s="141">
        <f>'[1]MTTI (PL &amp; I)'!N22/'[1]MTTI (PL &amp; I)'!N$334</f>
        <v>0</v>
      </c>
      <c r="O22" s="141">
        <f>'[1]MTTI (PL &amp; I)'!O22/'[1]MTTI (PL &amp; I)'!O$334</f>
        <v>0</v>
      </c>
      <c r="P22" s="141">
        <f>'[1]MTTI (PL &amp; I)'!P22/'[1]MTTI (PL &amp; I)'!P$334</f>
        <v>0</v>
      </c>
      <c r="Q22" s="141">
        <f>'[1]MTTI (PL &amp; I)'!Q22/'[1]MTTI (PL &amp; I)'!Q$334</f>
        <v>0</v>
      </c>
      <c r="R22" s="141">
        <f>'[1]MTTI (PL &amp; I)'!R22/'[1]MTTI (PL &amp; I)'!R$334</f>
        <v>0</v>
      </c>
      <c r="S22" s="141">
        <f>'[1]MTTI (PL &amp; I)'!S22/'[1]MTTI (PL &amp; I)'!S$334</f>
        <v>0</v>
      </c>
      <c r="T22" s="141">
        <f>'[1]MTTI (PL &amp; I)'!T22/'[1]MTTI (PL &amp; I)'!T$334</f>
        <v>0</v>
      </c>
      <c r="U22" s="141">
        <f>'[1]MTTI (PL &amp; I)'!U22/'[1]MTTI (PL &amp; I)'!U$334</f>
        <v>0</v>
      </c>
      <c r="V22" s="141">
        <f>'[1]MTTI (PL &amp; I)'!V22/'[1]MTTI (PL &amp; I)'!V$334</f>
        <v>0</v>
      </c>
      <c r="W22" s="141">
        <f>'[1]MTTI (PL &amp; I)'!W22/'[1]MTTI (PL &amp; I)'!W$334</f>
        <v>0</v>
      </c>
      <c r="X22" s="141">
        <f>'[1]MTTI (PL &amp; I)'!X22/'[1]MTTI (PL &amp; I)'!X$334</f>
        <v>0</v>
      </c>
      <c r="Y22" s="141">
        <f>'[1]MTTI (PL &amp; I)'!Y22/'[1]MTTI (PL &amp; I)'!Y$334</f>
        <v>0</v>
      </c>
      <c r="Z22" s="141">
        <f>'[1]MTTI (PL &amp; I)'!Z22/'[1]MTTI (PL &amp; I)'!Z$334</f>
        <v>0</v>
      </c>
      <c r="AA22" s="141">
        <f>'[1]MTTI (PL &amp; I)'!AA22/'[1]MTTI (PL &amp; I)'!AA$334</f>
        <v>0</v>
      </c>
      <c r="AB22" s="141">
        <f>'[1]MTTI (PL &amp; I)'!AB22/'[1]MTTI (PL &amp; I)'!AB$334</f>
        <v>0</v>
      </c>
      <c r="AC22" s="141">
        <f>'[1]MTTI (PL &amp; I)'!AC22/'[1]MTTI (PL &amp; I)'!AC$334</f>
        <v>0</v>
      </c>
      <c r="AD22" s="141">
        <f>'[1]MTTI (PL &amp; I)'!AD22/'[1]MTTI (PL &amp; I)'!AD$334</f>
        <v>0</v>
      </c>
      <c r="AE22" s="141">
        <f>'[1]MTTI (PL &amp; I)'!AE22/'[1]MTTI (PL &amp; I)'!AE$334</f>
        <v>0</v>
      </c>
      <c r="AF22" s="141">
        <f>'[1]MTTI (PL &amp; I)'!AF22/'[1]MTTI (PL &amp; I)'!AF$334</f>
        <v>0</v>
      </c>
      <c r="AG22" s="141">
        <f>'[1]MTTI (PL &amp; I)'!AG22/'[1]MTTI (PL &amp; I)'!AG$334</f>
        <v>0</v>
      </c>
      <c r="AH22" s="141">
        <f>'[1]MTTI (PL &amp; I)'!AH22/'[1]MTTI (PL &amp; I)'!AH$334</f>
        <v>0</v>
      </c>
      <c r="AI22" s="141">
        <f>'[1]MTTI (PL &amp; I)'!AI22/'[1]MTTI (PL &amp; I)'!AI$334</f>
        <v>0</v>
      </c>
      <c r="AJ22" s="141">
        <f>'[1]MTTI (PL &amp; I)'!AJ22/'[1]MTTI (PL &amp; I)'!AJ$334</f>
        <v>0</v>
      </c>
      <c r="AK22" s="141">
        <f>'[1]MTTI (PL &amp; I)'!AK22/'[1]MTTI (PL &amp; I)'!AK$334</f>
        <v>0</v>
      </c>
      <c r="AL22" s="141">
        <f>'[1]MTTI (PL &amp; I)'!AL22/'[1]MTTI (PL &amp; I)'!AL$334</f>
        <v>0</v>
      </c>
      <c r="AM22" s="141">
        <f>'[1]MTTI (PL &amp; I)'!AM22/'[1]MTTI (PL &amp; I)'!AM$334</f>
        <v>0</v>
      </c>
      <c r="AN22" s="141">
        <f>'[1]MTTI (PL &amp; I)'!AN22/'[1]MTTI (PL &amp; I)'!AN$334</f>
        <v>0</v>
      </c>
      <c r="AO22" s="141">
        <f>'[1]MTTI (PL &amp; I)'!AO22/'[1]MTTI (PL &amp; I)'!AO$334</f>
        <v>0</v>
      </c>
      <c r="AP22" s="141">
        <f>'[1]MTTI (PL &amp; I)'!AP22/'[1]MTTI (PL &amp; I)'!AP$334</f>
        <v>0</v>
      </c>
      <c r="AQ22" s="141">
        <f>'[1]MTTI (PL &amp; I)'!AQ22/'[1]MTTI (PL &amp; I)'!AQ$334</f>
        <v>0</v>
      </c>
      <c r="AR22" s="141">
        <f>'[1]MTTI (PL &amp; I)'!AR22/'[1]MTTI (PL &amp; I)'!AR$334</f>
        <v>0</v>
      </c>
      <c r="AS22" s="141">
        <f>'[1]MTTI (PL &amp; I)'!AS22/'[1]MTTI (PL &amp; I)'!AS$334</f>
        <v>0</v>
      </c>
      <c r="AT22" s="141">
        <f>'[1]MTTI (PL &amp; I)'!AT22/'[1]MTTI (PL &amp; I)'!AT$334</f>
        <v>0</v>
      </c>
      <c r="AU22" s="141">
        <f>'[1]MTTI (PL &amp; I)'!AU22/'[1]MTTI (PL &amp; I)'!AU$334</f>
        <v>0</v>
      </c>
      <c r="AV22" s="141">
        <f>'[1]MTTI (PL &amp; I)'!AV22/'[1]MTTI (PL &amp; I)'!AV$334</f>
        <v>0</v>
      </c>
      <c r="AW22" s="141">
        <f>'[1]MTTI (PL &amp; I)'!AW22/'[1]MTTI (PL &amp; I)'!AW$334</f>
        <v>0</v>
      </c>
      <c r="AX22" s="141">
        <f>'[1]MTTI (PL &amp; I)'!AX22/'[1]MTTI (PL &amp; I)'!AX$334</f>
        <v>0</v>
      </c>
      <c r="AY22" s="141">
        <f>'[1]MTTI (PL &amp; I)'!AY22/'[1]MTTI (PL &amp; I)'!AY$334</f>
        <v>0</v>
      </c>
      <c r="AZ22" s="141">
        <f>'[1]MTTI (PL &amp; I)'!AZ22/'[1]MTTI (PL &amp; I)'!AZ$334</f>
        <v>0</v>
      </c>
      <c r="BA22" s="141">
        <f>'[1]MTTI (PL &amp; I)'!BA22/'[1]MTTI (PL &amp; I)'!BA$334</f>
        <v>0</v>
      </c>
      <c r="BB22" s="141">
        <f>'[1]MTTI (PL &amp; I)'!BB22/'[1]MTTI (PL &amp; I)'!BB$334</f>
        <v>0</v>
      </c>
      <c r="BC22" s="141">
        <f>'[1]MTTI (PL &amp; I)'!BC22/'[1]MTTI (PL &amp; I)'!BC$334</f>
        <v>0</v>
      </c>
      <c r="BD22" s="141">
        <f>'[1]MTTI (PL &amp; I)'!BD22/'[1]MTTI (PL &amp; I)'!BD$334</f>
        <v>0</v>
      </c>
      <c r="BE22" s="141">
        <f>'[1]MTTI (PL &amp; I)'!BE22/'[1]MTTI (PL &amp; I)'!BE$334</f>
        <v>0</v>
      </c>
      <c r="BF22" s="141">
        <f>'[1]MTTI (PL &amp; I)'!BF22/'[1]MTTI (PL &amp; I)'!BF$334</f>
        <v>0</v>
      </c>
      <c r="BG22" s="141">
        <f>'[1]MTTI (PL &amp; I)'!BG22/'[1]MTTI (PL &amp; I)'!BG$334</f>
        <v>0</v>
      </c>
      <c r="BH22" s="141">
        <f>'[1]MTTI (PL &amp; I)'!BH22/'[1]MTTI (PL &amp; I)'!BH$334</f>
        <v>0</v>
      </c>
      <c r="BI22" s="141">
        <f>'[1]MTTI (PL &amp; I)'!BI22/'[1]MTTI (PL &amp; I)'!BI$334</f>
        <v>0</v>
      </c>
      <c r="BJ22" s="141">
        <f>'[1]MTTI (PL &amp; I)'!BJ22/'[1]MTTI (PL &amp; I)'!BJ$334</f>
        <v>0</v>
      </c>
      <c r="BK22" s="141">
        <f>'[1]MTTI (PL &amp; I)'!BK22/'[1]MTTI (PL &amp; I)'!BK$334</f>
        <v>0</v>
      </c>
      <c r="BL22" s="141">
        <f>'[1]MTTI (PL &amp; I)'!BL22/'[1]MTTI (PL &amp; I)'!BL$334</f>
        <v>0</v>
      </c>
      <c r="BM22" s="141">
        <f>'[1]MTTI (PL &amp; I)'!BM22/'[1]MTTI (PL &amp; I)'!BM$334</f>
        <v>0</v>
      </c>
      <c r="BN22" s="141">
        <f>'[1]MTTI (PL &amp; I)'!BN22/'[1]MTTI (PL &amp; I)'!BN$334</f>
        <v>0</v>
      </c>
      <c r="BO22" s="141">
        <f>'[1]MTTI (PL &amp; I)'!BO22/'[1]MTTI (PL &amp; I)'!BO$334</f>
        <v>0</v>
      </c>
      <c r="BP22" s="141">
        <f>'[1]MTTI (PL &amp; I)'!BP22/'[1]MTTI (PL &amp; I)'!BP$334</f>
        <v>0</v>
      </c>
      <c r="BQ22" s="141">
        <f>'[1]MTTI (PL &amp; I)'!BQ22/'[1]MTTI (PL &amp; I)'!BQ$334</f>
        <v>0</v>
      </c>
      <c r="BR22" s="141">
        <f>'[1]MTTI (PL &amp; I)'!BR22/'[1]MTTI (PL &amp; I)'!BR$334</f>
        <v>0</v>
      </c>
      <c r="BS22" s="141">
        <f>'[1]MTTI (PL &amp; I)'!BS22/'[1]MTTI (PL &amp; I)'!BS$334</f>
        <v>0</v>
      </c>
      <c r="BT22" s="141">
        <f>'[1]MTTI (PL &amp; I)'!BT22/'[1]MTTI (PL &amp; I)'!BT$334</f>
        <v>0</v>
      </c>
      <c r="BU22" s="141">
        <f>'[1]MTTI (PL &amp; I)'!BU22/'[1]MTTI (PL &amp; I)'!BU$334</f>
        <v>0</v>
      </c>
      <c r="BV22" s="141">
        <f>'[1]MTTI (PL &amp; I)'!BV22/'[1]MTTI (PL &amp; I)'!BV$334</f>
        <v>0</v>
      </c>
      <c r="BW22" s="141">
        <f>'[1]MTTI (PL &amp; I)'!BW22/'[1]MTTI (PL &amp; I)'!BW$334</f>
        <v>0</v>
      </c>
      <c r="BX22" s="141">
        <f>'[1]MTTI (PL &amp; I)'!BX22/'[1]MTTI (PL &amp; I)'!BX$334</f>
        <v>0</v>
      </c>
      <c r="BY22" s="141">
        <f>'[1]MTTI (PL &amp; I)'!BY22/'[1]MTTI (PL &amp; I)'!BY$334</f>
        <v>0</v>
      </c>
      <c r="BZ22" s="141">
        <f>'[1]MTTI (PL &amp; I)'!BZ22/'[1]MTTI (PL &amp; I)'!BZ$334</f>
        <v>0</v>
      </c>
      <c r="CA22" s="141">
        <f>'[1]MTTI (PL &amp; I)'!CA22/'[1]MTTI (PL &amp; I)'!CA$334</f>
        <v>0</v>
      </c>
      <c r="CB22" s="141">
        <f>'[1]MTTI (PL &amp; I)'!CB22/'[1]MTTI (PL &amp; I)'!CB$334</f>
        <v>0</v>
      </c>
      <c r="CC22" s="141">
        <f>'[1]MTTI (PL &amp; I)'!CC22/'[1]MTTI (PL &amp; I)'!CC$334</f>
        <v>0</v>
      </c>
      <c r="CD22" s="141">
        <f>'[1]MTTI (PL &amp; I)'!CD22/'[1]MTTI (PL &amp; I)'!CD$334</f>
        <v>0</v>
      </c>
      <c r="CE22" s="141">
        <f>'[1]MTTI (PL &amp; I)'!CE22/'[1]MTTI (PL &amp; I)'!CE$334</f>
        <v>0</v>
      </c>
      <c r="CF22" s="141">
        <f>'[1]MTTI (PL &amp; I)'!CF22/'[1]MTTI (PL &amp; I)'!CF$334</f>
        <v>0</v>
      </c>
      <c r="CG22" s="141">
        <f>'[1]MTTI (PL &amp; I)'!CG22/'[1]MTTI (PL &amp; I)'!CG$334</f>
        <v>0</v>
      </c>
      <c r="CH22" s="141">
        <f>'[1]MTTI (PL &amp; I)'!CH22/'[1]MTTI (PL &amp; I)'!CH$334</f>
        <v>0</v>
      </c>
      <c r="CI22" s="141">
        <f>'[1]MTTI (PL &amp; I)'!CI22/'[1]MTTI (PL &amp; I)'!CI$334</f>
        <v>0</v>
      </c>
      <c r="CJ22" s="141">
        <f>'[1]MTTI (PL &amp; I)'!CJ22/'[1]MTTI (PL &amp; I)'!CJ$334</f>
        <v>0</v>
      </c>
      <c r="CK22" s="141">
        <f>'[1]MTTI (PL &amp; I)'!CK22/'[1]MTTI (PL &amp; I)'!CK$334</f>
        <v>0</v>
      </c>
      <c r="CL22" s="141">
        <f>'[1]MTTI (PL &amp; I)'!CL22/'[1]MTTI (PL &amp; I)'!CL$334</f>
        <v>0</v>
      </c>
      <c r="CM22" s="141">
        <f>'[1]MTTI (PL &amp; I)'!CM22/'[1]MTTI (PL &amp; I)'!CM$334</f>
        <v>0</v>
      </c>
      <c r="CN22" s="141">
        <f>'[1]MTTI (PL &amp; I)'!CN22/'[1]MTTI (PL &amp; I)'!CN$334</f>
        <v>0</v>
      </c>
      <c r="CO22" s="141">
        <f>'[1]MTTI (PL &amp; I)'!CO22/'[1]MTTI (PL &amp; I)'!CO$334</f>
        <v>0</v>
      </c>
      <c r="CP22" s="141">
        <f>'[1]MTTI (PL &amp; I)'!CP22/'[1]MTTI (PL &amp; I)'!CP$334</f>
        <v>0</v>
      </c>
      <c r="CQ22" s="141">
        <f>'[1]MTTI (PL &amp; I)'!CQ22/'[1]MTTI (PL &amp; I)'!CQ$334</f>
        <v>0</v>
      </c>
      <c r="CR22" s="141">
        <f>'[1]MTTI (PL &amp; I)'!CR22/'[1]MTTI (PL &amp; I)'!CR$334</f>
        <v>0</v>
      </c>
      <c r="CS22" s="141">
        <f>'[1]MTTI (PL &amp; I)'!CS22/'[1]MTTI (PL &amp; I)'!CS$334</f>
        <v>0</v>
      </c>
      <c r="CT22" s="141">
        <f>'[1]MTTI (PL &amp; I)'!CT22/'[1]MTTI (PL &amp; I)'!CT$334</f>
        <v>0</v>
      </c>
      <c r="CU22" s="141">
        <f>'[1]MTTI (PL &amp; I)'!CU22/'[1]MTTI (PL &amp; I)'!CU$334</f>
        <v>0</v>
      </c>
      <c r="CV22" s="141">
        <f>'[1]MTTI (PL &amp; I)'!CV22/'[1]MTTI (PL &amp; I)'!CV$334</f>
        <v>0</v>
      </c>
      <c r="CW22" s="141">
        <f>'[1]MTTI (PL &amp; I)'!CW22/'[1]MTTI (PL &amp; I)'!CW$334</f>
        <v>0</v>
      </c>
      <c r="CX22" s="141">
        <f>'[1]MTTI (PL &amp; I)'!CX22/'[1]MTTI (PL &amp; I)'!CX$334</f>
        <v>0</v>
      </c>
      <c r="CY22" s="141">
        <f>'[1]MTTI (PL &amp; I)'!CY22/'[1]MTTI (PL &amp; I)'!CY$334</f>
        <v>0</v>
      </c>
      <c r="CZ22" s="141">
        <f>'[1]MTTI (PL &amp; I)'!CZ22/'[1]MTTI (PL &amp; I)'!CZ$334</f>
        <v>0</v>
      </c>
      <c r="DA22" s="141">
        <f>'[1]MTTI (PL &amp; I)'!DA22/'[1]MTTI (PL &amp; I)'!DA$334</f>
        <v>0</v>
      </c>
      <c r="DB22" s="141">
        <f>'[1]MTTI (PL &amp; I)'!DB22/'[1]MTTI (PL &amp; I)'!DB$334</f>
        <v>0</v>
      </c>
      <c r="DC22" s="141">
        <f>'[1]MTTI (PL &amp; I)'!DC22/'[1]MTTI (PL &amp; I)'!DC$334</f>
        <v>0</v>
      </c>
      <c r="DD22" s="141">
        <f>'[1]MTTI (PL &amp; I)'!DD22/'[1]MTTI (PL &amp; I)'!DD$334</f>
        <v>0</v>
      </c>
      <c r="DE22" s="141">
        <v>0</v>
      </c>
      <c r="DF22" s="141">
        <f>'[1]MTTI (PL &amp; I)'!DF22/'[1]MTTI (PL &amp; I)'!DF$334</f>
        <v>0</v>
      </c>
    </row>
    <row r="23" spans="1:110" x14ac:dyDescent="0.3">
      <c r="A23" s="26">
        <v>236</v>
      </c>
      <c r="B23" s="141">
        <f>'[1]MTTI (PL &amp; I)'!B23/'[1]MTTI (PL &amp; I)'!B$334</f>
        <v>4.9109641311572081E-6</v>
      </c>
      <c r="C23" s="141">
        <f>'[1]MTTI (PL &amp; I)'!C23/'[1]MTTI (PL &amp; I)'!C$334</f>
        <v>3.840219299686868E-3</v>
      </c>
      <c r="D23" s="141">
        <f>'[1]MTTI (PL &amp; I)'!D23/'[1]MTTI (PL &amp; I)'!D$334</f>
        <v>0</v>
      </c>
      <c r="E23" s="141">
        <f>'[1]MTTI (PL &amp; I)'!E23/'[1]MTTI (PL &amp; I)'!E$334</f>
        <v>1.2575538599580783E-5</v>
      </c>
      <c r="F23" s="141">
        <f>'[1]MTTI (PL &amp; I)'!F23/'[1]MTTI (PL &amp; I)'!F$334</f>
        <v>0</v>
      </c>
      <c r="G23" s="141">
        <f>'[1]MTTI (PL &amp; I)'!G23/'[1]MTTI (PL &amp; I)'!G$334</f>
        <v>1.877955522058251E-5</v>
      </c>
      <c r="H23" s="141">
        <f>'[1]MTTI (PL &amp; I)'!H23/'[1]MTTI (PL &amp; I)'!H$334</f>
        <v>3.448164891060146E-4</v>
      </c>
      <c r="I23" s="141">
        <f>'[1]MTTI (PL &amp; I)'!I23/'[1]MTTI (PL &amp; I)'!I$334</f>
        <v>9.5814085355470589E-8</v>
      </c>
      <c r="J23" s="141">
        <f>'[1]MTTI (PL &amp; I)'!J23/'[1]MTTI (PL &amp; I)'!J$334</f>
        <v>1.0764365021996426E-4</v>
      </c>
      <c r="K23" s="141">
        <f>'[1]MTTI (PL &amp; I)'!K23/'[1]MTTI (PL &amp; I)'!K$334</f>
        <v>8.4717450585525904E-5</v>
      </c>
      <c r="L23" s="141">
        <f>'[1]MTTI (PL &amp; I)'!L23/'[1]MTTI (PL &amp; I)'!L$334</f>
        <v>1.9615264318860248E-4</v>
      </c>
      <c r="M23" s="141">
        <f>'[1]MTTI (PL &amp; I)'!M23/'[1]MTTI (PL &amp; I)'!M$334</f>
        <v>1.3837546493493023E-4</v>
      </c>
      <c r="N23" s="141">
        <f>'[1]MTTI (PL &amp; I)'!N23/'[1]MTTI (PL &amp; I)'!N$334</f>
        <v>6.6208704489066638E-5</v>
      </c>
      <c r="O23" s="141">
        <f>'[1]MTTI (PL &amp; I)'!O23/'[1]MTTI (PL &amp; I)'!O$334</f>
        <v>1.5162134940930577E-4</v>
      </c>
      <c r="P23" s="141">
        <f>'[1]MTTI (PL &amp; I)'!P23/'[1]MTTI (PL &amp; I)'!P$334</f>
        <v>0</v>
      </c>
      <c r="Q23" s="141">
        <f>'[1]MTTI (PL &amp; I)'!Q23/'[1]MTTI (PL &amp; I)'!Q$334</f>
        <v>1.1136156610695344E-4</v>
      </c>
      <c r="R23" s="141">
        <f>'[1]MTTI (PL &amp; I)'!R23/'[1]MTTI (PL &amp; I)'!R$334</f>
        <v>0</v>
      </c>
      <c r="S23" s="141">
        <f>'[1]MTTI (PL &amp; I)'!S23/'[1]MTTI (PL &amp; I)'!S$334</f>
        <v>2.4803462514495534E-6</v>
      </c>
      <c r="T23" s="141">
        <f>'[1]MTTI (PL &amp; I)'!T23/'[1]MTTI (PL &amp; I)'!T$334</f>
        <v>0</v>
      </c>
      <c r="U23" s="141">
        <f>'[1]MTTI (PL &amp; I)'!U23/'[1]MTTI (PL &amp; I)'!U$334</f>
        <v>0</v>
      </c>
      <c r="V23" s="141">
        <f>'[1]MTTI (PL &amp; I)'!V23/'[1]MTTI (PL &amp; I)'!V$334</f>
        <v>5.0840884319072533E-5</v>
      </c>
      <c r="W23" s="141">
        <f>'[1]MTTI (PL &amp; I)'!W23/'[1]MTTI (PL &amp; I)'!W$334</f>
        <v>9.226945592273805E-6</v>
      </c>
      <c r="X23" s="141">
        <f>'[1]MTTI (PL &amp; I)'!X23/'[1]MTTI (PL &amp; I)'!X$334</f>
        <v>2.3091028897325501E-5</v>
      </c>
      <c r="Y23" s="141">
        <f>'[1]MTTI (PL &amp; I)'!Y23/'[1]MTTI (PL &amp; I)'!Y$334</f>
        <v>8.0691916843148681E-6</v>
      </c>
      <c r="Z23" s="141">
        <f>'[1]MTTI (PL &amp; I)'!Z23/'[1]MTTI (PL &amp; I)'!Z$334</f>
        <v>1.6015549889000601E-4</v>
      </c>
      <c r="AA23" s="141">
        <f>'[1]MTTI (PL &amp; I)'!AA23/'[1]MTTI (PL &amp; I)'!AA$334</f>
        <v>0</v>
      </c>
      <c r="AB23" s="141">
        <f>'[1]MTTI (PL &amp; I)'!AB23/'[1]MTTI (PL &amp; I)'!AB$334</f>
        <v>0</v>
      </c>
      <c r="AC23" s="141">
        <f>'[1]MTTI (PL &amp; I)'!AC23/'[1]MTTI (PL &amp; I)'!AC$334</f>
        <v>1.7016025333460123E-5</v>
      </c>
      <c r="AD23" s="141">
        <f>'[1]MTTI (PL &amp; I)'!AD23/'[1]MTTI (PL &amp; I)'!AD$334</f>
        <v>1.0667672519460916E-7</v>
      </c>
      <c r="AE23" s="141">
        <f>'[1]MTTI (PL &amp; I)'!AE23/'[1]MTTI (PL &amp; I)'!AE$334</f>
        <v>1.0560664245025112E-5</v>
      </c>
      <c r="AF23" s="141">
        <f>'[1]MTTI (PL &amp; I)'!AF23/'[1]MTTI (PL &amp; I)'!AF$334</f>
        <v>0</v>
      </c>
      <c r="AG23" s="141">
        <f>'[1]MTTI (PL &amp; I)'!AG23/'[1]MTTI (PL &amp; I)'!AG$334</f>
        <v>1.2987624303775685E-4</v>
      </c>
      <c r="AH23" s="141">
        <f>'[1]MTTI (PL &amp; I)'!AH23/'[1]MTTI (PL &amp; I)'!AH$334</f>
        <v>2.2938857636542069E-5</v>
      </c>
      <c r="AI23" s="141">
        <f>'[1]MTTI (PL &amp; I)'!AI23/'[1]MTTI (PL &amp; I)'!AI$334</f>
        <v>0</v>
      </c>
      <c r="AJ23" s="141">
        <f>'[1]MTTI (PL &amp; I)'!AJ23/'[1]MTTI (PL &amp; I)'!AJ$334</f>
        <v>7.7273198611783357E-4</v>
      </c>
      <c r="AK23" s="141">
        <f>'[1]MTTI (PL &amp; I)'!AK23/'[1]MTTI (PL &amp; I)'!AK$334</f>
        <v>0</v>
      </c>
      <c r="AL23" s="141">
        <f>'[1]MTTI (PL &amp; I)'!AL23/'[1]MTTI (PL &amp; I)'!AL$334</f>
        <v>5.9740751403937265E-6</v>
      </c>
      <c r="AM23" s="141">
        <f>'[1]MTTI (PL &amp; I)'!AM23/'[1]MTTI (PL &amp; I)'!AM$334</f>
        <v>3.8630454347064438E-4</v>
      </c>
      <c r="AN23" s="141">
        <f>'[1]MTTI (PL &amp; I)'!AN23/'[1]MTTI (PL &amp; I)'!AN$334</f>
        <v>6.1158710945577851E-7</v>
      </c>
      <c r="AO23" s="141">
        <f>'[1]MTTI (PL &amp; I)'!AO23/'[1]MTTI (PL &amp; I)'!AO$334</f>
        <v>1.9789768596076283E-5</v>
      </c>
      <c r="AP23" s="141">
        <f>'[1]MTTI (PL &amp; I)'!AP23/'[1]MTTI (PL &amp; I)'!AP$334</f>
        <v>0</v>
      </c>
      <c r="AQ23" s="141">
        <f>'[1]MTTI (PL &amp; I)'!AQ23/'[1]MTTI (PL &amp; I)'!AQ$334</f>
        <v>0</v>
      </c>
      <c r="AR23" s="141">
        <f>'[1]MTTI (PL &amp; I)'!AR23/'[1]MTTI (PL &amp; I)'!AR$334</f>
        <v>4.7105760652130113E-5</v>
      </c>
      <c r="AS23" s="141">
        <f>'[1]MTTI (PL &amp; I)'!AS23/'[1]MTTI (PL &amp; I)'!AS$334</f>
        <v>0</v>
      </c>
      <c r="AT23" s="141">
        <f>'[1]MTTI (PL &amp; I)'!AT23/'[1]MTTI (PL &amp; I)'!AT$334</f>
        <v>1.4488226469432108E-4</v>
      </c>
      <c r="AU23" s="141">
        <f>'[1]MTTI (PL &amp; I)'!AU23/'[1]MTTI (PL &amp; I)'!AU$334</f>
        <v>0</v>
      </c>
      <c r="AV23" s="141">
        <f>'[1]MTTI (PL &amp; I)'!AV23/'[1]MTTI (PL &amp; I)'!AV$334</f>
        <v>0</v>
      </c>
      <c r="AW23" s="141">
        <f>'[1]MTTI (PL &amp; I)'!AW23/'[1]MTTI (PL &amp; I)'!AW$334</f>
        <v>0</v>
      </c>
      <c r="AX23" s="141">
        <f>'[1]MTTI (PL &amp; I)'!AX23/'[1]MTTI (PL &amp; I)'!AX$334</f>
        <v>2.8194200761239442E-4</v>
      </c>
      <c r="AY23" s="141">
        <f>'[1]MTTI (PL &amp; I)'!AY23/'[1]MTTI (PL &amp; I)'!AY$334</f>
        <v>0</v>
      </c>
      <c r="AZ23" s="141">
        <f>'[1]MTTI (PL &amp; I)'!AZ23/'[1]MTTI (PL &amp; I)'!AZ$334</f>
        <v>3.1731487008839111E-4</v>
      </c>
      <c r="BA23" s="141">
        <f>'[1]MTTI (PL &amp; I)'!BA23/'[1]MTTI (PL &amp; I)'!BA$334</f>
        <v>0</v>
      </c>
      <c r="BB23" s="141">
        <f>'[1]MTTI (PL &amp; I)'!BB23/'[1]MTTI (PL &amp; I)'!BB$334</f>
        <v>2.7299378180455362E-4</v>
      </c>
      <c r="BC23" s="141">
        <f>'[1]MTTI (PL &amp; I)'!BC23/'[1]MTTI (PL &amp; I)'!BC$334</f>
        <v>0</v>
      </c>
      <c r="BD23" s="141">
        <f>'[1]MTTI (PL &amp; I)'!BD23/'[1]MTTI (PL &amp; I)'!BD$334</f>
        <v>3.6367509420647266E-5</v>
      </c>
      <c r="BE23" s="141">
        <f>'[1]MTTI (PL &amp; I)'!BE23/'[1]MTTI (PL &amp; I)'!BE$334</f>
        <v>0</v>
      </c>
      <c r="BF23" s="141">
        <f>'[1]MTTI (PL &amp; I)'!BF23/'[1]MTTI (PL &amp; I)'!BF$334</f>
        <v>0</v>
      </c>
      <c r="BG23" s="141">
        <f>'[1]MTTI (PL &amp; I)'!BG23/'[1]MTTI (PL &amp; I)'!BG$334</f>
        <v>4.298283266009764E-5</v>
      </c>
      <c r="BH23" s="141">
        <f>'[1]MTTI (PL &amp; I)'!BH23/'[1]MTTI (PL &amp; I)'!BH$334</f>
        <v>0</v>
      </c>
      <c r="BI23" s="141">
        <f>'[1]MTTI (PL &amp; I)'!BI23/'[1]MTTI (PL &amp; I)'!BI$334</f>
        <v>0</v>
      </c>
      <c r="BJ23" s="141">
        <f>'[1]MTTI (PL &amp; I)'!BJ23/'[1]MTTI (PL &amp; I)'!BJ$334</f>
        <v>7.0710762327412329E-5</v>
      </c>
      <c r="BK23" s="141">
        <f>'[1]MTTI (PL &amp; I)'!BK23/'[1]MTTI (PL &amp; I)'!BK$334</f>
        <v>0</v>
      </c>
      <c r="BL23" s="141">
        <f>'[1]MTTI (PL &amp; I)'!BL23/'[1]MTTI (PL &amp; I)'!BL$334</f>
        <v>0</v>
      </c>
      <c r="BM23" s="141">
        <f>'[1]MTTI (PL &amp; I)'!BM23/'[1]MTTI (PL &amp; I)'!BM$334</f>
        <v>0</v>
      </c>
      <c r="BN23" s="141">
        <f>'[1]MTTI (PL &amp; I)'!BN23/'[1]MTTI (PL &amp; I)'!BN$334</f>
        <v>0</v>
      </c>
      <c r="BO23" s="141">
        <f>'[1]MTTI (PL &amp; I)'!BO23/'[1]MTTI (PL &amp; I)'!BO$334</f>
        <v>2.2978429647904137E-4</v>
      </c>
      <c r="BP23" s="141">
        <f>'[1]MTTI (PL &amp; I)'!BP23/'[1]MTTI (PL &amp; I)'!BP$334</f>
        <v>0</v>
      </c>
      <c r="BQ23" s="141">
        <f>'[1]MTTI (PL &amp; I)'!BQ23/'[1]MTTI (PL &amp; I)'!BQ$334</f>
        <v>5.8062426719551015E-6</v>
      </c>
      <c r="BR23" s="141">
        <f>'[1]MTTI (PL &amp; I)'!BR23/'[1]MTTI (PL &amp; I)'!BR$334</f>
        <v>4.267478050845367E-5</v>
      </c>
      <c r="BS23" s="141">
        <f>'[1]MTTI (PL &amp; I)'!BS23/'[1]MTTI (PL &amp; I)'!BS$334</f>
        <v>2.2068391984929934E-5</v>
      </c>
      <c r="BT23" s="141">
        <f>'[1]MTTI (PL &amp; I)'!BT23/'[1]MTTI (PL &amp; I)'!BT$334</f>
        <v>2.5879939430724423E-4</v>
      </c>
      <c r="BU23" s="141">
        <f>'[1]MTTI (PL &amp; I)'!BU23/'[1]MTTI (PL &amp; I)'!BU$334</f>
        <v>0</v>
      </c>
      <c r="BV23" s="141">
        <f>'[1]MTTI (PL &amp; I)'!BV23/'[1]MTTI (PL &amp; I)'!BV$334</f>
        <v>0</v>
      </c>
      <c r="BW23" s="141">
        <f>'[1]MTTI (PL &amp; I)'!BW23/'[1]MTTI (PL &amp; I)'!BW$334</f>
        <v>0</v>
      </c>
      <c r="BX23" s="141">
        <f>'[1]MTTI (PL &amp; I)'!BX23/'[1]MTTI (PL &amp; I)'!BX$334</f>
        <v>0</v>
      </c>
      <c r="BY23" s="141">
        <f>'[1]MTTI (PL &amp; I)'!BY23/'[1]MTTI (PL &amp; I)'!BY$334</f>
        <v>2.8042927439471833E-5</v>
      </c>
      <c r="BZ23" s="141">
        <f>'[1]MTTI (PL &amp; I)'!BZ23/'[1]MTTI (PL &amp; I)'!BZ$334</f>
        <v>0</v>
      </c>
      <c r="CA23" s="141">
        <f>'[1]MTTI (PL &amp; I)'!CA23/'[1]MTTI (PL &amp; I)'!CA$334</f>
        <v>2.3133602390262869E-4</v>
      </c>
      <c r="CB23" s="141">
        <f>'[1]MTTI (PL &amp; I)'!CB23/'[1]MTTI (PL &amp; I)'!CB$334</f>
        <v>0</v>
      </c>
      <c r="CC23" s="141">
        <f>'[1]MTTI (PL &amp; I)'!CC23/'[1]MTTI (PL &amp; I)'!CC$334</f>
        <v>1.6798698995558928E-5</v>
      </c>
      <c r="CD23" s="141">
        <f>'[1]MTTI (PL &amp; I)'!CD23/'[1]MTTI (PL &amp; I)'!CD$334</f>
        <v>0</v>
      </c>
      <c r="CE23" s="141">
        <f>'[1]MTTI (PL &amp; I)'!CE23/'[1]MTTI (PL &amp; I)'!CE$334</f>
        <v>0</v>
      </c>
      <c r="CF23" s="141">
        <f>'[1]MTTI (PL &amp; I)'!CF23/'[1]MTTI (PL &amp; I)'!CF$334</f>
        <v>0</v>
      </c>
      <c r="CG23" s="141">
        <f>'[1]MTTI (PL &amp; I)'!CG23/'[1]MTTI (PL &amp; I)'!CG$334</f>
        <v>0</v>
      </c>
      <c r="CH23" s="141">
        <f>'[1]MTTI (PL &amp; I)'!CH23/'[1]MTTI (PL &amp; I)'!CH$334</f>
        <v>0</v>
      </c>
      <c r="CI23" s="141">
        <f>'[1]MTTI (PL &amp; I)'!CI23/'[1]MTTI (PL &amp; I)'!CI$334</f>
        <v>0</v>
      </c>
      <c r="CJ23" s="141">
        <f>'[1]MTTI (PL &amp; I)'!CJ23/'[1]MTTI (PL &amp; I)'!CJ$334</f>
        <v>0</v>
      </c>
      <c r="CK23" s="141">
        <f>'[1]MTTI (PL &amp; I)'!CK23/'[1]MTTI (PL &amp; I)'!CK$334</f>
        <v>0</v>
      </c>
      <c r="CL23" s="141">
        <f>'[1]MTTI (PL &amp; I)'!CL23/'[1]MTTI (PL &amp; I)'!CL$334</f>
        <v>0</v>
      </c>
      <c r="CM23" s="141">
        <f>'[1]MTTI (PL &amp; I)'!CM23/'[1]MTTI (PL &amp; I)'!CM$334</f>
        <v>0</v>
      </c>
      <c r="CN23" s="141">
        <f>'[1]MTTI (PL &amp; I)'!CN23/'[1]MTTI (PL &amp; I)'!CN$334</f>
        <v>3.4492658949998863E-5</v>
      </c>
      <c r="CO23" s="141">
        <f>'[1]MTTI (PL &amp; I)'!CO23/'[1]MTTI (PL &amp; I)'!CO$334</f>
        <v>0</v>
      </c>
      <c r="CP23" s="141">
        <f>'[1]MTTI (PL &amp; I)'!CP23/'[1]MTTI (PL &amp; I)'!CP$334</f>
        <v>1.3599444773585819E-4</v>
      </c>
      <c r="CQ23" s="141">
        <f>'[1]MTTI (PL &amp; I)'!CQ23/'[1]MTTI (PL &amp; I)'!CQ$334</f>
        <v>1.3810177939162905E-4</v>
      </c>
      <c r="CR23" s="141">
        <f>'[1]MTTI (PL &amp; I)'!CR23/'[1]MTTI (PL &amp; I)'!CR$334</f>
        <v>0</v>
      </c>
      <c r="CS23" s="141">
        <f>'[1]MTTI (PL &amp; I)'!CS23/'[1]MTTI (PL &amp; I)'!CS$334</f>
        <v>2.1265484008028374E-4</v>
      </c>
      <c r="CT23" s="141">
        <f>'[1]MTTI (PL &amp; I)'!CT23/'[1]MTTI (PL &amp; I)'!CT$334</f>
        <v>0</v>
      </c>
      <c r="CU23" s="141">
        <f>'[1]MTTI (PL &amp; I)'!CU23/'[1]MTTI (PL &amp; I)'!CU$334</f>
        <v>0</v>
      </c>
      <c r="CV23" s="141">
        <f>'[1]MTTI (PL &amp; I)'!CV23/'[1]MTTI (PL &amp; I)'!CV$334</f>
        <v>3.3063824199059782E-5</v>
      </c>
      <c r="CW23" s="141">
        <f>'[1]MTTI (PL &amp; I)'!CW23/'[1]MTTI (PL &amp; I)'!CW$334</f>
        <v>0</v>
      </c>
      <c r="CX23" s="141">
        <f>'[1]MTTI (PL &amp; I)'!CX23/'[1]MTTI (PL &amp; I)'!CX$334</f>
        <v>0</v>
      </c>
      <c r="CY23" s="141">
        <f>'[1]MTTI (PL &amp; I)'!CY23/'[1]MTTI (PL &amp; I)'!CY$334</f>
        <v>0</v>
      </c>
      <c r="CZ23" s="141">
        <f>'[1]MTTI (PL &amp; I)'!CZ23/'[1]MTTI (PL &amp; I)'!CZ$334</f>
        <v>0</v>
      </c>
      <c r="DA23" s="141">
        <f>'[1]MTTI (PL &amp; I)'!DA23/'[1]MTTI (PL &amp; I)'!DA$334</f>
        <v>7.2694449861280828E-5</v>
      </c>
      <c r="DB23" s="141">
        <f>'[1]MTTI (PL &amp; I)'!DB23/'[1]MTTI (PL &amp; I)'!DB$334</f>
        <v>0</v>
      </c>
      <c r="DC23" s="141">
        <f>'[1]MTTI (PL &amp; I)'!DC23/'[1]MTTI (PL &amp; I)'!DC$334</f>
        <v>1.4808133969534721E-5</v>
      </c>
      <c r="DD23" s="141">
        <f>'[1]MTTI (PL &amp; I)'!DD23/'[1]MTTI (PL &amp; I)'!DD$334</f>
        <v>0</v>
      </c>
      <c r="DE23" s="141">
        <v>0</v>
      </c>
      <c r="DF23" s="141">
        <f>'[1]MTTI (PL &amp; I)'!DF23/'[1]MTTI (PL &amp; I)'!DF$334</f>
        <v>3.8133307607725278E-5</v>
      </c>
    </row>
    <row r="24" spans="1:110" x14ac:dyDescent="0.3">
      <c r="A24" s="25" t="s">
        <v>6</v>
      </c>
      <c r="B24" s="141">
        <f>'[1]MTTI (PL &amp; I)'!B24/'[1]MTTI (PL &amp; I)'!B$334</f>
        <v>4.9109641311572081E-6</v>
      </c>
      <c r="C24" s="141">
        <f>'[1]MTTI (PL &amp; I)'!C24/'[1]MTTI (PL &amp; I)'!C$334</f>
        <v>3.840219299686868E-3</v>
      </c>
      <c r="D24" s="141">
        <f>'[1]MTTI (PL &amp; I)'!D24/'[1]MTTI (PL &amp; I)'!D$334</f>
        <v>0</v>
      </c>
      <c r="E24" s="141">
        <f>'[1]MTTI (PL &amp; I)'!E24/'[1]MTTI (PL &amp; I)'!E$334</f>
        <v>1.2575538599580783E-5</v>
      </c>
      <c r="F24" s="141">
        <f>'[1]MTTI (PL &amp; I)'!F24/'[1]MTTI (PL &amp; I)'!F$334</f>
        <v>0</v>
      </c>
      <c r="G24" s="141">
        <f>'[1]MTTI (PL &amp; I)'!G24/'[1]MTTI (PL &amp; I)'!G$334</f>
        <v>1.877955522058251E-5</v>
      </c>
      <c r="H24" s="141">
        <f>'[1]MTTI (PL &amp; I)'!H24/'[1]MTTI (PL &amp; I)'!H$334</f>
        <v>3.448164891060146E-4</v>
      </c>
      <c r="I24" s="141">
        <f>'[1]MTTI (PL &amp; I)'!I24/'[1]MTTI (PL &amp; I)'!I$334</f>
        <v>9.5814085355470589E-8</v>
      </c>
      <c r="J24" s="141">
        <f>'[1]MTTI (PL &amp; I)'!J24/'[1]MTTI (PL &amp; I)'!J$334</f>
        <v>1.0764365021996426E-4</v>
      </c>
      <c r="K24" s="141">
        <f>'[1]MTTI (PL &amp; I)'!K24/'[1]MTTI (PL &amp; I)'!K$334</f>
        <v>8.4717450585525904E-5</v>
      </c>
      <c r="L24" s="141">
        <f>'[1]MTTI (PL &amp; I)'!L24/'[1]MTTI (PL &amp; I)'!L$334</f>
        <v>1.9615264318860248E-4</v>
      </c>
      <c r="M24" s="141">
        <f>'[1]MTTI (PL &amp; I)'!M24/'[1]MTTI (PL &amp; I)'!M$334</f>
        <v>1.3837546493493023E-4</v>
      </c>
      <c r="N24" s="141">
        <f>'[1]MTTI (PL &amp; I)'!N24/'[1]MTTI (PL &amp; I)'!N$334</f>
        <v>6.6208704489066638E-5</v>
      </c>
      <c r="O24" s="141">
        <f>'[1]MTTI (PL &amp; I)'!O24/'[1]MTTI (PL &amp; I)'!O$334</f>
        <v>1.5162134940930577E-4</v>
      </c>
      <c r="P24" s="141">
        <f>'[1]MTTI (PL &amp; I)'!P24/'[1]MTTI (PL &amp; I)'!P$334</f>
        <v>0</v>
      </c>
      <c r="Q24" s="141">
        <f>'[1]MTTI (PL &amp; I)'!Q24/'[1]MTTI (PL &amp; I)'!Q$334</f>
        <v>1.1136156610695344E-4</v>
      </c>
      <c r="R24" s="141">
        <f>'[1]MTTI (PL &amp; I)'!R24/'[1]MTTI (PL &amp; I)'!R$334</f>
        <v>0</v>
      </c>
      <c r="S24" s="141">
        <f>'[1]MTTI (PL &amp; I)'!S24/'[1]MTTI (PL &amp; I)'!S$334</f>
        <v>2.4803462514495534E-6</v>
      </c>
      <c r="T24" s="141">
        <f>'[1]MTTI (PL &amp; I)'!T24/'[1]MTTI (PL &amp; I)'!T$334</f>
        <v>0</v>
      </c>
      <c r="U24" s="141">
        <f>'[1]MTTI (PL &amp; I)'!U24/'[1]MTTI (PL &amp; I)'!U$334</f>
        <v>0</v>
      </c>
      <c r="V24" s="141">
        <f>'[1]MTTI (PL &amp; I)'!V24/'[1]MTTI (PL &amp; I)'!V$334</f>
        <v>5.0840884319072533E-5</v>
      </c>
      <c r="W24" s="141">
        <f>'[1]MTTI (PL &amp; I)'!W24/'[1]MTTI (PL &amp; I)'!W$334</f>
        <v>9.226945592273805E-6</v>
      </c>
      <c r="X24" s="141">
        <f>'[1]MTTI (PL &amp; I)'!X24/'[1]MTTI (PL &amp; I)'!X$334</f>
        <v>2.3091028897325501E-5</v>
      </c>
      <c r="Y24" s="141">
        <f>'[1]MTTI (PL &amp; I)'!Y24/'[1]MTTI (PL &amp; I)'!Y$334</f>
        <v>8.0691916843148681E-6</v>
      </c>
      <c r="Z24" s="141">
        <f>'[1]MTTI (PL &amp; I)'!Z24/'[1]MTTI (PL &amp; I)'!Z$334</f>
        <v>1.6015549889000601E-4</v>
      </c>
      <c r="AA24" s="141">
        <f>'[1]MTTI (PL &amp; I)'!AA24/'[1]MTTI (PL &amp; I)'!AA$334</f>
        <v>0</v>
      </c>
      <c r="AB24" s="141">
        <f>'[1]MTTI (PL &amp; I)'!AB24/'[1]MTTI (PL &amp; I)'!AB$334</f>
        <v>0</v>
      </c>
      <c r="AC24" s="141">
        <f>'[1]MTTI (PL &amp; I)'!AC24/'[1]MTTI (PL &amp; I)'!AC$334</f>
        <v>1.7016025333460123E-5</v>
      </c>
      <c r="AD24" s="141">
        <f>'[1]MTTI (PL &amp; I)'!AD24/'[1]MTTI (PL &amp; I)'!AD$334</f>
        <v>1.0667672519460916E-7</v>
      </c>
      <c r="AE24" s="141">
        <f>'[1]MTTI (PL &amp; I)'!AE24/'[1]MTTI (PL &amp; I)'!AE$334</f>
        <v>1.0560664245025112E-5</v>
      </c>
      <c r="AF24" s="141">
        <f>'[1]MTTI (PL &amp; I)'!AF24/'[1]MTTI (PL &amp; I)'!AF$334</f>
        <v>0</v>
      </c>
      <c r="AG24" s="141">
        <f>'[1]MTTI (PL &amp; I)'!AG24/'[1]MTTI (PL &amp; I)'!AG$334</f>
        <v>1.2987624303775685E-4</v>
      </c>
      <c r="AH24" s="141">
        <f>'[1]MTTI (PL &amp; I)'!AH24/'[1]MTTI (PL &amp; I)'!AH$334</f>
        <v>2.2938857636542069E-5</v>
      </c>
      <c r="AI24" s="141">
        <f>'[1]MTTI (PL &amp; I)'!AI24/'[1]MTTI (PL &amp; I)'!AI$334</f>
        <v>0</v>
      </c>
      <c r="AJ24" s="141">
        <f>'[1]MTTI (PL &amp; I)'!AJ24/'[1]MTTI (PL &amp; I)'!AJ$334</f>
        <v>7.7273198611783357E-4</v>
      </c>
      <c r="AK24" s="141">
        <f>'[1]MTTI (PL &amp; I)'!AK24/'[1]MTTI (PL &amp; I)'!AK$334</f>
        <v>0</v>
      </c>
      <c r="AL24" s="141">
        <f>'[1]MTTI (PL &amp; I)'!AL24/'[1]MTTI (PL &amp; I)'!AL$334</f>
        <v>5.9740751403937265E-6</v>
      </c>
      <c r="AM24" s="141">
        <f>'[1]MTTI (PL &amp; I)'!AM24/'[1]MTTI (PL &amp; I)'!AM$334</f>
        <v>3.8630454347064438E-4</v>
      </c>
      <c r="AN24" s="141">
        <f>'[1]MTTI (PL &amp; I)'!AN24/'[1]MTTI (PL &amp; I)'!AN$334</f>
        <v>6.1158710945577851E-7</v>
      </c>
      <c r="AO24" s="141">
        <f>'[1]MTTI (PL &amp; I)'!AO24/'[1]MTTI (PL &amp; I)'!AO$334</f>
        <v>1.9789768596076283E-5</v>
      </c>
      <c r="AP24" s="141">
        <f>'[1]MTTI (PL &amp; I)'!AP24/'[1]MTTI (PL &amp; I)'!AP$334</f>
        <v>0</v>
      </c>
      <c r="AQ24" s="141">
        <f>'[1]MTTI (PL &amp; I)'!AQ24/'[1]MTTI (PL &amp; I)'!AQ$334</f>
        <v>0</v>
      </c>
      <c r="AR24" s="141">
        <f>'[1]MTTI (PL &amp; I)'!AR24/'[1]MTTI (PL &amp; I)'!AR$334</f>
        <v>4.7105760652130113E-5</v>
      </c>
      <c r="AS24" s="141">
        <f>'[1]MTTI (PL &amp; I)'!AS24/'[1]MTTI (PL &amp; I)'!AS$334</f>
        <v>0</v>
      </c>
      <c r="AT24" s="141">
        <f>'[1]MTTI (PL &amp; I)'!AT24/'[1]MTTI (PL &amp; I)'!AT$334</f>
        <v>1.4488226469432108E-4</v>
      </c>
      <c r="AU24" s="141">
        <f>'[1]MTTI (PL &amp; I)'!AU24/'[1]MTTI (PL &amp; I)'!AU$334</f>
        <v>0</v>
      </c>
      <c r="AV24" s="141">
        <f>'[1]MTTI (PL &amp; I)'!AV24/'[1]MTTI (PL &amp; I)'!AV$334</f>
        <v>0</v>
      </c>
      <c r="AW24" s="141">
        <f>'[1]MTTI (PL &amp; I)'!AW24/'[1]MTTI (PL &amp; I)'!AW$334</f>
        <v>0</v>
      </c>
      <c r="AX24" s="141">
        <f>'[1]MTTI (PL &amp; I)'!AX24/'[1]MTTI (PL &amp; I)'!AX$334</f>
        <v>2.8194200761239442E-4</v>
      </c>
      <c r="AY24" s="141">
        <f>'[1]MTTI (PL &amp; I)'!AY24/'[1]MTTI (PL &amp; I)'!AY$334</f>
        <v>0</v>
      </c>
      <c r="AZ24" s="141">
        <f>'[1]MTTI (PL &amp; I)'!AZ24/'[1]MTTI (PL &amp; I)'!AZ$334</f>
        <v>3.1731487008839111E-4</v>
      </c>
      <c r="BA24" s="141">
        <f>'[1]MTTI (PL &amp; I)'!BA24/'[1]MTTI (PL &amp; I)'!BA$334</f>
        <v>0</v>
      </c>
      <c r="BB24" s="141">
        <f>'[1]MTTI (PL &amp; I)'!BB24/'[1]MTTI (PL &amp; I)'!BB$334</f>
        <v>2.7299378180455362E-4</v>
      </c>
      <c r="BC24" s="141">
        <f>'[1]MTTI (PL &amp; I)'!BC24/'[1]MTTI (PL &amp; I)'!BC$334</f>
        <v>0</v>
      </c>
      <c r="BD24" s="141">
        <f>'[1]MTTI (PL &amp; I)'!BD24/'[1]MTTI (PL &amp; I)'!BD$334</f>
        <v>3.6367509420647266E-5</v>
      </c>
      <c r="BE24" s="141">
        <f>'[1]MTTI (PL &amp; I)'!BE24/'[1]MTTI (PL &amp; I)'!BE$334</f>
        <v>0</v>
      </c>
      <c r="BF24" s="141">
        <f>'[1]MTTI (PL &amp; I)'!BF24/'[1]MTTI (PL &amp; I)'!BF$334</f>
        <v>0</v>
      </c>
      <c r="BG24" s="141">
        <f>'[1]MTTI (PL &amp; I)'!BG24/'[1]MTTI (PL &amp; I)'!BG$334</f>
        <v>4.298283266009764E-5</v>
      </c>
      <c r="BH24" s="141">
        <f>'[1]MTTI (PL &amp; I)'!BH24/'[1]MTTI (PL &amp; I)'!BH$334</f>
        <v>0</v>
      </c>
      <c r="BI24" s="141">
        <f>'[1]MTTI (PL &amp; I)'!BI24/'[1]MTTI (PL &amp; I)'!BI$334</f>
        <v>0</v>
      </c>
      <c r="BJ24" s="141">
        <f>'[1]MTTI (PL &amp; I)'!BJ24/'[1]MTTI (PL &amp; I)'!BJ$334</f>
        <v>7.0710762327412329E-5</v>
      </c>
      <c r="BK24" s="141">
        <f>'[1]MTTI (PL &amp; I)'!BK24/'[1]MTTI (PL &amp; I)'!BK$334</f>
        <v>0</v>
      </c>
      <c r="BL24" s="141">
        <f>'[1]MTTI (PL &amp; I)'!BL24/'[1]MTTI (PL &amp; I)'!BL$334</f>
        <v>0</v>
      </c>
      <c r="BM24" s="141">
        <f>'[1]MTTI (PL &amp; I)'!BM24/'[1]MTTI (PL &amp; I)'!BM$334</f>
        <v>0</v>
      </c>
      <c r="BN24" s="141">
        <f>'[1]MTTI (PL &amp; I)'!BN24/'[1]MTTI (PL &amp; I)'!BN$334</f>
        <v>0</v>
      </c>
      <c r="BO24" s="141">
        <f>'[1]MTTI (PL &amp; I)'!BO24/'[1]MTTI (PL &amp; I)'!BO$334</f>
        <v>2.2978429647904137E-4</v>
      </c>
      <c r="BP24" s="141">
        <f>'[1]MTTI (PL &amp; I)'!BP24/'[1]MTTI (PL &amp; I)'!BP$334</f>
        <v>0</v>
      </c>
      <c r="BQ24" s="141">
        <f>'[1]MTTI (PL &amp; I)'!BQ24/'[1]MTTI (PL &amp; I)'!BQ$334</f>
        <v>5.8062426719551015E-6</v>
      </c>
      <c r="BR24" s="141">
        <f>'[1]MTTI (PL &amp; I)'!BR24/'[1]MTTI (PL &amp; I)'!BR$334</f>
        <v>4.267478050845367E-5</v>
      </c>
      <c r="BS24" s="141">
        <f>'[1]MTTI (PL &amp; I)'!BS24/'[1]MTTI (PL &amp; I)'!BS$334</f>
        <v>2.2068391984929934E-5</v>
      </c>
      <c r="BT24" s="141">
        <f>'[1]MTTI (PL &amp; I)'!BT24/'[1]MTTI (PL &amp; I)'!BT$334</f>
        <v>2.5879939430724423E-4</v>
      </c>
      <c r="BU24" s="141">
        <f>'[1]MTTI (PL &amp; I)'!BU24/'[1]MTTI (PL &amp; I)'!BU$334</f>
        <v>0</v>
      </c>
      <c r="BV24" s="141">
        <f>'[1]MTTI (PL &amp; I)'!BV24/'[1]MTTI (PL &amp; I)'!BV$334</f>
        <v>0</v>
      </c>
      <c r="BW24" s="141">
        <f>'[1]MTTI (PL &amp; I)'!BW24/'[1]MTTI (PL &amp; I)'!BW$334</f>
        <v>0</v>
      </c>
      <c r="BX24" s="141">
        <f>'[1]MTTI (PL &amp; I)'!BX24/'[1]MTTI (PL &amp; I)'!BX$334</f>
        <v>0</v>
      </c>
      <c r="BY24" s="141">
        <f>'[1]MTTI (PL &amp; I)'!BY24/'[1]MTTI (PL &amp; I)'!BY$334</f>
        <v>2.8042927439471833E-5</v>
      </c>
      <c r="BZ24" s="141">
        <f>'[1]MTTI (PL &amp; I)'!BZ24/'[1]MTTI (PL &amp; I)'!BZ$334</f>
        <v>0</v>
      </c>
      <c r="CA24" s="141">
        <f>'[1]MTTI (PL &amp; I)'!CA24/'[1]MTTI (PL &amp; I)'!CA$334</f>
        <v>2.3133602390262869E-4</v>
      </c>
      <c r="CB24" s="141">
        <f>'[1]MTTI (PL &amp; I)'!CB24/'[1]MTTI (PL &amp; I)'!CB$334</f>
        <v>0</v>
      </c>
      <c r="CC24" s="141">
        <f>'[1]MTTI (PL &amp; I)'!CC24/'[1]MTTI (PL &amp; I)'!CC$334</f>
        <v>1.6798698995558928E-5</v>
      </c>
      <c r="CD24" s="141">
        <f>'[1]MTTI (PL &amp; I)'!CD24/'[1]MTTI (PL &amp; I)'!CD$334</f>
        <v>0</v>
      </c>
      <c r="CE24" s="141">
        <f>'[1]MTTI (PL &amp; I)'!CE24/'[1]MTTI (PL &amp; I)'!CE$334</f>
        <v>0</v>
      </c>
      <c r="CF24" s="141">
        <f>'[1]MTTI (PL &amp; I)'!CF24/'[1]MTTI (PL &amp; I)'!CF$334</f>
        <v>0</v>
      </c>
      <c r="CG24" s="141">
        <f>'[1]MTTI (PL &amp; I)'!CG24/'[1]MTTI (PL &amp; I)'!CG$334</f>
        <v>0</v>
      </c>
      <c r="CH24" s="141">
        <f>'[1]MTTI (PL &amp; I)'!CH24/'[1]MTTI (PL &amp; I)'!CH$334</f>
        <v>0</v>
      </c>
      <c r="CI24" s="141">
        <f>'[1]MTTI (PL &amp; I)'!CI24/'[1]MTTI (PL &amp; I)'!CI$334</f>
        <v>0</v>
      </c>
      <c r="CJ24" s="141">
        <f>'[1]MTTI (PL &amp; I)'!CJ24/'[1]MTTI (PL &amp; I)'!CJ$334</f>
        <v>0</v>
      </c>
      <c r="CK24" s="141">
        <f>'[1]MTTI (PL &amp; I)'!CK24/'[1]MTTI (PL &amp; I)'!CK$334</f>
        <v>0</v>
      </c>
      <c r="CL24" s="141">
        <f>'[1]MTTI (PL &amp; I)'!CL24/'[1]MTTI (PL &amp; I)'!CL$334</f>
        <v>0</v>
      </c>
      <c r="CM24" s="141">
        <f>'[1]MTTI (PL &amp; I)'!CM24/'[1]MTTI (PL &amp; I)'!CM$334</f>
        <v>0</v>
      </c>
      <c r="CN24" s="141">
        <f>'[1]MTTI (PL &amp; I)'!CN24/'[1]MTTI (PL &amp; I)'!CN$334</f>
        <v>3.4492658949998863E-5</v>
      </c>
      <c r="CO24" s="141">
        <f>'[1]MTTI (PL &amp; I)'!CO24/'[1]MTTI (PL &amp; I)'!CO$334</f>
        <v>0</v>
      </c>
      <c r="CP24" s="141">
        <f>'[1]MTTI (PL &amp; I)'!CP24/'[1]MTTI (PL &amp; I)'!CP$334</f>
        <v>1.3599444773585819E-4</v>
      </c>
      <c r="CQ24" s="141">
        <f>'[1]MTTI (PL &amp; I)'!CQ24/'[1]MTTI (PL &amp; I)'!CQ$334</f>
        <v>1.3810177939162905E-4</v>
      </c>
      <c r="CR24" s="141">
        <f>'[1]MTTI (PL &amp; I)'!CR24/'[1]MTTI (PL &amp; I)'!CR$334</f>
        <v>0</v>
      </c>
      <c r="CS24" s="141">
        <f>'[1]MTTI (PL &amp; I)'!CS24/'[1]MTTI (PL &amp; I)'!CS$334</f>
        <v>2.1265484008028374E-4</v>
      </c>
      <c r="CT24" s="141">
        <f>'[1]MTTI (PL &amp; I)'!CT24/'[1]MTTI (PL &amp; I)'!CT$334</f>
        <v>0</v>
      </c>
      <c r="CU24" s="141">
        <f>'[1]MTTI (PL &amp; I)'!CU24/'[1]MTTI (PL &amp; I)'!CU$334</f>
        <v>0</v>
      </c>
      <c r="CV24" s="141">
        <f>'[1]MTTI (PL &amp; I)'!CV24/'[1]MTTI (PL &amp; I)'!CV$334</f>
        <v>3.3063824199059782E-5</v>
      </c>
      <c r="CW24" s="141">
        <f>'[1]MTTI (PL &amp; I)'!CW24/'[1]MTTI (PL &amp; I)'!CW$334</f>
        <v>0</v>
      </c>
      <c r="CX24" s="141">
        <f>'[1]MTTI (PL &amp; I)'!CX24/'[1]MTTI (PL &amp; I)'!CX$334</f>
        <v>0</v>
      </c>
      <c r="CY24" s="141">
        <f>'[1]MTTI (PL &amp; I)'!CY24/'[1]MTTI (PL &amp; I)'!CY$334</f>
        <v>0</v>
      </c>
      <c r="CZ24" s="141">
        <f>'[1]MTTI (PL &amp; I)'!CZ24/'[1]MTTI (PL &amp; I)'!CZ$334</f>
        <v>0</v>
      </c>
      <c r="DA24" s="141">
        <f>'[1]MTTI (PL &amp; I)'!DA24/'[1]MTTI (PL &amp; I)'!DA$334</f>
        <v>7.2694449861280828E-5</v>
      </c>
      <c r="DB24" s="141">
        <f>'[1]MTTI (PL &amp; I)'!DB24/'[1]MTTI (PL &amp; I)'!DB$334</f>
        <v>0</v>
      </c>
      <c r="DC24" s="141">
        <f>'[1]MTTI (PL &amp; I)'!DC24/'[1]MTTI (PL &amp; I)'!DC$334</f>
        <v>1.4808133969534721E-5</v>
      </c>
      <c r="DD24" s="141">
        <f>'[1]MTTI (PL &amp; I)'!DD24/'[1]MTTI (PL &amp; I)'!DD$334</f>
        <v>0</v>
      </c>
      <c r="DE24" s="141">
        <v>0</v>
      </c>
      <c r="DF24" s="141">
        <f>'[1]MTTI (PL &amp; I)'!DF24/'[1]MTTI (PL &amp; I)'!DF$334</f>
        <v>3.8133307607725278E-5</v>
      </c>
    </row>
    <row r="25" spans="1:110" x14ac:dyDescent="0.3">
      <c r="A25" s="25" t="s">
        <v>7</v>
      </c>
      <c r="B25" s="141">
        <f>'[1]MTTI (PL &amp; I)'!B25/'[1]MTTI (PL &amp; I)'!B$334</f>
        <v>0</v>
      </c>
      <c r="C25" s="141">
        <f>'[1]MTTI (PL &amp; I)'!C25/'[1]MTTI (PL &amp; I)'!C$334</f>
        <v>0</v>
      </c>
      <c r="D25" s="141">
        <f>'[1]MTTI (PL &amp; I)'!D25/'[1]MTTI (PL &amp; I)'!D$334</f>
        <v>0</v>
      </c>
      <c r="E25" s="141">
        <f>'[1]MTTI (PL &amp; I)'!E25/'[1]MTTI (PL &amp; I)'!E$334</f>
        <v>0</v>
      </c>
      <c r="F25" s="141">
        <f>'[1]MTTI (PL &amp; I)'!F25/'[1]MTTI (PL &amp; I)'!F$334</f>
        <v>0</v>
      </c>
      <c r="G25" s="141">
        <f>'[1]MTTI (PL &amp; I)'!G25/'[1]MTTI (PL &amp; I)'!G$334</f>
        <v>0</v>
      </c>
      <c r="H25" s="141">
        <f>'[1]MTTI (PL &amp; I)'!H25/'[1]MTTI (PL &amp; I)'!H$334</f>
        <v>0</v>
      </c>
      <c r="I25" s="141">
        <f>'[1]MTTI (PL &amp; I)'!I25/'[1]MTTI (PL &amp; I)'!I$334</f>
        <v>0</v>
      </c>
      <c r="J25" s="141">
        <f>'[1]MTTI (PL &amp; I)'!J25/'[1]MTTI (PL &amp; I)'!J$334</f>
        <v>0</v>
      </c>
      <c r="K25" s="141">
        <f>'[1]MTTI (PL &amp; I)'!K25/'[1]MTTI (PL &amp; I)'!K$334</f>
        <v>0</v>
      </c>
      <c r="L25" s="141">
        <f>'[1]MTTI (PL &amp; I)'!L25/'[1]MTTI (PL &amp; I)'!L$334</f>
        <v>0</v>
      </c>
      <c r="M25" s="141">
        <f>'[1]MTTI (PL &amp; I)'!M25/'[1]MTTI (PL &amp; I)'!M$334</f>
        <v>0</v>
      </c>
      <c r="N25" s="141">
        <f>'[1]MTTI (PL &amp; I)'!N25/'[1]MTTI (PL &amp; I)'!N$334</f>
        <v>0</v>
      </c>
      <c r="O25" s="141">
        <f>'[1]MTTI (PL &amp; I)'!O25/'[1]MTTI (PL &amp; I)'!O$334</f>
        <v>0</v>
      </c>
      <c r="P25" s="141">
        <f>'[1]MTTI (PL &amp; I)'!P25/'[1]MTTI (PL &amp; I)'!P$334</f>
        <v>0</v>
      </c>
      <c r="Q25" s="141">
        <f>'[1]MTTI (PL &amp; I)'!Q25/'[1]MTTI (PL &amp; I)'!Q$334</f>
        <v>0</v>
      </c>
      <c r="R25" s="141">
        <f>'[1]MTTI (PL &amp; I)'!R25/'[1]MTTI (PL &amp; I)'!R$334</f>
        <v>0</v>
      </c>
      <c r="S25" s="141">
        <f>'[1]MTTI (PL &amp; I)'!S25/'[1]MTTI (PL &amp; I)'!S$334</f>
        <v>0</v>
      </c>
      <c r="T25" s="141">
        <f>'[1]MTTI (PL &amp; I)'!T25/'[1]MTTI (PL &amp; I)'!T$334</f>
        <v>0</v>
      </c>
      <c r="U25" s="141">
        <f>'[1]MTTI (PL &amp; I)'!U25/'[1]MTTI (PL &amp; I)'!U$334</f>
        <v>0</v>
      </c>
      <c r="V25" s="141">
        <f>'[1]MTTI (PL &amp; I)'!V25/'[1]MTTI (PL &amp; I)'!V$334</f>
        <v>0</v>
      </c>
      <c r="W25" s="141">
        <f>'[1]MTTI (PL &amp; I)'!W25/'[1]MTTI (PL &amp; I)'!W$334</f>
        <v>0</v>
      </c>
      <c r="X25" s="141">
        <f>'[1]MTTI (PL &amp; I)'!X25/'[1]MTTI (PL &amp; I)'!X$334</f>
        <v>0</v>
      </c>
      <c r="Y25" s="141">
        <f>'[1]MTTI (PL &amp; I)'!Y25/'[1]MTTI (PL &amp; I)'!Y$334</f>
        <v>0</v>
      </c>
      <c r="Z25" s="141">
        <f>'[1]MTTI (PL &amp; I)'!Z25/'[1]MTTI (PL &amp; I)'!Z$334</f>
        <v>0</v>
      </c>
      <c r="AA25" s="141">
        <f>'[1]MTTI (PL &amp; I)'!AA25/'[1]MTTI (PL &amp; I)'!AA$334</f>
        <v>0</v>
      </c>
      <c r="AB25" s="141">
        <f>'[1]MTTI (PL &amp; I)'!AB25/'[1]MTTI (PL &amp; I)'!AB$334</f>
        <v>0</v>
      </c>
      <c r="AC25" s="141">
        <f>'[1]MTTI (PL &amp; I)'!AC25/'[1]MTTI (PL &amp; I)'!AC$334</f>
        <v>0</v>
      </c>
      <c r="AD25" s="141">
        <f>'[1]MTTI (PL &amp; I)'!AD25/'[1]MTTI (PL &amp; I)'!AD$334</f>
        <v>0</v>
      </c>
      <c r="AE25" s="141">
        <f>'[1]MTTI (PL &amp; I)'!AE25/'[1]MTTI (PL &amp; I)'!AE$334</f>
        <v>0</v>
      </c>
      <c r="AF25" s="141">
        <f>'[1]MTTI (PL &amp; I)'!AF25/'[1]MTTI (PL &amp; I)'!AF$334</f>
        <v>0</v>
      </c>
      <c r="AG25" s="141">
        <f>'[1]MTTI (PL &amp; I)'!AG25/'[1]MTTI (PL &amp; I)'!AG$334</f>
        <v>0</v>
      </c>
      <c r="AH25" s="141">
        <f>'[1]MTTI (PL &amp; I)'!AH25/'[1]MTTI (PL &amp; I)'!AH$334</f>
        <v>0</v>
      </c>
      <c r="AI25" s="141">
        <f>'[1]MTTI (PL &amp; I)'!AI25/'[1]MTTI (PL &amp; I)'!AI$334</f>
        <v>0</v>
      </c>
      <c r="AJ25" s="141">
        <f>'[1]MTTI (PL &amp; I)'!AJ25/'[1]MTTI (PL &amp; I)'!AJ$334</f>
        <v>0</v>
      </c>
      <c r="AK25" s="141">
        <f>'[1]MTTI (PL &amp; I)'!AK25/'[1]MTTI (PL &amp; I)'!AK$334</f>
        <v>0</v>
      </c>
      <c r="AL25" s="141">
        <f>'[1]MTTI (PL &amp; I)'!AL25/'[1]MTTI (PL &amp; I)'!AL$334</f>
        <v>0</v>
      </c>
      <c r="AM25" s="141">
        <f>'[1]MTTI (PL &amp; I)'!AM25/'[1]MTTI (PL &amp; I)'!AM$334</f>
        <v>0</v>
      </c>
      <c r="AN25" s="141">
        <f>'[1]MTTI (PL &amp; I)'!AN25/'[1]MTTI (PL &amp; I)'!AN$334</f>
        <v>0</v>
      </c>
      <c r="AO25" s="141">
        <f>'[1]MTTI (PL &amp; I)'!AO25/'[1]MTTI (PL &amp; I)'!AO$334</f>
        <v>0</v>
      </c>
      <c r="AP25" s="141">
        <f>'[1]MTTI (PL &amp; I)'!AP25/'[1]MTTI (PL &amp; I)'!AP$334</f>
        <v>0</v>
      </c>
      <c r="AQ25" s="141">
        <f>'[1]MTTI (PL &amp; I)'!AQ25/'[1]MTTI (PL &amp; I)'!AQ$334</f>
        <v>0</v>
      </c>
      <c r="AR25" s="141">
        <f>'[1]MTTI (PL &amp; I)'!AR25/'[1]MTTI (PL &amp; I)'!AR$334</f>
        <v>0</v>
      </c>
      <c r="AS25" s="141">
        <f>'[1]MTTI (PL &amp; I)'!AS25/'[1]MTTI (PL &amp; I)'!AS$334</f>
        <v>0</v>
      </c>
      <c r="AT25" s="141">
        <f>'[1]MTTI (PL &amp; I)'!AT25/'[1]MTTI (PL &amp; I)'!AT$334</f>
        <v>0</v>
      </c>
      <c r="AU25" s="141">
        <f>'[1]MTTI (PL &amp; I)'!AU25/'[1]MTTI (PL &amp; I)'!AU$334</f>
        <v>0</v>
      </c>
      <c r="AV25" s="141">
        <f>'[1]MTTI (PL &amp; I)'!AV25/'[1]MTTI (PL &amp; I)'!AV$334</f>
        <v>0</v>
      </c>
      <c r="AW25" s="141">
        <f>'[1]MTTI (PL &amp; I)'!AW25/'[1]MTTI (PL &amp; I)'!AW$334</f>
        <v>0</v>
      </c>
      <c r="AX25" s="141">
        <f>'[1]MTTI (PL &amp; I)'!AX25/'[1]MTTI (PL &amp; I)'!AX$334</f>
        <v>0</v>
      </c>
      <c r="AY25" s="141">
        <f>'[1]MTTI (PL &amp; I)'!AY25/'[1]MTTI (PL &amp; I)'!AY$334</f>
        <v>0</v>
      </c>
      <c r="AZ25" s="141">
        <f>'[1]MTTI (PL &amp; I)'!AZ25/'[1]MTTI (PL &amp; I)'!AZ$334</f>
        <v>0</v>
      </c>
      <c r="BA25" s="141">
        <f>'[1]MTTI (PL &amp; I)'!BA25/'[1]MTTI (PL &amp; I)'!BA$334</f>
        <v>0</v>
      </c>
      <c r="BB25" s="141">
        <f>'[1]MTTI (PL &amp; I)'!BB25/'[1]MTTI (PL &amp; I)'!BB$334</f>
        <v>0</v>
      </c>
      <c r="BC25" s="141">
        <f>'[1]MTTI (PL &amp; I)'!BC25/'[1]MTTI (PL &amp; I)'!BC$334</f>
        <v>0</v>
      </c>
      <c r="BD25" s="141">
        <f>'[1]MTTI (PL &amp; I)'!BD25/'[1]MTTI (PL &amp; I)'!BD$334</f>
        <v>0</v>
      </c>
      <c r="BE25" s="141">
        <f>'[1]MTTI (PL &amp; I)'!BE25/'[1]MTTI (PL &amp; I)'!BE$334</f>
        <v>0</v>
      </c>
      <c r="BF25" s="141">
        <f>'[1]MTTI (PL &amp; I)'!BF25/'[1]MTTI (PL &amp; I)'!BF$334</f>
        <v>0</v>
      </c>
      <c r="BG25" s="141">
        <f>'[1]MTTI (PL &amp; I)'!BG25/'[1]MTTI (PL &amp; I)'!BG$334</f>
        <v>0</v>
      </c>
      <c r="BH25" s="141">
        <f>'[1]MTTI (PL &amp; I)'!BH25/'[1]MTTI (PL &amp; I)'!BH$334</f>
        <v>0</v>
      </c>
      <c r="BI25" s="141">
        <f>'[1]MTTI (PL &amp; I)'!BI25/'[1]MTTI (PL &amp; I)'!BI$334</f>
        <v>0</v>
      </c>
      <c r="BJ25" s="141">
        <f>'[1]MTTI (PL &amp; I)'!BJ25/'[1]MTTI (PL &amp; I)'!BJ$334</f>
        <v>0</v>
      </c>
      <c r="BK25" s="141">
        <f>'[1]MTTI (PL &amp; I)'!BK25/'[1]MTTI (PL &amp; I)'!BK$334</f>
        <v>0</v>
      </c>
      <c r="BL25" s="141">
        <f>'[1]MTTI (PL &amp; I)'!BL25/'[1]MTTI (PL &amp; I)'!BL$334</f>
        <v>0</v>
      </c>
      <c r="BM25" s="141">
        <f>'[1]MTTI (PL &amp; I)'!BM25/'[1]MTTI (PL &amp; I)'!BM$334</f>
        <v>0</v>
      </c>
      <c r="BN25" s="141">
        <f>'[1]MTTI (PL &amp; I)'!BN25/'[1]MTTI (PL &amp; I)'!BN$334</f>
        <v>0</v>
      </c>
      <c r="BO25" s="141">
        <f>'[1]MTTI (PL &amp; I)'!BO25/'[1]MTTI (PL &amp; I)'!BO$334</f>
        <v>0</v>
      </c>
      <c r="BP25" s="141">
        <f>'[1]MTTI (PL &amp; I)'!BP25/'[1]MTTI (PL &amp; I)'!BP$334</f>
        <v>0</v>
      </c>
      <c r="BQ25" s="141">
        <f>'[1]MTTI (PL &amp; I)'!BQ25/'[1]MTTI (PL &amp; I)'!BQ$334</f>
        <v>0</v>
      </c>
      <c r="BR25" s="141">
        <f>'[1]MTTI (PL &amp; I)'!BR25/'[1]MTTI (PL &amp; I)'!BR$334</f>
        <v>0</v>
      </c>
      <c r="BS25" s="141">
        <f>'[1]MTTI (PL &amp; I)'!BS25/'[1]MTTI (PL &amp; I)'!BS$334</f>
        <v>0</v>
      </c>
      <c r="BT25" s="141">
        <f>'[1]MTTI (PL &amp; I)'!BT25/'[1]MTTI (PL &amp; I)'!BT$334</f>
        <v>0</v>
      </c>
      <c r="BU25" s="141">
        <f>'[1]MTTI (PL &amp; I)'!BU25/'[1]MTTI (PL &amp; I)'!BU$334</f>
        <v>0</v>
      </c>
      <c r="BV25" s="141">
        <f>'[1]MTTI (PL &amp; I)'!BV25/'[1]MTTI (PL &amp; I)'!BV$334</f>
        <v>0</v>
      </c>
      <c r="BW25" s="141">
        <f>'[1]MTTI (PL &amp; I)'!BW25/'[1]MTTI (PL &amp; I)'!BW$334</f>
        <v>0</v>
      </c>
      <c r="BX25" s="141">
        <f>'[1]MTTI (PL &amp; I)'!BX25/'[1]MTTI (PL &amp; I)'!BX$334</f>
        <v>0</v>
      </c>
      <c r="BY25" s="141">
        <f>'[1]MTTI (PL &amp; I)'!BY25/'[1]MTTI (PL &amp; I)'!BY$334</f>
        <v>0</v>
      </c>
      <c r="BZ25" s="141">
        <f>'[1]MTTI (PL &amp; I)'!BZ25/'[1]MTTI (PL &amp; I)'!BZ$334</f>
        <v>0</v>
      </c>
      <c r="CA25" s="141">
        <f>'[1]MTTI (PL &amp; I)'!CA25/'[1]MTTI (PL &amp; I)'!CA$334</f>
        <v>0</v>
      </c>
      <c r="CB25" s="141">
        <f>'[1]MTTI (PL &amp; I)'!CB25/'[1]MTTI (PL &amp; I)'!CB$334</f>
        <v>0</v>
      </c>
      <c r="CC25" s="141">
        <f>'[1]MTTI (PL &amp; I)'!CC25/'[1]MTTI (PL &amp; I)'!CC$334</f>
        <v>0</v>
      </c>
      <c r="CD25" s="141">
        <f>'[1]MTTI (PL &amp; I)'!CD25/'[1]MTTI (PL &amp; I)'!CD$334</f>
        <v>0</v>
      </c>
      <c r="CE25" s="141">
        <f>'[1]MTTI (PL &amp; I)'!CE25/'[1]MTTI (PL &amp; I)'!CE$334</f>
        <v>0</v>
      </c>
      <c r="CF25" s="141">
        <f>'[1]MTTI (PL &amp; I)'!CF25/'[1]MTTI (PL &amp; I)'!CF$334</f>
        <v>0</v>
      </c>
      <c r="CG25" s="141">
        <f>'[1]MTTI (PL &amp; I)'!CG25/'[1]MTTI (PL &amp; I)'!CG$334</f>
        <v>0</v>
      </c>
      <c r="CH25" s="141">
        <f>'[1]MTTI (PL &amp; I)'!CH25/'[1]MTTI (PL &amp; I)'!CH$334</f>
        <v>0</v>
      </c>
      <c r="CI25" s="141">
        <f>'[1]MTTI (PL &amp; I)'!CI25/'[1]MTTI (PL &amp; I)'!CI$334</f>
        <v>0</v>
      </c>
      <c r="CJ25" s="141">
        <f>'[1]MTTI (PL &amp; I)'!CJ25/'[1]MTTI (PL &amp; I)'!CJ$334</f>
        <v>0</v>
      </c>
      <c r="CK25" s="141">
        <f>'[1]MTTI (PL &amp; I)'!CK25/'[1]MTTI (PL &amp; I)'!CK$334</f>
        <v>0</v>
      </c>
      <c r="CL25" s="141">
        <f>'[1]MTTI (PL &amp; I)'!CL25/'[1]MTTI (PL &amp; I)'!CL$334</f>
        <v>0</v>
      </c>
      <c r="CM25" s="141">
        <f>'[1]MTTI (PL &amp; I)'!CM25/'[1]MTTI (PL &amp; I)'!CM$334</f>
        <v>0</v>
      </c>
      <c r="CN25" s="141">
        <f>'[1]MTTI (PL &amp; I)'!CN25/'[1]MTTI (PL &amp; I)'!CN$334</f>
        <v>0</v>
      </c>
      <c r="CO25" s="141">
        <f>'[1]MTTI (PL &amp; I)'!CO25/'[1]MTTI (PL &amp; I)'!CO$334</f>
        <v>0</v>
      </c>
      <c r="CP25" s="141">
        <f>'[1]MTTI (PL &amp; I)'!CP25/'[1]MTTI (PL &amp; I)'!CP$334</f>
        <v>0</v>
      </c>
      <c r="CQ25" s="141">
        <f>'[1]MTTI (PL &amp; I)'!CQ25/'[1]MTTI (PL &amp; I)'!CQ$334</f>
        <v>0</v>
      </c>
      <c r="CR25" s="141">
        <f>'[1]MTTI (PL &amp; I)'!CR25/'[1]MTTI (PL &amp; I)'!CR$334</f>
        <v>0</v>
      </c>
      <c r="CS25" s="141">
        <f>'[1]MTTI (PL &amp; I)'!CS25/'[1]MTTI (PL &amp; I)'!CS$334</f>
        <v>0</v>
      </c>
      <c r="CT25" s="141">
        <f>'[1]MTTI (PL &amp; I)'!CT25/'[1]MTTI (PL &amp; I)'!CT$334</f>
        <v>0</v>
      </c>
      <c r="CU25" s="141">
        <f>'[1]MTTI (PL &amp; I)'!CU25/'[1]MTTI (PL &amp; I)'!CU$334</f>
        <v>0</v>
      </c>
      <c r="CV25" s="141">
        <f>'[1]MTTI (PL &amp; I)'!CV25/'[1]MTTI (PL &amp; I)'!CV$334</f>
        <v>0</v>
      </c>
      <c r="CW25" s="141">
        <f>'[1]MTTI (PL &amp; I)'!CW25/'[1]MTTI (PL &amp; I)'!CW$334</f>
        <v>0</v>
      </c>
      <c r="CX25" s="141">
        <f>'[1]MTTI (PL &amp; I)'!CX25/'[1]MTTI (PL &amp; I)'!CX$334</f>
        <v>0</v>
      </c>
      <c r="CY25" s="141">
        <f>'[1]MTTI (PL &amp; I)'!CY25/'[1]MTTI (PL &amp; I)'!CY$334</f>
        <v>0</v>
      </c>
      <c r="CZ25" s="141">
        <f>'[1]MTTI (PL &amp; I)'!CZ25/'[1]MTTI (PL &amp; I)'!CZ$334</f>
        <v>0</v>
      </c>
      <c r="DA25" s="141">
        <f>'[1]MTTI (PL &amp; I)'!DA25/'[1]MTTI (PL &amp; I)'!DA$334</f>
        <v>0</v>
      </c>
      <c r="DB25" s="141">
        <f>'[1]MTTI (PL &amp; I)'!DB25/'[1]MTTI (PL &amp; I)'!DB$334</f>
        <v>0</v>
      </c>
      <c r="DC25" s="141">
        <f>'[1]MTTI (PL &amp; I)'!DC25/'[1]MTTI (PL &amp; I)'!DC$334</f>
        <v>0</v>
      </c>
      <c r="DD25" s="141">
        <f>'[1]MTTI (PL &amp; I)'!DD25/'[1]MTTI (PL &amp; I)'!DD$334</f>
        <v>0</v>
      </c>
      <c r="DE25" s="141">
        <v>0</v>
      </c>
      <c r="DF25" s="141">
        <f>'[1]MTTI (PL &amp; I)'!DF25/'[1]MTTI (PL &amp; I)'!DF$334</f>
        <v>0</v>
      </c>
    </row>
    <row r="26" spans="1:110" x14ac:dyDescent="0.3">
      <c r="A26" s="27">
        <v>237</v>
      </c>
      <c r="B26" s="141">
        <f>'[1]MTTI (PL &amp; I)'!B26/'[1]MTTI (PL &amp; I)'!B$334</f>
        <v>4.2390291375008179E-5</v>
      </c>
      <c r="C26" s="141">
        <f>'[1]MTTI (PL &amp; I)'!C26/'[1]MTTI (PL &amp; I)'!C$334</f>
        <v>0</v>
      </c>
      <c r="D26" s="141">
        <f>'[1]MTTI (PL &amp; I)'!D26/'[1]MTTI (PL &amp; I)'!D$334</f>
        <v>0</v>
      </c>
      <c r="E26" s="141">
        <f>'[1]MTTI (PL &amp; I)'!E26/'[1]MTTI (PL &amp; I)'!E$334</f>
        <v>1.2633505149782493E-5</v>
      </c>
      <c r="F26" s="141">
        <f>'[1]MTTI (PL &amp; I)'!F26/'[1]MTTI (PL &amp; I)'!F$334</f>
        <v>0</v>
      </c>
      <c r="G26" s="141">
        <f>'[1]MTTI (PL &amp; I)'!G26/'[1]MTTI (PL &amp; I)'!G$334</f>
        <v>7.8432661769593074E-5</v>
      </c>
      <c r="H26" s="141">
        <f>'[1]MTTI (PL &amp; I)'!H26/'[1]MTTI (PL &amp; I)'!H$334</f>
        <v>4.5473483520611733E-3</v>
      </c>
      <c r="I26" s="141">
        <f>'[1]MTTI (PL &amp; I)'!I26/'[1]MTTI (PL &amp; I)'!I$334</f>
        <v>3.7603156345483675E-4</v>
      </c>
      <c r="J26" s="141">
        <f>'[1]MTTI (PL &amp; I)'!J26/'[1]MTTI (PL &amp; I)'!J$334</f>
        <v>3.2583673490134274E-3</v>
      </c>
      <c r="K26" s="141">
        <f>'[1]MTTI (PL &amp; I)'!K26/'[1]MTTI (PL &amp; I)'!K$334</f>
        <v>4.6015512459059866E-6</v>
      </c>
      <c r="L26" s="141">
        <f>'[1]MTTI (PL &amp; I)'!L26/'[1]MTTI (PL &amp; I)'!L$334</f>
        <v>1.9040060197785071E-5</v>
      </c>
      <c r="M26" s="141">
        <f>'[1]MTTI (PL &amp; I)'!M26/'[1]MTTI (PL &amp; I)'!M$334</f>
        <v>2.9578155686317486E-5</v>
      </c>
      <c r="N26" s="141">
        <f>'[1]MTTI (PL &amp; I)'!N26/'[1]MTTI (PL &amp; I)'!N$334</f>
        <v>7.5116401010585349E-6</v>
      </c>
      <c r="O26" s="141">
        <f>'[1]MTTI (PL &amp; I)'!O26/'[1]MTTI (PL &amp; I)'!O$334</f>
        <v>1.1224800751270796E-3</v>
      </c>
      <c r="P26" s="141">
        <f>'[1]MTTI (PL &amp; I)'!P26/'[1]MTTI (PL &amp; I)'!P$334</f>
        <v>0</v>
      </c>
      <c r="Q26" s="141">
        <f>'[1]MTTI (PL &amp; I)'!Q26/'[1]MTTI (PL &amp; I)'!Q$334</f>
        <v>9.3717524230370279E-5</v>
      </c>
      <c r="R26" s="141">
        <f>'[1]MTTI (PL &amp; I)'!R26/'[1]MTTI (PL &amp; I)'!R$334</f>
        <v>2.9581874294107171E-5</v>
      </c>
      <c r="S26" s="141">
        <f>'[1]MTTI (PL &amp; I)'!S26/'[1]MTTI (PL &amp; I)'!S$334</f>
        <v>4.9963875039140902E-6</v>
      </c>
      <c r="T26" s="141">
        <f>'[1]MTTI (PL &amp; I)'!T26/'[1]MTTI (PL &amp; I)'!T$334</f>
        <v>5.2372590582911759E-3</v>
      </c>
      <c r="U26" s="141">
        <f>'[1]MTTI (PL &amp; I)'!U26/'[1]MTTI (PL &amp; I)'!U$334</f>
        <v>0</v>
      </c>
      <c r="V26" s="141">
        <f>'[1]MTTI (PL &amp; I)'!V26/'[1]MTTI (PL &amp; I)'!V$334</f>
        <v>1.4779869907158074E-5</v>
      </c>
      <c r="W26" s="141">
        <f>'[1]MTTI (PL &amp; I)'!W26/'[1]MTTI (PL &amp; I)'!W$334</f>
        <v>3.7351005273944322E-5</v>
      </c>
      <c r="X26" s="141">
        <f>'[1]MTTI (PL &amp; I)'!X26/'[1]MTTI (PL &amp; I)'!X$334</f>
        <v>1.6102708292338652E-6</v>
      </c>
      <c r="Y26" s="141">
        <f>'[1]MTTI (PL &amp; I)'!Y26/'[1]MTTI (PL &amp; I)'!Y$334</f>
        <v>1.6548225808856746E-5</v>
      </c>
      <c r="Z26" s="141">
        <f>'[1]MTTI (PL &amp; I)'!Z26/'[1]MTTI (PL &amp; I)'!Z$334</f>
        <v>7.4180191476648252E-6</v>
      </c>
      <c r="AA26" s="141">
        <f>'[1]MTTI (PL &amp; I)'!AA26/'[1]MTTI (PL &amp; I)'!AA$334</f>
        <v>9.8618949375730726E-7</v>
      </c>
      <c r="AB26" s="141">
        <f>'[1]MTTI (PL &amp; I)'!AB26/'[1]MTTI (PL &amp; I)'!AB$334</f>
        <v>0</v>
      </c>
      <c r="AC26" s="141">
        <f>'[1]MTTI (PL &amp; I)'!AC26/'[1]MTTI (PL &amp; I)'!AC$334</f>
        <v>0</v>
      </c>
      <c r="AD26" s="141">
        <f>'[1]MTTI (PL &amp; I)'!AD26/'[1]MTTI (PL &amp; I)'!AD$334</f>
        <v>2.2181411292056365E-3</v>
      </c>
      <c r="AE26" s="141">
        <f>'[1]MTTI (PL &amp; I)'!AE26/'[1]MTTI (PL &amp; I)'!AE$334</f>
        <v>0</v>
      </c>
      <c r="AF26" s="141">
        <f>'[1]MTTI (PL &amp; I)'!AF26/'[1]MTTI (PL &amp; I)'!AF$334</f>
        <v>0</v>
      </c>
      <c r="AG26" s="141">
        <f>'[1]MTTI (PL &amp; I)'!AG26/'[1]MTTI (PL &amp; I)'!AG$334</f>
        <v>1.9497097624242599E-4</v>
      </c>
      <c r="AH26" s="141">
        <f>'[1]MTTI (PL &amp; I)'!AH26/'[1]MTTI (PL &amp; I)'!AH$334</f>
        <v>1.0909608971993116E-5</v>
      </c>
      <c r="AI26" s="141">
        <f>'[1]MTTI (PL &amp; I)'!AI26/'[1]MTTI (PL &amp; I)'!AI$334</f>
        <v>0</v>
      </c>
      <c r="AJ26" s="141">
        <f>'[1]MTTI (PL &amp; I)'!AJ26/'[1]MTTI (PL &amp; I)'!AJ$334</f>
        <v>8.8450925097174519E-5</v>
      </c>
      <c r="AK26" s="141">
        <f>'[1]MTTI (PL &amp; I)'!AK26/'[1]MTTI (PL &amp; I)'!AK$334</f>
        <v>1.259652652637783E-5</v>
      </c>
      <c r="AL26" s="141">
        <f>'[1]MTTI (PL &amp; I)'!AL26/'[1]MTTI (PL &amp; I)'!AL$334</f>
        <v>1.46906144271378E-4</v>
      </c>
      <c r="AM26" s="141">
        <f>'[1]MTTI (PL &amp; I)'!AM26/'[1]MTTI (PL &amp; I)'!AM$334</f>
        <v>8.0017626135669723E-5</v>
      </c>
      <c r="AN26" s="141">
        <f>'[1]MTTI (PL &amp; I)'!AN26/'[1]MTTI (PL &amp; I)'!AN$334</f>
        <v>6.866749537815175E-7</v>
      </c>
      <c r="AO26" s="141">
        <f>'[1]MTTI (PL &amp; I)'!AO26/'[1]MTTI (PL &amp; I)'!AO$334</f>
        <v>8.2537078276659297E-6</v>
      </c>
      <c r="AP26" s="141">
        <f>'[1]MTTI (PL &amp; I)'!AP26/'[1]MTTI (PL &amp; I)'!AP$334</f>
        <v>3.9443709660071284E-6</v>
      </c>
      <c r="AQ26" s="141">
        <f>'[1]MTTI (PL &amp; I)'!AQ26/'[1]MTTI (PL &amp; I)'!AQ$334</f>
        <v>0</v>
      </c>
      <c r="AR26" s="141">
        <f>'[1]MTTI (PL &amp; I)'!AR26/'[1]MTTI (PL &amp; I)'!AR$334</f>
        <v>1.3814656648650326E-4</v>
      </c>
      <c r="AS26" s="141">
        <f>'[1]MTTI (PL &amp; I)'!AS26/'[1]MTTI (PL &amp; I)'!AS$334</f>
        <v>4.3834081944851604E-2</v>
      </c>
      <c r="AT26" s="141">
        <f>'[1]MTTI (PL &amp; I)'!AT26/'[1]MTTI (PL &amp; I)'!AT$334</f>
        <v>1.2879955373015125E-4</v>
      </c>
      <c r="AU26" s="141">
        <f>'[1]MTTI (PL &amp; I)'!AU26/'[1]MTTI (PL &amp; I)'!AU$334</f>
        <v>1.0281430735615139E-3</v>
      </c>
      <c r="AV26" s="141">
        <f>'[1]MTTI (PL &amp; I)'!AV26/'[1]MTTI (PL &amp; I)'!AV$334</f>
        <v>2.4292130991746815E-4</v>
      </c>
      <c r="AW26" s="141">
        <f>'[1]MTTI (PL &amp; I)'!AW26/'[1]MTTI (PL &amp; I)'!AW$334</f>
        <v>3.1621234780448136E-5</v>
      </c>
      <c r="AX26" s="141">
        <f>'[1]MTTI (PL &amp; I)'!AX26/'[1]MTTI (PL &amp; I)'!AX$334</f>
        <v>0</v>
      </c>
      <c r="AY26" s="141">
        <f>'[1]MTTI (PL &amp; I)'!AY26/'[1]MTTI (PL &amp; I)'!AY$334</f>
        <v>0</v>
      </c>
      <c r="AZ26" s="141">
        <f>'[1]MTTI (PL &amp; I)'!AZ26/'[1]MTTI (PL &amp; I)'!AZ$334</f>
        <v>3.6568270152818433E-4</v>
      </c>
      <c r="BA26" s="141">
        <f>'[1]MTTI (PL &amp; I)'!BA26/'[1]MTTI (PL &amp; I)'!BA$334</f>
        <v>0</v>
      </c>
      <c r="BB26" s="141">
        <f>'[1]MTTI (PL &amp; I)'!BB26/'[1]MTTI (PL &amp; I)'!BB$334</f>
        <v>0</v>
      </c>
      <c r="BC26" s="141">
        <f>'[1]MTTI (PL &amp; I)'!BC26/'[1]MTTI (PL &amp; I)'!BC$334</f>
        <v>0</v>
      </c>
      <c r="BD26" s="141">
        <f>'[1]MTTI (PL &amp; I)'!BD26/'[1]MTTI (PL &amp; I)'!BD$334</f>
        <v>0</v>
      </c>
      <c r="BE26" s="141">
        <f>'[1]MTTI (PL &amp; I)'!BE26/'[1]MTTI (PL &amp; I)'!BE$334</f>
        <v>5.6421605553492364E-4</v>
      </c>
      <c r="BF26" s="141">
        <f>'[1]MTTI (PL &amp; I)'!BF26/'[1]MTTI (PL &amp; I)'!BF$334</f>
        <v>0</v>
      </c>
      <c r="BG26" s="141">
        <f>'[1]MTTI (PL &amp; I)'!BG26/'[1]MTTI (PL &amp; I)'!BG$334</f>
        <v>1.114317234441886E-4</v>
      </c>
      <c r="BH26" s="141">
        <f>'[1]MTTI (PL &amp; I)'!BH26/'[1]MTTI (PL &amp; I)'!BH$334</f>
        <v>0</v>
      </c>
      <c r="BI26" s="141">
        <f>'[1]MTTI (PL &amp; I)'!BI26/'[1]MTTI (PL &amp; I)'!BI$334</f>
        <v>0</v>
      </c>
      <c r="BJ26" s="141">
        <f>'[1]MTTI (PL &amp; I)'!BJ26/'[1]MTTI (PL &amp; I)'!BJ$334</f>
        <v>5.4314945063698138E-5</v>
      </c>
      <c r="BK26" s="141">
        <f>'[1]MTTI (PL &amp; I)'!BK26/'[1]MTTI (PL &amp; I)'!BK$334</f>
        <v>1.179401144092986E-2</v>
      </c>
      <c r="BL26" s="141">
        <f>'[1]MTTI (PL &amp; I)'!BL26/'[1]MTTI (PL &amp; I)'!BL$334</f>
        <v>6.6452708036524435E-2</v>
      </c>
      <c r="BM26" s="141">
        <f>'[1]MTTI (PL &amp; I)'!BM26/'[1]MTTI (PL &amp; I)'!BM$334</f>
        <v>3.4728874120821922E-3</v>
      </c>
      <c r="BN26" s="141">
        <f>'[1]MTTI (PL &amp; I)'!BN26/'[1]MTTI (PL &amp; I)'!BN$334</f>
        <v>0</v>
      </c>
      <c r="BO26" s="141">
        <f>'[1]MTTI (PL &amp; I)'!BO26/'[1]MTTI (PL &amp; I)'!BO$334</f>
        <v>8.2937588747030453E-5</v>
      </c>
      <c r="BP26" s="141">
        <f>'[1]MTTI (PL &amp; I)'!BP26/'[1]MTTI (PL &amp; I)'!BP$334</f>
        <v>9.1926146950007618E-4</v>
      </c>
      <c r="BQ26" s="141">
        <f>'[1]MTTI (PL &amp; I)'!BQ26/'[1]MTTI (PL &amp; I)'!BQ$334</f>
        <v>2.5368635098214741E-4</v>
      </c>
      <c r="BR26" s="141">
        <f>'[1]MTTI (PL &amp; I)'!BR26/'[1]MTTI (PL &amp; I)'!BR$334</f>
        <v>2.0823831409306702E-6</v>
      </c>
      <c r="BS26" s="141">
        <f>'[1]MTTI (PL &amp; I)'!BS26/'[1]MTTI (PL &amp; I)'!BS$334</f>
        <v>1.0725726910000158E-5</v>
      </c>
      <c r="BT26" s="141">
        <f>'[1]MTTI (PL &amp; I)'!BT26/'[1]MTTI (PL &amp; I)'!BT$334</f>
        <v>2.0317535913383768E-5</v>
      </c>
      <c r="BU26" s="141">
        <f>'[1]MTTI (PL &amp; I)'!BU26/'[1]MTTI (PL &amp; I)'!BU$334</f>
        <v>0</v>
      </c>
      <c r="BV26" s="141">
        <f>'[1]MTTI (PL &amp; I)'!BV26/'[1]MTTI (PL &amp; I)'!BV$334</f>
        <v>0</v>
      </c>
      <c r="BW26" s="141">
        <f>'[1]MTTI (PL &amp; I)'!BW26/'[1]MTTI (PL &amp; I)'!BW$334</f>
        <v>0</v>
      </c>
      <c r="BX26" s="141">
        <f>'[1]MTTI (PL &amp; I)'!BX26/'[1]MTTI (PL &amp; I)'!BX$334</f>
        <v>0</v>
      </c>
      <c r="BY26" s="141">
        <f>'[1]MTTI (PL &amp; I)'!BY26/'[1]MTTI (PL &amp; I)'!BY$334</f>
        <v>1.6922687580594859E-4</v>
      </c>
      <c r="BZ26" s="141">
        <f>'[1]MTTI (PL &amp; I)'!BZ26/'[1]MTTI (PL &amp; I)'!BZ$334</f>
        <v>0</v>
      </c>
      <c r="CA26" s="141">
        <f>'[1]MTTI (PL &amp; I)'!CA26/'[1]MTTI (PL &amp; I)'!CA$334</f>
        <v>8.4461569709230668E-5</v>
      </c>
      <c r="CB26" s="141">
        <f>'[1]MTTI (PL &amp; I)'!CB26/'[1]MTTI (PL &amp; I)'!CB$334</f>
        <v>0</v>
      </c>
      <c r="CC26" s="141">
        <f>'[1]MTTI (PL &amp; I)'!CC26/'[1]MTTI (PL &amp; I)'!CC$334</f>
        <v>1.2419249694086809E-3</v>
      </c>
      <c r="CD26" s="141">
        <f>'[1]MTTI (PL &amp; I)'!CD26/'[1]MTTI (PL &amp; I)'!CD$334</f>
        <v>6.4024954524433987E-4</v>
      </c>
      <c r="CE26" s="141">
        <f>'[1]MTTI (PL &amp; I)'!CE26/'[1]MTTI (PL &amp; I)'!CE$334</f>
        <v>0</v>
      </c>
      <c r="CF26" s="141">
        <f>'[1]MTTI (PL &amp; I)'!CF26/'[1]MTTI (PL &amp; I)'!CF$334</f>
        <v>9.2399106718103632E-4</v>
      </c>
      <c r="CG26" s="141">
        <f>'[1]MTTI (PL &amp; I)'!CG26/'[1]MTTI (PL &amp; I)'!CG$334</f>
        <v>0</v>
      </c>
      <c r="CH26" s="141">
        <f>'[1]MTTI (PL &amp; I)'!CH26/'[1]MTTI (PL &amp; I)'!CH$334</f>
        <v>4.050387730450875E-4</v>
      </c>
      <c r="CI26" s="141">
        <f>'[1]MTTI (PL &amp; I)'!CI26/'[1]MTTI (PL &amp; I)'!CI$334</f>
        <v>0</v>
      </c>
      <c r="CJ26" s="141">
        <f>'[1]MTTI (PL &amp; I)'!CJ26/'[1]MTTI (PL &amp; I)'!CJ$334</f>
        <v>0</v>
      </c>
      <c r="CK26" s="141">
        <f>'[1]MTTI (PL &amp; I)'!CK26/'[1]MTTI (PL &amp; I)'!CK$334</f>
        <v>8.0684204162270613E-3</v>
      </c>
      <c r="CL26" s="141">
        <f>'[1]MTTI (PL &amp; I)'!CL26/'[1]MTTI (PL &amp; I)'!CL$334</f>
        <v>0</v>
      </c>
      <c r="CM26" s="141">
        <f>'[1]MTTI (PL &amp; I)'!CM26/'[1]MTTI (PL &amp; I)'!CM$334</f>
        <v>0</v>
      </c>
      <c r="CN26" s="141">
        <f>'[1]MTTI (PL &amp; I)'!CN26/'[1]MTTI (PL &amp; I)'!CN$334</f>
        <v>2.3931602433106942E-3</v>
      </c>
      <c r="CO26" s="141">
        <f>'[1]MTTI (PL &amp; I)'!CO26/'[1]MTTI (PL &amp; I)'!CO$334</f>
        <v>0</v>
      </c>
      <c r="CP26" s="141">
        <f>'[1]MTTI (PL &amp; I)'!CP26/'[1]MTTI (PL &amp; I)'!CP$334</f>
        <v>8.091193742155129E-3</v>
      </c>
      <c r="CQ26" s="141">
        <f>'[1]MTTI (PL &amp; I)'!CQ26/'[1]MTTI (PL &amp; I)'!CQ$334</f>
        <v>5.3809111117212303E-4</v>
      </c>
      <c r="CR26" s="141">
        <f>'[1]MTTI (PL &amp; I)'!CR26/'[1]MTTI (PL &amp; I)'!CR$334</f>
        <v>0</v>
      </c>
      <c r="CS26" s="141">
        <f>'[1]MTTI (PL &amp; I)'!CS26/'[1]MTTI (PL &amp; I)'!CS$334</f>
        <v>4.2605508164159154E-4</v>
      </c>
      <c r="CT26" s="141">
        <f>'[1]MTTI (PL &amp; I)'!CT26/'[1]MTTI (PL &amp; I)'!CT$334</f>
        <v>0</v>
      </c>
      <c r="CU26" s="141">
        <f>'[1]MTTI (PL &amp; I)'!CU26/'[1]MTTI (PL &amp; I)'!CU$334</f>
        <v>0</v>
      </c>
      <c r="CV26" s="141">
        <f>'[1]MTTI (PL &amp; I)'!CV26/'[1]MTTI (PL &amp; I)'!CV$334</f>
        <v>1.1706065197450942E-4</v>
      </c>
      <c r="CW26" s="141">
        <f>'[1]MTTI (PL &amp; I)'!CW26/'[1]MTTI (PL &amp; I)'!CW$334</f>
        <v>1.1021217892939797E-2</v>
      </c>
      <c r="CX26" s="141">
        <f>'[1]MTTI (PL &amp; I)'!CX26/'[1]MTTI (PL &amp; I)'!CX$334</f>
        <v>1.1021874216507339E-2</v>
      </c>
      <c r="CY26" s="141">
        <f>'[1]MTTI (PL &amp; I)'!CY26/'[1]MTTI (PL &amp; I)'!CY$334</f>
        <v>9.2804317136011298E-4</v>
      </c>
      <c r="CZ26" s="141">
        <f>'[1]MTTI (PL &amp; I)'!CZ26/'[1]MTTI (PL &amp; I)'!CZ$334</f>
        <v>4.5777190091127882E-5</v>
      </c>
      <c r="DA26" s="141">
        <f>'[1]MTTI (PL &amp; I)'!DA26/'[1]MTTI (PL &amp; I)'!DA$334</f>
        <v>1.4844906195334859E-3</v>
      </c>
      <c r="DB26" s="141">
        <f>'[1]MTTI (PL &amp; I)'!DB26/'[1]MTTI (PL &amp; I)'!DB$334</f>
        <v>0</v>
      </c>
      <c r="DC26" s="141">
        <f>'[1]MTTI (PL &amp; I)'!DC26/'[1]MTTI (PL &amp; I)'!DC$334</f>
        <v>1.540143242427037E-2</v>
      </c>
      <c r="DD26" s="141">
        <f>'[1]MTTI (PL &amp; I)'!DD26/'[1]MTTI (PL &amp; I)'!DD$334</f>
        <v>2.7402864891298414E-5</v>
      </c>
      <c r="DE26" s="141">
        <v>0</v>
      </c>
      <c r="DF26" s="141">
        <f>'[1]MTTI (PL &amp; I)'!DF26/'[1]MTTI (PL &amp; I)'!DF$334</f>
        <v>5.8996303104028236E-3</v>
      </c>
    </row>
    <row r="27" spans="1:110" x14ac:dyDescent="0.3">
      <c r="A27" s="25" t="s">
        <v>6</v>
      </c>
      <c r="B27" s="141">
        <f>'[1]MTTI (PL &amp; I)'!B27/'[1]MTTI (PL &amp; I)'!B$334</f>
        <v>4.2390291375008179E-5</v>
      </c>
      <c r="C27" s="141">
        <f>'[1]MTTI (PL &amp; I)'!C27/'[1]MTTI (PL &amp; I)'!C$334</f>
        <v>0</v>
      </c>
      <c r="D27" s="141">
        <f>'[1]MTTI (PL &amp; I)'!D27/'[1]MTTI (PL &amp; I)'!D$334</f>
        <v>0</v>
      </c>
      <c r="E27" s="141">
        <f>'[1]MTTI (PL &amp; I)'!E27/'[1]MTTI (PL &amp; I)'!E$334</f>
        <v>1.2633505149782493E-5</v>
      </c>
      <c r="F27" s="141">
        <f>'[1]MTTI (PL &amp; I)'!F27/'[1]MTTI (PL &amp; I)'!F$334</f>
        <v>0</v>
      </c>
      <c r="G27" s="141">
        <f>'[1]MTTI (PL &amp; I)'!G27/'[1]MTTI (PL &amp; I)'!G$334</f>
        <v>7.8432661769593074E-5</v>
      </c>
      <c r="H27" s="141">
        <f>'[1]MTTI (PL &amp; I)'!H27/'[1]MTTI (PL &amp; I)'!H$334</f>
        <v>4.5473483520611733E-3</v>
      </c>
      <c r="I27" s="141">
        <f>'[1]MTTI (PL &amp; I)'!I27/'[1]MTTI (PL &amp; I)'!I$334</f>
        <v>3.7603156345483675E-4</v>
      </c>
      <c r="J27" s="141">
        <f>'[1]MTTI (PL &amp; I)'!J27/'[1]MTTI (PL &amp; I)'!J$334</f>
        <v>3.2583673490134274E-3</v>
      </c>
      <c r="K27" s="141">
        <f>'[1]MTTI (PL &amp; I)'!K27/'[1]MTTI (PL &amp; I)'!K$334</f>
        <v>4.6015512459059866E-6</v>
      </c>
      <c r="L27" s="141">
        <f>'[1]MTTI (PL &amp; I)'!L27/'[1]MTTI (PL &amp; I)'!L$334</f>
        <v>1.9040060197785071E-5</v>
      </c>
      <c r="M27" s="141">
        <f>'[1]MTTI (PL &amp; I)'!M27/'[1]MTTI (PL &amp; I)'!M$334</f>
        <v>2.9578155686317486E-5</v>
      </c>
      <c r="N27" s="141">
        <f>'[1]MTTI (PL &amp; I)'!N27/'[1]MTTI (PL &amp; I)'!N$334</f>
        <v>7.5116401010585349E-6</v>
      </c>
      <c r="O27" s="141">
        <f>'[1]MTTI (PL &amp; I)'!O27/'[1]MTTI (PL &amp; I)'!O$334</f>
        <v>1.1224800751270796E-3</v>
      </c>
      <c r="P27" s="141">
        <f>'[1]MTTI (PL &amp; I)'!P27/'[1]MTTI (PL &amp; I)'!P$334</f>
        <v>0</v>
      </c>
      <c r="Q27" s="141">
        <f>'[1]MTTI (PL &amp; I)'!Q27/'[1]MTTI (PL &amp; I)'!Q$334</f>
        <v>9.3717524230370279E-5</v>
      </c>
      <c r="R27" s="141">
        <f>'[1]MTTI (PL &amp; I)'!R27/'[1]MTTI (PL &amp; I)'!R$334</f>
        <v>2.9581874294107171E-5</v>
      </c>
      <c r="S27" s="141">
        <f>'[1]MTTI (PL &amp; I)'!S27/'[1]MTTI (PL &amp; I)'!S$334</f>
        <v>4.9963875039140902E-6</v>
      </c>
      <c r="T27" s="141">
        <f>'[1]MTTI (PL &amp; I)'!T27/'[1]MTTI (PL &amp; I)'!T$334</f>
        <v>5.2372590582911759E-3</v>
      </c>
      <c r="U27" s="141">
        <f>'[1]MTTI (PL &amp; I)'!U27/'[1]MTTI (PL &amp; I)'!U$334</f>
        <v>0</v>
      </c>
      <c r="V27" s="141">
        <f>'[1]MTTI (PL &amp; I)'!V27/'[1]MTTI (PL &amp; I)'!V$334</f>
        <v>1.4779869907158074E-5</v>
      </c>
      <c r="W27" s="141">
        <f>'[1]MTTI (PL &amp; I)'!W27/'[1]MTTI (PL &amp; I)'!W$334</f>
        <v>3.7351005273944322E-5</v>
      </c>
      <c r="X27" s="141">
        <f>'[1]MTTI (PL &amp; I)'!X27/'[1]MTTI (PL &amp; I)'!X$334</f>
        <v>1.6102708292338652E-6</v>
      </c>
      <c r="Y27" s="141">
        <f>'[1]MTTI (PL &amp; I)'!Y27/'[1]MTTI (PL &amp; I)'!Y$334</f>
        <v>1.6548225808856746E-5</v>
      </c>
      <c r="Z27" s="141">
        <f>'[1]MTTI (PL &amp; I)'!Z27/'[1]MTTI (PL &amp; I)'!Z$334</f>
        <v>7.4180191476648252E-6</v>
      </c>
      <c r="AA27" s="141">
        <f>'[1]MTTI (PL &amp; I)'!AA27/'[1]MTTI (PL &amp; I)'!AA$334</f>
        <v>9.8618949375730726E-7</v>
      </c>
      <c r="AB27" s="141">
        <f>'[1]MTTI (PL &amp; I)'!AB27/'[1]MTTI (PL &amp; I)'!AB$334</f>
        <v>0</v>
      </c>
      <c r="AC27" s="141">
        <f>'[1]MTTI (PL &amp; I)'!AC27/'[1]MTTI (PL &amp; I)'!AC$334</f>
        <v>0</v>
      </c>
      <c r="AD27" s="141">
        <f>'[1]MTTI (PL &amp; I)'!AD27/'[1]MTTI (PL &amp; I)'!AD$334</f>
        <v>2.2181411292056365E-3</v>
      </c>
      <c r="AE27" s="141">
        <f>'[1]MTTI (PL &amp; I)'!AE27/'[1]MTTI (PL &amp; I)'!AE$334</f>
        <v>0</v>
      </c>
      <c r="AF27" s="141">
        <f>'[1]MTTI (PL &amp; I)'!AF27/'[1]MTTI (PL &amp; I)'!AF$334</f>
        <v>0</v>
      </c>
      <c r="AG27" s="141">
        <f>'[1]MTTI (PL &amp; I)'!AG27/'[1]MTTI (PL &amp; I)'!AG$334</f>
        <v>1.9497097624242599E-4</v>
      </c>
      <c r="AH27" s="141">
        <f>'[1]MTTI (PL &amp; I)'!AH27/'[1]MTTI (PL &amp; I)'!AH$334</f>
        <v>1.0909608971993116E-5</v>
      </c>
      <c r="AI27" s="141">
        <f>'[1]MTTI (PL &amp; I)'!AI27/'[1]MTTI (PL &amp; I)'!AI$334</f>
        <v>0</v>
      </c>
      <c r="AJ27" s="141">
        <f>'[1]MTTI (PL &amp; I)'!AJ27/'[1]MTTI (PL &amp; I)'!AJ$334</f>
        <v>8.8450925097174519E-5</v>
      </c>
      <c r="AK27" s="141">
        <f>'[1]MTTI (PL &amp; I)'!AK27/'[1]MTTI (PL &amp; I)'!AK$334</f>
        <v>1.259652652637783E-5</v>
      </c>
      <c r="AL27" s="141">
        <f>'[1]MTTI (PL &amp; I)'!AL27/'[1]MTTI (PL &amp; I)'!AL$334</f>
        <v>1.46906144271378E-4</v>
      </c>
      <c r="AM27" s="141">
        <f>'[1]MTTI (PL &amp; I)'!AM27/'[1]MTTI (PL &amp; I)'!AM$334</f>
        <v>8.0017626135669723E-5</v>
      </c>
      <c r="AN27" s="141">
        <f>'[1]MTTI (PL &amp; I)'!AN27/'[1]MTTI (PL &amp; I)'!AN$334</f>
        <v>6.866749537815175E-7</v>
      </c>
      <c r="AO27" s="141">
        <f>'[1]MTTI (PL &amp; I)'!AO27/'[1]MTTI (PL &amp; I)'!AO$334</f>
        <v>8.2537078276659297E-6</v>
      </c>
      <c r="AP27" s="141">
        <f>'[1]MTTI (PL &amp; I)'!AP27/'[1]MTTI (PL &amp; I)'!AP$334</f>
        <v>3.9443709660071284E-6</v>
      </c>
      <c r="AQ27" s="141">
        <f>'[1]MTTI (PL &amp; I)'!AQ27/'[1]MTTI (PL &amp; I)'!AQ$334</f>
        <v>0</v>
      </c>
      <c r="AR27" s="141">
        <f>'[1]MTTI (PL &amp; I)'!AR27/'[1]MTTI (PL &amp; I)'!AR$334</f>
        <v>1.3814656648650326E-4</v>
      </c>
      <c r="AS27" s="141">
        <f>'[1]MTTI (PL &amp; I)'!AS27/'[1]MTTI (PL &amp; I)'!AS$334</f>
        <v>4.3834081944851604E-2</v>
      </c>
      <c r="AT27" s="141">
        <f>'[1]MTTI (PL &amp; I)'!AT27/'[1]MTTI (PL &amp; I)'!AT$334</f>
        <v>1.2879955373015125E-4</v>
      </c>
      <c r="AU27" s="141">
        <f>'[1]MTTI (PL &amp; I)'!AU27/'[1]MTTI (PL &amp; I)'!AU$334</f>
        <v>1.0281430735615139E-3</v>
      </c>
      <c r="AV27" s="141">
        <f>'[1]MTTI (PL &amp; I)'!AV27/'[1]MTTI (PL &amp; I)'!AV$334</f>
        <v>2.4292130991746815E-4</v>
      </c>
      <c r="AW27" s="141">
        <f>'[1]MTTI (PL &amp; I)'!AW27/'[1]MTTI (PL &amp; I)'!AW$334</f>
        <v>3.1621234780448136E-5</v>
      </c>
      <c r="AX27" s="141">
        <f>'[1]MTTI (PL &amp; I)'!AX27/'[1]MTTI (PL &amp; I)'!AX$334</f>
        <v>0</v>
      </c>
      <c r="AY27" s="141">
        <f>'[1]MTTI (PL &amp; I)'!AY27/'[1]MTTI (PL &amp; I)'!AY$334</f>
        <v>0</v>
      </c>
      <c r="AZ27" s="141">
        <f>'[1]MTTI (PL &amp; I)'!AZ27/'[1]MTTI (PL &amp; I)'!AZ$334</f>
        <v>3.6568270152818433E-4</v>
      </c>
      <c r="BA27" s="141">
        <f>'[1]MTTI (PL &amp; I)'!BA27/'[1]MTTI (PL &amp; I)'!BA$334</f>
        <v>0</v>
      </c>
      <c r="BB27" s="141">
        <f>'[1]MTTI (PL &amp; I)'!BB27/'[1]MTTI (PL &amp; I)'!BB$334</f>
        <v>0</v>
      </c>
      <c r="BC27" s="141">
        <f>'[1]MTTI (PL &amp; I)'!BC27/'[1]MTTI (PL &amp; I)'!BC$334</f>
        <v>0</v>
      </c>
      <c r="BD27" s="141">
        <f>'[1]MTTI (PL &amp; I)'!BD27/'[1]MTTI (PL &amp; I)'!BD$334</f>
        <v>0</v>
      </c>
      <c r="BE27" s="141">
        <f>'[1]MTTI (PL &amp; I)'!BE27/'[1]MTTI (PL &amp; I)'!BE$334</f>
        <v>5.6421605553492364E-4</v>
      </c>
      <c r="BF27" s="141">
        <f>'[1]MTTI (PL &amp; I)'!BF27/'[1]MTTI (PL &amp; I)'!BF$334</f>
        <v>0</v>
      </c>
      <c r="BG27" s="141">
        <f>'[1]MTTI (PL &amp; I)'!BG27/'[1]MTTI (PL &amp; I)'!BG$334</f>
        <v>1.114317234441886E-4</v>
      </c>
      <c r="BH27" s="141">
        <f>'[1]MTTI (PL &amp; I)'!BH27/'[1]MTTI (PL &amp; I)'!BH$334</f>
        <v>0</v>
      </c>
      <c r="BI27" s="141">
        <f>'[1]MTTI (PL &amp; I)'!BI27/'[1]MTTI (PL &amp; I)'!BI$334</f>
        <v>0</v>
      </c>
      <c r="BJ27" s="141">
        <f>'[1]MTTI (PL &amp; I)'!BJ27/'[1]MTTI (PL &amp; I)'!BJ$334</f>
        <v>5.4314945063698138E-5</v>
      </c>
      <c r="BK27" s="141">
        <f>'[1]MTTI (PL &amp; I)'!BK27/'[1]MTTI (PL &amp; I)'!BK$334</f>
        <v>1.179401144092986E-2</v>
      </c>
      <c r="BL27" s="141">
        <f>'[1]MTTI (PL &amp; I)'!BL27/'[1]MTTI (PL &amp; I)'!BL$334</f>
        <v>6.6452708036524435E-2</v>
      </c>
      <c r="BM27" s="141">
        <f>'[1]MTTI (PL &amp; I)'!BM27/'[1]MTTI (PL &amp; I)'!BM$334</f>
        <v>3.4728874120821922E-3</v>
      </c>
      <c r="BN27" s="141">
        <f>'[1]MTTI (PL &amp; I)'!BN27/'[1]MTTI (PL &amp; I)'!BN$334</f>
        <v>0</v>
      </c>
      <c r="BO27" s="141">
        <f>'[1]MTTI (PL &amp; I)'!BO27/'[1]MTTI (PL &amp; I)'!BO$334</f>
        <v>8.2937588747030453E-5</v>
      </c>
      <c r="BP27" s="141">
        <f>'[1]MTTI (PL &amp; I)'!BP27/'[1]MTTI (PL &amp; I)'!BP$334</f>
        <v>9.1926146950007618E-4</v>
      </c>
      <c r="BQ27" s="141">
        <f>'[1]MTTI (PL &amp; I)'!BQ27/'[1]MTTI (PL &amp; I)'!BQ$334</f>
        <v>2.5368635098214741E-4</v>
      </c>
      <c r="BR27" s="141">
        <f>'[1]MTTI (PL &amp; I)'!BR27/'[1]MTTI (PL &amp; I)'!BR$334</f>
        <v>2.0823831409306702E-6</v>
      </c>
      <c r="BS27" s="141">
        <f>'[1]MTTI (PL &amp; I)'!BS27/'[1]MTTI (PL &amp; I)'!BS$334</f>
        <v>1.0725726910000158E-5</v>
      </c>
      <c r="BT27" s="141">
        <f>'[1]MTTI (PL &amp; I)'!BT27/'[1]MTTI (PL &amp; I)'!BT$334</f>
        <v>2.0317535913383768E-5</v>
      </c>
      <c r="BU27" s="141">
        <f>'[1]MTTI (PL &amp; I)'!BU27/'[1]MTTI (PL &amp; I)'!BU$334</f>
        <v>0</v>
      </c>
      <c r="BV27" s="141">
        <f>'[1]MTTI (PL &amp; I)'!BV27/'[1]MTTI (PL &amp; I)'!BV$334</f>
        <v>0</v>
      </c>
      <c r="BW27" s="141">
        <f>'[1]MTTI (PL &amp; I)'!BW27/'[1]MTTI (PL &amp; I)'!BW$334</f>
        <v>0</v>
      </c>
      <c r="BX27" s="141">
        <f>'[1]MTTI (PL &amp; I)'!BX27/'[1]MTTI (PL &amp; I)'!BX$334</f>
        <v>0</v>
      </c>
      <c r="BY27" s="141">
        <f>'[1]MTTI (PL &amp; I)'!BY27/'[1]MTTI (PL &amp; I)'!BY$334</f>
        <v>1.6922687580594859E-4</v>
      </c>
      <c r="BZ27" s="141">
        <f>'[1]MTTI (PL &amp; I)'!BZ27/'[1]MTTI (PL &amp; I)'!BZ$334</f>
        <v>0</v>
      </c>
      <c r="CA27" s="141">
        <f>'[1]MTTI (PL &amp; I)'!CA27/'[1]MTTI (PL &amp; I)'!CA$334</f>
        <v>8.4461569709230668E-5</v>
      </c>
      <c r="CB27" s="141">
        <f>'[1]MTTI (PL &amp; I)'!CB27/'[1]MTTI (PL &amp; I)'!CB$334</f>
        <v>0</v>
      </c>
      <c r="CC27" s="141">
        <f>'[1]MTTI (PL &amp; I)'!CC27/'[1]MTTI (PL &amp; I)'!CC$334</f>
        <v>1.2419249694086809E-3</v>
      </c>
      <c r="CD27" s="141">
        <f>'[1]MTTI (PL &amp; I)'!CD27/'[1]MTTI (PL &amp; I)'!CD$334</f>
        <v>6.4024954524433987E-4</v>
      </c>
      <c r="CE27" s="141">
        <f>'[1]MTTI (PL &amp; I)'!CE27/'[1]MTTI (PL &amp; I)'!CE$334</f>
        <v>0</v>
      </c>
      <c r="CF27" s="141">
        <f>'[1]MTTI (PL &amp; I)'!CF27/'[1]MTTI (PL &amp; I)'!CF$334</f>
        <v>9.2399106718103632E-4</v>
      </c>
      <c r="CG27" s="141">
        <f>'[1]MTTI (PL &amp; I)'!CG27/'[1]MTTI (PL &amp; I)'!CG$334</f>
        <v>0</v>
      </c>
      <c r="CH27" s="141">
        <f>'[1]MTTI (PL &amp; I)'!CH27/'[1]MTTI (PL &amp; I)'!CH$334</f>
        <v>4.050387730450875E-4</v>
      </c>
      <c r="CI27" s="141">
        <f>'[1]MTTI (PL &amp; I)'!CI27/'[1]MTTI (PL &amp; I)'!CI$334</f>
        <v>0</v>
      </c>
      <c r="CJ27" s="141">
        <f>'[1]MTTI (PL &amp; I)'!CJ27/'[1]MTTI (PL &amp; I)'!CJ$334</f>
        <v>0</v>
      </c>
      <c r="CK27" s="141">
        <f>'[1]MTTI (PL &amp; I)'!CK27/'[1]MTTI (PL &amp; I)'!CK$334</f>
        <v>8.0684204162270613E-3</v>
      </c>
      <c r="CL27" s="141">
        <f>'[1]MTTI (PL &amp; I)'!CL27/'[1]MTTI (PL &amp; I)'!CL$334</f>
        <v>0</v>
      </c>
      <c r="CM27" s="141">
        <f>'[1]MTTI (PL &amp; I)'!CM27/'[1]MTTI (PL &amp; I)'!CM$334</f>
        <v>0</v>
      </c>
      <c r="CN27" s="141">
        <f>'[1]MTTI (PL &amp; I)'!CN27/'[1]MTTI (PL &amp; I)'!CN$334</f>
        <v>2.3931602433106942E-3</v>
      </c>
      <c r="CO27" s="141">
        <f>'[1]MTTI (PL &amp; I)'!CO27/'[1]MTTI (PL &amp; I)'!CO$334</f>
        <v>0</v>
      </c>
      <c r="CP27" s="141">
        <f>'[1]MTTI (PL &amp; I)'!CP27/'[1]MTTI (PL &amp; I)'!CP$334</f>
        <v>8.091193742155129E-3</v>
      </c>
      <c r="CQ27" s="141">
        <f>'[1]MTTI (PL &amp; I)'!CQ27/'[1]MTTI (PL &amp; I)'!CQ$334</f>
        <v>5.3809111117212303E-4</v>
      </c>
      <c r="CR27" s="141">
        <f>'[1]MTTI (PL &amp; I)'!CR27/'[1]MTTI (PL &amp; I)'!CR$334</f>
        <v>0</v>
      </c>
      <c r="CS27" s="141">
        <f>'[1]MTTI (PL &amp; I)'!CS27/'[1]MTTI (PL &amp; I)'!CS$334</f>
        <v>4.2605508164159154E-4</v>
      </c>
      <c r="CT27" s="141">
        <f>'[1]MTTI (PL &amp; I)'!CT27/'[1]MTTI (PL &amp; I)'!CT$334</f>
        <v>0</v>
      </c>
      <c r="CU27" s="141">
        <f>'[1]MTTI (PL &amp; I)'!CU27/'[1]MTTI (PL &amp; I)'!CU$334</f>
        <v>0</v>
      </c>
      <c r="CV27" s="141">
        <f>'[1]MTTI (PL &amp; I)'!CV27/'[1]MTTI (PL &amp; I)'!CV$334</f>
        <v>1.1706065197450942E-4</v>
      </c>
      <c r="CW27" s="141">
        <f>'[1]MTTI (PL &amp; I)'!CW27/'[1]MTTI (PL &amp; I)'!CW$334</f>
        <v>1.1021217892939797E-2</v>
      </c>
      <c r="CX27" s="141">
        <f>'[1]MTTI (PL &amp; I)'!CX27/'[1]MTTI (PL &amp; I)'!CX$334</f>
        <v>1.1021874216507339E-2</v>
      </c>
      <c r="CY27" s="141">
        <f>'[1]MTTI (PL &amp; I)'!CY27/'[1]MTTI (PL &amp; I)'!CY$334</f>
        <v>9.2804317136011298E-4</v>
      </c>
      <c r="CZ27" s="141">
        <f>'[1]MTTI (PL &amp; I)'!CZ27/'[1]MTTI (PL &amp; I)'!CZ$334</f>
        <v>4.5777190091127882E-5</v>
      </c>
      <c r="DA27" s="141">
        <f>'[1]MTTI (PL &amp; I)'!DA27/'[1]MTTI (PL &amp; I)'!DA$334</f>
        <v>1.4844906195334859E-3</v>
      </c>
      <c r="DB27" s="141">
        <f>'[1]MTTI (PL &amp; I)'!DB27/'[1]MTTI (PL &amp; I)'!DB$334</f>
        <v>0</v>
      </c>
      <c r="DC27" s="141">
        <f>'[1]MTTI (PL &amp; I)'!DC27/'[1]MTTI (PL &amp; I)'!DC$334</f>
        <v>1.540143242427037E-2</v>
      </c>
      <c r="DD27" s="141">
        <f>'[1]MTTI (PL &amp; I)'!DD27/'[1]MTTI (PL &amp; I)'!DD$334</f>
        <v>2.7402864891298414E-5</v>
      </c>
      <c r="DE27" s="141">
        <v>0</v>
      </c>
      <c r="DF27" s="141">
        <f>'[1]MTTI (PL &amp; I)'!DF27/'[1]MTTI (PL &amp; I)'!DF$334</f>
        <v>5.8996303104028236E-3</v>
      </c>
    </row>
    <row r="28" spans="1:110" x14ac:dyDescent="0.3">
      <c r="A28" s="25" t="s">
        <v>7</v>
      </c>
      <c r="B28" s="141">
        <f>'[1]MTTI (PL &amp; I)'!B28/'[1]MTTI (PL &amp; I)'!B$334</f>
        <v>0</v>
      </c>
      <c r="C28" s="141">
        <f>'[1]MTTI (PL &amp; I)'!C28/'[1]MTTI (PL &amp; I)'!C$334</f>
        <v>0</v>
      </c>
      <c r="D28" s="141">
        <f>'[1]MTTI (PL &amp; I)'!D28/'[1]MTTI (PL &amp; I)'!D$334</f>
        <v>0</v>
      </c>
      <c r="E28" s="141">
        <f>'[1]MTTI (PL &amp; I)'!E28/'[1]MTTI (PL &amp; I)'!E$334</f>
        <v>0</v>
      </c>
      <c r="F28" s="141">
        <f>'[1]MTTI (PL &amp; I)'!F28/'[1]MTTI (PL &amp; I)'!F$334</f>
        <v>0</v>
      </c>
      <c r="G28" s="141">
        <f>'[1]MTTI (PL &amp; I)'!G28/'[1]MTTI (PL &amp; I)'!G$334</f>
        <v>0</v>
      </c>
      <c r="H28" s="141">
        <f>'[1]MTTI (PL &amp; I)'!H28/'[1]MTTI (PL &amp; I)'!H$334</f>
        <v>0</v>
      </c>
      <c r="I28" s="141">
        <f>'[1]MTTI (PL &amp; I)'!I28/'[1]MTTI (PL &amp; I)'!I$334</f>
        <v>0</v>
      </c>
      <c r="J28" s="141">
        <f>'[1]MTTI (PL &amp; I)'!J28/'[1]MTTI (PL &amp; I)'!J$334</f>
        <v>0</v>
      </c>
      <c r="K28" s="141">
        <f>'[1]MTTI (PL &amp; I)'!K28/'[1]MTTI (PL &amp; I)'!K$334</f>
        <v>0</v>
      </c>
      <c r="L28" s="141">
        <f>'[1]MTTI (PL &amp; I)'!L28/'[1]MTTI (PL &amp; I)'!L$334</f>
        <v>0</v>
      </c>
      <c r="M28" s="141">
        <f>'[1]MTTI (PL &amp; I)'!M28/'[1]MTTI (PL &amp; I)'!M$334</f>
        <v>0</v>
      </c>
      <c r="N28" s="141">
        <f>'[1]MTTI (PL &amp; I)'!N28/'[1]MTTI (PL &amp; I)'!N$334</f>
        <v>0</v>
      </c>
      <c r="O28" s="141">
        <f>'[1]MTTI (PL &amp; I)'!O28/'[1]MTTI (PL &amp; I)'!O$334</f>
        <v>0</v>
      </c>
      <c r="P28" s="141">
        <f>'[1]MTTI (PL &amp; I)'!P28/'[1]MTTI (PL &amp; I)'!P$334</f>
        <v>0</v>
      </c>
      <c r="Q28" s="141">
        <f>'[1]MTTI (PL &amp; I)'!Q28/'[1]MTTI (PL &amp; I)'!Q$334</f>
        <v>0</v>
      </c>
      <c r="R28" s="141">
        <f>'[1]MTTI (PL &amp; I)'!R28/'[1]MTTI (PL &amp; I)'!R$334</f>
        <v>0</v>
      </c>
      <c r="S28" s="141">
        <f>'[1]MTTI (PL &amp; I)'!S28/'[1]MTTI (PL &amp; I)'!S$334</f>
        <v>0</v>
      </c>
      <c r="T28" s="141">
        <f>'[1]MTTI (PL &amp; I)'!T28/'[1]MTTI (PL &amp; I)'!T$334</f>
        <v>0</v>
      </c>
      <c r="U28" s="141">
        <f>'[1]MTTI (PL &amp; I)'!U28/'[1]MTTI (PL &amp; I)'!U$334</f>
        <v>0</v>
      </c>
      <c r="V28" s="141">
        <f>'[1]MTTI (PL &amp; I)'!V28/'[1]MTTI (PL &amp; I)'!V$334</f>
        <v>0</v>
      </c>
      <c r="W28" s="141">
        <f>'[1]MTTI (PL &amp; I)'!W28/'[1]MTTI (PL &amp; I)'!W$334</f>
        <v>0</v>
      </c>
      <c r="X28" s="141">
        <f>'[1]MTTI (PL &amp; I)'!X28/'[1]MTTI (PL &amp; I)'!X$334</f>
        <v>0</v>
      </c>
      <c r="Y28" s="141">
        <f>'[1]MTTI (PL &amp; I)'!Y28/'[1]MTTI (PL &amp; I)'!Y$334</f>
        <v>0</v>
      </c>
      <c r="Z28" s="141">
        <f>'[1]MTTI (PL &amp; I)'!Z28/'[1]MTTI (PL &amp; I)'!Z$334</f>
        <v>0</v>
      </c>
      <c r="AA28" s="141">
        <f>'[1]MTTI (PL &amp; I)'!AA28/'[1]MTTI (PL &amp; I)'!AA$334</f>
        <v>0</v>
      </c>
      <c r="AB28" s="141">
        <f>'[1]MTTI (PL &amp; I)'!AB28/'[1]MTTI (PL &amp; I)'!AB$334</f>
        <v>0</v>
      </c>
      <c r="AC28" s="141">
        <f>'[1]MTTI (PL &amp; I)'!AC28/'[1]MTTI (PL &amp; I)'!AC$334</f>
        <v>0</v>
      </c>
      <c r="AD28" s="141">
        <f>'[1]MTTI (PL &amp; I)'!AD28/'[1]MTTI (PL &amp; I)'!AD$334</f>
        <v>0</v>
      </c>
      <c r="AE28" s="141">
        <f>'[1]MTTI (PL &amp; I)'!AE28/'[1]MTTI (PL &amp; I)'!AE$334</f>
        <v>0</v>
      </c>
      <c r="AF28" s="141">
        <f>'[1]MTTI (PL &amp; I)'!AF28/'[1]MTTI (PL &amp; I)'!AF$334</f>
        <v>0</v>
      </c>
      <c r="AG28" s="141">
        <f>'[1]MTTI (PL &amp; I)'!AG28/'[1]MTTI (PL &amp; I)'!AG$334</f>
        <v>0</v>
      </c>
      <c r="AH28" s="141">
        <f>'[1]MTTI (PL &amp; I)'!AH28/'[1]MTTI (PL &amp; I)'!AH$334</f>
        <v>0</v>
      </c>
      <c r="AI28" s="141">
        <f>'[1]MTTI (PL &amp; I)'!AI28/'[1]MTTI (PL &amp; I)'!AI$334</f>
        <v>0</v>
      </c>
      <c r="AJ28" s="141">
        <f>'[1]MTTI (PL &amp; I)'!AJ28/'[1]MTTI (PL &amp; I)'!AJ$334</f>
        <v>0</v>
      </c>
      <c r="AK28" s="141">
        <f>'[1]MTTI (PL &amp; I)'!AK28/'[1]MTTI (PL &amp; I)'!AK$334</f>
        <v>0</v>
      </c>
      <c r="AL28" s="141">
        <f>'[1]MTTI (PL &amp; I)'!AL28/'[1]MTTI (PL &amp; I)'!AL$334</f>
        <v>0</v>
      </c>
      <c r="AM28" s="141">
        <f>'[1]MTTI (PL &amp; I)'!AM28/'[1]MTTI (PL &amp; I)'!AM$334</f>
        <v>0</v>
      </c>
      <c r="AN28" s="141">
        <f>'[1]MTTI (PL &amp; I)'!AN28/'[1]MTTI (PL &amp; I)'!AN$334</f>
        <v>0</v>
      </c>
      <c r="AO28" s="141">
        <f>'[1]MTTI (PL &amp; I)'!AO28/'[1]MTTI (PL &amp; I)'!AO$334</f>
        <v>0</v>
      </c>
      <c r="AP28" s="141">
        <f>'[1]MTTI (PL &amp; I)'!AP28/'[1]MTTI (PL &amp; I)'!AP$334</f>
        <v>0</v>
      </c>
      <c r="AQ28" s="141">
        <f>'[1]MTTI (PL &amp; I)'!AQ28/'[1]MTTI (PL &amp; I)'!AQ$334</f>
        <v>0</v>
      </c>
      <c r="AR28" s="141">
        <f>'[1]MTTI (PL &amp; I)'!AR28/'[1]MTTI (PL &amp; I)'!AR$334</f>
        <v>0</v>
      </c>
      <c r="AS28" s="141">
        <f>'[1]MTTI (PL &amp; I)'!AS28/'[1]MTTI (PL &amp; I)'!AS$334</f>
        <v>0</v>
      </c>
      <c r="AT28" s="141">
        <f>'[1]MTTI (PL &amp; I)'!AT28/'[1]MTTI (PL &amp; I)'!AT$334</f>
        <v>0</v>
      </c>
      <c r="AU28" s="141">
        <f>'[1]MTTI (PL &amp; I)'!AU28/'[1]MTTI (PL &amp; I)'!AU$334</f>
        <v>0</v>
      </c>
      <c r="AV28" s="141">
        <f>'[1]MTTI (PL &amp; I)'!AV28/'[1]MTTI (PL &amp; I)'!AV$334</f>
        <v>0</v>
      </c>
      <c r="AW28" s="141">
        <f>'[1]MTTI (PL &amp; I)'!AW28/'[1]MTTI (PL &amp; I)'!AW$334</f>
        <v>0</v>
      </c>
      <c r="AX28" s="141">
        <f>'[1]MTTI (PL &amp; I)'!AX28/'[1]MTTI (PL &amp; I)'!AX$334</f>
        <v>0</v>
      </c>
      <c r="AY28" s="141">
        <f>'[1]MTTI (PL &amp; I)'!AY28/'[1]MTTI (PL &amp; I)'!AY$334</f>
        <v>0</v>
      </c>
      <c r="AZ28" s="141">
        <f>'[1]MTTI (PL &amp; I)'!AZ28/'[1]MTTI (PL &amp; I)'!AZ$334</f>
        <v>0</v>
      </c>
      <c r="BA28" s="141">
        <f>'[1]MTTI (PL &amp; I)'!BA28/'[1]MTTI (PL &amp; I)'!BA$334</f>
        <v>0</v>
      </c>
      <c r="BB28" s="141">
        <f>'[1]MTTI (PL &amp; I)'!BB28/'[1]MTTI (PL &amp; I)'!BB$334</f>
        <v>0</v>
      </c>
      <c r="BC28" s="141">
        <f>'[1]MTTI (PL &amp; I)'!BC28/'[1]MTTI (PL &amp; I)'!BC$334</f>
        <v>0</v>
      </c>
      <c r="BD28" s="141">
        <f>'[1]MTTI (PL &amp; I)'!BD28/'[1]MTTI (PL &amp; I)'!BD$334</f>
        <v>0</v>
      </c>
      <c r="BE28" s="141">
        <f>'[1]MTTI (PL &amp; I)'!BE28/'[1]MTTI (PL &amp; I)'!BE$334</f>
        <v>0</v>
      </c>
      <c r="BF28" s="141">
        <f>'[1]MTTI (PL &amp; I)'!BF28/'[1]MTTI (PL &amp; I)'!BF$334</f>
        <v>0</v>
      </c>
      <c r="BG28" s="141">
        <f>'[1]MTTI (PL &amp; I)'!BG28/'[1]MTTI (PL &amp; I)'!BG$334</f>
        <v>0</v>
      </c>
      <c r="BH28" s="141">
        <f>'[1]MTTI (PL &amp; I)'!BH28/'[1]MTTI (PL &amp; I)'!BH$334</f>
        <v>0</v>
      </c>
      <c r="BI28" s="141">
        <f>'[1]MTTI (PL &amp; I)'!BI28/'[1]MTTI (PL &amp; I)'!BI$334</f>
        <v>0</v>
      </c>
      <c r="BJ28" s="141">
        <f>'[1]MTTI (PL &amp; I)'!BJ28/'[1]MTTI (PL &amp; I)'!BJ$334</f>
        <v>0</v>
      </c>
      <c r="BK28" s="141">
        <f>'[1]MTTI (PL &amp; I)'!BK28/'[1]MTTI (PL &amp; I)'!BK$334</f>
        <v>0</v>
      </c>
      <c r="BL28" s="141">
        <f>'[1]MTTI (PL &amp; I)'!BL28/'[1]MTTI (PL &amp; I)'!BL$334</f>
        <v>0</v>
      </c>
      <c r="BM28" s="141">
        <f>'[1]MTTI (PL &amp; I)'!BM28/'[1]MTTI (PL &amp; I)'!BM$334</f>
        <v>0</v>
      </c>
      <c r="BN28" s="141">
        <f>'[1]MTTI (PL &amp; I)'!BN28/'[1]MTTI (PL &amp; I)'!BN$334</f>
        <v>0</v>
      </c>
      <c r="BO28" s="141">
        <f>'[1]MTTI (PL &amp; I)'!BO28/'[1]MTTI (PL &amp; I)'!BO$334</f>
        <v>0</v>
      </c>
      <c r="BP28" s="141">
        <f>'[1]MTTI (PL &amp; I)'!BP28/'[1]MTTI (PL &amp; I)'!BP$334</f>
        <v>0</v>
      </c>
      <c r="BQ28" s="141">
        <f>'[1]MTTI (PL &amp; I)'!BQ28/'[1]MTTI (PL &amp; I)'!BQ$334</f>
        <v>0</v>
      </c>
      <c r="BR28" s="141">
        <f>'[1]MTTI (PL &amp; I)'!BR28/'[1]MTTI (PL &amp; I)'!BR$334</f>
        <v>0</v>
      </c>
      <c r="BS28" s="141">
        <f>'[1]MTTI (PL &amp; I)'!BS28/'[1]MTTI (PL &amp; I)'!BS$334</f>
        <v>0</v>
      </c>
      <c r="BT28" s="141">
        <f>'[1]MTTI (PL &amp; I)'!BT28/'[1]MTTI (PL &amp; I)'!BT$334</f>
        <v>0</v>
      </c>
      <c r="BU28" s="141">
        <f>'[1]MTTI (PL &amp; I)'!BU28/'[1]MTTI (PL &amp; I)'!BU$334</f>
        <v>0</v>
      </c>
      <c r="BV28" s="141">
        <f>'[1]MTTI (PL &amp; I)'!BV28/'[1]MTTI (PL &amp; I)'!BV$334</f>
        <v>0</v>
      </c>
      <c r="BW28" s="141">
        <f>'[1]MTTI (PL &amp; I)'!BW28/'[1]MTTI (PL &amp; I)'!BW$334</f>
        <v>0</v>
      </c>
      <c r="BX28" s="141">
        <f>'[1]MTTI (PL &amp; I)'!BX28/'[1]MTTI (PL &amp; I)'!BX$334</f>
        <v>0</v>
      </c>
      <c r="BY28" s="141">
        <f>'[1]MTTI (PL &amp; I)'!BY28/'[1]MTTI (PL &amp; I)'!BY$334</f>
        <v>0</v>
      </c>
      <c r="BZ28" s="141">
        <f>'[1]MTTI (PL &amp; I)'!BZ28/'[1]MTTI (PL &amp; I)'!BZ$334</f>
        <v>0</v>
      </c>
      <c r="CA28" s="141">
        <f>'[1]MTTI (PL &amp; I)'!CA28/'[1]MTTI (PL &amp; I)'!CA$334</f>
        <v>0</v>
      </c>
      <c r="CB28" s="141">
        <f>'[1]MTTI (PL &amp; I)'!CB28/'[1]MTTI (PL &amp; I)'!CB$334</f>
        <v>0</v>
      </c>
      <c r="CC28" s="141">
        <f>'[1]MTTI (PL &amp; I)'!CC28/'[1]MTTI (PL &amp; I)'!CC$334</f>
        <v>0</v>
      </c>
      <c r="CD28" s="141">
        <f>'[1]MTTI (PL &amp; I)'!CD28/'[1]MTTI (PL &amp; I)'!CD$334</f>
        <v>0</v>
      </c>
      <c r="CE28" s="141">
        <f>'[1]MTTI (PL &amp; I)'!CE28/'[1]MTTI (PL &amp; I)'!CE$334</f>
        <v>0</v>
      </c>
      <c r="CF28" s="141">
        <f>'[1]MTTI (PL &amp; I)'!CF28/'[1]MTTI (PL &amp; I)'!CF$334</f>
        <v>0</v>
      </c>
      <c r="CG28" s="141">
        <f>'[1]MTTI (PL &amp; I)'!CG28/'[1]MTTI (PL &amp; I)'!CG$334</f>
        <v>0</v>
      </c>
      <c r="CH28" s="141">
        <f>'[1]MTTI (PL &amp; I)'!CH28/'[1]MTTI (PL &amp; I)'!CH$334</f>
        <v>0</v>
      </c>
      <c r="CI28" s="141">
        <f>'[1]MTTI (PL &amp; I)'!CI28/'[1]MTTI (PL &amp; I)'!CI$334</f>
        <v>0</v>
      </c>
      <c r="CJ28" s="141">
        <f>'[1]MTTI (PL &amp; I)'!CJ28/'[1]MTTI (PL &amp; I)'!CJ$334</f>
        <v>0</v>
      </c>
      <c r="CK28" s="141">
        <f>'[1]MTTI (PL &amp; I)'!CK28/'[1]MTTI (PL &amp; I)'!CK$334</f>
        <v>0</v>
      </c>
      <c r="CL28" s="141">
        <f>'[1]MTTI (PL &amp; I)'!CL28/'[1]MTTI (PL &amp; I)'!CL$334</f>
        <v>0</v>
      </c>
      <c r="CM28" s="141">
        <f>'[1]MTTI (PL &amp; I)'!CM28/'[1]MTTI (PL &amp; I)'!CM$334</f>
        <v>0</v>
      </c>
      <c r="CN28" s="141">
        <f>'[1]MTTI (PL &amp; I)'!CN28/'[1]MTTI (PL &amp; I)'!CN$334</f>
        <v>0</v>
      </c>
      <c r="CO28" s="141">
        <f>'[1]MTTI (PL &amp; I)'!CO28/'[1]MTTI (PL &amp; I)'!CO$334</f>
        <v>0</v>
      </c>
      <c r="CP28" s="141">
        <f>'[1]MTTI (PL &amp; I)'!CP28/'[1]MTTI (PL &amp; I)'!CP$334</f>
        <v>0</v>
      </c>
      <c r="CQ28" s="141">
        <f>'[1]MTTI (PL &amp; I)'!CQ28/'[1]MTTI (PL &amp; I)'!CQ$334</f>
        <v>0</v>
      </c>
      <c r="CR28" s="141">
        <f>'[1]MTTI (PL &amp; I)'!CR28/'[1]MTTI (PL &amp; I)'!CR$334</f>
        <v>0</v>
      </c>
      <c r="CS28" s="141">
        <f>'[1]MTTI (PL &amp; I)'!CS28/'[1]MTTI (PL &amp; I)'!CS$334</f>
        <v>0</v>
      </c>
      <c r="CT28" s="141">
        <f>'[1]MTTI (PL &amp; I)'!CT28/'[1]MTTI (PL &amp; I)'!CT$334</f>
        <v>0</v>
      </c>
      <c r="CU28" s="141">
        <f>'[1]MTTI (PL &amp; I)'!CU28/'[1]MTTI (PL &amp; I)'!CU$334</f>
        <v>0</v>
      </c>
      <c r="CV28" s="141">
        <f>'[1]MTTI (PL &amp; I)'!CV28/'[1]MTTI (PL &amp; I)'!CV$334</f>
        <v>0</v>
      </c>
      <c r="CW28" s="141">
        <f>'[1]MTTI (PL &amp; I)'!CW28/'[1]MTTI (PL &amp; I)'!CW$334</f>
        <v>0</v>
      </c>
      <c r="CX28" s="141">
        <f>'[1]MTTI (PL &amp; I)'!CX28/'[1]MTTI (PL &amp; I)'!CX$334</f>
        <v>0</v>
      </c>
      <c r="CY28" s="141">
        <f>'[1]MTTI (PL &amp; I)'!CY28/'[1]MTTI (PL &amp; I)'!CY$334</f>
        <v>0</v>
      </c>
      <c r="CZ28" s="141">
        <f>'[1]MTTI (PL &amp; I)'!CZ28/'[1]MTTI (PL &amp; I)'!CZ$334</f>
        <v>0</v>
      </c>
      <c r="DA28" s="141">
        <f>'[1]MTTI (PL &amp; I)'!DA28/'[1]MTTI (PL &amp; I)'!DA$334</f>
        <v>0</v>
      </c>
      <c r="DB28" s="141">
        <f>'[1]MTTI (PL &amp; I)'!DB28/'[1]MTTI (PL &amp; I)'!DB$334</f>
        <v>0</v>
      </c>
      <c r="DC28" s="141">
        <f>'[1]MTTI (PL &amp; I)'!DC28/'[1]MTTI (PL &amp; I)'!DC$334</f>
        <v>0</v>
      </c>
      <c r="DD28" s="141">
        <f>'[1]MTTI (PL &amp; I)'!DD28/'[1]MTTI (PL &amp; I)'!DD$334</f>
        <v>0</v>
      </c>
      <c r="DE28" s="141">
        <v>0</v>
      </c>
      <c r="DF28" s="141">
        <f>'[1]MTTI (PL &amp; I)'!DF28/'[1]MTTI (PL &amp; I)'!DF$334</f>
        <v>0</v>
      </c>
    </row>
    <row r="29" spans="1:110" x14ac:dyDescent="0.3">
      <c r="A29" s="28">
        <v>3111</v>
      </c>
      <c r="B29" s="141">
        <f>'[1]MTTI (PL &amp; I)'!B29/'[1]MTTI (PL &amp; I)'!B$334</f>
        <v>0.30220691515828979</v>
      </c>
      <c r="C29" s="141">
        <f>'[1]MTTI (PL &amp; I)'!C29/'[1]MTTI (PL &amp; I)'!C$334</f>
        <v>0</v>
      </c>
      <c r="D29" s="141">
        <f>'[1]MTTI (PL &amp; I)'!D29/'[1]MTTI (PL &amp; I)'!D$334</f>
        <v>0</v>
      </c>
      <c r="E29" s="141">
        <f>'[1]MTTI (PL &amp; I)'!E29/'[1]MTTI (PL &amp; I)'!E$334</f>
        <v>4.0489140725650521E-4</v>
      </c>
      <c r="F29" s="141">
        <f>'[1]MTTI (PL &amp; I)'!F29/'[1]MTTI (PL &amp; I)'!F$334</f>
        <v>0</v>
      </c>
      <c r="G29" s="141">
        <f>'[1]MTTI (PL &amp; I)'!G29/'[1]MTTI (PL &amp; I)'!G$334</f>
        <v>2.5813300304079924E-4</v>
      </c>
      <c r="H29" s="141">
        <f>'[1]MTTI (PL &amp; I)'!H29/'[1]MTTI (PL &amp; I)'!H$334</f>
        <v>0</v>
      </c>
      <c r="I29" s="141">
        <f>'[1]MTTI (PL &amp; I)'!I29/'[1]MTTI (PL &amp; I)'!I$334</f>
        <v>3.8968268724879802E-3</v>
      </c>
      <c r="J29" s="141">
        <f>'[1]MTTI (PL &amp; I)'!J29/'[1]MTTI (PL &amp; I)'!J$334</f>
        <v>2.4754436009296748E-4</v>
      </c>
      <c r="K29" s="141">
        <f>'[1]MTTI (PL &amp; I)'!K29/'[1]MTTI (PL &amp; I)'!K$334</f>
        <v>1.4604667327727137E-3</v>
      </c>
      <c r="L29" s="141">
        <f>'[1]MTTI (PL &amp; I)'!L29/'[1]MTTI (PL &amp; I)'!L$334</f>
        <v>3.386516518985892E-3</v>
      </c>
      <c r="M29" s="141">
        <f>'[1]MTTI (PL &amp; I)'!M29/'[1]MTTI (PL &amp; I)'!M$334</f>
        <v>2.3796556822123934E-3</v>
      </c>
      <c r="N29" s="141">
        <f>'[1]MTTI (PL &amp; I)'!N29/'[1]MTTI (PL &amp; I)'!N$334</f>
        <v>1.1428309002750338E-3</v>
      </c>
      <c r="O29" s="141">
        <f>'[1]MTTI (PL &amp; I)'!O29/'[1]MTTI (PL &amp; I)'!O$334</f>
        <v>2.6041797273890447E-3</v>
      </c>
      <c r="P29" s="141">
        <f>'[1]MTTI (PL &amp; I)'!P29/'[1]MTTI (PL &amp; I)'!P$334</f>
        <v>1.1100270496205186E-4</v>
      </c>
      <c r="Q29" s="141">
        <f>'[1]MTTI (PL &amp; I)'!Q29/'[1]MTTI (PL &amp; I)'!Q$334</f>
        <v>3.0966888899196946E-3</v>
      </c>
      <c r="R29" s="141">
        <f>'[1]MTTI (PL &amp; I)'!R29/'[1]MTTI (PL &amp; I)'!R$334</f>
        <v>0</v>
      </c>
      <c r="S29" s="141">
        <f>'[1]MTTI (PL &amp; I)'!S29/'[1]MTTI (PL &amp; I)'!S$334</f>
        <v>0</v>
      </c>
      <c r="T29" s="141">
        <f>'[1]MTTI (PL &amp; I)'!T29/'[1]MTTI (PL &amp; I)'!T$334</f>
        <v>2.7521281806372769E-2</v>
      </c>
      <c r="U29" s="141">
        <f>'[1]MTTI (PL &amp; I)'!U29/'[1]MTTI (PL &amp; I)'!U$334</f>
        <v>5.5690024490871552E-4</v>
      </c>
      <c r="V29" s="141">
        <f>'[1]MTTI (PL &amp; I)'!V29/'[1]MTTI (PL &amp; I)'!V$334</f>
        <v>8.8965722257134891E-4</v>
      </c>
      <c r="W29" s="141">
        <f>'[1]MTTI (PL &amp; I)'!W29/'[1]MTTI (PL &amp; I)'!W$334</f>
        <v>1.694491323857397E-4</v>
      </c>
      <c r="X29" s="141">
        <f>'[1]MTTI (PL &amp; I)'!X29/'[1]MTTI (PL &amp; I)'!X$334</f>
        <v>1.185999258776708E-3</v>
      </c>
      <c r="Y29" s="141">
        <f>'[1]MTTI (PL &amp; I)'!Y29/'[1]MTTI (PL &amp; I)'!Y$334</f>
        <v>2.3474660122765737E-4</v>
      </c>
      <c r="Z29" s="141">
        <f>'[1]MTTI (PL &amp; I)'!Z29/'[1]MTTI (PL &amp; I)'!Z$334</f>
        <v>6.6671016701109261E-4</v>
      </c>
      <c r="AA29" s="141">
        <f>'[1]MTTI (PL &amp; I)'!AA29/'[1]MTTI (PL &amp; I)'!AA$334</f>
        <v>0</v>
      </c>
      <c r="AB29" s="141">
        <f>'[1]MTTI (PL &amp; I)'!AB29/'[1]MTTI (PL &amp; I)'!AB$334</f>
        <v>0</v>
      </c>
      <c r="AC29" s="141">
        <f>'[1]MTTI (PL &amp; I)'!AC29/'[1]MTTI (PL &amp; I)'!AC$334</f>
        <v>0</v>
      </c>
      <c r="AD29" s="141">
        <f>'[1]MTTI (PL &amp; I)'!AD29/'[1]MTTI (PL &amp; I)'!AD$334</f>
        <v>1.5468219182700987E-3</v>
      </c>
      <c r="AE29" s="141">
        <f>'[1]MTTI (PL &amp; I)'!AE29/'[1]MTTI (PL &amp; I)'!AE$334</f>
        <v>2.9382277255711643E-4</v>
      </c>
      <c r="AF29" s="141">
        <f>'[1]MTTI (PL &amp; I)'!AF29/'[1]MTTI (PL &amp; I)'!AF$334</f>
        <v>1.4787481147306432E-3</v>
      </c>
      <c r="AG29" s="141">
        <f>'[1]MTTI (PL &amp; I)'!AG29/'[1]MTTI (PL &amp; I)'!AG$334</f>
        <v>5.2409229790633068E-5</v>
      </c>
      <c r="AH29" s="141">
        <f>'[1]MTTI (PL &amp; I)'!AH29/'[1]MTTI (PL &amp; I)'!AH$334</f>
        <v>6.4289133435587057E-6</v>
      </c>
      <c r="AI29" s="141">
        <f>'[1]MTTI (PL &amp; I)'!AI29/'[1]MTTI (PL &amp; I)'!AI$334</f>
        <v>9.1816565449388712E-4</v>
      </c>
      <c r="AJ29" s="141">
        <f>'[1]MTTI (PL &amp; I)'!AJ29/'[1]MTTI (PL &amp; I)'!AJ$334</f>
        <v>4.0048441236096915E-5</v>
      </c>
      <c r="AK29" s="141">
        <f>'[1]MTTI (PL &amp; I)'!AK29/'[1]MTTI (PL &amp; I)'!AK$334</f>
        <v>0</v>
      </c>
      <c r="AL29" s="141">
        <f>'[1]MTTI (PL &amp; I)'!AL29/'[1]MTTI (PL &amp; I)'!AL$334</f>
        <v>1.8997264387607545E-4</v>
      </c>
      <c r="AM29" s="141">
        <f>'[1]MTTI (PL &amp; I)'!AM29/'[1]MTTI (PL &amp; I)'!AM$334</f>
        <v>0</v>
      </c>
      <c r="AN29" s="141">
        <f>'[1]MTTI (PL &amp; I)'!AN29/'[1]MTTI (PL &amp; I)'!AN$334</f>
        <v>2.6038106436290866E-5</v>
      </c>
      <c r="AO29" s="141">
        <f>'[1]MTTI (PL &amp; I)'!AO29/'[1]MTTI (PL &amp; I)'!AO$334</f>
        <v>5.6688464260112555E-4</v>
      </c>
      <c r="AP29" s="141">
        <f>'[1]MTTI (PL &amp; I)'!AP29/'[1]MTTI (PL &amp; I)'!AP$334</f>
        <v>0</v>
      </c>
      <c r="AQ29" s="141">
        <f>'[1]MTTI (PL &amp; I)'!AQ29/'[1]MTTI (PL &amp; I)'!AQ$334</f>
        <v>1.5126063749140617E-3</v>
      </c>
      <c r="AR29" s="141">
        <f>'[1]MTTI (PL &amp; I)'!AR29/'[1]MTTI (PL &amp; I)'!AR$334</f>
        <v>1.0084108803326414E-3</v>
      </c>
      <c r="AS29" s="141">
        <f>'[1]MTTI (PL &amp; I)'!AS29/'[1]MTTI (PL &amp; I)'!AS$334</f>
        <v>0</v>
      </c>
      <c r="AT29" s="141">
        <f>'[1]MTTI (PL &amp; I)'!AT29/'[1]MTTI (PL &amp; I)'!AT$334</f>
        <v>1.4321174365852379E-3</v>
      </c>
      <c r="AU29" s="141">
        <f>'[1]MTTI (PL &amp; I)'!AU29/'[1]MTTI (PL &amp; I)'!AU$334</f>
        <v>0</v>
      </c>
      <c r="AV29" s="141">
        <f>'[1]MTTI (PL &amp; I)'!AV29/'[1]MTTI (PL &amp; I)'!AV$334</f>
        <v>5.0003460193199657E-2</v>
      </c>
      <c r="AW29" s="141">
        <f>'[1]MTTI (PL &amp; I)'!AW29/'[1]MTTI (PL &amp; I)'!AW$334</f>
        <v>1.6441728593972966E-3</v>
      </c>
      <c r="AX29" s="141">
        <f>'[1]MTTI (PL &amp; I)'!AX29/'[1]MTTI (PL &amp; I)'!AX$334</f>
        <v>0</v>
      </c>
      <c r="AY29" s="141">
        <f>'[1]MTTI (PL &amp; I)'!AY29/'[1]MTTI (PL &amp; I)'!AY$334</f>
        <v>0</v>
      </c>
      <c r="AZ29" s="141">
        <f>'[1]MTTI (PL &amp; I)'!AZ29/'[1]MTTI (PL &amp; I)'!AZ$334</f>
        <v>1.9077022169867537E-3</v>
      </c>
      <c r="BA29" s="141">
        <f>'[1]MTTI (PL &amp; I)'!BA29/'[1]MTTI (PL &amp; I)'!BA$334</f>
        <v>6.1665979361224905E-3</v>
      </c>
      <c r="BB29" s="141">
        <f>'[1]MTTI (PL &amp; I)'!BB29/'[1]MTTI (PL &amp; I)'!BB$334</f>
        <v>0</v>
      </c>
      <c r="BC29" s="141">
        <f>'[1]MTTI (PL &amp; I)'!BC29/'[1]MTTI (PL &amp; I)'!BC$334</f>
        <v>0</v>
      </c>
      <c r="BD29" s="141">
        <f>'[1]MTTI (PL &amp; I)'!BD29/'[1]MTTI (PL &amp; I)'!BD$334</f>
        <v>1.0164270761665185E-3</v>
      </c>
      <c r="BE29" s="141">
        <f>'[1]MTTI (PL &amp; I)'!BE29/'[1]MTTI (PL &amp; I)'!BE$334</f>
        <v>0</v>
      </c>
      <c r="BF29" s="141">
        <f>'[1]MTTI (PL &amp; I)'!BF29/'[1]MTTI (PL &amp; I)'!BF$334</f>
        <v>0</v>
      </c>
      <c r="BG29" s="141">
        <f>'[1]MTTI (PL &amp; I)'!BG29/'[1]MTTI (PL &amp; I)'!BG$334</f>
        <v>2.4859240639484859E-3</v>
      </c>
      <c r="BH29" s="141">
        <f>'[1]MTTI (PL &amp; I)'!BH29/'[1]MTTI (PL &amp; I)'!BH$334</f>
        <v>1.6575787101369511E-4</v>
      </c>
      <c r="BI29" s="141">
        <f>'[1]MTTI (PL &amp; I)'!BI29/'[1]MTTI (PL &amp; I)'!BI$334</f>
        <v>0</v>
      </c>
      <c r="BJ29" s="141">
        <f>'[1]MTTI (PL &amp; I)'!BJ29/'[1]MTTI (PL &amp; I)'!BJ$334</f>
        <v>1.4824626885612188E-3</v>
      </c>
      <c r="BK29" s="141">
        <f>'[1]MTTI (PL &amp; I)'!BK29/'[1]MTTI (PL &amp; I)'!BK$334</f>
        <v>0</v>
      </c>
      <c r="BL29" s="141">
        <f>'[1]MTTI (PL &amp; I)'!BL29/'[1]MTTI (PL &amp; I)'!BL$334</f>
        <v>0</v>
      </c>
      <c r="BM29" s="141">
        <f>'[1]MTTI (PL &amp; I)'!BM29/'[1]MTTI (PL &amp; I)'!BM$334</f>
        <v>0</v>
      </c>
      <c r="BN29" s="141">
        <f>'[1]MTTI (PL &amp; I)'!BN29/'[1]MTTI (PL &amp; I)'!BN$334</f>
        <v>0</v>
      </c>
      <c r="BO29" s="141">
        <f>'[1]MTTI (PL &amp; I)'!BO29/'[1]MTTI (PL &amp; I)'!BO$334</f>
        <v>7.3060434385508995E-3</v>
      </c>
      <c r="BP29" s="141">
        <f>'[1]MTTI (PL &amp; I)'!BP29/'[1]MTTI (PL &amp; I)'!BP$334</f>
        <v>0</v>
      </c>
      <c r="BQ29" s="141">
        <f>'[1]MTTI (PL &amp; I)'!BQ29/'[1]MTTI (PL &amp; I)'!BQ$334</f>
        <v>4.9579028832882313E-4</v>
      </c>
      <c r="BR29" s="141">
        <f>'[1]MTTI (PL &amp; I)'!BR29/'[1]MTTI (PL &amp; I)'!BR$334</f>
        <v>1.0674361665753288E-3</v>
      </c>
      <c r="BS29" s="141">
        <f>'[1]MTTI (PL &amp; I)'!BS29/'[1]MTTI (PL &amp; I)'!BS$334</f>
        <v>4.2685242155460429E-3</v>
      </c>
      <c r="BT29" s="141">
        <f>'[1]MTTI (PL &amp; I)'!BT29/'[1]MTTI (PL &amp; I)'!BT$334</f>
        <v>3.3286354731593341E-3</v>
      </c>
      <c r="BU29" s="141">
        <f>'[1]MTTI (PL &amp; I)'!BU29/'[1]MTTI (PL &amp; I)'!BU$334</f>
        <v>0</v>
      </c>
      <c r="BV29" s="141">
        <f>'[1]MTTI (PL &amp; I)'!BV29/'[1]MTTI (PL &amp; I)'!BV$334</f>
        <v>0</v>
      </c>
      <c r="BW29" s="141">
        <f>'[1]MTTI (PL &amp; I)'!BW29/'[1]MTTI (PL &amp; I)'!BW$334</f>
        <v>0</v>
      </c>
      <c r="BX29" s="141">
        <f>'[1]MTTI (PL &amp; I)'!BX29/'[1]MTTI (PL &amp; I)'!BX$334</f>
        <v>3.52868026366392E-6</v>
      </c>
      <c r="BY29" s="141">
        <f>'[1]MTTI (PL &amp; I)'!BY29/'[1]MTTI (PL &amp; I)'!BY$334</f>
        <v>0</v>
      </c>
      <c r="BZ29" s="141">
        <f>'[1]MTTI (PL &amp; I)'!BZ29/'[1]MTTI (PL &amp; I)'!BZ$334</f>
        <v>0</v>
      </c>
      <c r="CA29" s="141">
        <f>'[1]MTTI (PL &amp; I)'!CA29/'[1]MTTI (PL &amp; I)'!CA$334</f>
        <v>1.1768479202492572E-3</v>
      </c>
      <c r="CB29" s="141">
        <f>'[1]MTTI (PL &amp; I)'!CB29/'[1]MTTI (PL &amp; I)'!CB$334</f>
        <v>0</v>
      </c>
      <c r="CC29" s="141">
        <f>'[1]MTTI (PL &amp; I)'!CC29/'[1]MTTI (PL &amp; I)'!CC$334</f>
        <v>3.5074073868140206E-4</v>
      </c>
      <c r="CD29" s="141">
        <f>'[1]MTTI (PL &amp; I)'!CD29/'[1]MTTI (PL &amp; I)'!CD$334</f>
        <v>0</v>
      </c>
      <c r="CE29" s="141">
        <f>'[1]MTTI (PL &amp; I)'!CE29/'[1]MTTI (PL &amp; I)'!CE$334</f>
        <v>0</v>
      </c>
      <c r="CF29" s="141">
        <f>'[1]MTTI (PL &amp; I)'!CF29/'[1]MTTI (PL &amp; I)'!CF$334</f>
        <v>0</v>
      </c>
      <c r="CG29" s="141">
        <f>'[1]MTTI (PL &amp; I)'!CG29/'[1]MTTI (PL &amp; I)'!CG$334</f>
        <v>0</v>
      </c>
      <c r="CH29" s="141">
        <f>'[1]MTTI (PL &amp; I)'!CH29/'[1]MTTI (PL &amp; I)'!CH$334</f>
        <v>0</v>
      </c>
      <c r="CI29" s="141">
        <f>'[1]MTTI (PL &amp; I)'!CI29/'[1]MTTI (PL &amp; I)'!CI$334</f>
        <v>0</v>
      </c>
      <c r="CJ29" s="141">
        <f>'[1]MTTI (PL &amp; I)'!CJ29/'[1]MTTI (PL &amp; I)'!CJ$334</f>
        <v>0</v>
      </c>
      <c r="CK29" s="141">
        <f>'[1]MTTI (PL &amp; I)'!CK29/'[1]MTTI (PL &amp; I)'!CK$334</f>
        <v>0</v>
      </c>
      <c r="CL29" s="141">
        <f>'[1]MTTI (PL &amp; I)'!CL29/'[1]MTTI (PL &amp; I)'!CL$334</f>
        <v>0</v>
      </c>
      <c r="CM29" s="141">
        <f>'[1]MTTI (PL &amp; I)'!CM29/'[1]MTTI (PL &amp; I)'!CM$334</f>
        <v>0</v>
      </c>
      <c r="CN29" s="141">
        <f>'[1]MTTI (PL &amp; I)'!CN29/'[1]MTTI (PL &amp; I)'!CN$334</f>
        <v>4.8414124419721339E-4</v>
      </c>
      <c r="CO29" s="141">
        <f>'[1]MTTI (PL &amp; I)'!CO29/'[1]MTTI (PL &amp; I)'!CO$334</f>
        <v>0</v>
      </c>
      <c r="CP29" s="141">
        <f>'[1]MTTI (PL &amp; I)'!CP29/'[1]MTTI (PL &amp; I)'!CP$334</f>
        <v>1.8837239507300098E-3</v>
      </c>
      <c r="CQ29" s="141">
        <f>'[1]MTTI (PL &amp; I)'!CQ29/'[1]MTTI (PL &amp; I)'!CQ$334</f>
        <v>1.9053790235862875E-3</v>
      </c>
      <c r="CR29" s="141">
        <f>'[1]MTTI (PL &amp; I)'!CR29/'[1]MTTI (PL &amp; I)'!CR$334</f>
        <v>0</v>
      </c>
      <c r="CS29" s="141">
        <f>'[1]MTTI (PL &amp; I)'!CS29/'[1]MTTI (PL &amp; I)'!CS$334</f>
        <v>1.184525076389229E-3</v>
      </c>
      <c r="CT29" s="141">
        <f>'[1]MTTI (PL &amp; I)'!CT29/'[1]MTTI (PL &amp; I)'!CT$334</f>
        <v>0</v>
      </c>
      <c r="CU29" s="141">
        <f>'[1]MTTI (PL &amp; I)'!CU29/'[1]MTTI (PL &amp; I)'!CU$334</f>
        <v>9.6257637166761723E-3</v>
      </c>
      <c r="CV29" s="141">
        <f>'[1]MTTI (PL &amp; I)'!CV29/'[1]MTTI (PL &amp; I)'!CV$334</f>
        <v>0</v>
      </c>
      <c r="CW29" s="141">
        <f>'[1]MTTI (PL &amp; I)'!CW29/'[1]MTTI (PL &amp; I)'!CW$334</f>
        <v>0</v>
      </c>
      <c r="CX29" s="141">
        <f>'[1]MTTI (PL &amp; I)'!CX29/'[1]MTTI (PL &amp; I)'!CX$334</f>
        <v>0</v>
      </c>
      <c r="CY29" s="141">
        <f>'[1]MTTI (PL &amp; I)'!CY29/'[1]MTTI (PL &amp; I)'!CY$334</f>
        <v>0</v>
      </c>
      <c r="CZ29" s="141">
        <f>'[1]MTTI (PL &amp; I)'!CZ29/'[1]MTTI (PL &amp; I)'!CZ$334</f>
        <v>0</v>
      </c>
      <c r="DA29" s="141">
        <f>'[1]MTTI (PL &amp; I)'!DA29/'[1]MTTI (PL &amp; I)'!DA$334</f>
        <v>6.3608351856362542E-3</v>
      </c>
      <c r="DB29" s="141">
        <f>'[1]MTTI (PL &amp; I)'!DB29/'[1]MTTI (PL &amp; I)'!DB$334</f>
        <v>0</v>
      </c>
      <c r="DC29" s="141">
        <f>'[1]MTTI (PL &amp; I)'!DC29/'[1]MTTI (PL &amp; I)'!DC$334</f>
        <v>0</v>
      </c>
      <c r="DD29" s="141">
        <f>'[1]MTTI (PL &amp; I)'!DD29/'[1]MTTI (PL &amp; I)'!DD$334</f>
        <v>0</v>
      </c>
      <c r="DE29" s="141">
        <v>0</v>
      </c>
      <c r="DF29" s="141">
        <f>'[1]MTTI (PL &amp; I)'!DF29/'[1]MTTI (PL &amp; I)'!DF$334</f>
        <v>2.2129513846686289E-3</v>
      </c>
    </row>
    <row r="30" spans="1:110" x14ac:dyDescent="0.3">
      <c r="A30" s="25" t="s">
        <v>6</v>
      </c>
      <c r="B30" s="141">
        <f>'[1]MTTI (PL &amp; I)'!B30/'[1]MTTI (PL &amp; I)'!B$334</f>
        <v>0.18546951708030479</v>
      </c>
      <c r="C30" s="141">
        <f>'[1]MTTI (PL &amp; I)'!C30/'[1]MTTI (PL &amp; I)'!C$334</f>
        <v>0</v>
      </c>
      <c r="D30" s="141">
        <f>'[1]MTTI (PL &amp; I)'!D30/'[1]MTTI (PL &amp; I)'!D$334</f>
        <v>0</v>
      </c>
      <c r="E30" s="141">
        <f>'[1]MTTI (PL &amp; I)'!E30/'[1]MTTI (PL &amp; I)'!E$334</f>
        <v>2.4848873406651129E-4</v>
      </c>
      <c r="F30" s="141">
        <f>'[1]MTTI (PL &amp; I)'!F30/'[1]MTTI (PL &amp; I)'!F$334</f>
        <v>0</v>
      </c>
      <c r="G30" s="141">
        <f>'[1]MTTI (PL &amp; I)'!G30/'[1]MTTI (PL &amp; I)'!G$334</f>
        <v>1.5842060858001716E-4</v>
      </c>
      <c r="H30" s="141">
        <f>'[1]MTTI (PL &amp; I)'!H30/'[1]MTTI (PL &amp; I)'!H$334</f>
        <v>0</v>
      </c>
      <c r="I30" s="141">
        <f>'[1]MTTI (PL &amp; I)'!I30/'[1]MTTI (PL &amp; I)'!I$334</f>
        <v>2.3915488426442598E-3</v>
      </c>
      <c r="J30" s="141">
        <f>'[1]MTTI (PL &amp; I)'!J30/'[1]MTTI (PL &amp; I)'!J$334</f>
        <v>1.519221785456101E-4</v>
      </c>
      <c r="K30" s="141">
        <f>'[1]MTTI (PL &amp; I)'!K30/'[1]MTTI (PL &amp; I)'!K$334</f>
        <v>8.9631324120207018E-4</v>
      </c>
      <c r="L30" s="141">
        <f>'[1]MTTI (PL &amp; I)'!L30/'[1]MTTI (PL &amp; I)'!L$334</f>
        <v>2.0783627106342171E-3</v>
      </c>
      <c r="M30" s="141">
        <f>'[1]MTTI (PL &amp; I)'!M30/'[1]MTTI (PL &amp; I)'!M$334</f>
        <v>1.4604351126980791E-3</v>
      </c>
      <c r="N30" s="141">
        <f>'[1]MTTI (PL &amp; I)'!N30/'[1]MTTI (PL &amp; I)'!N$334</f>
        <v>7.0137473547698275E-4</v>
      </c>
      <c r="O30" s="141">
        <f>'[1]MTTI (PL &amp; I)'!O30/'[1]MTTI (PL &amp; I)'!O$334</f>
        <v>1.5982293329594476E-3</v>
      </c>
      <c r="P30" s="141">
        <f>'[1]MTTI (PL &amp; I)'!P30/'[1]MTTI (PL &amp; I)'!P$334</f>
        <v>6.8124245512833263E-5</v>
      </c>
      <c r="Q30" s="141">
        <f>'[1]MTTI (PL &amp; I)'!Q30/'[1]MTTI (PL &amp; I)'!Q$334</f>
        <v>1.9004905717015857E-3</v>
      </c>
      <c r="R30" s="141">
        <f>'[1]MTTI (PL &amp; I)'!R30/'[1]MTTI (PL &amp; I)'!R$334</f>
        <v>0</v>
      </c>
      <c r="S30" s="141">
        <f>'[1]MTTI (PL &amp; I)'!S30/'[1]MTTI (PL &amp; I)'!S$334</f>
        <v>0</v>
      </c>
      <c r="T30" s="141">
        <f>'[1]MTTI (PL &amp; I)'!T30/'[1]MTTI (PL &amp; I)'!T$334</f>
        <v>1.689027811751222E-2</v>
      </c>
      <c r="U30" s="141">
        <f>'[1]MTTI (PL &amp; I)'!U30/'[1]MTTI (PL &amp; I)'!U$334</f>
        <v>3.4177913973617295E-4</v>
      </c>
      <c r="V30" s="141">
        <f>'[1]MTTI (PL &amp; I)'!V30/'[1]MTTI (PL &amp; I)'!V$334</f>
        <v>5.4599774909481276E-4</v>
      </c>
      <c r="W30" s="141">
        <f>'[1]MTTI (PL &amp; I)'!W30/'[1]MTTI (PL &amp; I)'!W$334</f>
        <v>1.0399381078622445E-4</v>
      </c>
      <c r="X30" s="141">
        <f>'[1]MTTI (PL &amp; I)'!X30/'[1]MTTI (PL &amp; I)'!X$334</f>
        <v>7.2786789034162691E-4</v>
      </c>
      <c r="Y30" s="141">
        <f>'[1]MTTI (PL &amp; I)'!Y30/'[1]MTTI (PL &amp; I)'!Y$334</f>
        <v>1.4406797654888868E-4</v>
      </c>
      <c r="Z30" s="141">
        <f>'[1]MTTI (PL &amp; I)'!Z30/'[1]MTTI (PL &amp; I)'!Z$334</f>
        <v>4.0917135414756815E-4</v>
      </c>
      <c r="AA30" s="141">
        <f>'[1]MTTI (PL &amp; I)'!AA30/'[1]MTTI (PL &amp; I)'!AA$334</f>
        <v>0</v>
      </c>
      <c r="AB30" s="141">
        <f>'[1]MTTI (PL &amp; I)'!AB30/'[1]MTTI (PL &amp; I)'!AB$334</f>
        <v>0</v>
      </c>
      <c r="AC30" s="141">
        <f>'[1]MTTI (PL &amp; I)'!AC30/'[1]MTTI (PL &amp; I)'!AC$334</f>
        <v>0</v>
      </c>
      <c r="AD30" s="141">
        <f>'[1]MTTI (PL &amp; I)'!AD30/'[1]MTTI (PL &amp; I)'!AD$334</f>
        <v>9.4931088535985214E-4</v>
      </c>
      <c r="AE30" s="141">
        <f>'[1]MTTI (PL &amp; I)'!AE30/'[1]MTTI (PL &amp; I)'!AE$334</f>
        <v>1.8032402635400038E-4</v>
      </c>
      <c r="AF30" s="141">
        <f>'[1]MTTI (PL &amp; I)'!AF30/'[1]MTTI (PL &amp; I)'!AF$334</f>
        <v>9.0753283583484606E-4</v>
      </c>
      <c r="AG30" s="141">
        <f>'[1]MTTI (PL &amp; I)'!AG30/'[1]MTTI (PL &amp; I)'!AG$334</f>
        <v>3.2164434538925546E-5</v>
      </c>
      <c r="AH30" s="141">
        <f>'[1]MTTI (PL &amp; I)'!AH30/'[1]MTTI (PL &amp; I)'!AH$334</f>
        <v>3.9455333196344057E-6</v>
      </c>
      <c r="AI30" s="141">
        <f>'[1]MTTI (PL &amp; I)'!AI30/'[1]MTTI (PL &amp; I)'!AI$334</f>
        <v>5.6349385800622031E-4</v>
      </c>
      <c r="AJ30" s="141">
        <f>'[1]MTTI (PL &amp; I)'!AJ30/'[1]MTTI (PL &amp; I)'!AJ$334</f>
        <v>2.4578408644247422E-5</v>
      </c>
      <c r="AK30" s="141">
        <f>'[1]MTTI (PL &amp; I)'!AK30/'[1]MTTI (PL &amp; I)'!AK$334</f>
        <v>0</v>
      </c>
      <c r="AL30" s="141">
        <f>'[1]MTTI (PL &amp; I)'!AL30/'[1]MTTI (PL &amp; I)'!AL$334</f>
        <v>1.1658943839756116E-4</v>
      </c>
      <c r="AM30" s="141">
        <f>'[1]MTTI (PL &amp; I)'!AM30/'[1]MTTI (PL &amp; I)'!AM$334</f>
        <v>0</v>
      </c>
      <c r="AN30" s="141">
        <f>'[1]MTTI (PL &amp; I)'!AN30/'[1]MTTI (PL &amp; I)'!AN$334</f>
        <v>1.598002819986752E-5</v>
      </c>
      <c r="AO30" s="141">
        <f>'[1]MTTI (PL &amp; I)'!AO30/'[1]MTTI (PL &amp; I)'!AO$334</f>
        <v>3.479067341936959E-4</v>
      </c>
      <c r="AP30" s="141">
        <f>'[1]MTTI (PL &amp; I)'!AP30/'[1]MTTI (PL &amp; I)'!AP$334</f>
        <v>0</v>
      </c>
      <c r="AQ30" s="141">
        <f>'[1]MTTI (PL &amp; I)'!AQ30/'[1]MTTI (PL &amp; I)'!AQ$334</f>
        <v>9.283122252214483E-4</v>
      </c>
      <c r="AR30" s="141">
        <f>'[1]MTTI (PL &amp; I)'!AR30/'[1]MTTI (PL &amp; I)'!AR$334</f>
        <v>6.1887888599722384E-4</v>
      </c>
      <c r="AS30" s="141">
        <f>'[1]MTTI (PL &amp; I)'!AS30/'[1]MTTI (PL &amp; I)'!AS$334</f>
        <v>0</v>
      </c>
      <c r="AT30" s="141">
        <f>'[1]MTTI (PL &amp; I)'!AT30/'[1]MTTI (PL &amp; I)'!AT$334</f>
        <v>8.7891479659432941E-4</v>
      </c>
      <c r="AU30" s="141">
        <f>'[1]MTTI (PL &amp; I)'!AU30/'[1]MTTI (PL &amp; I)'!AU$334</f>
        <v>0</v>
      </c>
      <c r="AV30" s="141">
        <f>'[1]MTTI (PL &amp; I)'!AV30/'[1]MTTI (PL &amp; I)'!AV$334</f>
        <v>3.0687972872888727E-2</v>
      </c>
      <c r="AW30" s="141">
        <f>'[1]MTTI (PL &amp; I)'!AW30/'[1]MTTI (PL &amp; I)'!AW$334</f>
        <v>1.0090568115201368E-3</v>
      </c>
      <c r="AX30" s="141">
        <f>'[1]MTTI (PL &amp; I)'!AX30/'[1]MTTI (PL &amp; I)'!AX$334</f>
        <v>0</v>
      </c>
      <c r="AY30" s="141">
        <f>'[1]MTTI (PL &amp; I)'!AY30/'[1]MTTI (PL &amp; I)'!AY$334</f>
        <v>0</v>
      </c>
      <c r="AZ30" s="141">
        <f>'[1]MTTI (PL &amp; I)'!AZ30/'[1]MTTI (PL &amp; I)'!AZ$334</f>
        <v>1.1707892545484472E-3</v>
      </c>
      <c r="BA30" s="141">
        <f>'[1]MTTI (PL &amp; I)'!BA30/'[1]MTTI (PL &amp; I)'!BA$334</f>
        <v>3.7845458984351404E-3</v>
      </c>
      <c r="BB30" s="141">
        <f>'[1]MTTI (PL &amp; I)'!BB30/'[1]MTTI (PL &amp; I)'!BB$334</f>
        <v>0</v>
      </c>
      <c r="BC30" s="141">
        <f>'[1]MTTI (PL &amp; I)'!BC30/'[1]MTTI (PL &amp; I)'!BC$334</f>
        <v>0</v>
      </c>
      <c r="BD30" s="141">
        <f>'[1]MTTI (PL &amp; I)'!BD30/'[1]MTTI (PL &amp; I)'!BD$334</f>
        <v>6.2379856154254245E-4</v>
      </c>
      <c r="BE30" s="141">
        <f>'[1]MTTI (PL &amp; I)'!BE30/'[1]MTTI (PL &amp; I)'!BE$334</f>
        <v>0</v>
      </c>
      <c r="BF30" s="141">
        <f>'[1]MTTI (PL &amp; I)'!BF30/'[1]MTTI (PL &amp; I)'!BF$334</f>
        <v>0</v>
      </c>
      <c r="BG30" s="141">
        <f>'[1]MTTI (PL &amp; I)'!BG30/'[1]MTTI (PL &amp; I)'!BG$334</f>
        <v>1.5256538236305375E-3</v>
      </c>
      <c r="BH30" s="141">
        <f>'[1]MTTI (PL &amp; I)'!BH30/'[1]MTTI (PL &amp; I)'!BH$334</f>
        <v>1.0172842098291136E-4</v>
      </c>
      <c r="BI30" s="141">
        <f>'[1]MTTI (PL &amp; I)'!BI30/'[1]MTTI (PL &amp; I)'!BI$334</f>
        <v>0</v>
      </c>
      <c r="BJ30" s="141">
        <f>'[1]MTTI (PL &amp; I)'!BJ30/'[1]MTTI (PL &amp; I)'!BJ$334</f>
        <v>9.098125328899421E-4</v>
      </c>
      <c r="BK30" s="141">
        <f>'[1]MTTI (PL &amp; I)'!BK30/'[1]MTTI (PL &amp; I)'!BK$334</f>
        <v>0</v>
      </c>
      <c r="BL30" s="141">
        <f>'[1]MTTI (PL &amp; I)'!BL30/'[1]MTTI (PL &amp; I)'!BL$334</f>
        <v>0</v>
      </c>
      <c r="BM30" s="141">
        <f>'[1]MTTI (PL &amp; I)'!BM30/'[1]MTTI (PL &amp; I)'!BM$334</f>
        <v>0</v>
      </c>
      <c r="BN30" s="141">
        <f>'[1]MTTI (PL &amp; I)'!BN30/'[1]MTTI (PL &amp; I)'!BN$334</f>
        <v>0</v>
      </c>
      <c r="BO30" s="141">
        <f>'[1]MTTI (PL &amp; I)'!BO30/'[1]MTTI (PL &amp; I)'!BO$334</f>
        <v>4.483842957749719E-3</v>
      </c>
      <c r="BP30" s="141">
        <f>'[1]MTTI (PL &amp; I)'!BP30/'[1]MTTI (PL &amp; I)'!BP$334</f>
        <v>0</v>
      </c>
      <c r="BQ30" s="141">
        <f>'[1]MTTI (PL &amp; I)'!BQ30/'[1]MTTI (PL &amp; I)'!BQ$334</f>
        <v>3.0427492137725649E-4</v>
      </c>
      <c r="BR30" s="141">
        <f>'[1]MTTI (PL &amp; I)'!BR30/'[1]MTTI (PL &amp; I)'!BR$334</f>
        <v>6.5510370676025642E-4</v>
      </c>
      <c r="BS30" s="141">
        <f>'[1]MTTI (PL &amp; I)'!BS30/'[1]MTTI (PL &amp; I)'!BS$334</f>
        <v>2.6196658156820958E-3</v>
      </c>
      <c r="BT30" s="141">
        <f>'[1]MTTI (PL &amp; I)'!BT30/'[1]MTTI (PL &amp; I)'!BT$334</f>
        <v>2.0428401296504837E-3</v>
      </c>
      <c r="BU30" s="141">
        <f>'[1]MTTI (PL &amp; I)'!BU30/'[1]MTTI (PL &amp; I)'!BU$334</f>
        <v>0</v>
      </c>
      <c r="BV30" s="141">
        <f>'[1]MTTI (PL &amp; I)'!BV30/'[1]MTTI (PL &amp; I)'!BV$334</f>
        <v>0</v>
      </c>
      <c r="BW30" s="141">
        <f>'[1]MTTI (PL &amp; I)'!BW30/'[1]MTTI (PL &amp; I)'!BW$334</f>
        <v>0</v>
      </c>
      <c r="BX30" s="141">
        <f>'[1]MTTI (PL &amp; I)'!BX30/'[1]MTTI (PL &amp; I)'!BX$334</f>
        <v>2.1656110155181444E-6</v>
      </c>
      <c r="BY30" s="141">
        <f>'[1]MTTI (PL &amp; I)'!BY30/'[1]MTTI (PL &amp; I)'!BY$334</f>
        <v>0</v>
      </c>
      <c r="BZ30" s="141">
        <f>'[1]MTTI (PL &amp; I)'!BZ30/'[1]MTTI (PL &amp; I)'!BZ$334</f>
        <v>0</v>
      </c>
      <c r="CA30" s="141">
        <f>'[1]MTTI (PL &amp; I)'!CA30/'[1]MTTI (PL &amp; I)'!CA$334</f>
        <v>7.2225155844387494E-4</v>
      </c>
      <c r="CB30" s="141">
        <f>'[1]MTTI (PL &amp; I)'!CB30/'[1]MTTI (PL &amp; I)'!CB$334</f>
        <v>0</v>
      </c>
      <c r="CC30" s="141">
        <f>'[1]MTTI (PL &amp; I)'!CC30/'[1]MTTI (PL &amp; I)'!CC$334</f>
        <v>2.1525554896570205E-4</v>
      </c>
      <c r="CD30" s="141">
        <f>'[1]MTTI (PL &amp; I)'!CD30/'[1]MTTI (PL &amp; I)'!CD$334</f>
        <v>0</v>
      </c>
      <c r="CE30" s="141">
        <f>'[1]MTTI (PL &amp; I)'!CE30/'[1]MTTI (PL &amp; I)'!CE$334</f>
        <v>0</v>
      </c>
      <c r="CF30" s="141">
        <f>'[1]MTTI (PL &amp; I)'!CF30/'[1]MTTI (PL &amp; I)'!CF$334</f>
        <v>0</v>
      </c>
      <c r="CG30" s="141">
        <f>'[1]MTTI (PL &amp; I)'!CG30/'[1]MTTI (PL &amp; I)'!CG$334</f>
        <v>0</v>
      </c>
      <c r="CH30" s="141">
        <f>'[1]MTTI (PL &amp; I)'!CH30/'[1]MTTI (PL &amp; I)'!CH$334</f>
        <v>0</v>
      </c>
      <c r="CI30" s="141">
        <f>'[1]MTTI (PL &amp; I)'!CI30/'[1]MTTI (PL &amp; I)'!CI$334</f>
        <v>0</v>
      </c>
      <c r="CJ30" s="141">
        <f>'[1]MTTI (PL &amp; I)'!CJ30/'[1]MTTI (PL &amp; I)'!CJ$334</f>
        <v>0</v>
      </c>
      <c r="CK30" s="141">
        <f>'[1]MTTI (PL &amp; I)'!CK30/'[1]MTTI (PL &amp; I)'!CK$334</f>
        <v>0</v>
      </c>
      <c r="CL30" s="141">
        <f>'[1]MTTI (PL &amp; I)'!CL30/'[1]MTTI (PL &amp; I)'!CL$334</f>
        <v>0</v>
      </c>
      <c r="CM30" s="141">
        <f>'[1]MTTI (PL &amp; I)'!CM30/'[1]MTTI (PL &amp; I)'!CM$334</f>
        <v>0</v>
      </c>
      <c r="CN30" s="141">
        <f>'[1]MTTI (PL &amp; I)'!CN30/'[1]MTTI (PL &amp; I)'!CN$334</f>
        <v>2.9712570512452737E-4</v>
      </c>
      <c r="CO30" s="141">
        <f>'[1]MTTI (PL &amp; I)'!CO30/'[1]MTTI (PL &amp; I)'!CO$334</f>
        <v>0</v>
      </c>
      <c r="CP30" s="141">
        <f>'[1]MTTI (PL &amp; I)'!CP30/'[1]MTTI (PL &amp; I)'!CP$334</f>
        <v>1.1560733852549472E-3</v>
      </c>
      <c r="CQ30" s="141">
        <f>'[1]MTTI (PL &amp; I)'!CQ30/'[1]MTTI (PL &amp; I)'!CQ$334</f>
        <v>1.169363471297118E-3</v>
      </c>
      <c r="CR30" s="141">
        <f>'[1]MTTI (PL &amp; I)'!CR30/'[1]MTTI (PL &amp; I)'!CR$334</f>
        <v>0</v>
      </c>
      <c r="CS30" s="141">
        <f>'[1]MTTI (PL &amp; I)'!CS30/'[1]MTTI (PL &amp; I)'!CS$334</f>
        <v>7.2696315957015924E-4</v>
      </c>
      <c r="CT30" s="141">
        <f>'[1]MTTI (PL &amp; I)'!CT30/'[1]MTTI (PL &amp; I)'!CT$334</f>
        <v>0</v>
      </c>
      <c r="CU30" s="141">
        <f>'[1]MTTI (PL &amp; I)'!CU30/'[1]MTTI (PL &amp; I)'!CU$334</f>
        <v>5.9074946949044934E-3</v>
      </c>
      <c r="CV30" s="141">
        <f>'[1]MTTI (PL &amp; I)'!CV30/'[1]MTTI (PL &amp; I)'!CV$334</f>
        <v>0</v>
      </c>
      <c r="CW30" s="141">
        <f>'[1]MTTI (PL &amp; I)'!CW30/'[1]MTTI (PL &amp; I)'!CW$334</f>
        <v>0</v>
      </c>
      <c r="CX30" s="141">
        <f>'[1]MTTI (PL &amp; I)'!CX30/'[1]MTTI (PL &amp; I)'!CX$334</f>
        <v>0</v>
      </c>
      <c r="CY30" s="141">
        <f>'[1]MTTI (PL &amp; I)'!CY30/'[1]MTTI (PL &amp; I)'!CY$334</f>
        <v>0</v>
      </c>
      <c r="CZ30" s="141">
        <f>'[1]MTTI (PL &amp; I)'!CZ30/'[1]MTTI (PL &amp; I)'!CZ$334</f>
        <v>0</v>
      </c>
      <c r="DA30" s="141">
        <f>'[1]MTTI (PL &amp; I)'!DA30/'[1]MTTI (PL &amp; I)'!DA$334</f>
        <v>3.9037525977505929E-3</v>
      </c>
      <c r="DB30" s="141">
        <f>'[1]MTTI (PL &amp; I)'!DB30/'[1]MTTI (PL &amp; I)'!DB$334</f>
        <v>0</v>
      </c>
      <c r="DC30" s="141">
        <f>'[1]MTTI (PL &amp; I)'!DC30/'[1]MTTI (PL &amp; I)'!DC$334</f>
        <v>0</v>
      </c>
      <c r="DD30" s="141">
        <f>'[1]MTTI (PL &amp; I)'!DD30/'[1]MTTI (PL &amp; I)'!DD$334</f>
        <v>0</v>
      </c>
      <c r="DE30" s="141">
        <v>0</v>
      </c>
      <c r="DF30" s="141">
        <f>'[1]MTTI (PL &amp; I)'!DF30/'[1]MTTI (PL &amp; I)'!DF$334</f>
        <v>1.3581258536777851E-3</v>
      </c>
    </row>
    <row r="31" spans="1:110" x14ac:dyDescent="0.3">
      <c r="A31" s="25" t="s">
        <v>7</v>
      </c>
      <c r="B31" s="141">
        <f>'[1]MTTI (PL &amp; I)'!B31/'[1]MTTI (PL &amp; I)'!B$334</f>
        <v>0.11673739807798503</v>
      </c>
      <c r="C31" s="141">
        <f>'[1]MTTI (PL &amp; I)'!C31/'[1]MTTI (PL &amp; I)'!C$334</f>
        <v>0</v>
      </c>
      <c r="D31" s="141">
        <f>'[1]MTTI (PL &amp; I)'!D31/'[1]MTTI (PL &amp; I)'!D$334</f>
        <v>0</v>
      </c>
      <c r="E31" s="141">
        <f>'[1]MTTI (PL &amp; I)'!E31/'[1]MTTI (PL &amp; I)'!E$334</f>
        <v>1.5640267318999386E-4</v>
      </c>
      <c r="F31" s="141">
        <f>'[1]MTTI (PL &amp; I)'!F31/'[1]MTTI (PL &amp; I)'!F$334</f>
        <v>0</v>
      </c>
      <c r="G31" s="141">
        <f>'[1]MTTI (PL &amp; I)'!G31/'[1]MTTI (PL &amp; I)'!G$334</f>
        <v>9.971239446078211E-5</v>
      </c>
      <c r="H31" s="141">
        <f>'[1]MTTI (PL &amp; I)'!H31/'[1]MTTI (PL &amp; I)'!H$334</f>
        <v>0</v>
      </c>
      <c r="I31" s="141">
        <f>'[1]MTTI (PL &amp; I)'!I31/'[1]MTTI (PL &amp; I)'!I$334</f>
        <v>1.5052780298437205E-3</v>
      </c>
      <c r="J31" s="141">
        <f>'[1]MTTI (PL &amp; I)'!J31/'[1]MTTI (PL &amp; I)'!J$334</f>
        <v>9.5622181547357402E-5</v>
      </c>
      <c r="K31" s="141">
        <f>'[1]MTTI (PL &amp; I)'!K31/'[1]MTTI (PL &amp; I)'!K$334</f>
        <v>5.6415349157064375E-4</v>
      </c>
      <c r="L31" s="141">
        <f>'[1]MTTI (PL &amp; I)'!L31/'[1]MTTI (PL &amp; I)'!L$334</f>
        <v>1.3081538083516749E-3</v>
      </c>
      <c r="M31" s="141">
        <f>'[1]MTTI (PL &amp; I)'!M31/'[1]MTTI (PL &amp; I)'!M$334</f>
        <v>9.192205695143145E-4</v>
      </c>
      <c r="N31" s="141">
        <f>'[1]MTTI (PL &amp; I)'!N31/'[1]MTTI (PL &amp; I)'!N$334</f>
        <v>4.4145616479805125E-4</v>
      </c>
      <c r="O31" s="141">
        <f>'[1]MTTI (PL &amp; I)'!O31/'[1]MTTI (PL &amp; I)'!O$334</f>
        <v>1.0059503944295973E-3</v>
      </c>
      <c r="P31" s="141">
        <f>'[1]MTTI (PL &amp; I)'!P31/'[1]MTTI (PL &amp; I)'!P$334</f>
        <v>4.2878459449218598E-5</v>
      </c>
      <c r="Q31" s="141">
        <f>'[1]MTTI (PL &amp; I)'!Q31/'[1]MTTI (PL &amp; I)'!Q$334</f>
        <v>1.1961983182181093E-3</v>
      </c>
      <c r="R31" s="141">
        <f>'[1]MTTI (PL &amp; I)'!R31/'[1]MTTI (PL &amp; I)'!R$334</f>
        <v>0</v>
      </c>
      <c r="S31" s="141">
        <f>'[1]MTTI (PL &amp; I)'!S31/'[1]MTTI (PL &amp; I)'!S$334</f>
        <v>0</v>
      </c>
      <c r="T31" s="141">
        <f>'[1]MTTI (PL &amp; I)'!T31/'[1]MTTI (PL &amp; I)'!T$334</f>
        <v>1.0631003688860547E-2</v>
      </c>
      <c r="U31" s="141">
        <f>'[1]MTTI (PL &amp; I)'!U31/'[1]MTTI (PL &amp; I)'!U$334</f>
        <v>2.1512110517254244E-4</v>
      </c>
      <c r="V31" s="141">
        <f>'[1]MTTI (PL &amp; I)'!V31/'[1]MTTI (PL &amp; I)'!V$334</f>
        <v>3.4365947347653609E-4</v>
      </c>
      <c r="W31" s="141">
        <f>'[1]MTTI (PL &amp; I)'!W31/'[1]MTTI (PL &amp; I)'!W$334</f>
        <v>6.5455321599515264E-5</v>
      </c>
      <c r="X31" s="141">
        <f>'[1]MTTI (PL &amp; I)'!X31/'[1]MTTI (PL &amp; I)'!X$334</f>
        <v>4.5813136843508119E-4</v>
      </c>
      <c r="Y31" s="141">
        <f>'[1]MTTI (PL &amp; I)'!Y31/'[1]MTTI (PL &amp; I)'!Y$334</f>
        <v>9.0678624678768675E-5</v>
      </c>
      <c r="Z31" s="141">
        <f>'[1]MTTI (PL &amp; I)'!Z31/'[1]MTTI (PL &amp; I)'!Z$334</f>
        <v>2.5753881286352451E-4</v>
      </c>
      <c r="AA31" s="141">
        <f>'[1]MTTI (PL &amp; I)'!AA31/'[1]MTTI (PL &amp; I)'!AA$334</f>
        <v>0</v>
      </c>
      <c r="AB31" s="141">
        <f>'[1]MTTI (PL &amp; I)'!AB31/'[1]MTTI (PL &amp; I)'!AB$334</f>
        <v>0</v>
      </c>
      <c r="AC31" s="141">
        <f>'[1]MTTI (PL &amp; I)'!AC31/'[1]MTTI (PL &amp; I)'!AC$334</f>
        <v>0</v>
      </c>
      <c r="AD31" s="141">
        <f>'[1]MTTI (PL &amp; I)'!AD31/'[1]MTTI (PL &amp; I)'!AD$334</f>
        <v>5.9751103291024626E-4</v>
      </c>
      <c r="AE31" s="141">
        <f>'[1]MTTI (PL &amp; I)'!AE31/'[1]MTTI (PL &amp; I)'!AE$334</f>
        <v>1.1349874620311608E-4</v>
      </c>
      <c r="AF31" s="141">
        <f>'[1]MTTI (PL &amp; I)'!AF31/'[1]MTTI (PL &amp; I)'!AF$334</f>
        <v>5.7121527889579711E-4</v>
      </c>
      <c r="AG31" s="141">
        <f>'[1]MTTI (PL &amp; I)'!AG31/'[1]MTTI (PL &amp; I)'!AG$334</f>
        <v>2.0244795251707525E-5</v>
      </c>
      <c r="AH31" s="141">
        <f>'[1]MTTI (PL &amp; I)'!AH31/'[1]MTTI (PL &amp; I)'!AH$334</f>
        <v>2.4833800239242992E-6</v>
      </c>
      <c r="AI31" s="141">
        <f>'[1]MTTI (PL &amp; I)'!AI31/'[1]MTTI (PL &amp; I)'!AI$334</f>
        <v>3.5467179648766692E-4</v>
      </c>
      <c r="AJ31" s="141">
        <f>'[1]MTTI (PL &amp; I)'!AJ31/'[1]MTTI (PL &amp; I)'!AJ$334</f>
        <v>1.547003259184949E-5</v>
      </c>
      <c r="AK31" s="141">
        <f>'[1]MTTI (PL &amp; I)'!AK31/'[1]MTTI (PL &amp; I)'!AK$334</f>
        <v>0</v>
      </c>
      <c r="AL31" s="141">
        <f>'[1]MTTI (PL &amp; I)'!AL31/'[1]MTTI (PL &amp; I)'!AL$334</f>
        <v>7.3383205478514261E-5</v>
      </c>
      <c r="AM31" s="141">
        <f>'[1]MTTI (PL &amp; I)'!AM31/'[1]MTTI (PL &amp; I)'!AM$334</f>
        <v>0</v>
      </c>
      <c r="AN31" s="141">
        <f>'[1]MTTI (PL &amp; I)'!AN31/'[1]MTTI (PL &amp; I)'!AN$334</f>
        <v>1.0058078236423346E-5</v>
      </c>
      <c r="AO31" s="141">
        <f>'[1]MTTI (PL &amp; I)'!AO31/'[1]MTTI (PL &amp; I)'!AO$334</f>
        <v>2.1897790840742976E-4</v>
      </c>
      <c r="AP31" s="141">
        <f>'[1]MTTI (PL &amp; I)'!AP31/'[1]MTTI (PL &amp; I)'!AP$334</f>
        <v>0</v>
      </c>
      <c r="AQ31" s="141">
        <f>'[1]MTTI (PL &amp; I)'!AQ31/'[1]MTTI (PL &amp; I)'!AQ$334</f>
        <v>5.842941496926133E-4</v>
      </c>
      <c r="AR31" s="141">
        <f>'[1]MTTI (PL &amp; I)'!AR31/'[1]MTTI (PL &amp; I)'!AR$334</f>
        <v>3.8953199433541742E-4</v>
      </c>
      <c r="AS31" s="141">
        <f>'[1]MTTI (PL &amp; I)'!AS31/'[1]MTTI (PL &amp; I)'!AS$334</f>
        <v>0</v>
      </c>
      <c r="AT31" s="141">
        <f>'[1]MTTI (PL &amp; I)'!AT31/'[1]MTTI (PL &amp; I)'!AT$334</f>
        <v>5.5320263999090839E-4</v>
      </c>
      <c r="AU31" s="141">
        <f>'[1]MTTI (PL &amp; I)'!AU31/'[1]MTTI (PL &amp; I)'!AU$334</f>
        <v>0</v>
      </c>
      <c r="AV31" s="141">
        <f>'[1]MTTI (PL &amp; I)'!AV31/'[1]MTTI (PL &amp; I)'!AV$334</f>
        <v>1.931548732031093E-2</v>
      </c>
      <c r="AW31" s="141">
        <f>'[1]MTTI (PL &amp; I)'!AW31/'[1]MTTI (PL &amp; I)'!AW$334</f>
        <v>6.3511604787715972E-4</v>
      </c>
      <c r="AX31" s="141">
        <f>'[1]MTTI (PL &amp; I)'!AX31/'[1]MTTI (PL &amp; I)'!AX$334</f>
        <v>0</v>
      </c>
      <c r="AY31" s="141">
        <f>'[1]MTTI (PL &amp; I)'!AY31/'[1]MTTI (PL &amp; I)'!AY$334</f>
        <v>0</v>
      </c>
      <c r="AZ31" s="141">
        <f>'[1]MTTI (PL &amp; I)'!AZ31/'[1]MTTI (PL &amp; I)'!AZ$334</f>
        <v>7.369129624383064E-4</v>
      </c>
      <c r="BA31" s="141">
        <f>'[1]MTTI (PL &amp; I)'!BA31/'[1]MTTI (PL &amp; I)'!BA$334</f>
        <v>2.3820520376873493E-3</v>
      </c>
      <c r="BB31" s="141">
        <f>'[1]MTTI (PL &amp; I)'!BB31/'[1]MTTI (PL &amp; I)'!BB$334</f>
        <v>0</v>
      </c>
      <c r="BC31" s="141">
        <f>'[1]MTTI (PL &amp; I)'!BC31/'[1]MTTI (PL &amp; I)'!BC$334</f>
        <v>0</v>
      </c>
      <c r="BD31" s="141">
        <f>'[1]MTTI (PL &amp; I)'!BD31/'[1]MTTI (PL &amp; I)'!BD$334</f>
        <v>3.9262851462397615E-4</v>
      </c>
      <c r="BE31" s="141">
        <f>'[1]MTTI (PL &amp; I)'!BE31/'[1]MTTI (PL &amp; I)'!BE$334</f>
        <v>0</v>
      </c>
      <c r="BF31" s="141">
        <f>'[1]MTTI (PL &amp; I)'!BF31/'[1]MTTI (PL &amp; I)'!BF$334</f>
        <v>0</v>
      </c>
      <c r="BG31" s="141">
        <f>'[1]MTTI (PL &amp; I)'!BG31/'[1]MTTI (PL &amp; I)'!BG$334</f>
        <v>9.6027024031794821E-4</v>
      </c>
      <c r="BH31" s="141">
        <f>'[1]MTTI (PL &amp; I)'!BH31/'[1]MTTI (PL &amp; I)'!BH$334</f>
        <v>6.4029450030783777E-5</v>
      </c>
      <c r="BI31" s="141">
        <f>'[1]MTTI (PL &amp; I)'!BI31/'[1]MTTI (PL &amp; I)'!BI$334</f>
        <v>0</v>
      </c>
      <c r="BJ31" s="141">
        <f>'[1]MTTI (PL &amp; I)'!BJ31/'[1]MTTI (PL &amp; I)'!BJ$334</f>
        <v>5.7265015567127683E-4</v>
      </c>
      <c r="BK31" s="141">
        <f>'[1]MTTI (PL &amp; I)'!BK31/'[1]MTTI (PL &amp; I)'!BK$334</f>
        <v>0</v>
      </c>
      <c r="BL31" s="141">
        <f>'[1]MTTI (PL &amp; I)'!BL31/'[1]MTTI (PL &amp; I)'!BL$334</f>
        <v>0</v>
      </c>
      <c r="BM31" s="141">
        <f>'[1]MTTI (PL &amp; I)'!BM31/'[1]MTTI (PL &amp; I)'!BM$334</f>
        <v>0</v>
      </c>
      <c r="BN31" s="141">
        <f>'[1]MTTI (PL &amp; I)'!BN31/'[1]MTTI (PL &amp; I)'!BN$334</f>
        <v>0</v>
      </c>
      <c r="BO31" s="141">
        <f>'[1]MTTI (PL &amp; I)'!BO31/'[1]MTTI (PL &amp; I)'!BO$334</f>
        <v>2.8222004808011805E-3</v>
      </c>
      <c r="BP31" s="141">
        <f>'[1]MTTI (PL &amp; I)'!BP31/'[1]MTTI (PL &amp; I)'!BP$334</f>
        <v>0</v>
      </c>
      <c r="BQ31" s="141">
        <f>'[1]MTTI (PL &amp; I)'!BQ31/'[1]MTTI (PL &amp; I)'!BQ$334</f>
        <v>1.915153669515665E-4</v>
      </c>
      <c r="BR31" s="141">
        <f>'[1]MTTI (PL &amp; I)'!BR31/'[1]MTTI (PL &amp; I)'!BR$334</f>
        <v>4.1233245981507242E-4</v>
      </c>
      <c r="BS31" s="141">
        <f>'[1]MTTI (PL &amp; I)'!BS31/'[1]MTTI (PL &amp; I)'!BS$334</f>
        <v>1.6488583998639471E-3</v>
      </c>
      <c r="BT31" s="141">
        <f>'[1]MTTI (PL &amp; I)'!BT31/'[1]MTTI (PL &amp; I)'!BT$334</f>
        <v>1.2857953435088504E-3</v>
      </c>
      <c r="BU31" s="141">
        <f>'[1]MTTI (PL &amp; I)'!BU31/'[1]MTTI (PL &amp; I)'!BU$334</f>
        <v>0</v>
      </c>
      <c r="BV31" s="141">
        <f>'[1]MTTI (PL &amp; I)'!BV31/'[1]MTTI (PL &amp; I)'!BV$334</f>
        <v>0</v>
      </c>
      <c r="BW31" s="141">
        <f>'[1]MTTI (PL &amp; I)'!BW31/'[1]MTTI (PL &amp; I)'!BW$334</f>
        <v>0</v>
      </c>
      <c r="BX31" s="141">
        <f>'[1]MTTI (PL &amp; I)'!BX31/'[1]MTTI (PL &amp; I)'!BX$334</f>
        <v>1.3630692481457756E-6</v>
      </c>
      <c r="BY31" s="141">
        <f>'[1]MTTI (PL &amp; I)'!BY31/'[1]MTTI (PL &amp; I)'!BY$334</f>
        <v>0</v>
      </c>
      <c r="BZ31" s="141">
        <f>'[1]MTTI (PL &amp; I)'!BZ31/'[1]MTTI (PL &amp; I)'!BZ$334</f>
        <v>0</v>
      </c>
      <c r="CA31" s="141">
        <f>'[1]MTTI (PL &amp; I)'!CA31/'[1]MTTI (PL &amp; I)'!CA$334</f>
        <v>4.5459636180538202E-4</v>
      </c>
      <c r="CB31" s="141">
        <f>'[1]MTTI (PL &amp; I)'!CB31/'[1]MTTI (PL &amp; I)'!CB$334</f>
        <v>0</v>
      </c>
      <c r="CC31" s="141">
        <f>'[1]MTTI (PL &amp; I)'!CC31/'[1]MTTI (PL &amp; I)'!CC$334</f>
        <v>1.3548518971570004E-4</v>
      </c>
      <c r="CD31" s="141">
        <f>'[1]MTTI (PL &amp; I)'!CD31/'[1]MTTI (PL &amp; I)'!CD$334</f>
        <v>0</v>
      </c>
      <c r="CE31" s="141">
        <f>'[1]MTTI (PL &amp; I)'!CE31/'[1]MTTI (PL &amp; I)'!CE$334</f>
        <v>0</v>
      </c>
      <c r="CF31" s="141">
        <f>'[1]MTTI (PL &amp; I)'!CF31/'[1]MTTI (PL &amp; I)'!CF$334</f>
        <v>0</v>
      </c>
      <c r="CG31" s="141">
        <f>'[1]MTTI (PL &amp; I)'!CG31/'[1]MTTI (PL &amp; I)'!CG$334</f>
        <v>0</v>
      </c>
      <c r="CH31" s="141">
        <f>'[1]MTTI (PL &amp; I)'!CH31/'[1]MTTI (PL &amp; I)'!CH$334</f>
        <v>0</v>
      </c>
      <c r="CI31" s="141">
        <f>'[1]MTTI (PL &amp; I)'!CI31/'[1]MTTI (PL &amp; I)'!CI$334</f>
        <v>0</v>
      </c>
      <c r="CJ31" s="141">
        <f>'[1]MTTI (PL &amp; I)'!CJ31/'[1]MTTI (PL &amp; I)'!CJ$334</f>
        <v>0</v>
      </c>
      <c r="CK31" s="141">
        <f>'[1]MTTI (PL &amp; I)'!CK31/'[1]MTTI (PL &amp; I)'!CK$334</f>
        <v>0</v>
      </c>
      <c r="CL31" s="141">
        <f>'[1]MTTI (PL &amp; I)'!CL31/'[1]MTTI (PL &amp; I)'!CL$334</f>
        <v>0</v>
      </c>
      <c r="CM31" s="141">
        <f>'[1]MTTI (PL &amp; I)'!CM31/'[1]MTTI (PL &amp; I)'!CM$334</f>
        <v>0</v>
      </c>
      <c r="CN31" s="141">
        <f>'[1]MTTI (PL &amp; I)'!CN31/'[1]MTTI (PL &amp; I)'!CN$334</f>
        <v>1.870155390726861E-4</v>
      </c>
      <c r="CO31" s="141">
        <f>'[1]MTTI (PL &amp; I)'!CO31/'[1]MTTI (PL &amp; I)'!CO$334</f>
        <v>0</v>
      </c>
      <c r="CP31" s="141">
        <f>'[1]MTTI (PL &amp; I)'!CP31/'[1]MTTI (PL &amp; I)'!CP$334</f>
        <v>7.2765056547506276E-4</v>
      </c>
      <c r="CQ31" s="141">
        <f>'[1]MTTI (PL &amp; I)'!CQ31/'[1]MTTI (PL &amp; I)'!CQ$334</f>
        <v>7.360155522891695E-4</v>
      </c>
      <c r="CR31" s="141">
        <f>'[1]MTTI (PL &amp; I)'!CR31/'[1]MTTI (PL &amp; I)'!CR$334</f>
        <v>0</v>
      </c>
      <c r="CS31" s="141">
        <f>'[1]MTTI (PL &amp; I)'!CS31/'[1]MTTI (PL &amp; I)'!CS$334</f>
        <v>4.5756191681906971E-4</v>
      </c>
      <c r="CT31" s="141">
        <f>'[1]MTTI (PL &amp; I)'!CT31/'[1]MTTI (PL &amp; I)'!CT$334</f>
        <v>0</v>
      </c>
      <c r="CU31" s="141">
        <f>'[1]MTTI (PL &amp; I)'!CU31/'[1]MTTI (PL &amp; I)'!CU$334</f>
        <v>3.7182690217716801E-3</v>
      </c>
      <c r="CV31" s="141">
        <f>'[1]MTTI (PL &amp; I)'!CV31/'[1]MTTI (PL &amp; I)'!CV$334</f>
        <v>0</v>
      </c>
      <c r="CW31" s="141">
        <f>'[1]MTTI (PL &amp; I)'!CW31/'[1]MTTI (PL &amp; I)'!CW$334</f>
        <v>0</v>
      </c>
      <c r="CX31" s="141">
        <f>'[1]MTTI (PL &amp; I)'!CX31/'[1]MTTI (PL &amp; I)'!CX$334</f>
        <v>0</v>
      </c>
      <c r="CY31" s="141">
        <f>'[1]MTTI (PL &amp; I)'!CY31/'[1]MTTI (PL &amp; I)'!CY$334</f>
        <v>0</v>
      </c>
      <c r="CZ31" s="141">
        <f>'[1]MTTI (PL &amp; I)'!CZ31/'[1]MTTI (PL &amp; I)'!CZ$334</f>
        <v>0</v>
      </c>
      <c r="DA31" s="141">
        <f>'[1]MTTI (PL &amp; I)'!DA31/'[1]MTTI (PL &amp; I)'!DA$334</f>
        <v>2.4570825878856622E-3</v>
      </c>
      <c r="DB31" s="141">
        <f>'[1]MTTI (PL &amp; I)'!DB31/'[1]MTTI (PL &amp; I)'!DB$334</f>
        <v>0</v>
      </c>
      <c r="DC31" s="141">
        <f>'[1]MTTI (PL &amp; I)'!DC31/'[1]MTTI (PL &amp; I)'!DC$334</f>
        <v>0</v>
      </c>
      <c r="DD31" s="141">
        <f>'[1]MTTI (PL &amp; I)'!DD31/'[1]MTTI (PL &amp; I)'!DD$334</f>
        <v>0</v>
      </c>
      <c r="DE31" s="141">
        <v>0</v>
      </c>
      <c r="DF31" s="141">
        <f>'[1]MTTI (PL &amp; I)'!DF31/'[1]MTTI (PL &amp; I)'!DF$334</f>
        <v>8.5482553099084377E-4</v>
      </c>
    </row>
    <row r="32" spans="1:110" x14ac:dyDescent="0.3">
      <c r="A32" s="28">
        <v>3113</v>
      </c>
      <c r="B32" s="141">
        <f>'[1]MTTI (PL &amp; I)'!B32/'[1]MTTI (PL &amp; I)'!B$334</f>
        <v>1.7783266860732787E-5</v>
      </c>
      <c r="C32" s="141">
        <f>'[1]MTTI (PL &amp; I)'!C32/'[1]MTTI (PL &amp; I)'!C$334</f>
        <v>0</v>
      </c>
      <c r="D32" s="141">
        <f>'[1]MTTI (PL &amp; I)'!D32/'[1]MTTI (PL &amp; I)'!D$334</f>
        <v>0</v>
      </c>
      <c r="E32" s="141">
        <f>'[1]MTTI (PL &amp; I)'!E32/'[1]MTTI (PL &amp; I)'!E$334</f>
        <v>2.6007904473026976E-4</v>
      </c>
      <c r="F32" s="141">
        <f>'[1]MTTI (PL &amp; I)'!F32/'[1]MTTI (PL &amp; I)'!F$334</f>
        <v>0</v>
      </c>
      <c r="G32" s="141">
        <f>'[1]MTTI (PL &amp; I)'!G32/'[1]MTTI (PL &amp; I)'!G$334</f>
        <v>1.356512229259918E-4</v>
      </c>
      <c r="H32" s="141">
        <f>'[1]MTTI (PL &amp; I)'!H32/'[1]MTTI (PL &amp; I)'!H$334</f>
        <v>0</v>
      </c>
      <c r="I32" s="141">
        <f>'[1]MTTI (PL &amp; I)'!I32/'[1]MTTI (PL &amp; I)'!I$334</f>
        <v>6.2472485100875175E-4</v>
      </c>
      <c r="J32" s="141">
        <f>'[1]MTTI (PL &amp; I)'!J32/'[1]MTTI (PL &amp; I)'!J$334</f>
        <v>5.1870051365115249E-5</v>
      </c>
      <c r="K32" s="141">
        <f>'[1]MTTI (PL &amp; I)'!K32/'[1]MTTI (PL &amp; I)'!K$334</f>
        <v>4.7755154360891665E-2</v>
      </c>
      <c r="L32" s="141">
        <f>'[1]MTTI (PL &amp; I)'!L32/'[1]MTTI (PL &amp; I)'!L$334</f>
        <v>6.8278171595036945E-4</v>
      </c>
      <c r="M32" s="141">
        <f>'[1]MTTI (PL &amp; I)'!M32/'[1]MTTI (PL &amp; I)'!M$334</f>
        <v>4.8738198889705848E-4</v>
      </c>
      <c r="N32" s="141">
        <f>'[1]MTTI (PL &amp; I)'!N32/'[1]MTTI (PL &amp; I)'!N$334</f>
        <v>2.3300633828460704E-4</v>
      </c>
      <c r="O32" s="141">
        <f>'[1]MTTI (PL &amp; I)'!O32/'[1]MTTI (PL &amp; I)'!O$334</f>
        <v>5.2644035606494129E-4</v>
      </c>
      <c r="P32" s="141">
        <f>'[1]MTTI (PL &amp; I)'!P32/'[1]MTTI (PL &amp; I)'!P$334</f>
        <v>3.6847303632136117E-3</v>
      </c>
      <c r="Q32" s="141">
        <f>'[1]MTTI (PL &amp; I)'!Q32/'[1]MTTI (PL &amp; I)'!Q$334</f>
        <v>6.3362141422951138E-4</v>
      </c>
      <c r="R32" s="141">
        <f>'[1]MTTI (PL &amp; I)'!R32/'[1]MTTI (PL &amp; I)'!R$334</f>
        <v>0</v>
      </c>
      <c r="S32" s="141">
        <f>'[1]MTTI (PL &amp; I)'!S32/'[1]MTTI (PL &amp; I)'!S$334</f>
        <v>0</v>
      </c>
      <c r="T32" s="141">
        <f>'[1]MTTI (PL &amp; I)'!T32/'[1]MTTI (PL &amp; I)'!T$334</f>
        <v>0</v>
      </c>
      <c r="U32" s="141">
        <f>'[1]MTTI (PL &amp; I)'!U32/'[1]MTTI (PL &amp; I)'!U$334</f>
        <v>0</v>
      </c>
      <c r="V32" s="141">
        <f>'[1]MTTI (PL &amp; I)'!V32/'[1]MTTI (PL &amp; I)'!V$334</f>
        <v>6.266129712689629E-5</v>
      </c>
      <c r="W32" s="141">
        <f>'[1]MTTI (PL &amp; I)'!W32/'[1]MTTI (PL &amp; I)'!W$334</f>
        <v>0</v>
      </c>
      <c r="X32" s="141">
        <f>'[1]MTTI (PL &amp; I)'!X32/'[1]MTTI (PL &amp; I)'!X$334</f>
        <v>4.9765473817054166E-4</v>
      </c>
      <c r="Y32" s="141">
        <f>'[1]MTTI (PL &amp; I)'!Y32/'[1]MTTI (PL &amp; I)'!Y$334</f>
        <v>8.3942545588128279E-4</v>
      </c>
      <c r="Z32" s="141">
        <f>'[1]MTTI (PL &amp; I)'!Z32/'[1]MTTI (PL &amp; I)'!Z$334</f>
        <v>3.2293765023972418E-4</v>
      </c>
      <c r="AA32" s="141">
        <f>'[1]MTTI (PL &amp; I)'!AA32/'[1]MTTI (PL &amp; I)'!AA$334</f>
        <v>7.9480797857566458E-3</v>
      </c>
      <c r="AB32" s="141">
        <f>'[1]MTTI (PL &amp; I)'!AB32/'[1]MTTI (PL &amp; I)'!AB$334</f>
        <v>0</v>
      </c>
      <c r="AC32" s="141">
        <f>'[1]MTTI (PL &amp; I)'!AC32/'[1]MTTI (PL &amp; I)'!AC$334</f>
        <v>0</v>
      </c>
      <c r="AD32" s="141">
        <f>'[1]MTTI (PL &amp; I)'!AD32/'[1]MTTI (PL &amp; I)'!AD$334</f>
        <v>6.3061161287047176E-7</v>
      </c>
      <c r="AE32" s="141">
        <f>'[1]MTTI (PL &amp; I)'!AE32/'[1]MTTI (PL &amp; I)'!AE$334</f>
        <v>1.094527222805963E-4</v>
      </c>
      <c r="AF32" s="141">
        <f>'[1]MTTI (PL &amp; I)'!AF32/'[1]MTTI (PL &amp; I)'!AF$334</f>
        <v>1.20225742491101E-4</v>
      </c>
      <c r="AG32" s="141">
        <f>'[1]MTTI (PL &amp; I)'!AG32/'[1]MTTI (PL &amp; I)'!AG$334</f>
        <v>2.091761262102923E-5</v>
      </c>
      <c r="AH32" s="141">
        <f>'[1]MTTI (PL &amp; I)'!AH32/'[1]MTTI (PL &amp; I)'!AH$334</f>
        <v>3.0790954821952747E-5</v>
      </c>
      <c r="AI32" s="141">
        <f>'[1]MTTI (PL &amp; I)'!AI32/'[1]MTTI (PL &amp; I)'!AI$334</f>
        <v>4.5355462597410621E-4</v>
      </c>
      <c r="AJ32" s="141">
        <f>'[1]MTTI (PL &amp; I)'!AJ32/'[1]MTTI (PL &amp; I)'!AJ$334</f>
        <v>3.144425914237564E-6</v>
      </c>
      <c r="AK32" s="141">
        <f>'[1]MTTI (PL &amp; I)'!AK32/'[1]MTTI (PL &amp; I)'!AK$334</f>
        <v>0</v>
      </c>
      <c r="AL32" s="141">
        <f>'[1]MTTI (PL &amp; I)'!AL32/'[1]MTTI (PL &amp; I)'!AL$334</f>
        <v>8.2994383765844093E-5</v>
      </c>
      <c r="AM32" s="141">
        <f>'[1]MTTI (PL &amp; I)'!AM32/'[1]MTTI (PL &amp; I)'!AM$334</f>
        <v>0</v>
      </c>
      <c r="AN32" s="141">
        <f>'[1]MTTI (PL &amp; I)'!AN32/'[1]MTTI (PL &amp; I)'!AN$334</f>
        <v>1.9313215559061016E-6</v>
      </c>
      <c r="AO32" s="141">
        <f>'[1]MTTI (PL &amp; I)'!AO32/'[1]MTTI (PL &amp; I)'!AO$334</f>
        <v>2.3185582234246566E-4</v>
      </c>
      <c r="AP32" s="141">
        <f>'[1]MTTI (PL &amp; I)'!AP32/'[1]MTTI (PL &amp; I)'!AP$334</f>
        <v>0</v>
      </c>
      <c r="AQ32" s="141">
        <f>'[1]MTTI (PL &amp; I)'!AQ32/'[1]MTTI (PL &amp; I)'!AQ$334</f>
        <v>1.3092563161775945E-4</v>
      </c>
      <c r="AR32" s="141">
        <f>'[1]MTTI (PL &amp; I)'!AR32/'[1]MTTI (PL &amp; I)'!AR$334</f>
        <v>1.6565394626656549E-4</v>
      </c>
      <c r="AS32" s="141">
        <f>'[1]MTTI (PL &amp; I)'!AS32/'[1]MTTI (PL &amp; I)'!AS$334</f>
        <v>0</v>
      </c>
      <c r="AT32" s="141">
        <f>'[1]MTTI (PL &amp; I)'!AT32/'[1]MTTI (PL &amp; I)'!AT$334</f>
        <v>3.8582178316755571E-4</v>
      </c>
      <c r="AU32" s="141">
        <f>'[1]MTTI (PL &amp; I)'!AU32/'[1]MTTI (PL &amp; I)'!AU$334</f>
        <v>0</v>
      </c>
      <c r="AV32" s="141">
        <f>'[1]MTTI (PL &amp; I)'!AV32/'[1]MTTI (PL &amp; I)'!AV$334</f>
        <v>1.3293940779900189E-4</v>
      </c>
      <c r="AW32" s="141">
        <f>'[1]MTTI (PL &amp; I)'!AW32/'[1]MTTI (PL &amp; I)'!AW$334</f>
        <v>4.4573675261409259E-4</v>
      </c>
      <c r="AX32" s="141">
        <f>'[1]MTTI (PL &amp; I)'!AX32/'[1]MTTI (PL &amp; I)'!AX$334</f>
        <v>0</v>
      </c>
      <c r="AY32" s="141">
        <f>'[1]MTTI (PL &amp; I)'!AY32/'[1]MTTI (PL &amp; I)'!AY$334</f>
        <v>0</v>
      </c>
      <c r="AZ32" s="141">
        <f>'[1]MTTI (PL &amp; I)'!AZ32/'[1]MTTI (PL &amp; I)'!AZ$334</f>
        <v>9.4986983132516777E-4</v>
      </c>
      <c r="BA32" s="141">
        <f>'[1]MTTI (PL &amp; I)'!BA32/'[1]MTTI (PL &amp; I)'!BA$334</f>
        <v>1.5981055265213484E-2</v>
      </c>
      <c r="BB32" s="141">
        <f>'[1]MTTI (PL &amp; I)'!BB32/'[1]MTTI (PL &amp; I)'!BB$334</f>
        <v>0</v>
      </c>
      <c r="BC32" s="141">
        <f>'[1]MTTI (PL &amp; I)'!BC32/'[1]MTTI (PL &amp; I)'!BC$334</f>
        <v>0</v>
      </c>
      <c r="BD32" s="141">
        <f>'[1]MTTI (PL &amp; I)'!BD32/'[1]MTTI (PL &amp; I)'!BD$334</f>
        <v>0</v>
      </c>
      <c r="BE32" s="141">
        <f>'[1]MTTI (PL &amp; I)'!BE32/'[1]MTTI (PL &amp; I)'!BE$334</f>
        <v>0</v>
      </c>
      <c r="BF32" s="141">
        <f>'[1]MTTI (PL &amp; I)'!BF32/'[1]MTTI (PL &amp; I)'!BF$334</f>
        <v>0</v>
      </c>
      <c r="BG32" s="141">
        <f>'[1]MTTI (PL &amp; I)'!BG32/'[1]MTTI (PL &amp; I)'!BG$334</f>
        <v>1.9252646975576778E-4</v>
      </c>
      <c r="BH32" s="141">
        <f>'[1]MTTI (PL &amp; I)'!BH32/'[1]MTTI (PL &amp; I)'!BH$334</f>
        <v>0</v>
      </c>
      <c r="BI32" s="141">
        <f>'[1]MTTI (PL &amp; I)'!BI32/'[1]MTTI (PL &amp; I)'!BI$334</f>
        <v>0</v>
      </c>
      <c r="BJ32" s="141">
        <f>'[1]MTTI (PL &amp; I)'!BJ32/'[1]MTTI (PL &amp; I)'!BJ$334</f>
        <v>1.2333645935098462E-4</v>
      </c>
      <c r="BK32" s="141">
        <f>'[1]MTTI (PL &amp; I)'!BK32/'[1]MTTI (PL &amp; I)'!BK$334</f>
        <v>0</v>
      </c>
      <c r="BL32" s="141">
        <f>'[1]MTTI (PL &amp; I)'!BL32/'[1]MTTI (PL &amp; I)'!BL$334</f>
        <v>0</v>
      </c>
      <c r="BM32" s="141">
        <f>'[1]MTTI (PL &amp; I)'!BM32/'[1]MTTI (PL &amp; I)'!BM$334</f>
        <v>0</v>
      </c>
      <c r="BN32" s="141">
        <f>'[1]MTTI (PL &amp; I)'!BN32/'[1]MTTI (PL &amp; I)'!BN$334</f>
        <v>0</v>
      </c>
      <c r="BO32" s="141">
        <f>'[1]MTTI (PL &amp; I)'!BO32/'[1]MTTI (PL &amp; I)'!BO$334</f>
        <v>1.5817994898749466E-3</v>
      </c>
      <c r="BP32" s="141">
        <f>'[1]MTTI (PL &amp; I)'!BP32/'[1]MTTI (PL &amp; I)'!BP$334</f>
        <v>0</v>
      </c>
      <c r="BQ32" s="141">
        <f>'[1]MTTI (PL &amp; I)'!BQ32/'[1]MTTI (PL &amp; I)'!BQ$334</f>
        <v>5.1569261077391321E-4</v>
      </c>
      <c r="BR32" s="141">
        <f>'[1]MTTI (PL &amp; I)'!BR32/'[1]MTTI (PL &amp; I)'!BR$334</f>
        <v>2.2605643841195239E-4</v>
      </c>
      <c r="BS32" s="141">
        <f>'[1]MTTI (PL &amp; I)'!BS32/'[1]MTTI (PL &amp; I)'!BS$334</f>
        <v>2.6321916481174132E-4</v>
      </c>
      <c r="BT32" s="141">
        <f>'[1]MTTI (PL &amp; I)'!BT32/'[1]MTTI (PL &amp; I)'!BT$334</f>
        <v>1.4699477012293925E-4</v>
      </c>
      <c r="BU32" s="141">
        <f>'[1]MTTI (PL &amp; I)'!BU32/'[1]MTTI (PL &amp; I)'!BU$334</f>
        <v>0</v>
      </c>
      <c r="BV32" s="141">
        <f>'[1]MTTI (PL &amp; I)'!BV32/'[1]MTTI (PL &amp; I)'!BV$334</f>
        <v>0</v>
      </c>
      <c r="BW32" s="141">
        <f>'[1]MTTI (PL &amp; I)'!BW32/'[1]MTTI (PL &amp; I)'!BW$334</f>
        <v>0</v>
      </c>
      <c r="BX32" s="141">
        <f>'[1]MTTI (PL &amp; I)'!BX32/'[1]MTTI (PL &amp; I)'!BX$334</f>
        <v>0</v>
      </c>
      <c r="BY32" s="141">
        <f>'[1]MTTI (PL &amp; I)'!BY32/'[1]MTTI (PL &amp; I)'!BY$334</f>
        <v>0</v>
      </c>
      <c r="BZ32" s="141">
        <f>'[1]MTTI (PL &amp; I)'!BZ32/'[1]MTTI (PL &amp; I)'!BZ$334</f>
        <v>0</v>
      </c>
      <c r="CA32" s="141">
        <f>'[1]MTTI (PL &amp; I)'!CA32/'[1]MTTI (PL &amp; I)'!CA$334</f>
        <v>3.2916528147717137E-5</v>
      </c>
      <c r="CB32" s="141">
        <f>'[1]MTTI (PL &amp; I)'!CB32/'[1]MTTI (PL &amp; I)'!CB$334</f>
        <v>0</v>
      </c>
      <c r="CC32" s="141">
        <f>'[1]MTTI (PL &amp; I)'!CC32/'[1]MTTI (PL &amp; I)'!CC$334</f>
        <v>0</v>
      </c>
      <c r="CD32" s="141">
        <f>'[1]MTTI (PL &amp; I)'!CD32/'[1]MTTI (PL &amp; I)'!CD$334</f>
        <v>0</v>
      </c>
      <c r="CE32" s="141">
        <f>'[1]MTTI (PL &amp; I)'!CE32/'[1]MTTI (PL &amp; I)'!CE$334</f>
        <v>0</v>
      </c>
      <c r="CF32" s="141">
        <f>'[1]MTTI (PL &amp; I)'!CF32/'[1]MTTI (PL &amp; I)'!CF$334</f>
        <v>0</v>
      </c>
      <c r="CG32" s="141">
        <f>'[1]MTTI (PL &amp; I)'!CG32/'[1]MTTI (PL &amp; I)'!CG$334</f>
        <v>0</v>
      </c>
      <c r="CH32" s="141">
        <f>'[1]MTTI (PL &amp; I)'!CH32/'[1]MTTI (PL &amp; I)'!CH$334</f>
        <v>0</v>
      </c>
      <c r="CI32" s="141">
        <f>'[1]MTTI (PL &amp; I)'!CI32/'[1]MTTI (PL &amp; I)'!CI$334</f>
        <v>0</v>
      </c>
      <c r="CJ32" s="141">
        <f>'[1]MTTI (PL &amp; I)'!CJ32/'[1]MTTI (PL &amp; I)'!CJ$334</f>
        <v>0</v>
      </c>
      <c r="CK32" s="141">
        <f>'[1]MTTI (PL &amp; I)'!CK32/'[1]MTTI (PL &amp; I)'!CK$334</f>
        <v>0</v>
      </c>
      <c r="CL32" s="141">
        <f>'[1]MTTI (PL &amp; I)'!CL32/'[1]MTTI (PL &amp; I)'!CL$334</f>
        <v>0</v>
      </c>
      <c r="CM32" s="141">
        <f>'[1]MTTI (PL &amp; I)'!CM32/'[1]MTTI (PL &amp; I)'!CM$334</f>
        <v>0</v>
      </c>
      <c r="CN32" s="141">
        <f>'[1]MTTI (PL &amp; I)'!CN32/'[1]MTTI (PL &amp; I)'!CN$334</f>
        <v>1.2296507397483594E-4</v>
      </c>
      <c r="CO32" s="141">
        <f>'[1]MTTI (PL &amp; I)'!CO32/'[1]MTTI (PL &amp; I)'!CO$334</f>
        <v>0</v>
      </c>
      <c r="CP32" s="141">
        <f>'[1]MTTI (PL &amp; I)'!CP32/'[1]MTTI (PL &amp; I)'!CP$334</f>
        <v>4.9753678939648213E-4</v>
      </c>
      <c r="CQ32" s="141">
        <f>'[1]MTTI (PL &amp; I)'!CQ32/'[1]MTTI (PL &amp; I)'!CQ$334</f>
        <v>5.149413918784509E-4</v>
      </c>
      <c r="CR32" s="141">
        <f>'[1]MTTI (PL &amp; I)'!CR32/'[1]MTTI (PL &amp; I)'!CR$334</f>
        <v>0</v>
      </c>
      <c r="CS32" s="141">
        <f>'[1]MTTI (PL &amp; I)'!CS32/'[1]MTTI (PL &amp; I)'!CS$334</f>
        <v>5.8500408085558901E-4</v>
      </c>
      <c r="CT32" s="141">
        <f>'[1]MTTI (PL &amp; I)'!CT32/'[1]MTTI (PL &amp; I)'!CT$334</f>
        <v>0</v>
      </c>
      <c r="CU32" s="141">
        <f>'[1]MTTI (PL &amp; I)'!CU32/'[1]MTTI (PL &amp; I)'!CU$334</f>
        <v>2.3549302596245938E-3</v>
      </c>
      <c r="CV32" s="141">
        <f>'[1]MTTI (PL &amp; I)'!CV32/'[1]MTTI (PL &amp; I)'!CV$334</f>
        <v>0</v>
      </c>
      <c r="CW32" s="141">
        <f>'[1]MTTI (PL &amp; I)'!CW32/'[1]MTTI (PL &amp; I)'!CW$334</f>
        <v>0</v>
      </c>
      <c r="CX32" s="141">
        <f>'[1]MTTI (PL &amp; I)'!CX32/'[1]MTTI (PL &amp; I)'!CX$334</f>
        <v>0</v>
      </c>
      <c r="CY32" s="141">
        <f>'[1]MTTI (PL &amp; I)'!CY32/'[1]MTTI (PL &amp; I)'!CY$334</f>
        <v>0</v>
      </c>
      <c r="CZ32" s="141">
        <f>'[1]MTTI (PL &amp; I)'!CZ32/'[1]MTTI (PL &amp; I)'!CZ$334</f>
        <v>0</v>
      </c>
      <c r="DA32" s="141">
        <f>'[1]MTTI (PL &amp; I)'!DA32/'[1]MTTI (PL &amp; I)'!DA$334</f>
        <v>0</v>
      </c>
      <c r="DB32" s="141">
        <f>'[1]MTTI (PL &amp; I)'!DB32/'[1]MTTI (PL &amp; I)'!DB$334</f>
        <v>0</v>
      </c>
      <c r="DC32" s="141">
        <f>'[1]MTTI (PL &amp; I)'!DC32/'[1]MTTI (PL &amp; I)'!DC$334</f>
        <v>0</v>
      </c>
      <c r="DD32" s="141">
        <f>'[1]MTTI (PL &amp; I)'!DD32/'[1]MTTI (PL &amp; I)'!DD$334</f>
        <v>0</v>
      </c>
      <c r="DE32" s="141">
        <v>0</v>
      </c>
      <c r="DF32" s="141">
        <f>'[1]MTTI (PL &amp; I)'!DF32/'[1]MTTI (PL &amp; I)'!DF$334</f>
        <v>4.9718718843423887E-4</v>
      </c>
    </row>
    <row r="33" spans="1:110" x14ac:dyDescent="0.3">
      <c r="A33" s="25" t="s">
        <v>6</v>
      </c>
      <c r="B33" s="141">
        <f>'[1]MTTI (PL &amp; I)'!B33/'[1]MTTI (PL &amp; I)'!B$334</f>
        <v>5.27969403971971E-6</v>
      </c>
      <c r="C33" s="141">
        <f>'[1]MTTI (PL &amp; I)'!C33/'[1]MTTI (PL &amp; I)'!C$334</f>
        <v>0</v>
      </c>
      <c r="D33" s="141">
        <f>'[1]MTTI (PL &amp; I)'!D33/'[1]MTTI (PL &amp; I)'!D$334</f>
        <v>0</v>
      </c>
      <c r="E33" s="141">
        <f>'[1]MTTI (PL &amp; I)'!E33/'[1]MTTI (PL &amp; I)'!E$334</f>
        <v>7.7215159232099496E-5</v>
      </c>
      <c r="F33" s="141">
        <f>'[1]MTTI (PL &amp; I)'!F33/'[1]MTTI (PL &amp; I)'!F$334</f>
        <v>0</v>
      </c>
      <c r="G33" s="141">
        <f>'[1]MTTI (PL &amp; I)'!G33/'[1]MTTI (PL &amp; I)'!G$334</f>
        <v>4.0273643688296789E-5</v>
      </c>
      <c r="H33" s="141">
        <f>'[1]MTTI (PL &amp; I)'!H33/'[1]MTTI (PL &amp; I)'!H$334</f>
        <v>0</v>
      </c>
      <c r="I33" s="141">
        <f>'[1]MTTI (PL &amp; I)'!I33/'[1]MTTI (PL &amp; I)'!I$334</f>
        <v>1.8547526155718809E-4</v>
      </c>
      <c r="J33" s="141">
        <f>'[1]MTTI (PL &amp; I)'!J33/'[1]MTTI (PL &amp; I)'!J$334</f>
        <v>1.5399757714768356E-5</v>
      </c>
      <c r="K33" s="141">
        <f>'[1]MTTI (PL &amp; I)'!K33/'[1]MTTI (PL &amp; I)'!K$334</f>
        <v>1.4178081328905218E-2</v>
      </c>
      <c r="L33" s="141">
        <f>'[1]MTTI (PL &amp; I)'!L33/'[1]MTTI (PL &amp; I)'!L$334</f>
        <v>2.0271182929232701E-4</v>
      </c>
      <c r="M33" s="141">
        <f>'[1]MTTI (PL &amp; I)'!M33/'[1]MTTI (PL &amp; I)'!M$334</f>
        <v>1.4469938521411259E-4</v>
      </c>
      <c r="N33" s="141">
        <f>'[1]MTTI (PL &amp; I)'!N33/'[1]MTTI (PL &amp; I)'!N$334</f>
        <v>6.9177513057207862E-5</v>
      </c>
      <c r="O33" s="141">
        <f>'[1]MTTI (PL &amp; I)'!O33/'[1]MTTI (PL &amp; I)'!O$334</f>
        <v>1.5629546764105981E-4</v>
      </c>
      <c r="P33" s="141">
        <f>'[1]MTTI (PL &amp; I)'!P33/'[1]MTTI (PL &amp; I)'!P$334</f>
        <v>1.0939637294422012E-3</v>
      </c>
      <c r="Q33" s="141">
        <f>'[1]MTTI (PL &amp; I)'!Q33/'[1]MTTI (PL &amp; I)'!Q$334</f>
        <v>1.8811657218804586E-4</v>
      </c>
      <c r="R33" s="141">
        <f>'[1]MTTI (PL &amp; I)'!R33/'[1]MTTI (PL &amp; I)'!R$334</f>
        <v>0</v>
      </c>
      <c r="S33" s="141">
        <f>'[1]MTTI (PL &amp; I)'!S33/'[1]MTTI (PL &amp; I)'!S$334</f>
        <v>0</v>
      </c>
      <c r="T33" s="141">
        <f>'[1]MTTI (PL &amp; I)'!T33/'[1]MTTI (PL &amp; I)'!T$334</f>
        <v>0</v>
      </c>
      <c r="U33" s="141">
        <f>'[1]MTTI (PL &amp; I)'!U33/'[1]MTTI (PL &amp; I)'!U$334</f>
        <v>0</v>
      </c>
      <c r="V33" s="141">
        <f>'[1]MTTI (PL &amp; I)'!V33/'[1]MTTI (PL &amp; I)'!V$334</f>
        <v>1.8603582769850394E-5</v>
      </c>
      <c r="W33" s="141">
        <f>'[1]MTTI (PL &amp; I)'!W33/'[1]MTTI (PL &amp; I)'!W$334</f>
        <v>0</v>
      </c>
      <c r="X33" s="141">
        <f>'[1]MTTI (PL &amp; I)'!X33/'[1]MTTI (PL &amp; I)'!X$334</f>
        <v>1.4774927326536289E-4</v>
      </c>
      <c r="Y33" s="141">
        <f>'[1]MTTI (PL &amp; I)'!Y33/'[1]MTTI (PL &amp; I)'!Y$334</f>
        <v>2.4921796489437505E-4</v>
      </c>
      <c r="Z33" s="141">
        <f>'[1]MTTI (PL &amp; I)'!Z33/'[1]MTTI (PL &amp; I)'!Z$334</f>
        <v>9.5877321108901259E-5</v>
      </c>
      <c r="AA33" s="141">
        <f>'[1]MTTI (PL &amp; I)'!AA33/'[1]MTTI (PL &amp; I)'!AA$334</f>
        <v>2.3597143202487426E-3</v>
      </c>
      <c r="AB33" s="141">
        <f>'[1]MTTI (PL &amp; I)'!AB33/'[1]MTTI (PL &amp; I)'!AB$334</f>
        <v>0</v>
      </c>
      <c r="AC33" s="141">
        <f>'[1]MTTI (PL &amp; I)'!AC33/'[1]MTTI (PL &amp; I)'!AC$334</f>
        <v>0</v>
      </c>
      <c r="AD33" s="141">
        <f>'[1]MTTI (PL &amp; I)'!AD33/'[1]MTTI (PL &amp; I)'!AD$334</f>
        <v>1.8722298888749107E-7</v>
      </c>
      <c r="AE33" s="141">
        <f>'[1]MTTI (PL &amp; I)'!AE33/'[1]MTTI (PL &amp; I)'!AE$334</f>
        <v>3.2495541453745494E-5</v>
      </c>
      <c r="AF33" s="141">
        <f>'[1]MTTI (PL &amp; I)'!AF33/'[1]MTTI (PL &amp; I)'!AF$334</f>
        <v>3.5693955504471713E-5</v>
      </c>
      <c r="AG33" s="141">
        <f>'[1]MTTI (PL &amp; I)'!AG33/'[1]MTTI (PL &amp; I)'!AG$334</f>
        <v>6.2102534672227827E-6</v>
      </c>
      <c r="AH33" s="141">
        <f>'[1]MTTI (PL &amp; I)'!AH33/'[1]MTTI (PL &amp; I)'!AH$334</f>
        <v>9.141561104821878E-6</v>
      </c>
      <c r="AI33" s="141">
        <f>'[1]MTTI (PL &amp; I)'!AI33/'[1]MTTI (PL &amp; I)'!AI$334</f>
        <v>1.3465634150327965E-4</v>
      </c>
      <c r="AJ33" s="141">
        <f>'[1]MTTI (PL &amp; I)'!AJ33/'[1]MTTI (PL &amp; I)'!AJ$334</f>
        <v>9.3355213571012919E-7</v>
      </c>
      <c r="AK33" s="141">
        <f>'[1]MTTI (PL &amp; I)'!AK33/'[1]MTTI (PL &amp; I)'!AK$334</f>
        <v>0</v>
      </c>
      <c r="AL33" s="141">
        <f>'[1]MTTI (PL &amp; I)'!AL33/'[1]MTTI (PL &amp; I)'!AL$334</f>
        <v>2.4640295662789198E-5</v>
      </c>
      <c r="AM33" s="141">
        <f>'[1]MTTI (PL &amp; I)'!AM33/'[1]MTTI (PL &amp; I)'!AM$334</f>
        <v>0</v>
      </c>
      <c r="AN33" s="141">
        <f>'[1]MTTI (PL &amp; I)'!AN33/'[1]MTTI (PL &amp; I)'!AN$334</f>
        <v>5.733922224389016E-7</v>
      </c>
      <c r="AO33" s="141">
        <f>'[1]MTTI (PL &amp; I)'!AO33/'[1]MTTI (PL &amp; I)'!AO$334</f>
        <v>6.8835935089003408E-5</v>
      </c>
      <c r="AP33" s="141">
        <f>'[1]MTTI (PL &amp; I)'!AP33/'[1]MTTI (PL &amp; I)'!AP$334</f>
        <v>0</v>
      </c>
      <c r="AQ33" s="141">
        <f>'[1]MTTI (PL &amp; I)'!AQ33/'[1]MTTI (PL &amp; I)'!AQ$334</f>
        <v>3.8870657585708575E-5</v>
      </c>
      <c r="AR33" s="141">
        <f>'[1]MTTI (PL &amp; I)'!AR33/'[1]MTTI (PL &amp; I)'!AR$334</f>
        <v>4.9181185864721125E-5</v>
      </c>
      <c r="AS33" s="141">
        <f>'[1]MTTI (PL &amp; I)'!AS33/'[1]MTTI (PL &amp; I)'!AS$334</f>
        <v>0</v>
      </c>
      <c r="AT33" s="141">
        <f>'[1]MTTI (PL &amp; I)'!AT33/'[1]MTTI (PL &amp; I)'!AT$334</f>
        <v>1.1454706184957036E-4</v>
      </c>
      <c r="AU33" s="141">
        <f>'[1]MTTI (PL &amp; I)'!AU33/'[1]MTTI (PL &amp; I)'!AU$334</f>
        <v>0</v>
      </c>
      <c r="AV33" s="141">
        <f>'[1]MTTI (PL &amp; I)'!AV33/'[1]MTTI (PL &amp; I)'!AV$334</f>
        <v>3.9468529854324874E-5</v>
      </c>
      <c r="AW33" s="141">
        <f>'[1]MTTI (PL &amp; I)'!AW33/'[1]MTTI (PL &amp; I)'!AW$334</f>
        <v>1.3233528431477799E-4</v>
      </c>
      <c r="AX33" s="141">
        <f>'[1]MTTI (PL &amp; I)'!AX33/'[1]MTTI (PL &amp; I)'!AX$334</f>
        <v>0</v>
      </c>
      <c r="AY33" s="141">
        <f>'[1]MTTI (PL &amp; I)'!AY33/'[1]MTTI (PL &amp; I)'!AY$334</f>
        <v>0</v>
      </c>
      <c r="AZ33" s="141">
        <f>'[1]MTTI (PL &amp; I)'!AZ33/'[1]MTTI (PL &amp; I)'!AZ$334</f>
        <v>2.8200791936776911E-4</v>
      </c>
      <c r="BA33" s="141">
        <f>'[1]MTTI (PL &amp; I)'!BA33/'[1]MTTI (PL &amp; I)'!BA$334</f>
        <v>4.7446334181987359E-3</v>
      </c>
      <c r="BB33" s="141">
        <f>'[1]MTTI (PL &amp; I)'!BB33/'[1]MTTI (PL &amp; I)'!BB$334</f>
        <v>0</v>
      </c>
      <c r="BC33" s="141">
        <f>'[1]MTTI (PL &amp; I)'!BC33/'[1]MTTI (PL &amp; I)'!BC$334</f>
        <v>0</v>
      </c>
      <c r="BD33" s="141">
        <f>'[1]MTTI (PL &amp; I)'!BD33/'[1]MTTI (PL &amp; I)'!BD$334</f>
        <v>0</v>
      </c>
      <c r="BE33" s="141">
        <f>'[1]MTTI (PL &amp; I)'!BE33/'[1]MTTI (PL &amp; I)'!BE$334</f>
        <v>0</v>
      </c>
      <c r="BF33" s="141">
        <f>'[1]MTTI (PL &amp; I)'!BF33/'[1]MTTI (PL &amp; I)'!BF$334</f>
        <v>0</v>
      </c>
      <c r="BG33" s="141">
        <f>'[1]MTTI (PL &amp; I)'!BG33/'[1]MTTI (PL &amp; I)'!BG$334</f>
        <v>5.7159399497192156E-5</v>
      </c>
      <c r="BH33" s="141">
        <f>'[1]MTTI (PL &amp; I)'!BH33/'[1]MTTI (PL &amp; I)'!BH$334</f>
        <v>0</v>
      </c>
      <c r="BI33" s="141">
        <f>'[1]MTTI (PL &amp; I)'!BI33/'[1]MTTI (PL &amp; I)'!BI$334</f>
        <v>0</v>
      </c>
      <c r="BJ33" s="141">
        <f>'[1]MTTI (PL &amp; I)'!BJ33/'[1]MTTI (PL &amp; I)'!BJ$334</f>
        <v>3.6617499721234735E-5</v>
      </c>
      <c r="BK33" s="141">
        <f>'[1]MTTI (PL &amp; I)'!BK33/'[1]MTTI (PL &amp; I)'!BK$334</f>
        <v>0</v>
      </c>
      <c r="BL33" s="141">
        <f>'[1]MTTI (PL &amp; I)'!BL33/'[1]MTTI (PL &amp; I)'!BL$334</f>
        <v>0</v>
      </c>
      <c r="BM33" s="141">
        <f>'[1]MTTI (PL &amp; I)'!BM33/'[1]MTTI (PL &amp; I)'!BM$334</f>
        <v>0</v>
      </c>
      <c r="BN33" s="141">
        <f>'[1]MTTI (PL &amp; I)'!BN33/'[1]MTTI (PL &amp; I)'!BN$334</f>
        <v>0</v>
      </c>
      <c r="BO33" s="141">
        <f>'[1]MTTI (PL &amp; I)'!BO33/'[1]MTTI (PL &amp; I)'!BO$334</f>
        <v>4.696222243149929E-4</v>
      </c>
      <c r="BP33" s="141">
        <f>'[1]MTTI (PL &amp; I)'!BP33/'[1]MTTI (PL &amp; I)'!BP$334</f>
        <v>0</v>
      </c>
      <c r="BQ33" s="141">
        <f>'[1]MTTI (PL &amp; I)'!BQ33/'[1]MTTI (PL &amp; I)'!BQ$334</f>
        <v>1.5310455748951925E-4</v>
      </c>
      <c r="BR33" s="141">
        <f>'[1]MTTI (PL &amp; I)'!BR33/'[1]MTTI (PL &amp; I)'!BR$334</f>
        <v>6.7114149490678552E-5</v>
      </c>
      <c r="BS33" s="141">
        <f>'[1]MTTI (PL &amp; I)'!BS33/'[1]MTTI (PL &amp; I)'!BS$334</f>
        <v>7.8147433004291354E-5</v>
      </c>
      <c r="BT33" s="141">
        <f>'[1]MTTI (PL &amp; I)'!BT33/'[1]MTTI (PL &amp; I)'!BT$334</f>
        <v>4.364144213579391E-5</v>
      </c>
      <c r="BU33" s="141">
        <f>'[1]MTTI (PL &amp; I)'!BU33/'[1]MTTI (PL &amp; I)'!BU$334</f>
        <v>0</v>
      </c>
      <c r="BV33" s="141">
        <f>'[1]MTTI (PL &amp; I)'!BV33/'[1]MTTI (PL &amp; I)'!BV$334</f>
        <v>0</v>
      </c>
      <c r="BW33" s="141">
        <f>'[1]MTTI (PL &amp; I)'!BW33/'[1]MTTI (PL &amp; I)'!BW$334</f>
        <v>0</v>
      </c>
      <c r="BX33" s="141">
        <f>'[1]MTTI (PL &amp; I)'!BX33/'[1]MTTI (PL &amp; I)'!BX$334</f>
        <v>0</v>
      </c>
      <c r="BY33" s="141">
        <f>'[1]MTTI (PL &amp; I)'!BY33/'[1]MTTI (PL &amp; I)'!BY$334</f>
        <v>0</v>
      </c>
      <c r="BZ33" s="141">
        <f>'[1]MTTI (PL &amp; I)'!BZ33/'[1]MTTI (PL &amp; I)'!BZ$334</f>
        <v>0</v>
      </c>
      <c r="CA33" s="141">
        <f>'[1]MTTI (PL &amp; I)'!CA33/'[1]MTTI (PL &amp; I)'!CA$334</f>
        <v>9.7726249530400939E-6</v>
      </c>
      <c r="CB33" s="141">
        <f>'[1]MTTI (PL &amp; I)'!CB33/'[1]MTTI (PL &amp; I)'!CB$334</f>
        <v>0</v>
      </c>
      <c r="CC33" s="141">
        <f>'[1]MTTI (PL &amp; I)'!CC33/'[1]MTTI (PL &amp; I)'!CC$334</f>
        <v>0</v>
      </c>
      <c r="CD33" s="141">
        <f>'[1]MTTI (PL &amp; I)'!CD33/'[1]MTTI (PL &amp; I)'!CD$334</f>
        <v>0</v>
      </c>
      <c r="CE33" s="141">
        <f>'[1]MTTI (PL &amp; I)'!CE33/'[1]MTTI (PL &amp; I)'!CE$334</f>
        <v>0</v>
      </c>
      <c r="CF33" s="141">
        <f>'[1]MTTI (PL &amp; I)'!CF33/'[1]MTTI (PL &amp; I)'!CF$334</f>
        <v>0</v>
      </c>
      <c r="CG33" s="141">
        <f>'[1]MTTI (PL &amp; I)'!CG33/'[1]MTTI (PL &amp; I)'!CG$334</f>
        <v>0</v>
      </c>
      <c r="CH33" s="141">
        <f>'[1]MTTI (PL &amp; I)'!CH33/'[1]MTTI (PL &amp; I)'!CH$334</f>
        <v>0</v>
      </c>
      <c r="CI33" s="141">
        <f>'[1]MTTI (PL &amp; I)'!CI33/'[1]MTTI (PL &amp; I)'!CI$334</f>
        <v>0</v>
      </c>
      <c r="CJ33" s="141">
        <f>'[1]MTTI (PL &amp; I)'!CJ33/'[1]MTTI (PL &amp; I)'!CJ$334</f>
        <v>0</v>
      </c>
      <c r="CK33" s="141">
        <f>'[1]MTTI (PL &amp; I)'!CK33/'[1]MTTI (PL &amp; I)'!CK$334</f>
        <v>0</v>
      </c>
      <c r="CL33" s="141">
        <f>'[1]MTTI (PL &amp; I)'!CL33/'[1]MTTI (PL &amp; I)'!CL$334</f>
        <v>0</v>
      </c>
      <c r="CM33" s="141">
        <f>'[1]MTTI (PL &amp; I)'!CM33/'[1]MTTI (PL &amp; I)'!CM$334</f>
        <v>0</v>
      </c>
      <c r="CN33" s="141">
        <f>'[1]MTTI (PL &amp; I)'!CN33/'[1]MTTI (PL &amp; I)'!CN$334</f>
        <v>3.6507238700453393E-5</v>
      </c>
      <c r="CO33" s="141">
        <f>'[1]MTTI (PL &amp; I)'!CO33/'[1]MTTI (PL &amp; I)'!CO$334</f>
        <v>0</v>
      </c>
      <c r="CP33" s="141">
        <f>'[1]MTTI (PL &amp; I)'!CP33/'[1]MTTI (PL &amp; I)'!CP$334</f>
        <v>1.4771425532156938E-4</v>
      </c>
      <c r="CQ33" s="141">
        <f>'[1]MTTI (PL &amp; I)'!CQ33/'[1]MTTI (PL &amp; I)'!CQ$334</f>
        <v>1.5288152726925888E-4</v>
      </c>
      <c r="CR33" s="141">
        <f>'[1]MTTI (PL &amp; I)'!CR33/'[1]MTTI (PL &amp; I)'!CR$334</f>
        <v>0</v>
      </c>
      <c r="CS33" s="141">
        <f>'[1]MTTI (PL &amp; I)'!CS33/'[1]MTTI (PL &amp; I)'!CS$334</f>
        <v>1.736825175651493E-4</v>
      </c>
      <c r="CT33" s="141">
        <f>'[1]MTTI (PL &amp; I)'!CT33/'[1]MTTI (PL &amp; I)'!CT$334</f>
        <v>0</v>
      </c>
      <c r="CU33" s="141">
        <f>'[1]MTTI (PL &amp; I)'!CU33/'[1]MTTI (PL &amp; I)'!CU$334</f>
        <v>6.9915788550356473E-4</v>
      </c>
      <c r="CV33" s="141">
        <f>'[1]MTTI (PL &amp; I)'!CV33/'[1]MTTI (PL &amp; I)'!CV$334</f>
        <v>0</v>
      </c>
      <c r="CW33" s="141">
        <f>'[1]MTTI (PL &amp; I)'!CW33/'[1]MTTI (PL &amp; I)'!CW$334</f>
        <v>0</v>
      </c>
      <c r="CX33" s="141">
        <f>'[1]MTTI (PL &amp; I)'!CX33/'[1]MTTI (PL &amp; I)'!CX$334</f>
        <v>0</v>
      </c>
      <c r="CY33" s="141">
        <f>'[1]MTTI (PL &amp; I)'!CY33/'[1]MTTI (PL &amp; I)'!CY$334</f>
        <v>0</v>
      </c>
      <c r="CZ33" s="141">
        <f>'[1]MTTI (PL &amp; I)'!CZ33/'[1]MTTI (PL &amp; I)'!CZ$334</f>
        <v>0</v>
      </c>
      <c r="DA33" s="141">
        <f>'[1]MTTI (PL &amp; I)'!DA33/'[1]MTTI (PL &amp; I)'!DA$334</f>
        <v>0</v>
      </c>
      <c r="DB33" s="141">
        <f>'[1]MTTI (PL &amp; I)'!DB33/'[1]MTTI (PL &amp; I)'!DB$334</f>
        <v>0</v>
      </c>
      <c r="DC33" s="141">
        <f>'[1]MTTI (PL &amp; I)'!DC33/'[1]MTTI (PL &amp; I)'!DC$334</f>
        <v>0</v>
      </c>
      <c r="DD33" s="141">
        <f>'[1]MTTI (PL &amp; I)'!DD33/'[1]MTTI (PL &amp; I)'!DD$334</f>
        <v>0</v>
      </c>
      <c r="DE33" s="141">
        <v>0</v>
      </c>
      <c r="DF33" s="141">
        <f>'[1]MTTI (PL &amp; I)'!DF33/'[1]MTTI (PL &amp; I)'!DF$334</f>
        <v>1.4761046189986057E-4</v>
      </c>
    </row>
    <row r="34" spans="1:110" x14ac:dyDescent="0.3">
      <c r="A34" s="25" t="s">
        <v>7</v>
      </c>
      <c r="B34" s="141">
        <f>'[1]MTTI (PL &amp; I)'!B34/'[1]MTTI (PL &amp; I)'!B$334</f>
        <v>1.2503572821013079E-5</v>
      </c>
      <c r="C34" s="141">
        <f>'[1]MTTI (PL &amp; I)'!C34/'[1]MTTI (PL &amp; I)'!C$334</f>
        <v>0</v>
      </c>
      <c r="D34" s="141">
        <f>'[1]MTTI (PL &amp; I)'!D34/'[1]MTTI (PL &amp; I)'!D$334</f>
        <v>0</v>
      </c>
      <c r="E34" s="141">
        <f>'[1]MTTI (PL &amp; I)'!E34/'[1]MTTI (PL &amp; I)'!E$334</f>
        <v>1.8286388549817027E-4</v>
      </c>
      <c r="F34" s="141">
        <f>'[1]MTTI (PL &amp; I)'!F34/'[1]MTTI (PL &amp; I)'!F$334</f>
        <v>0</v>
      </c>
      <c r="G34" s="141">
        <f>'[1]MTTI (PL &amp; I)'!G34/'[1]MTTI (PL &amp; I)'!G$334</f>
        <v>9.5377579237695018E-5</v>
      </c>
      <c r="H34" s="141">
        <f>'[1]MTTI (PL &amp; I)'!H34/'[1]MTTI (PL &amp; I)'!H$334</f>
        <v>0</v>
      </c>
      <c r="I34" s="141">
        <f>'[1]MTTI (PL &amp; I)'!I34/'[1]MTTI (PL &amp; I)'!I$334</f>
        <v>4.3924958945156352E-4</v>
      </c>
      <c r="J34" s="141">
        <f>'[1]MTTI (PL &amp; I)'!J34/'[1]MTTI (PL &amp; I)'!J$334</f>
        <v>3.6470293650346899E-5</v>
      </c>
      <c r="K34" s="141">
        <f>'[1]MTTI (PL &amp; I)'!K34/'[1]MTTI (PL &amp; I)'!K$334</f>
        <v>3.3577073031986447E-2</v>
      </c>
      <c r="L34" s="141">
        <f>'[1]MTTI (PL &amp; I)'!L34/'[1]MTTI (PL &amp; I)'!L$334</f>
        <v>4.8006988665804241E-4</v>
      </c>
      <c r="M34" s="141">
        <f>'[1]MTTI (PL &amp; I)'!M34/'[1]MTTI (PL &amp; I)'!M$334</f>
        <v>3.4268260368294589E-4</v>
      </c>
      <c r="N34" s="141">
        <f>'[1]MTTI (PL &amp; I)'!N34/'[1]MTTI (PL &amp; I)'!N$334</f>
        <v>1.638288252273992E-4</v>
      </c>
      <c r="O34" s="141">
        <f>'[1]MTTI (PL &amp; I)'!O34/'[1]MTTI (PL &amp; I)'!O$334</f>
        <v>3.7014488842388143E-4</v>
      </c>
      <c r="P34" s="141">
        <f>'[1]MTTI (PL &amp; I)'!P34/'[1]MTTI (PL &amp; I)'!P$334</f>
        <v>2.5907666337714112E-3</v>
      </c>
      <c r="Q34" s="141">
        <f>'[1]MTTI (PL &amp; I)'!Q34/'[1]MTTI (PL &amp; I)'!Q$334</f>
        <v>4.4550484204146563E-4</v>
      </c>
      <c r="R34" s="141">
        <f>'[1]MTTI (PL &amp; I)'!R34/'[1]MTTI (PL &amp; I)'!R$334</f>
        <v>0</v>
      </c>
      <c r="S34" s="141">
        <f>'[1]MTTI (PL &amp; I)'!S34/'[1]MTTI (PL &amp; I)'!S$334</f>
        <v>0</v>
      </c>
      <c r="T34" s="141">
        <f>'[1]MTTI (PL &amp; I)'!T34/'[1]MTTI (PL &amp; I)'!T$334</f>
        <v>0</v>
      </c>
      <c r="U34" s="141">
        <f>'[1]MTTI (PL &amp; I)'!U34/'[1]MTTI (PL &amp; I)'!U$334</f>
        <v>0</v>
      </c>
      <c r="V34" s="141">
        <f>'[1]MTTI (PL &amp; I)'!V34/'[1]MTTI (PL &amp; I)'!V$334</f>
        <v>4.4057714357045897E-5</v>
      </c>
      <c r="W34" s="141">
        <f>'[1]MTTI (PL &amp; I)'!W34/'[1]MTTI (PL &amp; I)'!W$334</f>
        <v>0</v>
      </c>
      <c r="X34" s="141">
        <f>'[1]MTTI (PL &amp; I)'!X34/'[1]MTTI (PL &amp; I)'!X$334</f>
        <v>3.4990546490517883E-4</v>
      </c>
      <c r="Y34" s="141">
        <f>'[1]MTTI (PL &amp; I)'!Y34/'[1]MTTI (PL &amp; I)'!Y$334</f>
        <v>5.9020749098690774E-4</v>
      </c>
      <c r="Z34" s="141">
        <f>'[1]MTTI (PL &amp; I)'!Z34/'[1]MTTI (PL &amp; I)'!Z$334</f>
        <v>2.2706032913082292E-4</v>
      </c>
      <c r="AA34" s="141">
        <f>'[1]MTTI (PL &amp; I)'!AA34/'[1]MTTI (PL &amp; I)'!AA$334</f>
        <v>5.5883654655079036E-3</v>
      </c>
      <c r="AB34" s="141">
        <f>'[1]MTTI (PL &amp; I)'!AB34/'[1]MTTI (PL &amp; I)'!AB$334</f>
        <v>0</v>
      </c>
      <c r="AC34" s="141">
        <f>'[1]MTTI (PL &amp; I)'!AC34/'[1]MTTI (PL &amp; I)'!AC$334</f>
        <v>0</v>
      </c>
      <c r="AD34" s="141">
        <f>'[1]MTTI (PL &amp; I)'!AD34/'[1]MTTI (PL &amp; I)'!AD$334</f>
        <v>4.4338862398298066E-7</v>
      </c>
      <c r="AE34" s="141">
        <f>'[1]MTTI (PL &amp; I)'!AE34/'[1]MTTI (PL &amp; I)'!AE$334</f>
        <v>7.6957180826850809E-5</v>
      </c>
      <c r="AF34" s="141">
        <f>'[1]MTTI (PL &amp; I)'!AF34/'[1]MTTI (PL &amp; I)'!AF$334</f>
        <v>8.4531786986629301E-5</v>
      </c>
      <c r="AG34" s="141">
        <f>'[1]MTTI (PL &amp; I)'!AG34/'[1]MTTI (PL &amp; I)'!AG$334</f>
        <v>1.4707359153806449E-5</v>
      </c>
      <c r="AH34" s="141">
        <f>'[1]MTTI (PL &amp; I)'!AH34/'[1]MTTI (PL &amp; I)'!AH$334</f>
        <v>2.1649393717130864E-5</v>
      </c>
      <c r="AI34" s="141">
        <f>'[1]MTTI (PL &amp; I)'!AI34/'[1]MTTI (PL &amp; I)'!AI$334</f>
        <v>3.1889828447082658E-4</v>
      </c>
      <c r="AJ34" s="141">
        <f>'[1]MTTI (PL &amp; I)'!AJ34/'[1]MTTI (PL &amp; I)'!AJ$334</f>
        <v>2.2108737785274345E-6</v>
      </c>
      <c r="AK34" s="141">
        <f>'[1]MTTI (PL &amp; I)'!AK34/'[1]MTTI (PL &amp; I)'!AK$334</f>
        <v>0</v>
      </c>
      <c r="AL34" s="141">
        <f>'[1]MTTI (PL &amp; I)'!AL34/'[1]MTTI (PL &amp; I)'!AL$334</f>
        <v>5.8354088103054878E-5</v>
      </c>
      <c r="AM34" s="141">
        <f>'[1]MTTI (PL &amp; I)'!AM34/'[1]MTTI (PL &amp; I)'!AM$334</f>
        <v>0</v>
      </c>
      <c r="AN34" s="141">
        <f>'[1]MTTI (PL &amp; I)'!AN34/'[1]MTTI (PL &amp; I)'!AN$334</f>
        <v>1.3579293334672002E-6</v>
      </c>
      <c r="AO34" s="141">
        <f>'[1]MTTI (PL &amp; I)'!AO34/'[1]MTTI (PL &amp; I)'!AO$334</f>
        <v>1.6301988725346228E-4</v>
      </c>
      <c r="AP34" s="141">
        <f>'[1]MTTI (PL &amp; I)'!AP34/'[1]MTTI (PL &amp; I)'!AP$334</f>
        <v>0</v>
      </c>
      <c r="AQ34" s="141">
        <f>'[1]MTTI (PL &amp; I)'!AQ34/'[1]MTTI (PL &amp; I)'!AQ$334</f>
        <v>9.2054974032050867E-5</v>
      </c>
      <c r="AR34" s="141">
        <f>'[1]MTTI (PL &amp; I)'!AR34/'[1]MTTI (PL &amp; I)'!AR$334</f>
        <v>1.164727604018444E-4</v>
      </c>
      <c r="AS34" s="141">
        <f>'[1]MTTI (PL &amp; I)'!AS34/'[1]MTTI (PL &amp; I)'!AS$334</f>
        <v>0</v>
      </c>
      <c r="AT34" s="141">
        <f>'[1]MTTI (PL &amp; I)'!AT34/'[1]MTTI (PL &amp; I)'!AT$334</f>
        <v>2.7127472131798538E-4</v>
      </c>
      <c r="AU34" s="141">
        <f>'[1]MTTI (PL &amp; I)'!AU34/'[1]MTTI (PL &amp; I)'!AU$334</f>
        <v>0</v>
      </c>
      <c r="AV34" s="141">
        <f>'[1]MTTI (PL &amp; I)'!AV34/'[1]MTTI (PL &amp; I)'!AV$334</f>
        <v>9.3470877944677025E-5</v>
      </c>
      <c r="AW34" s="141">
        <f>'[1]MTTI (PL &amp; I)'!AW34/'[1]MTTI (PL &amp; I)'!AW$334</f>
        <v>3.1340146829931457E-4</v>
      </c>
      <c r="AX34" s="141">
        <f>'[1]MTTI (PL &amp; I)'!AX34/'[1]MTTI (PL &amp; I)'!AX$334</f>
        <v>0</v>
      </c>
      <c r="AY34" s="141">
        <f>'[1]MTTI (PL &amp; I)'!AY34/'[1]MTTI (PL &amp; I)'!AY$334</f>
        <v>0</v>
      </c>
      <c r="AZ34" s="141">
        <f>'[1]MTTI (PL &amp; I)'!AZ34/'[1]MTTI (PL &amp; I)'!AZ$334</f>
        <v>6.6786191195739855E-4</v>
      </c>
      <c r="BA34" s="141">
        <f>'[1]MTTI (PL &amp; I)'!BA34/'[1]MTTI (PL &amp; I)'!BA$334</f>
        <v>1.123642184701475E-2</v>
      </c>
      <c r="BB34" s="141">
        <f>'[1]MTTI (PL &amp; I)'!BB34/'[1]MTTI (PL &amp; I)'!BB$334</f>
        <v>0</v>
      </c>
      <c r="BC34" s="141">
        <f>'[1]MTTI (PL &amp; I)'!BC34/'[1]MTTI (PL &amp; I)'!BC$334</f>
        <v>0</v>
      </c>
      <c r="BD34" s="141">
        <f>'[1]MTTI (PL &amp; I)'!BD34/'[1]MTTI (PL &amp; I)'!BD$334</f>
        <v>0</v>
      </c>
      <c r="BE34" s="141">
        <f>'[1]MTTI (PL &amp; I)'!BE34/'[1]MTTI (PL &amp; I)'!BE$334</f>
        <v>0</v>
      </c>
      <c r="BF34" s="141">
        <f>'[1]MTTI (PL &amp; I)'!BF34/'[1]MTTI (PL &amp; I)'!BF$334</f>
        <v>0</v>
      </c>
      <c r="BG34" s="141">
        <f>'[1]MTTI (PL &amp; I)'!BG34/'[1]MTTI (PL &amp; I)'!BG$334</f>
        <v>1.353670702585756E-4</v>
      </c>
      <c r="BH34" s="141">
        <f>'[1]MTTI (PL &amp; I)'!BH34/'[1]MTTI (PL &amp; I)'!BH$334</f>
        <v>0</v>
      </c>
      <c r="BI34" s="141">
        <f>'[1]MTTI (PL &amp; I)'!BI34/'[1]MTTI (PL &amp; I)'!BI$334</f>
        <v>0</v>
      </c>
      <c r="BJ34" s="141">
        <f>'[1]MTTI (PL &amp; I)'!BJ34/'[1]MTTI (PL &amp; I)'!BJ$334</f>
        <v>8.6718959629749883E-5</v>
      </c>
      <c r="BK34" s="141">
        <f>'[1]MTTI (PL &amp; I)'!BK34/'[1]MTTI (PL &amp; I)'!BK$334</f>
        <v>0</v>
      </c>
      <c r="BL34" s="141">
        <f>'[1]MTTI (PL &amp; I)'!BL34/'[1]MTTI (PL &amp; I)'!BL$334</f>
        <v>0</v>
      </c>
      <c r="BM34" s="141">
        <f>'[1]MTTI (PL &amp; I)'!BM34/'[1]MTTI (PL &amp; I)'!BM$334</f>
        <v>0</v>
      </c>
      <c r="BN34" s="141">
        <f>'[1]MTTI (PL &amp; I)'!BN34/'[1]MTTI (PL &amp; I)'!BN$334</f>
        <v>0</v>
      </c>
      <c r="BO34" s="141">
        <f>'[1]MTTI (PL &amp; I)'!BO34/'[1]MTTI (PL &amp; I)'!BO$334</f>
        <v>1.1121772655599536E-3</v>
      </c>
      <c r="BP34" s="141">
        <f>'[1]MTTI (PL &amp; I)'!BP34/'[1]MTTI (PL &amp; I)'!BP$334</f>
        <v>0</v>
      </c>
      <c r="BQ34" s="141">
        <f>'[1]MTTI (PL &amp; I)'!BQ34/'[1]MTTI (PL &amp; I)'!BQ$334</f>
        <v>3.6258805328439405E-4</v>
      </c>
      <c r="BR34" s="141">
        <f>'[1]MTTI (PL &amp; I)'!BR34/'[1]MTTI (PL &amp; I)'!BR$334</f>
        <v>1.5894228892127381E-4</v>
      </c>
      <c r="BS34" s="141">
        <f>'[1]MTTI (PL &amp; I)'!BS34/'[1]MTTI (PL &amp; I)'!BS$334</f>
        <v>1.8507173180745001E-4</v>
      </c>
      <c r="BT34" s="141">
        <f>'[1]MTTI (PL &amp; I)'!BT34/'[1]MTTI (PL &amp; I)'!BT$334</f>
        <v>1.0335332798714538E-4</v>
      </c>
      <c r="BU34" s="141">
        <f>'[1]MTTI (PL &amp; I)'!BU34/'[1]MTTI (PL &amp; I)'!BU$334</f>
        <v>0</v>
      </c>
      <c r="BV34" s="141">
        <f>'[1]MTTI (PL &amp; I)'!BV34/'[1]MTTI (PL &amp; I)'!BV$334</f>
        <v>0</v>
      </c>
      <c r="BW34" s="141">
        <f>'[1]MTTI (PL &amp; I)'!BW34/'[1]MTTI (PL &amp; I)'!BW$334</f>
        <v>0</v>
      </c>
      <c r="BX34" s="141">
        <f>'[1]MTTI (PL &amp; I)'!BX34/'[1]MTTI (PL &amp; I)'!BX$334</f>
        <v>0</v>
      </c>
      <c r="BY34" s="141">
        <f>'[1]MTTI (PL &amp; I)'!BY34/'[1]MTTI (PL &amp; I)'!BY$334</f>
        <v>0</v>
      </c>
      <c r="BZ34" s="141">
        <f>'[1]MTTI (PL &amp; I)'!BZ34/'[1]MTTI (PL &amp; I)'!BZ$334</f>
        <v>0</v>
      </c>
      <c r="CA34" s="141">
        <f>'[1]MTTI (PL &amp; I)'!CA34/'[1]MTTI (PL &amp; I)'!CA$334</f>
        <v>2.3143903194677037E-5</v>
      </c>
      <c r="CB34" s="141">
        <f>'[1]MTTI (PL &amp; I)'!CB34/'[1]MTTI (PL &amp; I)'!CB$334</f>
        <v>0</v>
      </c>
      <c r="CC34" s="141">
        <f>'[1]MTTI (PL &amp; I)'!CC34/'[1]MTTI (PL &amp; I)'!CC$334</f>
        <v>0</v>
      </c>
      <c r="CD34" s="141">
        <f>'[1]MTTI (PL &amp; I)'!CD34/'[1]MTTI (PL &amp; I)'!CD$334</f>
        <v>0</v>
      </c>
      <c r="CE34" s="141">
        <f>'[1]MTTI (PL &amp; I)'!CE34/'[1]MTTI (PL &amp; I)'!CE$334</f>
        <v>0</v>
      </c>
      <c r="CF34" s="141">
        <f>'[1]MTTI (PL &amp; I)'!CF34/'[1]MTTI (PL &amp; I)'!CF$334</f>
        <v>0</v>
      </c>
      <c r="CG34" s="141">
        <f>'[1]MTTI (PL &amp; I)'!CG34/'[1]MTTI (PL &amp; I)'!CG$334</f>
        <v>0</v>
      </c>
      <c r="CH34" s="141">
        <f>'[1]MTTI (PL &amp; I)'!CH34/'[1]MTTI (PL &amp; I)'!CH$334</f>
        <v>0</v>
      </c>
      <c r="CI34" s="141">
        <f>'[1]MTTI (PL &amp; I)'!CI34/'[1]MTTI (PL &amp; I)'!CI$334</f>
        <v>0</v>
      </c>
      <c r="CJ34" s="141">
        <f>'[1]MTTI (PL &amp; I)'!CJ34/'[1]MTTI (PL &amp; I)'!CJ$334</f>
        <v>0</v>
      </c>
      <c r="CK34" s="141">
        <f>'[1]MTTI (PL &amp; I)'!CK34/'[1]MTTI (PL &amp; I)'!CK$334</f>
        <v>0</v>
      </c>
      <c r="CL34" s="141">
        <f>'[1]MTTI (PL &amp; I)'!CL34/'[1]MTTI (PL &amp; I)'!CL$334</f>
        <v>0</v>
      </c>
      <c r="CM34" s="141">
        <f>'[1]MTTI (PL &amp; I)'!CM34/'[1]MTTI (PL &amp; I)'!CM$334</f>
        <v>0</v>
      </c>
      <c r="CN34" s="141">
        <f>'[1]MTTI (PL &amp; I)'!CN34/'[1]MTTI (PL &amp; I)'!CN$334</f>
        <v>8.645783527438254E-5</v>
      </c>
      <c r="CO34" s="141">
        <f>'[1]MTTI (PL &amp; I)'!CO34/'[1]MTTI (PL &amp; I)'!CO$334</f>
        <v>0</v>
      </c>
      <c r="CP34" s="141">
        <f>'[1]MTTI (PL &amp; I)'!CP34/'[1]MTTI (PL &amp; I)'!CP$334</f>
        <v>3.4982253407491278E-4</v>
      </c>
      <c r="CQ34" s="141">
        <f>'[1]MTTI (PL &amp; I)'!CQ34/'[1]MTTI (PL &amp; I)'!CQ$334</f>
        <v>3.6205986460919199E-4</v>
      </c>
      <c r="CR34" s="141">
        <f>'[1]MTTI (PL &amp; I)'!CR34/'[1]MTTI (PL &amp; I)'!CR$334</f>
        <v>0</v>
      </c>
      <c r="CS34" s="141">
        <f>'[1]MTTI (PL &amp; I)'!CS34/'[1]MTTI (PL &amp; I)'!CS$334</f>
        <v>4.1132156329043971E-4</v>
      </c>
      <c r="CT34" s="141">
        <f>'[1]MTTI (PL &amp; I)'!CT34/'[1]MTTI (PL &amp; I)'!CT$334</f>
        <v>0</v>
      </c>
      <c r="CU34" s="141">
        <f>'[1]MTTI (PL &amp; I)'!CU34/'[1]MTTI (PL &amp; I)'!CU$334</f>
        <v>1.6557723741210291E-3</v>
      </c>
      <c r="CV34" s="141">
        <f>'[1]MTTI (PL &amp; I)'!CV34/'[1]MTTI (PL &amp; I)'!CV$334</f>
        <v>0</v>
      </c>
      <c r="CW34" s="141">
        <f>'[1]MTTI (PL &amp; I)'!CW34/'[1]MTTI (PL &amp; I)'!CW$334</f>
        <v>0</v>
      </c>
      <c r="CX34" s="141">
        <f>'[1]MTTI (PL &amp; I)'!CX34/'[1]MTTI (PL &amp; I)'!CX$334</f>
        <v>0</v>
      </c>
      <c r="CY34" s="141">
        <f>'[1]MTTI (PL &amp; I)'!CY34/'[1]MTTI (PL &amp; I)'!CY$334</f>
        <v>0</v>
      </c>
      <c r="CZ34" s="141">
        <f>'[1]MTTI (PL &amp; I)'!CZ34/'[1]MTTI (PL &amp; I)'!CZ$334</f>
        <v>0</v>
      </c>
      <c r="DA34" s="141">
        <f>'[1]MTTI (PL &amp; I)'!DA34/'[1]MTTI (PL &amp; I)'!DA$334</f>
        <v>0</v>
      </c>
      <c r="DB34" s="141">
        <f>'[1]MTTI (PL &amp; I)'!DB34/'[1]MTTI (PL &amp; I)'!DB$334</f>
        <v>0</v>
      </c>
      <c r="DC34" s="141">
        <f>'[1]MTTI (PL &amp; I)'!DC34/'[1]MTTI (PL &amp; I)'!DC$334</f>
        <v>0</v>
      </c>
      <c r="DD34" s="141">
        <f>'[1]MTTI (PL &amp; I)'!DD34/'[1]MTTI (PL &amp; I)'!DD$334</f>
        <v>0</v>
      </c>
      <c r="DE34" s="141">
        <v>0</v>
      </c>
      <c r="DF34" s="141">
        <f>'[1]MTTI (PL &amp; I)'!DF34/'[1]MTTI (PL &amp; I)'!DF$334</f>
        <v>3.4957672653437822E-4</v>
      </c>
    </row>
    <row r="35" spans="1:110" x14ac:dyDescent="0.3">
      <c r="A35" s="28">
        <v>3114</v>
      </c>
      <c r="B35" s="141">
        <f>'[1]MTTI (PL &amp; I)'!B35/'[1]MTTI (PL &amp; I)'!B$334</f>
        <v>2.029814619155024E-2</v>
      </c>
      <c r="C35" s="141">
        <f>'[1]MTTI (PL &amp; I)'!C35/'[1]MTTI (PL &amp; I)'!C$334</f>
        <v>0</v>
      </c>
      <c r="D35" s="141">
        <f>'[1]MTTI (PL &amp; I)'!D35/'[1]MTTI (PL &amp; I)'!D$334</f>
        <v>0</v>
      </c>
      <c r="E35" s="141">
        <f>'[1]MTTI (PL &amp; I)'!E35/'[1]MTTI (PL &amp; I)'!E$334</f>
        <v>1.350793312971487E-4</v>
      </c>
      <c r="F35" s="141">
        <f>'[1]MTTI (PL &amp; I)'!F35/'[1]MTTI (PL &amp; I)'!F$334</f>
        <v>0</v>
      </c>
      <c r="G35" s="141">
        <f>'[1]MTTI (PL &amp; I)'!G35/'[1]MTTI (PL &amp; I)'!G$334</f>
        <v>7.3032926706979263E-5</v>
      </c>
      <c r="H35" s="141">
        <f>'[1]MTTI (PL &amp; I)'!H35/'[1]MTTI (PL &amp; I)'!H$334</f>
        <v>0</v>
      </c>
      <c r="I35" s="141">
        <f>'[1]MTTI (PL &amp; I)'!I35/'[1]MTTI (PL &amp; I)'!I$334</f>
        <v>1.0207420390656485E-3</v>
      </c>
      <c r="J35" s="141">
        <f>'[1]MTTI (PL &amp; I)'!J35/'[1]MTTI (PL &amp; I)'!J$334</f>
        <v>1.4024456301668544E-2</v>
      </c>
      <c r="K35" s="141">
        <f>'[1]MTTI (PL &amp; I)'!K35/'[1]MTTI (PL &amp; I)'!K$334</f>
        <v>2.7990254817971669E-2</v>
      </c>
      <c r="L35" s="141">
        <f>'[1]MTTI (PL &amp; I)'!L35/'[1]MTTI (PL &amp; I)'!L$334</f>
        <v>5.5053403260416885E-3</v>
      </c>
      <c r="M35" s="141">
        <f>'[1]MTTI (PL &amp; I)'!M35/'[1]MTTI (PL &amp; I)'!M$334</f>
        <v>3.0979174234509828E-4</v>
      </c>
      <c r="N35" s="141">
        <f>'[1]MTTI (PL &amp; I)'!N35/'[1]MTTI (PL &amp; I)'!N$334</f>
        <v>1.4816706956481132E-4</v>
      </c>
      <c r="O35" s="141">
        <f>'[1]MTTI (PL &amp; I)'!O35/'[1]MTTI (PL &amp; I)'!O$334</f>
        <v>3.4240000035789842E-4</v>
      </c>
      <c r="P35" s="141">
        <f>'[1]MTTI (PL &amp; I)'!P35/'[1]MTTI (PL &amp; I)'!P$334</f>
        <v>4.758558070227697E-4</v>
      </c>
      <c r="Q35" s="141">
        <f>'[1]MTTI (PL &amp; I)'!Q35/'[1]MTTI (PL &amp; I)'!Q$334</f>
        <v>4.0135746691188364E-4</v>
      </c>
      <c r="R35" s="141">
        <f>'[1]MTTI (PL &amp; I)'!R35/'[1]MTTI (PL &amp; I)'!R$334</f>
        <v>0</v>
      </c>
      <c r="S35" s="141">
        <f>'[1]MTTI (PL &amp; I)'!S35/'[1]MTTI (PL &amp; I)'!S$334</f>
        <v>0</v>
      </c>
      <c r="T35" s="141">
        <f>'[1]MTTI (PL &amp; I)'!T35/'[1]MTTI (PL &amp; I)'!T$334</f>
        <v>0</v>
      </c>
      <c r="U35" s="141">
        <f>'[1]MTTI (PL &amp; I)'!U35/'[1]MTTI (PL &amp; I)'!U$334</f>
        <v>2.576999449066108E-3</v>
      </c>
      <c r="V35" s="141">
        <f>'[1]MTTI (PL &amp; I)'!V35/'[1]MTTI (PL &amp; I)'!V$334</f>
        <v>9.6330679974893199E-5</v>
      </c>
      <c r="W35" s="141">
        <f>'[1]MTTI (PL &amp; I)'!W35/'[1]MTTI (PL &amp; I)'!W$334</f>
        <v>0</v>
      </c>
      <c r="X35" s="141">
        <f>'[1]MTTI (PL &amp; I)'!X35/'[1]MTTI (PL &amp; I)'!X$334</f>
        <v>1.8019634970397729E-4</v>
      </c>
      <c r="Y35" s="141">
        <f>'[1]MTTI (PL &amp; I)'!Y35/'[1]MTTI (PL &amp; I)'!Y$334</f>
        <v>9.7881846695322531E-5</v>
      </c>
      <c r="Z35" s="141">
        <f>'[1]MTTI (PL &amp; I)'!Z35/'[1]MTTI (PL &amp; I)'!Z$334</f>
        <v>1.3368044724473783E-4</v>
      </c>
      <c r="AA35" s="141">
        <f>'[1]MTTI (PL &amp; I)'!AA35/'[1]MTTI (PL &amp; I)'!AA$334</f>
        <v>7.5265151066121165E-5</v>
      </c>
      <c r="AB35" s="141">
        <f>'[1]MTTI (PL &amp; I)'!AB35/'[1]MTTI (PL &amp; I)'!AB$334</f>
        <v>0</v>
      </c>
      <c r="AC35" s="141">
        <f>'[1]MTTI (PL &amp; I)'!AC35/'[1]MTTI (PL &amp; I)'!AC$334</f>
        <v>0</v>
      </c>
      <c r="AD35" s="141">
        <f>'[1]MTTI (PL &amp; I)'!AD35/'[1]MTTI (PL &amp; I)'!AD$334</f>
        <v>2.4236350128874819E-7</v>
      </c>
      <c r="AE35" s="141">
        <f>'[1]MTTI (PL &amp; I)'!AE35/'[1]MTTI (PL &amp; I)'!AE$334</f>
        <v>0</v>
      </c>
      <c r="AF35" s="141">
        <f>'[1]MTTI (PL &amp; I)'!AF35/'[1]MTTI (PL &amp; I)'!AF$334</f>
        <v>1.5542173778279806E-4</v>
      </c>
      <c r="AG35" s="141">
        <f>'[1]MTTI (PL &amp; I)'!AG35/'[1]MTTI (PL &amp; I)'!AG$334</f>
        <v>4.0196419872112928E-6</v>
      </c>
      <c r="AH35" s="141">
        <f>'[1]MTTI (PL &amp; I)'!AH35/'[1]MTTI (PL &amp; I)'!AH$334</f>
        <v>7.3961962743431172E-7</v>
      </c>
      <c r="AI35" s="141">
        <f>'[1]MTTI (PL &amp; I)'!AI35/'[1]MTTI (PL &amp; I)'!AI$334</f>
        <v>1.2031527070157733E-4</v>
      </c>
      <c r="AJ35" s="141">
        <f>'[1]MTTI (PL &amp; I)'!AJ35/'[1]MTTI (PL &amp; I)'!AJ$334</f>
        <v>4.2297496667886138E-6</v>
      </c>
      <c r="AK35" s="141">
        <f>'[1]MTTI (PL &amp; I)'!AK35/'[1]MTTI (PL &amp; I)'!AK$334</f>
        <v>0</v>
      </c>
      <c r="AL35" s="141">
        <f>'[1]MTTI (PL &amp; I)'!AL35/'[1]MTTI (PL &amp; I)'!AL$334</f>
        <v>2.0083486820213892E-5</v>
      </c>
      <c r="AM35" s="141">
        <f>'[1]MTTI (PL &amp; I)'!AM35/'[1]MTTI (PL &amp; I)'!AM$334</f>
        <v>0</v>
      </c>
      <c r="AN35" s="141">
        <f>'[1]MTTI (PL &amp; I)'!AN35/'[1]MTTI (PL &amp; I)'!AN$334</f>
        <v>2.5449136036943844E-6</v>
      </c>
      <c r="AO35" s="141">
        <f>'[1]MTTI (PL &amp; I)'!AO35/'[1]MTTI (PL &amp; I)'!AO$334</f>
        <v>6.7154870039888416E-5</v>
      </c>
      <c r="AP35" s="141">
        <f>'[1]MTTI (PL &amp; I)'!AP35/'[1]MTTI (PL &amp; I)'!AP$334</f>
        <v>0</v>
      </c>
      <c r="AQ35" s="141">
        <f>'[1]MTTI (PL &amp; I)'!AQ35/'[1]MTTI (PL &amp; I)'!AQ$334</f>
        <v>1.5934274043225146E-4</v>
      </c>
      <c r="AR35" s="141">
        <f>'[1]MTTI (PL &amp; I)'!AR35/'[1]MTTI (PL &amp; I)'!AR$334</f>
        <v>1.3228364011504996E-4</v>
      </c>
      <c r="AS35" s="141">
        <f>'[1]MTTI (PL &amp; I)'!AS35/'[1]MTTI (PL &amp; I)'!AS$334</f>
        <v>0</v>
      </c>
      <c r="AT35" s="141">
        <f>'[1]MTTI (PL &amp; I)'!AT35/'[1]MTTI (PL &amp; I)'!AT$334</f>
        <v>2.3972453314495949E-4</v>
      </c>
      <c r="AU35" s="141">
        <f>'[1]MTTI (PL &amp; I)'!AU35/'[1]MTTI (PL &amp; I)'!AU$334</f>
        <v>0</v>
      </c>
      <c r="AV35" s="141">
        <f>'[1]MTTI (PL &amp; I)'!AV35/'[1]MTTI (PL &amp; I)'!AV$334</f>
        <v>6.4416895459680739E-4</v>
      </c>
      <c r="AW35" s="141">
        <f>'[1]MTTI (PL &amp; I)'!AW35/'[1]MTTI (PL &amp; I)'!AW$334</f>
        <v>2.7600006939838693E-4</v>
      </c>
      <c r="AX35" s="141">
        <f>'[1]MTTI (PL &amp; I)'!AX35/'[1]MTTI (PL &amp; I)'!AX$334</f>
        <v>0</v>
      </c>
      <c r="AY35" s="141">
        <f>'[1]MTTI (PL &amp; I)'!AY35/'[1]MTTI (PL &amp; I)'!AY$334</f>
        <v>0</v>
      </c>
      <c r="AZ35" s="141">
        <f>'[1]MTTI (PL &amp; I)'!AZ35/'[1]MTTI (PL &amp; I)'!AZ$334</f>
        <v>2.4772219395591743E-4</v>
      </c>
      <c r="BA35" s="141">
        <f>'[1]MTTI (PL &amp; I)'!BA35/'[1]MTTI (PL &amp; I)'!BA$334</f>
        <v>5.8796165473586092E-4</v>
      </c>
      <c r="BB35" s="141">
        <f>'[1]MTTI (PL &amp; I)'!BB35/'[1]MTTI (PL &amp; I)'!BB$334</f>
        <v>1.6826038395053279E-4</v>
      </c>
      <c r="BC35" s="141">
        <f>'[1]MTTI (PL &amp; I)'!BC35/'[1]MTTI (PL &amp; I)'!BC$334</f>
        <v>0</v>
      </c>
      <c r="BD35" s="141">
        <f>'[1]MTTI (PL &amp; I)'!BD35/'[1]MTTI (PL &amp; I)'!BD$334</f>
        <v>2.8769891892631457E-5</v>
      </c>
      <c r="BE35" s="141">
        <f>'[1]MTTI (PL &amp; I)'!BE35/'[1]MTTI (PL &amp; I)'!BE$334</f>
        <v>0</v>
      </c>
      <c r="BF35" s="141">
        <f>'[1]MTTI (PL &amp; I)'!BF35/'[1]MTTI (PL &amp; I)'!BF$334</f>
        <v>0</v>
      </c>
      <c r="BG35" s="141">
        <f>'[1]MTTI (PL &amp; I)'!BG35/'[1]MTTI (PL &amp; I)'!BG$334</f>
        <v>2.5173169892976556E-4</v>
      </c>
      <c r="BH35" s="141">
        <f>'[1]MTTI (PL &amp; I)'!BH35/'[1]MTTI (PL &amp; I)'!BH$334</f>
        <v>0</v>
      </c>
      <c r="BI35" s="141">
        <f>'[1]MTTI (PL &amp; I)'!BI35/'[1]MTTI (PL &amp; I)'!BI$334</f>
        <v>0</v>
      </c>
      <c r="BJ35" s="141">
        <f>'[1]MTTI (PL &amp; I)'!BJ35/'[1]MTTI (PL &amp; I)'!BJ$334</f>
        <v>3.4126938513465117E-4</v>
      </c>
      <c r="BK35" s="141">
        <f>'[1]MTTI (PL &amp; I)'!BK35/'[1]MTTI (PL &amp; I)'!BK$334</f>
        <v>0</v>
      </c>
      <c r="BL35" s="141">
        <f>'[1]MTTI (PL &amp; I)'!BL35/'[1]MTTI (PL &amp; I)'!BL$334</f>
        <v>0</v>
      </c>
      <c r="BM35" s="141">
        <f>'[1]MTTI (PL &amp; I)'!BM35/'[1]MTTI (PL &amp; I)'!BM$334</f>
        <v>0</v>
      </c>
      <c r="BN35" s="141">
        <f>'[1]MTTI (PL &amp; I)'!BN35/'[1]MTTI (PL &amp; I)'!BN$334</f>
        <v>0</v>
      </c>
      <c r="BO35" s="141">
        <f>'[1]MTTI (PL &amp; I)'!BO35/'[1]MTTI (PL &amp; I)'!BO$334</f>
        <v>3.1795476446676374E-3</v>
      </c>
      <c r="BP35" s="141">
        <f>'[1]MTTI (PL &amp; I)'!BP35/'[1]MTTI (PL &amp; I)'!BP$334</f>
        <v>0</v>
      </c>
      <c r="BQ35" s="141">
        <f>'[1]MTTI (PL &amp; I)'!BQ35/'[1]MTTI (PL &amp; I)'!BQ$334</f>
        <v>8.4028044314671415E-5</v>
      </c>
      <c r="BR35" s="141">
        <f>'[1]MTTI (PL &amp; I)'!BR35/'[1]MTTI (PL &amp; I)'!BR$334</f>
        <v>2.4590100034112923E-4</v>
      </c>
      <c r="BS35" s="141">
        <f>'[1]MTTI (PL &amp; I)'!BS35/'[1]MTTI (PL &amp; I)'!BS$334</f>
        <v>4.5775864486846251E-4</v>
      </c>
      <c r="BT35" s="141">
        <f>'[1]MTTI (PL &amp; I)'!BT35/'[1]MTTI (PL &amp; I)'!BT$334</f>
        <v>1.647478012810252E-3</v>
      </c>
      <c r="BU35" s="141">
        <f>'[1]MTTI (PL &amp; I)'!BU35/'[1]MTTI (PL &amp; I)'!BU$334</f>
        <v>0</v>
      </c>
      <c r="BV35" s="141">
        <f>'[1]MTTI (PL &amp; I)'!BV35/'[1]MTTI (PL &amp; I)'!BV$334</f>
        <v>0</v>
      </c>
      <c r="BW35" s="141">
        <f>'[1]MTTI (PL &amp; I)'!BW35/'[1]MTTI (PL &amp; I)'!BW$334</f>
        <v>0</v>
      </c>
      <c r="BX35" s="141">
        <f>'[1]MTTI (PL &amp; I)'!BX35/'[1]MTTI (PL &amp; I)'!BX$334</f>
        <v>0</v>
      </c>
      <c r="BY35" s="141">
        <f>'[1]MTTI (PL &amp; I)'!BY35/'[1]MTTI (PL &amp; I)'!BY$334</f>
        <v>0</v>
      </c>
      <c r="BZ35" s="141">
        <f>'[1]MTTI (PL &amp; I)'!BZ35/'[1]MTTI (PL &amp; I)'!BZ$334</f>
        <v>0</v>
      </c>
      <c r="CA35" s="141">
        <f>'[1]MTTI (PL &amp; I)'!CA35/'[1]MTTI (PL &amp; I)'!CA$334</f>
        <v>2.0092653525814765E-4</v>
      </c>
      <c r="CB35" s="141">
        <f>'[1]MTTI (PL &amp; I)'!CB35/'[1]MTTI (PL &amp; I)'!CB$334</f>
        <v>1.363915971584243E-3</v>
      </c>
      <c r="CC35" s="141">
        <f>'[1]MTTI (PL &amp; I)'!CC35/'[1]MTTI (PL &amp; I)'!CC$334</f>
        <v>2.5183763225587683E-5</v>
      </c>
      <c r="CD35" s="141">
        <f>'[1]MTTI (PL &amp; I)'!CD35/'[1]MTTI (PL &amp; I)'!CD$334</f>
        <v>0</v>
      </c>
      <c r="CE35" s="141">
        <f>'[1]MTTI (PL &amp; I)'!CE35/'[1]MTTI (PL &amp; I)'!CE$334</f>
        <v>0</v>
      </c>
      <c r="CF35" s="141">
        <f>'[1]MTTI (PL &amp; I)'!CF35/'[1]MTTI (PL &amp; I)'!CF$334</f>
        <v>0</v>
      </c>
      <c r="CG35" s="141">
        <f>'[1]MTTI (PL &amp; I)'!CG35/'[1]MTTI (PL &amp; I)'!CG$334</f>
        <v>0</v>
      </c>
      <c r="CH35" s="141">
        <f>'[1]MTTI (PL &amp; I)'!CH35/'[1]MTTI (PL &amp; I)'!CH$334</f>
        <v>0</v>
      </c>
      <c r="CI35" s="141">
        <f>'[1]MTTI (PL &amp; I)'!CI35/'[1]MTTI (PL &amp; I)'!CI$334</f>
        <v>0</v>
      </c>
      <c r="CJ35" s="141">
        <f>'[1]MTTI (PL &amp; I)'!CJ35/'[1]MTTI (PL &amp; I)'!CJ$334</f>
        <v>0</v>
      </c>
      <c r="CK35" s="141">
        <f>'[1]MTTI (PL &amp; I)'!CK35/'[1]MTTI (PL &amp; I)'!CK$334</f>
        <v>0</v>
      </c>
      <c r="CL35" s="141">
        <f>'[1]MTTI (PL &amp; I)'!CL35/'[1]MTTI (PL &amp; I)'!CL$334</f>
        <v>0</v>
      </c>
      <c r="CM35" s="141">
        <f>'[1]MTTI (PL &amp; I)'!CM35/'[1]MTTI (PL &amp; I)'!CM$334</f>
        <v>0</v>
      </c>
      <c r="CN35" s="141">
        <f>'[1]MTTI (PL &amp; I)'!CN35/'[1]MTTI (PL &amp; I)'!CN$334</f>
        <v>8.1015895199033794E-5</v>
      </c>
      <c r="CO35" s="141">
        <f>'[1]MTTI (PL &amp; I)'!CO35/'[1]MTTI (PL &amp; I)'!CO$334</f>
        <v>0</v>
      </c>
      <c r="CP35" s="141">
        <f>'[1]MTTI (PL &amp; I)'!CP35/'[1]MTTI (PL &amp; I)'!CP$334</f>
        <v>3.1232394266211301E-4</v>
      </c>
      <c r="CQ35" s="141">
        <f>'[1]MTTI (PL &amp; I)'!CQ35/'[1]MTTI (PL &amp; I)'!CQ$334</f>
        <v>3.1914281732350452E-4</v>
      </c>
      <c r="CR35" s="141">
        <f>'[1]MTTI (PL &amp; I)'!CR35/'[1]MTTI (PL &amp; I)'!CR$334</f>
        <v>0</v>
      </c>
      <c r="CS35" s="141">
        <f>'[1]MTTI (PL &amp; I)'!CS35/'[1]MTTI (PL &amp; I)'!CS$334</f>
        <v>1.5543263884596246E-4</v>
      </c>
      <c r="CT35" s="141">
        <f>'[1]MTTI (PL &amp; I)'!CT35/'[1]MTTI (PL &amp; I)'!CT$334</f>
        <v>0</v>
      </c>
      <c r="CU35" s="141">
        <f>'[1]MTTI (PL &amp; I)'!CU35/'[1]MTTI (PL &amp; I)'!CU$334</f>
        <v>1.2546362406453443E-3</v>
      </c>
      <c r="CV35" s="141">
        <f>'[1]MTTI (PL &amp; I)'!CV35/'[1]MTTI (PL &amp; I)'!CV$334</f>
        <v>0</v>
      </c>
      <c r="CW35" s="141">
        <f>'[1]MTTI (PL &amp; I)'!CW35/'[1]MTTI (PL &amp; I)'!CW$334</f>
        <v>0</v>
      </c>
      <c r="CX35" s="141">
        <f>'[1]MTTI (PL &amp; I)'!CX35/'[1]MTTI (PL &amp; I)'!CX$334</f>
        <v>0</v>
      </c>
      <c r="CY35" s="141">
        <f>'[1]MTTI (PL &amp; I)'!CY35/'[1]MTTI (PL &amp; I)'!CY$334</f>
        <v>0</v>
      </c>
      <c r="CZ35" s="141">
        <f>'[1]MTTI (PL &amp; I)'!CZ35/'[1]MTTI (PL &amp; I)'!CZ$334</f>
        <v>0</v>
      </c>
      <c r="DA35" s="141">
        <f>'[1]MTTI (PL &amp; I)'!DA35/'[1]MTTI (PL &amp; I)'!DA$334</f>
        <v>2.6425660434298021E-4</v>
      </c>
      <c r="DB35" s="141">
        <f>'[1]MTTI (PL &amp; I)'!DB35/'[1]MTTI (PL &amp; I)'!DB$334</f>
        <v>0</v>
      </c>
      <c r="DC35" s="141">
        <f>'[1]MTTI (PL &amp; I)'!DC35/'[1]MTTI (PL &amp; I)'!DC$334</f>
        <v>0</v>
      </c>
      <c r="DD35" s="141">
        <f>'[1]MTTI (PL &amp; I)'!DD35/'[1]MTTI (PL &amp; I)'!DD$334</f>
        <v>1.598611642673344E-5</v>
      </c>
      <c r="DE35" s="141">
        <v>0</v>
      </c>
      <c r="DF35" s="141">
        <f>'[1]MTTI (PL &amp; I)'!DF35/'[1]MTTI (PL &amp; I)'!DF$334</f>
        <v>3.3699615619340391E-4</v>
      </c>
    </row>
    <row r="36" spans="1:110" x14ac:dyDescent="0.3">
      <c r="A36" s="25" t="s">
        <v>6</v>
      </c>
      <c r="B36" s="141">
        <f>'[1]MTTI (PL &amp; I)'!B36/'[1]MTTI (PL &amp; I)'!B$334</f>
        <v>4.2911589106200652E-3</v>
      </c>
      <c r="C36" s="141">
        <f>'[1]MTTI (PL &amp; I)'!C36/'[1]MTTI (PL &amp; I)'!C$334</f>
        <v>0</v>
      </c>
      <c r="D36" s="141">
        <f>'[1]MTTI (PL &amp; I)'!D36/'[1]MTTI (PL &amp; I)'!D$334</f>
        <v>0</v>
      </c>
      <c r="E36" s="141">
        <f>'[1]MTTI (PL &amp; I)'!E36/'[1]MTTI (PL &amp; I)'!E$334</f>
        <v>2.8556641117190118E-5</v>
      </c>
      <c r="F36" s="141">
        <f>'[1]MTTI (PL &amp; I)'!F36/'[1]MTTI (PL &amp; I)'!F$334</f>
        <v>0</v>
      </c>
      <c r="G36" s="141">
        <f>'[1]MTTI (PL &amp; I)'!G36/'[1]MTTI (PL &amp; I)'!G$334</f>
        <v>1.543963134612644E-5</v>
      </c>
      <c r="H36" s="141">
        <f>'[1]MTTI (PL &amp; I)'!H36/'[1]MTTI (PL &amp; I)'!H$334</f>
        <v>0</v>
      </c>
      <c r="I36" s="141">
        <f>'[1]MTTI (PL &amp; I)'!I36/'[1]MTTI (PL &amp; I)'!I$334</f>
        <v>2.1579144494507772E-4</v>
      </c>
      <c r="J36" s="141">
        <f>'[1]MTTI (PL &amp; I)'!J36/'[1]MTTI (PL &amp; I)'!J$334</f>
        <v>2.9648604388591432E-3</v>
      </c>
      <c r="K36" s="141">
        <f>'[1]MTTI (PL &amp; I)'!K36/'[1]MTTI (PL &amp; I)'!K$334</f>
        <v>5.917320243888342E-3</v>
      </c>
      <c r="L36" s="141">
        <f>'[1]MTTI (PL &amp; I)'!L36/'[1]MTTI (PL &amp; I)'!L$334</f>
        <v>1.1638644225512639E-3</v>
      </c>
      <c r="M36" s="141">
        <f>'[1]MTTI (PL &amp; I)'!M36/'[1]MTTI (PL &amp; I)'!M$334</f>
        <v>6.5491970697997785E-5</v>
      </c>
      <c r="N36" s="141">
        <f>'[1]MTTI (PL &amp; I)'!N36/'[1]MTTI (PL &amp; I)'!N$334</f>
        <v>3.1323473327243006E-5</v>
      </c>
      <c r="O36" s="141">
        <f>'[1]MTTI (PL &amp; I)'!O36/'[1]MTTI (PL &amp; I)'!O$334</f>
        <v>7.2385566576702959E-5</v>
      </c>
      <c r="P36" s="141">
        <f>'[1]MTTI (PL &amp; I)'!P36/'[1]MTTI (PL &amp; I)'!P$334</f>
        <v>1.0059898412427913E-4</v>
      </c>
      <c r="Q36" s="141">
        <f>'[1]MTTI (PL &amp; I)'!Q36/'[1]MTTI (PL &amp; I)'!Q$334</f>
        <v>8.4849554941119953E-5</v>
      </c>
      <c r="R36" s="141">
        <f>'[1]MTTI (PL &amp; I)'!R36/'[1]MTTI (PL &amp; I)'!R$334</f>
        <v>0</v>
      </c>
      <c r="S36" s="141">
        <f>'[1]MTTI (PL &amp; I)'!S36/'[1]MTTI (PL &amp; I)'!S$334</f>
        <v>0</v>
      </c>
      <c r="T36" s="141">
        <f>'[1]MTTI (PL &amp; I)'!T36/'[1]MTTI (PL &amp; I)'!T$334</f>
        <v>0</v>
      </c>
      <c r="U36" s="141">
        <f>'[1]MTTI (PL &amp; I)'!U36/'[1]MTTI (PL &amp; I)'!U$334</f>
        <v>5.4479429028481466E-4</v>
      </c>
      <c r="V36" s="141">
        <f>'[1]MTTI (PL &amp; I)'!V36/'[1]MTTI (PL &amp; I)'!V$334</f>
        <v>2.0364926522818696E-5</v>
      </c>
      <c r="W36" s="141">
        <f>'[1]MTTI (PL &amp; I)'!W36/'[1]MTTI (PL &amp; I)'!W$334</f>
        <v>0</v>
      </c>
      <c r="X36" s="141">
        <f>'[1]MTTI (PL &amp; I)'!X36/'[1]MTTI (PL &amp; I)'!X$334</f>
        <v>3.8094669552400907E-5</v>
      </c>
      <c r="Y36" s="141">
        <f>'[1]MTTI (PL &amp; I)'!Y36/'[1]MTTI (PL &amp; I)'!Y$334</f>
        <v>2.0692853163577574E-5</v>
      </c>
      <c r="Z36" s="141">
        <f>'[1]MTTI (PL &amp; I)'!Z36/'[1]MTTI (PL &amp; I)'!Z$334</f>
        <v>2.8260908013793407E-5</v>
      </c>
      <c r="AA36" s="141">
        <f>'[1]MTTI (PL &amp; I)'!AA36/'[1]MTTI (PL &amp; I)'!AA$334</f>
        <v>1.5911537960594627E-5</v>
      </c>
      <c r="AB36" s="141">
        <f>'[1]MTTI (PL &amp; I)'!AB36/'[1]MTTI (PL &amp; I)'!AB$334</f>
        <v>0</v>
      </c>
      <c r="AC36" s="141">
        <f>'[1]MTTI (PL &amp; I)'!AC36/'[1]MTTI (PL &amp; I)'!AC$334</f>
        <v>0</v>
      </c>
      <c r="AD36" s="141">
        <f>'[1]MTTI (PL &amp; I)'!AD36/'[1]MTTI (PL &amp; I)'!AD$334</f>
        <v>5.1237206016243548E-8</v>
      </c>
      <c r="AE36" s="141">
        <f>'[1]MTTI (PL &amp; I)'!AE36/'[1]MTTI (PL &amp; I)'!AE$334</f>
        <v>0</v>
      </c>
      <c r="AF36" s="141">
        <f>'[1]MTTI (PL &amp; I)'!AF36/'[1]MTTI (PL &amp; I)'!AF$334</f>
        <v>3.2857156939205826E-5</v>
      </c>
      <c r="AG36" s="141">
        <f>'[1]MTTI (PL &amp; I)'!AG36/'[1]MTTI (PL &amp; I)'!AG$334</f>
        <v>8.4977821955507972E-7</v>
      </c>
      <c r="AH36" s="141">
        <f>'[1]MTTI (PL &amp; I)'!AH36/'[1]MTTI (PL &amp; I)'!AH$334</f>
        <v>1.5636035551145281E-7</v>
      </c>
      <c r="AI36" s="141">
        <f>'[1]MTTI (PL &amp; I)'!AI36/'[1]MTTI (PL &amp; I)'!AI$334</f>
        <v>2.5435423564426886E-5</v>
      </c>
      <c r="AJ36" s="141">
        <f>'[1]MTTI (PL &amp; I)'!AJ36/'[1]MTTI (PL &amp; I)'!AJ$334</f>
        <v>8.9419633699790539E-7</v>
      </c>
      <c r="AK36" s="141">
        <f>'[1]MTTI (PL &amp; I)'!AK36/'[1]MTTI (PL &amp; I)'!AK$334</f>
        <v>0</v>
      </c>
      <c r="AL36" s="141">
        <f>'[1]MTTI (PL &amp; I)'!AL36/'[1]MTTI (PL &amp; I)'!AL$334</f>
        <v>4.245778536207275E-6</v>
      </c>
      <c r="AM36" s="141">
        <f>'[1]MTTI (PL &amp; I)'!AM36/'[1]MTTI (PL &amp; I)'!AM$334</f>
        <v>0</v>
      </c>
      <c r="AN36" s="141">
        <f>'[1]MTTI (PL &amp; I)'!AN36/'[1]MTTI (PL &amp; I)'!AN$334</f>
        <v>5.3801113580497503E-7</v>
      </c>
      <c r="AO36" s="141">
        <f>'[1]MTTI (PL &amp; I)'!AO36/'[1]MTTI (PL &amp; I)'!AO$334</f>
        <v>1.4196972287211164E-5</v>
      </c>
      <c r="AP36" s="141">
        <f>'[1]MTTI (PL &amp; I)'!AP36/'[1]MTTI (PL &amp; I)'!AP$334</f>
        <v>0</v>
      </c>
      <c r="AQ36" s="141">
        <f>'[1]MTTI (PL &amp; I)'!AQ36/'[1]MTTI (PL &amp; I)'!AQ$334</f>
        <v>3.3686082167105255E-5</v>
      </c>
      <c r="AR36" s="141">
        <f>'[1]MTTI (PL &amp; I)'!AR36/'[1]MTTI (PL &amp; I)'!AR$334</f>
        <v>2.7965613985244476E-5</v>
      </c>
      <c r="AS36" s="141">
        <f>'[1]MTTI (PL &amp; I)'!AS36/'[1]MTTI (PL &amp; I)'!AS$334</f>
        <v>0</v>
      </c>
      <c r="AT36" s="141">
        <f>'[1]MTTI (PL &amp; I)'!AT36/'[1]MTTI (PL &amp; I)'!AT$334</f>
        <v>5.0679311144554471E-5</v>
      </c>
      <c r="AU36" s="141">
        <f>'[1]MTTI (PL &amp; I)'!AU36/'[1]MTTI (PL &amp; I)'!AU$334</f>
        <v>0</v>
      </c>
      <c r="AV36" s="141">
        <f>'[1]MTTI (PL &amp; I)'!AV36/'[1]MTTI (PL &amp; I)'!AV$334</f>
        <v>1.3618146816843807E-4</v>
      </c>
      <c r="AW36" s="141">
        <f>'[1]MTTI (PL &amp; I)'!AW36/'[1]MTTI (PL &amp; I)'!AW$334</f>
        <v>5.8348193276077229E-5</v>
      </c>
      <c r="AX36" s="141">
        <f>'[1]MTTI (PL &amp; I)'!AX36/'[1]MTTI (PL &amp; I)'!AX$334</f>
        <v>0</v>
      </c>
      <c r="AY36" s="141">
        <f>'[1]MTTI (PL &amp; I)'!AY36/'[1]MTTI (PL &amp; I)'!AY$334</f>
        <v>0</v>
      </c>
      <c r="AZ36" s="141">
        <f>'[1]MTTI (PL &amp; I)'!AZ36/'[1]MTTI (PL &amp; I)'!AZ$334</f>
        <v>5.2370068178679352E-5</v>
      </c>
      <c r="BA36" s="141">
        <f>'[1]MTTI (PL &amp; I)'!BA36/'[1]MTTI (PL &amp; I)'!BA$334</f>
        <v>1.2429888276560951E-4</v>
      </c>
      <c r="BB36" s="141">
        <f>'[1]MTTI (PL &amp; I)'!BB36/'[1]MTTI (PL &amp; I)'!BB$334</f>
        <v>3.5571329474129581E-5</v>
      </c>
      <c r="BC36" s="141">
        <f>'[1]MTTI (PL &amp; I)'!BC36/'[1]MTTI (PL &amp; I)'!BC$334</f>
        <v>0</v>
      </c>
      <c r="BD36" s="141">
        <f>'[1]MTTI (PL &amp; I)'!BD36/'[1]MTTI (PL &amp; I)'!BD$334</f>
        <v>6.0821405456245104E-6</v>
      </c>
      <c r="BE36" s="141">
        <f>'[1]MTTI (PL &amp; I)'!BE36/'[1]MTTI (PL &amp; I)'!BE$334</f>
        <v>0</v>
      </c>
      <c r="BF36" s="141">
        <f>'[1]MTTI (PL &amp; I)'!BF36/'[1]MTTI (PL &amp; I)'!BF$334</f>
        <v>0</v>
      </c>
      <c r="BG36" s="141">
        <f>'[1]MTTI (PL &amp; I)'!BG36/'[1]MTTI (PL &amp; I)'!BG$334</f>
        <v>5.321770336828432E-5</v>
      </c>
      <c r="BH36" s="141">
        <f>'[1]MTTI (PL &amp; I)'!BH36/'[1]MTTI (PL &amp; I)'!BH$334</f>
        <v>0</v>
      </c>
      <c r="BI36" s="141">
        <f>'[1]MTTI (PL &amp; I)'!BI36/'[1]MTTI (PL &amp; I)'!BI$334</f>
        <v>0</v>
      </c>
      <c r="BJ36" s="141">
        <f>'[1]MTTI (PL &amp; I)'!BJ36/'[1]MTTI (PL &amp; I)'!BJ$334</f>
        <v>7.214654723257483E-5</v>
      </c>
      <c r="BK36" s="141">
        <f>'[1]MTTI (PL &amp; I)'!BK36/'[1]MTTI (PL &amp; I)'!BK$334</f>
        <v>0</v>
      </c>
      <c r="BL36" s="141">
        <f>'[1]MTTI (PL &amp; I)'!BL36/'[1]MTTI (PL &amp; I)'!BL$334</f>
        <v>0</v>
      </c>
      <c r="BM36" s="141">
        <f>'[1]MTTI (PL &amp; I)'!BM36/'[1]MTTI (PL &amp; I)'!BM$334</f>
        <v>0</v>
      </c>
      <c r="BN36" s="141">
        <f>'[1]MTTI (PL &amp; I)'!BN36/'[1]MTTI (PL &amp; I)'!BN$334</f>
        <v>0</v>
      </c>
      <c r="BO36" s="141">
        <f>'[1]MTTI (PL &amp; I)'!BO36/'[1]MTTI (PL &amp; I)'!BO$334</f>
        <v>6.7217686178830968E-4</v>
      </c>
      <c r="BP36" s="141">
        <f>'[1]MTTI (PL &amp; I)'!BP36/'[1]MTTI (PL &amp; I)'!BP$334</f>
        <v>0</v>
      </c>
      <c r="BQ36" s="141">
        <f>'[1]MTTI (PL &amp; I)'!BQ36/'[1]MTTI (PL &amp; I)'!BQ$334</f>
        <v>1.7764070063352975E-5</v>
      </c>
      <c r="BR36" s="141">
        <f>'[1]MTTI (PL &amp; I)'!BR36/'[1]MTTI (PL &amp; I)'!BR$334</f>
        <v>5.1985056112340209E-5</v>
      </c>
      <c r="BS36" s="141">
        <f>'[1]MTTI (PL &amp; I)'!BS36/'[1]MTTI (PL &amp; I)'!BS$334</f>
        <v>9.677312742275837E-5</v>
      </c>
      <c r="BT36" s="141">
        <f>'[1]MTTI (PL &amp; I)'!BT36/'[1]MTTI (PL &amp; I)'!BT$334</f>
        <v>3.4828746861939017E-4</v>
      </c>
      <c r="BU36" s="141">
        <f>'[1]MTTI (PL &amp; I)'!BU36/'[1]MTTI (PL &amp; I)'!BU$334</f>
        <v>0</v>
      </c>
      <c r="BV36" s="141">
        <f>'[1]MTTI (PL &amp; I)'!BV36/'[1]MTTI (PL &amp; I)'!BV$334</f>
        <v>0</v>
      </c>
      <c r="BW36" s="141">
        <f>'[1]MTTI (PL &amp; I)'!BW36/'[1]MTTI (PL &amp; I)'!BW$334</f>
        <v>0</v>
      </c>
      <c r="BX36" s="141">
        <f>'[1]MTTI (PL &amp; I)'!BX36/'[1]MTTI (PL &amp; I)'!BX$334</f>
        <v>0</v>
      </c>
      <c r="BY36" s="141">
        <f>'[1]MTTI (PL &amp; I)'!BY36/'[1]MTTI (PL &amp; I)'!BY$334</f>
        <v>0</v>
      </c>
      <c r="BZ36" s="141">
        <f>'[1]MTTI (PL &amp; I)'!BZ36/'[1]MTTI (PL &amp; I)'!BZ$334</f>
        <v>0</v>
      </c>
      <c r="CA36" s="141">
        <f>'[1]MTTI (PL &amp; I)'!CA36/'[1]MTTI (PL &amp; I)'!CA$334</f>
        <v>4.2477164368435712E-5</v>
      </c>
      <c r="CB36" s="141">
        <f>'[1]MTTI (PL &amp; I)'!CB36/'[1]MTTI (PL &amp; I)'!CB$334</f>
        <v>2.8834062576794104E-4</v>
      </c>
      <c r="CC36" s="141">
        <f>'[1]MTTI (PL &amp; I)'!CC36/'[1]MTTI (PL &amp; I)'!CC$334</f>
        <v>5.3240098356081921E-6</v>
      </c>
      <c r="CD36" s="141">
        <f>'[1]MTTI (PL &amp; I)'!CD36/'[1]MTTI (PL &amp; I)'!CD$334</f>
        <v>0</v>
      </c>
      <c r="CE36" s="141">
        <f>'[1]MTTI (PL &amp; I)'!CE36/'[1]MTTI (PL &amp; I)'!CE$334</f>
        <v>0</v>
      </c>
      <c r="CF36" s="141">
        <f>'[1]MTTI (PL &amp; I)'!CF36/'[1]MTTI (PL &amp; I)'!CF$334</f>
        <v>0</v>
      </c>
      <c r="CG36" s="141">
        <f>'[1]MTTI (PL &amp; I)'!CG36/'[1]MTTI (PL &amp; I)'!CG$334</f>
        <v>0</v>
      </c>
      <c r="CH36" s="141">
        <f>'[1]MTTI (PL &amp; I)'!CH36/'[1]MTTI (PL &amp; I)'!CH$334</f>
        <v>0</v>
      </c>
      <c r="CI36" s="141">
        <f>'[1]MTTI (PL &amp; I)'!CI36/'[1]MTTI (PL &amp; I)'!CI$334</f>
        <v>0</v>
      </c>
      <c r="CJ36" s="141">
        <f>'[1]MTTI (PL &amp; I)'!CJ36/'[1]MTTI (PL &amp; I)'!CJ$334</f>
        <v>0</v>
      </c>
      <c r="CK36" s="141">
        <f>'[1]MTTI (PL &amp; I)'!CK36/'[1]MTTI (PL &amp; I)'!CK$334</f>
        <v>0</v>
      </c>
      <c r="CL36" s="141">
        <f>'[1]MTTI (PL &amp; I)'!CL36/'[1]MTTI (PL &amp; I)'!CL$334</f>
        <v>0</v>
      </c>
      <c r="CM36" s="141">
        <f>'[1]MTTI (PL &amp; I)'!CM36/'[1]MTTI (PL &amp; I)'!CM$334</f>
        <v>0</v>
      </c>
      <c r="CN36" s="141">
        <f>'[1]MTTI (PL &amp; I)'!CN36/'[1]MTTI (PL &amp; I)'!CN$334</f>
        <v>1.7127282329354615E-5</v>
      </c>
      <c r="CO36" s="141">
        <f>'[1]MTTI (PL &amp; I)'!CO36/'[1]MTTI (PL &amp; I)'!CO$334</f>
        <v>0</v>
      </c>
      <c r="CP36" s="141">
        <f>'[1]MTTI (PL &amp; I)'!CP36/'[1]MTTI (PL &amp; I)'!CP$334</f>
        <v>6.6027294163071461E-5</v>
      </c>
      <c r="CQ36" s="141">
        <f>'[1]MTTI (PL &amp; I)'!CQ36/'[1]MTTI (PL &amp; I)'!CQ$334</f>
        <v>6.7468848208820332E-5</v>
      </c>
      <c r="CR36" s="141">
        <f>'[1]MTTI (PL &amp; I)'!CR36/'[1]MTTI (PL &amp; I)'!CR$334</f>
        <v>0</v>
      </c>
      <c r="CS36" s="141">
        <f>'[1]MTTI (PL &amp; I)'!CS36/'[1]MTTI (PL &amp; I)'!CS$334</f>
        <v>3.2859461494207627E-5</v>
      </c>
      <c r="CT36" s="141">
        <f>'[1]MTTI (PL &amp; I)'!CT36/'[1]MTTI (PL &amp; I)'!CT$334</f>
        <v>0</v>
      </c>
      <c r="CU36" s="141">
        <f>'[1]MTTI (PL &amp; I)'!CU36/'[1]MTTI (PL &amp; I)'!CU$334</f>
        <v>2.6523818642479411E-4</v>
      </c>
      <c r="CV36" s="141">
        <f>'[1]MTTI (PL &amp; I)'!CV36/'[1]MTTI (PL &amp; I)'!CV$334</f>
        <v>0</v>
      </c>
      <c r="CW36" s="141">
        <f>'[1]MTTI (PL &amp; I)'!CW36/'[1]MTTI (PL &amp; I)'!CW$334</f>
        <v>0</v>
      </c>
      <c r="CX36" s="141">
        <f>'[1]MTTI (PL &amp; I)'!CX36/'[1]MTTI (PL &amp; I)'!CX$334</f>
        <v>0</v>
      </c>
      <c r="CY36" s="141">
        <f>'[1]MTTI (PL &amp; I)'!CY36/'[1]MTTI (PL &amp; I)'!CY$334</f>
        <v>0</v>
      </c>
      <c r="CZ36" s="141">
        <f>'[1]MTTI (PL &amp; I)'!CZ36/'[1]MTTI (PL &amp; I)'!CZ$334</f>
        <v>0</v>
      </c>
      <c r="DA36" s="141">
        <f>'[1]MTTI (PL &amp; I)'!DA36/'[1]MTTI (PL &amp; I)'!DA$334</f>
        <v>5.5865549085888006E-5</v>
      </c>
      <c r="DB36" s="141">
        <f>'[1]MTTI (PL &amp; I)'!DB36/'[1]MTTI (PL &amp; I)'!DB$334</f>
        <v>0</v>
      </c>
      <c r="DC36" s="141">
        <f>'[1]MTTI (PL &amp; I)'!DC36/'[1]MTTI (PL &amp; I)'!DC$334</f>
        <v>0</v>
      </c>
      <c r="DD36" s="141">
        <f>'[1]MTTI (PL &amp; I)'!DD36/'[1]MTTI (PL &amp; I)'!DD$334</f>
        <v>3.3795680306679199E-6</v>
      </c>
      <c r="DE36" s="141">
        <v>0</v>
      </c>
      <c r="DF36" s="141">
        <f>'[1]MTTI (PL &amp; I)'!DF36/'[1]MTTI (PL &amp; I)'!DF$334</f>
        <v>7.1243159096766342E-5</v>
      </c>
    </row>
    <row r="37" spans="1:110" x14ac:dyDescent="0.3">
      <c r="A37" s="25" t="s">
        <v>7</v>
      </c>
      <c r="B37" s="141">
        <f>'[1]MTTI (PL &amp; I)'!B37/'[1]MTTI (PL &amp; I)'!B$334</f>
        <v>1.6006987280930175E-2</v>
      </c>
      <c r="C37" s="141">
        <f>'[1]MTTI (PL &amp; I)'!C37/'[1]MTTI (PL &amp; I)'!C$334</f>
        <v>0</v>
      </c>
      <c r="D37" s="141">
        <f>'[1]MTTI (PL &amp; I)'!D37/'[1]MTTI (PL &amp; I)'!D$334</f>
        <v>0</v>
      </c>
      <c r="E37" s="141">
        <f>'[1]MTTI (PL &amp; I)'!E37/'[1]MTTI (PL &amp; I)'!E$334</f>
        <v>1.0652269017995859E-4</v>
      </c>
      <c r="F37" s="141">
        <f>'[1]MTTI (PL &amp; I)'!F37/'[1]MTTI (PL &amp; I)'!F$334</f>
        <v>0</v>
      </c>
      <c r="G37" s="141">
        <f>'[1]MTTI (PL &amp; I)'!G37/'[1]MTTI (PL &amp; I)'!G$334</f>
        <v>5.7593295360852837E-5</v>
      </c>
      <c r="H37" s="141">
        <f>'[1]MTTI (PL &amp; I)'!H37/'[1]MTTI (PL &amp; I)'!H$334</f>
        <v>0</v>
      </c>
      <c r="I37" s="141">
        <f>'[1]MTTI (PL &amp; I)'!I37/'[1]MTTI (PL &amp; I)'!I$334</f>
        <v>8.049505941205708E-4</v>
      </c>
      <c r="J37" s="141">
        <f>'[1]MTTI (PL &amp; I)'!J37/'[1]MTTI (PL &amp; I)'!J$334</f>
        <v>1.1059595862809399E-2</v>
      </c>
      <c r="K37" s="141">
        <f>'[1]MTTI (PL &amp; I)'!K37/'[1]MTTI (PL &amp; I)'!K$334</f>
        <v>2.2072934574083325E-2</v>
      </c>
      <c r="L37" s="141">
        <f>'[1]MTTI (PL &amp; I)'!L37/'[1]MTTI (PL &amp; I)'!L$334</f>
        <v>4.3414759034904249E-3</v>
      </c>
      <c r="M37" s="141">
        <f>'[1]MTTI (PL &amp; I)'!M37/'[1]MTTI (PL &amp; I)'!M$334</f>
        <v>2.4429977164710051E-4</v>
      </c>
      <c r="N37" s="141">
        <f>'[1]MTTI (PL &amp; I)'!N37/'[1]MTTI (PL &amp; I)'!N$334</f>
        <v>1.1684359623756833E-4</v>
      </c>
      <c r="O37" s="141">
        <f>'[1]MTTI (PL &amp; I)'!O37/'[1]MTTI (PL &amp; I)'!O$334</f>
        <v>2.7001443378119554E-4</v>
      </c>
      <c r="P37" s="141">
        <f>'[1]MTTI (PL &amp; I)'!P37/'[1]MTTI (PL &amp; I)'!P$334</f>
        <v>3.7525682289849053E-4</v>
      </c>
      <c r="Q37" s="141">
        <f>'[1]MTTI (PL &amp; I)'!Q37/'[1]MTTI (PL &amp; I)'!Q$334</f>
        <v>3.1650791197076371E-4</v>
      </c>
      <c r="R37" s="141">
        <f>'[1]MTTI (PL &amp; I)'!R37/'[1]MTTI (PL &amp; I)'!R$334</f>
        <v>0</v>
      </c>
      <c r="S37" s="141">
        <f>'[1]MTTI (PL &amp; I)'!S37/'[1]MTTI (PL &amp; I)'!S$334</f>
        <v>0</v>
      </c>
      <c r="T37" s="141">
        <f>'[1]MTTI (PL &amp; I)'!T37/'[1]MTTI (PL &amp; I)'!T$334</f>
        <v>0</v>
      </c>
      <c r="U37" s="141">
        <f>'[1]MTTI (PL &amp; I)'!U37/'[1]MTTI (PL &amp; I)'!U$334</f>
        <v>2.0322051587812933E-3</v>
      </c>
      <c r="V37" s="141">
        <f>'[1]MTTI (PL &amp; I)'!V37/'[1]MTTI (PL &amp; I)'!V$334</f>
        <v>7.5965753452074503E-5</v>
      </c>
      <c r="W37" s="141">
        <f>'[1]MTTI (PL &amp; I)'!W37/'[1]MTTI (PL &amp; I)'!W$334</f>
        <v>0</v>
      </c>
      <c r="X37" s="141">
        <f>'[1]MTTI (PL &amp; I)'!X37/'[1]MTTI (PL &amp; I)'!X$334</f>
        <v>1.4210168015157636E-4</v>
      </c>
      <c r="Y37" s="141">
        <f>'[1]MTTI (PL &amp; I)'!Y37/'[1]MTTI (PL &amp; I)'!Y$334</f>
        <v>7.718899353174496E-5</v>
      </c>
      <c r="Z37" s="141">
        <f>'[1]MTTI (PL &amp; I)'!Z37/'[1]MTTI (PL &amp; I)'!Z$334</f>
        <v>1.0541953923094443E-4</v>
      </c>
      <c r="AA37" s="141">
        <f>'[1]MTTI (PL &amp; I)'!AA37/'[1]MTTI (PL &amp; I)'!AA$334</f>
        <v>5.9353613105526545E-5</v>
      </c>
      <c r="AB37" s="141">
        <f>'[1]MTTI (PL &amp; I)'!AB37/'[1]MTTI (PL &amp; I)'!AB$334</f>
        <v>0</v>
      </c>
      <c r="AC37" s="141">
        <f>'[1]MTTI (PL &amp; I)'!AC37/'[1]MTTI (PL &amp; I)'!AC$334</f>
        <v>0</v>
      </c>
      <c r="AD37" s="141">
        <f>'[1]MTTI (PL &amp; I)'!AD37/'[1]MTTI (PL &amp; I)'!AD$334</f>
        <v>1.9112629527250466E-7</v>
      </c>
      <c r="AE37" s="141">
        <f>'[1]MTTI (PL &amp; I)'!AE37/'[1]MTTI (PL &amp; I)'!AE$334</f>
        <v>0</v>
      </c>
      <c r="AF37" s="141">
        <f>'[1]MTTI (PL &amp; I)'!AF37/'[1]MTTI (PL &amp; I)'!AF$334</f>
        <v>1.2256458084359225E-4</v>
      </c>
      <c r="AG37" s="141">
        <f>'[1]MTTI (PL &amp; I)'!AG37/'[1]MTTI (PL &amp; I)'!AG$334</f>
        <v>3.1698637676562132E-6</v>
      </c>
      <c r="AH37" s="141">
        <f>'[1]MTTI (PL &amp; I)'!AH37/'[1]MTTI (PL &amp; I)'!AH$334</f>
        <v>5.8325927192285886E-7</v>
      </c>
      <c r="AI37" s="141">
        <f>'[1]MTTI (PL &amp; I)'!AI37/'[1]MTTI (PL &amp; I)'!AI$334</f>
        <v>9.4879847137150451E-5</v>
      </c>
      <c r="AJ37" s="141">
        <f>'[1]MTTI (PL &amp; I)'!AJ37/'[1]MTTI (PL &amp; I)'!AJ$334</f>
        <v>3.3355533297907081E-6</v>
      </c>
      <c r="AK37" s="141">
        <f>'[1]MTTI (PL &amp; I)'!AK37/'[1]MTTI (PL &amp; I)'!AK$334</f>
        <v>0</v>
      </c>
      <c r="AL37" s="141">
        <f>'[1]MTTI (PL &amp; I)'!AL37/'[1]MTTI (PL &amp; I)'!AL$334</f>
        <v>1.5837708284006614E-5</v>
      </c>
      <c r="AM37" s="141">
        <f>'[1]MTTI (PL &amp; I)'!AM37/'[1]MTTI (PL &amp; I)'!AM$334</f>
        <v>0</v>
      </c>
      <c r="AN37" s="141">
        <f>'[1]MTTI (PL &amp; I)'!AN37/'[1]MTTI (PL &amp; I)'!AN$334</f>
        <v>2.0069024678894087E-6</v>
      </c>
      <c r="AO37" s="141">
        <f>'[1]MTTI (PL &amp; I)'!AO37/'[1]MTTI (PL &amp; I)'!AO$334</f>
        <v>5.2957897752677253E-5</v>
      </c>
      <c r="AP37" s="141">
        <f>'[1]MTTI (PL &amp; I)'!AP37/'[1]MTTI (PL &amp; I)'!AP$334</f>
        <v>0</v>
      </c>
      <c r="AQ37" s="141">
        <f>'[1]MTTI (PL &amp; I)'!AQ37/'[1]MTTI (PL &amp; I)'!AQ$334</f>
        <v>1.256566582651462E-4</v>
      </c>
      <c r="AR37" s="141">
        <f>'[1]MTTI (PL &amp; I)'!AR37/'[1]MTTI (PL &amp; I)'!AR$334</f>
        <v>1.043180261298055E-4</v>
      </c>
      <c r="AS37" s="141">
        <f>'[1]MTTI (PL &amp; I)'!AS37/'[1]MTTI (PL &amp; I)'!AS$334</f>
        <v>0</v>
      </c>
      <c r="AT37" s="141">
        <f>'[1]MTTI (PL &amp; I)'!AT37/'[1]MTTI (PL &amp; I)'!AT$334</f>
        <v>1.8904522200040503E-4</v>
      </c>
      <c r="AU37" s="141">
        <f>'[1]MTTI (PL &amp; I)'!AU37/'[1]MTTI (PL &amp; I)'!AU$334</f>
        <v>0</v>
      </c>
      <c r="AV37" s="141">
        <f>'[1]MTTI (PL &amp; I)'!AV37/'[1]MTTI (PL &amp; I)'!AV$334</f>
        <v>5.0798748642836937E-4</v>
      </c>
      <c r="AW37" s="141">
        <f>'[1]MTTI (PL &amp; I)'!AW37/'[1]MTTI (PL &amp; I)'!AW$334</f>
        <v>2.176518761223097E-4</v>
      </c>
      <c r="AX37" s="141">
        <f>'[1]MTTI (PL &amp; I)'!AX37/'[1]MTTI (PL &amp; I)'!AX$334</f>
        <v>0</v>
      </c>
      <c r="AY37" s="141">
        <f>'[1]MTTI (PL &amp; I)'!AY37/'[1]MTTI (PL &amp; I)'!AY$334</f>
        <v>0</v>
      </c>
      <c r="AZ37" s="141">
        <f>'[1]MTTI (PL &amp; I)'!AZ37/'[1]MTTI (PL &amp; I)'!AZ$334</f>
        <v>1.9535212577723805E-4</v>
      </c>
      <c r="BA37" s="141">
        <f>'[1]MTTI (PL &amp; I)'!BA37/'[1]MTTI (PL &amp; I)'!BA$334</f>
        <v>4.636627719702515E-4</v>
      </c>
      <c r="BB37" s="141">
        <f>'[1]MTTI (PL &amp; I)'!BB37/'[1]MTTI (PL &amp; I)'!BB$334</f>
        <v>1.3268905447640322E-4</v>
      </c>
      <c r="BC37" s="141">
        <f>'[1]MTTI (PL &amp; I)'!BC37/'[1]MTTI (PL &amp; I)'!BC$334</f>
        <v>0</v>
      </c>
      <c r="BD37" s="141">
        <f>'[1]MTTI (PL &amp; I)'!BD37/'[1]MTTI (PL &amp; I)'!BD$334</f>
        <v>2.2687751347006951E-5</v>
      </c>
      <c r="BE37" s="141">
        <f>'[1]MTTI (PL &amp; I)'!BE37/'[1]MTTI (PL &amp; I)'!BE$334</f>
        <v>0</v>
      </c>
      <c r="BF37" s="141">
        <f>'[1]MTTI (PL &amp; I)'!BF37/'[1]MTTI (PL &amp; I)'!BF$334</f>
        <v>0</v>
      </c>
      <c r="BG37" s="141">
        <f>'[1]MTTI (PL &amp; I)'!BG37/'[1]MTTI (PL &amp; I)'!BG$334</f>
        <v>1.9851399556148117E-4</v>
      </c>
      <c r="BH37" s="141">
        <f>'[1]MTTI (PL &amp; I)'!BH37/'[1]MTTI (PL &amp; I)'!BH$334</f>
        <v>0</v>
      </c>
      <c r="BI37" s="141">
        <f>'[1]MTTI (PL &amp; I)'!BI37/'[1]MTTI (PL &amp; I)'!BI$334</f>
        <v>0</v>
      </c>
      <c r="BJ37" s="141">
        <f>'[1]MTTI (PL &amp; I)'!BJ37/'[1]MTTI (PL &amp; I)'!BJ$334</f>
        <v>2.6912283790207628E-4</v>
      </c>
      <c r="BK37" s="141">
        <f>'[1]MTTI (PL &amp; I)'!BK37/'[1]MTTI (PL &amp; I)'!BK$334</f>
        <v>0</v>
      </c>
      <c r="BL37" s="141">
        <f>'[1]MTTI (PL &amp; I)'!BL37/'[1]MTTI (PL &amp; I)'!BL$334</f>
        <v>0</v>
      </c>
      <c r="BM37" s="141">
        <f>'[1]MTTI (PL &amp; I)'!BM37/'[1]MTTI (PL &amp; I)'!BM$334</f>
        <v>0</v>
      </c>
      <c r="BN37" s="141">
        <f>'[1]MTTI (PL &amp; I)'!BN37/'[1]MTTI (PL &amp; I)'!BN$334</f>
        <v>0</v>
      </c>
      <c r="BO37" s="141">
        <f>'[1]MTTI (PL &amp; I)'!BO37/'[1]MTTI (PL &amp; I)'!BO$334</f>
        <v>2.5073707828793279E-3</v>
      </c>
      <c r="BP37" s="141">
        <f>'[1]MTTI (PL &amp; I)'!BP37/'[1]MTTI (PL &amp; I)'!BP$334</f>
        <v>0</v>
      </c>
      <c r="BQ37" s="141">
        <f>'[1]MTTI (PL &amp; I)'!BQ37/'[1]MTTI (PL &amp; I)'!BQ$334</f>
        <v>6.6263974251318426E-5</v>
      </c>
      <c r="BR37" s="141">
        <f>'[1]MTTI (PL &amp; I)'!BR37/'[1]MTTI (PL &amp; I)'!BR$334</f>
        <v>1.9391594422878898E-4</v>
      </c>
      <c r="BS37" s="141">
        <f>'[1]MTTI (PL &amp; I)'!BS37/'[1]MTTI (PL &amp; I)'!BS$334</f>
        <v>3.609855174457041E-4</v>
      </c>
      <c r="BT37" s="141">
        <f>'[1]MTTI (PL &amp; I)'!BT37/'[1]MTTI (PL &amp; I)'!BT$334</f>
        <v>1.2991905441908621E-3</v>
      </c>
      <c r="BU37" s="141">
        <f>'[1]MTTI (PL &amp; I)'!BU37/'[1]MTTI (PL &amp; I)'!BU$334</f>
        <v>0</v>
      </c>
      <c r="BV37" s="141">
        <f>'[1]MTTI (PL &amp; I)'!BV37/'[1]MTTI (PL &amp; I)'!BV$334</f>
        <v>0</v>
      </c>
      <c r="BW37" s="141">
        <f>'[1]MTTI (PL &amp; I)'!BW37/'[1]MTTI (PL &amp; I)'!BW$334</f>
        <v>0</v>
      </c>
      <c r="BX37" s="141">
        <f>'[1]MTTI (PL &amp; I)'!BX37/'[1]MTTI (PL &amp; I)'!BX$334</f>
        <v>0</v>
      </c>
      <c r="BY37" s="141">
        <f>'[1]MTTI (PL &amp; I)'!BY37/'[1]MTTI (PL &amp; I)'!BY$334</f>
        <v>0</v>
      </c>
      <c r="BZ37" s="141">
        <f>'[1]MTTI (PL &amp; I)'!BZ37/'[1]MTTI (PL &amp; I)'!BZ$334</f>
        <v>0</v>
      </c>
      <c r="CA37" s="141">
        <f>'[1]MTTI (PL &amp; I)'!CA37/'[1]MTTI (PL &amp; I)'!CA$334</f>
        <v>1.5844937088971194E-4</v>
      </c>
      <c r="CB37" s="141">
        <f>'[1]MTTI (PL &amp; I)'!CB37/'[1]MTTI (PL &amp; I)'!CB$334</f>
        <v>1.0755753458163021E-3</v>
      </c>
      <c r="CC37" s="141">
        <f>'[1]MTTI (PL &amp; I)'!CC37/'[1]MTTI (PL &amp; I)'!CC$334</f>
        <v>1.9859753389979492E-5</v>
      </c>
      <c r="CD37" s="141">
        <f>'[1]MTTI (PL &amp; I)'!CD37/'[1]MTTI (PL &amp; I)'!CD$334</f>
        <v>0</v>
      </c>
      <c r="CE37" s="141">
        <f>'[1]MTTI (PL &amp; I)'!CE37/'[1]MTTI (PL &amp; I)'!CE$334</f>
        <v>0</v>
      </c>
      <c r="CF37" s="141">
        <f>'[1]MTTI (PL &amp; I)'!CF37/'[1]MTTI (PL &amp; I)'!CF$334</f>
        <v>0</v>
      </c>
      <c r="CG37" s="141">
        <f>'[1]MTTI (PL &amp; I)'!CG37/'[1]MTTI (PL &amp; I)'!CG$334</f>
        <v>0</v>
      </c>
      <c r="CH37" s="141">
        <f>'[1]MTTI (PL &amp; I)'!CH37/'[1]MTTI (PL &amp; I)'!CH$334</f>
        <v>0</v>
      </c>
      <c r="CI37" s="141">
        <f>'[1]MTTI (PL &amp; I)'!CI37/'[1]MTTI (PL &amp; I)'!CI$334</f>
        <v>0</v>
      </c>
      <c r="CJ37" s="141">
        <f>'[1]MTTI (PL &amp; I)'!CJ37/'[1]MTTI (PL &amp; I)'!CJ$334</f>
        <v>0</v>
      </c>
      <c r="CK37" s="141">
        <f>'[1]MTTI (PL &amp; I)'!CK37/'[1]MTTI (PL &amp; I)'!CK$334</f>
        <v>0</v>
      </c>
      <c r="CL37" s="141">
        <f>'[1]MTTI (PL &amp; I)'!CL37/'[1]MTTI (PL &amp; I)'!CL$334</f>
        <v>0</v>
      </c>
      <c r="CM37" s="141">
        <f>'[1]MTTI (PL &amp; I)'!CM37/'[1]MTTI (PL &amp; I)'!CM$334</f>
        <v>0</v>
      </c>
      <c r="CN37" s="141">
        <f>'[1]MTTI (PL &amp; I)'!CN37/'[1]MTTI (PL &amp; I)'!CN$334</f>
        <v>6.3888612869679183E-5</v>
      </c>
      <c r="CO37" s="141">
        <f>'[1]MTTI (PL &amp; I)'!CO37/'[1]MTTI (PL &amp; I)'!CO$334</f>
        <v>0</v>
      </c>
      <c r="CP37" s="141">
        <f>'[1]MTTI (PL &amp; I)'!CP37/'[1]MTTI (PL &amp; I)'!CP$334</f>
        <v>2.4629664849904154E-4</v>
      </c>
      <c r="CQ37" s="141">
        <f>'[1]MTTI (PL &amp; I)'!CQ37/'[1]MTTI (PL &amp; I)'!CQ$334</f>
        <v>2.5167396911468423E-4</v>
      </c>
      <c r="CR37" s="141">
        <f>'[1]MTTI (PL &amp; I)'!CR37/'[1]MTTI (PL &amp; I)'!CR$334</f>
        <v>0</v>
      </c>
      <c r="CS37" s="141">
        <f>'[1]MTTI (PL &amp; I)'!CS37/'[1]MTTI (PL &amp; I)'!CS$334</f>
        <v>1.2257317735175484E-4</v>
      </c>
      <c r="CT37" s="141">
        <f>'[1]MTTI (PL &amp; I)'!CT37/'[1]MTTI (PL &amp; I)'!CT$334</f>
        <v>0</v>
      </c>
      <c r="CU37" s="141">
        <f>'[1]MTTI (PL &amp; I)'!CU37/'[1]MTTI (PL &amp; I)'!CU$334</f>
        <v>9.893980542205502E-4</v>
      </c>
      <c r="CV37" s="141">
        <f>'[1]MTTI (PL &amp; I)'!CV37/'[1]MTTI (PL &amp; I)'!CV$334</f>
        <v>0</v>
      </c>
      <c r="CW37" s="141">
        <f>'[1]MTTI (PL &amp; I)'!CW37/'[1]MTTI (PL &amp; I)'!CW$334</f>
        <v>0</v>
      </c>
      <c r="CX37" s="141">
        <f>'[1]MTTI (PL &amp; I)'!CX37/'[1]MTTI (PL &amp; I)'!CX$334</f>
        <v>0</v>
      </c>
      <c r="CY37" s="141">
        <f>'[1]MTTI (PL &amp; I)'!CY37/'[1]MTTI (PL &amp; I)'!CY$334</f>
        <v>0</v>
      </c>
      <c r="CZ37" s="141">
        <f>'[1]MTTI (PL &amp; I)'!CZ37/'[1]MTTI (PL &amp; I)'!CZ$334</f>
        <v>0</v>
      </c>
      <c r="DA37" s="141">
        <f>'[1]MTTI (PL &amp; I)'!DA37/'[1]MTTI (PL &amp; I)'!DA$334</f>
        <v>2.0839105525709219E-4</v>
      </c>
      <c r="DB37" s="141">
        <f>'[1]MTTI (PL &amp; I)'!DB37/'[1]MTTI (PL &amp; I)'!DB$334</f>
        <v>0</v>
      </c>
      <c r="DC37" s="141">
        <f>'[1]MTTI (PL &amp; I)'!DC37/'[1]MTTI (PL &amp; I)'!DC$334</f>
        <v>0</v>
      </c>
      <c r="DD37" s="141">
        <f>'[1]MTTI (PL &amp; I)'!DD37/'[1]MTTI (PL &amp; I)'!DD$334</f>
        <v>1.260654839606552E-5</v>
      </c>
      <c r="DE37" s="141">
        <v>0</v>
      </c>
      <c r="DF37" s="141">
        <f>'[1]MTTI (PL &amp; I)'!DF37/'[1]MTTI (PL &amp; I)'!DF$334</f>
        <v>2.6575299709663747E-4</v>
      </c>
    </row>
    <row r="38" spans="1:110" x14ac:dyDescent="0.3">
      <c r="A38" s="28">
        <v>3115</v>
      </c>
      <c r="B38" s="141">
        <f>'[1]MTTI (PL &amp; I)'!B38/'[1]MTTI (PL &amp; I)'!B$334</f>
        <v>2.6261906856211992E-3</v>
      </c>
      <c r="C38" s="141">
        <f>'[1]MTTI (PL &amp; I)'!C38/'[1]MTTI (PL &amp; I)'!C$334</f>
        <v>0</v>
      </c>
      <c r="D38" s="141">
        <f>'[1]MTTI (PL &amp; I)'!D38/'[1]MTTI (PL &amp; I)'!D$334</f>
        <v>0</v>
      </c>
      <c r="E38" s="141">
        <f>'[1]MTTI (PL &amp; I)'!E38/'[1]MTTI (PL &amp; I)'!E$334</f>
        <v>2.850760873564896E-4</v>
      </c>
      <c r="F38" s="141">
        <f>'[1]MTTI (PL &amp; I)'!F38/'[1]MTTI (PL &amp; I)'!F$334</f>
        <v>0</v>
      </c>
      <c r="G38" s="141">
        <f>'[1]MTTI (PL &amp; I)'!G38/'[1]MTTI (PL &amp; I)'!G$334</f>
        <v>1.7669145771132447E-4</v>
      </c>
      <c r="H38" s="141">
        <f>'[1]MTTI (PL &amp; I)'!H38/'[1]MTTI (PL &amp; I)'!H$334</f>
        <v>0</v>
      </c>
      <c r="I38" s="141">
        <f>'[1]MTTI (PL &amp; I)'!I38/'[1]MTTI (PL &amp; I)'!I$334</f>
        <v>3.4124045588343759E-4</v>
      </c>
      <c r="J38" s="141">
        <f>'[1]MTTI (PL &amp; I)'!J38/'[1]MTTI (PL &amp; I)'!J$334</f>
        <v>1.6805893775544815E-2</v>
      </c>
      <c r="K38" s="141">
        <f>'[1]MTTI (PL &amp; I)'!K38/'[1]MTTI (PL &amp; I)'!K$334</f>
        <v>2.3511408358277509E-2</v>
      </c>
      <c r="L38" s="141">
        <f>'[1]MTTI (PL &amp; I)'!L38/'[1]MTTI (PL &amp; I)'!L$334</f>
        <v>1.7730583821540798E-2</v>
      </c>
      <c r="M38" s="141">
        <f>'[1]MTTI (PL &amp; I)'!M38/'[1]MTTI (PL &amp; I)'!M$334</f>
        <v>0.12855427693028584</v>
      </c>
      <c r="N38" s="141">
        <f>'[1]MTTI (PL &amp; I)'!N38/'[1]MTTI (PL &amp; I)'!N$334</f>
        <v>1.2678590266721553E-2</v>
      </c>
      <c r="O38" s="141">
        <f>'[1]MTTI (PL &amp; I)'!O38/'[1]MTTI (PL &amp; I)'!O$334</f>
        <v>5.6438086088058954E-5</v>
      </c>
      <c r="P38" s="141">
        <f>'[1]MTTI (PL &amp; I)'!P38/'[1]MTTI (PL &amp; I)'!P$334</f>
        <v>1.2121359432746234E-3</v>
      </c>
      <c r="Q38" s="141">
        <f>'[1]MTTI (PL &amp; I)'!Q38/'[1]MTTI (PL &amp; I)'!Q$334</f>
        <v>3.7503320897997881E-3</v>
      </c>
      <c r="R38" s="141">
        <f>'[1]MTTI (PL &amp; I)'!R38/'[1]MTTI (PL &amp; I)'!R$334</f>
        <v>0</v>
      </c>
      <c r="S38" s="141">
        <f>'[1]MTTI (PL &amp; I)'!S38/'[1]MTTI (PL &amp; I)'!S$334</f>
        <v>0</v>
      </c>
      <c r="T38" s="141">
        <f>'[1]MTTI (PL &amp; I)'!T38/'[1]MTTI (PL &amp; I)'!T$334</f>
        <v>0</v>
      </c>
      <c r="U38" s="141">
        <f>'[1]MTTI (PL &amp; I)'!U38/'[1]MTTI (PL &amp; I)'!U$334</f>
        <v>3.8549940890691093E-3</v>
      </c>
      <c r="V38" s="141">
        <f>'[1]MTTI (PL &amp; I)'!V38/'[1]MTTI (PL &amp; I)'!V$334</f>
        <v>1.4555079643758828E-4</v>
      </c>
      <c r="W38" s="141">
        <f>'[1]MTTI (PL &amp; I)'!W38/'[1]MTTI (PL &amp; I)'!W$334</f>
        <v>0</v>
      </c>
      <c r="X38" s="141">
        <f>'[1]MTTI (PL &amp; I)'!X38/'[1]MTTI (PL &amp; I)'!X$334</f>
        <v>2.015616314826604E-3</v>
      </c>
      <c r="Y38" s="141">
        <f>'[1]MTTI (PL &amp; I)'!Y38/'[1]MTTI (PL &amp; I)'!Y$334</f>
        <v>5.0993923843497331E-4</v>
      </c>
      <c r="Z38" s="141">
        <f>'[1]MTTI (PL &amp; I)'!Z38/'[1]MTTI (PL &amp; I)'!Z$334</f>
        <v>6.6627382570561119E-4</v>
      </c>
      <c r="AA38" s="141">
        <f>'[1]MTTI (PL &amp; I)'!AA38/'[1]MTTI (PL &amp; I)'!AA$334</f>
        <v>1.7202645278173269E-4</v>
      </c>
      <c r="AB38" s="141">
        <f>'[1]MTTI (PL &amp; I)'!AB38/'[1]MTTI (PL &amp; I)'!AB$334</f>
        <v>0</v>
      </c>
      <c r="AC38" s="141">
        <f>'[1]MTTI (PL &amp; I)'!AC38/'[1]MTTI (PL &amp; I)'!AC$334</f>
        <v>0</v>
      </c>
      <c r="AD38" s="141">
        <f>'[1]MTTI (PL &amp; I)'!AD38/'[1]MTTI (PL &amp; I)'!AD$334</f>
        <v>4.3943882446390496E-7</v>
      </c>
      <c r="AE38" s="141">
        <f>'[1]MTTI (PL &amp; I)'!AE38/'[1]MTTI (PL &amp; I)'!AE$334</f>
        <v>0</v>
      </c>
      <c r="AF38" s="141">
        <f>'[1]MTTI (PL &amp; I)'!AF38/'[1]MTTI (PL &amp; I)'!AF$334</f>
        <v>1.3760026637918835E-3</v>
      </c>
      <c r="AG38" s="141">
        <f>'[1]MTTI (PL &amp; I)'!AG38/'[1]MTTI (PL &amp; I)'!AG$334</f>
        <v>4.8587809639467588E-6</v>
      </c>
      <c r="AH38" s="141">
        <f>'[1]MTTI (PL &amp; I)'!AH38/'[1]MTTI (PL &amp; I)'!AH$334</f>
        <v>3.6974529245199245E-3</v>
      </c>
      <c r="AI38" s="141">
        <f>'[1]MTTI (PL &amp; I)'!AI38/'[1]MTTI (PL &amp; I)'!AI$334</f>
        <v>1.5039449716146934E-4</v>
      </c>
      <c r="AJ38" s="141">
        <f>'[1]MTTI (PL &amp; I)'!AJ38/'[1]MTTI (PL &amp; I)'!AJ$334</f>
        <v>6.3909383063958608E-6</v>
      </c>
      <c r="AK38" s="141">
        <f>'[1]MTTI (PL &amp; I)'!AK38/'[1]MTTI (PL &amp; I)'!AK$334</f>
        <v>0</v>
      </c>
      <c r="AL38" s="141">
        <f>'[1]MTTI (PL &amp; I)'!AL38/'[1]MTTI (PL &amp; I)'!AL$334</f>
        <v>9.1321006690647203E-4</v>
      </c>
      <c r="AM38" s="141">
        <f>'[1]MTTI (PL &amp; I)'!AM38/'[1]MTTI (PL &amp; I)'!AM$334</f>
        <v>0</v>
      </c>
      <c r="AN38" s="141">
        <f>'[1]MTTI (PL &amp; I)'!AN38/'[1]MTTI (PL &amp; I)'!AN$334</f>
        <v>3.5247996984365283E-6</v>
      </c>
      <c r="AO38" s="141">
        <f>'[1]MTTI (PL &amp; I)'!AO38/'[1]MTTI (PL &amp; I)'!AO$334</f>
        <v>1.1083386172067954E-4</v>
      </c>
      <c r="AP38" s="141">
        <f>'[1]MTTI (PL &amp; I)'!AP38/'[1]MTTI (PL &amp; I)'!AP$334</f>
        <v>0</v>
      </c>
      <c r="AQ38" s="141">
        <f>'[1]MTTI (PL &amp; I)'!AQ38/'[1]MTTI (PL &amp; I)'!AQ$334</f>
        <v>2.4329314367645981E-4</v>
      </c>
      <c r="AR38" s="141">
        <f>'[1]MTTI (PL &amp; I)'!AR38/'[1]MTTI (PL &amp; I)'!AR$334</f>
        <v>1.0602936562790383E-4</v>
      </c>
      <c r="AS38" s="141">
        <f>'[1]MTTI (PL &amp; I)'!AS38/'[1]MTTI (PL &amp; I)'!AS$334</f>
        <v>0</v>
      </c>
      <c r="AT38" s="141">
        <f>'[1]MTTI (PL &amp; I)'!AT38/'[1]MTTI (PL &amp; I)'!AT$334</f>
        <v>4.0826607780639888E-5</v>
      </c>
      <c r="AU38" s="141">
        <f>'[1]MTTI (PL &amp; I)'!AU38/'[1]MTTI (PL &amp; I)'!AU$334</f>
        <v>0</v>
      </c>
      <c r="AV38" s="141">
        <f>'[1]MTTI (PL &amp; I)'!AV38/'[1]MTTI (PL &amp; I)'!AV$334</f>
        <v>2.7627986674955006E-3</v>
      </c>
      <c r="AW38" s="141">
        <f>'[1]MTTI (PL &amp; I)'!AW38/'[1]MTTI (PL &amp; I)'!AW$334</f>
        <v>4.6016240269652679E-5</v>
      </c>
      <c r="AX38" s="141">
        <f>'[1]MTTI (PL &amp; I)'!AX38/'[1]MTTI (PL &amp; I)'!AX$334</f>
        <v>0</v>
      </c>
      <c r="AY38" s="141">
        <f>'[1]MTTI (PL &amp; I)'!AY38/'[1]MTTI (PL &amp; I)'!AY$334</f>
        <v>0</v>
      </c>
      <c r="AZ38" s="141">
        <f>'[1]MTTI (PL &amp; I)'!AZ38/'[1]MTTI (PL &amp; I)'!AZ$334</f>
        <v>3.09943134614682E-4</v>
      </c>
      <c r="BA38" s="141">
        <f>'[1]MTTI (PL &amp; I)'!BA38/'[1]MTTI (PL &amp; I)'!BA$334</f>
        <v>1.1747178721245637E-4</v>
      </c>
      <c r="BB38" s="141">
        <f>'[1]MTTI (PL &amp; I)'!BB38/'[1]MTTI (PL &amp; I)'!BB$334</f>
        <v>0</v>
      </c>
      <c r="BC38" s="141">
        <f>'[1]MTTI (PL &amp; I)'!BC38/'[1]MTTI (PL &amp; I)'!BC$334</f>
        <v>0</v>
      </c>
      <c r="BD38" s="141">
        <f>'[1]MTTI (PL &amp; I)'!BD38/'[1]MTTI (PL &amp; I)'!BD$334</f>
        <v>5.8333740733772394E-5</v>
      </c>
      <c r="BE38" s="141">
        <f>'[1]MTTI (PL &amp; I)'!BE38/'[1]MTTI (PL &amp; I)'!BE$334</f>
        <v>0</v>
      </c>
      <c r="BF38" s="141">
        <f>'[1]MTTI (PL &amp; I)'!BF38/'[1]MTTI (PL &amp; I)'!BF$334</f>
        <v>0</v>
      </c>
      <c r="BG38" s="141">
        <f>'[1]MTTI (PL &amp; I)'!BG38/'[1]MTTI (PL &amp; I)'!BG$334</f>
        <v>2.0623633379145037E-4</v>
      </c>
      <c r="BH38" s="141">
        <f>'[1]MTTI (PL &amp; I)'!BH38/'[1]MTTI (PL &amp; I)'!BH$334</f>
        <v>0</v>
      </c>
      <c r="BI38" s="141">
        <f>'[1]MTTI (PL &amp; I)'!BI38/'[1]MTTI (PL &amp; I)'!BI$334</f>
        <v>0</v>
      </c>
      <c r="BJ38" s="141">
        <f>'[1]MTTI (PL &amp; I)'!BJ38/'[1]MTTI (PL &amp; I)'!BJ$334</f>
        <v>4.6885083929228659E-4</v>
      </c>
      <c r="BK38" s="141">
        <f>'[1]MTTI (PL &amp; I)'!BK38/'[1]MTTI (PL &amp; I)'!BK$334</f>
        <v>0</v>
      </c>
      <c r="BL38" s="141">
        <f>'[1]MTTI (PL &amp; I)'!BL38/'[1]MTTI (PL &amp; I)'!BL$334</f>
        <v>0</v>
      </c>
      <c r="BM38" s="141">
        <f>'[1]MTTI (PL &amp; I)'!BM38/'[1]MTTI (PL &amp; I)'!BM$334</f>
        <v>0</v>
      </c>
      <c r="BN38" s="141">
        <f>'[1]MTTI (PL &amp; I)'!BN38/'[1]MTTI (PL &amp; I)'!BN$334</f>
        <v>0</v>
      </c>
      <c r="BO38" s="141">
        <f>'[1]MTTI (PL &amp; I)'!BO38/'[1]MTTI (PL &amp; I)'!BO$334</f>
        <v>6.1583834351182788E-4</v>
      </c>
      <c r="BP38" s="141">
        <f>'[1]MTTI (PL &amp; I)'!BP38/'[1]MTTI (PL &amp; I)'!BP$334</f>
        <v>0</v>
      </c>
      <c r="BQ38" s="141">
        <f>'[1]MTTI (PL &amp; I)'!BQ38/'[1]MTTI (PL &amp; I)'!BQ$334</f>
        <v>1.2111083638133577E-4</v>
      </c>
      <c r="BR38" s="141">
        <f>'[1]MTTI (PL &amp; I)'!BR38/'[1]MTTI (PL &amp; I)'!BR$334</f>
        <v>9.9389127012948042E-4</v>
      </c>
      <c r="BS38" s="141">
        <f>'[1]MTTI (PL &amp; I)'!BS38/'[1]MTTI (PL &amp; I)'!BS$334</f>
        <v>2.208155087181331E-3</v>
      </c>
      <c r="BT38" s="141">
        <f>'[1]MTTI (PL &amp; I)'!BT38/'[1]MTTI (PL &amp; I)'!BT$334</f>
        <v>9.5665129303191957E-4</v>
      </c>
      <c r="BU38" s="141">
        <f>'[1]MTTI (PL &amp; I)'!BU38/'[1]MTTI (PL &amp; I)'!BU$334</f>
        <v>0</v>
      </c>
      <c r="BV38" s="141">
        <f>'[1]MTTI (PL &amp; I)'!BV38/'[1]MTTI (PL &amp; I)'!BV$334</f>
        <v>0</v>
      </c>
      <c r="BW38" s="141">
        <f>'[1]MTTI (PL &amp; I)'!BW38/'[1]MTTI (PL &amp; I)'!BW$334</f>
        <v>3.1054840604219113E-3</v>
      </c>
      <c r="BX38" s="141">
        <f>'[1]MTTI (PL &amp; I)'!BX38/'[1]MTTI (PL &amp; I)'!BX$334</f>
        <v>0</v>
      </c>
      <c r="BY38" s="141">
        <f>'[1]MTTI (PL &amp; I)'!BY38/'[1]MTTI (PL &amp; I)'!BY$334</f>
        <v>0</v>
      </c>
      <c r="BZ38" s="141">
        <f>'[1]MTTI (PL &amp; I)'!BZ38/'[1]MTTI (PL &amp; I)'!BZ$334</f>
        <v>0</v>
      </c>
      <c r="CA38" s="141">
        <f>'[1]MTTI (PL &amp; I)'!CA38/'[1]MTTI (PL &amp; I)'!CA$334</f>
        <v>9.4834623988882525E-4</v>
      </c>
      <c r="CB38" s="141">
        <f>'[1]MTTI (PL &amp; I)'!CB38/'[1]MTTI (PL &amp; I)'!CB$334</f>
        <v>3.811899574791477E-5</v>
      </c>
      <c r="CC38" s="141">
        <f>'[1]MTTI (PL &amp; I)'!CC38/'[1]MTTI (PL &amp; I)'!CC$334</f>
        <v>6.2127551067187221E-4</v>
      </c>
      <c r="CD38" s="141">
        <f>'[1]MTTI (PL &amp; I)'!CD38/'[1]MTTI (PL &amp; I)'!CD$334</f>
        <v>0</v>
      </c>
      <c r="CE38" s="141">
        <f>'[1]MTTI (PL &amp; I)'!CE38/'[1]MTTI (PL &amp; I)'!CE$334</f>
        <v>0</v>
      </c>
      <c r="CF38" s="141">
        <f>'[1]MTTI (PL &amp; I)'!CF38/'[1]MTTI (PL &amp; I)'!CF$334</f>
        <v>0</v>
      </c>
      <c r="CG38" s="141">
        <f>'[1]MTTI (PL &amp; I)'!CG38/'[1]MTTI (PL &amp; I)'!CG$334</f>
        <v>0</v>
      </c>
      <c r="CH38" s="141">
        <f>'[1]MTTI (PL &amp; I)'!CH38/'[1]MTTI (PL &amp; I)'!CH$334</f>
        <v>4.9468888316743373E-5</v>
      </c>
      <c r="CI38" s="141">
        <f>'[1]MTTI (PL &amp; I)'!CI38/'[1]MTTI (PL &amp; I)'!CI$334</f>
        <v>0</v>
      </c>
      <c r="CJ38" s="141">
        <f>'[1]MTTI (PL &amp; I)'!CJ38/'[1]MTTI (PL &amp; I)'!CJ$334</f>
        <v>0</v>
      </c>
      <c r="CK38" s="141">
        <f>'[1]MTTI (PL &amp; I)'!CK38/'[1]MTTI (PL &amp; I)'!CK$334</f>
        <v>0</v>
      </c>
      <c r="CL38" s="141">
        <f>'[1]MTTI (PL &amp; I)'!CL38/'[1]MTTI (PL &amp; I)'!CL$334</f>
        <v>0</v>
      </c>
      <c r="CM38" s="141">
        <f>'[1]MTTI (PL &amp; I)'!CM38/'[1]MTTI (PL &amp; I)'!CM$334</f>
        <v>0</v>
      </c>
      <c r="CN38" s="141">
        <f>'[1]MTTI (PL &amp; I)'!CN38/'[1]MTTI (PL &amp; I)'!CN$334</f>
        <v>1.2241092945048129E-5</v>
      </c>
      <c r="CO38" s="141">
        <f>'[1]MTTI (PL &amp; I)'!CO38/'[1]MTTI (PL &amp; I)'!CO$334</f>
        <v>0</v>
      </c>
      <c r="CP38" s="141">
        <f>'[1]MTTI (PL &amp; I)'!CP38/'[1]MTTI (PL &amp; I)'!CP$334</f>
        <v>5.3932081940898028E-5</v>
      </c>
      <c r="CQ38" s="141">
        <f>'[1]MTTI (PL &amp; I)'!CQ38/'[1]MTTI (PL &amp; I)'!CQ$334</f>
        <v>5.4656919561095746E-5</v>
      </c>
      <c r="CR38" s="141">
        <f>'[1]MTTI (PL &amp; I)'!CR38/'[1]MTTI (PL &amp; I)'!CR$334</f>
        <v>0</v>
      </c>
      <c r="CS38" s="141">
        <f>'[1]MTTI (PL &amp; I)'!CS38/'[1]MTTI (PL &amp; I)'!CS$334</f>
        <v>1.9443467700436593E-4</v>
      </c>
      <c r="CT38" s="141">
        <f>'[1]MTTI (PL &amp; I)'!CT38/'[1]MTTI (PL &amp; I)'!CT$334</f>
        <v>0</v>
      </c>
      <c r="CU38" s="141">
        <f>'[1]MTTI (PL &amp; I)'!CU38/'[1]MTTI (PL &amp; I)'!CU$334</f>
        <v>8.4180191186559821E-4</v>
      </c>
      <c r="CV38" s="141">
        <f>'[1]MTTI (PL &amp; I)'!CV38/'[1]MTTI (PL &amp; I)'!CV$334</f>
        <v>0</v>
      </c>
      <c r="CW38" s="141">
        <f>'[1]MTTI (PL &amp; I)'!CW38/'[1]MTTI (PL &amp; I)'!CW$334</f>
        <v>0</v>
      </c>
      <c r="CX38" s="141">
        <f>'[1]MTTI (PL &amp; I)'!CX38/'[1]MTTI (PL &amp; I)'!CX$334</f>
        <v>0</v>
      </c>
      <c r="CY38" s="141">
        <f>'[1]MTTI (PL &amp; I)'!CY38/'[1]MTTI (PL &amp; I)'!CY$334</f>
        <v>0</v>
      </c>
      <c r="CZ38" s="141">
        <f>'[1]MTTI (PL &amp; I)'!CZ38/'[1]MTTI (PL &amp; I)'!CZ$334</f>
        <v>0</v>
      </c>
      <c r="DA38" s="141">
        <f>'[1]MTTI (PL &amp; I)'!DA38/'[1]MTTI (PL &amp; I)'!DA$334</f>
        <v>3.6505453196759781E-4</v>
      </c>
      <c r="DB38" s="141">
        <f>'[1]MTTI (PL &amp; I)'!DB38/'[1]MTTI (PL &amp; I)'!DB$334</f>
        <v>0</v>
      </c>
      <c r="DC38" s="141">
        <f>'[1]MTTI (PL &amp; I)'!DC38/'[1]MTTI (PL &amp; I)'!DC$334</f>
        <v>0</v>
      </c>
      <c r="DD38" s="141">
        <f>'[1]MTTI (PL &amp; I)'!DD38/'[1]MTTI (PL &amp; I)'!DD$334</f>
        <v>0</v>
      </c>
      <c r="DE38" s="141">
        <v>0</v>
      </c>
      <c r="DF38" s="141">
        <f>'[1]MTTI (PL &amp; I)'!DF38/'[1]MTTI (PL &amp; I)'!DF$334</f>
        <v>6.092347931043199E-4</v>
      </c>
    </row>
    <row r="39" spans="1:110" x14ac:dyDescent="0.3">
      <c r="A39" s="25" t="s">
        <v>6</v>
      </c>
      <c r="B39" s="141">
        <f>'[1]MTTI (PL &amp; I)'!B39/'[1]MTTI (PL &amp; I)'!B$334</f>
        <v>1.3634185199767111E-3</v>
      </c>
      <c r="C39" s="141">
        <f>'[1]MTTI (PL &amp; I)'!C39/'[1]MTTI (PL &amp; I)'!C$334</f>
        <v>0</v>
      </c>
      <c r="D39" s="141">
        <f>'[1]MTTI (PL &amp; I)'!D39/'[1]MTTI (PL &amp; I)'!D$334</f>
        <v>0</v>
      </c>
      <c r="E39" s="141">
        <f>'[1]MTTI (PL &amp; I)'!E39/'[1]MTTI (PL &amp; I)'!E$334</f>
        <v>1.4800068374029698E-4</v>
      </c>
      <c r="F39" s="141">
        <f>'[1]MTTI (PL &amp; I)'!F39/'[1]MTTI (PL &amp; I)'!F$334</f>
        <v>0</v>
      </c>
      <c r="G39" s="141">
        <f>'[1]MTTI (PL &amp; I)'!G39/'[1]MTTI (PL &amp; I)'!G$334</f>
        <v>9.1731498053165204E-5</v>
      </c>
      <c r="H39" s="141">
        <f>'[1]MTTI (PL &amp; I)'!H39/'[1]MTTI (PL &amp; I)'!H$334</f>
        <v>0</v>
      </c>
      <c r="I39" s="141">
        <f>'[1]MTTI (PL &amp; I)'!I39/'[1]MTTI (PL &amp; I)'!I$334</f>
        <v>1.7715909201266683E-4</v>
      </c>
      <c r="J39" s="141">
        <f>'[1]MTTI (PL &amp; I)'!J39/'[1]MTTI (PL &amp; I)'!J$334</f>
        <v>8.7249821362149812E-3</v>
      </c>
      <c r="K39" s="141">
        <f>'[1]MTTI (PL &amp; I)'!K39/'[1]MTTI (PL &amp; I)'!K$334</f>
        <v>1.2206230782068402E-2</v>
      </c>
      <c r="L39" s="141">
        <f>'[1]MTTI (PL &amp; I)'!L39/'[1]MTTI (PL &amp; I)'!L$334</f>
        <v>9.2050461090452031E-3</v>
      </c>
      <c r="M39" s="141">
        <f>'[1]MTTI (PL &amp; I)'!M39/'[1]MTTI (PL &amp; I)'!M$334</f>
        <v>6.6740500965377314E-2</v>
      </c>
      <c r="N39" s="141">
        <f>'[1]MTTI (PL &amp; I)'!N39/'[1]MTTI (PL &amp; I)'!N$334</f>
        <v>6.5822428171303004E-3</v>
      </c>
      <c r="O39" s="141">
        <f>'[1]MTTI (PL &amp; I)'!O39/'[1]MTTI (PL &amp; I)'!O$334</f>
        <v>2.9300512040426383E-5</v>
      </c>
      <c r="P39" s="141">
        <f>'[1]MTTI (PL &amp; I)'!P39/'[1]MTTI (PL &amp; I)'!P$334</f>
        <v>6.2929497192971116E-4</v>
      </c>
      <c r="Q39" s="141">
        <f>'[1]MTTI (PL &amp; I)'!Q39/'[1]MTTI (PL &amp; I)'!Q$334</f>
        <v>1.9470300672727045E-3</v>
      </c>
      <c r="R39" s="141">
        <f>'[1]MTTI (PL &amp; I)'!R39/'[1]MTTI (PL &amp; I)'!R$334</f>
        <v>0</v>
      </c>
      <c r="S39" s="141">
        <f>'[1]MTTI (PL &amp; I)'!S39/'[1]MTTI (PL &amp; I)'!S$334</f>
        <v>0</v>
      </c>
      <c r="T39" s="141">
        <f>'[1]MTTI (PL &amp; I)'!T39/'[1]MTTI (PL &amp; I)'!T$334</f>
        <v>0</v>
      </c>
      <c r="U39" s="141">
        <f>'[1]MTTI (PL &amp; I)'!U39/'[1]MTTI (PL &amp; I)'!U$334</f>
        <v>2.0013666045709576E-3</v>
      </c>
      <c r="V39" s="141">
        <f>'[1]MTTI (PL &amp; I)'!V39/'[1]MTTI (PL &amp; I)'!V$334</f>
        <v>7.5564448745818171E-5</v>
      </c>
      <c r="W39" s="141">
        <f>'[1]MTTI (PL &amp; I)'!W39/'[1]MTTI (PL &amp; I)'!W$334</f>
        <v>0</v>
      </c>
      <c r="X39" s="141">
        <f>'[1]MTTI (PL &amp; I)'!X39/'[1]MTTI (PL &amp; I)'!X$334</f>
        <v>1.0464314826216657E-3</v>
      </c>
      <c r="Y39" s="141">
        <f>'[1]MTTI (PL &amp; I)'!Y39/'[1]MTTI (PL &amp; I)'!Y$334</f>
        <v>2.6474109650594758E-4</v>
      </c>
      <c r="Z39" s="141">
        <f>'[1]MTTI (PL &amp; I)'!Z39/'[1]MTTI (PL &amp; I)'!Z$334</f>
        <v>3.4590408012504637E-4</v>
      </c>
      <c r="AA39" s="141">
        <f>'[1]MTTI (PL &amp; I)'!AA39/'[1]MTTI (PL &amp; I)'!AA$334</f>
        <v>8.9309604566293913E-5</v>
      </c>
      <c r="AB39" s="141">
        <f>'[1]MTTI (PL &amp; I)'!AB39/'[1]MTTI (PL &amp; I)'!AB$334</f>
        <v>0</v>
      </c>
      <c r="AC39" s="141">
        <f>'[1]MTTI (PL &amp; I)'!AC39/'[1]MTTI (PL &amp; I)'!AC$334</f>
        <v>0</v>
      </c>
      <c r="AD39" s="141">
        <f>'[1]MTTI (PL &amp; I)'!AD39/'[1]MTTI (PL &amp; I)'!AD$334</f>
        <v>2.2813995760142707E-7</v>
      </c>
      <c r="AE39" s="141">
        <f>'[1]MTTI (PL &amp; I)'!AE39/'[1]MTTI (PL &amp; I)'!AE$334</f>
        <v>0</v>
      </c>
      <c r="AF39" s="141">
        <f>'[1]MTTI (PL &amp; I)'!AF39/'[1]MTTI (PL &amp; I)'!AF$334</f>
        <v>7.1436835322846205E-4</v>
      </c>
      <c r="AG39" s="141">
        <f>'[1]MTTI (PL &amp; I)'!AG39/'[1]MTTI (PL &amp; I)'!AG$334</f>
        <v>2.5224946486276705E-6</v>
      </c>
      <c r="AH39" s="141">
        <f>'[1]MTTI (PL &amp; I)'!AH39/'[1]MTTI (PL &amp; I)'!AH$334</f>
        <v>1.9195772118276618E-3</v>
      </c>
      <c r="AI39" s="141">
        <f>'[1]MTTI (PL &amp; I)'!AI39/'[1]MTTI (PL &amp; I)'!AI$334</f>
        <v>7.8079114306214053E-5</v>
      </c>
      <c r="AJ39" s="141">
        <f>'[1]MTTI (PL &amp; I)'!AJ39/'[1]MTTI (PL &amp; I)'!AJ$334</f>
        <v>3.3179325837520507E-6</v>
      </c>
      <c r="AK39" s="141">
        <f>'[1]MTTI (PL &amp; I)'!AK39/'[1]MTTI (PL &amp; I)'!AK$334</f>
        <v>0</v>
      </c>
      <c r="AL39" s="141">
        <f>'[1]MTTI (PL &amp; I)'!AL39/'[1]MTTI (PL &amp; I)'!AL$334</f>
        <v>4.7410400343985012E-4</v>
      </c>
      <c r="AM39" s="141">
        <f>'[1]MTTI (PL &amp; I)'!AM39/'[1]MTTI (PL &amp; I)'!AM$334</f>
        <v>0</v>
      </c>
      <c r="AN39" s="141">
        <f>'[1]MTTI (PL &amp; I)'!AN39/'[1]MTTI (PL &amp; I)'!AN$334</f>
        <v>1.8299422103539792E-6</v>
      </c>
      <c r="AO39" s="141">
        <f>'[1]MTTI (PL &amp; I)'!AO39/'[1]MTTI (PL &amp; I)'!AO$334</f>
        <v>5.7540734013672002E-5</v>
      </c>
      <c r="AP39" s="141">
        <f>'[1]MTTI (PL &amp; I)'!AP39/'[1]MTTI (PL &amp; I)'!AP$334</f>
        <v>0</v>
      </c>
      <c r="AQ39" s="141">
        <f>'[1]MTTI (PL &amp; I)'!AQ39/'[1]MTTI (PL &amp; I)'!AQ$334</f>
        <v>1.2630856536351522E-4</v>
      </c>
      <c r="AR39" s="141">
        <f>'[1]MTTI (PL &amp; I)'!AR39/'[1]MTTI (PL &amp; I)'!AR$334</f>
        <v>5.5046422009630814E-5</v>
      </c>
      <c r="AS39" s="141">
        <f>'[1]MTTI (PL &amp; I)'!AS39/'[1]MTTI (PL &amp; I)'!AS$334</f>
        <v>0</v>
      </c>
      <c r="AT39" s="141">
        <f>'[1]MTTI (PL &amp; I)'!AT39/'[1]MTTI (PL &amp; I)'!AT$334</f>
        <v>2.1195625078071209E-5</v>
      </c>
      <c r="AU39" s="141">
        <f>'[1]MTTI (PL &amp; I)'!AU39/'[1]MTTI (PL &amp; I)'!AU$334</f>
        <v>0</v>
      </c>
      <c r="AV39" s="141">
        <f>'[1]MTTI (PL &amp; I)'!AV39/'[1]MTTI (PL &amp; I)'!AV$334</f>
        <v>1.4343401988493971E-3</v>
      </c>
      <c r="AW39" s="141">
        <f>'[1]MTTI (PL &amp; I)'!AW39/'[1]MTTI (PL &amp; I)'!AW$334</f>
        <v>2.388988528017043E-5</v>
      </c>
      <c r="AX39" s="141">
        <f>'[1]MTTI (PL &amp; I)'!AX39/'[1]MTTI (PL &amp; I)'!AX$334</f>
        <v>0</v>
      </c>
      <c r="AY39" s="141">
        <f>'[1]MTTI (PL &amp; I)'!AY39/'[1]MTTI (PL &amp; I)'!AY$334</f>
        <v>0</v>
      </c>
      <c r="AZ39" s="141">
        <f>'[1]MTTI (PL &amp; I)'!AZ39/'[1]MTTI (PL &amp; I)'!AZ$334</f>
        <v>1.6091071078234927E-4</v>
      </c>
      <c r="BA39" s="141">
        <f>'[1]MTTI (PL &amp; I)'!BA39/'[1]MTTI (PL &amp; I)'!BA$334</f>
        <v>6.0986892969023461E-5</v>
      </c>
      <c r="BB39" s="141">
        <f>'[1]MTTI (PL &amp; I)'!BB39/'[1]MTTI (PL &amp; I)'!BB$334</f>
        <v>0</v>
      </c>
      <c r="BC39" s="141">
        <f>'[1]MTTI (PL &amp; I)'!BC39/'[1]MTTI (PL &amp; I)'!BC$334</f>
        <v>0</v>
      </c>
      <c r="BD39" s="141">
        <f>'[1]MTTI (PL &amp; I)'!BD39/'[1]MTTI (PL &amp; I)'!BD$334</f>
        <v>3.0284663977906206E-5</v>
      </c>
      <c r="BE39" s="141">
        <f>'[1]MTTI (PL &amp; I)'!BE39/'[1]MTTI (PL &amp; I)'!BE$334</f>
        <v>0</v>
      </c>
      <c r="BF39" s="141">
        <f>'[1]MTTI (PL &amp; I)'!BF39/'[1]MTTI (PL &amp; I)'!BF$334</f>
        <v>0</v>
      </c>
      <c r="BG39" s="141">
        <f>'[1]MTTI (PL &amp; I)'!BG39/'[1]MTTI (PL &amp; I)'!BG$334</f>
        <v>1.0707007626022799E-4</v>
      </c>
      <c r="BH39" s="141">
        <f>'[1]MTTI (PL &amp; I)'!BH39/'[1]MTTI (PL &amp; I)'!BH$334</f>
        <v>0</v>
      </c>
      <c r="BI39" s="141">
        <f>'[1]MTTI (PL &amp; I)'!BI39/'[1]MTTI (PL &amp; I)'!BI$334</f>
        <v>0</v>
      </c>
      <c r="BJ39" s="141">
        <f>'[1]MTTI (PL &amp; I)'!BJ39/'[1]MTTI (PL &amp; I)'!BJ$334</f>
        <v>2.4340955928968364E-4</v>
      </c>
      <c r="BK39" s="141">
        <f>'[1]MTTI (PL &amp; I)'!BK39/'[1]MTTI (PL &amp; I)'!BK$334</f>
        <v>0</v>
      </c>
      <c r="BL39" s="141">
        <f>'[1]MTTI (PL &amp; I)'!BL39/'[1]MTTI (PL &amp; I)'!BL$334</f>
        <v>0</v>
      </c>
      <c r="BM39" s="141">
        <f>'[1]MTTI (PL &amp; I)'!BM39/'[1]MTTI (PL &amp; I)'!BM$334</f>
        <v>0</v>
      </c>
      <c r="BN39" s="141">
        <f>'[1]MTTI (PL &amp; I)'!BN39/'[1]MTTI (PL &amp; I)'!BN$334</f>
        <v>0</v>
      </c>
      <c r="BO39" s="141">
        <f>'[1]MTTI (PL &amp; I)'!BO39/'[1]MTTI (PL &amp; I)'!BO$334</f>
        <v>3.1971989218185649E-4</v>
      </c>
      <c r="BP39" s="141">
        <f>'[1]MTTI (PL &amp; I)'!BP39/'[1]MTTI (PL &amp; I)'!BP$334</f>
        <v>0</v>
      </c>
      <c r="BQ39" s="141">
        <f>'[1]MTTI (PL &amp; I)'!BQ39/'[1]MTTI (PL &amp; I)'!BQ$334</f>
        <v>6.2876149167791223E-5</v>
      </c>
      <c r="BR39" s="141">
        <f>'[1]MTTI (PL &amp; I)'!BR39/'[1]MTTI (PL &amp; I)'!BR$334</f>
        <v>5.1599062168525538E-4</v>
      </c>
      <c r="BS39" s="141">
        <f>'[1]MTTI (PL &amp; I)'!BS39/'[1]MTTI (PL &amp; I)'!BS$334</f>
        <v>1.1463903049110386E-3</v>
      </c>
      <c r="BT39" s="141">
        <f>'[1]MTTI (PL &amp; I)'!BT39/'[1]MTTI (PL &amp; I)'!BT$334</f>
        <v>4.966570391178065E-4</v>
      </c>
      <c r="BU39" s="141">
        <f>'[1]MTTI (PL &amp; I)'!BU39/'[1]MTTI (PL &amp; I)'!BU$334</f>
        <v>0</v>
      </c>
      <c r="BV39" s="141">
        <f>'[1]MTTI (PL &amp; I)'!BV39/'[1]MTTI (PL &amp; I)'!BV$334</f>
        <v>0</v>
      </c>
      <c r="BW39" s="141">
        <f>'[1]MTTI (PL &amp; I)'!BW39/'[1]MTTI (PL &amp; I)'!BW$334</f>
        <v>1.6122494473283773E-3</v>
      </c>
      <c r="BX39" s="141">
        <f>'[1]MTTI (PL &amp; I)'!BX39/'[1]MTTI (PL &amp; I)'!BX$334</f>
        <v>0</v>
      </c>
      <c r="BY39" s="141">
        <f>'[1]MTTI (PL &amp; I)'!BY39/'[1]MTTI (PL &amp; I)'!BY$334</f>
        <v>0</v>
      </c>
      <c r="BZ39" s="141">
        <f>'[1]MTTI (PL &amp; I)'!BZ39/'[1]MTTI (PL &amp; I)'!BZ$334</f>
        <v>0</v>
      </c>
      <c r="CA39" s="141">
        <f>'[1]MTTI (PL &amp; I)'!CA39/'[1]MTTI (PL &amp; I)'!CA$334</f>
        <v>4.9234537076612032E-4</v>
      </c>
      <c r="CB39" s="141">
        <f>'[1]MTTI (PL &amp; I)'!CB39/'[1]MTTI (PL &amp; I)'!CB$334</f>
        <v>1.978993568524024E-5</v>
      </c>
      <c r="CC39" s="141">
        <f>'[1]MTTI (PL &amp; I)'!CC39/'[1]MTTI (PL &amp; I)'!CC$334</f>
        <v>3.2254266298932364E-4</v>
      </c>
      <c r="CD39" s="141">
        <f>'[1]MTTI (PL &amp; I)'!CD39/'[1]MTTI (PL &amp; I)'!CD$334</f>
        <v>0</v>
      </c>
      <c r="CE39" s="141">
        <f>'[1]MTTI (PL &amp; I)'!CE39/'[1]MTTI (PL &amp; I)'!CE$334</f>
        <v>0</v>
      </c>
      <c r="CF39" s="141">
        <f>'[1]MTTI (PL &amp; I)'!CF39/'[1]MTTI (PL &amp; I)'!CF$334</f>
        <v>0</v>
      </c>
      <c r="CG39" s="141">
        <f>'[1]MTTI (PL &amp; I)'!CG39/'[1]MTTI (PL &amp; I)'!CG$334</f>
        <v>0</v>
      </c>
      <c r="CH39" s="141">
        <f>'[1]MTTI (PL &amp; I)'!CH39/'[1]MTTI (PL &amp; I)'!CH$334</f>
        <v>2.5682369091851987E-5</v>
      </c>
      <c r="CI39" s="141">
        <f>'[1]MTTI (PL &amp; I)'!CI39/'[1]MTTI (PL &amp; I)'!CI$334</f>
        <v>0</v>
      </c>
      <c r="CJ39" s="141">
        <f>'[1]MTTI (PL &amp; I)'!CJ39/'[1]MTTI (PL &amp; I)'!CJ$334</f>
        <v>0</v>
      </c>
      <c r="CK39" s="141">
        <f>'[1]MTTI (PL &amp; I)'!CK39/'[1]MTTI (PL &amp; I)'!CK$334</f>
        <v>0</v>
      </c>
      <c r="CL39" s="141">
        <f>'[1]MTTI (PL &amp; I)'!CL39/'[1]MTTI (PL &amp; I)'!CL$334</f>
        <v>0</v>
      </c>
      <c r="CM39" s="141">
        <f>'[1]MTTI (PL &amp; I)'!CM39/'[1]MTTI (PL &amp; I)'!CM$334</f>
        <v>0</v>
      </c>
      <c r="CN39" s="141">
        <f>'[1]MTTI (PL &amp; I)'!CN39/'[1]MTTI (PL &amp; I)'!CN$334</f>
        <v>6.355110814082828E-6</v>
      </c>
      <c r="CO39" s="141">
        <f>'[1]MTTI (PL &amp; I)'!CO39/'[1]MTTI (PL &amp; I)'!CO$334</f>
        <v>0</v>
      </c>
      <c r="CP39" s="141">
        <f>'[1]MTTI (PL &amp; I)'!CP39/'[1]MTTI (PL &amp; I)'!CP$334</f>
        <v>2.7999489809221005E-5</v>
      </c>
      <c r="CQ39" s="141">
        <f>'[1]MTTI (PL &amp; I)'!CQ39/'[1]MTTI (PL &amp; I)'!CQ$334</f>
        <v>2.8375797988502993E-5</v>
      </c>
      <c r="CR39" s="141">
        <f>'[1]MTTI (PL &amp; I)'!CR39/'[1]MTTI (PL &amp; I)'!CR$334</f>
        <v>0</v>
      </c>
      <c r="CS39" s="141">
        <f>'[1]MTTI (PL &amp; I)'!CS39/'[1]MTTI (PL &amp; I)'!CS$334</f>
        <v>1.0094310401940089E-4</v>
      </c>
      <c r="CT39" s="141">
        <f>'[1]MTTI (PL &amp; I)'!CT39/'[1]MTTI (PL &amp; I)'!CT$334</f>
        <v>0</v>
      </c>
      <c r="CU39" s="141">
        <f>'[1]MTTI (PL &amp; I)'!CU39/'[1]MTTI (PL &amp; I)'!CU$334</f>
        <v>4.3703159982759433E-4</v>
      </c>
      <c r="CV39" s="141">
        <f>'[1]MTTI (PL &amp; I)'!CV39/'[1]MTTI (PL &amp; I)'!CV$334</f>
        <v>0</v>
      </c>
      <c r="CW39" s="141">
        <f>'[1]MTTI (PL &amp; I)'!CW39/'[1]MTTI (PL &amp; I)'!CW$334</f>
        <v>0</v>
      </c>
      <c r="CX39" s="141">
        <f>'[1]MTTI (PL &amp; I)'!CX39/'[1]MTTI (PL &amp; I)'!CX$334</f>
        <v>0</v>
      </c>
      <c r="CY39" s="141">
        <f>'[1]MTTI (PL &amp; I)'!CY39/'[1]MTTI (PL &amp; I)'!CY$334</f>
        <v>0</v>
      </c>
      <c r="CZ39" s="141">
        <f>'[1]MTTI (PL &amp; I)'!CZ39/'[1]MTTI (PL &amp; I)'!CZ$334</f>
        <v>0</v>
      </c>
      <c r="DA39" s="141">
        <f>'[1]MTTI (PL &amp; I)'!DA39/'[1]MTTI (PL &amp; I)'!DA$334</f>
        <v>1.8952245638946126E-4</v>
      </c>
      <c r="DB39" s="141">
        <f>'[1]MTTI (PL &amp; I)'!DB39/'[1]MTTI (PL &amp; I)'!DB$334</f>
        <v>0</v>
      </c>
      <c r="DC39" s="141">
        <f>'[1]MTTI (PL &amp; I)'!DC39/'[1]MTTI (PL &amp; I)'!DC$334</f>
        <v>0</v>
      </c>
      <c r="DD39" s="141">
        <f>'[1]MTTI (PL &amp; I)'!DD39/'[1]MTTI (PL &amp; I)'!DD$334</f>
        <v>0</v>
      </c>
      <c r="DE39" s="141">
        <v>0</v>
      </c>
      <c r="DF39" s="141">
        <f>'[1]MTTI (PL &amp; I)'!DF39/'[1]MTTI (PL &amp; I)'!DF$334</f>
        <v>3.1629157946546044E-4</v>
      </c>
    </row>
    <row r="40" spans="1:110" ht="15" thickBot="1" x14ac:dyDescent="0.35">
      <c r="A40" s="29" t="s">
        <v>7</v>
      </c>
      <c r="B40" s="141">
        <f>'[1]MTTI (PL &amp; I)'!B40/'[1]MTTI (PL &amp; I)'!B$334</f>
        <v>1.2627721656444883E-3</v>
      </c>
      <c r="C40" s="141">
        <f>'[1]MTTI (PL &amp; I)'!C40/'[1]MTTI (PL &amp; I)'!C$334</f>
        <v>0</v>
      </c>
      <c r="D40" s="141">
        <f>'[1]MTTI (PL &amp; I)'!D40/'[1]MTTI (PL &amp; I)'!D$334</f>
        <v>0</v>
      </c>
      <c r="E40" s="141">
        <f>'[1]MTTI (PL &amp; I)'!E40/'[1]MTTI (PL &amp; I)'!E$334</f>
        <v>1.3707540361619267E-4</v>
      </c>
      <c r="F40" s="141">
        <f>'[1]MTTI (PL &amp; I)'!F40/'[1]MTTI (PL &amp; I)'!F$334</f>
        <v>0</v>
      </c>
      <c r="G40" s="141">
        <f>'[1]MTTI (PL &amp; I)'!G40/'[1]MTTI (PL &amp; I)'!G$334</f>
        <v>8.4959959658159265E-5</v>
      </c>
      <c r="H40" s="141">
        <f>'[1]MTTI (PL &amp; I)'!H40/'[1]MTTI (PL &amp; I)'!H$334</f>
        <v>0</v>
      </c>
      <c r="I40" s="141">
        <f>'[1]MTTI (PL &amp; I)'!I40/'[1]MTTI (PL &amp; I)'!I$334</f>
        <v>1.6408136387077073E-4</v>
      </c>
      <c r="J40" s="141">
        <f>'[1]MTTI (PL &amp; I)'!J40/'[1]MTTI (PL &amp; I)'!J$334</f>
        <v>8.0809116393298335E-3</v>
      </c>
      <c r="K40" s="141">
        <f>'[1]MTTI (PL &amp; I)'!K40/'[1]MTTI (PL &amp; I)'!K$334</f>
        <v>1.1305177576209108E-2</v>
      </c>
      <c r="L40" s="141">
        <f>'[1]MTTI (PL &amp; I)'!L40/'[1]MTTI (PL &amp; I)'!L$334</f>
        <v>8.5255377124955969E-3</v>
      </c>
      <c r="M40" s="141">
        <f>'[1]MTTI (PL &amp; I)'!M40/'[1]MTTI (PL &amp; I)'!M$334</f>
        <v>6.1813775964908509E-2</v>
      </c>
      <c r="N40" s="141">
        <f>'[1]MTTI (PL &amp; I)'!N40/'[1]MTTI (PL &amp; I)'!N$334</f>
        <v>6.0963474495912525E-3</v>
      </c>
      <c r="O40" s="141">
        <f>'[1]MTTI (PL &amp; I)'!O40/'[1]MTTI (PL &amp; I)'!O$334</f>
        <v>2.7137574047632577E-5</v>
      </c>
      <c r="P40" s="141">
        <f>'[1]MTTI (PL &amp; I)'!P40/'[1]MTTI (PL &amp; I)'!P$334</f>
        <v>5.8284097134491211E-4</v>
      </c>
      <c r="Q40" s="141">
        <f>'[1]MTTI (PL &amp; I)'!Q40/'[1]MTTI (PL &amp; I)'!Q$334</f>
        <v>1.8033020225270838E-3</v>
      </c>
      <c r="R40" s="141">
        <f>'[1]MTTI (PL &amp; I)'!R40/'[1]MTTI (PL &amp; I)'!R$334</f>
        <v>0</v>
      </c>
      <c r="S40" s="141">
        <f>'[1]MTTI (PL &amp; I)'!S40/'[1]MTTI (PL &amp; I)'!S$334</f>
        <v>0</v>
      </c>
      <c r="T40" s="141">
        <f>'[1]MTTI (PL &amp; I)'!T40/'[1]MTTI (PL &amp; I)'!T$334</f>
        <v>0</v>
      </c>
      <c r="U40" s="141">
        <f>'[1]MTTI (PL &amp; I)'!U40/'[1]MTTI (PL &amp; I)'!U$334</f>
        <v>1.8536274844981517E-3</v>
      </c>
      <c r="V40" s="141">
        <f>'[1]MTTI (PL &amp; I)'!V40/'[1]MTTI (PL &amp; I)'!V$334</f>
        <v>6.9986347691770114E-5</v>
      </c>
      <c r="W40" s="141">
        <f>'[1]MTTI (PL &amp; I)'!W40/'[1]MTTI (PL &amp; I)'!W$334</f>
        <v>0</v>
      </c>
      <c r="X40" s="141">
        <f>'[1]MTTI (PL &amp; I)'!X40/'[1]MTTI (PL &amp; I)'!X$334</f>
        <v>9.6918483220493799E-4</v>
      </c>
      <c r="Y40" s="141">
        <f>'[1]MTTI (PL &amp; I)'!Y40/'[1]MTTI (PL &amp; I)'!Y$334</f>
        <v>2.4519814192902573E-4</v>
      </c>
      <c r="Z40" s="141">
        <f>'[1]MTTI (PL &amp; I)'!Z40/'[1]MTTI (PL &amp; I)'!Z$334</f>
        <v>3.2036974558056488E-4</v>
      </c>
      <c r="AA40" s="141">
        <f>'[1]MTTI (PL &amp; I)'!AA40/'[1]MTTI (PL &amp; I)'!AA$334</f>
        <v>8.271684821543879E-5</v>
      </c>
      <c r="AB40" s="141">
        <f>'[1]MTTI (PL &amp; I)'!AB40/'[1]MTTI (PL &amp; I)'!AB$334</f>
        <v>0</v>
      </c>
      <c r="AC40" s="141">
        <f>'[1]MTTI (PL &amp; I)'!AC40/'[1]MTTI (PL &amp; I)'!AC$334</f>
        <v>0</v>
      </c>
      <c r="AD40" s="141">
        <f>'[1]MTTI (PL &amp; I)'!AD40/'[1]MTTI (PL &amp; I)'!AD$334</f>
        <v>2.1129886686247789E-7</v>
      </c>
      <c r="AE40" s="141">
        <f>'[1]MTTI (PL &amp; I)'!AE40/'[1]MTTI (PL &amp; I)'!AE$334</f>
        <v>0</v>
      </c>
      <c r="AF40" s="141">
        <f>'[1]MTTI (PL &amp; I)'!AF40/'[1]MTTI (PL &amp; I)'!AF$334</f>
        <v>6.6163431056342147E-4</v>
      </c>
      <c r="AG40" s="141">
        <f>'[1]MTTI (PL &amp; I)'!AG40/'[1]MTTI (PL &amp; I)'!AG$334</f>
        <v>2.3362863153190879E-6</v>
      </c>
      <c r="AH40" s="141">
        <f>'[1]MTTI (PL &amp; I)'!AH40/'[1]MTTI (PL &amp; I)'!AH$334</f>
        <v>1.7778757126922624E-3</v>
      </c>
      <c r="AI40" s="141">
        <f>'[1]MTTI (PL &amp; I)'!AI40/'[1]MTTI (PL &amp; I)'!AI$334</f>
        <v>7.2315382855255326E-5</v>
      </c>
      <c r="AJ40" s="141">
        <f>'[1]MTTI (PL &amp; I)'!AJ40/'[1]MTTI (PL &amp; I)'!AJ$334</f>
        <v>3.0730057226438105E-6</v>
      </c>
      <c r="AK40" s="141">
        <f>'[1]MTTI (PL &amp; I)'!AK40/'[1]MTTI (PL &amp; I)'!AK$334</f>
        <v>0</v>
      </c>
      <c r="AL40" s="141">
        <f>'[1]MTTI (PL &amp; I)'!AL40/'[1]MTTI (PL &amp; I)'!AL$334</f>
        <v>4.3910606346662186E-4</v>
      </c>
      <c r="AM40" s="141">
        <f>'[1]MTTI (PL &amp; I)'!AM40/'[1]MTTI (PL &amp; I)'!AM$334</f>
        <v>0</v>
      </c>
      <c r="AN40" s="141">
        <f>'[1]MTTI (PL &amp; I)'!AN40/'[1]MTTI (PL &amp; I)'!AN$334</f>
        <v>1.6948574880825491E-6</v>
      </c>
      <c r="AO40" s="141">
        <f>'[1]MTTI (PL &amp; I)'!AO40/'[1]MTTI (PL &amp; I)'!AO$334</f>
        <v>5.3293127707007525E-5</v>
      </c>
      <c r="AP40" s="141">
        <f>'[1]MTTI (PL &amp; I)'!AP40/'[1]MTTI (PL &amp; I)'!AP$334</f>
        <v>0</v>
      </c>
      <c r="AQ40" s="141">
        <f>'[1]MTTI (PL &amp; I)'!AQ40/'[1]MTTI (PL &amp; I)'!AQ$334</f>
        <v>1.1698457831294453E-4</v>
      </c>
      <c r="AR40" s="141">
        <f>'[1]MTTI (PL &amp; I)'!AR40/'[1]MTTI (PL &amp; I)'!AR$334</f>
        <v>5.0982943618273011E-5</v>
      </c>
      <c r="AS40" s="141">
        <f>'[1]MTTI (PL &amp; I)'!AS40/'[1]MTTI (PL &amp; I)'!AS$334</f>
        <v>0</v>
      </c>
      <c r="AT40" s="141">
        <f>'[1]MTTI (PL &amp; I)'!AT40/'[1]MTTI (PL &amp; I)'!AT$334</f>
        <v>1.9630982702568679E-5</v>
      </c>
      <c r="AU40" s="141">
        <f>'[1]MTTI (PL &amp; I)'!AU40/'[1]MTTI (PL &amp; I)'!AU$334</f>
        <v>0</v>
      </c>
      <c r="AV40" s="141">
        <f>'[1]MTTI (PL &amp; I)'!AV40/'[1]MTTI (PL &amp; I)'!AV$334</f>
        <v>1.3284584686461035E-3</v>
      </c>
      <c r="AW40" s="141">
        <f>'[1]MTTI (PL &amp; I)'!AW40/'[1]MTTI (PL &amp; I)'!AW$334</f>
        <v>2.2126354989482242E-5</v>
      </c>
      <c r="AX40" s="141">
        <f>'[1]MTTI (PL &amp; I)'!AX40/'[1]MTTI (PL &amp; I)'!AX$334</f>
        <v>0</v>
      </c>
      <c r="AY40" s="141">
        <f>'[1]MTTI (PL &amp; I)'!AY40/'[1]MTTI (PL &amp; I)'!AY$334</f>
        <v>0</v>
      </c>
      <c r="AZ40" s="141">
        <f>'[1]MTTI (PL &amp; I)'!AZ40/'[1]MTTI (PL &amp; I)'!AZ$334</f>
        <v>1.4903242383233273E-4</v>
      </c>
      <c r="BA40" s="141">
        <f>'[1]MTTI (PL &amp; I)'!BA40/'[1]MTTI (PL &amp; I)'!BA$334</f>
        <v>5.6484894243432914E-5</v>
      </c>
      <c r="BB40" s="141">
        <f>'[1]MTTI (PL &amp; I)'!BB40/'[1]MTTI (PL &amp; I)'!BB$334</f>
        <v>0</v>
      </c>
      <c r="BC40" s="141">
        <f>'[1]MTTI (PL &amp; I)'!BC40/'[1]MTTI (PL &amp; I)'!BC$334</f>
        <v>0</v>
      </c>
      <c r="BD40" s="141">
        <f>'[1]MTTI (PL &amp; I)'!BD40/'[1]MTTI (PL &amp; I)'!BD$334</f>
        <v>2.8049076755866181E-5</v>
      </c>
      <c r="BE40" s="141">
        <f>'[1]MTTI (PL &amp; I)'!BE40/'[1]MTTI (PL &amp; I)'!BE$334</f>
        <v>0</v>
      </c>
      <c r="BF40" s="141">
        <f>'[1]MTTI (PL &amp; I)'!BF40/'[1]MTTI (PL &amp; I)'!BF$334</f>
        <v>0</v>
      </c>
      <c r="BG40" s="141">
        <f>'[1]MTTI (PL &amp; I)'!BG40/'[1]MTTI (PL &amp; I)'!BG$334</f>
        <v>9.9166257531222373E-5</v>
      </c>
      <c r="BH40" s="141">
        <f>'[1]MTTI (PL &amp; I)'!BH40/'[1]MTTI (PL &amp; I)'!BH$334</f>
        <v>0</v>
      </c>
      <c r="BI40" s="141">
        <f>'[1]MTTI (PL &amp; I)'!BI40/'[1]MTTI (PL &amp; I)'!BI$334</f>
        <v>0</v>
      </c>
      <c r="BJ40" s="141">
        <f>'[1]MTTI (PL &amp; I)'!BJ40/'[1]MTTI (PL &amp; I)'!BJ$334</f>
        <v>2.2544128000260292E-4</v>
      </c>
      <c r="BK40" s="141">
        <f>'[1]MTTI (PL &amp; I)'!BK40/'[1]MTTI (PL &amp; I)'!BK$334</f>
        <v>0</v>
      </c>
      <c r="BL40" s="141">
        <f>'[1]MTTI (PL &amp; I)'!BL40/'[1]MTTI (PL &amp; I)'!BL$334</f>
        <v>0</v>
      </c>
      <c r="BM40" s="141">
        <f>'[1]MTTI (PL &amp; I)'!BM40/'[1]MTTI (PL &amp; I)'!BM$334</f>
        <v>0</v>
      </c>
      <c r="BN40" s="141">
        <f>'[1]MTTI (PL &amp; I)'!BN40/'[1]MTTI (PL &amp; I)'!BN$334</f>
        <v>0</v>
      </c>
      <c r="BO40" s="141">
        <f>'[1]MTTI (PL &amp; I)'!BO40/'[1]MTTI (PL &amp; I)'!BO$334</f>
        <v>2.9611845132997128E-4</v>
      </c>
      <c r="BP40" s="141">
        <f>'[1]MTTI (PL &amp; I)'!BP40/'[1]MTTI (PL &amp; I)'!BP$334</f>
        <v>0</v>
      </c>
      <c r="BQ40" s="141">
        <f>'[1]MTTI (PL &amp; I)'!BQ40/'[1]MTTI (PL &amp; I)'!BQ$334</f>
        <v>5.8234687213544546E-5</v>
      </c>
      <c r="BR40" s="141">
        <f>'[1]MTTI (PL &amp; I)'!BR40/'[1]MTTI (PL &amp; I)'!BR$334</f>
        <v>4.7790064844422493E-4</v>
      </c>
      <c r="BS40" s="141">
        <f>'[1]MTTI (PL &amp; I)'!BS40/'[1]MTTI (PL &amp; I)'!BS$334</f>
        <v>1.0617647822702926E-3</v>
      </c>
      <c r="BT40" s="141">
        <f>'[1]MTTI (PL &amp; I)'!BT40/'[1]MTTI (PL &amp; I)'!BT$334</f>
        <v>4.5999425391411318E-4</v>
      </c>
      <c r="BU40" s="141">
        <f>'[1]MTTI (PL &amp; I)'!BU40/'[1]MTTI (PL &amp; I)'!BU$334</f>
        <v>0</v>
      </c>
      <c r="BV40" s="141">
        <f>'[1]MTTI (PL &amp; I)'!BV40/'[1]MTTI (PL &amp; I)'!BV$334</f>
        <v>0</v>
      </c>
      <c r="BW40" s="141">
        <f>'[1]MTTI (PL &amp; I)'!BW40/'[1]MTTI (PL &amp; I)'!BW$334</f>
        <v>1.4932346130935342E-3</v>
      </c>
      <c r="BX40" s="141">
        <f>'[1]MTTI (PL &amp; I)'!BX40/'[1]MTTI (PL &amp; I)'!BX$334</f>
        <v>0</v>
      </c>
      <c r="BY40" s="141">
        <f>'[1]MTTI (PL &amp; I)'!BY40/'[1]MTTI (PL &amp; I)'!BY$334</f>
        <v>0</v>
      </c>
      <c r="BZ40" s="141">
        <f>'[1]MTTI (PL &amp; I)'!BZ40/'[1]MTTI (PL &amp; I)'!BZ$334</f>
        <v>0</v>
      </c>
      <c r="CA40" s="141">
        <f>'[1]MTTI (PL &amp; I)'!CA40/'[1]MTTI (PL &amp; I)'!CA$334</f>
        <v>4.5600086912270482E-4</v>
      </c>
      <c r="CB40" s="141">
        <f>'[1]MTTI (PL &amp; I)'!CB40/'[1]MTTI (PL &amp; I)'!CB$334</f>
        <v>1.832906006267453E-5</v>
      </c>
      <c r="CC40" s="141">
        <f>'[1]MTTI (PL &amp; I)'!CC40/'[1]MTTI (PL &amp; I)'!CC$334</f>
        <v>2.9873284768254846E-4</v>
      </c>
      <c r="CD40" s="141">
        <f>'[1]MTTI (PL &amp; I)'!CD40/'[1]MTTI (PL &amp; I)'!CD$334</f>
        <v>0</v>
      </c>
      <c r="CE40" s="141">
        <f>'[1]MTTI (PL &amp; I)'!CE40/'[1]MTTI (PL &amp; I)'!CE$334</f>
        <v>0</v>
      </c>
      <c r="CF40" s="141">
        <f>'[1]MTTI (PL &amp; I)'!CF40/'[1]MTTI (PL &amp; I)'!CF$334</f>
        <v>0</v>
      </c>
      <c r="CG40" s="141">
        <f>'[1]MTTI (PL &amp; I)'!CG40/'[1]MTTI (PL &amp; I)'!CG$334</f>
        <v>0</v>
      </c>
      <c r="CH40" s="141">
        <f>'[1]MTTI (PL &amp; I)'!CH40/'[1]MTTI (PL &amp; I)'!CH$334</f>
        <v>2.3786519224891383E-5</v>
      </c>
      <c r="CI40" s="141">
        <f>'[1]MTTI (PL &amp; I)'!CI40/'[1]MTTI (PL &amp; I)'!CI$334</f>
        <v>0</v>
      </c>
      <c r="CJ40" s="141">
        <f>'[1]MTTI (PL &amp; I)'!CJ40/'[1]MTTI (PL &amp; I)'!CJ$334</f>
        <v>0</v>
      </c>
      <c r="CK40" s="141">
        <f>'[1]MTTI (PL &amp; I)'!CK40/'[1]MTTI (PL &amp; I)'!CK$334</f>
        <v>0</v>
      </c>
      <c r="CL40" s="141">
        <f>'[1]MTTI (PL &amp; I)'!CL40/'[1]MTTI (PL &amp; I)'!CL$334</f>
        <v>0</v>
      </c>
      <c r="CM40" s="141">
        <f>'[1]MTTI (PL &amp; I)'!CM40/'[1]MTTI (PL &amp; I)'!CM$334</f>
        <v>0</v>
      </c>
      <c r="CN40" s="141">
        <f>'[1]MTTI (PL &amp; I)'!CN40/'[1]MTTI (PL &amp; I)'!CN$334</f>
        <v>5.8859821309653002E-6</v>
      </c>
      <c r="CO40" s="141">
        <f>'[1]MTTI (PL &amp; I)'!CO40/'[1]MTTI (PL &amp; I)'!CO$334</f>
        <v>0</v>
      </c>
      <c r="CP40" s="141">
        <f>'[1]MTTI (PL &amp; I)'!CP40/'[1]MTTI (PL &amp; I)'!CP$334</f>
        <v>2.5932592131677022E-5</v>
      </c>
      <c r="CQ40" s="141">
        <f>'[1]MTTI (PL &amp; I)'!CQ40/'[1]MTTI (PL &amp; I)'!CQ$334</f>
        <v>2.6281121572592757E-5</v>
      </c>
      <c r="CR40" s="141">
        <f>'[1]MTTI (PL &amp; I)'!CR40/'[1]MTTI (PL &amp; I)'!CR$334</f>
        <v>0</v>
      </c>
      <c r="CS40" s="141">
        <f>'[1]MTTI (PL &amp; I)'!CS40/'[1]MTTI (PL &amp; I)'!CS$334</f>
        <v>9.349157298496502E-5</v>
      </c>
      <c r="CT40" s="141">
        <f>'[1]MTTI (PL &amp; I)'!CT40/'[1]MTTI (PL &amp; I)'!CT$334</f>
        <v>0</v>
      </c>
      <c r="CU40" s="141">
        <f>'[1]MTTI (PL &amp; I)'!CU40/'[1]MTTI (PL &amp; I)'!CU$334</f>
        <v>4.0477031203800377E-4</v>
      </c>
      <c r="CV40" s="141">
        <f>'[1]MTTI (PL &amp; I)'!CV40/'[1]MTTI (PL &amp; I)'!CV$334</f>
        <v>0</v>
      </c>
      <c r="CW40" s="141">
        <f>'[1]MTTI (PL &amp; I)'!CW40/'[1]MTTI (PL &amp; I)'!CW$334</f>
        <v>0</v>
      </c>
      <c r="CX40" s="141">
        <f>'[1]MTTI (PL &amp; I)'!CX40/'[1]MTTI (PL &amp; I)'!CX$334</f>
        <v>0</v>
      </c>
      <c r="CY40" s="141">
        <f>'[1]MTTI (PL &amp; I)'!CY40/'[1]MTTI (PL &amp; I)'!CY$334</f>
        <v>0</v>
      </c>
      <c r="CZ40" s="141">
        <f>'[1]MTTI (PL &amp; I)'!CZ40/'[1]MTTI (PL &amp; I)'!CZ$334</f>
        <v>0</v>
      </c>
      <c r="DA40" s="141">
        <f>'[1]MTTI (PL &amp; I)'!DA40/'[1]MTTI (PL &amp; I)'!DA$334</f>
        <v>1.7553207557813649E-4</v>
      </c>
      <c r="DB40" s="141">
        <f>'[1]MTTI (PL &amp; I)'!DB40/'[1]MTTI (PL &amp; I)'!DB$334</f>
        <v>0</v>
      </c>
      <c r="DC40" s="141">
        <f>'[1]MTTI (PL &amp; I)'!DC40/'[1]MTTI (PL &amp; I)'!DC$334</f>
        <v>0</v>
      </c>
      <c r="DD40" s="141">
        <f>'[1]MTTI (PL &amp; I)'!DD40/'[1]MTTI (PL &amp; I)'!DD$334</f>
        <v>0</v>
      </c>
      <c r="DE40" s="141">
        <v>0</v>
      </c>
      <c r="DF40" s="141">
        <f>'[1]MTTI (PL &amp; I)'!DF40/'[1]MTTI (PL &amp; I)'!DF$334</f>
        <v>2.9294321363885952E-4</v>
      </c>
    </row>
    <row r="41" spans="1:110" ht="15" thickTop="1" x14ac:dyDescent="0.3">
      <c r="A41" s="28">
        <v>3116</v>
      </c>
      <c r="B41" s="141">
        <f>'[1]MTTI (PL &amp; I)'!B41/'[1]MTTI (PL &amp; I)'!B$334</f>
        <v>1.0663809945947046E-4</v>
      </c>
      <c r="C41" s="141">
        <f>'[1]MTTI (PL &amp; I)'!C41/'[1]MTTI (PL &amp; I)'!C$334</f>
        <v>0</v>
      </c>
      <c r="D41" s="141">
        <f>'[1]MTTI (PL &amp; I)'!D41/'[1]MTTI (PL &amp; I)'!D$334</f>
        <v>0</v>
      </c>
      <c r="E41" s="141">
        <f>'[1]MTTI (PL &amp; I)'!E41/'[1]MTTI (PL &amp; I)'!E$334</f>
        <v>5.8664886603143715E-4</v>
      </c>
      <c r="F41" s="141">
        <f>'[1]MTTI (PL &amp; I)'!F41/'[1]MTTI (PL &amp; I)'!F$334</f>
        <v>0</v>
      </c>
      <c r="G41" s="141">
        <f>'[1]MTTI (PL &amp; I)'!G41/'[1]MTTI (PL &amp; I)'!G$334</f>
        <v>1.6200708668859823E-4</v>
      </c>
      <c r="H41" s="141">
        <f>'[1]MTTI (PL &amp; I)'!H41/'[1]MTTI (PL &amp; I)'!H$334</f>
        <v>0</v>
      </c>
      <c r="I41" s="141">
        <f>'[1]MTTI (PL &amp; I)'!I41/'[1]MTTI (PL &amp; I)'!I$334</f>
        <v>3.8809260688039965E-4</v>
      </c>
      <c r="J41" s="141">
        <f>'[1]MTTI (PL &amp; I)'!J41/'[1]MTTI (PL &amp; I)'!J$334</f>
        <v>2.9750081925595297E-5</v>
      </c>
      <c r="K41" s="141">
        <f>'[1]MTTI (PL &amp; I)'!K41/'[1]MTTI (PL &amp; I)'!K$334</f>
        <v>1.8068243139564722E-4</v>
      </c>
      <c r="L41" s="141">
        <f>'[1]MTTI (PL &amp; I)'!L41/'[1]MTTI (PL &amp; I)'!L$334</f>
        <v>4.1491973445187175E-4</v>
      </c>
      <c r="M41" s="141">
        <f>'[1]MTTI (PL &amp; I)'!M41/'[1]MTTI (PL &amp; I)'!M$334</f>
        <v>2.9476931199668072E-4</v>
      </c>
      <c r="N41" s="141">
        <f>'[1]MTTI (PL &amp; I)'!N41/'[1]MTTI (PL &amp; I)'!N$334</f>
        <v>0.29307923945433811</v>
      </c>
      <c r="O41" s="141">
        <f>'[1]MTTI (PL &amp; I)'!O41/'[1]MTTI (PL &amp; I)'!O$334</f>
        <v>3.251661624143728E-4</v>
      </c>
      <c r="P41" s="141">
        <f>'[1]MTTI (PL &amp; I)'!P41/'[1]MTTI (PL &amp; I)'!P$334</f>
        <v>1.6368002489495684E-4</v>
      </c>
      <c r="Q41" s="141">
        <f>'[1]MTTI (PL &amp; I)'!Q41/'[1]MTTI (PL &amp; I)'!Q$334</f>
        <v>3.8079926623308308E-4</v>
      </c>
      <c r="R41" s="141">
        <f>'[1]MTTI (PL &amp; I)'!R41/'[1]MTTI (PL &amp; I)'!R$334</f>
        <v>0</v>
      </c>
      <c r="S41" s="141">
        <f>'[1]MTTI (PL &amp; I)'!S41/'[1]MTTI (PL &amp; I)'!S$334</f>
        <v>0</v>
      </c>
      <c r="T41" s="141">
        <f>'[1]MTTI (PL &amp; I)'!T41/'[1]MTTI (PL &amp; I)'!T$334</f>
        <v>0</v>
      </c>
      <c r="U41" s="141">
        <f>'[1]MTTI (PL &amp; I)'!U41/'[1]MTTI (PL &amp; I)'!U$334</f>
        <v>0</v>
      </c>
      <c r="V41" s="141">
        <f>'[1]MTTI (PL &amp; I)'!V41/'[1]MTTI (PL &amp; I)'!V$334</f>
        <v>1.5723489178960979E-4</v>
      </c>
      <c r="W41" s="141">
        <f>'[1]MTTI (PL &amp; I)'!W41/'[1]MTTI (PL &amp; I)'!W$334</f>
        <v>0</v>
      </c>
      <c r="X41" s="141">
        <f>'[1]MTTI (PL &amp; I)'!X41/'[1]MTTI (PL &amp; I)'!X$334</f>
        <v>2.0553670431090795E-3</v>
      </c>
      <c r="Y41" s="141">
        <f>'[1]MTTI (PL &amp; I)'!Y41/'[1]MTTI (PL &amp; I)'!Y$334</f>
        <v>2.8291597059379626E-4</v>
      </c>
      <c r="Z41" s="141">
        <f>'[1]MTTI (PL &amp; I)'!Z41/'[1]MTTI (PL &amp; I)'!Z$334</f>
        <v>2.4093473804276543E-4</v>
      </c>
      <c r="AA41" s="141">
        <f>'[1]MTTI (PL &amp; I)'!AA41/'[1]MTTI (PL &amp; I)'!AA$334</f>
        <v>6.0092042690930382E-4</v>
      </c>
      <c r="AB41" s="141">
        <f>'[1]MTTI (PL &amp; I)'!AB41/'[1]MTTI (PL &amp; I)'!AB$334</f>
        <v>0</v>
      </c>
      <c r="AC41" s="141">
        <f>'[1]MTTI (PL &amp; I)'!AC41/'[1]MTTI (PL &amp; I)'!AC$334</f>
        <v>0</v>
      </c>
      <c r="AD41" s="141">
        <f>'[1]MTTI (PL &amp; I)'!AD41/'[1]MTTI (PL &amp; I)'!AD$334</f>
        <v>4.2196870373392336E-7</v>
      </c>
      <c r="AE41" s="141">
        <f>'[1]MTTI (PL &amp; I)'!AE41/'[1]MTTI (PL &amp; I)'!AE$334</f>
        <v>0</v>
      </c>
      <c r="AF41" s="141">
        <f>'[1]MTTI (PL &amp; I)'!AF41/'[1]MTTI (PL &amp; I)'!AF$334</f>
        <v>3.0570274758702693E-3</v>
      </c>
      <c r="AG41" s="141">
        <f>'[1]MTTI (PL &amp; I)'!AG41/'[1]MTTI (PL &amp; I)'!AG$334</f>
        <v>6.9984263711276316E-6</v>
      </c>
      <c r="AH41" s="141">
        <f>'[1]MTTI (PL &amp; I)'!AH41/'[1]MTTI (PL &amp; I)'!AH$334</f>
        <v>1.287720031213762E-6</v>
      </c>
      <c r="AI41" s="141">
        <f>'[1]MTTI (PL &amp; I)'!AI41/'[1]MTTI (PL &amp; I)'!AI$334</f>
        <v>3.3813016503575597E-4</v>
      </c>
      <c r="AJ41" s="141">
        <f>'[1]MTTI (PL &amp; I)'!AJ41/'[1]MTTI (PL &amp; I)'!AJ$334</f>
        <v>7.1012274231717376E-6</v>
      </c>
      <c r="AK41" s="141">
        <f>'[1]MTTI (PL &amp; I)'!AK41/'[1]MTTI (PL &amp; I)'!AK$334</f>
        <v>0</v>
      </c>
      <c r="AL41" s="141">
        <f>'[1]MTTI (PL &amp; I)'!AL41/'[1]MTTI (PL &amp; I)'!AL$334</f>
        <v>3.2806802600705517E-4</v>
      </c>
      <c r="AM41" s="141">
        <f>'[1]MTTI (PL &amp; I)'!AM41/'[1]MTTI (PL &amp; I)'!AM$334</f>
        <v>0</v>
      </c>
      <c r="AN41" s="141">
        <f>'[1]MTTI (PL &amp; I)'!AN41/'[1]MTTI (PL &amp; I)'!AN$334</f>
        <v>3.9692941608100196E-6</v>
      </c>
      <c r="AO41" s="141">
        <f>'[1]MTTI (PL &amp; I)'!AO41/'[1]MTTI (PL &amp; I)'!AO$334</f>
        <v>1.742564634307228E-4</v>
      </c>
      <c r="AP41" s="141">
        <f>'[1]MTTI (PL &amp; I)'!AP41/'[1]MTTI (PL &amp; I)'!AP$334</f>
        <v>0</v>
      </c>
      <c r="AQ41" s="141">
        <f>'[1]MTTI (PL &amp; I)'!AQ41/'[1]MTTI (PL &amp; I)'!AQ$334</f>
        <v>2.7012416246311057E-4</v>
      </c>
      <c r="AR41" s="141">
        <f>'[1]MTTI (PL &amp; I)'!AR41/'[1]MTTI (PL &amp; I)'!AR$334</f>
        <v>1.7365874857307544E-4</v>
      </c>
      <c r="AS41" s="141">
        <f>'[1]MTTI (PL &amp; I)'!AS41/'[1]MTTI (PL &amp; I)'!AS$334</f>
        <v>0</v>
      </c>
      <c r="AT41" s="141">
        <f>'[1]MTTI (PL &amp; I)'!AT41/'[1]MTTI (PL &amp; I)'!AT$334</f>
        <v>2.3378687228239997E-4</v>
      </c>
      <c r="AU41" s="141">
        <f>'[1]MTTI (PL &amp; I)'!AU41/'[1]MTTI (PL &amp; I)'!AU$334</f>
        <v>0</v>
      </c>
      <c r="AV41" s="141">
        <f>'[1]MTTI (PL &amp; I)'!AV41/'[1]MTTI (PL &amp; I)'!AV$334</f>
        <v>6.3018752660532846E-3</v>
      </c>
      <c r="AW41" s="141">
        <f>'[1]MTTI (PL &amp; I)'!AW41/'[1]MTTI (PL &amp; I)'!AW$334</f>
        <v>2.6926355945218721E-4</v>
      </c>
      <c r="AX41" s="141">
        <f>'[1]MTTI (PL &amp; I)'!AX41/'[1]MTTI (PL &amp; I)'!AX$334</f>
        <v>0</v>
      </c>
      <c r="AY41" s="141">
        <f>'[1]MTTI (PL &amp; I)'!AY41/'[1]MTTI (PL &amp; I)'!AY$334</f>
        <v>0</v>
      </c>
      <c r="AZ41" s="141">
        <f>'[1]MTTI (PL &amp; I)'!AZ41/'[1]MTTI (PL &amp; I)'!AZ$334</f>
        <v>7.0369754259502878E-4</v>
      </c>
      <c r="BA41" s="141">
        <f>'[1]MTTI (PL &amp; I)'!BA41/'[1]MTTI (PL &amp; I)'!BA$334</f>
        <v>3.0456441384466609E-3</v>
      </c>
      <c r="BB41" s="141">
        <f>'[1]MTTI (PL &amp; I)'!BB41/'[1]MTTI (PL &amp; I)'!BB$334</f>
        <v>0</v>
      </c>
      <c r="BC41" s="141">
        <f>'[1]MTTI (PL &amp; I)'!BC41/'[1]MTTI (PL &amp; I)'!BC$334</f>
        <v>0</v>
      </c>
      <c r="BD41" s="141">
        <f>'[1]MTTI (PL &amp; I)'!BD41/'[1]MTTI (PL &amp; I)'!BD$334</f>
        <v>6.6248098398421525E-5</v>
      </c>
      <c r="BE41" s="141">
        <f>'[1]MTTI (PL &amp; I)'!BE41/'[1]MTTI (PL &amp; I)'!BE$334</f>
        <v>0</v>
      </c>
      <c r="BF41" s="141">
        <f>'[1]MTTI (PL &amp; I)'!BF41/'[1]MTTI (PL &amp; I)'!BF$334</f>
        <v>0</v>
      </c>
      <c r="BG41" s="141">
        <f>'[1]MTTI (PL &amp; I)'!BG41/'[1]MTTI (PL &amp; I)'!BG$334</f>
        <v>3.6766761075630091E-4</v>
      </c>
      <c r="BH41" s="141">
        <f>'[1]MTTI (PL &amp; I)'!BH41/'[1]MTTI (PL &amp; I)'!BH$334</f>
        <v>5.0778803830118125E-6</v>
      </c>
      <c r="BI41" s="141">
        <f>'[1]MTTI (PL &amp; I)'!BI41/'[1]MTTI (PL &amp; I)'!BI$334</f>
        <v>0</v>
      </c>
      <c r="BJ41" s="141">
        <f>'[1]MTTI (PL &amp; I)'!BJ41/'[1]MTTI (PL &amp; I)'!BJ$334</f>
        <v>5.9518778406725649E-4</v>
      </c>
      <c r="BK41" s="141">
        <f>'[1]MTTI (PL &amp; I)'!BK41/'[1]MTTI (PL &amp; I)'!BK$334</f>
        <v>0</v>
      </c>
      <c r="BL41" s="141">
        <f>'[1]MTTI (PL &amp; I)'!BL41/'[1]MTTI (PL &amp; I)'!BL$334</f>
        <v>0</v>
      </c>
      <c r="BM41" s="141">
        <f>'[1]MTTI (PL &amp; I)'!BM41/'[1]MTTI (PL &amp; I)'!BM$334</f>
        <v>0</v>
      </c>
      <c r="BN41" s="141">
        <f>'[1]MTTI (PL &amp; I)'!BN41/'[1]MTTI (PL &amp; I)'!BN$334</f>
        <v>0</v>
      </c>
      <c r="BO41" s="141">
        <f>'[1]MTTI (PL &amp; I)'!BO41/'[1]MTTI (PL &amp; I)'!BO$334</f>
        <v>9.9853626777258227E-4</v>
      </c>
      <c r="BP41" s="141">
        <f>'[1]MTTI (PL &amp; I)'!BP41/'[1]MTTI (PL &amp; I)'!BP$334</f>
        <v>0</v>
      </c>
      <c r="BQ41" s="141">
        <f>'[1]MTTI (PL &amp; I)'!BQ41/'[1]MTTI (PL &amp; I)'!BQ$334</f>
        <v>2.6635709133480289E-4</v>
      </c>
      <c r="BR41" s="141">
        <f>'[1]MTTI (PL &amp; I)'!BR41/'[1]MTTI (PL &amp; I)'!BR$334</f>
        <v>3.1544461921735741E-4</v>
      </c>
      <c r="BS41" s="141">
        <f>'[1]MTTI (PL &amp; I)'!BS41/'[1]MTTI (PL &amp; I)'!BS$334</f>
        <v>7.0065682571913035E-4</v>
      </c>
      <c r="BT41" s="141">
        <f>'[1]MTTI (PL &amp; I)'!BT41/'[1]MTTI (PL &amp; I)'!BT$334</f>
        <v>3.0362138671890805E-4</v>
      </c>
      <c r="BU41" s="141">
        <f>'[1]MTTI (PL &amp; I)'!BU41/'[1]MTTI (PL &amp; I)'!BU$334</f>
        <v>0</v>
      </c>
      <c r="BV41" s="141">
        <f>'[1]MTTI (PL &amp; I)'!BV41/'[1]MTTI (PL &amp; I)'!BV$334</f>
        <v>0</v>
      </c>
      <c r="BW41" s="141">
        <f>'[1]MTTI (PL &amp; I)'!BW41/'[1]MTTI (PL &amp; I)'!BW$334</f>
        <v>2.2965011754143717E-4</v>
      </c>
      <c r="BX41" s="141">
        <f>'[1]MTTI (PL &amp; I)'!BX41/'[1]MTTI (PL &amp; I)'!BX$334</f>
        <v>0</v>
      </c>
      <c r="BY41" s="141">
        <f>'[1]MTTI (PL &amp; I)'!BY41/'[1]MTTI (PL &amp; I)'!BY$334</f>
        <v>1.5764020679233514E-3</v>
      </c>
      <c r="BZ41" s="141">
        <f>'[1]MTTI (PL &amp; I)'!BZ41/'[1]MTTI (PL &amp; I)'!BZ$334</f>
        <v>0</v>
      </c>
      <c r="CA41" s="141">
        <f>'[1]MTTI (PL &amp; I)'!CA41/'[1]MTTI (PL &amp; I)'!CA$334</f>
        <v>8.0349740972962877E-5</v>
      </c>
      <c r="CB41" s="141">
        <f>'[1]MTTI (PL &amp; I)'!CB41/'[1]MTTI (PL &amp; I)'!CB$334</f>
        <v>0</v>
      </c>
      <c r="CC41" s="141">
        <f>'[1]MTTI (PL &amp; I)'!CC41/'[1]MTTI (PL &amp; I)'!CC$334</f>
        <v>2.4813059786672336E-4</v>
      </c>
      <c r="CD41" s="141">
        <f>'[1]MTTI (PL &amp; I)'!CD41/'[1]MTTI (PL &amp; I)'!CD$334</f>
        <v>0</v>
      </c>
      <c r="CE41" s="141">
        <f>'[1]MTTI (PL &amp; I)'!CE41/'[1]MTTI (PL &amp; I)'!CE$334</f>
        <v>0</v>
      </c>
      <c r="CF41" s="141">
        <f>'[1]MTTI (PL &amp; I)'!CF41/'[1]MTTI (PL &amp; I)'!CF$334</f>
        <v>0</v>
      </c>
      <c r="CG41" s="141">
        <f>'[1]MTTI (PL &amp; I)'!CG41/'[1]MTTI (PL &amp; I)'!CG$334</f>
        <v>0</v>
      </c>
      <c r="CH41" s="141">
        <f>'[1]MTTI (PL &amp; I)'!CH41/'[1]MTTI (PL &amp; I)'!CH$334</f>
        <v>0</v>
      </c>
      <c r="CI41" s="141">
        <f>'[1]MTTI (PL &amp; I)'!CI41/'[1]MTTI (PL &amp; I)'!CI$334</f>
        <v>0</v>
      </c>
      <c r="CJ41" s="141">
        <f>'[1]MTTI (PL &amp; I)'!CJ41/'[1]MTTI (PL &amp; I)'!CJ$334</f>
        <v>0</v>
      </c>
      <c r="CK41" s="141">
        <f>'[1]MTTI (PL &amp; I)'!CK41/'[1]MTTI (PL &amp; I)'!CK$334</f>
        <v>0</v>
      </c>
      <c r="CL41" s="141">
        <f>'[1]MTTI (PL &amp; I)'!CL41/'[1]MTTI (PL &amp; I)'!CL$334</f>
        <v>0</v>
      </c>
      <c r="CM41" s="141">
        <f>'[1]MTTI (PL &amp; I)'!CM41/'[1]MTTI (PL &amp; I)'!CM$334</f>
        <v>0</v>
      </c>
      <c r="CN41" s="141">
        <f>'[1]MTTI (PL &amp; I)'!CN41/'[1]MTTI (PL &amp; I)'!CN$334</f>
        <v>7.6403872224909886E-5</v>
      </c>
      <c r="CO41" s="141">
        <f>'[1]MTTI (PL &amp; I)'!CO41/'[1]MTTI (PL &amp; I)'!CO$334</f>
        <v>0</v>
      </c>
      <c r="CP41" s="141">
        <f>'[1]MTTI (PL &amp; I)'!CP41/'[1]MTTI (PL &amp; I)'!CP$334</f>
        <v>3.1072790257941958E-4</v>
      </c>
      <c r="CQ41" s="141">
        <f>'[1]MTTI (PL &amp; I)'!CQ41/'[1]MTTI (PL &amp; I)'!CQ$334</f>
        <v>3.1148116060741106E-4</v>
      </c>
      <c r="CR41" s="141">
        <f>'[1]MTTI (PL &amp; I)'!CR41/'[1]MTTI (PL &amp; I)'!CR$334</f>
        <v>0</v>
      </c>
      <c r="CS41" s="141">
        <f>'[1]MTTI (PL &amp; I)'!CS41/'[1]MTTI (PL &amp; I)'!CS$334</f>
        <v>4.3676342099648903E-4</v>
      </c>
      <c r="CT41" s="141">
        <f>'[1]MTTI (PL &amp; I)'!CT41/'[1]MTTI (PL &amp; I)'!CT$334</f>
        <v>0</v>
      </c>
      <c r="CU41" s="141">
        <f>'[1]MTTI (PL &amp; I)'!CU41/'[1]MTTI (PL &amp; I)'!CU$334</f>
        <v>9.577361910074908E-4</v>
      </c>
      <c r="CV41" s="141">
        <f>'[1]MTTI (PL &amp; I)'!CV41/'[1]MTTI (PL &amp; I)'!CV$334</f>
        <v>0</v>
      </c>
      <c r="CW41" s="141">
        <f>'[1]MTTI (PL &amp; I)'!CW41/'[1]MTTI (PL &amp; I)'!CW$334</f>
        <v>0</v>
      </c>
      <c r="CX41" s="141">
        <f>'[1]MTTI (PL &amp; I)'!CX41/'[1]MTTI (PL &amp; I)'!CX$334</f>
        <v>0</v>
      </c>
      <c r="CY41" s="141">
        <f>'[1]MTTI (PL &amp; I)'!CY41/'[1]MTTI (PL &amp; I)'!CY$334</f>
        <v>0</v>
      </c>
      <c r="CZ41" s="141">
        <f>'[1]MTTI (PL &amp; I)'!CZ41/'[1]MTTI (PL &amp; I)'!CZ$334</f>
        <v>0</v>
      </c>
      <c r="DA41" s="141">
        <f>'[1]MTTI (PL &amp; I)'!DA41/'[1]MTTI (PL &amp; I)'!DA$334</f>
        <v>4.1458285120017429E-4</v>
      </c>
      <c r="DB41" s="141">
        <f>'[1]MTTI (PL &amp; I)'!DB41/'[1]MTTI (PL &amp; I)'!DB$334</f>
        <v>0</v>
      </c>
      <c r="DC41" s="141">
        <f>'[1]MTTI (PL &amp; I)'!DC41/'[1]MTTI (PL &amp; I)'!DC$334</f>
        <v>0</v>
      </c>
      <c r="DD41" s="141">
        <f>'[1]MTTI (PL &amp; I)'!DD41/'[1]MTTI (PL &amp; I)'!DD$334</f>
        <v>0</v>
      </c>
      <c r="DE41" s="141">
        <v>0</v>
      </c>
      <c r="DF41" s="141">
        <f>'[1]MTTI (PL &amp; I)'!DF41/'[1]MTTI (PL &amp; I)'!DF$334</f>
        <v>7.2501107624302439E-4</v>
      </c>
    </row>
    <row r="42" spans="1:110" x14ac:dyDescent="0.3">
      <c r="A42" s="25" t="s">
        <v>6</v>
      </c>
      <c r="B42" s="141">
        <f>'[1]MTTI (PL &amp; I)'!B42/'[1]MTTI (PL &amp; I)'!B$334</f>
        <v>4.2169027651447052E-5</v>
      </c>
      <c r="C42" s="141">
        <f>'[1]MTTI (PL &amp; I)'!C42/'[1]MTTI (PL &amp; I)'!C$334</f>
        <v>0</v>
      </c>
      <c r="D42" s="141">
        <f>'[1]MTTI (PL &amp; I)'!D42/'[1]MTTI (PL &amp; I)'!D$334</f>
        <v>0</v>
      </c>
      <c r="E42" s="141">
        <f>'[1]MTTI (PL &amp; I)'!E42/'[1]MTTI (PL &amp; I)'!E$334</f>
        <v>2.3198474446529282E-4</v>
      </c>
      <c r="F42" s="141">
        <f>'[1]MTTI (PL &amp; I)'!F42/'[1]MTTI (PL &amp; I)'!F$334</f>
        <v>0</v>
      </c>
      <c r="G42" s="141">
        <f>'[1]MTTI (PL &amp; I)'!G42/'[1]MTTI (PL &amp; I)'!G$334</f>
        <v>6.4064169869216107E-5</v>
      </c>
      <c r="H42" s="141">
        <f>'[1]MTTI (PL &amp; I)'!H42/'[1]MTTI (PL &amp; I)'!H$334</f>
        <v>0</v>
      </c>
      <c r="I42" s="141">
        <f>'[1]MTTI (PL &amp; I)'!I42/'[1]MTTI (PL &amp; I)'!I$334</f>
        <v>1.534675500952801E-4</v>
      </c>
      <c r="J42" s="141">
        <f>'[1]MTTI (PL &amp; I)'!J42/'[1]MTTI (PL &amp; I)'!J$334</f>
        <v>1.1764388466338422E-5</v>
      </c>
      <c r="K42" s="141">
        <f>'[1]MTTI (PL &amp; I)'!K42/'[1]MTTI (PL &amp; I)'!K$334</f>
        <v>7.1449158267768411E-5</v>
      </c>
      <c r="L42" s="141">
        <f>'[1]MTTI (PL &amp; I)'!L42/'[1]MTTI (PL &amp; I)'!L$334</f>
        <v>1.6407608391297312E-4</v>
      </c>
      <c r="M42" s="141">
        <f>'[1]MTTI (PL &amp; I)'!M42/'[1]MTTI (PL &amp; I)'!M$334</f>
        <v>1.1656373595733793E-4</v>
      </c>
      <c r="N42" s="141">
        <f>'[1]MTTI (PL &amp; I)'!N42/'[1]MTTI (PL &amp; I)'!N$334</f>
        <v>0.11589541275829136</v>
      </c>
      <c r="O42" s="141">
        <f>'[1]MTTI (PL &amp; I)'!O42/'[1]MTTI (PL &amp; I)'!O$334</f>
        <v>1.2858388290554692E-4</v>
      </c>
      <c r="P42" s="141">
        <f>'[1]MTTI (PL &amp; I)'!P42/'[1]MTTI (PL &amp; I)'!P$334</f>
        <v>6.4725717457185934E-5</v>
      </c>
      <c r="Q42" s="141">
        <f>'[1]MTTI (PL &amp; I)'!Q42/'[1]MTTI (PL &amp; I)'!Q$334</f>
        <v>1.505834675301646E-4</v>
      </c>
      <c r="R42" s="141">
        <f>'[1]MTTI (PL &amp; I)'!R42/'[1]MTTI (PL &amp; I)'!R$334</f>
        <v>0</v>
      </c>
      <c r="S42" s="141">
        <f>'[1]MTTI (PL &amp; I)'!S42/'[1]MTTI (PL &amp; I)'!S$334</f>
        <v>0</v>
      </c>
      <c r="T42" s="141">
        <f>'[1]MTTI (PL &amp; I)'!T42/'[1]MTTI (PL &amp; I)'!T$334</f>
        <v>0</v>
      </c>
      <c r="U42" s="141">
        <f>'[1]MTTI (PL &amp; I)'!U42/'[1]MTTI (PL &amp; I)'!U$334</f>
        <v>0</v>
      </c>
      <c r="V42" s="141">
        <f>'[1]MTTI (PL &amp; I)'!V42/'[1]MTTI (PL &amp; I)'!V$334</f>
        <v>6.2177050540631126E-5</v>
      </c>
      <c r="W42" s="141">
        <f>'[1]MTTI (PL &amp; I)'!W42/'[1]MTTI (PL &amp; I)'!W$334</f>
        <v>0</v>
      </c>
      <c r="X42" s="141">
        <f>'[1]MTTI (PL &amp; I)'!X42/'[1]MTTI (PL &amp; I)'!X$334</f>
        <v>8.1277545374560214E-4</v>
      </c>
      <c r="Y42" s="141">
        <f>'[1]MTTI (PL &amp; I)'!Y42/'[1]MTTI (PL &amp; I)'!Y$334</f>
        <v>1.1187644423032952E-4</v>
      </c>
      <c r="Z42" s="141">
        <f>'[1]MTTI (PL &amp; I)'!Z42/'[1]MTTI (PL &amp; I)'!Z$334</f>
        <v>9.5275362953941206E-5</v>
      </c>
      <c r="AA42" s="141">
        <f>'[1]MTTI (PL &amp; I)'!AA42/'[1]MTTI (PL &amp; I)'!AA$334</f>
        <v>2.376282982077036E-4</v>
      </c>
      <c r="AB42" s="141">
        <f>'[1]MTTI (PL &amp; I)'!AB42/'[1]MTTI (PL &amp; I)'!AB$334</f>
        <v>0</v>
      </c>
      <c r="AC42" s="141">
        <f>'[1]MTTI (PL &amp; I)'!AC42/'[1]MTTI (PL &amp; I)'!AC$334</f>
        <v>0</v>
      </c>
      <c r="AD42" s="141">
        <f>'[1]MTTI (PL &amp; I)'!AD42/'[1]MTTI (PL &amp; I)'!AD$334</f>
        <v>1.6686353213340968E-7</v>
      </c>
      <c r="AE42" s="141">
        <f>'[1]MTTI (PL &amp; I)'!AE42/'[1]MTTI (PL &amp; I)'!AE$334</f>
        <v>0</v>
      </c>
      <c r="AF42" s="141">
        <f>'[1]MTTI (PL &amp; I)'!AF42/'[1]MTTI (PL &amp; I)'!AF$334</f>
        <v>1.2088725963294372E-3</v>
      </c>
      <c r="AG42" s="141">
        <f>'[1]MTTI (PL &amp; I)'!AG42/'[1]MTTI (PL &amp; I)'!AG$334</f>
        <v>2.7674615044397091E-6</v>
      </c>
      <c r="AH42" s="141">
        <f>'[1]MTTI (PL &amp; I)'!AH42/'[1]MTTI (PL &amp; I)'!AH$334</f>
        <v>5.0921670471268787E-7</v>
      </c>
      <c r="AI42" s="141">
        <f>'[1]MTTI (PL &amp; I)'!AI42/'[1]MTTI (PL &amp; I)'!AI$334</f>
        <v>1.3371037510472863E-4</v>
      </c>
      <c r="AJ42" s="141">
        <f>'[1]MTTI (PL &amp; I)'!AJ42/'[1]MTTI (PL &amp; I)'!AJ$334</f>
        <v>2.8081132079886204E-6</v>
      </c>
      <c r="AK42" s="141">
        <f>'[1]MTTI (PL &amp; I)'!AK42/'[1]MTTI (PL &amp; I)'!AK$334</f>
        <v>0</v>
      </c>
      <c r="AL42" s="141">
        <f>'[1]MTTI (PL &amp; I)'!AL42/'[1]MTTI (PL &amp; I)'!AL$334</f>
        <v>1.2973139741209581E-4</v>
      </c>
      <c r="AM42" s="141">
        <f>'[1]MTTI (PL &amp; I)'!AM42/'[1]MTTI (PL &amp; I)'!AM$334</f>
        <v>0</v>
      </c>
      <c r="AN42" s="141">
        <f>'[1]MTTI (PL &amp; I)'!AN42/'[1]MTTI (PL &amp; I)'!AN$334</f>
        <v>1.5696198269882057E-6</v>
      </c>
      <c r="AO42" s="141">
        <f>'[1]MTTI (PL &amp; I)'!AO42/'[1]MTTI (PL &amp; I)'!AO$334</f>
        <v>6.8908070024694456E-5</v>
      </c>
      <c r="AP42" s="141">
        <f>'[1]MTTI (PL &amp; I)'!AP42/'[1]MTTI (PL &amp; I)'!AP$334</f>
        <v>0</v>
      </c>
      <c r="AQ42" s="141">
        <f>'[1]MTTI (PL &amp; I)'!AQ42/'[1]MTTI (PL &amp; I)'!AQ$334</f>
        <v>1.0681804471356107E-4</v>
      </c>
      <c r="AR42" s="141">
        <f>'[1]MTTI (PL &amp; I)'!AR42/'[1]MTTI (PL &amp; I)'!AR$334</f>
        <v>6.8671709338527214E-5</v>
      </c>
      <c r="AS42" s="141">
        <f>'[1]MTTI (PL &amp; I)'!AS42/'[1]MTTI (PL &amp; I)'!AS$334</f>
        <v>0</v>
      </c>
      <c r="AT42" s="141">
        <f>'[1]MTTI (PL &amp; I)'!AT42/'[1]MTTI (PL &amp; I)'!AT$334</f>
        <v>9.2448807056700732E-5</v>
      </c>
      <c r="AU42" s="141">
        <f>'[1]MTTI (PL &amp; I)'!AU42/'[1]MTTI (PL &amp; I)'!AU$334</f>
        <v>0</v>
      </c>
      <c r="AV42" s="141">
        <f>'[1]MTTI (PL &amp; I)'!AV42/'[1]MTTI (PL &amp; I)'!AV$334</f>
        <v>2.4920169592029498E-3</v>
      </c>
      <c r="AW42" s="141">
        <f>'[1]MTTI (PL &amp; I)'!AW42/'[1]MTTI (PL &amp; I)'!AW$334</f>
        <v>1.0647772739406179E-4</v>
      </c>
      <c r="AX42" s="141">
        <f>'[1]MTTI (PL &amp; I)'!AX42/'[1]MTTI (PL &amp; I)'!AX$334</f>
        <v>0</v>
      </c>
      <c r="AY42" s="141">
        <f>'[1]MTTI (PL &amp; I)'!AY42/'[1]MTTI (PL &amp; I)'!AY$334</f>
        <v>0</v>
      </c>
      <c r="AZ42" s="141">
        <f>'[1]MTTI (PL &amp; I)'!AZ42/'[1]MTTI (PL &amp; I)'!AZ$334</f>
        <v>2.7827053635012778E-4</v>
      </c>
      <c r="BA42" s="141">
        <f>'[1]MTTI (PL &amp; I)'!BA42/'[1]MTTI (PL &amp; I)'!BA$334</f>
        <v>1.2043711632298689E-3</v>
      </c>
      <c r="BB42" s="141">
        <f>'[1]MTTI (PL &amp; I)'!BB42/'[1]MTTI (PL &amp; I)'!BB$334</f>
        <v>0</v>
      </c>
      <c r="BC42" s="141">
        <f>'[1]MTTI (PL &amp; I)'!BC42/'[1]MTTI (PL &amp; I)'!BC$334</f>
        <v>0</v>
      </c>
      <c r="BD42" s="141">
        <f>'[1]MTTI (PL &amp; I)'!BD42/'[1]MTTI (PL &amp; I)'!BD$334</f>
        <v>2.6197183814970206E-5</v>
      </c>
      <c r="BE42" s="141">
        <f>'[1]MTTI (PL &amp; I)'!BE42/'[1]MTTI (PL &amp; I)'!BE$334</f>
        <v>0</v>
      </c>
      <c r="BF42" s="141">
        <f>'[1]MTTI (PL &amp; I)'!BF42/'[1]MTTI (PL &amp; I)'!BF$334</f>
        <v>0</v>
      </c>
      <c r="BG42" s="141">
        <f>'[1]MTTI (PL &amp; I)'!BG42/'[1]MTTI (PL &amp; I)'!BG$334</f>
        <v>1.453906785952852E-4</v>
      </c>
      <c r="BH42" s="141">
        <f>'[1]MTTI (PL &amp; I)'!BH42/'[1]MTTI (PL &amp; I)'!BH$334</f>
        <v>2.0079997615050239E-6</v>
      </c>
      <c r="BI42" s="141">
        <f>'[1]MTTI (PL &amp; I)'!BI42/'[1]MTTI (PL &amp; I)'!BI$334</f>
        <v>0</v>
      </c>
      <c r="BJ42" s="141">
        <f>'[1]MTTI (PL &amp; I)'!BJ42/'[1]MTTI (PL &amp; I)'!BJ$334</f>
        <v>2.3536137882572379E-4</v>
      </c>
      <c r="BK42" s="141">
        <f>'[1]MTTI (PL &amp; I)'!BK42/'[1]MTTI (PL &amp; I)'!BK$334</f>
        <v>0</v>
      </c>
      <c r="BL42" s="141">
        <f>'[1]MTTI (PL &amp; I)'!BL42/'[1]MTTI (PL &amp; I)'!BL$334</f>
        <v>0</v>
      </c>
      <c r="BM42" s="141">
        <f>'[1]MTTI (PL &amp; I)'!BM42/'[1]MTTI (PL &amp; I)'!BM$334</f>
        <v>0</v>
      </c>
      <c r="BN42" s="141">
        <f>'[1]MTTI (PL &amp; I)'!BN42/'[1]MTTI (PL &amp; I)'!BN$334</f>
        <v>0</v>
      </c>
      <c r="BO42" s="141">
        <f>'[1]MTTI (PL &amp; I)'!BO42/'[1]MTTI (PL &amp; I)'!BO$334</f>
        <v>3.9486172109320401E-4</v>
      </c>
      <c r="BP42" s="141">
        <f>'[1]MTTI (PL &amp; I)'!BP42/'[1]MTTI (PL &amp; I)'!BP$334</f>
        <v>0</v>
      </c>
      <c r="BQ42" s="141">
        <f>'[1]MTTI (PL &amp; I)'!BQ42/'[1]MTTI (PL &amp; I)'!BQ$334</f>
        <v>1.0532839207177757E-4</v>
      </c>
      <c r="BR42" s="141">
        <f>'[1]MTTI (PL &amp; I)'!BR42/'[1]MTTI (PL &amp; I)'!BR$334</f>
        <v>1.2473959061257061E-4</v>
      </c>
      <c r="BS42" s="141">
        <f>'[1]MTTI (PL &amp; I)'!BS42/'[1]MTTI (PL &amp; I)'!BS$334</f>
        <v>2.770681136262615E-4</v>
      </c>
      <c r="BT42" s="141">
        <f>'[1]MTTI (PL &amp; I)'!BT42/'[1]MTTI (PL &amp; I)'!BT$334</f>
        <v>1.2006420516699552E-4</v>
      </c>
      <c r="BU42" s="141">
        <f>'[1]MTTI (PL &amp; I)'!BU42/'[1]MTTI (PL &amp; I)'!BU$334</f>
        <v>0</v>
      </c>
      <c r="BV42" s="141">
        <f>'[1]MTTI (PL &amp; I)'!BV42/'[1]MTTI (PL &amp; I)'!BV$334</f>
        <v>0</v>
      </c>
      <c r="BW42" s="141">
        <f>'[1]MTTI (PL &amp; I)'!BW42/'[1]MTTI (PL &amp; I)'!BW$334</f>
        <v>9.0812966527442076E-5</v>
      </c>
      <c r="BX42" s="141">
        <f>'[1]MTTI (PL &amp; I)'!BX42/'[1]MTTI (PL &amp; I)'!BX$334</f>
        <v>0</v>
      </c>
      <c r="BY42" s="141">
        <f>'[1]MTTI (PL &amp; I)'!BY42/'[1]MTTI (PL &amp; I)'!BY$334</f>
        <v>6.2337328524242092E-4</v>
      </c>
      <c r="BZ42" s="141">
        <f>'[1]MTTI (PL &amp; I)'!BZ42/'[1]MTTI (PL &amp; I)'!BZ$334</f>
        <v>0</v>
      </c>
      <c r="CA42" s="141">
        <f>'[1]MTTI (PL &amp; I)'!CA42/'[1]MTTI (PL &amp; I)'!CA$334</f>
        <v>3.1773544971731678E-5</v>
      </c>
      <c r="CB42" s="141">
        <f>'[1]MTTI (PL &amp; I)'!CB42/'[1]MTTI (PL &amp; I)'!CB$334</f>
        <v>0</v>
      </c>
      <c r="CC42" s="141">
        <f>'[1]MTTI (PL &amp; I)'!CC42/'[1]MTTI (PL &amp; I)'!CC$334</f>
        <v>9.8120897649612941E-5</v>
      </c>
      <c r="CD42" s="141">
        <f>'[1]MTTI (PL &amp; I)'!CD42/'[1]MTTI (PL &amp; I)'!CD$334</f>
        <v>0</v>
      </c>
      <c r="CE42" s="141">
        <f>'[1]MTTI (PL &amp; I)'!CE42/'[1]MTTI (PL &amp; I)'!CE$334</f>
        <v>0</v>
      </c>
      <c r="CF42" s="141">
        <f>'[1]MTTI (PL &amp; I)'!CF42/'[1]MTTI (PL &amp; I)'!CF$334</f>
        <v>0</v>
      </c>
      <c r="CG42" s="141">
        <f>'[1]MTTI (PL &amp; I)'!CG42/'[1]MTTI (PL &amp; I)'!CG$334</f>
        <v>0</v>
      </c>
      <c r="CH42" s="141">
        <f>'[1]MTTI (PL &amp; I)'!CH42/'[1]MTTI (PL &amp; I)'!CH$334</f>
        <v>0</v>
      </c>
      <c r="CI42" s="141">
        <f>'[1]MTTI (PL &amp; I)'!CI42/'[1]MTTI (PL &amp; I)'!CI$334</f>
        <v>0</v>
      </c>
      <c r="CJ42" s="141">
        <f>'[1]MTTI (PL &amp; I)'!CJ42/'[1]MTTI (PL &amp; I)'!CJ$334</f>
        <v>0</v>
      </c>
      <c r="CK42" s="141">
        <f>'[1]MTTI (PL &amp; I)'!CK42/'[1]MTTI (PL &amp; I)'!CK$334</f>
        <v>0</v>
      </c>
      <c r="CL42" s="141">
        <f>'[1]MTTI (PL &amp; I)'!CL42/'[1]MTTI (PL &amp; I)'!CL$334</f>
        <v>0</v>
      </c>
      <c r="CM42" s="141">
        <f>'[1]MTTI (PL &amp; I)'!CM42/'[1]MTTI (PL &amp; I)'!CM$334</f>
        <v>0</v>
      </c>
      <c r="CN42" s="141">
        <f>'[1]MTTI (PL &amp; I)'!CN42/'[1]MTTI (PL &amp; I)'!CN$334</f>
        <v>3.0213188502617483E-5</v>
      </c>
      <c r="CO42" s="141">
        <f>'[1]MTTI (PL &amp; I)'!CO42/'[1]MTTI (PL &amp; I)'!CO$334</f>
        <v>0</v>
      </c>
      <c r="CP42" s="141">
        <f>'[1]MTTI (PL &amp; I)'!CP42/'[1]MTTI (PL &amp; I)'!CP$334</f>
        <v>1.2287440963750239E-4</v>
      </c>
      <c r="CQ42" s="141">
        <f>'[1]MTTI (PL &amp; I)'!CQ42/'[1]MTTI (PL &amp; I)'!CQ$334</f>
        <v>1.2317227839896808E-4</v>
      </c>
      <c r="CR42" s="141">
        <f>'[1]MTTI (PL &amp; I)'!CR42/'[1]MTTI (PL &amp; I)'!CR$334</f>
        <v>0</v>
      </c>
      <c r="CS42" s="141">
        <f>'[1]MTTI (PL &amp; I)'!CS42/'[1]MTTI (PL &amp; I)'!CS$334</f>
        <v>1.7271396311917188E-4</v>
      </c>
      <c r="CT42" s="141">
        <f>'[1]MTTI (PL &amp; I)'!CT42/'[1]MTTI (PL &amp; I)'!CT$334</f>
        <v>0</v>
      </c>
      <c r="CU42" s="141">
        <f>'[1]MTTI (PL &amp; I)'!CU42/'[1]MTTI (PL &amp; I)'!CU$334</f>
        <v>3.7872771669881578E-4</v>
      </c>
      <c r="CV42" s="141">
        <f>'[1]MTTI (PL &amp; I)'!CV42/'[1]MTTI (PL &amp; I)'!CV$334</f>
        <v>0</v>
      </c>
      <c r="CW42" s="141">
        <f>'[1]MTTI (PL &amp; I)'!CW42/'[1]MTTI (PL &amp; I)'!CW$334</f>
        <v>0</v>
      </c>
      <c r="CX42" s="141">
        <f>'[1]MTTI (PL &amp; I)'!CX42/'[1]MTTI (PL &amp; I)'!CX$334</f>
        <v>0</v>
      </c>
      <c r="CY42" s="141">
        <f>'[1]MTTI (PL &amp; I)'!CY42/'[1]MTTI (PL &amp; I)'!CY$334</f>
        <v>0</v>
      </c>
      <c r="CZ42" s="141">
        <f>'[1]MTTI (PL &amp; I)'!CZ42/'[1]MTTI (PL &amp; I)'!CZ$334</f>
        <v>0</v>
      </c>
      <c r="DA42" s="141">
        <f>'[1]MTTI (PL &amp; I)'!DA42/'[1]MTTI (PL &amp; I)'!DA$334</f>
        <v>1.6394286661795243E-4</v>
      </c>
      <c r="DB42" s="141">
        <f>'[1]MTTI (PL &amp; I)'!DB42/'[1]MTTI (PL &amp; I)'!DB$334</f>
        <v>0</v>
      </c>
      <c r="DC42" s="141">
        <f>'[1]MTTI (PL &amp; I)'!DC42/'[1]MTTI (PL &amp; I)'!DC$334</f>
        <v>0</v>
      </c>
      <c r="DD42" s="141">
        <f>'[1]MTTI (PL &amp; I)'!DD42/'[1]MTTI (PL &amp; I)'!DD$334</f>
        <v>0</v>
      </c>
      <c r="DE42" s="141">
        <v>0</v>
      </c>
      <c r="DF42" s="141">
        <f>'[1]MTTI (PL &amp; I)'!DF42/'[1]MTTI (PL &amp; I)'!DF$334</f>
        <v>2.8669877160852122E-4</v>
      </c>
    </row>
    <row r="43" spans="1:110" x14ac:dyDescent="0.3">
      <c r="A43" s="25" t="s">
        <v>7</v>
      </c>
      <c r="B43" s="141">
        <f>'[1]MTTI (PL &amp; I)'!B43/'[1]MTTI (PL &amp; I)'!B$334</f>
        <v>6.446907180802339E-5</v>
      </c>
      <c r="C43" s="141">
        <f>'[1]MTTI (PL &amp; I)'!C43/'[1]MTTI (PL &amp; I)'!C$334</f>
        <v>0</v>
      </c>
      <c r="D43" s="141">
        <f>'[1]MTTI (PL &amp; I)'!D43/'[1]MTTI (PL &amp; I)'!D$334</f>
        <v>0</v>
      </c>
      <c r="E43" s="141">
        <f>'[1]MTTI (PL &amp; I)'!E43/'[1]MTTI (PL &amp; I)'!E$334</f>
        <v>3.5466412156614428E-4</v>
      </c>
      <c r="F43" s="141">
        <f>'[1]MTTI (PL &amp; I)'!F43/'[1]MTTI (PL &amp; I)'!F$334</f>
        <v>0</v>
      </c>
      <c r="G43" s="141">
        <f>'[1]MTTI (PL &amp; I)'!G43/'[1]MTTI (PL &amp; I)'!G$334</f>
        <v>9.794291681938211E-5</v>
      </c>
      <c r="H43" s="141">
        <f>'[1]MTTI (PL &amp; I)'!H43/'[1]MTTI (PL &amp; I)'!H$334</f>
        <v>0</v>
      </c>
      <c r="I43" s="141">
        <f>'[1]MTTI (PL &amp; I)'!I43/'[1]MTTI (PL &amp; I)'!I$334</f>
        <v>2.3462505678511952E-4</v>
      </c>
      <c r="J43" s="141">
        <f>'[1]MTTI (PL &amp; I)'!J43/'[1]MTTI (PL &amp; I)'!J$334</f>
        <v>1.798569345925687E-5</v>
      </c>
      <c r="K43" s="141">
        <f>'[1]MTTI (PL &amp; I)'!K43/'[1]MTTI (PL &amp; I)'!K$334</f>
        <v>1.092332731278788E-4</v>
      </c>
      <c r="L43" s="141">
        <f>'[1]MTTI (PL &amp; I)'!L43/'[1]MTTI (PL &amp; I)'!L$334</f>
        <v>2.5084365053889857E-4</v>
      </c>
      <c r="M43" s="141">
        <f>'[1]MTTI (PL &amp; I)'!M43/'[1]MTTI (PL &amp; I)'!M$334</f>
        <v>1.7820557603934276E-4</v>
      </c>
      <c r="N43" s="141">
        <f>'[1]MTTI (PL &amp; I)'!N43/'[1]MTTI (PL &amp; I)'!N$334</f>
        <v>0.17718382669604674</v>
      </c>
      <c r="O43" s="141">
        <f>'[1]MTTI (PL &amp; I)'!O43/'[1]MTTI (PL &amp; I)'!O$334</f>
        <v>1.9658227950882594E-4</v>
      </c>
      <c r="P43" s="141">
        <f>'[1]MTTI (PL &amp; I)'!P43/'[1]MTTI (PL &amp; I)'!P$334</f>
        <v>9.8954307437770881E-5</v>
      </c>
      <c r="Q43" s="141">
        <f>'[1]MTTI (PL &amp; I)'!Q43/'[1]MTTI (PL &amp; I)'!Q$334</f>
        <v>2.3021579870291853E-4</v>
      </c>
      <c r="R43" s="141">
        <f>'[1]MTTI (PL &amp; I)'!R43/'[1]MTTI (PL &amp; I)'!R$334</f>
        <v>0</v>
      </c>
      <c r="S43" s="141">
        <f>'[1]MTTI (PL &amp; I)'!S43/'[1]MTTI (PL &amp; I)'!S$334</f>
        <v>0</v>
      </c>
      <c r="T43" s="141">
        <f>'[1]MTTI (PL &amp; I)'!T43/'[1]MTTI (PL &amp; I)'!T$334</f>
        <v>0</v>
      </c>
      <c r="U43" s="141">
        <f>'[1]MTTI (PL &amp; I)'!U43/'[1]MTTI (PL &amp; I)'!U$334</f>
        <v>0</v>
      </c>
      <c r="V43" s="141">
        <f>'[1]MTTI (PL &amp; I)'!V43/'[1]MTTI (PL &amp; I)'!V$334</f>
        <v>9.5057841248978689E-5</v>
      </c>
      <c r="W43" s="141">
        <f>'[1]MTTI (PL &amp; I)'!W43/'[1]MTTI (PL &amp; I)'!W$334</f>
        <v>0</v>
      </c>
      <c r="X43" s="141">
        <f>'[1]MTTI (PL &amp; I)'!X43/'[1]MTTI (PL &amp; I)'!X$334</f>
        <v>1.2425915893634774E-3</v>
      </c>
      <c r="Y43" s="141">
        <f>'[1]MTTI (PL &amp; I)'!Y43/'[1]MTTI (PL &amp; I)'!Y$334</f>
        <v>1.7103952636346676E-4</v>
      </c>
      <c r="Z43" s="141">
        <f>'[1]MTTI (PL &amp; I)'!Z43/'[1]MTTI (PL &amp; I)'!Z$334</f>
        <v>1.4565937508882425E-4</v>
      </c>
      <c r="AA43" s="141">
        <f>'[1]MTTI (PL &amp; I)'!AA43/'[1]MTTI (PL &amp; I)'!AA$334</f>
        <v>3.6329212870160019E-4</v>
      </c>
      <c r="AB43" s="141">
        <f>'[1]MTTI (PL &amp; I)'!AB43/'[1]MTTI (PL &amp; I)'!AB$334</f>
        <v>0</v>
      </c>
      <c r="AC43" s="141">
        <f>'[1]MTTI (PL &amp; I)'!AC43/'[1]MTTI (PL &amp; I)'!AC$334</f>
        <v>0</v>
      </c>
      <c r="AD43" s="141">
        <f>'[1]MTTI (PL &amp; I)'!AD43/'[1]MTTI (PL &amp; I)'!AD$334</f>
        <v>2.5510517160051366E-7</v>
      </c>
      <c r="AE43" s="141">
        <f>'[1]MTTI (PL &amp; I)'!AE43/'[1]MTTI (PL &amp; I)'!AE$334</f>
        <v>0</v>
      </c>
      <c r="AF43" s="141">
        <f>'[1]MTTI (PL &amp; I)'!AF43/'[1]MTTI (PL &amp; I)'!AF$334</f>
        <v>1.8481548795408324E-3</v>
      </c>
      <c r="AG43" s="141">
        <f>'[1]MTTI (PL &amp; I)'!AG43/'[1]MTTI (PL &amp; I)'!AG$334</f>
        <v>4.2309648666879221E-6</v>
      </c>
      <c r="AH43" s="141">
        <f>'[1]MTTI (PL &amp; I)'!AH43/'[1]MTTI (PL &amp; I)'!AH$334</f>
        <v>7.7850332650107424E-7</v>
      </c>
      <c r="AI43" s="141">
        <f>'[1]MTTI (PL &amp; I)'!AI43/'[1]MTTI (PL &amp; I)'!AI$334</f>
        <v>2.0441978993102736E-4</v>
      </c>
      <c r="AJ43" s="141">
        <f>'[1]MTTI (PL &amp; I)'!AJ43/'[1]MTTI (PL &amp; I)'!AJ$334</f>
        <v>4.2931142151831167E-6</v>
      </c>
      <c r="AK43" s="141">
        <f>'[1]MTTI (PL &amp; I)'!AK43/'[1]MTTI (PL &amp; I)'!AK$334</f>
        <v>0</v>
      </c>
      <c r="AL43" s="141">
        <f>'[1]MTTI (PL &amp; I)'!AL43/'[1]MTTI (PL &amp; I)'!AL$334</f>
        <v>1.9833662859495939E-4</v>
      </c>
      <c r="AM43" s="141">
        <f>'[1]MTTI (PL &amp; I)'!AM43/'[1]MTTI (PL &amp; I)'!AM$334</f>
        <v>0</v>
      </c>
      <c r="AN43" s="141">
        <f>'[1]MTTI (PL &amp; I)'!AN43/'[1]MTTI (PL &amp; I)'!AN$334</f>
        <v>2.3996743338218139E-6</v>
      </c>
      <c r="AO43" s="141">
        <f>'[1]MTTI (PL &amp; I)'!AO43/'[1]MTTI (PL &amp; I)'!AO$334</f>
        <v>1.0534839340602833E-4</v>
      </c>
      <c r="AP43" s="141">
        <f>'[1]MTTI (PL &amp; I)'!AP43/'[1]MTTI (PL &amp; I)'!AP$334</f>
        <v>0</v>
      </c>
      <c r="AQ43" s="141">
        <f>'[1]MTTI (PL &amp; I)'!AQ43/'[1]MTTI (PL &amp; I)'!AQ$334</f>
        <v>1.6330611774954953E-4</v>
      </c>
      <c r="AR43" s="141">
        <f>'[1]MTTI (PL &amp; I)'!AR43/'[1]MTTI (PL &amp; I)'!AR$334</f>
        <v>1.0498703923454823E-4</v>
      </c>
      <c r="AS43" s="141">
        <f>'[1]MTTI (PL &amp; I)'!AS43/'[1]MTTI (PL &amp; I)'!AS$334</f>
        <v>0</v>
      </c>
      <c r="AT43" s="141">
        <f>'[1]MTTI (PL &amp; I)'!AT43/'[1]MTTI (PL &amp; I)'!AT$334</f>
        <v>1.4133806522569927E-4</v>
      </c>
      <c r="AU43" s="141">
        <f>'[1]MTTI (PL &amp; I)'!AU43/'[1]MTTI (PL &amp; I)'!AU$334</f>
        <v>0</v>
      </c>
      <c r="AV43" s="141">
        <f>'[1]MTTI (PL &amp; I)'!AV43/'[1]MTTI (PL &amp; I)'!AV$334</f>
        <v>3.8098583068503357E-3</v>
      </c>
      <c r="AW43" s="141">
        <f>'[1]MTTI (PL &amp; I)'!AW43/'[1]MTTI (PL &amp; I)'!AW$334</f>
        <v>1.6278583205812545E-4</v>
      </c>
      <c r="AX43" s="141">
        <f>'[1]MTTI (PL &amp; I)'!AX43/'[1]MTTI (PL &amp; I)'!AX$334</f>
        <v>0</v>
      </c>
      <c r="AY43" s="141">
        <f>'[1]MTTI (PL &amp; I)'!AY43/'[1]MTTI (PL &amp; I)'!AY$334</f>
        <v>0</v>
      </c>
      <c r="AZ43" s="141">
        <f>'[1]MTTI (PL &amp; I)'!AZ43/'[1]MTTI (PL &amp; I)'!AZ$334</f>
        <v>4.2542700624490106E-4</v>
      </c>
      <c r="BA43" s="141">
        <f>'[1]MTTI (PL &amp; I)'!BA43/'[1]MTTI (PL &amp; I)'!BA$334</f>
        <v>1.841272975216792E-3</v>
      </c>
      <c r="BB43" s="141">
        <f>'[1]MTTI (PL &amp; I)'!BB43/'[1]MTTI (PL &amp; I)'!BB$334</f>
        <v>0</v>
      </c>
      <c r="BC43" s="141">
        <f>'[1]MTTI (PL &amp; I)'!BC43/'[1]MTTI (PL &amp; I)'!BC$334</f>
        <v>0</v>
      </c>
      <c r="BD43" s="141">
        <f>'[1]MTTI (PL &amp; I)'!BD43/'[1]MTTI (PL &amp; I)'!BD$334</f>
        <v>4.0050914583451315E-5</v>
      </c>
      <c r="BE43" s="141">
        <f>'[1]MTTI (PL &amp; I)'!BE43/'[1]MTTI (PL &amp; I)'!BE$334</f>
        <v>0</v>
      </c>
      <c r="BF43" s="141">
        <f>'[1]MTTI (PL &amp; I)'!BF43/'[1]MTTI (PL &amp; I)'!BF$334</f>
        <v>0</v>
      </c>
      <c r="BG43" s="141">
        <f>'[1]MTTI (PL &amp; I)'!BG43/'[1]MTTI (PL &amp; I)'!BG$334</f>
        <v>2.2227693216101571E-4</v>
      </c>
      <c r="BH43" s="141">
        <f>'[1]MTTI (PL &amp; I)'!BH43/'[1]MTTI (PL &amp; I)'!BH$334</f>
        <v>3.0698806215067891E-6</v>
      </c>
      <c r="BI43" s="141">
        <f>'[1]MTTI (PL &amp; I)'!BI43/'[1]MTTI (PL &amp; I)'!BI$334</f>
        <v>0</v>
      </c>
      <c r="BJ43" s="141">
        <f>'[1]MTTI (PL &amp; I)'!BJ43/'[1]MTTI (PL &amp; I)'!BJ$334</f>
        <v>3.598264052415326E-4</v>
      </c>
      <c r="BK43" s="141">
        <f>'[1]MTTI (PL &amp; I)'!BK43/'[1]MTTI (PL &amp; I)'!BK$334</f>
        <v>0</v>
      </c>
      <c r="BL43" s="141">
        <f>'[1]MTTI (PL &amp; I)'!BL43/'[1]MTTI (PL &amp; I)'!BL$334</f>
        <v>0</v>
      </c>
      <c r="BM43" s="141">
        <f>'[1]MTTI (PL &amp; I)'!BM43/'[1]MTTI (PL &amp; I)'!BM$334</f>
        <v>0</v>
      </c>
      <c r="BN43" s="141">
        <f>'[1]MTTI (PL &amp; I)'!BN43/'[1]MTTI (PL &amp; I)'!BN$334</f>
        <v>0</v>
      </c>
      <c r="BO43" s="141">
        <f>'[1]MTTI (PL &amp; I)'!BO43/'[1]MTTI (PL &amp; I)'!BO$334</f>
        <v>6.0367454667937842E-4</v>
      </c>
      <c r="BP43" s="141">
        <f>'[1]MTTI (PL &amp; I)'!BP43/'[1]MTTI (PL &amp; I)'!BP$334</f>
        <v>0</v>
      </c>
      <c r="BQ43" s="141">
        <f>'[1]MTTI (PL &amp; I)'!BQ43/'[1]MTTI (PL &amp; I)'!BQ$334</f>
        <v>1.6102869926302532E-4</v>
      </c>
      <c r="BR43" s="141">
        <f>'[1]MTTI (PL &amp; I)'!BR43/'[1]MTTI (PL &amp; I)'!BR$334</f>
        <v>1.9070502860478683E-4</v>
      </c>
      <c r="BS43" s="141">
        <f>'[1]MTTI (PL &amp; I)'!BS43/'[1]MTTI (PL &amp; I)'!BS$334</f>
        <v>4.2358871209286902E-4</v>
      </c>
      <c r="BT43" s="141">
        <f>'[1]MTTI (PL &amp; I)'!BT43/'[1]MTTI (PL &amp; I)'!BT$334</f>
        <v>1.8355718155191255E-4</v>
      </c>
      <c r="BU43" s="141">
        <f>'[1]MTTI (PL &amp; I)'!BU43/'[1]MTTI (PL &amp; I)'!BU$334</f>
        <v>0</v>
      </c>
      <c r="BV43" s="141">
        <f>'[1]MTTI (PL &amp; I)'!BV43/'[1]MTTI (PL &amp; I)'!BV$334</f>
        <v>0</v>
      </c>
      <c r="BW43" s="141">
        <f>'[1]MTTI (PL &amp; I)'!BW43/'[1]MTTI (PL &amp; I)'!BW$334</f>
        <v>1.3883715101399506E-4</v>
      </c>
      <c r="BX43" s="141">
        <f>'[1]MTTI (PL &amp; I)'!BX43/'[1]MTTI (PL &amp; I)'!BX$334</f>
        <v>0</v>
      </c>
      <c r="BY43" s="141">
        <f>'[1]MTTI (PL &amp; I)'!BY43/'[1]MTTI (PL &amp; I)'!BY$334</f>
        <v>9.5302878268093034E-4</v>
      </c>
      <c r="BZ43" s="141">
        <f>'[1]MTTI (PL &amp; I)'!BZ43/'[1]MTTI (PL &amp; I)'!BZ$334</f>
        <v>0</v>
      </c>
      <c r="CA43" s="141">
        <f>'[1]MTTI (PL &amp; I)'!CA43/'[1]MTTI (PL &amp; I)'!CA$334</f>
        <v>4.85761960012312E-5</v>
      </c>
      <c r="CB43" s="141">
        <f>'[1]MTTI (PL &amp; I)'!CB43/'[1]MTTI (PL &amp; I)'!CB$334</f>
        <v>0</v>
      </c>
      <c r="CC43" s="141">
        <f>'[1]MTTI (PL &amp; I)'!CC43/'[1]MTTI (PL &amp; I)'!CC$334</f>
        <v>1.5000970021711036E-4</v>
      </c>
      <c r="CD43" s="141">
        <f>'[1]MTTI (PL &amp; I)'!CD43/'[1]MTTI (PL &amp; I)'!CD$334</f>
        <v>0</v>
      </c>
      <c r="CE43" s="141">
        <f>'[1]MTTI (PL &amp; I)'!CE43/'[1]MTTI (PL &amp; I)'!CE$334</f>
        <v>0</v>
      </c>
      <c r="CF43" s="141">
        <f>'[1]MTTI (PL &amp; I)'!CF43/'[1]MTTI (PL &amp; I)'!CF$334</f>
        <v>0</v>
      </c>
      <c r="CG43" s="141">
        <f>'[1]MTTI (PL &amp; I)'!CG43/'[1]MTTI (PL &amp; I)'!CG$334</f>
        <v>0</v>
      </c>
      <c r="CH43" s="141">
        <f>'[1]MTTI (PL &amp; I)'!CH43/'[1]MTTI (PL &amp; I)'!CH$334</f>
        <v>0</v>
      </c>
      <c r="CI43" s="141">
        <f>'[1]MTTI (PL &amp; I)'!CI43/'[1]MTTI (PL &amp; I)'!CI$334</f>
        <v>0</v>
      </c>
      <c r="CJ43" s="141">
        <f>'[1]MTTI (PL &amp; I)'!CJ43/'[1]MTTI (PL &amp; I)'!CJ$334</f>
        <v>0</v>
      </c>
      <c r="CK43" s="141">
        <f>'[1]MTTI (PL &amp; I)'!CK43/'[1]MTTI (PL &amp; I)'!CK$334</f>
        <v>0</v>
      </c>
      <c r="CL43" s="141">
        <f>'[1]MTTI (PL &amp; I)'!CL43/'[1]MTTI (PL &amp; I)'!CL$334</f>
        <v>0</v>
      </c>
      <c r="CM43" s="141">
        <f>'[1]MTTI (PL &amp; I)'!CM43/'[1]MTTI (PL &amp; I)'!CM$334</f>
        <v>0</v>
      </c>
      <c r="CN43" s="141">
        <f>'[1]MTTI (PL &amp; I)'!CN43/'[1]MTTI (PL &amp; I)'!CN$334</f>
        <v>4.6190683722292402E-5</v>
      </c>
      <c r="CO43" s="141">
        <f>'[1]MTTI (PL &amp; I)'!CO43/'[1]MTTI (PL &amp; I)'!CO$334</f>
        <v>0</v>
      </c>
      <c r="CP43" s="141">
        <f>'[1]MTTI (PL &amp; I)'!CP43/'[1]MTTI (PL &amp; I)'!CP$334</f>
        <v>1.878534929419173E-4</v>
      </c>
      <c r="CQ43" s="141">
        <f>'[1]MTTI (PL &amp; I)'!CQ43/'[1]MTTI (PL &amp; I)'!CQ$334</f>
        <v>1.8830888220844298E-4</v>
      </c>
      <c r="CR43" s="141">
        <f>'[1]MTTI (PL &amp; I)'!CR43/'[1]MTTI (PL &amp; I)'!CR$334</f>
        <v>0</v>
      </c>
      <c r="CS43" s="141">
        <f>'[1]MTTI (PL &amp; I)'!CS43/'[1]MTTI (PL &amp; I)'!CS$334</f>
        <v>2.640494578773172E-4</v>
      </c>
      <c r="CT43" s="141">
        <f>'[1]MTTI (PL &amp; I)'!CT43/'[1]MTTI (PL &amp; I)'!CT$334</f>
        <v>0</v>
      </c>
      <c r="CU43" s="141">
        <f>'[1]MTTI (PL &amp; I)'!CU43/'[1]MTTI (PL &amp; I)'!CU$334</f>
        <v>5.7900847430867501E-4</v>
      </c>
      <c r="CV43" s="141">
        <f>'[1]MTTI (PL &amp; I)'!CV43/'[1]MTTI (PL &amp; I)'!CV$334</f>
        <v>0</v>
      </c>
      <c r="CW43" s="141">
        <f>'[1]MTTI (PL &amp; I)'!CW43/'[1]MTTI (PL &amp; I)'!CW$334</f>
        <v>0</v>
      </c>
      <c r="CX43" s="141">
        <f>'[1]MTTI (PL &amp; I)'!CX43/'[1]MTTI (PL &amp; I)'!CX$334</f>
        <v>0</v>
      </c>
      <c r="CY43" s="141">
        <f>'[1]MTTI (PL &amp; I)'!CY43/'[1]MTTI (PL &amp; I)'!CY$334</f>
        <v>0</v>
      </c>
      <c r="CZ43" s="141">
        <f>'[1]MTTI (PL &amp; I)'!CZ43/'[1]MTTI (PL &amp; I)'!CZ$334</f>
        <v>0</v>
      </c>
      <c r="DA43" s="141">
        <f>'[1]MTTI (PL &amp; I)'!DA43/'[1]MTTI (PL &amp; I)'!DA$334</f>
        <v>2.5063998458222183E-4</v>
      </c>
      <c r="DB43" s="141">
        <f>'[1]MTTI (PL &amp; I)'!DB43/'[1]MTTI (PL &amp; I)'!DB$334</f>
        <v>0</v>
      </c>
      <c r="DC43" s="141">
        <f>'[1]MTTI (PL &amp; I)'!DC43/'[1]MTTI (PL &amp; I)'!DC$334</f>
        <v>0</v>
      </c>
      <c r="DD43" s="141">
        <f>'[1]MTTI (PL &amp; I)'!DD43/'[1]MTTI (PL &amp; I)'!DD$334</f>
        <v>0</v>
      </c>
      <c r="DE43" s="141">
        <v>0</v>
      </c>
      <c r="DF43" s="141">
        <f>'[1]MTTI (PL &amp; I)'!DF43/'[1]MTTI (PL &amp; I)'!DF$334</f>
        <v>4.3831230463450322E-4</v>
      </c>
    </row>
    <row r="44" spans="1:110" x14ac:dyDescent="0.3">
      <c r="A44" s="28">
        <v>3118</v>
      </c>
      <c r="B44" s="141">
        <f>'[1]MTTI (PL &amp; I)'!B44/'[1]MTTI (PL &amp; I)'!B$334</f>
        <v>8.8881610665976579E-6</v>
      </c>
      <c r="C44" s="141">
        <f>'[1]MTTI (PL &amp; I)'!C44/'[1]MTTI (PL &amp; I)'!C$334</f>
        <v>0</v>
      </c>
      <c r="D44" s="141">
        <f>'[1]MTTI (PL &amp; I)'!D44/'[1]MTTI (PL &amp; I)'!D$334</f>
        <v>0</v>
      </c>
      <c r="E44" s="141">
        <f>'[1]MTTI (PL &amp; I)'!E44/'[1]MTTI (PL &amp; I)'!E$334</f>
        <v>2.7572064241654116E-4</v>
      </c>
      <c r="F44" s="141">
        <f>'[1]MTTI (PL &amp; I)'!F44/'[1]MTTI (PL &amp; I)'!F$334</f>
        <v>0</v>
      </c>
      <c r="G44" s="141">
        <f>'[1]MTTI (PL &amp; I)'!G44/'[1]MTTI (PL &amp; I)'!G$334</f>
        <v>1.1970335875434935E-4</v>
      </c>
      <c r="H44" s="141">
        <f>'[1]MTTI (PL &amp; I)'!H44/'[1]MTTI (PL &amp; I)'!H$334</f>
        <v>0</v>
      </c>
      <c r="I44" s="141">
        <f>'[1]MTTI (PL &amp; I)'!I44/'[1]MTTI (PL &amp; I)'!I$334</f>
        <v>3.7723971324186035E-4</v>
      </c>
      <c r="J44" s="141">
        <f>'[1]MTTI (PL &amp; I)'!J44/'[1]MTTI (PL &amp; I)'!J$334</f>
        <v>0.38031616347538294</v>
      </c>
      <c r="K44" s="141">
        <f>'[1]MTTI (PL &amp; I)'!K44/'[1]MTTI (PL &amp; I)'!K$334</f>
        <v>8.5780147365810896E-2</v>
      </c>
      <c r="L44" s="141">
        <f>'[1]MTTI (PL &amp; I)'!L44/'[1]MTTI (PL &amp; I)'!L$334</f>
        <v>2.4286741817108978E-2</v>
      </c>
      <c r="M44" s="141">
        <f>'[1]MTTI (PL &amp; I)'!M44/'[1]MTTI (PL &amp; I)'!M$334</f>
        <v>7.665656217313176E-3</v>
      </c>
      <c r="N44" s="141">
        <f>'[1]MTTI (PL &amp; I)'!N44/'[1]MTTI (PL &amp; I)'!N$334</f>
        <v>7.966644385921226E-2</v>
      </c>
      <c r="O44" s="141">
        <f>'[1]MTTI (PL &amp; I)'!O44/'[1]MTTI (PL &amp; I)'!O$334</f>
        <v>2.6311738519732314E-4</v>
      </c>
      <c r="P44" s="141">
        <f>'[1]MTTI (PL &amp; I)'!P44/'[1]MTTI (PL &amp; I)'!P$334</f>
        <v>1.9790388771390942E-3</v>
      </c>
      <c r="Q44" s="141">
        <f>'[1]MTTI (PL &amp; I)'!Q44/'[1]MTTI (PL &amp; I)'!Q$334</f>
        <v>3.1925273713230952E-4</v>
      </c>
      <c r="R44" s="141">
        <f>'[1]MTTI (PL &amp; I)'!R44/'[1]MTTI (PL &amp; I)'!R$334</f>
        <v>0</v>
      </c>
      <c r="S44" s="141">
        <f>'[1]MTTI (PL &amp; I)'!S44/'[1]MTTI (PL &amp; I)'!S$334</f>
        <v>0</v>
      </c>
      <c r="T44" s="141">
        <f>'[1]MTTI (PL &amp; I)'!T44/'[1]MTTI (PL &amp; I)'!T$334</f>
        <v>0</v>
      </c>
      <c r="U44" s="141">
        <f>'[1]MTTI (PL &amp; I)'!U44/'[1]MTTI (PL &amp; I)'!U$334</f>
        <v>6.0776488235363959E-3</v>
      </c>
      <c r="V44" s="141">
        <f>'[1]MTTI (PL &amp; I)'!V44/'[1]MTTI (PL &amp; I)'!V$334</f>
        <v>1.3995415946884291E-4</v>
      </c>
      <c r="W44" s="141">
        <f>'[1]MTTI (PL &amp; I)'!W44/'[1]MTTI (PL &amp; I)'!W$334</f>
        <v>0</v>
      </c>
      <c r="X44" s="141">
        <f>'[1]MTTI (PL &amp; I)'!X44/'[1]MTTI (PL &amp; I)'!X$334</f>
        <v>1.3411977504252062E-4</v>
      </c>
      <c r="Y44" s="141">
        <f>'[1]MTTI (PL &amp; I)'!Y44/'[1]MTTI (PL &amp; I)'!Y$334</f>
        <v>1.7807054445700805E-4</v>
      </c>
      <c r="Z44" s="141">
        <f>'[1]MTTI (PL &amp; I)'!Z44/'[1]MTTI (PL &amp; I)'!Z$334</f>
        <v>1.0249137776625852E-4</v>
      </c>
      <c r="AA44" s="141">
        <f>'[1]MTTI (PL &amp; I)'!AA44/'[1]MTTI (PL &amp; I)'!AA$334</f>
        <v>4.5328391690020462E-3</v>
      </c>
      <c r="AB44" s="141">
        <f>'[1]MTTI (PL &amp; I)'!AB44/'[1]MTTI (PL &amp; I)'!AB$334</f>
        <v>0</v>
      </c>
      <c r="AC44" s="141">
        <f>'[1]MTTI (PL &amp; I)'!AC44/'[1]MTTI (PL &amp; I)'!AC$334</f>
        <v>0</v>
      </c>
      <c r="AD44" s="141">
        <f>'[1]MTTI (PL &amp; I)'!AD44/'[1]MTTI (PL &amp; I)'!AD$334</f>
        <v>5.1217184379145486E-7</v>
      </c>
      <c r="AE44" s="141">
        <f>'[1]MTTI (PL &amp; I)'!AE44/'[1]MTTI (PL &amp; I)'!AE$334</f>
        <v>0</v>
      </c>
      <c r="AF44" s="141">
        <f>'[1]MTTI (PL &amp; I)'!AF44/'[1]MTTI (PL &amp; I)'!AF$334</f>
        <v>3.0181264782088178E-4</v>
      </c>
      <c r="AG44" s="141">
        <f>'[1]MTTI (PL &amp; I)'!AG44/'[1]MTTI (PL &amp; I)'!AG$334</f>
        <v>8.4944615712528107E-6</v>
      </c>
      <c r="AH44" s="141">
        <f>'[1]MTTI (PL &amp; I)'!AH44/'[1]MTTI (PL &amp; I)'!AH$334</f>
        <v>1.1722444167740076E-6</v>
      </c>
      <c r="AI44" s="141">
        <f>'[1]MTTI (PL &amp; I)'!AI44/'[1]MTTI (PL &amp; I)'!AI$334</f>
        <v>5.8725528101455718E-5</v>
      </c>
      <c r="AJ44" s="141">
        <f>'[1]MTTI (PL &amp; I)'!AJ44/'[1]MTTI (PL &amp; I)'!AJ$334</f>
        <v>6.0653897978838125E-6</v>
      </c>
      <c r="AK44" s="141">
        <f>'[1]MTTI (PL &amp; I)'!AK44/'[1]MTTI (PL &amp; I)'!AK$334</f>
        <v>0</v>
      </c>
      <c r="AL44" s="141">
        <f>'[1]MTTI (PL &amp; I)'!AL44/'[1]MTTI (PL &amp; I)'!AL$334</f>
        <v>2.7412018502864237E-3</v>
      </c>
      <c r="AM44" s="141">
        <f>'[1]MTTI (PL &amp; I)'!AM44/'[1]MTTI (PL &amp; I)'!AM$334</f>
        <v>0</v>
      </c>
      <c r="AN44" s="141">
        <f>'[1]MTTI (PL &amp; I)'!AN44/'[1]MTTI (PL &amp; I)'!AN$334</f>
        <v>1.1764394700963726E-5</v>
      </c>
      <c r="AO44" s="141">
        <f>'[1]MTTI (PL &amp; I)'!AO44/'[1]MTTI (PL &amp; I)'!AO$334</f>
        <v>4.093680180764723E-5</v>
      </c>
      <c r="AP44" s="141">
        <f>'[1]MTTI (PL &amp; I)'!AP44/'[1]MTTI (PL &amp; I)'!AP$334</f>
        <v>0</v>
      </c>
      <c r="AQ44" s="141">
        <f>'[1]MTTI (PL &amp; I)'!AQ44/'[1]MTTI (PL &amp; I)'!AQ$334</f>
        <v>2.3039365543342386E-4</v>
      </c>
      <c r="AR44" s="141">
        <f>'[1]MTTI (PL &amp; I)'!AR44/'[1]MTTI (PL &amp; I)'!AR$334</f>
        <v>1.4500559068951778E-4</v>
      </c>
      <c r="AS44" s="141">
        <f>'[1]MTTI (PL &amp; I)'!AS44/'[1]MTTI (PL &amp; I)'!AS$334</f>
        <v>0</v>
      </c>
      <c r="AT44" s="141">
        <f>'[1]MTTI (PL &amp; I)'!AT44/'[1]MTTI (PL &amp; I)'!AT$334</f>
        <v>1.9497817324393583E-4</v>
      </c>
      <c r="AU44" s="141">
        <f>'[1]MTTI (PL &amp; I)'!AU44/'[1]MTTI (PL &amp; I)'!AU$334</f>
        <v>0</v>
      </c>
      <c r="AV44" s="141">
        <f>'[1]MTTI (PL &amp; I)'!AV44/'[1]MTTI (PL &amp; I)'!AV$334</f>
        <v>1.4459657398721388E-3</v>
      </c>
      <c r="AW44" s="141">
        <f>'[1]MTTI (PL &amp; I)'!AW44/'[1]MTTI (PL &amp; I)'!AW$334</f>
        <v>2.2626230013511023E-4</v>
      </c>
      <c r="AX44" s="141">
        <f>'[1]MTTI (PL &amp; I)'!AX44/'[1]MTTI (PL &amp; I)'!AX$334</f>
        <v>0</v>
      </c>
      <c r="AY44" s="141">
        <f>'[1]MTTI (PL &amp; I)'!AY44/'[1]MTTI (PL &amp; I)'!AY$334</f>
        <v>0</v>
      </c>
      <c r="AZ44" s="141">
        <f>'[1]MTTI (PL &amp; I)'!AZ44/'[1]MTTI (PL &amp; I)'!AZ$334</f>
        <v>1.1939383336545897E-4</v>
      </c>
      <c r="BA44" s="141">
        <f>'[1]MTTI (PL &amp; I)'!BA44/'[1]MTTI (PL &amp; I)'!BA$334</f>
        <v>5.2369965912163919E-4</v>
      </c>
      <c r="BB44" s="141">
        <f>'[1]MTTI (PL &amp; I)'!BB44/'[1]MTTI (PL &amp; I)'!BB$334</f>
        <v>1.6889779008683005E-3</v>
      </c>
      <c r="BC44" s="141">
        <f>'[1]MTTI (PL &amp; I)'!BC44/'[1]MTTI (PL &amp; I)'!BC$334</f>
        <v>0</v>
      </c>
      <c r="BD44" s="141">
        <f>'[1]MTTI (PL &amp; I)'!BD44/'[1]MTTI (PL &amp; I)'!BD$334</f>
        <v>2.8437605180843317E-5</v>
      </c>
      <c r="BE44" s="141">
        <f>'[1]MTTI (PL &amp; I)'!BE44/'[1]MTTI (PL &amp; I)'!BE$334</f>
        <v>0</v>
      </c>
      <c r="BF44" s="141">
        <f>'[1]MTTI (PL &amp; I)'!BF44/'[1]MTTI (PL &amp; I)'!BF$334</f>
        <v>0</v>
      </c>
      <c r="BG44" s="141">
        <f>'[1]MTTI (PL &amp; I)'!BG44/'[1]MTTI (PL &amp; I)'!BG$334</f>
        <v>1.9478665743941339E-4</v>
      </c>
      <c r="BH44" s="141">
        <f>'[1]MTTI (PL &amp; I)'!BH44/'[1]MTTI (PL &amp; I)'!BH$334</f>
        <v>0</v>
      </c>
      <c r="BI44" s="141">
        <f>'[1]MTTI (PL &amp; I)'!BI44/'[1]MTTI (PL &amp; I)'!BI$334</f>
        <v>0</v>
      </c>
      <c r="BJ44" s="141">
        <f>'[1]MTTI (PL &amp; I)'!BJ44/'[1]MTTI (PL &amp; I)'!BJ$334</f>
        <v>2.9663076600598291E-4</v>
      </c>
      <c r="BK44" s="141">
        <f>'[1]MTTI (PL &amp; I)'!BK44/'[1]MTTI (PL &amp; I)'!BK$334</f>
        <v>0</v>
      </c>
      <c r="BL44" s="141">
        <f>'[1]MTTI (PL &amp; I)'!BL44/'[1]MTTI (PL &amp; I)'!BL$334</f>
        <v>0</v>
      </c>
      <c r="BM44" s="141">
        <f>'[1]MTTI (PL &amp; I)'!BM44/'[1]MTTI (PL &amp; I)'!BM$334</f>
        <v>0</v>
      </c>
      <c r="BN44" s="141">
        <f>'[1]MTTI (PL &amp; I)'!BN44/'[1]MTTI (PL &amp; I)'!BN$334</f>
        <v>1.8624434836519056E-5</v>
      </c>
      <c r="BO44" s="141">
        <f>'[1]MTTI (PL &amp; I)'!BO44/'[1]MTTI (PL &amp; I)'!BO$334</f>
        <v>7.884673089767532E-4</v>
      </c>
      <c r="BP44" s="141">
        <f>'[1]MTTI (PL &amp; I)'!BP44/'[1]MTTI (PL &amp; I)'!BP$334</f>
        <v>0</v>
      </c>
      <c r="BQ44" s="141">
        <f>'[1]MTTI (PL &amp; I)'!BQ44/'[1]MTTI (PL &amp; I)'!BQ$334</f>
        <v>5.8820488191639326E-4</v>
      </c>
      <c r="BR44" s="141">
        <f>'[1]MTTI (PL &amp; I)'!BR44/'[1]MTTI (PL &amp; I)'!BR$334</f>
        <v>2.5807023638552487E-4</v>
      </c>
      <c r="BS44" s="141">
        <f>'[1]MTTI (PL &amp; I)'!BS44/'[1]MTTI (PL &amp; I)'!BS$334</f>
        <v>1.6492367926453449E-4</v>
      </c>
      <c r="BT44" s="141">
        <f>'[1]MTTI (PL &amp; I)'!BT44/'[1]MTTI (PL &amp; I)'!BT$334</f>
        <v>1.2188872418309755E-4</v>
      </c>
      <c r="BU44" s="141">
        <f>'[1]MTTI (PL &amp; I)'!BU44/'[1]MTTI (PL &amp; I)'!BU$334</f>
        <v>0</v>
      </c>
      <c r="BV44" s="141">
        <f>'[1]MTTI (PL &amp; I)'!BV44/'[1]MTTI (PL &amp; I)'!BV$334</f>
        <v>0</v>
      </c>
      <c r="BW44" s="141">
        <f>'[1]MTTI (PL &amp; I)'!BW44/'[1]MTTI (PL &amp; I)'!BW$334</f>
        <v>1.4353123526441471E-4</v>
      </c>
      <c r="BX44" s="141">
        <f>'[1]MTTI (PL &amp; I)'!BX44/'[1]MTTI (PL &amp; I)'!BX$334</f>
        <v>0</v>
      </c>
      <c r="BY44" s="141">
        <f>'[1]MTTI (PL &amp; I)'!BY44/'[1]MTTI (PL &amp; I)'!BY$334</f>
        <v>3.8367463248203879E-7</v>
      </c>
      <c r="BZ44" s="141">
        <f>'[1]MTTI (PL &amp; I)'!BZ44/'[1]MTTI (PL &amp; I)'!BZ$334</f>
        <v>0</v>
      </c>
      <c r="CA44" s="141">
        <f>'[1]MTTI (PL &amp; I)'!CA44/'[1]MTTI (PL &amp; I)'!CA$334</f>
        <v>9.7001850566740401E-5</v>
      </c>
      <c r="CB44" s="141">
        <f>'[1]MTTI (PL &amp; I)'!CB44/'[1]MTTI (PL &amp; I)'!CB$334</f>
        <v>3.4987208135537024E-4</v>
      </c>
      <c r="CC44" s="141">
        <f>'[1]MTTI (PL &amp; I)'!CC44/'[1]MTTI (PL &amp; I)'!CC$334</f>
        <v>1.5723882336347446E-4</v>
      </c>
      <c r="CD44" s="141">
        <f>'[1]MTTI (PL &amp; I)'!CD44/'[1]MTTI (PL &amp; I)'!CD$334</f>
        <v>0</v>
      </c>
      <c r="CE44" s="141">
        <f>'[1]MTTI (PL &amp; I)'!CE44/'[1]MTTI (PL &amp; I)'!CE$334</f>
        <v>0</v>
      </c>
      <c r="CF44" s="141">
        <f>'[1]MTTI (PL &amp; I)'!CF44/'[1]MTTI (PL &amp; I)'!CF$334</f>
        <v>0</v>
      </c>
      <c r="CG44" s="141">
        <f>'[1]MTTI (PL &amp; I)'!CG44/'[1]MTTI (PL &amp; I)'!CG$334</f>
        <v>0</v>
      </c>
      <c r="CH44" s="141">
        <f>'[1]MTTI (PL &amp; I)'!CH44/'[1]MTTI (PL &amp; I)'!CH$334</f>
        <v>0</v>
      </c>
      <c r="CI44" s="141">
        <f>'[1]MTTI (PL &amp; I)'!CI44/'[1]MTTI (PL &amp; I)'!CI$334</f>
        <v>0</v>
      </c>
      <c r="CJ44" s="141">
        <f>'[1]MTTI (PL &amp; I)'!CJ44/'[1]MTTI (PL &amp; I)'!CJ$334</f>
        <v>0</v>
      </c>
      <c r="CK44" s="141">
        <f>'[1]MTTI (PL &amp; I)'!CK44/'[1]MTTI (PL &amp; I)'!CK$334</f>
        <v>0</v>
      </c>
      <c r="CL44" s="141">
        <f>'[1]MTTI (PL &amp; I)'!CL44/'[1]MTTI (PL &amp; I)'!CL$334</f>
        <v>0</v>
      </c>
      <c r="CM44" s="141">
        <f>'[1]MTTI (PL &amp; I)'!CM44/'[1]MTTI (PL &amp; I)'!CM$334</f>
        <v>0</v>
      </c>
      <c r="CN44" s="141">
        <f>'[1]MTTI (PL &amp; I)'!CN44/'[1]MTTI (PL &amp; I)'!CN$334</f>
        <v>6.4202211038166427E-5</v>
      </c>
      <c r="CO44" s="141">
        <f>'[1]MTTI (PL &amp; I)'!CO44/'[1]MTTI (PL &amp; I)'!CO$334</f>
        <v>0</v>
      </c>
      <c r="CP44" s="141">
        <f>'[1]MTTI (PL &amp; I)'!CP44/'[1]MTTI (PL &amp; I)'!CP$334</f>
        <v>2.5592415690790327E-4</v>
      </c>
      <c r="CQ44" s="141">
        <f>'[1]MTTI (PL &amp; I)'!CQ44/'[1]MTTI (PL &amp; I)'!CQ$334</f>
        <v>2.603529150142756E-4</v>
      </c>
      <c r="CR44" s="141">
        <f>'[1]MTTI (PL &amp; I)'!CR44/'[1]MTTI (PL &amp; I)'!CR$334</f>
        <v>0</v>
      </c>
      <c r="CS44" s="141">
        <f>'[1]MTTI (PL &amp; I)'!CS44/'[1]MTTI (PL &amp; I)'!CS$334</f>
        <v>7.5623616277510053E-5</v>
      </c>
      <c r="CT44" s="141">
        <f>'[1]MTTI (PL &amp; I)'!CT44/'[1]MTTI (PL &amp; I)'!CT$334</f>
        <v>0</v>
      </c>
      <c r="CU44" s="141">
        <f>'[1]MTTI (PL &amp; I)'!CU44/'[1]MTTI (PL &amp; I)'!CU$334</f>
        <v>9.1241404313309286E-4</v>
      </c>
      <c r="CV44" s="141">
        <f>'[1]MTTI (PL &amp; I)'!CV44/'[1]MTTI (PL &amp; I)'!CV$334</f>
        <v>0</v>
      </c>
      <c r="CW44" s="141">
        <f>'[1]MTTI (PL &amp; I)'!CW44/'[1]MTTI (PL &amp; I)'!CW$334</f>
        <v>0</v>
      </c>
      <c r="CX44" s="141">
        <f>'[1]MTTI (PL &amp; I)'!CX44/'[1]MTTI (PL &amp; I)'!CX$334</f>
        <v>0</v>
      </c>
      <c r="CY44" s="141">
        <f>'[1]MTTI (PL &amp; I)'!CY44/'[1]MTTI (PL &amp; I)'!CY$334</f>
        <v>0</v>
      </c>
      <c r="CZ44" s="141">
        <f>'[1]MTTI (PL &amp; I)'!CZ44/'[1]MTTI (PL &amp; I)'!CZ$334</f>
        <v>3.4735515210151961E-6</v>
      </c>
      <c r="DA44" s="141">
        <f>'[1]MTTI (PL &amp; I)'!DA44/'[1]MTTI (PL &amp; I)'!DA$334</f>
        <v>4.2956706815851795E-4</v>
      </c>
      <c r="DB44" s="141">
        <f>'[1]MTTI (PL &amp; I)'!DB44/'[1]MTTI (PL &amp; I)'!DB$334</f>
        <v>0</v>
      </c>
      <c r="DC44" s="141">
        <f>'[1]MTTI (PL &amp; I)'!DC44/'[1]MTTI (PL &amp; I)'!DC$334</f>
        <v>0</v>
      </c>
      <c r="DD44" s="141">
        <f>'[1]MTTI (PL &amp; I)'!DD44/'[1]MTTI (PL &amp; I)'!DD$334</f>
        <v>0</v>
      </c>
      <c r="DE44" s="141">
        <v>0</v>
      </c>
      <c r="DF44" s="141">
        <f>'[1]MTTI (PL &amp; I)'!DF44/'[1]MTTI (PL &amp; I)'!DF$334</f>
        <v>1.7119306240259979E-3</v>
      </c>
    </row>
    <row r="45" spans="1:110" x14ac:dyDescent="0.3">
      <c r="A45" s="25" t="s">
        <v>6</v>
      </c>
      <c r="B45" s="141">
        <f>'[1]MTTI (PL &amp; I)'!B45/'[1]MTTI (PL &amp; I)'!B$334</f>
        <v>8.2530901060870124E-6</v>
      </c>
      <c r="C45" s="141">
        <f>'[1]MTTI (PL &amp; I)'!C45/'[1]MTTI (PL &amp; I)'!C$334</f>
        <v>0</v>
      </c>
      <c r="D45" s="141">
        <f>'[1]MTTI (PL &amp; I)'!D45/'[1]MTTI (PL &amp; I)'!D$334</f>
        <v>0</v>
      </c>
      <c r="E45" s="141">
        <f>'[1]MTTI (PL &amp; I)'!E45/'[1]MTTI (PL &amp; I)'!E$334</f>
        <v>2.5602003484428065E-4</v>
      </c>
      <c r="F45" s="141">
        <f>'[1]MTTI (PL &amp; I)'!F45/'[1]MTTI (PL &amp; I)'!F$334</f>
        <v>0</v>
      </c>
      <c r="G45" s="141">
        <f>'[1]MTTI (PL &amp; I)'!G45/'[1]MTTI (PL &amp; I)'!G$334</f>
        <v>1.1115039414773751E-4</v>
      </c>
      <c r="H45" s="141">
        <f>'[1]MTTI (PL &amp; I)'!H45/'[1]MTTI (PL &amp; I)'!H$334</f>
        <v>0</v>
      </c>
      <c r="I45" s="141">
        <f>'[1]MTTI (PL &amp; I)'!I45/'[1]MTTI (PL &amp; I)'!I$334</f>
        <v>3.5028543268414132E-4</v>
      </c>
      <c r="J45" s="141">
        <f>'[1]MTTI (PL &amp; I)'!J45/'[1]MTTI (PL &amp; I)'!J$334</f>
        <v>0.35314206644605323</v>
      </c>
      <c r="K45" s="141">
        <f>'[1]MTTI (PL &amp; I)'!K45/'[1]MTTI (PL &amp; I)'!K$334</f>
        <v>7.9651041449281479E-2</v>
      </c>
      <c r="L45" s="141">
        <f>'[1]MTTI (PL &amp; I)'!L45/'[1]MTTI (PL &amp; I)'!L$334</f>
        <v>2.2551421728071754E-2</v>
      </c>
      <c r="M45" s="141">
        <f>'[1]MTTI (PL &amp; I)'!M45/'[1]MTTI (PL &amp; I)'!M$334</f>
        <v>7.1179348584857974E-3</v>
      </c>
      <c r="N45" s="141">
        <f>'[1]MTTI (PL &amp; I)'!N45/'[1]MTTI (PL &amp; I)'!N$334</f>
        <v>7.3974170210811291E-2</v>
      </c>
      <c r="O45" s="141">
        <f>'[1]MTTI (PL &amp; I)'!O45/'[1]MTTI (PL &amp; I)'!O$334</f>
        <v>2.4431729715973337E-4</v>
      </c>
      <c r="P45" s="141">
        <f>'[1]MTTI (PL &amp; I)'!P45/'[1]MTTI (PL &amp; I)'!P$334</f>
        <v>1.837633910332643E-3</v>
      </c>
      <c r="Q45" s="141">
        <f>'[1]MTTI (PL &amp; I)'!Q45/'[1]MTTI (PL &amp; I)'!Q$334</f>
        <v>2.9644170334285557E-4</v>
      </c>
      <c r="R45" s="141">
        <f>'[1]MTTI (PL &amp; I)'!R45/'[1]MTTI (PL &amp; I)'!R$334</f>
        <v>0</v>
      </c>
      <c r="S45" s="141">
        <f>'[1]MTTI (PL &amp; I)'!S45/'[1]MTTI (PL &amp; I)'!S$334</f>
        <v>0</v>
      </c>
      <c r="T45" s="141">
        <f>'[1]MTTI (PL &amp; I)'!T45/'[1]MTTI (PL &amp; I)'!T$334</f>
        <v>0</v>
      </c>
      <c r="U45" s="141">
        <f>'[1]MTTI (PL &amp; I)'!U45/'[1]MTTI (PL &amp; I)'!U$334</f>
        <v>5.6433927105914109E-3</v>
      </c>
      <c r="V45" s="141">
        <f>'[1]MTTI (PL &amp; I)'!V45/'[1]MTTI (PL &amp; I)'!V$334</f>
        <v>1.2995424814687568E-4</v>
      </c>
      <c r="W45" s="141">
        <f>'[1]MTTI (PL &amp; I)'!W45/'[1]MTTI (PL &amp; I)'!W$334</f>
        <v>0</v>
      </c>
      <c r="X45" s="141">
        <f>'[1]MTTI (PL &amp; I)'!X45/'[1]MTTI (PL &amp; I)'!X$334</f>
        <v>1.2453673826792603E-4</v>
      </c>
      <c r="Y45" s="141">
        <f>'[1]MTTI (PL &amp; I)'!Y45/'[1]MTTI (PL &amp; I)'!Y$334</f>
        <v>1.6534716659969667E-4</v>
      </c>
      <c r="Z45" s="141">
        <f>'[1]MTTI (PL &amp; I)'!Z45/'[1]MTTI (PL &amp; I)'!Z$334</f>
        <v>9.51682321533052E-5</v>
      </c>
      <c r="AA45" s="141">
        <f>'[1]MTTI (PL &amp; I)'!AA45/'[1]MTTI (PL &amp; I)'!AA$334</f>
        <v>4.2089617658666928E-3</v>
      </c>
      <c r="AB45" s="141">
        <f>'[1]MTTI (PL &amp; I)'!AB45/'[1]MTTI (PL &amp; I)'!AB$334</f>
        <v>0</v>
      </c>
      <c r="AC45" s="141">
        <f>'[1]MTTI (PL &amp; I)'!AC45/'[1]MTTI (PL &amp; I)'!AC$334</f>
        <v>0</v>
      </c>
      <c r="AD45" s="141">
        <f>'[1]MTTI (PL &amp; I)'!AD45/'[1]MTTI (PL &amp; I)'!AD$334</f>
        <v>4.7557648257489039E-7</v>
      </c>
      <c r="AE45" s="141">
        <f>'[1]MTTI (PL &amp; I)'!AE45/'[1]MTTI (PL &amp; I)'!AE$334</f>
        <v>0</v>
      </c>
      <c r="AF45" s="141">
        <f>'[1]MTTI (PL &amp; I)'!AF45/'[1]MTTI (PL &amp; I)'!AF$334</f>
        <v>2.8024773166896962E-4</v>
      </c>
      <c r="AG45" s="141">
        <f>'[1]MTTI (PL &amp; I)'!AG45/'[1]MTTI (PL &amp; I)'!AG$334</f>
        <v>7.8875209646801485E-6</v>
      </c>
      <c r="AH45" s="141">
        <f>'[1]MTTI (PL &amp; I)'!AH45/'[1]MTTI (PL &amp; I)'!AH$334</f>
        <v>1.0884859900155596E-6</v>
      </c>
      <c r="AI45" s="141">
        <f>'[1]MTTI (PL &amp; I)'!AI45/'[1]MTTI (PL &amp; I)'!AI$334</f>
        <v>5.4529510808514979E-5</v>
      </c>
      <c r="AJ45" s="141">
        <f>'[1]MTTI (PL &amp; I)'!AJ45/'[1]MTTI (PL &amp; I)'!AJ$334</f>
        <v>5.6320096086690321E-6</v>
      </c>
      <c r="AK45" s="141">
        <f>'[1]MTTI (PL &amp; I)'!AK45/'[1]MTTI (PL &amp; I)'!AK$334</f>
        <v>0</v>
      </c>
      <c r="AL45" s="141">
        <f>'[1]MTTI (PL &amp; I)'!AL45/'[1]MTTI (PL &amp; I)'!AL$334</f>
        <v>2.5453393227094622E-3</v>
      </c>
      <c r="AM45" s="141">
        <f>'[1]MTTI (PL &amp; I)'!AM45/'[1]MTTI (PL &amp; I)'!AM$334</f>
        <v>0</v>
      </c>
      <c r="AN45" s="141">
        <f>'[1]MTTI (PL &amp; I)'!AN45/'[1]MTTI (PL &amp; I)'!AN$334</f>
        <v>1.0923813011839663E-5</v>
      </c>
      <c r="AO45" s="141">
        <f>'[1]MTTI (PL &amp; I)'!AO45/'[1]MTTI (PL &amp; I)'!AO$334</f>
        <v>3.8011812729544463E-5</v>
      </c>
      <c r="AP45" s="141">
        <f>'[1]MTTI (PL &amp; I)'!AP45/'[1]MTTI (PL &amp; I)'!AP$334</f>
        <v>0</v>
      </c>
      <c r="AQ45" s="141">
        <f>'[1]MTTI (PL &amp; I)'!AQ45/'[1]MTTI (PL &amp; I)'!AQ$334</f>
        <v>2.1393172152433547E-4</v>
      </c>
      <c r="AR45" s="141">
        <f>'[1]MTTI (PL &amp; I)'!AR45/'[1]MTTI (PL &amp; I)'!AR$334</f>
        <v>1.3464474787078419E-4</v>
      </c>
      <c r="AS45" s="141">
        <f>'[1]MTTI (PL &amp; I)'!AS45/'[1]MTTI (PL &amp; I)'!AS$334</f>
        <v>0</v>
      </c>
      <c r="AT45" s="141">
        <f>'[1]MTTI (PL &amp; I)'!AT45/'[1]MTTI (PL &amp; I)'!AT$334</f>
        <v>1.8104672276359062E-4</v>
      </c>
      <c r="AU45" s="141">
        <f>'[1]MTTI (PL &amp; I)'!AU45/'[1]MTTI (PL &amp; I)'!AU$334</f>
        <v>0</v>
      </c>
      <c r="AV45" s="141">
        <f>'[1]MTTI (PL &amp; I)'!AV45/'[1]MTTI (PL &amp; I)'!AV$334</f>
        <v>1.3426495595728095E-3</v>
      </c>
      <c r="AW45" s="141">
        <f>'[1]MTTI (PL &amp; I)'!AW45/'[1]MTTI (PL &amp; I)'!AW$334</f>
        <v>2.1009555707122049E-4</v>
      </c>
      <c r="AX45" s="141">
        <f>'[1]MTTI (PL &amp; I)'!AX45/'[1]MTTI (PL &amp; I)'!AX$334</f>
        <v>0</v>
      </c>
      <c r="AY45" s="141">
        <f>'[1]MTTI (PL &amp; I)'!AY45/'[1]MTTI (PL &amp; I)'!AY$334</f>
        <v>0</v>
      </c>
      <c r="AZ45" s="141">
        <f>'[1]MTTI (PL &amp; I)'!AZ45/'[1]MTTI (PL &amp; I)'!AZ$334</f>
        <v>1.1086298476063337E-4</v>
      </c>
      <c r="BA45" s="141">
        <f>'[1]MTTI (PL &amp; I)'!BA45/'[1]MTTI (PL &amp; I)'!BA$334</f>
        <v>4.8628062012746973E-4</v>
      </c>
      <c r="BB45" s="141">
        <f>'[1]MTTI (PL &amp; I)'!BB45/'[1]MTTI (PL &amp; I)'!BB$334</f>
        <v>1.5682981776107337E-3</v>
      </c>
      <c r="BC45" s="141">
        <f>'[1]MTTI (PL &amp; I)'!BC45/'[1]MTTI (PL &amp; I)'!BC$334</f>
        <v>0</v>
      </c>
      <c r="BD45" s="141">
        <f>'[1]MTTI (PL &amp; I)'!BD45/'[1]MTTI (PL &amp; I)'!BD$334</f>
        <v>2.6405700369319254E-5</v>
      </c>
      <c r="BE45" s="141">
        <f>'[1]MTTI (PL &amp; I)'!BE45/'[1]MTTI (PL &amp; I)'!BE$334</f>
        <v>0</v>
      </c>
      <c r="BF45" s="141">
        <f>'[1]MTTI (PL &amp; I)'!BF45/'[1]MTTI (PL &amp; I)'!BF$334</f>
        <v>0</v>
      </c>
      <c r="BG45" s="141">
        <f>'[1]MTTI (PL &amp; I)'!BG45/'[1]MTTI (PL &amp; I)'!BG$334</f>
        <v>1.8086889101868637E-4</v>
      </c>
      <c r="BH45" s="141">
        <f>'[1]MTTI (PL &amp; I)'!BH45/'[1]MTTI (PL &amp; I)'!BH$334</f>
        <v>0</v>
      </c>
      <c r="BI45" s="141">
        <f>'[1]MTTI (PL &amp; I)'!BI45/'[1]MTTI (PL &amp; I)'!BI$334</f>
        <v>0</v>
      </c>
      <c r="BJ45" s="141">
        <f>'[1]MTTI (PL &amp; I)'!BJ45/'[1]MTTI (PL &amp; I)'!BJ$334</f>
        <v>2.7543610221974937E-4</v>
      </c>
      <c r="BK45" s="141">
        <f>'[1]MTTI (PL &amp; I)'!BK45/'[1]MTTI (PL &amp; I)'!BK$334</f>
        <v>0</v>
      </c>
      <c r="BL45" s="141">
        <f>'[1]MTTI (PL &amp; I)'!BL45/'[1]MTTI (PL &amp; I)'!BL$334</f>
        <v>0</v>
      </c>
      <c r="BM45" s="141">
        <f>'[1]MTTI (PL &amp; I)'!BM45/'[1]MTTI (PL &amp; I)'!BM$334</f>
        <v>0</v>
      </c>
      <c r="BN45" s="141">
        <f>'[1]MTTI (PL &amp; I)'!BN45/'[1]MTTI (PL &amp; I)'!BN$334</f>
        <v>1.7293694131892771E-5</v>
      </c>
      <c r="BO45" s="141">
        <f>'[1]MTTI (PL &amp; I)'!BO45/'[1]MTTI (PL &amp; I)'!BO$334</f>
        <v>7.3213026833457819E-4</v>
      </c>
      <c r="BP45" s="141">
        <f>'[1]MTTI (PL &amp; I)'!BP45/'[1]MTTI (PL &amp; I)'!BP$334</f>
        <v>0</v>
      </c>
      <c r="BQ45" s="141">
        <f>'[1]MTTI (PL &amp; I)'!BQ45/'[1]MTTI (PL &amp; I)'!BQ$334</f>
        <v>5.461768587362633E-4</v>
      </c>
      <c r="BR45" s="141">
        <f>'[1]MTTI (PL &amp; I)'!BR45/'[1]MTTI (PL &amp; I)'!BR$334</f>
        <v>2.3963077386087667E-4</v>
      </c>
      <c r="BS45" s="141">
        <f>'[1]MTTI (PL &amp; I)'!BS45/'[1]MTTI (PL &amp; I)'!BS$334</f>
        <v>1.5313966245648054E-4</v>
      </c>
      <c r="BT45" s="141">
        <f>'[1]MTTI (PL &amp; I)'!BT45/'[1]MTTI (PL &amp; I)'!BT$334</f>
        <v>1.1317961230243177E-4</v>
      </c>
      <c r="BU45" s="141">
        <f>'[1]MTTI (PL &amp; I)'!BU45/'[1]MTTI (PL &amp; I)'!BU$334</f>
        <v>0</v>
      </c>
      <c r="BV45" s="141">
        <f>'[1]MTTI (PL &amp; I)'!BV45/'[1]MTTI (PL &amp; I)'!BV$334</f>
        <v>0</v>
      </c>
      <c r="BW45" s="141">
        <f>'[1]MTTI (PL &amp; I)'!BW45/'[1]MTTI (PL &amp; I)'!BW$334</f>
        <v>1.332757371068477E-4</v>
      </c>
      <c r="BX45" s="141">
        <f>'[1]MTTI (PL &amp; I)'!BX45/'[1]MTTI (PL &amp; I)'!BX$334</f>
        <v>0</v>
      </c>
      <c r="BY45" s="141">
        <f>'[1]MTTI (PL &amp; I)'!BY45/'[1]MTTI (PL &amp; I)'!BY$334</f>
        <v>3.5626056836368798E-7</v>
      </c>
      <c r="BZ45" s="141">
        <f>'[1]MTTI (PL &amp; I)'!BZ45/'[1]MTTI (PL &amp; I)'!BZ$334</f>
        <v>0</v>
      </c>
      <c r="CA45" s="141">
        <f>'[1]MTTI (PL &amp; I)'!CA45/'[1]MTTI (PL &amp; I)'!CA$334</f>
        <v>9.0070938992439789E-5</v>
      </c>
      <c r="CB45" s="141">
        <f>'[1]MTTI (PL &amp; I)'!CB45/'[1]MTTI (PL &amp; I)'!CB$334</f>
        <v>3.2487325459049164E-4</v>
      </c>
      <c r="CC45" s="141">
        <f>'[1]MTTI (PL &amp; I)'!CC45/'[1]MTTI (PL &amp; I)'!CC$334</f>
        <v>1.4600389975725423E-4</v>
      </c>
      <c r="CD45" s="141">
        <f>'[1]MTTI (PL &amp; I)'!CD45/'[1]MTTI (PL &amp; I)'!CD$334</f>
        <v>0</v>
      </c>
      <c r="CE45" s="141">
        <f>'[1]MTTI (PL &amp; I)'!CE45/'[1]MTTI (PL &amp; I)'!CE$334</f>
        <v>0</v>
      </c>
      <c r="CF45" s="141">
        <f>'[1]MTTI (PL &amp; I)'!CF45/'[1]MTTI (PL &amp; I)'!CF$334</f>
        <v>0</v>
      </c>
      <c r="CG45" s="141">
        <f>'[1]MTTI (PL &amp; I)'!CG45/'[1]MTTI (PL &amp; I)'!CG$334</f>
        <v>0</v>
      </c>
      <c r="CH45" s="141">
        <f>'[1]MTTI (PL &amp; I)'!CH45/'[1]MTTI (PL &amp; I)'!CH$334</f>
        <v>0</v>
      </c>
      <c r="CI45" s="141">
        <f>'[1]MTTI (PL &amp; I)'!CI45/'[1]MTTI (PL &amp; I)'!CI$334</f>
        <v>0</v>
      </c>
      <c r="CJ45" s="141">
        <f>'[1]MTTI (PL &amp; I)'!CJ45/'[1]MTTI (PL &amp; I)'!CJ$334</f>
        <v>0</v>
      </c>
      <c r="CK45" s="141">
        <f>'[1]MTTI (PL &amp; I)'!CK45/'[1]MTTI (PL &amp; I)'!CK$334</f>
        <v>0</v>
      </c>
      <c r="CL45" s="141">
        <f>'[1]MTTI (PL &amp; I)'!CL45/'[1]MTTI (PL &amp; I)'!CL$334</f>
        <v>0</v>
      </c>
      <c r="CM45" s="141">
        <f>'[1]MTTI (PL &amp; I)'!CM45/'[1]MTTI (PL &amp; I)'!CM$334</f>
        <v>0</v>
      </c>
      <c r="CN45" s="141">
        <f>'[1]MTTI (PL &amp; I)'!CN45/'[1]MTTI (PL &amp; I)'!CN$334</f>
        <v>5.9614877446278324E-5</v>
      </c>
      <c r="CO45" s="141">
        <f>'[1]MTTI (PL &amp; I)'!CO45/'[1]MTTI (PL &amp; I)'!CO$334</f>
        <v>0</v>
      </c>
      <c r="CP45" s="141">
        <f>'[1]MTTI (PL &amp; I)'!CP45/'[1]MTTI (PL &amp; I)'!CP$334</f>
        <v>2.3763803462371351E-4</v>
      </c>
      <c r="CQ45" s="141">
        <f>'[1]MTTI (PL &amp; I)'!CQ45/'[1]MTTI (PL &amp; I)'!CQ$334</f>
        <v>2.4175035205766679E-4</v>
      </c>
      <c r="CR45" s="141">
        <f>'[1]MTTI (PL &amp; I)'!CR45/'[1]MTTI (PL &amp; I)'!CR$334</f>
        <v>0</v>
      </c>
      <c r="CS45" s="141">
        <f>'[1]MTTI (PL &amp; I)'!CS45/'[1]MTTI (PL &amp; I)'!CS$334</f>
        <v>7.0220208050904753E-5</v>
      </c>
      <c r="CT45" s="141">
        <f>'[1]MTTI (PL &amp; I)'!CT45/'[1]MTTI (PL &amp; I)'!CT$334</f>
        <v>0</v>
      </c>
      <c r="CU45" s="141">
        <f>'[1]MTTI (PL &amp; I)'!CU45/'[1]MTTI (PL &amp; I)'!CU$334</f>
        <v>8.4722084305332147E-4</v>
      </c>
      <c r="CV45" s="141">
        <f>'[1]MTTI (PL &amp; I)'!CV45/'[1]MTTI (PL &amp; I)'!CV$334</f>
        <v>0</v>
      </c>
      <c r="CW45" s="141">
        <f>'[1]MTTI (PL &amp; I)'!CW45/'[1]MTTI (PL &amp; I)'!CW$334</f>
        <v>0</v>
      </c>
      <c r="CX45" s="141">
        <f>'[1]MTTI (PL &amp; I)'!CX45/'[1]MTTI (PL &amp; I)'!CX$334</f>
        <v>0</v>
      </c>
      <c r="CY45" s="141">
        <f>'[1]MTTI (PL &amp; I)'!CY45/'[1]MTTI (PL &amp; I)'!CY$334</f>
        <v>0</v>
      </c>
      <c r="CZ45" s="141">
        <f>'[1]MTTI (PL &amp; I)'!CZ45/'[1]MTTI (PL &amp; I)'!CZ$334</f>
        <v>3.2253616328813668E-6</v>
      </c>
      <c r="DA45" s="141">
        <f>'[1]MTTI (PL &amp; I)'!DA45/'[1]MTTI (PL &amp; I)'!DA$334</f>
        <v>3.9887392831383233E-4</v>
      </c>
      <c r="DB45" s="141">
        <f>'[1]MTTI (PL &amp; I)'!DB45/'[1]MTTI (PL &amp; I)'!DB$334</f>
        <v>0</v>
      </c>
      <c r="DC45" s="141">
        <f>'[1]MTTI (PL &amp; I)'!DC45/'[1]MTTI (PL &amp; I)'!DC$334</f>
        <v>0</v>
      </c>
      <c r="DD45" s="141">
        <f>'[1]MTTI (PL &amp; I)'!DD45/'[1]MTTI (PL &amp; I)'!DD$334</f>
        <v>0</v>
      </c>
      <c r="DE45" s="141">
        <v>0</v>
      </c>
      <c r="DF45" s="141">
        <f>'[1]MTTI (PL &amp; I)'!DF45/'[1]MTTI (PL &amp; I)'!DF$334</f>
        <v>1.5896108980915148E-3</v>
      </c>
    </row>
    <row r="46" spans="1:110" x14ac:dyDescent="0.3">
      <c r="A46" s="25" t="s">
        <v>7</v>
      </c>
      <c r="B46" s="141">
        <f>'[1]MTTI (PL &amp; I)'!B46/'[1]MTTI (PL &amp; I)'!B$334</f>
        <v>6.3507096051064522E-7</v>
      </c>
      <c r="C46" s="141">
        <f>'[1]MTTI (PL &amp; I)'!C46/'[1]MTTI (PL &amp; I)'!C$334</f>
        <v>0</v>
      </c>
      <c r="D46" s="141">
        <f>'[1]MTTI (PL &amp; I)'!D46/'[1]MTTI (PL &amp; I)'!D$334</f>
        <v>0</v>
      </c>
      <c r="E46" s="141">
        <f>'[1]MTTI (PL &amp; I)'!E46/'[1]MTTI (PL &amp; I)'!E$334</f>
        <v>1.9700607572260519E-5</v>
      </c>
      <c r="F46" s="141">
        <f>'[1]MTTI (PL &amp; I)'!F46/'[1]MTTI (PL &amp; I)'!F$334</f>
        <v>0</v>
      </c>
      <c r="G46" s="141">
        <f>'[1]MTTI (PL &amp; I)'!G46/'[1]MTTI (PL &amp; I)'!G$334</f>
        <v>8.5529646066118278E-6</v>
      </c>
      <c r="H46" s="141">
        <f>'[1]MTTI (PL &amp; I)'!H46/'[1]MTTI (PL &amp; I)'!H$334</f>
        <v>0</v>
      </c>
      <c r="I46" s="141">
        <f>'[1]MTTI (PL &amp; I)'!I46/'[1]MTTI (PL &amp; I)'!I$334</f>
        <v>2.6954280557719045E-5</v>
      </c>
      <c r="J46" s="141">
        <f>'[1]MTTI (PL &amp; I)'!J46/'[1]MTTI (PL &amp; I)'!J$334</f>
        <v>2.7174097029329665E-2</v>
      </c>
      <c r="K46" s="141">
        <f>'[1]MTTI (PL &amp; I)'!K46/'[1]MTTI (PL &amp; I)'!K$334</f>
        <v>6.1291059165294289E-3</v>
      </c>
      <c r="L46" s="141">
        <f>'[1]MTTI (PL &amp; I)'!L46/'[1]MTTI (PL &amp; I)'!L$334</f>
        <v>1.7353200890372256E-3</v>
      </c>
      <c r="M46" s="141">
        <f>'[1]MTTI (PL &amp; I)'!M46/'[1]MTTI (PL &amp; I)'!M$334</f>
        <v>5.4772135882737931E-4</v>
      </c>
      <c r="N46" s="141">
        <f>'[1]MTTI (PL &amp; I)'!N46/'[1]MTTI (PL &amp; I)'!N$334</f>
        <v>5.6922736484009721E-3</v>
      </c>
      <c r="O46" s="141">
        <f>'[1]MTTI (PL &amp; I)'!O46/'[1]MTTI (PL &amp; I)'!O$334</f>
        <v>1.8800088037589733E-5</v>
      </c>
      <c r="P46" s="141">
        <f>'[1]MTTI (PL &amp; I)'!P46/'[1]MTTI (PL &amp; I)'!P$334</f>
        <v>1.4140496680645117E-4</v>
      </c>
      <c r="Q46" s="141">
        <f>'[1]MTTI (PL &amp; I)'!Q46/'[1]MTTI (PL &amp; I)'!Q$334</f>
        <v>2.2811033789453961E-5</v>
      </c>
      <c r="R46" s="141">
        <f>'[1]MTTI (PL &amp; I)'!R46/'[1]MTTI (PL &amp; I)'!R$334</f>
        <v>0</v>
      </c>
      <c r="S46" s="141">
        <f>'[1]MTTI (PL &amp; I)'!S46/'[1]MTTI (PL &amp; I)'!S$334</f>
        <v>0</v>
      </c>
      <c r="T46" s="141">
        <f>'[1]MTTI (PL &amp; I)'!T46/'[1]MTTI (PL &amp; I)'!T$334</f>
        <v>0</v>
      </c>
      <c r="U46" s="141">
        <f>'[1]MTTI (PL &amp; I)'!U46/'[1]MTTI (PL &amp; I)'!U$334</f>
        <v>4.3425611294498512E-4</v>
      </c>
      <c r="V46" s="141">
        <f>'[1]MTTI (PL &amp; I)'!V46/'[1]MTTI (PL &amp; I)'!V$334</f>
        <v>9.9999113219672122E-6</v>
      </c>
      <c r="W46" s="141">
        <f>'[1]MTTI (PL &amp; I)'!W46/'[1]MTTI (PL &amp; I)'!W$334</f>
        <v>0</v>
      </c>
      <c r="X46" s="141">
        <f>'[1]MTTI (PL &amp; I)'!X46/'[1]MTTI (PL &amp; I)'!X$334</f>
        <v>9.5830367745945911E-6</v>
      </c>
      <c r="Y46" s="141">
        <f>'[1]MTTI (PL &amp; I)'!Y46/'[1]MTTI (PL &amp; I)'!Y$334</f>
        <v>1.2723377857311368E-5</v>
      </c>
      <c r="Z46" s="141">
        <f>'[1]MTTI (PL &amp; I)'!Z46/'[1]MTTI (PL &amp; I)'!Z$334</f>
        <v>7.3231456129533247E-6</v>
      </c>
      <c r="AA46" s="141">
        <f>'[1]MTTI (PL &amp; I)'!AA46/'[1]MTTI (PL &amp; I)'!AA$334</f>
        <v>3.2387740313535369E-4</v>
      </c>
      <c r="AB46" s="141">
        <f>'[1]MTTI (PL &amp; I)'!AB46/'[1]MTTI (PL &amp; I)'!AB$334</f>
        <v>0</v>
      </c>
      <c r="AC46" s="141">
        <f>'[1]MTTI (PL &amp; I)'!AC46/'[1]MTTI (PL &amp; I)'!AC$334</f>
        <v>0</v>
      </c>
      <c r="AD46" s="141">
        <f>'[1]MTTI (PL &amp; I)'!AD46/'[1]MTTI (PL &amp; I)'!AD$334</f>
        <v>3.6595361216564603E-8</v>
      </c>
      <c r="AE46" s="141">
        <f>'[1]MTTI (PL &amp; I)'!AE46/'[1]MTTI (PL &amp; I)'!AE$334</f>
        <v>0</v>
      </c>
      <c r="AF46" s="141">
        <f>'[1]MTTI (PL &amp; I)'!AF46/'[1]MTTI (PL &amp; I)'!AF$334</f>
        <v>2.1564916151912145E-5</v>
      </c>
      <c r="AG46" s="141">
        <f>'[1]MTTI (PL &amp; I)'!AG46/'[1]MTTI (PL &amp; I)'!AG$334</f>
        <v>6.0694060657266032E-7</v>
      </c>
      <c r="AH46" s="141">
        <f>'[1]MTTI (PL &amp; I)'!AH46/'[1]MTTI (PL &amp; I)'!AH$334</f>
        <v>8.3758426758448149E-8</v>
      </c>
      <c r="AI46" s="141">
        <f>'[1]MTTI (PL &amp; I)'!AI46/'[1]MTTI (PL &amp; I)'!AI$334</f>
        <v>4.1960172929407374E-6</v>
      </c>
      <c r="AJ46" s="141">
        <f>'[1]MTTI (PL &amp; I)'!AJ46/'[1]MTTI (PL &amp; I)'!AJ$334</f>
        <v>4.333801892147809E-7</v>
      </c>
      <c r="AK46" s="141">
        <f>'[1]MTTI (PL &amp; I)'!AK46/'[1]MTTI (PL &amp; I)'!AK$334</f>
        <v>0</v>
      </c>
      <c r="AL46" s="141">
        <f>'[1]MTTI (PL &amp; I)'!AL46/'[1]MTTI (PL &amp; I)'!AL$334</f>
        <v>1.9586252757696122E-4</v>
      </c>
      <c r="AM46" s="141">
        <f>'[1]MTTI (PL &amp; I)'!AM46/'[1]MTTI (PL &amp; I)'!AM$334</f>
        <v>0</v>
      </c>
      <c r="AN46" s="141">
        <f>'[1]MTTI (PL &amp; I)'!AN46/'[1]MTTI (PL &amp; I)'!AN$334</f>
        <v>8.4058168912406122E-7</v>
      </c>
      <c r="AO46" s="141">
        <f>'[1]MTTI (PL &amp; I)'!AO46/'[1]MTTI (PL &amp; I)'!AO$334</f>
        <v>2.924989078102773E-6</v>
      </c>
      <c r="AP46" s="141">
        <f>'[1]MTTI (PL &amp; I)'!AP46/'[1]MTTI (PL &amp; I)'!AP$334</f>
        <v>0</v>
      </c>
      <c r="AQ46" s="141">
        <f>'[1]MTTI (PL &amp; I)'!AQ46/'[1]MTTI (PL &amp; I)'!AQ$334</f>
        <v>1.6461933909088379E-5</v>
      </c>
      <c r="AR46" s="141">
        <f>'[1]MTTI (PL &amp; I)'!AR46/'[1]MTTI (PL &amp; I)'!AR$334</f>
        <v>1.0360842818733557E-5</v>
      </c>
      <c r="AS46" s="141">
        <f>'[1]MTTI (PL &amp; I)'!AS46/'[1]MTTI (PL &amp; I)'!AS$334</f>
        <v>0</v>
      </c>
      <c r="AT46" s="141">
        <f>'[1]MTTI (PL &amp; I)'!AT46/'[1]MTTI (PL &amp; I)'!AT$334</f>
        <v>1.3931450480345185E-5</v>
      </c>
      <c r="AU46" s="141">
        <f>'[1]MTTI (PL &amp; I)'!AU46/'[1]MTTI (PL &amp; I)'!AU$334</f>
        <v>0</v>
      </c>
      <c r="AV46" s="141">
        <f>'[1]MTTI (PL &amp; I)'!AV46/'[1]MTTI (PL &amp; I)'!AV$334</f>
        <v>1.0331618029932957E-4</v>
      </c>
      <c r="AW46" s="141">
        <f>'[1]MTTI (PL &amp; I)'!AW46/'[1]MTTI (PL &amp; I)'!AW$334</f>
        <v>1.6166743063889716E-5</v>
      </c>
      <c r="AX46" s="141">
        <f>'[1]MTTI (PL &amp; I)'!AX46/'[1]MTTI (PL &amp; I)'!AX$334</f>
        <v>0</v>
      </c>
      <c r="AY46" s="141">
        <f>'[1]MTTI (PL &amp; I)'!AY46/'[1]MTTI (PL &amp; I)'!AY$334</f>
        <v>0</v>
      </c>
      <c r="AZ46" s="141">
        <f>'[1]MTTI (PL &amp; I)'!AZ46/'[1]MTTI (PL &amp; I)'!AZ$334</f>
        <v>8.5308486048256117E-6</v>
      </c>
      <c r="BA46" s="141">
        <f>'[1]MTTI (PL &amp; I)'!BA46/'[1]MTTI (PL &amp; I)'!BA$334</f>
        <v>3.7419038994169502E-5</v>
      </c>
      <c r="BB46" s="141">
        <f>'[1]MTTI (PL &amp; I)'!BB46/'[1]MTTI (PL &amp; I)'!BB$334</f>
        <v>1.2067972325756678E-4</v>
      </c>
      <c r="BC46" s="141">
        <f>'[1]MTTI (PL &amp; I)'!BC46/'[1]MTTI (PL &amp; I)'!BC$334</f>
        <v>0</v>
      </c>
      <c r="BD46" s="141">
        <f>'[1]MTTI (PL &amp; I)'!BD46/'[1]MTTI (PL &amp; I)'!BD$334</f>
        <v>2.0319048115240671E-6</v>
      </c>
      <c r="BE46" s="141">
        <f>'[1]MTTI (PL &amp; I)'!BE46/'[1]MTTI (PL &amp; I)'!BE$334</f>
        <v>0</v>
      </c>
      <c r="BF46" s="141">
        <f>'[1]MTTI (PL &amp; I)'!BF46/'[1]MTTI (PL &amp; I)'!BF$334</f>
        <v>0</v>
      </c>
      <c r="BG46" s="141">
        <f>'[1]MTTI (PL &amp; I)'!BG46/'[1]MTTI (PL &amp; I)'!BG$334</f>
        <v>1.3917766420727034E-5</v>
      </c>
      <c r="BH46" s="141">
        <f>'[1]MTTI (PL &amp; I)'!BH46/'[1]MTTI (PL &amp; I)'!BH$334</f>
        <v>0</v>
      </c>
      <c r="BI46" s="141">
        <f>'[1]MTTI (PL &amp; I)'!BI46/'[1]MTTI (PL &amp; I)'!BI$334</f>
        <v>0</v>
      </c>
      <c r="BJ46" s="141">
        <f>'[1]MTTI (PL &amp; I)'!BJ46/'[1]MTTI (PL &amp; I)'!BJ$334</f>
        <v>2.1194663786233513E-5</v>
      </c>
      <c r="BK46" s="141">
        <f>'[1]MTTI (PL &amp; I)'!BK46/'[1]MTTI (PL &amp; I)'!BK$334</f>
        <v>0</v>
      </c>
      <c r="BL46" s="141">
        <f>'[1]MTTI (PL &amp; I)'!BL46/'[1]MTTI (PL &amp; I)'!BL$334</f>
        <v>0</v>
      </c>
      <c r="BM46" s="141">
        <f>'[1]MTTI (PL &amp; I)'!BM46/'[1]MTTI (PL &amp; I)'!BM$334</f>
        <v>0</v>
      </c>
      <c r="BN46" s="141">
        <f>'[1]MTTI (PL &amp; I)'!BN46/'[1]MTTI (PL &amp; I)'!BN$334</f>
        <v>1.3307407046262852E-6</v>
      </c>
      <c r="BO46" s="141">
        <f>'[1]MTTI (PL &amp; I)'!BO46/'[1]MTTI (PL &amp; I)'!BO$334</f>
        <v>5.6337040642175063E-5</v>
      </c>
      <c r="BP46" s="141">
        <f>'[1]MTTI (PL &amp; I)'!BP46/'[1]MTTI (PL &amp; I)'!BP$334</f>
        <v>0</v>
      </c>
      <c r="BQ46" s="141">
        <f>'[1]MTTI (PL &amp; I)'!BQ46/'[1]MTTI (PL &amp; I)'!BQ$334</f>
        <v>4.2028023180129906E-5</v>
      </c>
      <c r="BR46" s="141">
        <f>'[1]MTTI (PL &amp; I)'!BR46/'[1]MTTI (PL &amp; I)'!BR$334</f>
        <v>1.843946252464818E-5</v>
      </c>
      <c r="BS46" s="141">
        <f>'[1]MTTI (PL &amp; I)'!BS46/'[1]MTTI (PL &amp; I)'!BS$334</f>
        <v>1.1784016808053948E-5</v>
      </c>
      <c r="BT46" s="141">
        <f>'[1]MTTI (PL &amp; I)'!BT46/'[1]MTTI (PL &amp; I)'!BT$334</f>
        <v>8.7091118806657993E-6</v>
      </c>
      <c r="BU46" s="141">
        <f>'[1]MTTI (PL &amp; I)'!BU46/'[1]MTTI (PL &amp; I)'!BU$334</f>
        <v>0</v>
      </c>
      <c r="BV46" s="141">
        <f>'[1]MTTI (PL &amp; I)'!BV46/'[1]MTTI (PL &amp; I)'!BV$334</f>
        <v>0</v>
      </c>
      <c r="BW46" s="141">
        <f>'[1]MTTI (PL &amp; I)'!BW46/'[1]MTTI (PL &amp; I)'!BW$334</f>
        <v>1.0255498157567025E-5</v>
      </c>
      <c r="BX46" s="141">
        <f>'[1]MTTI (PL &amp; I)'!BX46/'[1]MTTI (PL &amp; I)'!BX$334</f>
        <v>0</v>
      </c>
      <c r="BY46" s="141">
        <f>'[1]MTTI (PL &amp; I)'!BY46/'[1]MTTI (PL &amp; I)'!BY$334</f>
        <v>2.7414064118350772E-8</v>
      </c>
      <c r="BZ46" s="141">
        <f>'[1]MTTI (PL &amp; I)'!BZ46/'[1]MTTI (PL &amp; I)'!BZ$334</f>
        <v>0</v>
      </c>
      <c r="CA46" s="141">
        <f>'[1]MTTI (PL &amp; I)'!CA46/'[1]MTTI (PL &amp; I)'!CA$334</f>
        <v>6.9309115743006245E-6</v>
      </c>
      <c r="CB46" s="141">
        <f>'[1]MTTI (PL &amp; I)'!CB46/'[1]MTTI (PL &amp; I)'!CB$334</f>
        <v>2.4998826764878618E-5</v>
      </c>
      <c r="CC46" s="141">
        <f>'[1]MTTI (PL &amp; I)'!CC46/'[1]MTTI (PL &amp; I)'!CC$334</f>
        <v>1.1234923606220206E-5</v>
      </c>
      <c r="CD46" s="141">
        <f>'[1]MTTI (PL &amp; I)'!CD46/'[1]MTTI (PL &amp; I)'!CD$334</f>
        <v>0</v>
      </c>
      <c r="CE46" s="141">
        <f>'[1]MTTI (PL &amp; I)'!CE46/'[1]MTTI (PL &amp; I)'!CE$334</f>
        <v>0</v>
      </c>
      <c r="CF46" s="141">
        <f>'[1]MTTI (PL &amp; I)'!CF46/'[1]MTTI (PL &amp; I)'!CF$334</f>
        <v>0</v>
      </c>
      <c r="CG46" s="141">
        <f>'[1]MTTI (PL &amp; I)'!CG46/'[1]MTTI (PL &amp; I)'!CG$334</f>
        <v>0</v>
      </c>
      <c r="CH46" s="141">
        <f>'[1]MTTI (PL &amp; I)'!CH46/'[1]MTTI (PL &amp; I)'!CH$334</f>
        <v>0</v>
      </c>
      <c r="CI46" s="141">
        <f>'[1]MTTI (PL &amp; I)'!CI46/'[1]MTTI (PL &amp; I)'!CI$334</f>
        <v>0</v>
      </c>
      <c r="CJ46" s="141">
        <f>'[1]MTTI (PL &amp; I)'!CJ46/'[1]MTTI (PL &amp; I)'!CJ$334</f>
        <v>0</v>
      </c>
      <c r="CK46" s="141">
        <f>'[1]MTTI (PL &amp; I)'!CK46/'[1]MTTI (PL &amp; I)'!CK$334</f>
        <v>0</v>
      </c>
      <c r="CL46" s="141">
        <f>'[1]MTTI (PL &amp; I)'!CL46/'[1]MTTI (PL &amp; I)'!CL$334</f>
        <v>0</v>
      </c>
      <c r="CM46" s="141">
        <f>'[1]MTTI (PL &amp; I)'!CM46/'[1]MTTI (PL &amp; I)'!CM$334</f>
        <v>0</v>
      </c>
      <c r="CN46" s="141">
        <f>'[1]MTTI (PL &amp; I)'!CN46/'[1]MTTI (PL &amp; I)'!CN$334</f>
        <v>4.587333591888112E-6</v>
      </c>
      <c r="CO46" s="141">
        <f>'[1]MTTI (PL &amp; I)'!CO46/'[1]MTTI (PL &amp; I)'!CO$334</f>
        <v>0</v>
      </c>
      <c r="CP46" s="141">
        <f>'[1]MTTI (PL &amp; I)'!CP46/'[1]MTTI (PL &amp; I)'!CP$334</f>
        <v>1.8286122284189753E-5</v>
      </c>
      <c r="CQ46" s="141">
        <f>'[1]MTTI (PL &amp; I)'!CQ46/'[1]MTTI (PL &amp; I)'!CQ$334</f>
        <v>1.8602562956608822E-5</v>
      </c>
      <c r="CR46" s="141">
        <f>'[1]MTTI (PL &amp; I)'!CR46/'[1]MTTI (PL &amp; I)'!CR$334</f>
        <v>0</v>
      </c>
      <c r="CS46" s="141">
        <f>'[1]MTTI (PL &amp; I)'!CS46/'[1]MTTI (PL &amp; I)'!CS$334</f>
        <v>5.4034082266053065E-6</v>
      </c>
      <c r="CT46" s="141">
        <f>'[1]MTTI (PL &amp; I)'!CT46/'[1]MTTI (PL &amp; I)'!CT$334</f>
        <v>0</v>
      </c>
      <c r="CU46" s="141">
        <f>'[1]MTTI (PL &amp; I)'!CU46/'[1]MTTI (PL &amp; I)'!CU$334</f>
        <v>6.5193200079771298E-5</v>
      </c>
      <c r="CV46" s="141">
        <f>'[1]MTTI (PL &amp; I)'!CV46/'[1]MTTI (PL &amp; I)'!CV$334</f>
        <v>0</v>
      </c>
      <c r="CW46" s="141">
        <f>'[1]MTTI (PL &amp; I)'!CW46/'[1]MTTI (PL &amp; I)'!CW$334</f>
        <v>0</v>
      </c>
      <c r="CX46" s="141">
        <f>'[1]MTTI (PL &amp; I)'!CX46/'[1]MTTI (PL &amp; I)'!CX$334</f>
        <v>0</v>
      </c>
      <c r="CY46" s="141">
        <f>'[1]MTTI (PL &amp; I)'!CY46/'[1]MTTI (PL &amp; I)'!CY$334</f>
        <v>0</v>
      </c>
      <c r="CZ46" s="141">
        <f>'[1]MTTI (PL &amp; I)'!CZ46/'[1]MTTI (PL &amp; I)'!CZ$334</f>
        <v>2.4818988813382969E-7</v>
      </c>
      <c r="DA46" s="141">
        <f>'[1]MTTI (PL &amp; I)'!DA46/'[1]MTTI (PL &amp; I)'!DA$334</f>
        <v>3.0693139844685595E-5</v>
      </c>
      <c r="DB46" s="141">
        <f>'[1]MTTI (PL &amp; I)'!DB46/'[1]MTTI (PL &amp; I)'!DB$334</f>
        <v>0</v>
      </c>
      <c r="DC46" s="141">
        <f>'[1]MTTI (PL &amp; I)'!DC46/'[1]MTTI (PL &amp; I)'!DC$334</f>
        <v>0</v>
      </c>
      <c r="DD46" s="141">
        <f>'[1]MTTI (PL &amp; I)'!DD46/'[1]MTTI (PL &amp; I)'!DD$334</f>
        <v>0</v>
      </c>
      <c r="DE46" s="141">
        <v>0</v>
      </c>
      <c r="DF46" s="141">
        <f>'[1]MTTI (PL &amp; I)'!DF46/'[1]MTTI (PL &amp; I)'!DF$334</f>
        <v>1.2231972593448428E-4</v>
      </c>
    </row>
    <row r="47" spans="1:110" x14ac:dyDescent="0.3">
      <c r="A47" s="28">
        <v>3119</v>
      </c>
      <c r="B47" s="141">
        <f>'[1]MTTI (PL &amp; I)'!B47/'[1]MTTI (PL &amp; I)'!B$334</f>
        <v>1.0039126535900796E-5</v>
      </c>
      <c r="C47" s="141">
        <f>'[1]MTTI (PL &amp; I)'!C47/'[1]MTTI (PL &amp; I)'!C$334</f>
        <v>0</v>
      </c>
      <c r="D47" s="141">
        <f>'[1]MTTI (PL &amp; I)'!D47/'[1]MTTI (PL &amp; I)'!D$334</f>
        <v>0</v>
      </c>
      <c r="E47" s="141">
        <f>'[1]MTTI (PL &amp; I)'!E47/'[1]MTTI (PL &amp; I)'!E$334</f>
        <v>4.7245795656791566E-4</v>
      </c>
      <c r="F47" s="141">
        <f>'[1]MTTI (PL &amp; I)'!F47/'[1]MTTI (PL &amp; I)'!F$334</f>
        <v>0</v>
      </c>
      <c r="G47" s="141">
        <f>'[1]MTTI (PL &amp; I)'!G47/'[1]MTTI (PL &amp; I)'!G$334</f>
        <v>2.4519037875326947E-4</v>
      </c>
      <c r="H47" s="141">
        <f>'[1]MTTI (PL &amp; I)'!H47/'[1]MTTI (PL &amp; I)'!H$334</f>
        <v>0</v>
      </c>
      <c r="I47" s="141">
        <f>'[1]MTTI (PL &amp; I)'!I47/'[1]MTTI (PL &amp; I)'!I$334</f>
        <v>7.6173861396525448E-4</v>
      </c>
      <c r="J47" s="141">
        <f>'[1]MTTI (PL &amp; I)'!J47/'[1]MTTI (PL &amp; I)'!J$334</f>
        <v>2.7967318844152481E-5</v>
      </c>
      <c r="K47" s="141">
        <f>'[1]MTTI (PL &amp; I)'!K47/'[1]MTTI (PL &amp; I)'!K$334</f>
        <v>1.6715898822446747E-4</v>
      </c>
      <c r="L47" s="141">
        <f>'[1]MTTI (PL &amp; I)'!L47/'[1]MTTI (PL &amp; I)'!L$334</f>
        <v>3.9151670010317531E-4</v>
      </c>
      <c r="M47" s="141">
        <f>'[1]MTTI (PL &amp; I)'!M47/'[1]MTTI (PL &amp; I)'!M$334</f>
        <v>2.7514007950139635E-4</v>
      </c>
      <c r="N47" s="141">
        <f>'[1]MTTI (PL &amp; I)'!N47/'[1]MTTI (PL &amp; I)'!N$334</f>
        <v>1.4097485699763577E-3</v>
      </c>
      <c r="O47" s="141">
        <f>'[1]MTTI (PL &amp; I)'!O47/'[1]MTTI (PL &amp; I)'!O$334</f>
        <v>3.0568069574787447E-4</v>
      </c>
      <c r="P47" s="141">
        <f>'[1]MTTI (PL &amp; I)'!P47/'[1]MTTI (PL &amp; I)'!P$334</f>
        <v>4.7673499927322935E-4</v>
      </c>
      <c r="Q47" s="141">
        <f>'[1]MTTI (PL &amp; I)'!Q47/'[1]MTTI (PL &amp; I)'!Q$334</f>
        <v>3.5921017744172597E-4</v>
      </c>
      <c r="R47" s="141">
        <f>'[1]MTTI (PL &amp; I)'!R47/'[1]MTTI (PL &amp; I)'!R$334</f>
        <v>0</v>
      </c>
      <c r="S47" s="141">
        <f>'[1]MTTI (PL &amp; I)'!S47/'[1]MTTI (PL &amp; I)'!S$334</f>
        <v>0</v>
      </c>
      <c r="T47" s="141">
        <f>'[1]MTTI (PL &amp; I)'!T47/'[1]MTTI (PL &amp; I)'!T$334</f>
        <v>0</v>
      </c>
      <c r="U47" s="141">
        <f>'[1]MTTI (PL &amp; I)'!U47/'[1]MTTI (PL &amp; I)'!U$334</f>
        <v>0</v>
      </c>
      <c r="V47" s="141">
        <f>'[1]MTTI (PL &amp; I)'!V47/'[1]MTTI (PL &amp; I)'!V$334</f>
        <v>9.8541764537070017E-4</v>
      </c>
      <c r="W47" s="141">
        <f>'[1]MTTI (PL &amp; I)'!W47/'[1]MTTI (PL &amp; I)'!W$334</f>
        <v>0</v>
      </c>
      <c r="X47" s="141">
        <f>'[1]MTTI (PL &amp; I)'!X47/'[1]MTTI (PL &amp; I)'!X$334</f>
        <v>1.0504989569824949E-2</v>
      </c>
      <c r="Y47" s="141">
        <f>'[1]MTTI (PL &amp; I)'!Y47/'[1]MTTI (PL &amp; I)'!Y$334</f>
        <v>2.765429853384543E-3</v>
      </c>
      <c r="Z47" s="141">
        <f>'[1]MTTI (PL &amp; I)'!Z47/'[1]MTTI (PL &amp; I)'!Z$334</f>
        <v>1.2887222067652348E-4</v>
      </c>
      <c r="AA47" s="141">
        <f>'[1]MTTI (PL &amp; I)'!AA47/'[1]MTTI (PL &amp; I)'!AA$334</f>
        <v>0</v>
      </c>
      <c r="AB47" s="141">
        <f>'[1]MTTI (PL &amp; I)'!AB47/'[1]MTTI (PL &amp; I)'!AB$334</f>
        <v>0</v>
      </c>
      <c r="AC47" s="141">
        <f>'[1]MTTI (PL &amp; I)'!AC47/'[1]MTTI (PL &amp; I)'!AC$334</f>
        <v>0</v>
      </c>
      <c r="AD47" s="141">
        <f>'[1]MTTI (PL &amp; I)'!AD47/'[1]MTTI (PL &amp; I)'!AD$334</f>
        <v>3.1734590335839476E-6</v>
      </c>
      <c r="AE47" s="141">
        <f>'[1]MTTI (PL &amp; I)'!AE47/'[1]MTTI (PL &amp; I)'!AE$334</f>
        <v>0</v>
      </c>
      <c r="AF47" s="141">
        <f>'[1]MTTI (PL &amp; I)'!AF47/'[1]MTTI (PL &amp; I)'!AF$334</f>
        <v>1.6340073400501222E-3</v>
      </c>
      <c r="AG47" s="141">
        <f>'[1]MTTI (PL &amp; I)'!AG47/'[1]MTTI (PL &amp; I)'!AG$334</f>
        <v>4.8246353167470358E-5</v>
      </c>
      <c r="AH47" s="141">
        <f>'[1]MTTI (PL &amp; I)'!AH47/'[1]MTTI (PL &amp; I)'!AH$334</f>
        <v>7.2633231972325103E-6</v>
      </c>
      <c r="AI47" s="141">
        <f>'[1]MTTI (PL &amp; I)'!AI47/'[1]MTTI (PL &amp; I)'!AI$334</f>
        <v>1.8090039397167446E-4</v>
      </c>
      <c r="AJ47" s="141">
        <f>'[1]MTTI (PL &amp; I)'!AJ47/'[1]MTTI (PL &amp; I)'!AJ$334</f>
        <v>4.4504592631685533E-5</v>
      </c>
      <c r="AK47" s="141">
        <f>'[1]MTTI (PL &amp; I)'!AK47/'[1]MTTI (PL &amp; I)'!AK$334</f>
        <v>0</v>
      </c>
      <c r="AL47" s="141">
        <f>'[1]MTTI (PL &amp; I)'!AL47/'[1]MTTI (PL &amp; I)'!AL$334</f>
        <v>2.2461947788818999E-3</v>
      </c>
      <c r="AM47" s="141">
        <f>'[1]MTTI (PL &amp; I)'!AM47/'[1]MTTI (PL &amp; I)'!AM$334</f>
        <v>0</v>
      </c>
      <c r="AN47" s="141">
        <f>'[1]MTTI (PL &amp; I)'!AN47/'[1]MTTI (PL &amp; I)'!AN$334</f>
        <v>2.499194089370989E-5</v>
      </c>
      <c r="AO47" s="141">
        <f>'[1]MTTI (PL &amp; I)'!AO47/'[1]MTTI (PL &amp; I)'!AO$334</f>
        <v>1.1484608908123058E-4</v>
      </c>
      <c r="AP47" s="141">
        <f>'[1]MTTI (PL &amp; I)'!AP47/'[1]MTTI (PL &amp; I)'!AP$334</f>
        <v>0</v>
      </c>
      <c r="AQ47" s="141">
        <f>'[1]MTTI (PL &amp; I)'!AQ47/'[1]MTTI (PL &amp; I)'!AQ$334</f>
        <v>1.6700365738130359E-3</v>
      </c>
      <c r="AR47" s="141">
        <f>'[1]MTTI (PL &amp; I)'!AR47/'[1]MTTI (PL &amp; I)'!AR$334</f>
        <v>7.1707515751495525E-4</v>
      </c>
      <c r="AS47" s="141">
        <f>'[1]MTTI (PL &amp; I)'!AS47/'[1]MTTI (PL &amp; I)'!AS$334</f>
        <v>0</v>
      </c>
      <c r="AT47" s="141">
        <f>'[1]MTTI (PL &amp; I)'!AT47/'[1]MTTI (PL &amp; I)'!AT$334</f>
        <v>2.2112560393950035E-4</v>
      </c>
      <c r="AU47" s="141">
        <f>'[1]MTTI (PL &amp; I)'!AU47/'[1]MTTI (PL &amp; I)'!AU$334</f>
        <v>0</v>
      </c>
      <c r="AV47" s="141">
        <f>'[1]MTTI (PL &amp; I)'!AV47/'[1]MTTI (PL &amp; I)'!AV$334</f>
        <v>2.0758607366157377E-3</v>
      </c>
      <c r="AW47" s="141">
        <f>'[1]MTTI (PL &amp; I)'!AW47/'[1]MTTI (PL &amp; I)'!AW$334</f>
        <v>2.5442612888576592E-4</v>
      </c>
      <c r="AX47" s="141">
        <f>'[1]MTTI (PL &amp; I)'!AX47/'[1]MTTI (PL &amp; I)'!AX$334</f>
        <v>0</v>
      </c>
      <c r="AY47" s="141">
        <f>'[1]MTTI (PL &amp; I)'!AY47/'[1]MTTI (PL &amp; I)'!AY$334</f>
        <v>0</v>
      </c>
      <c r="AZ47" s="141">
        <f>'[1]MTTI (PL &amp; I)'!AZ47/'[1]MTTI (PL &amp; I)'!AZ$334</f>
        <v>3.7462916621787401E-4</v>
      </c>
      <c r="BA47" s="141">
        <f>'[1]MTTI (PL &amp; I)'!BA47/'[1]MTTI (PL &amp; I)'!BA$334</f>
        <v>3.6054292546761063E-4</v>
      </c>
      <c r="BB47" s="141">
        <f>'[1]MTTI (PL &amp; I)'!BB47/'[1]MTTI (PL &amp; I)'!BB$334</f>
        <v>1.4670572357023279E-2</v>
      </c>
      <c r="BC47" s="141">
        <f>'[1]MTTI (PL &amp; I)'!BC47/'[1]MTTI (PL &amp; I)'!BC$334</f>
        <v>0</v>
      </c>
      <c r="BD47" s="141">
        <f>'[1]MTTI (PL &amp; I)'!BD47/'[1]MTTI (PL &amp; I)'!BD$334</f>
        <v>1.8278399903422587E-4</v>
      </c>
      <c r="BE47" s="141">
        <f>'[1]MTTI (PL &amp; I)'!BE47/'[1]MTTI (PL &amp; I)'!BE$334</f>
        <v>0</v>
      </c>
      <c r="BF47" s="141">
        <f>'[1]MTTI (PL &amp; I)'!BF47/'[1]MTTI (PL &amp; I)'!BF$334</f>
        <v>0</v>
      </c>
      <c r="BG47" s="141">
        <f>'[1]MTTI (PL &amp; I)'!BG47/'[1]MTTI (PL &amp; I)'!BG$334</f>
        <v>3.9384246553632579E-4</v>
      </c>
      <c r="BH47" s="141">
        <f>'[1]MTTI (PL &amp; I)'!BH47/'[1]MTTI (PL &amp; I)'!BH$334</f>
        <v>5.6303884487543336E-6</v>
      </c>
      <c r="BI47" s="141">
        <f>'[1]MTTI (PL &amp; I)'!BI47/'[1]MTTI (PL &amp; I)'!BI$334</f>
        <v>0</v>
      </c>
      <c r="BJ47" s="141">
        <f>'[1]MTTI (PL &amp; I)'!BJ47/'[1]MTTI (PL &amp; I)'!BJ$334</f>
        <v>6.4115479606303462E-4</v>
      </c>
      <c r="BK47" s="141">
        <f>'[1]MTTI (PL &amp; I)'!BK47/'[1]MTTI (PL &amp; I)'!BK$334</f>
        <v>0</v>
      </c>
      <c r="BL47" s="141">
        <f>'[1]MTTI (PL &amp; I)'!BL47/'[1]MTTI (PL &amp; I)'!BL$334</f>
        <v>0</v>
      </c>
      <c r="BM47" s="141">
        <f>'[1]MTTI (PL &amp; I)'!BM47/'[1]MTTI (PL &amp; I)'!BM$334</f>
        <v>0</v>
      </c>
      <c r="BN47" s="141">
        <f>'[1]MTTI (PL &amp; I)'!BN47/'[1]MTTI (PL &amp; I)'!BN$334</f>
        <v>0</v>
      </c>
      <c r="BO47" s="141">
        <f>'[1]MTTI (PL &amp; I)'!BO47/'[1]MTTI (PL &amp; I)'!BO$334</f>
        <v>3.1376894504147319E-3</v>
      </c>
      <c r="BP47" s="141">
        <f>'[1]MTTI (PL &amp; I)'!BP47/'[1]MTTI (PL &amp; I)'!BP$334</f>
        <v>0</v>
      </c>
      <c r="BQ47" s="141">
        <f>'[1]MTTI (PL &amp; I)'!BQ47/'[1]MTTI (PL &amp; I)'!BQ$334</f>
        <v>3.1238425420907693E-4</v>
      </c>
      <c r="BR47" s="141">
        <f>'[1]MTTI (PL &amp; I)'!BR47/'[1]MTTI (PL &amp; I)'!BR$334</f>
        <v>5.4738788107004503E-4</v>
      </c>
      <c r="BS47" s="141">
        <f>'[1]MTTI (PL &amp; I)'!BS47/'[1]MTTI (PL &amp; I)'!BS$334</f>
        <v>4.6323937986958371E-4</v>
      </c>
      <c r="BT47" s="141">
        <f>'[1]MTTI (PL &amp; I)'!BT47/'[1]MTTI (PL &amp; I)'!BT$334</f>
        <v>0</v>
      </c>
      <c r="BU47" s="141">
        <f>'[1]MTTI (PL &amp; I)'!BU47/'[1]MTTI (PL &amp; I)'!BU$334</f>
        <v>0</v>
      </c>
      <c r="BV47" s="141">
        <f>'[1]MTTI (PL &amp; I)'!BV47/'[1]MTTI (PL &amp; I)'!BV$334</f>
        <v>0</v>
      </c>
      <c r="BW47" s="141">
        <f>'[1]MTTI (PL &amp; I)'!BW47/'[1]MTTI (PL &amp; I)'!BW$334</f>
        <v>3.6518438510825801E-5</v>
      </c>
      <c r="BX47" s="141">
        <f>'[1]MTTI (PL &amp; I)'!BX47/'[1]MTTI (PL &amp; I)'!BX$334</f>
        <v>0</v>
      </c>
      <c r="BY47" s="141">
        <f>'[1]MTTI (PL &amp; I)'!BY47/'[1]MTTI (PL &amp; I)'!BY$334</f>
        <v>0</v>
      </c>
      <c r="BZ47" s="141">
        <f>'[1]MTTI (PL &amp; I)'!BZ47/'[1]MTTI (PL &amp; I)'!BZ$334</f>
        <v>0</v>
      </c>
      <c r="CA47" s="141">
        <f>'[1]MTTI (PL &amp; I)'!CA47/'[1]MTTI (PL &amp; I)'!CA$334</f>
        <v>1.1239732605915459E-3</v>
      </c>
      <c r="CB47" s="141">
        <f>'[1]MTTI (PL &amp; I)'!CB47/'[1]MTTI (PL &amp; I)'!CB$334</f>
        <v>0</v>
      </c>
      <c r="CC47" s="141">
        <f>'[1]MTTI (PL &amp; I)'!CC47/'[1]MTTI (PL &amp; I)'!CC$334</f>
        <v>4.2467949882240557E-5</v>
      </c>
      <c r="CD47" s="141">
        <f>'[1]MTTI (PL &amp; I)'!CD47/'[1]MTTI (PL &amp; I)'!CD$334</f>
        <v>0</v>
      </c>
      <c r="CE47" s="141">
        <f>'[1]MTTI (PL &amp; I)'!CE47/'[1]MTTI (PL &amp; I)'!CE$334</f>
        <v>0</v>
      </c>
      <c r="CF47" s="141">
        <f>'[1]MTTI (PL &amp; I)'!CF47/'[1]MTTI (PL &amp; I)'!CF$334</f>
        <v>0</v>
      </c>
      <c r="CG47" s="141">
        <f>'[1]MTTI (PL &amp; I)'!CG47/'[1]MTTI (PL &amp; I)'!CG$334</f>
        <v>0</v>
      </c>
      <c r="CH47" s="141">
        <f>'[1]MTTI (PL &amp; I)'!CH47/'[1]MTTI (PL &amp; I)'!CH$334</f>
        <v>0</v>
      </c>
      <c r="CI47" s="141">
        <f>'[1]MTTI (PL &amp; I)'!CI47/'[1]MTTI (PL &amp; I)'!CI$334</f>
        <v>0</v>
      </c>
      <c r="CJ47" s="141">
        <f>'[1]MTTI (PL &amp; I)'!CJ47/'[1]MTTI (PL &amp; I)'!CJ$334</f>
        <v>0</v>
      </c>
      <c r="CK47" s="141">
        <f>'[1]MTTI (PL &amp; I)'!CK47/'[1]MTTI (PL &amp; I)'!CK$334</f>
        <v>0</v>
      </c>
      <c r="CL47" s="141">
        <f>'[1]MTTI (PL &amp; I)'!CL47/'[1]MTTI (PL &amp; I)'!CL$334</f>
        <v>0</v>
      </c>
      <c r="CM47" s="141">
        <f>'[1]MTTI (PL &amp; I)'!CM47/'[1]MTTI (PL &amp; I)'!CM$334</f>
        <v>0</v>
      </c>
      <c r="CN47" s="141">
        <f>'[1]MTTI (PL &amp; I)'!CN47/'[1]MTTI (PL &amp; I)'!CN$334</f>
        <v>7.3667074203094445E-5</v>
      </c>
      <c r="CO47" s="141">
        <f>'[1]MTTI (PL &amp; I)'!CO47/'[1]MTTI (PL &amp; I)'!CO$334</f>
        <v>0</v>
      </c>
      <c r="CP47" s="141">
        <f>'[1]MTTI (PL &amp; I)'!CP47/'[1]MTTI (PL &amp; I)'!CP$334</f>
        <v>2.9210764349985914E-4</v>
      </c>
      <c r="CQ47" s="141">
        <f>'[1]MTTI (PL &amp; I)'!CQ47/'[1]MTTI (PL &amp; I)'!CQ$334</f>
        <v>2.9317329121226885E-4</v>
      </c>
      <c r="CR47" s="141">
        <f>'[1]MTTI (PL &amp; I)'!CR47/'[1]MTTI (PL &amp; I)'!CR$334</f>
        <v>0</v>
      </c>
      <c r="CS47" s="141">
        <f>'[1]MTTI (PL &amp; I)'!CS47/'[1]MTTI (PL &amp; I)'!CS$334</f>
        <v>2.3349624663505892E-4</v>
      </c>
      <c r="CT47" s="141">
        <f>'[1]MTTI (PL &amp; I)'!CT47/'[1]MTTI (PL &amp; I)'!CT$334</f>
        <v>0</v>
      </c>
      <c r="CU47" s="141">
        <f>'[1]MTTI (PL &amp; I)'!CU47/'[1]MTTI (PL &amp; I)'!CU$334</f>
        <v>2.0608863731860789E-3</v>
      </c>
      <c r="CV47" s="141">
        <f>'[1]MTTI (PL &amp; I)'!CV47/'[1]MTTI (PL &amp; I)'!CV$334</f>
        <v>0</v>
      </c>
      <c r="CW47" s="141">
        <f>'[1]MTTI (PL &amp; I)'!CW47/'[1]MTTI (PL &amp; I)'!CW$334</f>
        <v>0</v>
      </c>
      <c r="CX47" s="141">
        <f>'[1]MTTI (PL &amp; I)'!CX47/'[1]MTTI (PL &amp; I)'!CX$334</f>
        <v>0</v>
      </c>
      <c r="CY47" s="141">
        <f>'[1]MTTI (PL &amp; I)'!CY47/'[1]MTTI (PL &amp; I)'!CY$334</f>
        <v>0</v>
      </c>
      <c r="CZ47" s="141">
        <f>'[1]MTTI (PL &amp; I)'!CZ47/'[1]MTTI (PL &amp; I)'!CZ$334</f>
        <v>0</v>
      </c>
      <c r="DA47" s="141">
        <f>'[1]MTTI (PL &amp; I)'!DA47/'[1]MTTI (PL &amp; I)'!DA$334</f>
        <v>3.9290773199309327E-4</v>
      </c>
      <c r="DB47" s="141">
        <f>'[1]MTTI (PL &amp; I)'!DB47/'[1]MTTI (PL &amp; I)'!DB$334</f>
        <v>0</v>
      </c>
      <c r="DC47" s="141">
        <f>'[1]MTTI (PL &amp; I)'!DC47/'[1]MTTI (PL &amp; I)'!DC$334</f>
        <v>0</v>
      </c>
      <c r="DD47" s="141">
        <f>'[1]MTTI (PL &amp; I)'!DD47/'[1]MTTI (PL &amp; I)'!DD$334</f>
        <v>0</v>
      </c>
      <c r="DE47" s="141">
        <v>0</v>
      </c>
      <c r="DF47" s="141">
        <f>'[1]MTTI (PL &amp; I)'!DF47/'[1]MTTI (PL &amp; I)'!DF$334</f>
        <v>2.9514677920209801E-4</v>
      </c>
    </row>
    <row r="48" spans="1:110" x14ac:dyDescent="0.3">
      <c r="A48" s="25" t="s">
        <v>6</v>
      </c>
      <c r="B48" s="141">
        <f>'[1]MTTI (PL &amp; I)'!B48/'[1]MTTI (PL &amp; I)'!B$334</f>
        <v>5.5993692306967601E-7</v>
      </c>
      <c r="C48" s="141">
        <f>'[1]MTTI (PL &amp; I)'!C48/'[1]MTTI (PL &amp; I)'!C$334</f>
        <v>0</v>
      </c>
      <c r="D48" s="141">
        <f>'[1]MTTI (PL &amp; I)'!D48/'[1]MTTI (PL &amp; I)'!D$334</f>
        <v>0</v>
      </c>
      <c r="E48" s="141">
        <f>'[1]MTTI (PL &amp; I)'!E48/'[1]MTTI (PL &amp; I)'!E$334</f>
        <v>2.6351560918610102E-5</v>
      </c>
      <c r="F48" s="141">
        <f>'[1]MTTI (PL &amp; I)'!F48/'[1]MTTI (PL &amp; I)'!F$334</f>
        <v>0</v>
      </c>
      <c r="G48" s="141">
        <f>'[1]MTTI (PL &amp; I)'!G48/'[1]MTTI (PL &amp; I)'!G$334</f>
        <v>1.3675606712837917E-5</v>
      </c>
      <c r="H48" s="141">
        <f>'[1]MTTI (PL &amp; I)'!H48/'[1]MTTI (PL &amp; I)'!H$334</f>
        <v>0</v>
      </c>
      <c r="I48" s="141">
        <f>'[1]MTTI (PL &amp; I)'!I48/'[1]MTTI (PL &amp; I)'!I$334</f>
        <v>4.2486323303304456E-5</v>
      </c>
      <c r="J48" s="141">
        <f>'[1]MTTI (PL &amp; I)'!J48/'[1]MTTI (PL &amp; I)'!J$334</f>
        <v>1.559890136268529E-6</v>
      </c>
      <c r="K48" s="141">
        <f>'[1]MTTI (PL &amp; I)'!K48/'[1]MTTI (PL &amp; I)'!K$334</f>
        <v>9.3233698365223422E-6</v>
      </c>
      <c r="L48" s="141">
        <f>'[1]MTTI (PL &amp; I)'!L48/'[1]MTTI (PL &amp; I)'!L$334</f>
        <v>2.1837024924648406E-5</v>
      </c>
      <c r="M48" s="141">
        <f>'[1]MTTI (PL &amp; I)'!M48/'[1]MTTI (PL &amp; I)'!M$334</f>
        <v>1.5346065116145503E-5</v>
      </c>
      <c r="N48" s="141">
        <f>'[1]MTTI (PL &amp; I)'!N48/'[1]MTTI (PL &amp; I)'!N$334</f>
        <v>7.8629378138783383E-5</v>
      </c>
      <c r="O48" s="141">
        <f>'[1]MTTI (PL &amp; I)'!O48/'[1]MTTI (PL &amp; I)'!O$334</f>
        <v>1.7049482104521044E-5</v>
      </c>
      <c r="P48" s="141">
        <f>'[1]MTTI (PL &amp; I)'!P48/'[1]MTTI (PL &amp; I)'!P$334</f>
        <v>2.6590114952537972E-5</v>
      </c>
      <c r="Q48" s="141">
        <f>'[1]MTTI (PL &amp; I)'!Q48/'[1]MTTI (PL &amp; I)'!Q$334</f>
        <v>2.003511368969762E-5</v>
      </c>
      <c r="R48" s="141">
        <f>'[1]MTTI (PL &amp; I)'!R48/'[1]MTTI (PL &amp; I)'!R$334</f>
        <v>0</v>
      </c>
      <c r="S48" s="141">
        <f>'[1]MTTI (PL &amp; I)'!S48/'[1]MTTI (PL &amp; I)'!S$334</f>
        <v>0</v>
      </c>
      <c r="T48" s="141">
        <f>'[1]MTTI (PL &amp; I)'!T48/'[1]MTTI (PL &amp; I)'!T$334</f>
        <v>0</v>
      </c>
      <c r="U48" s="141">
        <f>'[1]MTTI (PL &amp; I)'!U48/'[1]MTTI (PL &amp; I)'!U$334</f>
        <v>0</v>
      </c>
      <c r="V48" s="141">
        <f>'[1]MTTI (PL &amp; I)'!V48/'[1]MTTI (PL &amp; I)'!V$334</f>
        <v>5.4962124674318077E-5</v>
      </c>
      <c r="W48" s="141">
        <f>'[1]MTTI (PL &amp; I)'!W48/'[1]MTTI (PL &amp; I)'!W$334</f>
        <v>0</v>
      </c>
      <c r="X48" s="141">
        <f>'[1]MTTI (PL &amp; I)'!X48/'[1]MTTI (PL &amp; I)'!X$334</f>
        <v>5.8592064912936547E-4</v>
      </c>
      <c r="Y48" s="141">
        <f>'[1]MTTI (PL &amp; I)'!Y48/'[1]MTTI (PL &amp; I)'!Y$334</f>
        <v>1.5424312837692753E-4</v>
      </c>
      <c r="Z48" s="141">
        <f>'[1]MTTI (PL &amp; I)'!Z48/'[1]MTTI (PL &amp; I)'!Z$334</f>
        <v>7.1879076786926929E-6</v>
      </c>
      <c r="AA48" s="141">
        <f>'[1]MTTI (PL &amp; I)'!AA48/'[1]MTTI (PL &amp; I)'!AA$334</f>
        <v>0</v>
      </c>
      <c r="AB48" s="141">
        <f>'[1]MTTI (PL &amp; I)'!AB48/'[1]MTTI (PL &amp; I)'!AB$334</f>
        <v>0</v>
      </c>
      <c r="AC48" s="141">
        <f>'[1]MTTI (PL &amp; I)'!AC48/'[1]MTTI (PL &amp; I)'!AC$334</f>
        <v>0</v>
      </c>
      <c r="AD48" s="141">
        <f>'[1]MTTI (PL &amp; I)'!AD48/'[1]MTTI (PL &amp; I)'!AD$334</f>
        <v>1.770011445117443E-7</v>
      </c>
      <c r="AE48" s="141">
        <f>'[1]MTTI (PL &amp; I)'!AE48/'[1]MTTI (PL &amp; I)'!AE$334</f>
        <v>0</v>
      </c>
      <c r="AF48" s="141">
        <f>'[1]MTTI (PL &amp; I)'!AF48/'[1]MTTI (PL &amp; I)'!AF$334</f>
        <v>9.1137514702003503E-5</v>
      </c>
      <c r="AG48" s="141">
        <f>'[1]MTTI (PL &amp; I)'!AG48/'[1]MTTI (PL &amp; I)'!AG$334</f>
        <v>2.6909626495212053E-6</v>
      </c>
      <c r="AH48" s="141">
        <f>'[1]MTTI (PL &amp; I)'!AH48/'[1]MTTI (PL &amp; I)'!AH$334</f>
        <v>4.0511520875596261E-7</v>
      </c>
      <c r="AI48" s="141">
        <f>'[1]MTTI (PL &amp; I)'!AI48/'[1]MTTI (PL &amp; I)'!AI$334</f>
        <v>1.0089803093960399E-5</v>
      </c>
      <c r="AJ48" s="141">
        <f>'[1]MTTI (PL &amp; I)'!AJ48/'[1]MTTI (PL &amp; I)'!AJ$334</f>
        <v>2.4822642260300362E-6</v>
      </c>
      <c r="AK48" s="141">
        <f>'[1]MTTI (PL &amp; I)'!AK48/'[1]MTTI (PL &amp; I)'!AK$334</f>
        <v>0</v>
      </c>
      <c r="AL48" s="141">
        <f>'[1]MTTI (PL &amp; I)'!AL48/'[1]MTTI (PL &amp; I)'!AL$334</f>
        <v>1.2528255208304819E-4</v>
      </c>
      <c r="AM48" s="141">
        <f>'[1]MTTI (PL &amp; I)'!AM48/'[1]MTTI (PL &amp; I)'!AM$334</f>
        <v>0</v>
      </c>
      <c r="AN48" s="141">
        <f>'[1]MTTI (PL &amp; I)'!AN48/'[1]MTTI (PL &amp; I)'!AN$334</f>
        <v>1.3939370557308642E-6</v>
      </c>
      <c r="AO48" s="141">
        <f>'[1]MTTI (PL &amp; I)'!AO48/'[1]MTTI (PL &amp; I)'!AO$334</f>
        <v>6.4055937054647437E-6</v>
      </c>
      <c r="AP48" s="141">
        <f>'[1]MTTI (PL &amp; I)'!AP48/'[1]MTTI (PL &amp; I)'!AP$334</f>
        <v>0</v>
      </c>
      <c r="AQ48" s="141">
        <f>'[1]MTTI (PL &amp; I)'!AQ48/'[1]MTTI (PL &amp; I)'!AQ$334</f>
        <v>9.3147061869440758E-5</v>
      </c>
      <c r="AR48" s="141">
        <f>'[1]MTTI (PL &amp; I)'!AR48/'[1]MTTI (PL &amp; I)'!AR$334</f>
        <v>3.9995198374357379E-5</v>
      </c>
      <c r="AS48" s="141">
        <f>'[1]MTTI (PL &amp; I)'!AS48/'[1]MTTI (PL &amp; I)'!AS$334</f>
        <v>0</v>
      </c>
      <c r="AT48" s="141">
        <f>'[1]MTTI (PL &amp; I)'!AT48/'[1]MTTI (PL &amp; I)'!AT$334</f>
        <v>1.2333382773793066E-5</v>
      </c>
      <c r="AU48" s="141">
        <f>'[1]MTTI (PL &amp; I)'!AU48/'[1]MTTI (PL &amp; I)'!AU$334</f>
        <v>0</v>
      </c>
      <c r="AV48" s="141">
        <f>'[1]MTTI (PL &amp; I)'!AV48/'[1]MTTI (PL &amp; I)'!AV$334</f>
        <v>1.1578209213969968E-4</v>
      </c>
      <c r="AW48" s="141">
        <f>'[1]MTTI (PL &amp; I)'!AW48/'[1]MTTI (PL &amp; I)'!AW$334</f>
        <v>1.4190734945651488E-5</v>
      </c>
      <c r="AX48" s="141">
        <f>'[1]MTTI (PL &amp; I)'!AX48/'[1]MTTI (PL &amp; I)'!AX$334</f>
        <v>0</v>
      </c>
      <c r="AY48" s="141">
        <f>'[1]MTTI (PL &amp; I)'!AY48/'[1]MTTI (PL &amp; I)'!AY$334</f>
        <v>0</v>
      </c>
      <c r="AZ48" s="141">
        <f>'[1]MTTI (PL &amp; I)'!AZ48/'[1]MTTI (PL &amp; I)'!AZ$334</f>
        <v>2.0895114916028163E-5</v>
      </c>
      <c r="BA48" s="141">
        <f>'[1]MTTI (PL &amp; I)'!BA48/'[1]MTTI (PL &amp; I)'!BA$334</f>
        <v>2.0109448326896597E-5</v>
      </c>
      <c r="BB48" s="141">
        <f>'[1]MTTI (PL &amp; I)'!BB48/'[1]MTTI (PL &amp; I)'!BB$334</f>
        <v>8.1825795460258E-4</v>
      </c>
      <c r="BC48" s="141">
        <f>'[1]MTTI (PL &amp; I)'!BC48/'[1]MTTI (PL &amp; I)'!BC$334</f>
        <v>0</v>
      </c>
      <c r="BD48" s="141">
        <f>'[1]MTTI (PL &amp; I)'!BD48/'[1]MTTI (PL &amp; I)'!BD$334</f>
        <v>1.019486203701003E-5</v>
      </c>
      <c r="BE48" s="141">
        <f>'[1]MTTI (PL &amp; I)'!BE48/'[1]MTTI (PL &amp; I)'!BE$334</f>
        <v>0</v>
      </c>
      <c r="BF48" s="141">
        <f>'[1]MTTI (PL &amp; I)'!BF48/'[1]MTTI (PL &amp; I)'!BF$334</f>
        <v>0</v>
      </c>
      <c r="BG48" s="141">
        <f>'[1]MTTI (PL &amp; I)'!BG48/'[1]MTTI (PL &amp; I)'!BG$334</f>
        <v>2.1966745566754374E-5</v>
      </c>
      <c r="BH48" s="141">
        <f>'[1]MTTI (PL &amp; I)'!BH48/'[1]MTTI (PL &amp; I)'!BH$334</f>
        <v>3.1403751834468404E-7</v>
      </c>
      <c r="BI48" s="141">
        <f>'[1]MTTI (PL &amp; I)'!BI48/'[1]MTTI (PL &amp; I)'!BI$334</f>
        <v>0</v>
      </c>
      <c r="BJ48" s="141">
        <f>'[1]MTTI (PL &amp; I)'!BJ48/'[1]MTTI (PL &amp; I)'!BJ$334</f>
        <v>3.5760705120616175E-5</v>
      </c>
      <c r="BK48" s="141">
        <f>'[1]MTTI (PL &amp; I)'!BK48/'[1]MTTI (PL &amp; I)'!BK$334</f>
        <v>0</v>
      </c>
      <c r="BL48" s="141">
        <f>'[1]MTTI (PL &amp; I)'!BL48/'[1]MTTI (PL &amp; I)'!BL$334</f>
        <v>0</v>
      </c>
      <c r="BM48" s="141">
        <f>'[1]MTTI (PL &amp; I)'!BM48/'[1]MTTI (PL &amp; I)'!BM$334</f>
        <v>0</v>
      </c>
      <c r="BN48" s="141">
        <f>'[1]MTTI (PL &amp; I)'!BN48/'[1]MTTI (PL &amp; I)'!BN$334</f>
        <v>0</v>
      </c>
      <c r="BO48" s="141">
        <f>'[1]MTTI (PL &amp; I)'!BO48/'[1]MTTI (PL &amp; I)'!BO$334</f>
        <v>1.750060794761927E-4</v>
      </c>
      <c r="BP48" s="141">
        <f>'[1]MTTI (PL &amp; I)'!BP48/'[1]MTTI (PL &amp; I)'!BP$334</f>
        <v>0</v>
      </c>
      <c r="BQ48" s="141">
        <f>'[1]MTTI (PL &amp; I)'!BQ48/'[1]MTTI (PL &amp; I)'!BQ$334</f>
        <v>1.7423376176376794E-5</v>
      </c>
      <c r="BR48" s="141">
        <f>'[1]MTTI (PL &amp; I)'!BR48/'[1]MTTI (PL &amp; I)'!BR$334</f>
        <v>3.0530812093652816E-5</v>
      </c>
      <c r="BS48" s="141">
        <f>'[1]MTTI (PL &amp; I)'!BS48/'[1]MTTI (PL &amp; I)'!BS$334</f>
        <v>2.5837390542025375E-5</v>
      </c>
      <c r="BT48" s="141">
        <f>'[1]MTTI (PL &amp; I)'!BT48/'[1]MTTI (PL &amp; I)'!BT$334</f>
        <v>0</v>
      </c>
      <c r="BU48" s="141">
        <f>'[1]MTTI (PL &amp; I)'!BU48/'[1]MTTI (PL &amp; I)'!BU$334</f>
        <v>0</v>
      </c>
      <c r="BV48" s="141">
        <f>'[1]MTTI (PL &amp; I)'!BV48/'[1]MTTI (PL &amp; I)'!BV$334</f>
        <v>0</v>
      </c>
      <c r="BW48" s="141">
        <f>'[1]MTTI (PL &amp; I)'!BW48/'[1]MTTI (PL &amp; I)'!BW$334</f>
        <v>2.0368327883842345E-6</v>
      </c>
      <c r="BX48" s="141">
        <f>'[1]MTTI (PL &amp; I)'!BX48/'[1]MTTI (PL &amp; I)'!BX$334</f>
        <v>0</v>
      </c>
      <c r="BY48" s="141">
        <f>'[1]MTTI (PL &amp; I)'!BY48/'[1]MTTI (PL &amp; I)'!BY$334</f>
        <v>0</v>
      </c>
      <c r="BZ48" s="141">
        <f>'[1]MTTI (PL &amp; I)'!BZ48/'[1]MTTI (PL &amp; I)'!BZ$334</f>
        <v>0</v>
      </c>
      <c r="CA48" s="141">
        <f>'[1]MTTI (PL &amp; I)'!CA48/'[1]MTTI (PL &amp; I)'!CA$334</f>
        <v>6.2690128159815088E-5</v>
      </c>
      <c r="CB48" s="141">
        <f>'[1]MTTI (PL &amp; I)'!CB48/'[1]MTTI (PL &amp; I)'!CB$334</f>
        <v>0</v>
      </c>
      <c r="CC48" s="141">
        <f>'[1]MTTI (PL &amp; I)'!CC48/'[1]MTTI (PL &amp; I)'!CC$334</f>
        <v>2.3686695352530769E-6</v>
      </c>
      <c r="CD48" s="141">
        <f>'[1]MTTI (PL &amp; I)'!CD48/'[1]MTTI (PL &amp; I)'!CD$334</f>
        <v>0</v>
      </c>
      <c r="CE48" s="141">
        <f>'[1]MTTI (PL &amp; I)'!CE48/'[1]MTTI (PL &amp; I)'!CE$334</f>
        <v>0</v>
      </c>
      <c r="CF48" s="141">
        <f>'[1]MTTI (PL &amp; I)'!CF48/'[1]MTTI (PL &amp; I)'!CF$334</f>
        <v>0</v>
      </c>
      <c r="CG48" s="141">
        <f>'[1]MTTI (PL &amp; I)'!CG48/'[1]MTTI (PL &amp; I)'!CG$334</f>
        <v>0</v>
      </c>
      <c r="CH48" s="141">
        <f>'[1]MTTI (PL &amp; I)'!CH48/'[1]MTTI (PL &amp; I)'!CH$334</f>
        <v>0</v>
      </c>
      <c r="CI48" s="141">
        <f>'[1]MTTI (PL &amp; I)'!CI48/'[1]MTTI (PL &amp; I)'!CI$334</f>
        <v>0</v>
      </c>
      <c r="CJ48" s="141">
        <f>'[1]MTTI (PL &amp; I)'!CJ48/'[1]MTTI (PL &amp; I)'!CJ$334</f>
        <v>0</v>
      </c>
      <c r="CK48" s="141">
        <f>'[1]MTTI (PL &amp; I)'!CK48/'[1]MTTI (PL &amp; I)'!CK$334</f>
        <v>0</v>
      </c>
      <c r="CL48" s="141">
        <f>'[1]MTTI (PL &amp; I)'!CL48/'[1]MTTI (PL &amp; I)'!CL$334</f>
        <v>0</v>
      </c>
      <c r="CM48" s="141">
        <f>'[1]MTTI (PL &amp; I)'!CM48/'[1]MTTI (PL &amp; I)'!CM$334</f>
        <v>0</v>
      </c>
      <c r="CN48" s="141">
        <f>'[1]MTTI (PL &amp; I)'!CN48/'[1]MTTI (PL &amp; I)'!CN$334</f>
        <v>4.1088151158685436E-6</v>
      </c>
      <c r="CO48" s="141">
        <f>'[1]MTTI (PL &amp; I)'!CO48/'[1]MTTI (PL &amp; I)'!CO$334</f>
        <v>0</v>
      </c>
      <c r="CP48" s="141">
        <f>'[1]MTTI (PL &amp; I)'!CP48/'[1]MTTI (PL &amp; I)'!CP$334</f>
        <v>1.6292438841320846E-5</v>
      </c>
      <c r="CQ48" s="141">
        <f>'[1]MTTI (PL &amp; I)'!CQ48/'[1]MTTI (PL &amp; I)'!CQ$334</f>
        <v>1.6351875835070179E-5</v>
      </c>
      <c r="CR48" s="141">
        <f>'[1]MTTI (PL &amp; I)'!CR48/'[1]MTTI (PL &amp; I)'!CR$334</f>
        <v>0</v>
      </c>
      <c r="CS48" s="141">
        <f>'[1]MTTI (PL &amp; I)'!CS48/'[1]MTTI (PL &amp; I)'!CS$334</f>
        <v>1.3023361088397888E-5</v>
      </c>
      <c r="CT48" s="141">
        <f>'[1]MTTI (PL &amp; I)'!CT48/'[1]MTTI (PL &amp; I)'!CT$334</f>
        <v>0</v>
      </c>
      <c r="CU48" s="141">
        <f>'[1]MTTI (PL &amp; I)'!CU48/'[1]MTTI (PL &amp; I)'!CU$334</f>
        <v>1.1494689009759496E-4</v>
      </c>
      <c r="CV48" s="141">
        <f>'[1]MTTI (PL &amp; I)'!CV48/'[1]MTTI (PL &amp; I)'!CV$334</f>
        <v>0</v>
      </c>
      <c r="CW48" s="141">
        <f>'[1]MTTI (PL &amp; I)'!CW48/'[1]MTTI (PL &amp; I)'!CW$334</f>
        <v>0</v>
      </c>
      <c r="CX48" s="141">
        <f>'[1]MTTI (PL &amp; I)'!CX48/'[1]MTTI (PL &amp; I)'!CX$334</f>
        <v>0</v>
      </c>
      <c r="CY48" s="141">
        <f>'[1]MTTI (PL &amp; I)'!CY48/'[1]MTTI (PL &amp; I)'!CY$334</f>
        <v>0</v>
      </c>
      <c r="CZ48" s="141">
        <f>'[1]MTTI (PL &amp; I)'!CZ48/'[1]MTTI (PL &amp; I)'!CZ$334</f>
        <v>0</v>
      </c>
      <c r="DA48" s="141">
        <f>'[1]MTTI (PL &amp; I)'!DA48/'[1]MTTI (PL &amp; I)'!DA$334</f>
        <v>2.1914610371305315E-5</v>
      </c>
      <c r="DB48" s="141">
        <f>'[1]MTTI (PL &amp; I)'!DB48/'[1]MTTI (PL &amp; I)'!DB$334</f>
        <v>0</v>
      </c>
      <c r="DC48" s="141">
        <f>'[1]MTTI (PL &amp; I)'!DC48/'[1]MTTI (PL &amp; I)'!DC$334</f>
        <v>0</v>
      </c>
      <c r="DD48" s="141">
        <f>'[1]MTTI (PL &amp; I)'!DD48/'[1]MTTI (PL &amp; I)'!DD$334</f>
        <v>0</v>
      </c>
      <c r="DE48" s="141">
        <v>0</v>
      </c>
      <c r="DF48" s="141">
        <f>'[1]MTTI (PL &amp; I)'!DF48/'[1]MTTI (PL &amp; I)'!DF$334</f>
        <v>1.6461948039936635E-5</v>
      </c>
    </row>
    <row r="49" spans="1:110" x14ac:dyDescent="0.3">
      <c r="A49" s="25" t="s">
        <v>7</v>
      </c>
      <c r="B49" s="141">
        <f>'[1]MTTI (PL &amp; I)'!B49/'[1]MTTI (PL &amp; I)'!B$334</f>
        <v>9.4791896128311196E-6</v>
      </c>
      <c r="C49" s="141">
        <f>'[1]MTTI (PL &amp; I)'!C49/'[1]MTTI (PL &amp; I)'!C$334</f>
        <v>0</v>
      </c>
      <c r="D49" s="141">
        <f>'[1]MTTI (PL &amp; I)'!D49/'[1]MTTI (PL &amp; I)'!D$334</f>
        <v>0</v>
      </c>
      <c r="E49" s="141">
        <f>'[1]MTTI (PL &amp; I)'!E49/'[1]MTTI (PL &amp; I)'!E$334</f>
        <v>4.4610639564930551E-4</v>
      </c>
      <c r="F49" s="141">
        <f>'[1]MTTI (PL &amp; I)'!F49/'[1]MTTI (PL &amp; I)'!F$334</f>
        <v>0</v>
      </c>
      <c r="G49" s="141">
        <f>'[1]MTTI (PL &amp; I)'!G49/'[1]MTTI (PL &amp; I)'!G$334</f>
        <v>2.3151477204043152E-4</v>
      </c>
      <c r="H49" s="141">
        <f>'[1]MTTI (PL &amp; I)'!H49/'[1]MTTI (PL &amp; I)'!H$334</f>
        <v>0</v>
      </c>
      <c r="I49" s="141">
        <f>'[1]MTTI (PL &amp; I)'!I49/'[1]MTTI (PL &amp; I)'!I$334</f>
        <v>7.1925229066195E-4</v>
      </c>
      <c r="J49" s="141">
        <f>'[1]MTTI (PL &amp; I)'!J49/'[1]MTTI (PL &amp; I)'!J$334</f>
        <v>2.6407428707883944E-5</v>
      </c>
      <c r="K49" s="141">
        <f>'[1]MTTI (PL &amp; I)'!K49/'[1]MTTI (PL &amp; I)'!K$334</f>
        <v>1.5783561838794512E-4</v>
      </c>
      <c r="L49" s="141">
        <f>'[1]MTTI (PL &amp; I)'!L49/'[1]MTTI (PL &amp; I)'!L$334</f>
        <v>3.6967967517852689E-4</v>
      </c>
      <c r="M49" s="141">
        <f>'[1]MTTI (PL &amp; I)'!M49/'[1]MTTI (PL &amp; I)'!M$334</f>
        <v>2.597940143852509E-4</v>
      </c>
      <c r="N49" s="141">
        <f>'[1]MTTI (PL &amp; I)'!N49/'[1]MTTI (PL &amp; I)'!N$334</f>
        <v>1.3311191918375747E-3</v>
      </c>
      <c r="O49" s="141">
        <f>'[1]MTTI (PL &amp; I)'!O49/'[1]MTTI (PL &amp; I)'!O$334</f>
        <v>2.8863121364335341E-4</v>
      </c>
      <c r="P49" s="141">
        <f>'[1]MTTI (PL &amp; I)'!P49/'[1]MTTI (PL &amp; I)'!P$334</f>
        <v>4.5014488432069147E-4</v>
      </c>
      <c r="Q49" s="141">
        <f>'[1]MTTI (PL &amp; I)'!Q49/'[1]MTTI (PL &amp; I)'!Q$334</f>
        <v>3.3917506375202828E-4</v>
      </c>
      <c r="R49" s="141">
        <f>'[1]MTTI (PL &amp; I)'!R49/'[1]MTTI (PL &amp; I)'!R$334</f>
        <v>0</v>
      </c>
      <c r="S49" s="141">
        <f>'[1]MTTI (PL &amp; I)'!S49/'[1]MTTI (PL &amp; I)'!S$334</f>
        <v>0</v>
      </c>
      <c r="T49" s="141">
        <f>'[1]MTTI (PL &amp; I)'!T49/'[1]MTTI (PL &amp; I)'!T$334</f>
        <v>0</v>
      </c>
      <c r="U49" s="141">
        <f>'[1]MTTI (PL &amp; I)'!U49/'[1]MTTI (PL &amp; I)'!U$334</f>
        <v>0</v>
      </c>
      <c r="V49" s="141">
        <f>'[1]MTTI (PL &amp; I)'!V49/'[1]MTTI (PL &amp; I)'!V$334</f>
        <v>9.3045552069638223E-4</v>
      </c>
      <c r="W49" s="141">
        <f>'[1]MTTI (PL &amp; I)'!W49/'[1]MTTI (PL &amp; I)'!W$334</f>
        <v>0</v>
      </c>
      <c r="X49" s="141">
        <f>'[1]MTTI (PL &amp; I)'!X49/'[1]MTTI (PL &amp; I)'!X$334</f>
        <v>9.9190689206955836E-3</v>
      </c>
      <c r="Y49" s="141">
        <f>'[1]MTTI (PL &amp; I)'!Y49/'[1]MTTI (PL &amp; I)'!Y$334</f>
        <v>2.6111867250076153E-3</v>
      </c>
      <c r="Z49" s="141">
        <f>'[1]MTTI (PL &amp; I)'!Z49/'[1]MTTI (PL &amp; I)'!Z$334</f>
        <v>1.2168431299783079E-4</v>
      </c>
      <c r="AA49" s="141">
        <f>'[1]MTTI (PL &amp; I)'!AA49/'[1]MTTI (PL &amp; I)'!AA$334</f>
        <v>0</v>
      </c>
      <c r="AB49" s="141">
        <f>'[1]MTTI (PL &amp; I)'!AB49/'[1]MTTI (PL &amp; I)'!AB$334</f>
        <v>0</v>
      </c>
      <c r="AC49" s="141">
        <f>'[1]MTTI (PL &amp; I)'!AC49/'[1]MTTI (PL &amp; I)'!AC$334</f>
        <v>0</v>
      </c>
      <c r="AD49" s="141">
        <f>'[1]MTTI (PL &amp; I)'!AD49/'[1]MTTI (PL &amp; I)'!AD$334</f>
        <v>2.9964578890722033E-6</v>
      </c>
      <c r="AE49" s="141">
        <f>'[1]MTTI (PL &amp; I)'!AE49/'[1]MTTI (PL &amp; I)'!AE$334</f>
        <v>0</v>
      </c>
      <c r="AF49" s="141">
        <f>'[1]MTTI (PL &amp; I)'!AF49/'[1]MTTI (PL &amp; I)'!AF$334</f>
        <v>1.5428698253481187E-3</v>
      </c>
      <c r="AG49" s="141">
        <f>'[1]MTTI (PL &amp; I)'!AG49/'[1]MTTI (PL &amp; I)'!AG$334</f>
        <v>4.5555390517949141E-5</v>
      </c>
      <c r="AH49" s="141">
        <f>'[1]MTTI (PL &amp; I)'!AH49/'[1]MTTI (PL &amp; I)'!AH$334</f>
        <v>6.8582079884765479E-6</v>
      </c>
      <c r="AI49" s="141">
        <f>'[1]MTTI (PL &amp; I)'!AI49/'[1]MTTI (PL &amp; I)'!AI$334</f>
        <v>1.7081059087771408E-4</v>
      </c>
      <c r="AJ49" s="141">
        <f>'[1]MTTI (PL &amp; I)'!AJ49/'[1]MTTI (PL &amp; I)'!AJ$334</f>
        <v>4.2022328405655479E-5</v>
      </c>
      <c r="AK49" s="141">
        <f>'[1]MTTI (PL &amp; I)'!AK49/'[1]MTTI (PL &amp; I)'!AK$334</f>
        <v>0</v>
      </c>
      <c r="AL49" s="141">
        <f>'[1]MTTI (PL &amp; I)'!AL49/'[1]MTTI (PL &amp; I)'!AL$334</f>
        <v>2.1209122267988518E-3</v>
      </c>
      <c r="AM49" s="141">
        <f>'[1]MTTI (PL &amp; I)'!AM49/'[1]MTTI (PL &amp; I)'!AM$334</f>
        <v>0</v>
      </c>
      <c r="AN49" s="141">
        <f>'[1]MTTI (PL &amp; I)'!AN49/'[1]MTTI (PL &amp; I)'!AN$334</f>
        <v>2.3598003837979027E-5</v>
      </c>
      <c r="AO49" s="141">
        <f>'[1]MTTI (PL &amp; I)'!AO49/'[1]MTTI (PL &amp; I)'!AO$334</f>
        <v>1.0844049537576585E-4</v>
      </c>
      <c r="AP49" s="141">
        <f>'[1]MTTI (PL &amp; I)'!AP49/'[1]MTTI (PL &amp; I)'!AP$334</f>
        <v>0</v>
      </c>
      <c r="AQ49" s="141">
        <f>'[1]MTTI (PL &amp; I)'!AQ49/'[1]MTTI (PL &amp; I)'!AQ$334</f>
        <v>1.5768895119435949E-3</v>
      </c>
      <c r="AR49" s="141">
        <f>'[1]MTTI (PL &amp; I)'!AR49/'[1]MTTI (PL &amp; I)'!AR$334</f>
        <v>6.7707995914059781E-4</v>
      </c>
      <c r="AS49" s="141">
        <f>'[1]MTTI (PL &amp; I)'!AS49/'[1]MTTI (PL &amp; I)'!AS$334</f>
        <v>0</v>
      </c>
      <c r="AT49" s="141">
        <f>'[1]MTTI (PL &amp; I)'!AT49/'[1]MTTI (PL &amp; I)'!AT$334</f>
        <v>2.0879222116570732E-4</v>
      </c>
      <c r="AU49" s="141">
        <f>'[1]MTTI (PL &amp; I)'!AU49/'[1]MTTI (PL &amp; I)'!AU$334</f>
        <v>0</v>
      </c>
      <c r="AV49" s="141">
        <f>'[1]MTTI (PL &amp; I)'!AV49/'[1]MTTI (PL &amp; I)'!AV$334</f>
        <v>1.9600786444760382E-3</v>
      </c>
      <c r="AW49" s="141">
        <f>'[1]MTTI (PL &amp; I)'!AW49/'[1]MTTI (PL &amp; I)'!AW$334</f>
        <v>2.4023539394011446E-4</v>
      </c>
      <c r="AX49" s="141">
        <f>'[1]MTTI (PL &amp; I)'!AX49/'[1]MTTI (PL &amp; I)'!AX$334</f>
        <v>0</v>
      </c>
      <c r="AY49" s="141">
        <f>'[1]MTTI (PL &amp; I)'!AY49/'[1]MTTI (PL &amp; I)'!AY$334</f>
        <v>0</v>
      </c>
      <c r="AZ49" s="141">
        <f>'[1]MTTI (PL &amp; I)'!AZ49/'[1]MTTI (PL &amp; I)'!AZ$334</f>
        <v>3.5373405130184583E-4</v>
      </c>
      <c r="BA49" s="141">
        <f>'[1]MTTI (PL &amp; I)'!BA49/'[1]MTTI (PL &amp; I)'!BA$334</f>
        <v>3.4043347714071394E-4</v>
      </c>
      <c r="BB49" s="141">
        <f>'[1]MTTI (PL &amp; I)'!BB49/'[1]MTTI (PL &amp; I)'!BB$334</f>
        <v>1.3852314402420698E-2</v>
      </c>
      <c r="BC49" s="141">
        <f>'[1]MTTI (PL &amp; I)'!BC49/'[1]MTTI (PL &amp; I)'!BC$334</f>
        <v>0</v>
      </c>
      <c r="BD49" s="141">
        <f>'[1]MTTI (PL &amp; I)'!BD49/'[1]MTTI (PL &amp; I)'!BD$334</f>
        <v>1.7258913699721586E-4</v>
      </c>
      <c r="BE49" s="141">
        <f>'[1]MTTI (PL &amp; I)'!BE49/'[1]MTTI (PL &amp; I)'!BE$334</f>
        <v>0</v>
      </c>
      <c r="BF49" s="141">
        <f>'[1]MTTI (PL &amp; I)'!BF49/'[1]MTTI (PL &amp; I)'!BF$334</f>
        <v>0</v>
      </c>
      <c r="BG49" s="141">
        <f>'[1]MTTI (PL &amp; I)'!BG49/'[1]MTTI (PL &amp; I)'!BG$334</f>
        <v>3.718757199695714E-4</v>
      </c>
      <c r="BH49" s="141">
        <f>'[1]MTTI (PL &amp; I)'!BH49/'[1]MTTI (PL &amp; I)'!BH$334</f>
        <v>5.3163509304096498E-6</v>
      </c>
      <c r="BI49" s="141">
        <f>'[1]MTTI (PL &amp; I)'!BI49/'[1]MTTI (PL &amp; I)'!BI$334</f>
        <v>0</v>
      </c>
      <c r="BJ49" s="141">
        <f>'[1]MTTI (PL &amp; I)'!BJ49/'[1]MTTI (PL &amp; I)'!BJ$334</f>
        <v>6.0539409094241851E-4</v>
      </c>
      <c r="BK49" s="141">
        <f>'[1]MTTI (PL &amp; I)'!BK49/'[1]MTTI (PL &amp; I)'!BK$334</f>
        <v>0</v>
      </c>
      <c r="BL49" s="141">
        <f>'[1]MTTI (PL &amp; I)'!BL49/'[1]MTTI (PL &amp; I)'!BL$334</f>
        <v>0</v>
      </c>
      <c r="BM49" s="141">
        <f>'[1]MTTI (PL &amp; I)'!BM49/'[1]MTTI (PL &amp; I)'!BM$334</f>
        <v>0</v>
      </c>
      <c r="BN49" s="141">
        <f>'[1]MTTI (PL &amp; I)'!BN49/'[1]MTTI (PL &amp; I)'!BN$334</f>
        <v>0</v>
      </c>
      <c r="BO49" s="141">
        <f>'[1]MTTI (PL &amp; I)'!BO49/'[1]MTTI (PL &amp; I)'!BO$334</f>
        <v>2.9626833709385392E-3</v>
      </c>
      <c r="BP49" s="141">
        <f>'[1]MTTI (PL &amp; I)'!BP49/'[1]MTTI (PL &amp; I)'!BP$334</f>
        <v>0</v>
      </c>
      <c r="BQ49" s="141">
        <f>'[1]MTTI (PL &amp; I)'!BQ49/'[1]MTTI (PL &amp; I)'!BQ$334</f>
        <v>2.9496087803270008E-4</v>
      </c>
      <c r="BR49" s="141">
        <f>'[1]MTTI (PL &amp; I)'!BR49/'[1]MTTI (PL &amp; I)'!BR$334</f>
        <v>5.1685706897639221E-4</v>
      </c>
      <c r="BS49" s="141">
        <f>'[1]MTTI (PL &amp; I)'!BS49/'[1]MTTI (PL &amp; I)'!BS$334</f>
        <v>4.3740198932755838E-4</v>
      </c>
      <c r="BT49" s="141">
        <f>'[1]MTTI (PL &amp; I)'!BT49/'[1]MTTI (PL &amp; I)'!BT$334</f>
        <v>0</v>
      </c>
      <c r="BU49" s="141">
        <f>'[1]MTTI (PL &amp; I)'!BU49/'[1]MTTI (PL &amp; I)'!BU$334</f>
        <v>0</v>
      </c>
      <c r="BV49" s="141">
        <f>'[1]MTTI (PL &amp; I)'!BV49/'[1]MTTI (PL &amp; I)'!BV$334</f>
        <v>0</v>
      </c>
      <c r="BW49" s="141">
        <f>'[1]MTTI (PL &amp; I)'!BW49/'[1]MTTI (PL &amp; I)'!BW$334</f>
        <v>3.4481605722441562E-5</v>
      </c>
      <c r="BX49" s="141">
        <f>'[1]MTTI (PL &amp; I)'!BX49/'[1]MTTI (PL &amp; I)'!BX$334</f>
        <v>0</v>
      </c>
      <c r="BY49" s="141">
        <f>'[1]MTTI (PL &amp; I)'!BY49/'[1]MTTI (PL &amp; I)'!BY$334</f>
        <v>0</v>
      </c>
      <c r="BZ49" s="141">
        <f>'[1]MTTI (PL &amp; I)'!BZ49/'[1]MTTI (PL &amp; I)'!BZ$334</f>
        <v>0</v>
      </c>
      <c r="CA49" s="141">
        <f>'[1]MTTI (PL &amp; I)'!CA49/'[1]MTTI (PL &amp; I)'!CA$334</f>
        <v>1.0612831324317311E-3</v>
      </c>
      <c r="CB49" s="141">
        <f>'[1]MTTI (PL &amp; I)'!CB49/'[1]MTTI (PL &amp; I)'!CB$334</f>
        <v>0</v>
      </c>
      <c r="CC49" s="141">
        <f>'[1]MTTI (PL &amp; I)'!CC49/'[1]MTTI (PL &amp; I)'!CC$334</f>
        <v>4.0099280346987483E-5</v>
      </c>
      <c r="CD49" s="141">
        <f>'[1]MTTI (PL &amp; I)'!CD49/'[1]MTTI (PL &amp; I)'!CD$334</f>
        <v>0</v>
      </c>
      <c r="CE49" s="141">
        <f>'[1]MTTI (PL &amp; I)'!CE49/'[1]MTTI (PL &amp; I)'!CE$334</f>
        <v>0</v>
      </c>
      <c r="CF49" s="141">
        <f>'[1]MTTI (PL &amp; I)'!CF49/'[1]MTTI (PL &amp; I)'!CF$334</f>
        <v>0</v>
      </c>
      <c r="CG49" s="141">
        <f>'[1]MTTI (PL &amp; I)'!CG49/'[1]MTTI (PL &amp; I)'!CG$334</f>
        <v>0</v>
      </c>
      <c r="CH49" s="141">
        <f>'[1]MTTI (PL &amp; I)'!CH49/'[1]MTTI (PL &amp; I)'!CH$334</f>
        <v>0</v>
      </c>
      <c r="CI49" s="141">
        <f>'[1]MTTI (PL &amp; I)'!CI49/'[1]MTTI (PL &amp; I)'!CI$334</f>
        <v>0</v>
      </c>
      <c r="CJ49" s="141">
        <f>'[1]MTTI (PL &amp; I)'!CJ49/'[1]MTTI (PL &amp; I)'!CJ$334</f>
        <v>0</v>
      </c>
      <c r="CK49" s="141">
        <f>'[1]MTTI (PL &amp; I)'!CK49/'[1]MTTI (PL &amp; I)'!CK$334</f>
        <v>0</v>
      </c>
      <c r="CL49" s="141">
        <f>'[1]MTTI (PL &amp; I)'!CL49/'[1]MTTI (PL &amp; I)'!CL$334</f>
        <v>0</v>
      </c>
      <c r="CM49" s="141">
        <f>'[1]MTTI (PL &amp; I)'!CM49/'[1]MTTI (PL &amp; I)'!CM$334</f>
        <v>0</v>
      </c>
      <c r="CN49" s="141">
        <f>'[1]MTTI (PL &amp; I)'!CN49/'[1]MTTI (PL &amp; I)'!CN$334</f>
        <v>6.9558259087225903E-5</v>
      </c>
      <c r="CO49" s="141">
        <f>'[1]MTTI (PL &amp; I)'!CO49/'[1]MTTI (PL &amp; I)'!CO$334</f>
        <v>0</v>
      </c>
      <c r="CP49" s="141">
        <f>'[1]MTTI (PL &amp; I)'!CP49/'[1]MTTI (PL &amp; I)'!CP$334</f>
        <v>2.7581520465853827E-4</v>
      </c>
      <c r="CQ49" s="141">
        <f>'[1]MTTI (PL &amp; I)'!CQ49/'[1]MTTI (PL &amp; I)'!CQ$334</f>
        <v>2.7682141537719869E-4</v>
      </c>
      <c r="CR49" s="141">
        <f>'[1]MTTI (PL &amp; I)'!CR49/'[1]MTTI (PL &amp; I)'!CR$334</f>
        <v>0</v>
      </c>
      <c r="CS49" s="141">
        <f>'[1]MTTI (PL &amp; I)'!CS49/'[1]MTTI (PL &amp; I)'!CS$334</f>
        <v>2.2047288554666105E-4</v>
      </c>
      <c r="CT49" s="141">
        <f>'[1]MTTI (PL &amp; I)'!CT49/'[1]MTTI (PL &amp; I)'!CT$334</f>
        <v>0</v>
      </c>
      <c r="CU49" s="141">
        <f>'[1]MTTI (PL &amp; I)'!CU49/'[1]MTTI (PL &amp; I)'!CU$334</f>
        <v>1.945939483088484E-3</v>
      </c>
      <c r="CV49" s="141">
        <f>'[1]MTTI (PL &amp; I)'!CV49/'[1]MTTI (PL &amp; I)'!CV$334</f>
        <v>0</v>
      </c>
      <c r="CW49" s="141">
        <f>'[1]MTTI (PL &amp; I)'!CW49/'[1]MTTI (PL &amp; I)'!CW$334</f>
        <v>0</v>
      </c>
      <c r="CX49" s="141">
        <f>'[1]MTTI (PL &amp; I)'!CX49/'[1]MTTI (PL &amp; I)'!CX$334</f>
        <v>0</v>
      </c>
      <c r="CY49" s="141">
        <f>'[1]MTTI (PL &amp; I)'!CY49/'[1]MTTI (PL &amp; I)'!CY$334</f>
        <v>0</v>
      </c>
      <c r="CZ49" s="141">
        <f>'[1]MTTI (PL &amp; I)'!CZ49/'[1]MTTI (PL &amp; I)'!CZ$334</f>
        <v>0</v>
      </c>
      <c r="DA49" s="141">
        <f>'[1]MTTI (PL &amp; I)'!DA49/'[1]MTTI (PL &amp; I)'!DA$334</f>
        <v>3.7099312162178791E-4</v>
      </c>
      <c r="DB49" s="141">
        <f>'[1]MTTI (PL &amp; I)'!DB49/'[1]MTTI (PL &amp; I)'!DB$334</f>
        <v>0</v>
      </c>
      <c r="DC49" s="141">
        <f>'[1]MTTI (PL &amp; I)'!DC49/'[1]MTTI (PL &amp; I)'!DC$334</f>
        <v>0</v>
      </c>
      <c r="DD49" s="141">
        <f>'[1]MTTI (PL &amp; I)'!DD49/'[1]MTTI (PL &amp; I)'!DD$334</f>
        <v>0</v>
      </c>
      <c r="DE49" s="141">
        <v>0</v>
      </c>
      <c r="DF49" s="141">
        <f>'[1]MTTI (PL &amp; I)'!DF49/'[1]MTTI (PL &amp; I)'!DF$334</f>
        <v>2.7868483116216141E-4</v>
      </c>
    </row>
    <row r="50" spans="1:110" x14ac:dyDescent="0.3">
      <c r="A50" s="28">
        <v>3121</v>
      </c>
      <c r="B50" s="141">
        <f>'[1]MTTI (PL &amp; I)'!B50/'[1]MTTI (PL &amp; I)'!B$334</f>
        <v>4.0777036795795095E-4</v>
      </c>
      <c r="C50" s="141">
        <f>'[1]MTTI (PL &amp; I)'!C50/'[1]MTTI (PL &amp; I)'!C$334</f>
        <v>0</v>
      </c>
      <c r="D50" s="141">
        <f>'[1]MTTI (PL &amp; I)'!D50/'[1]MTTI (PL &amp; I)'!D$334</f>
        <v>0</v>
      </c>
      <c r="E50" s="141">
        <f>'[1]MTTI (PL &amp; I)'!E50/'[1]MTTI (PL &amp; I)'!E$334</f>
        <v>1.5434113887073805E-3</v>
      </c>
      <c r="F50" s="141">
        <f>'[1]MTTI (PL &amp; I)'!F50/'[1]MTTI (PL &amp; I)'!F$334</f>
        <v>0</v>
      </c>
      <c r="G50" s="141">
        <f>'[1]MTTI (PL &amp; I)'!G50/'[1]MTTI (PL &amp; I)'!G$334</f>
        <v>1.0265880947689318E-3</v>
      </c>
      <c r="H50" s="141">
        <f>'[1]MTTI (PL &amp; I)'!H50/'[1]MTTI (PL &amp; I)'!H$334</f>
        <v>0</v>
      </c>
      <c r="I50" s="141">
        <f>'[1]MTTI (PL &amp; I)'!I50/'[1]MTTI (PL &amp; I)'!I$334</f>
        <v>4.072952798256195E-3</v>
      </c>
      <c r="J50" s="141">
        <f>'[1]MTTI (PL &amp; I)'!J50/'[1]MTTI (PL &amp; I)'!J$334</f>
        <v>1.8673847635977266E-4</v>
      </c>
      <c r="K50" s="141">
        <f>'[1]MTTI (PL &amp; I)'!K50/'[1]MTTI (PL &amp; I)'!K$334</f>
        <v>0.13824309988762004</v>
      </c>
      <c r="L50" s="141">
        <f>'[1]MTTI (PL &amp; I)'!L50/'[1]MTTI (PL &amp; I)'!L$334</f>
        <v>2.5383613853156646E-3</v>
      </c>
      <c r="M50" s="141">
        <f>'[1]MTTI (PL &amp; I)'!M50/'[1]MTTI (PL &amp; I)'!M$334</f>
        <v>1.781628649256121E-3</v>
      </c>
      <c r="N50" s="141">
        <f>'[1]MTTI (PL &amp; I)'!N50/'[1]MTTI (PL &amp; I)'!N$334</f>
        <v>8.5715328510907517E-4</v>
      </c>
      <c r="O50" s="141">
        <f>'[1]MTTI (PL &amp; I)'!O50/'[1]MTTI (PL &amp; I)'!O$334</f>
        <v>1.9535644930739849E-3</v>
      </c>
      <c r="P50" s="141">
        <f>'[1]MTTI (PL &amp; I)'!P50/'[1]MTTI (PL &amp; I)'!P$334</f>
        <v>0.37682979418327517</v>
      </c>
      <c r="Q50" s="141">
        <f>'[1]MTTI (PL &amp; I)'!Q50/'[1]MTTI (PL &amp; I)'!Q$334</f>
        <v>2.3149082253793099E-3</v>
      </c>
      <c r="R50" s="141">
        <f>'[1]MTTI (PL &amp; I)'!R50/'[1]MTTI (PL &amp; I)'!R$334</f>
        <v>0</v>
      </c>
      <c r="S50" s="141">
        <f>'[1]MTTI (PL &amp; I)'!S50/'[1]MTTI (PL &amp; I)'!S$334</f>
        <v>0</v>
      </c>
      <c r="T50" s="141">
        <f>'[1]MTTI (PL &amp; I)'!T50/'[1]MTTI (PL &amp; I)'!T$334</f>
        <v>0</v>
      </c>
      <c r="U50" s="141">
        <f>'[1]MTTI (PL &amp; I)'!U50/'[1]MTTI (PL &amp; I)'!U$334</f>
        <v>4.8012036851937771E-3</v>
      </c>
      <c r="V50" s="141">
        <f>'[1]MTTI (PL &amp; I)'!V50/'[1]MTTI (PL &amp; I)'!V$334</f>
        <v>4.0605888599778365E-4</v>
      </c>
      <c r="W50" s="141">
        <f>'[1]MTTI (PL &amp; I)'!W50/'[1]MTTI (PL &amp; I)'!W$334</f>
        <v>1.2046846744399277E-2</v>
      </c>
      <c r="X50" s="141">
        <f>'[1]MTTI (PL &amp; I)'!X50/'[1]MTTI (PL &amp; I)'!X$334</f>
        <v>5.0217124768890307E-4</v>
      </c>
      <c r="Y50" s="141">
        <f>'[1]MTTI (PL &amp; I)'!Y50/'[1]MTTI (PL &amp; I)'!Y$334</f>
        <v>1.5204338299938341E-4</v>
      </c>
      <c r="Z50" s="141">
        <f>'[1]MTTI (PL &amp; I)'!Z50/'[1]MTTI (PL &amp; I)'!Z$334</f>
        <v>6.8512810853207354E-4</v>
      </c>
      <c r="AA50" s="141">
        <f>'[1]MTTI (PL &amp; I)'!AA50/'[1]MTTI (PL &amp; I)'!AA$334</f>
        <v>1.975332080261745E-4</v>
      </c>
      <c r="AB50" s="141">
        <f>'[1]MTTI (PL &amp; I)'!AB50/'[1]MTTI (PL &amp; I)'!AB$334</f>
        <v>0</v>
      </c>
      <c r="AC50" s="141">
        <f>'[1]MTTI (PL &amp; I)'!AC50/'[1]MTTI (PL &amp; I)'!AC$334</f>
        <v>0</v>
      </c>
      <c r="AD50" s="141">
        <f>'[1]MTTI (PL &amp; I)'!AD50/'[1]MTTI (PL &amp; I)'!AD$334</f>
        <v>1.3621669768548802E-6</v>
      </c>
      <c r="AE50" s="141">
        <f>'[1]MTTI (PL &amp; I)'!AE50/'[1]MTTI (PL &amp; I)'!AE$334</f>
        <v>0</v>
      </c>
      <c r="AF50" s="141">
        <f>'[1]MTTI (PL &amp; I)'!AF50/'[1]MTTI (PL &amp; I)'!AF$334</f>
        <v>6.6104526285723194E-4</v>
      </c>
      <c r="AG50" s="141">
        <f>'[1]MTTI (PL &amp; I)'!AG50/'[1]MTTI (PL &amp; I)'!AG$334</f>
        <v>1.5061188516817196E-5</v>
      </c>
      <c r="AH50" s="141">
        <f>'[1]MTTI (PL &amp; I)'!AH50/'[1]MTTI (PL &amp; I)'!AH$334</f>
        <v>3.4987401184349896E-4</v>
      </c>
      <c r="AI50" s="141">
        <f>'[1]MTTI (PL &amp; I)'!AI50/'[1]MTTI (PL &amp; I)'!AI$334</f>
        <v>9.6196261207711362E-4</v>
      </c>
      <c r="AJ50" s="141">
        <f>'[1]MTTI (PL &amp; I)'!AJ50/'[1]MTTI (PL &amp; I)'!AJ$334</f>
        <v>6.9167122733676729E-4</v>
      </c>
      <c r="AK50" s="141">
        <f>'[1]MTTI (PL &amp; I)'!AK50/'[1]MTTI (PL &amp; I)'!AK$334</f>
        <v>0</v>
      </c>
      <c r="AL50" s="141">
        <f>'[1]MTTI (PL &amp; I)'!AL50/'[1]MTTI (PL &amp; I)'!AL$334</f>
        <v>9.6719380474825911E-4</v>
      </c>
      <c r="AM50" s="141">
        <f>'[1]MTTI (PL &amp; I)'!AM50/'[1]MTTI (PL &amp; I)'!AM$334</f>
        <v>0</v>
      </c>
      <c r="AN50" s="141">
        <f>'[1]MTTI (PL &amp; I)'!AN50/'[1]MTTI (PL &amp; I)'!AN$334</f>
        <v>1.2118071520414909E-5</v>
      </c>
      <c r="AO50" s="141">
        <f>'[1]MTTI (PL &amp; I)'!AO50/'[1]MTTI (PL &amp; I)'!AO$334</f>
        <v>5.1776157599301689E-4</v>
      </c>
      <c r="AP50" s="141">
        <f>'[1]MTTI (PL &amp; I)'!AP50/'[1]MTTI (PL &amp; I)'!AP$334</f>
        <v>0</v>
      </c>
      <c r="AQ50" s="141">
        <f>'[1]MTTI (PL &amp; I)'!AQ50/'[1]MTTI (PL &amp; I)'!AQ$334</f>
        <v>6.7559902089661835E-4</v>
      </c>
      <c r="AR50" s="141">
        <f>'[1]MTTI (PL &amp; I)'!AR50/'[1]MTTI (PL &amp; I)'!AR$334</f>
        <v>6.520359003841233E-4</v>
      </c>
      <c r="AS50" s="141">
        <f>'[1]MTTI (PL &amp; I)'!AS50/'[1]MTTI (PL &amp; I)'!AS$334</f>
        <v>0</v>
      </c>
      <c r="AT50" s="141">
        <f>'[1]MTTI (PL &amp; I)'!AT50/'[1]MTTI (PL &amp; I)'!AT$334</f>
        <v>1.3396183645223651E-3</v>
      </c>
      <c r="AU50" s="141">
        <f>'[1]MTTI (PL &amp; I)'!AU50/'[1]MTTI (PL &amp; I)'!AU$334</f>
        <v>0</v>
      </c>
      <c r="AV50" s="141">
        <f>'[1]MTTI (PL &amp; I)'!AV50/'[1]MTTI (PL &amp; I)'!AV$334</f>
        <v>1.2680031522179556E-2</v>
      </c>
      <c r="AW50" s="141">
        <f>'[1]MTTI (PL &amp; I)'!AW50/'[1]MTTI (PL &amp; I)'!AW$334</f>
        <v>1.5423011260370031E-3</v>
      </c>
      <c r="AX50" s="141">
        <f>'[1]MTTI (PL &amp; I)'!AX50/'[1]MTTI (PL &amp; I)'!AX$334</f>
        <v>0</v>
      </c>
      <c r="AY50" s="141">
        <f>'[1]MTTI (PL &amp; I)'!AY50/'[1]MTTI (PL &amp; I)'!AY$334</f>
        <v>0</v>
      </c>
      <c r="AZ50" s="141">
        <f>'[1]MTTI (PL &amp; I)'!AZ50/'[1]MTTI (PL &amp; I)'!AZ$334</f>
        <v>2.0029358685286274E-3</v>
      </c>
      <c r="BA50" s="141">
        <f>'[1]MTTI (PL &amp; I)'!BA50/'[1]MTTI (PL &amp; I)'!BA$334</f>
        <v>1.4019296755933069E-3</v>
      </c>
      <c r="BB50" s="141">
        <f>'[1]MTTI (PL &amp; I)'!BB50/'[1]MTTI (PL &amp; I)'!BB$334</f>
        <v>0</v>
      </c>
      <c r="BC50" s="141">
        <f>'[1]MTTI (PL &amp; I)'!BC50/'[1]MTTI (PL &amp; I)'!BC$334</f>
        <v>1.508525025752684E-2</v>
      </c>
      <c r="BD50" s="141">
        <f>'[1]MTTI (PL &amp; I)'!BD50/'[1]MTTI (PL &amp; I)'!BD$334</f>
        <v>1.9473160063468163E-4</v>
      </c>
      <c r="BE50" s="141">
        <f>'[1]MTTI (PL &amp; I)'!BE50/'[1]MTTI (PL &amp; I)'!BE$334</f>
        <v>0</v>
      </c>
      <c r="BF50" s="141">
        <f>'[1]MTTI (PL &amp; I)'!BF50/'[1]MTTI (PL &amp; I)'!BF$334</f>
        <v>0</v>
      </c>
      <c r="BG50" s="141">
        <f>'[1]MTTI (PL &amp; I)'!BG50/'[1]MTTI (PL &amp; I)'!BG$334</f>
        <v>1.6148949829557547E-3</v>
      </c>
      <c r="BH50" s="141">
        <f>'[1]MTTI (PL &amp; I)'!BH50/'[1]MTTI (PL &amp; I)'!BH$334</f>
        <v>0</v>
      </c>
      <c r="BI50" s="141">
        <f>'[1]MTTI (PL &amp; I)'!BI50/'[1]MTTI (PL &amp; I)'!BI$334</f>
        <v>0</v>
      </c>
      <c r="BJ50" s="141">
        <f>'[1]MTTI (PL &amp; I)'!BJ50/'[1]MTTI (PL &amp; I)'!BJ$334</f>
        <v>2.7360050005143552E-3</v>
      </c>
      <c r="BK50" s="141">
        <f>'[1]MTTI (PL &amp; I)'!BK50/'[1]MTTI (PL &amp; I)'!BK$334</f>
        <v>0</v>
      </c>
      <c r="BL50" s="141">
        <f>'[1]MTTI (PL &amp; I)'!BL50/'[1]MTTI (PL &amp; I)'!BL$334</f>
        <v>0</v>
      </c>
      <c r="BM50" s="141">
        <f>'[1]MTTI (PL &amp; I)'!BM50/'[1]MTTI (PL &amp; I)'!BM$334</f>
        <v>0</v>
      </c>
      <c r="BN50" s="141">
        <f>'[1]MTTI (PL &amp; I)'!BN50/'[1]MTTI (PL &amp; I)'!BN$334</f>
        <v>1.1007412368598974E-5</v>
      </c>
      <c r="BO50" s="141">
        <f>'[1]MTTI (PL &amp; I)'!BO50/'[1]MTTI (PL &amp; I)'!BO$334</f>
        <v>9.974626425471143E-3</v>
      </c>
      <c r="BP50" s="141">
        <f>'[1]MTTI (PL &amp; I)'!BP50/'[1]MTTI (PL &amp; I)'!BP$334</f>
        <v>0</v>
      </c>
      <c r="BQ50" s="141">
        <f>'[1]MTTI (PL &amp; I)'!BQ50/'[1]MTTI (PL &amp; I)'!BQ$334</f>
        <v>1.1455891312961521E-3</v>
      </c>
      <c r="BR50" s="141">
        <f>'[1]MTTI (PL &amp; I)'!BR50/'[1]MTTI (PL &amp; I)'!BR$334</f>
        <v>1.474039239011838E-3</v>
      </c>
      <c r="BS50" s="141">
        <f>'[1]MTTI (PL &amp; I)'!BS50/'[1]MTTI (PL &amp; I)'!BS$334</f>
        <v>4.7104892988336609E-3</v>
      </c>
      <c r="BT50" s="141">
        <f>'[1]MTTI (PL &amp; I)'!BT50/'[1]MTTI (PL &amp; I)'!BT$334</f>
        <v>3.1606172718143337E-3</v>
      </c>
      <c r="BU50" s="141">
        <f>'[1]MTTI (PL &amp; I)'!BU50/'[1]MTTI (PL &amp; I)'!BU$334</f>
        <v>0</v>
      </c>
      <c r="BV50" s="141">
        <f>'[1]MTTI (PL &amp; I)'!BV50/'[1]MTTI (PL &amp; I)'!BV$334</f>
        <v>0</v>
      </c>
      <c r="BW50" s="141">
        <f>'[1]MTTI (PL &amp; I)'!BW50/'[1]MTTI (PL &amp; I)'!BW$334</f>
        <v>0</v>
      </c>
      <c r="BX50" s="141">
        <f>'[1]MTTI (PL &amp; I)'!BX50/'[1]MTTI (PL &amp; I)'!BX$334</f>
        <v>6.1644191204647463E-6</v>
      </c>
      <c r="BY50" s="141">
        <f>'[1]MTTI (PL &amp; I)'!BY50/'[1]MTTI (PL &amp; I)'!BY$334</f>
        <v>1.2313033164061145E-4</v>
      </c>
      <c r="BZ50" s="141">
        <f>'[1]MTTI (PL &amp; I)'!BZ50/'[1]MTTI (PL &amp; I)'!BZ$334</f>
        <v>0</v>
      </c>
      <c r="CA50" s="141">
        <f>'[1]MTTI (PL &amp; I)'!CA50/'[1]MTTI (PL &amp; I)'!CA$334</f>
        <v>2.4066637661463518E-2</v>
      </c>
      <c r="CB50" s="141">
        <f>'[1]MTTI (PL &amp; I)'!CB50/'[1]MTTI (PL &amp; I)'!CB$334</f>
        <v>1.3706651255484939E-2</v>
      </c>
      <c r="CC50" s="141">
        <f>'[1]MTTI (PL &amp; I)'!CC50/'[1]MTTI (PL &amp; I)'!CC$334</f>
        <v>2.273242080631422E-4</v>
      </c>
      <c r="CD50" s="141">
        <f>'[1]MTTI (PL &amp; I)'!CD50/'[1]MTTI (PL &amp; I)'!CD$334</f>
        <v>0</v>
      </c>
      <c r="CE50" s="141">
        <f>'[1]MTTI (PL &amp; I)'!CE50/'[1]MTTI (PL &amp; I)'!CE$334</f>
        <v>0</v>
      </c>
      <c r="CF50" s="141">
        <f>'[1]MTTI (PL &amp; I)'!CF50/'[1]MTTI (PL &amp; I)'!CF$334</f>
        <v>0</v>
      </c>
      <c r="CG50" s="141">
        <f>'[1]MTTI (PL &amp; I)'!CG50/'[1]MTTI (PL &amp; I)'!CG$334</f>
        <v>0</v>
      </c>
      <c r="CH50" s="141">
        <f>'[1]MTTI (PL &amp; I)'!CH50/'[1]MTTI (PL &amp; I)'!CH$334</f>
        <v>0</v>
      </c>
      <c r="CI50" s="141">
        <f>'[1]MTTI (PL &amp; I)'!CI50/'[1]MTTI (PL &amp; I)'!CI$334</f>
        <v>0</v>
      </c>
      <c r="CJ50" s="141">
        <f>'[1]MTTI (PL &amp; I)'!CJ50/'[1]MTTI (PL &amp; I)'!CJ$334</f>
        <v>0</v>
      </c>
      <c r="CK50" s="141">
        <f>'[1]MTTI (PL &amp; I)'!CK50/'[1]MTTI (PL &amp; I)'!CK$334</f>
        <v>0</v>
      </c>
      <c r="CL50" s="141">
        <f>'[1]MTTI (PL &amp; I)'!CL50/'[1]MTTI (PL &amp; I)'!CL$334</f>
        <v>0</v>
      </c>
      <c r="CM50" s="141">
        <f>'[1]MTTI (PL &amp; I)'!CM50/'[1]MTTI (PL &amp; I)'!CM$334</f>
        <v>0</v>
      </c>
      <c r="CN50" s="141">
        <f>'[1]MTTI (PL &amp; I)'!CN50/'[1]MTTI (PL &amp; I)'!CN$334</f>
        <v>4.4268918104389517E-4</v>
      </c>
      <c r="CO50" s="141">
        <f>'[1]MTTI (PL &amp; I)'!CO50/'[1]MTTI (PL &amp; I)'!CO$334</f>
        <v>0</v>
      </c>
      <c r="CP50" s="141">
        <f>'[1]MTTI (PL &amp; I)'!CP50/'[1]MTTI (PL &amp; I)'!CP$334</f>
        <v>1.7673102187573027E-3</v>
      </c>
      <c r="CQ50" s="141">
        <f>'[1]MTTI (PL &amp; I)'!CQ50/'[1]MTTI (PL &amp; I)'!CQ$334</f>
        <v>1.7801884969743402E-3</v>
      </c>
      <c r="CR50" s="141">
        <f>'[1]MTTI (PL &amp; I)'!CR50/'[1]MTTI (PL &amp; I)'!CR$334</f>
        <v>0</v>
      </c>
      <c r="CS50" s="141">
        <f>'[1]MTTI (PL &amp; I)'!CS50/'[1]MTTI (PL &amp; I)'!CS$334</f>
        <v>1.2419810539550347E-3</v>
      </c>
      <c r="CT50" s="141">
        <f>'[1]MTTI (PL &amp; I)'!CT50/'[1]MTTI (PL &amp; I)'!CT$334</f>
        <v>0</v>
      </c>
      <c r="CU50" s="141">
        <f>'[1]MTTI (PL &amp; I)'!CU50/'[1]MTTI (PL &amp; I)'!CU$334</f>
        <v>1.1016368273460003E-2</v>
      </c>
      <c r="CV50" s="141">
        <f>'[1]MTTI (PL &amp; I)'!CV50/'[1]MTTI (PL &amp; I)'!CV$334</f>
        <v>0</v>
      </c>
      <c r="CW50" s="141">
        <f>'[1]MTTI (PL &amp; I)'!CW50/'[1]MTTI (PL &amp; I)'!CW$334</f>
        <v>0</v>
      </c>
      <c r="CX50" s="141">
        <f>'[1]MTTI (PL &amp; I)'!CX50/'[1]MTTI (PL &amp; I)'!CX$334</f>
        <v>0</v>
      </c>
      <c r="CY50" s="141">
        <f>'[1]MTTI (PL &amp; I)'!CY50/'[1]MTTI (PL &amp; I)'!CY$334</f>
        <v>0</v>
      </c>
      <c r="CZ50" s="141">
        <f>'[1]MTTI (PL &amp; I)'!CZ50/'[1]MTTI (PL &amp; I)'!CZ$334</f>
        <v>0</v>
      </c>
      <c r="DA50" s="141">
        <f>'[1]MTTI (PL &amp; I)'!DA50/'[1]MTTI (PL &amp; I)'!DA$334</f>
        <v>1.2186369746701089E-3</v>
      </c>
      <c r="DB50" s="141">
        <f>'[1]MTTI (PL &amp; I)'!DB50/'[1]MTTI (PL &amp; I)'!DB$334</f>
        <v>0</v>
      </c>
      <c r="DC50" s="141">
        <f>'[1]MTTI (PL &amp; I)'!DC50/'[1]MTTI (PL &amp; I)'!DC$334</f>
        <v>0</v>
      </c>
      <c r="DD50" s="141">
        <f>'[1]MTTI (PL &amp; I)'!DD50/'[1]MTTI (PL &amp; I)'!DD$334</f>
        <v>0</v>
      </c>
      <c r="DE50" s="141">
        <v>0</v>
      </c>
      <c r="DF50" s="141">
        <f>'[1]MTTI (PL &amp; I)'!DF50/'[1]MTTI (PL &amp; I)'!DF$334</f>
        <v>3.0750085305811855E-3</v>
      </c>
    </row>
    <row r="51" spans="1:110" x14ac:dyDescent="0.3">
      <c r="A51" s="25" t="s">
        <v>6</v>
      </c>
      <c r="B51" s="141">
        <f>'[1]MTTI (PL &amp; I)'!B51/'[1]MTTI (PL &amp; I)'!B$334</f>
        <v>3.3627921953691982E-4</v>
      </c>
      <c r="C51" s="141">
        <f>'[1]MTTI (PL &amp; I)'!C51/'[1]MTTI (PL &amp; I)'!C$334</f>
        <v>0</v>
      </c>
      <c r="D51" s="141">
        <f>'[1]MTTI (PL &amp; I)'!D51/'[1]MTTI (PL &amp; I)'!D$334</f>
        <v>0</v>
      </c>
      <c r="E51" s="141">
        <f>'[1]MTTI (PL &amp; I)'!E51/'[1]MTTI (PL &amp; I)'!E$334</f>
        <v>1.2728172962102836E-3</v>
      </c>
      <c r="F51" s="141">
        <f>'[1]MTTI (PL &amp; I)'!F51/'[1]MTTI (PL &amp; I)'!F$334</f>
        <v>0</v>
      </c>
      <c r="G51" s="141">
        <f>'[1]MTTI (PL &amp; I)'!G51/'[1]MTTI (PL &amp; I)'!G$334</f>
        <v>8.466045363315582E-4</v>
      </c>
      <c r="H51" s="141">
        <f>'[1]MTTI (PL &amp; I)'!H51/'[1]MTTI (PL &amp; I)'!H$334</f>
        <v>0</v>
      </c>
      <c r="I51" s="141">
        <f>'[1]MTTI (PL &amp; I)'!I51/'[1]MTTI (PL &amp; I)'!I$334</f>
        <v>3.3588742484337276E-3</v>
      </c>
      <c r="J51" s="141">
        <f>'[1]MTTI (PL &amp; I)'!J51/'[1]MTTI (PL &amp; I)'!J$334</f>
        <v>1.5399909856680274E-4</v>
      </c>
      <c r="K51" s="141">
        <f>'[1]MTTI (PL &amp; I)'!K51/'[1]MTTI (PL &amp; I)'!K$334</f>
        <v>0.11400603229062285</v>
      </c>
      <c r="L51" s="141">
        <f>'[1]MTTI (PL &amp; I)'!L51/'[1]MTTI (PL &amp; I)'!L$334</f>
        <v>2.0933305915073973E-3</v>
      </c>
      <c r="M51" s="141">
        <f>'[1]MTTI (PL &amp; I)'!M51/'[1]MTTI (PL &amp; I)'!M$334</f>
        <v>1.4692698115284495E-3</v>
      </c>
      <c r="N51" s="141">
        <f>'[1]MTTI (PL &amp; I)'!N51/'[1]MTTI (PL &amp; I)'!N$334</f>
        <v>7.0687538965487112E-4</v>
      </c>
      <c r="O51" s="141">
        <f>'[1]MTTI (PL &amp; I)'!O51/'[1]MTTI (PL &amp; I)'!O$334</f>
        <v>1.6110615058564084E-3</v>
      </c>
      <c r="P51" s="141">
        <f>'[1]MTTI (PL &amp; I)'!P51/'[1]MTTI (PL &amp; I)'!P$334</f>
        <v>0.31076321146336267</v>
      </c>
      <c r="Q51" s="141">
        <f>'[1]MTTI (PL &amp; I)'!Q51/'[1]MTTI (PL &amp; I)'!Q$334</f>
        <v>1.9090537039965212E-3</v>
      </c>
      <c r="R51" s="141">
        <f>'[1]MTTI (PL &amp; I)'!R51/'[1]MTTI (PL &amp; I)'!R$334</f>
        <v>0</v>
      </c>
      <c r="S51" s="141">
        <f>'[1]MTTI (PL &amp; I)'!S51/'[1]MTTI (PL &amp; I)'!S$334</f>
        <v>0</v>
      </c>
      <c r="T51" s="141">
        <f>'[1]MTTI (PL &amp; I)'!T51/'[1]MTTI (PL &amp; I)'!T$334</f>
        <v>0</v>
      </c>
      <c r="U51" s="141">
        <f>'[1]MTTI (PL &amp; I)'!U51/'[1]MTTI (PL &amp; I)'!U$334</f>
        <v>3.959446676275501E-3</v>
      </c>
      <c r="V51" s="141">
        <f>'[1]MTTI (PL &amp; I)'!V51/'[1]MTTI (PL &amp; I)'!V$334</f>
        <v>3.348677981511562E-4</v>
      </c>
      <c r="W51" s="141">
        <f>'[1]MTTI (PL &amp; I)'!W51/'[1]MTTI (PL &amp; I)'!W$334</f>
        <v>9.9347685349839357E-3</v>
      </c>
      <c r="X51" s="141">
        <f>'[1]MTTI (PL &amp; I)'!X51/'[1]MTTI (PL &amp; I)'!X$334</f>
        <v>4.1412954083048858E-4</v>
      </c>
      <c r="Y51" s="141">
        <f>'[1]MTTI (PL &amp; I)'!Y51/'[1]MTTI (PL &amp; I)'!Y$334</f>
        <v>1.2538682108469943E-4</v>
      </c>
      <c r="Z51" s="141">
        <f>'[1]MTTI (PL &amp; I)'!Z51/'[1]MTTI (PL &amp; I)'!Z$334</f>
        <v>5.6501002457277623E-4</v>
      </c>
      <c r="AA51" s="141">
        <f>'[1]MTTI (PL &amp; I)'!AA51/'[1]MTTI (PL &amp; I)'!AA$334</f>
        <v>1.6290127544166196E-4</v>
      </c>
      <c r="AB51" s="141">
        <f>'[1]MTTI (PL &amp; I)'!AB51/'[1]MTTI (PL &amp; I)'!AB$334</f>
        <v>0</v>
      </c>
      <c r="AC51" s="141">
        <f>'[1]MTTI (PL &amp; I)'!AC51/'[1]MTTI (PL &amp; I)'!AC$334</f>
        <v>0</v>
      </c>
      <c r="AD51" s="141">
        <f>'[1]MTTI (PL &amp; I)'!AD51/'[1]MTTI (PL &amp; I)'!AD$334</f>
        <v>1.1233490313424647E-6</v>
      </c>
      <c r="AE51" s="141">
        <f>'[1]MTTI (PL &amp; I)'!AE51/'[1]MTTI (PL &amp; I)'!AE$334</f>
        <v>0</v>
      </c>
      <c r="AF51" s="141">
        <f>'[1]MTTI (PL &amp; I)'!AF51/'[1]MTTI (PL &amp; I)'!AF$334</f>
        <v>5.4514943345547614E-4</v>
      </c>
      <c r="AG51" s="141">
        <f>'[1]MTTI (PL &amp; I)'!AG51/'[1]MTTI (PL &amp; I)'!AG$334</f>
        <v>1.2420629642848356E-5</v>
      </c>
      <c r="AH51" s="141">
        <f>'[1]MTTI (PL &amp; I)'!AH51/'[1]MTTI (PL &amp; I)'!AH$334</f>
        <v>2.8853337290834103E-4</v>
      </c>
      <c r="AI51" s="141">
        <f>'[1]MTTI (PL &amp; I)'!AI51/'[1]MTTI (PL &amp; I)'!AI$334</f>
        <v>7.9330932758298533E-4</v>
      </c>
      <c r="AJ51" s="141">
        <f>'[1]MTTI (PL &amp; I)'!AJ51/'[1]MTTI (PL &amp; I)'!AJ$334</f>
        <v>5.7040599018940146E-4</v>
      </c>
      <c r="AK51" s="141">
        <f>'[1]MTTI (PL &amp; I)'!AK51/'[1]MTTI (PL &amp; I)'!AK$334</f>
        <v>0</v>
      </c>
      <c r="AL51" s="141">
        <f>'[1]MTTI (PL &amp; I)'!AL51/'[1]MTTI (PL &amp; I)'!AL$334</f>
        <v>7.9762337668250584E-4</v>
      </c>
      <c r="AM51" s="141">
        <f>'[1]MTTI (PL &amp; I)'!AM51/'[1]MTTI (PL &amp; I)'!AM$334</f>
        <v>0</v>
      </c>
      <c r="AN51" s="141">
        <f>'[1]MTTI (PL &amp; I)'!AN51/'[1]MTTI (PL &amp; I)'!AN$334</f>
        <v>9.9935060352348103E-6</v>
      </c>
      <c r="AO51" s="141">
        <f>'[1]MTTI (PL &amp; I)'!AO51/'[1]MTTI (PL &amp; I)'!AO$334</f>
        <v>4.2698654037335974E-4</v>
      </c>
      <c r="AP51" s="141">
        <f>'[1]MTTI (PL &amp; I)'!AP51/'[1]MTTI (PL &amp; I)'!AP$334</f>
        <v>0</v>
      </c>
      <c r="AQ51" s="141">
        <f>'[1]MTTI (PL &amp; I)'!AQ51/'[1]MTTI (PL &amp; I)'!AQ$334</f>
        <v>5.5715159638684137E-4</v>
      </c>
      <c r="AR51" s="141">
        <f>'[1]MTTI (PL &amp; I)'!AR51/'[1]MTTI (PL &amp; I)'!AR$334</f>
        <v>5.3771961113622765E-4</v>
      </c>
      <c r="AS51" s="141">
        <f>'[1]MTTI (PL &amp; I)'!AS51/'[1]MTTI (PL &amp; I)'!AS$334</f>
        <v>0</v>
      </c>
      <c r="AT51" s="141">
        <f>'[1]MTTI (PL &amp; I)'!AT51/'[1]MTTI (PL &amp; I)'!AT$334</f>
        <v>1.1047536885891616E-3</v>
      </c>
      <c r="AU51" s="141">
        <f>'[1]MTTI (PL &amp; I)'!AU51/'[1]MTTI (PL &amp; I)'!AU$334</f>
        <v>0</v>
      </c>
      <c r="AV51" s="141">
        <f>'[1]MTTI (PL &amp; I)'!AV51/'[1]MTTI (PL &amp; I)'!AV$334</f>
        <v>1.0456942041511432E-2</v>
      </c>
      <c r="AW51" s="141">
        <f>'[1]MTTI (PL &amp; I)'!AW51/'[1]MTTI (PL &amp; I)'!AW$334</f>
        <v>1.2719016870988489E-3</v>
      </c>
      <c r="AX51" s="141">
        <f>'[1]MTTI (PL &amp; I)'!AX51/'[1]MTTI (PL &amp; I)'!AX$334</f>
        <v>0</v>
      </c>
      <c r="AY51" s="141">
        <f>'[1]MTTI (PL &amp; I)'!AY51/'[1]MTTI (PL &amp; I)'!AY$334</f>
        <v>0</v>
      </c>
      <c r="AZ51" s="141">
        <f>'[1]MTTI (PL &amp; I)'!AZ51/'[1]MTTI (PL &amp; I)'!AZ$334</f>
        <v>1.6517769891527898E-3</v>
      </c>
      <c r="BA51" s="141">
        <f>'[1]MTTI (PL &amp; I)'!BA51/'[1]MTTI (PL &amp; I)'!BA$334</f>
        <v>1.1561404510952084E-3</v>
      </c>
      <c r="BB51" s="141">
        <f>'[1]MTTI (PL &amp; I)'!BB51/'[1]MTTI (PL &amp; I)'!BB$334</f>
        <v>0</v>
      </c>
      <c r="BC51" s="141">
        <f>'[1]MTTI (PL &amp; I)'!BC51/'[1]MTTI (PL &amp; I)'!BC$334</f>
        <v>1.244047282916682E-2</v>
      </c>
      <c r="BD51" s="141">
        <f>'[1]MTTI (PL &amp; I)'!BD51/'[1]MTTI (PL &amp; I)'!BD$334</f>
        <v>1.6059085168091127E-4</v>
      </c>
      <c r="BE51" s="141">
        <f>'[1]MTTI (PL &amp; I)'!BE51/'[1]MTTI (PL &amp; I)'!BE$334</f>
        <v>0</v>
      </c>
      <c r="BF51" s="141">
        <f>'[1]MTTI (PL &amp; I)'!BF51/'[1]MTTI (PL &amp; I)'!BF$334</f>
        <v>0</v>
      </c>
      <c r="BG51" s="141">
        <f>'[1]MTTI (PL &amp; I)'!BG51/'[1]MTTI (PL &amp; I)'!BG$334</f>
        <v>1.3317682381434061E-3</v>
      </c>
      <c r="BH51" s="141">
        <f>'[1]MTTI (PL &amp; I)'!BH51/'[1]MTTI (PL &amp; I)'!BH$334</f>
        <v>0</v>
      </c>
      <c r="BI51" s="141">
        <f>'[1]MTTI (PL &amp; I)'!BI51/'[1]MTTI (PL &amp; I)'!BI$334</f>
        <v>0</v>
      </c>
      <c r="BJ51" s="141">
        <f>'[1]MTTI (PL &amp; I)'!BJ51/'[1]MTTI (PL &amp; I)'!BJ$334</f>
        <v>2.2563229173066194E-3</v>
      </c>
      <c r="BK51" s="141">
        <f>'[1]MTTI (PL &amp; I)'!BK51/'[1]MTTI (PL &amp; I)'!BK$334</f>
        <v>0</v>
      </c>
      <c r="BL51" s="141">
        <f>'[1]MTTI (PL &amp; I)'!BL51/'[1]MTTI (PL &amp; I)'!BL$334</f>
        <v>0</v>
      </c>
      <c r="BM51" s="141">
        <f>'[1]MTTI (PL &amp; I)'!BM51/'[1]MTTI (PL &amp; I)'!BM$334</f>
        <v>0</v>
      </c>
      <c r="BN51" s="141">
        <f>'[1]MTTI (PL &amp; I)'!BN51/'[1]MTTI (PL &amp; I)'!BN$334</f>
        <v>9.0775699543111603E-6</v>
      </c>
      <c r="BO51" s="141">
        <f>'[1]MTTI (PL &amp; I)'!BO51/'[1]MTTI (PL &amp; I)'!BO$334</f>
        <v>8.2258541892766043E-3</v>
      </c>
      <c r="BP51" s="141">
        <f>'[1]MTTI (PL &amp; I)'!BP51/'[1]MTTI (PL &amp; I)'!BP$334</f>
        <v>0</v>
      </c>
      <c r="BQ51" s="141">
        <f>'[1]MTTI (PL &amp; I)'!BQ51/'[1]MTTI (PL &amp; I)'!BQ$334</f>
        <v>9.4474206380286473E-4</v>
      </c>
      <c r="BR51" s="141">
        <f>'[1]MTTI (PL &amp; I)'!BR51/'[1]MTTI (PL &amp; I)'!BR$334</f>
        <v>1.2156076159825606E-3</v>
      </c>
      <c r="BS51" s="141">
        <f>'[1]MTTI (PL &amp; I)'!BS51/'[1]MTTI (PL &amp; I)'!BS$334</f>
        <v>3.884636524672979E-3</v>
      </c>
      <c r="BT51" s="141">
        <f>'[1]MTTI (PL &amp; I)'!BT51/'[1]MTTI (PL &amp; I)'!BT$334</f>
        <v>2.6064912826874015E-3</v>
      </c>
      <c r="BU51" s="141">
        <f>'[1]MTTI (PL &amp; I)'!BU51/'[1]MTTI (PL &amp; I)'!BU$334</f>
        <v>0</v>
      </c>
      <c r="BV51" s="141">
        <f>'[1]MTTI (PL &amp; I)'!BV51/'[1]MTTI (PL &amp; I)'!BV$334</f>
        <v>0</v>
      </c>
      <c r="BW51" s="141">
        <f>'[1]MTTI (PL &amp; I)'!BW51/'[1]MTTI (PL &amp; I)'!BW$334</f>
        <v>0</v>
      </c>
      <c r="BX51" s="141">
        <f>'[1]MTTI (PL &amp; I)'!BX51/'[1]MTTI (PL &amp; I)'!BX$334</f>
        <v>5.0836603481254277E-6</v>
      </c>
      <c r="BY51" s="141">
        <f>'[1]MTTI (PL &amp; I)'!BY51/'[1]MTTI (PL &amp; I)'!BY$334</f>
        <v>1.0154286598308369E-4</v>
      </c>
      <c r="BZ51" s="141">
        <f>'[1]MTTI (PL &amp; I)'!BZ51/'[1]MTTI (PL &amp; I)'!BZ$334</f>
        <v>0</v>
      </c>
      <c r="CA51" s="141">
        <f>'[1]MTTI (PL &amp; I)'!CA51/'[1]MTTI (PL &amp; I)'!CA$334</f>
        <v>1.9847224726514099E-2</v>
      </c>
      <c r="CB51" s="141">
        <f>'[1]MTTI (PL &amp; I)'!CB51/'[1]MTTI (PL &amp; I)'!CB$334</f>
        <v>1.1303572669445473E-2</v>
      </c>
      <c r="CC51" s="141">
        <f>'[1]MTTI (PL &amp; I)'!CC51/'[1]MTTI (PL &amp; I)'!CC$334</f>
        <v>1.8746925543448205E-4</v>
      </c>
      <c r="CD51" s="141">
        <f>'[1]MTTI (PL &amp; I)'!CD51/'[1]MTTI (PL &amp; I)'!CD$334</f>
        <v>0</v>
      </c>
      <c r="CE51" s="141">
        <f>'[1]MTTI (PL &amp; I)'!CE51/'[1]MTTI (PL &amp; I)'!CE$334</f>
        <v>0</v>
      </c>
      <c r="CF51" s="141">
        <f>'[1]MTTI (PL &amp; I)'!CF51/'[1]MTTI (PL &amp; I)'!CF$334</f>
        <v>0</v>
      </c>
      <c r="CG51" s="141">
        <f>'[1]MTTI (PL &amp; I)'!CG51/'[1]MTTI (PL &amp; I)'!CG$334</f>
        <v>0</v>
      </c>
      <c r="CH51" s="141">
        <f>'[1]MTTI (PL &amp; I)'!CH51/'[1]MTTI (PL &amp; I)'!CH$334</f>
        <v>0</v>
      </c>
      <c r="CI51" s="141">
        <f>'[1]MTTI (PL &amp; I)'!CI51/'[1]MTTI (PL &amp; I)'!CI$334</f>
        <v>0</v>
      </c>
      <c r="CJ51" s="141">
        <f>'[1]MTTI (PL &amp; I)'!CJ51/'[1]MTTI (PL &amp; I)'!CJ$334</f>
        <v>0</v>
      </c>
      <c r="CK51" s="141">
        <f>'[1]MTTI (PL &amp; I)'!CK51/'[1]MTTI (PL &amp; I)'!CK$334</f>
        <v>0</v>
      </c>
      <c r="CL51" s="141">
        <f>'[1]MTTI (PL &amp; I)'!CL51/'[1]MTTI (PL &amp; I)'!CL$334</f>
        <v>0</v>
      </c>
      <c r="CM51" s="141">
        <f>'[1]MTTI (PL &amp; I)'!CM51/'[1]MTTI (PL &amp; I)'!CM$334</f>
        <v>0</v>
      </c>
      <c r="CN51" s="141">
        <f>'[1]MTTI (PL &amp; I)'!CN51/'[1]MTTI (PL &amp; I)'!CN$334</f>
        <v>3.6507599373731436E-4</v>
      </c>
      <c r="CO51" s="141">
        <f>'[1]MTTI (PL &amp; I)'!CO51/'[1]MTTI (PL &amp; I)'!CO$334</f>
        <v>0</v>
      </c>
      <c r="CP51" s="141">
        <f>'[1]MTTI (PL &amp; I)'!CP51/'[1]MTTI (PL &amp; I)'!CP$334</f>
        <v>1.4574617180241353E-3</v>
      </c>
      <c r="CQ51" s="141">
        <f>'[1]MTTI (PL &amp; I)'!CQ51/'[1]MTTI (PL &amp; I)'!CQ$334</f>
        <v>1.4680821497379255E-3</v>
      </c>
      <c r="CR51" s="141">
        <f>'[1]MTTI (PL &amp; I)'!CR51/'[1]MTTI (PL &amp; I)'!CR$334</f>
        <v>0</v>
      </c>
      <c r="CS51" s="141">
        <f>'[1]MTTI (PL &amp; I)'!CS51/'[1]MTTI (PL &amp; I)'!CS$334</f>
        <v>1.024234354240052E-3</v>
      </c>
      <c r="CT51" s="141">
        <f>'[1]MTTI (PL &amp; I)'!CT51/'[1]MTTI (PL &amp; I)'!CT$334</f>
        <v>0</v>
      </c>
      <c r="CU51" s="141">
        <f>'[1]MTTI (PL &amp; I)'!CU51/'[1]MTTI (PL &amp; I)'!CU$334</f>
        <v>9.0849556913179842E-3</v>
      </c>
      <c r="CV51" s="141">
        <f>'[1]MTTI (PL &amp; I)'!CV51/'[1]MTTI (PL &amp; I)'!CV$334</f>
        <v>0</v>
      </c>
      <c r="CW51" s="141">
        <f>'[1]MTTI (PL &amp; I)'!CW51/'[1]MTTI (PL &amp; I)'!CW$334</f>
        <v>0</v>
      </c>
      <c r="CX51" s="141">
        <f>'[1]MTTI (PL &amp; I)'!CX51/'[1]MTTI (PL &amp; I)'!CX$334</f>
        <v>0</v>
      </c>
      <c r="CY51" s="141">
        <f>'[1]MTTI (PL &amp; I)'!CY51/'[1]MTTI (PL &amp; I)'!CY$334</f>
        <v>0</v>
      </c>
      <c r="CZ51" s="141">
        <f>'[1]MTTI (PL &amp; I)'!CZ51/'[1]MTTI (PL &amp; I)'!CZ$334</f>
        <v>0</v>
      </c>
      <c r="DA51" s="141">
        <f>'[1]MTTI (PL &amp; I)'!DA51/'[1]MTTI (PL &amp; I)'!DA$334</f>
        <v>1.0049830074537343E-3</v>
      </c>
      <c r="DB51" s="141">
        <f>'[1]MTTI (PL &amp; I)'!DB51/'[1]MTTI (PL &amp; I)'!DB$334</f>
        <v>0</v>
      </c>
      <c r="DC51" s="141">
        <f>'[1]MTTI (PL &amp; I)'!DC51/'[1]MTTI (PL &amp; I)'!DC$334</f>
        <v>0</v>
      </c>
      <c r="DD51" s="141">
        <f>'[1]MTTI (PL &amp; I)'!DD51/'[1]MTTI (PL &amp; I)'!DD$334</f>
        <v>0</v>
      </c>
      <c r="DE51" s="141">
        <v>0</v>
      </c>
      <c r="DF51" s="141">
        <f>'[1]MTTI (PL &amp; I)'!DF51/'[1]MTTI (PL &amp; I)'!DF$334</f>
        <v>2.5358916438966046E-3</v>
      </c>
    </row>
    <row r="52" spans="1:110" x14ac:dyDescent="0.3">
      <c r="A52" s="25" t="s">
        <v>7</v>
      </c>
      <c r="B52" s="141">
        <f>'[1]MTTI (PL &amp; I)'!B52/'[1]MTTI (PL &amp; I)'!B$334</f>
        <v>7.1491148421031037E-5</v>
      </c>
      <c r="C52" s="141">
        <f>'[1]MTTI (PL &amp; I)'!C52/'[1]MTTI (PL &amp; I)'!C$334</f>
        <v>0</v>
      </c>
      <c r="D52" s="141">
        <f>'[1]MTTI (PL &amp; I)'!D52/'[1]MTTI (PL &amp; I)'!D$334</f>
        <v>0</v>
      </c>
      <c r="E52" s="141">
        <f>'[1]MTTI (PL &amp; I)'!E52/'[1]MTTI (PL &amp; I)'!E$334</f>
        <v>2.7059409249709682E-4</v>
      </c>
      <c r="F52" s="141">
        <f>'[1]MTTI (PL &amp; I)'!F52/'[1]MTTI (PL &amp; I)'!F$334</f>
        <v>0</v>
      </c>
      <c r="G52" s="141">
        <f>'[1]MTTI (PL &amp; I)'!G52/'[1]MTTI (PL &amp; I)'!G$334</f>
        <v>1.7998355843737359E-4</v>
      </c>
      <c r="H52" s="141">
        <f>'[1]MTTI (PL &amp; I)'!H52/'[1]MTTI (PL &amp; I)'!H$334</f>
        <v>0</v>
      </c>
      <c r="I52" s="141">
        <f>'[1]MTTI (PL &amp; I)'!I52/'[1]MTTI (PL &amp; I)'!I$334</f>
        <v>7.14078549822467E-4</v>
      </c>
      <c r="J52" s="141">
        <f>'[1]MTTI (PL &amp; I)'!J52/'[1]MTTI (PL &amp; I)'!J$334</f>
        <v>3.2739377792969901E-5</v>
      </c>
      <c r="K52" s="141">
        <f>'[1]MTTI (PL &amp; I)'!K52/'[1]MTTI (PL &amp; I)'!K$334</f>
        <v>2.4237067596997168E-2</v>
      </c>
      <c r="L52" s="141">
        <f>'[1]MTTI (PL &amp; I)'!L52/'[1]MTTI (PL &amp; I)'!L$334</f>
        <v>4.4503079380826734E-4</v>
      </c>
      <c r="M52" s="141">
        <f>'[1]MTTI (PL &amp; I)'!M52/'[1]MTTI (PL &amp; I)'!M$334</f>
        <v>3.1235883772767135E-4</v>
      </c>
      <c r="N52" s="141">
        <f>'[1]MTTI (PL &amp; I)'!N52/'[1]MTTI (PL &amp; I)'!N$334</f>
        <v>1.5027789545420396E-4</v>
      </c>
      <c r="O52" s="141">
        <f>'[1]MTTI (PL &amp; I)'!O52/'[1]MTTI (PL &amp; I)'!O$334</f>
        <v>3.4250298721757652E-4</v>
      </c>
      <c r="P52" s="141">
        <f>'[1]MTTI (PL &amp; I)'!P52/'[1]MTTI (PL &amp; I)'!P$334</f>
        <v>6.6066582719912462E-2</v>
      </c>
      <c r="Q52" s="141">
        <f>'[1]MTTI (PL &amp; I)'!Q52/'[1]MTTI (PL &amp; I)'!Q$334</f>
        <v>4.0585452138278876E-4</v>
      </c>
      <c r="R52" s="141">
        <f>'[1]MTTI (PL &amp; I)'!R52/'[1]MTTI (PL &amp; I)'!R$334</f>
        <v>0</v>
      </c>
      <c r="S52" s="141">
        <f>'[1]MTTI (PL &amp; I)'!S52/'[1]MTTI (PL &amp; I)'!S$334</f>
        <v>0</v>
      </c>
      <c r="T52" s="141">
        <f>'[1]MTTI (PL &amp; I)'!T52/'[1]MTTI (PL &amp; I)'!T$334</f>
        <v>0</v>
      </c>
      <c r="U52" s="141">
        <f>'[1]MTTI (PL &amp; I)'!U52/'[1]MTTI (PL &amp; I)'!U$334</f>
        <v>8.41757008918276E-4</v>
      </c>
      <c r="V52" s="141">
        <f>'[1]MTTI (PL &amp; I)'!V52/'[1]MTTI (PL &amp; I)'!V$334</f>
        <v>7.1191087846627437E-5</v>
      </c>
      <c r="W52" s="141">
        <f>'[1]MTTI (PL &amp; I)'!W52/'[1]MTTI (PL &amp; I)'!W$334</f>
        <v>2.11207820941534E-3</v>
      </c>
      <c r="X52" s="141">
        <f>'[1]MTTI (PL &amp; I)'!X52/'[1]MTTI (PL &amp; I)'!X$334</f>
        <v>8.8041706858414459E-5</v>
      </c>
      <c r="Y52" s="141">
        <f>'[1]MTTI (PL &amp; I)'!Y52/'[1]MTTI (PL &amp; I)'!Y$334</f>
        <v>2.6656561914683983E-5</v>
      </c>
      <c r="Z52" s="141">
        <f>'[1]MTTI (PL &amp; I)'!Z52/'[1]MTTI (PL &amp; I)'!Z$334</f>
        <v>1.201180839592974E-4</v>
      </c>
      <c r="AA52" s="141">
        <f>'[1]MTTI (PL &amp; I)'!AA52/'[1]MTTI (PL &amp; I)'!AA$334</f>
        <v>3.4631932584512572E-5</v>
      </c>
      <c r="AB52" s="141">
        <f>'[1]MTTI (PL &amp; I)'!AB52/'[1]MTTI (PL &amp; I)'!AB$334</f>
        <v>0</v>
      </c>
      <c r="AC52" s="141">
        <f>'[1]MTTI (PL &amp; I)'!AC52/'[1]MTTI (PL &amp; I)'!AC$334</f>
        <v>0</v>
      </c>
      <c r="AD52" s="141">
        <f>'[1]MTTI (PL &amp; I)'!AD52/'[1]MTTI (PL &amp; I)'!AD$334</f>
        <v>2.388179455124152E-7</v>
      </c>
      <c r="AE52" s="141">
        <f>'[1]MTTI (PL &amp; I)'!AE52/'[1]MTTI (PL &amp; I)'!AE$334</f>
        <v>0</v>
      </c>
      <c r="AF52" s="141">
        <f>'[1]MTTI (PL &amp; I)'!AF52/'[1]MTTI (PL &amp; I)'!AF$334</f>
        <v>1.1589582940175576E-4</v>
      </c>
      <c r="AG52" s="141">
        <f>'[1]MTTI (PL &amp; I)'!AG52/'[1]MTTI (PL &amp; I)'!AG$334</f>
        <v>2.6405588739688405E-6</v>
      </c>
      <c r="AH52" s="141">
        <f>'[1]MTTI (PL &amp; I)'!AH52/'[1]MTTI (PL &amp; I)'!AH$334</f>
        <v>6.1340638935157934E-5</v>
      </c>
      <c r="AI52" s="141">
        <f>'[1]MTTI (PL &amp; I)'!AI52/'[1]MTTI (PL &amp; I)'!AI$334</f>
        <v>1.6865328449412821E-4</v>
      </c>
      <c r="AJ52" s="141">
        <f>'[1]MTTI (PL &amp; I)'!AJ52/'[1]MTTI (PL &amp; I)'!AJ$334</f>
        <v>1.2126523714736582E-4</v>
      </c>
      <c r="AK52" s="141">
        <f>'[1]MTTI (PL &amp; I)'!AK52/'[1]MTTI (PL &amp; I)'!AK$334</f>
        <v>0</v>
      </c>
      <c r="AL52" s="141">
        <f>'[1]MTTI (PL &amp; I)'!AL52/'[1]MTTI (PL &amp; I)'!AL$334</f>
        <v>1.6957042806575341E-4</v>
      </c>
      <c r="AM52" s="141">
        <f>'[1]MTTI (PL &amp; I)'!AM52/'[1]MTTI (PL &amp; I)'!AM$334</f>
        <v>0</v>
      </c>
      <c r="AN52" s="141">
        <f>'[1]MTTI (PL &amp; I)'!AN52/'[1]MTTI (PL &amp; I)'!AN$334</f>
        <v>2.1245654851801E-6</v>
      </c>
      <c r="AO52" s="141">
        <f>'[1]MTTI (PL &amp; I)'!AO52/'[1]MTTI (PL &amp; I)'!AO$334</f>
        <v>9.0775035619657205E-5</v>
      </c>
      <c r="AP52" s="141">
        <f>'[1]MTTI (PL &amp; I)'!AP52/'[1]MTTI (PL &amp; I)'!AP$334</f>
        <v>0</v>
      </c>
      <c r="AQ52" s="141">
        <f>'[1]MTTI (PL &amp; I)'!AQ52/'[1]MTTI (PL &amp; I)'!AQ$334</f>
        <v>1.1844742450977703E-4</v>
      </c>
      <c r="AR52" s="141">
        <f>'[1]MTTI (PL &amp; I)'!AR52/'[1]MTTI (PL &amp; I)'!AR$334</f>
        <v>1.1431628924789568E-4</v>
      </c>
      <c r="AS52" s="141">
        <f>'[1]MTTI (PL &amp; I)'!AS52/'[1]MTTI (PL &amp; I)'!AS$334</f>
        <v>0</v>
      </c>
      <c r="AT52" s="141">
        <f>'[1]MTTI (PL &amp; I)'!AT52/'[1]MTTI (PL &amp; I)'!AT$334</f>
        <v>2.348646759332035E-4</v>
      </c>
      <c r="AU52" s="141">
        <f>'[1]MTTI (PL &amp; I)'!AU52/'[1]MTTI (PL &amp; I)'!AU$334</f>
        <v>0</v>
      </c>
      <c r="AV52" s="141">
        <f>'[1]MTTI (PL &amp; I)'!AV52/'[1]MTTI (PL &amp; I)'!AV$334</f>
        <v>2.2230894806681244E-3</v>
      </c>
      <c r="AW52" s="141">
        <f>'[1]MTTI (PL &amp; I)'!AW52/'[1]MTTI (PL &amp; I)'!AW$334</f>
        <v>2.7039943893815443E-4</v>
      </c>
      <c r="AX52" s="141">
        <f>'[1]MTTI (PL &amp; I)'!AX52/'[1]MTTI (PL &amp; I)'!AX$334</f>
        <v>0</v>
      </c>
      <c r="AY52" s="141">
        <f>'[1]MTTI (PL &amp; I)'!AY52/'[1]MTTI (PL &amp; I)'!AY$334</f>
        <v>0</v>
      </c>
      <c r="AZ52" s="141">
        <f>'[1]MTTI (PL &amp; I)'!AZ52/'[1]MTTI (PL &amp; I)'!AZ$334</f>
        <v>3.5115887937583725E-4</v>
      </c>
      <c r="BA52" s="141">
        <f>'[1]MTTI (PL &amp; I)'!BA52/'[1]MTTI (PL &amp; I)'!BA$334</f>
        <v>2.457892244980985E-4</v>
      </c>
      <c r="BB52" s="141">
        <f>'[1]MTTI (PL &amp; I)'!BB52/'[1]MTTI (PL &amp; I)'!BB$334</f>
        <v>0</v>
      </c>
      <c r="BC52" s="141">
        <f>'[1]MTTI (PL &amp; I)'!BC52/'[1]MTTI (PL &amp; I)'!BC$334</f>
        <v>2.644777428360019E-3</v>
      </c>
      <c r="BD52" s="141">
        <f>'[1]MTTI (PL &amp; I)'!BD52/'[1]MTTI (PL &amp; I)'!BD$334</f>
        <v>3.4140748953770369E-5</v>
      </c>
      <c r="BE52" s="141">
        <f>'[1]MTTI (PL &amp; I)'!BE52/'[1]MTTI (PL &amp; I)'!BE$334</f>
        <v>0</v>
      </c>
      <c r="BF52" s="141">
        <f>'[1]MTTI (PL &amp; I)'!BF52/'[1]MTTI (PL &amp; I)'!BF$334</f>
        <v>0</v>
      </c>
      <c r="BG52" s="141">
        <f>'[1]MTTI (PL &amp; I)'!BG52/'[1]MTTI (PL &amp; I)'!BG$334</f>
        <v>2.8312674481234865E-4</v>
      </c>
      <c r="BH52" s="141">
        <f>'[1]MTTI (PL &amp; I)'!BH52/'[1]MTTI (PL &amp; I)'!BH$334</f>
        <v>0</v>
      </c>
      <c r="BI52" s="141">
        <f>'[1]MTTI (PL &amp; I)'!BI52/'[1]MTTI (PL &amp; I)'!BI$334</f>
        <v>0</v>
      </c>
      <c r="BJ52" s="141">
        <f>'[1]MTTI (PL &amp; I)'!BJ52/'[1]MTTI (PL &amp; I)'!BJ$334</f>
        <v>4.7968208320773605E-4</v>
      </c>
      <c r="BK52" s="141">
        <f>'[1]MTTI (PL &amp; I)'!BK52/'[1]MTTI (PL &amp; I)'!BK$334</f>
        <v>0</v>
      </c>
      <c r="BL52" s="141">
        <f>'[1]MTTI (PL &amp; I)'!BL52/'[1]MTTI (PL &amp; I)'!BL$334</f>
        <v>0</v>
      </c>
      <c r="BM52" s="141">
        <f>'[1]MTTI (PL &amp; I)'!BM52/'[1]MTTI (PL &amp; I)'!BM$334</f>
        <v>0</v>
      </c>
      <c r="BN52" s="141">
        <f>'[1]MTTI (PL &amp; I)'!BN52/'[1]MTTI (PL &amp; I)'!BN$334</f>
        <v>1.9298424142878138E-6</v>
      </c>
      <c r="BO52" s="141">
        <f>'[1]MTTI (PL &amp; I)'!BO52/'[1]MTTI (PL &amp; I)'!BO$334</f>
        <v>1.7487722361945394E-3</v>
      </c>
      <c r="BP52" s="141">
        <f>'[1]MTTI (PL &amp; I)'!BP52/'[1]MTTI (PL &amp; I)'!BP$334</f>
        <v>0</v>
      </c>
      <c r="BQ52" s="141">
        <f>'[1]MTTI (PL &amp; I)'!BQ52/'[1]MTTI (PL &amp; I)'!BQ$334</f>
        <v>2.008470674932875E-4</v>
      </c>
      <c r="BR52" s="141">
        <f>'[1]MTTI (PL &amp; I)'!BR52/'[1]MTTI (PL &amp; I)'!BR$334</f>
        <v>2.5843162302927763E-4</v>
      </c>
      <c r="BS52" s="141">
        <f>'[1]MTTI (PL &amp; I)'!BS52/'[1]MTTI (PL &amp; I)'!BS$334</f>
        <v>8.2585277416068171E-4</v>
      </c>
      <c r="BT52" s="141">
        <f>'[1]MTTI (PL &amp; I)'!BT52/'[1]MTTI (PL &amp; I)'!BT$334</f>
        <v>5.5412598912693242E-4</v>
      </c>
      <c r="BU52" s="141">
        <f>'[1]MTTI (PL &amp; I)'!BU52/'[1]MTTI (PL &amp; I)'!BU$334</f>
        <v>0</v>
      </c>
      <c r="BV52" s="141">
        <f>'[1]MTTI (PL &amp; I)'!BV52/'[1]MTTI (PL &amp; I)'!BV$334</f>
        <v>0</v>
      </c>
      <c r="BW52" s="141">
        <f>'[1]MTTI (PL &amp; I)'!BW52/'[1]MTTI (PL &amp; I)'!BW$334</f>
        <v>0</v>
      </c>
      <c r="BX52" s="141">
        <f>'[1]MTTI (PL &amp; I)'!BX52/'[1]MTTI (PL &amp; I)'!BX$334</f>
        <v>1.0807587723393176E-6</v>
      </c>
      <c r="BY52" s="141">
        <f>'[1]MTTI (PL &amp; I)'!BY52/'[1]MTTI (PL &amp; I)'!BY$334</f>
        <v>2.1587465657527774E-5</v>
      </c>
      <c r="BZ52" s="141">
        <f>'[1]MTTI (PL &amp; I)'!BZ52/'[1]MTTI (PL &amp; I)'!BZ$334</f>
        <v>0</v>
      </c>
      <c r="CA52" s="141">
        <f>'[1]MTTI (PL &amp; I)'!CA52/'[1]MTTI (PL &amp; I)'!CA$334</f>
        <v>4.2194129349494239E-3</v>
      </c>
      <c r="CB52" s="141">
        <f>'[1]MTTI (PL &amp; I)'!CB52/'[1]MTTI (PL &amp; I)'!CB$334</f>
        <v>2.4030785860394656E-3</v>
      </c>
      <c r="CC52" s="141">
        <f>'[1]MTTI (PL &amp; I)'!CC52/'[1]MTTI (PL &amp; I)'!CC$334</f>
        <v>3.9854952628660121E-5</v>
      </c>
      <c r="CD52" s="141">
        <f>'[1]MTTI (PL &amp; I)'!CD52/'[1]MTTI (PL &amp; I)'!CD$334</f>
        <v>0</v>
      </c>
      <c r="CE52" s="141">
        <f>'[1]MTTI (PL &amp; I)'!CE52/'[1]MTTI (PL &amp; I)'!CE$334</f>
        <v>0</v>
      </c>
      <c r="CF52" s="141">
        <f>'[1]MTTI (PL &amp; I)'!CF52/'[1]MTTI (PL &amp; I)'!CF$334</f>
        <v>0</v>
      </c>
      <c r="CG52" s="141">
        <f>'[1]MTTI (PL &amp; I)'!CG52/'[1]MTTI (PL &amp; I)'!CG$334</f>
        <v>0</v>
      </c>
      <c r="CH52" s="141">
        <f>'[1]MTTI (PL &amp; I)'!CH52/'[1]MTTI (PL &amp; I)'!CH$334</f>
        <v>0</v>
      </c>
      <c r="CI52" s="141">
        <f>'[1]MTTI (PL &amp; I)'!CI52/'[1]MTTI (PL &amp; I)'!CI$334</f>
        <v>0</v>
      </c>
      <c r="CJ52" s="141">
        <f>'[1]MTTI (PL &amp; I)'!CJ52/'[1]MTTI (PL &amp; I)'!CJ$334</f>
        <v>0</v>
      </c>
      <c r="CK52" s="141">
        <f>'[1]MTTI (PL &amp; I)'!CK52/'[1]MTTI (PL &amp; I)'!CK$334</f>
        <v>0</v>
      </c>
      <c r="CL52" s="141">
        <f>'[1]MTTI (PL &amp; I)'!CL52/'[1]MTTI (PL &amp; I)'!CL$334</f>
        <v>0</v>
      </c>
      <c r="CM52" s="141">
        <f>'[1]MTTI (PL &amp; I)'!CM52/'[1]MTTI (PL &amp; I)'!CM$334</f>
        <v>0</v>
      </c>
      <c r="CN52" s="141">
        <f>'[1]MTTI (PL &amp; I)'!CN52/'[1]MTTI (PL &amp; I)'!CN$334</f>
        <v>7.7613187306580745E-5</v>
      </c>
      <c r="CO52" s="141">
        <f>'[1]MTTI (PL &amp; I)'!CO52/'[1]MTTI (PL &amp; I)'!CO$334</f>
        <v>0</v>
      </c>
      <c r="CP52" s="141">
        <f>'[1]MTTI (PL &amp; I)'!CP52/'[1]MTTI (PL &amp; I)'!CP$334</f>
        <v>3.0984850073316765E-4</v>
      </c>
      <c r="CQ52" s="141">
        <f>'[1]MTTI (PL &amp; I)'!CQ52/'[1]MTTI (PL &amp; I)'!CQ$334</f>
        <v>3.1210634723641446E-4</v>
      </c>
      <c r="CR52" s="141">
        <f>'[1]MTTI (PL &amp; I)'!CR52/'[1]MTTI (PL &amp; I)'!CR$334</f>
        <v>0</v>
      </c>
      <c r="CS52" s="141">
        <f>'[1]MTTI (PL &amp; I)'!CS52/'[1]MTTI (PL &amp; I)'!CS$334</f>
        <v>2.1774669971498278E-4</v>
      </c>
      <c r="CT52" s="141">
        <f>'[1]MTTI (PL &amp; I)'!CT52/'[1]MTTI (PL &amp; I)'!CT$334</f>
        <v>0</v>
      </c>
      <c r="CU52" s="141">
        <f>'[1]MTTI (PL &amp; I)'!CU52/'[1]MTTI (PL &amp; I)'!CU$334</f>
        <v>1.9314125821420175E-3</v>
      </c>
      <c r="CV52" s="141">
        <f>'[1]MTTI (PL &amp; I)'!CV52/'[1]MTTI (PL &amp; I)'!CV$334</f>
        <v>0</v>
      </c>
      <c r="CW52" s="141">
        <f>'[1]MTTI (PL &amp; I)'!CW52/'[1]MTTI (PL &amp; I)'!CW$334</f>
        <v>0</v>
      </c>
      <c r="CX52" s="141">
        <f>'[1]MTTI (PL &amp; I)'!CX52/'[1]MTTI (PL &amp; I)'!CX$334</f>
        <v>0</v>
      </c>
      <c r="CY52" s="141">
        <f>'[1]MTTI (PL &amp; I)'!CY52/'[1]MTTI (PL &amp; I)'!CY$334</f>
        <v>0</v>
      </c>
      <c r="CZ52" s="141">
        <f>'[1]MTTI (PL &amp; I)'!CZ52/'[1]MTTI (PL &amp; I)'!CZ$334</f>
        <v>0</v>
      </c>
      <c r="DA52" s="141">
        <f>'[1]MTTI (PL &amp; I)'!DA52/'[1]MTTI (PL &amp; I)'!DA$334</f>
        <v>2.1365396721637452E-4</v>
      </c>
      <c r="DB52" s="141">
        <f>'[1]MTTI (PL &amp; I)'!DB52/'[1]MTTI (PL &amp; I)'!DB$334</f>
        <v>0</v>
      </c>
      <c r="DC52" s="141">
        <f>'[1]MTTI (PL &amp; I)'!DC52/'[1]MTTI (PL &amp; I)'!DC$334</f>
        <v>0</v>
      </c>
      <c r="DD52" s="141">
        <f>'[1]MTTI (PL &amp; I)'!DD52/'[1]MTTI (PL &amp; I)'!DD$334</f>
        <v>0</v>
      </c>
      <c r="DE52" s="141">
        <v>0</v>
      </c>
      <c r="DF52" s="141">
        <f>'[1]MTTI (PL &amp; I)'!DF52/'[1]MTTI (PL &amp; I)'!DF$334</f>
        <v>5.3911688668458E-4</v>
      </c>
    </row>
    <row r="53" spans="1:110" x14ac:dyDescent="0.3">
      <c r="A53" s="30">
        <v>3122</v>
      </c>
      <c r="B53" s="141">
        <f>'[1]MTTI (PL &amp; I)'!B53/'[1]MTTI (PL &amp; I)'!B$334</f>
        <v>0</v>
      </c>
      <c r="C53" s="141">
        <f>'[1]MTTI (PL &amp; I)'!C53/'[1]MTTI (PL &amp; I)'!C$334</f>
        <v>0</v>
      </c>
      <c r="D53" s="141">
        <f>'[1]MTTI (PL &amp; I)'!D53/'[1]MTTI (PL &amp; I)'!D$334</f>
        <v>0</v>
      </c>
      <c r="E53" s="141">
        <f>'[1]MTTI (PL &amp; I)'!E53/'[1]MTTI (PL &amp; I)'!E$334</f>
        <v>7.0359855371236618E-5</v>
      </c>
      <c r="F53" s="141">
        <f>'[1]MTTI (PL &amp; I)'!F53/'[1]MTTI (PL &amp; I)'!F$334</f>
        <v>0</v>
      </c>
      <c r="G53" s="141">
        <f>'[1]MTTI (PL &amp; I)'!G53/'[1]MTTI (PL &amp; I)'!G$334</f>
        <v>0</v>
      </c>
      <c r="H53" s="141">
        <f>'[1]MTTI (PL &amp; I)'!H53/'[1]MTTI (PL &amp; I)'!H$334</f>
        <v>0</v>
      </c>
      <c r="I53" s="141">
        <f>'[1]MTTI (PL &amp; I)'!I53/'[1]MTTI (PL &amp; I)'!I$334</f>
        <v>4.537890530872488E-4</v>
      </c>
      <c r="J53" s="141">
        <f>'[1]MTTI (PL &amp; I)'!J53/'[1]MTTI (PL &amp; I)'!J$334</f>
        <v>0</v>
      </c>
      <c r="K53" s="141">
        <f>'[1]MTTI (PL &amp; I)'!K53/'[1]MTTI (PL &amp; I)'!K$334</f>
        <v>0</v>
      </c>
      <c r="L53" s="141">
        <f>'[1]MTTI (PL &amp; I)'!L53/'[1]MTTI (PL &amp; I)'!L$334</f>
        <v>0</v>
      </c>
      <c r="M53" s="141">
        <f>'[1]MTTI (PL &amp; I)'!M53/'[1]MTTI (PL &amp; I)'!M$334</f>
        <v>0</v>
      </c>
      <c r="N53" s="141">
        <f>'[1]MTTI (PL &amp; I)'!N53/'[1]MTTI (PL &amp; I)'!N$334</f>
        <v>0</v>
      </c>
      <c r="O53" s="141">
        <f>'[1]MTTI (PL &amp; I)'!O53/'[1]MTTI (PL &amp; I)'!O$334</f>
        <v>0</v>
      </c>
      <c r="P53" s="141">
        <f>'[1]MTTI (PL &amp; I)'!P53/'[1]MTTI (PL &amp; I)'!P$334</f>
        <v>0</v>
      </c>
      <c r="Q53" s="141">
        <f>'[1]MTTI (PL &amp; I)'!Q53/'[1]MTTI (PL &amp; I)'!Q$334</f>
        <v>0</v>
      </c>
      <c r="R53" s="141">
        <f>'[1]MTTI (PL &amp; I)'!R53/'[1]MTTI (PL &amp; I)'!R$334</f>
        <v>0.1677004673471047</v>
      </c>
      <c r="S53" s="141">
        <f>'[1]MTTI (PL &amp; I)'!S53/'[1]MTTI (PL &amp; I)'!S$334</f>
        <v>0</v>
      </c>
      <c r="T53" s="141">
        <f>'[1]MTTI (PL &amp; I)'!T53/'[1]MTTI (PL &amp; I)'!T$334</f>
        <v>0</v>
      </c>
      <c r="U53" s="141">
        <f>'[1]MTTI (PL &amp; I)'!U53/'[1]MTTI (PL &amp; I)'!U$334</f>
        <v>0</v>
      </c>
      <c r="V53" s="141">
        <f>'[1]MTTI (PL &amp; I)'!V53/'[1]MTTI (PL &amp; I)'!V$334</f>
        <v>8.2850612088445949E-5</v>
      </c>
      <c r="W53" s="141">
        <f>'[1]MTTI (PL &amp; I)'!W53/'[1]MTTI (PL &amp; I)'!W$334</f>
        <v>0</v>
      </c>
      <c r="X53" s="141">
        <f>'[1]MTTI (PL &amp; I)'!X53/'[1]MTTI (PL &amp; I)'!X$334</f>
        <v>2.8344120648036947E-3</v>
      </c>
      <c r="Y53" s="141">
        <f>'[1]MTTI (PL &amp; I)'!Y53/'[1]MTTI (PL &amp; I)'!Y$334</f>
        <v>2.1480858187074306E-5</v>
      </c>
      <c r="Z53" s="141">
        <f>'[1]MTTI (PL &amp; I)'!Z53/'[1]MTTI (PL &amp; I)'!Z$334</f>
        <v>2.5238488685750529E-6</v>
      </c>
      <c r="AA53" s="141">
        <f>'[1]MTTI (PL &amp; I)'!AA53/'[1]MTTI (PL &amp; I)'!AA$334</f>
        <v>0</v>
      </c>
      <c r="AB53" s="141">
        <f>'[1]MTTI (PL &amp; I)'!AB53/'[1]MTTI (PL &amp; I)'!AB$334</f>
        <v>0</v>
      </c>
      <c r="AC53" s="141">
        <f>'[1]MTTI (PL &amp; I)'!AC53/'[1]MTTI (PL &amp; I)'!AC$334</f>
        <v>0</v>
      </c>
      <c r="AD53" s="141">
        <f>'[1]MTTI (PL &amp; I)'!AD53/'[1]MTTI (PL &amp; I)'!AD$334</f>
        <v>2.6681379677459495E-7</v>
      </c>
      <c r="AE53" s="141">
        <f>'[1]MTTI (PL &amp; I)'!AE53/'[1]MTTI (PL &amp; I)'!AE$334</f>
        <v>2.4784838489414856E-2</v>
      </c>
      <c r="AF53" s="141">
        <f>'[1]MTTI (PL &amp; I)'!AF53/'[1]MTTI (PL &amp; I)'!AF$334</f>
        <v>1.3526236354660908E-4</v>
      </c>
      <c r="AG53" s="141">
        <f>'[1]MTTI (PL &amp; I)'!AG53/'[1]MTTI (PL &amp; I)'!AG$334</f>
        <v>4.42515450791688E-6</v>
      </c>
      <c r="AH53" s="141">
        <f>'[1]MTTI (PL &amp; I)'!AH53/'[1]MTTI (PL &amp; I)'!AH$334</f>
        <v>6.1067586470967146E-7</v>
      </c>
      <c r="AI53" s="141">
        <f>'[1]MTTI (PL &amp; I)'!AI53/'[1]MTTI (PL &amp; I)'!AI$334</f>
        <v>3.4764568390737938E-6</v>
      </c>
      <c r="AJ53" s="141">
        <f>'[1]MTTI (PL &amp; I)'!AJ53/'[1]MTTI (PL &amp; I)'!AJ$334</f>
        <v>3.658645907021705E-6</v>
      </c>
      <c r="AK53" s="141">
        <f>'[1]MTTI (PL &amp; I)'!AK53/'[1]MTTI (PL &amp; I)'!AK$334</f>
        <v>0</v>
      </c>
      <c r="AL53" s="141">
        <f>'[1]MTTI (PL &amp; I)'!AL53/'[1]MTTI (PL &amp; I)'!AL$334</f>
        <v>1.7557595032809109E-5</v>
      </c>
      <c r="AM53" s="141">
        <f>'[1]MTTI (PL &amp; I)'!AM53/'[1]MTTI (PL &amp; I)'!AM$334</f>
        <v>0</v>
      </c>
      <c r="AN53" s="141">
        <f>'[1]MTTI (PL &amp; I)'!AN53/'[1]MTTI (PL &amp; I)'!AN$334</f>
        <v>2.0428708677688461E-6</v>
      </c>
      <c r="AO53" s="141">
        <f>'[1]MTTI (PL &amp; I)'!AO53/'[1]MTTI (PL &amp; I)'!AO$334</f>
        <v>2.8434476046819086E-6</v>
      </c>
      <c r="AP53" s="141">
        <f>'[1]MTTI (PL &amp; I)'!AP53/'[1]MTTI (PL &amp; I)'!AP$334</f>
        <v>0</v>
      </c>
      <c r="AQ53" s="141">
        <f>'[1]MTTI (PL &amp; I)'!AQ53/'[1]MTTI (PL &amp; I)'!AQ$334</f>
        <v>1.3848763705776198E-4</v>
      </c>
      <c r="AR53" s="141">
        <f>'[1]MTTI (PL &amp; I)'!AR53/'[1]MTTI (PL &amp; I)'!AR$334</f>
        <v>5.4124064160960879E-5</v>
      </c>
      <c r="AS53" s="141">
        <f>'[1]MTTI (PL &amp; I)'!AS53/'[1]MTTI (PL &amp; I)'!AS$334</f>
        <v>0</v>
      </c>
      <c r="AT53" s="141">
        <f>'[1]MTTI (PL &amp; I)'!AT53/'[1]MTTI (PL &amp; I)'!AT$334</f>
        <v>0</v>
      </c>
      <c r="AU53" s="141">
        <f>'[1]MTTI (PL &amp; I)'!AU53/'[1]MTTI (PL &amp; I)'!AU$334</f>
        <v>0</v>
      </c>
      <c r="AV53" s="141">
        <f>'[1]MTTI (PL &amp; I)'!AV53/'[1]MTTI (PL &amp; I)'!AV$334</f>
        <v>3.5816161712154057E-4</v>
      </c>
      <c r="AW53" s="141">
        <f>'[1]MTTI (PL &amp; I)'!AW53/'[1]MTTI (PL &amp; I)'!AW$334</f>
        <v>0</v>
      </c>
      <c r="AX53" s="141">
        <f>'[1]MTTI (PL &amp; I)'!AX53/'[1]MTTI (PL &amp; I)'!AX$334</f>
        <v>0</v>
      </c>
      <c r="AY53" s="141">
        <f>'[1]MTTI (PL &amp; I)'!AY53/'[1]MTTI (PL &amp; I)'!AY$334</f>
        <v>0</v>
      </c>
      <c r="AZ53" s="141">
        <f>'[1]MTTI (PL &amp; I)'!AZ53/'[1]MTTI (PL &amp; I)'!AZ$334</f>
        <v>7.1766602387314928E-6</v>
      </c>
      <c r="BA53" s="141">
        <f>'[1]MTTI (PL &amp; I)'!BA53/'[1]MTTI (PL &amp; I)'!BA$334</f>
        <v>0</v>
      </c>
      <c r="BB53" s="141">
        <f>'[1]MTTI (PL &amp; I)'!BB53/'[1]MTTI (PL &amp; I)'!BB$334</f>
        <v>0</v>
      </c>
      <c r="BC53" s="141">
        <f>'[1]MTTI (PL &amp; I)'!BC53/'[1]MTTI (PL &amp; I)'!BC$334</f>
        <v>0</v>
      </c>
      <c r="BD53" s="141">
        <f>'[1]MTTI (PL &amp; I)'!BD53/'[1]MTTI (PL &amp; I)'!BD$334</f>
        <v>2.3498786593418155E-5</v>
      </c>
      <c r="BE53" s="141">
        <f>'[1]MTTI (PL &amp; I)'!BE53/'[1]MTTI (PL &amp; I)'!BE$334</f>
        <v>0</v>
      </c>
      <c r="BF53" s="141">
        <f>'[1]MTTI (PL &amp; I)'!BF53/'[1]MTTI (PL &amp; I)'!BF$334</f>
        <v>0</v>
      </c>
      <c r="BG53" s="141">
        <f>'[1]MTTI (PL &amp; I)'!BG53/'[1]MTTI (PL &amp; I)'!BG$334</f>
        <v>2.9602211236546811E-5</v>
      </c>
      <c r="BH53" s="141">
        <f>'[1]MTTI (PL &amp; I)'!BH53/'[1]MTTI (PL &amp; I)'!BH$334</f>
        <v>0</v>
      </c>
      <c r="BI53" s="141">
        <f>'[1]MTTI (PL &amp; I)'!BI53/'[1]MTTI (PL &amp; I)'!BI$334</f>
        <v>0</v>
      </c>
      <c r="BJ53" s="141">
        <f>'[1]MTTI (PL &amp; I)'!BJ53/'[1]MTTI (PL &amp; I)'!BJ$334</f>
        <v>2.0849092330701712E-6</v>
      </c>
      <c r="BK53" s="141">
        <f>'[1]MTTI (PL &amp; I)'!BK53/'[1]MTTI (PL &amp; I)'!BK$334</f>
        <v>0</v>
      </c>
      <c r="BL53" s="141">
        <f>'[1]MTTI (PL &amp; I)'!BL53/'[1]MTTI (PL &amp; I)'!BL$334</f>
        <v>0</v>
      </c>
      <c r="BM53" s="141">
        <f>'[1]MTTI (PL &amp; I)'!BM53/'[1]MTTI (PL &amp; I)'!BM$334</f>
        <v>0</v>
      </c>
      <c r="BN53" s="141">
        <f>'[1]MTTI (PL &amp; I)'!BN53/'[1]MTTI (PL &amp; I)'!BN$334</f>
        <v>0</v>
      </c>
      <c r="BO53" s="141">
        <f>'[1]MTTI (PL &amp; I)'!BO53/'[1]MTTI (PL &amp; I)'!BO$334</f>
        <v>2.0782975912131711E-4</v>
      </c>
      <c r="BP53" s="141">
        <f>'[1]MTTI (PL &amp; I)'!BP53/'[1]MTTI (PL &amp; I)'!BP$334</f>
        <v>0</v>
      </c>
      <c r="BQ53" s="141">
        <f>'[1]MTTI (PL &amp; I)'!BQ53/'[1]MTTI (PL &amp; I)'!BQ$334</f>
        <v>7.4707861892878914E-5</v>
      </c>
      <c r="BR53" s="141">
        <f>'[1]MTTI (PL &amp; I)'!BR53/'[1]MTTI (PL &amp; I)'!BR$334</f>
        <v>4.8413668076329581E-5</v>
      </c>
      <c r="BS53" s="141">
        <f>'[1]MTTI (PL &amp; I)'!BS53/'[1]MTTI (PL &amp; I)'!BS$334</f>
        <v>3.0065149898674861E-5</v>
      </c>
      <c r="BT53" s="141">
        <f>'[1]MTTI (PL &amp; I)'!BT53/'[1]MTTI (PL &amp; I)'!BT$334</f>
        <v>2.0147863327026047E-4</v>
      </c>
      <c r="BU53" s="141">
        <f>'[1]MTTI (PL &amp; I)'!BU53/'[1]MTTI (PL &amp; I)'!BU$334</f>
        <v>0</v>
      </c>
      <c r="BV53" s="141">
        <f>'[1]MTTI (PL &amp; I)'!BV53/'[1]MTTI (PL &amp; I)'!BV$334</f>
        <v>0</v>
      </c>
      <c r="BW53" s="141">
        <f>'[1]MTTI (PL &amp; I)'!BW53/'[1]MTTI (PL &amp; I)'!BW$334</f>
        <v>0</v>
      </c>
      <c r="BX53" s="141">
        <f>'[1]MTTI (PL &amp; I)'!BX53/'[1]MTTI (PL &amp; I)'!BX$334</f>
        <v>1.9005617693689748E-5</v>
      </c>
      <c r="BY53" s="141">
        <f>'[1]MTTI (PL &amp; I)'!BY53/'[1]MTTI (PL &amp; I)'!BY$334</f>
        <v>0</v>
      </c>
      <c r="BZ53" s="141">
        <f>'[1]MTTI (PL &amp; I)'!BZ53/'[1]MTTI (PL &amp; I)'!BZ$334</f>
        <v>0</v>
      </c>
      <c r="CA53" s="141">
        <f>'[1]MTTI (PL &amp; I)'!CA53/'[1]MTTI (PL &amp; I)'!CA$334</f>
        <v>1.044511429282312E-4</v>
      </c>
      <c r="CB53" s="141">
        <f>'[1]MTTI (PL &amp; I)'!CB53/'[1]MTTI (PL &amp; I)'!CB$334</f>
        <v>0</v>
      </c>
      <c r="CC53" s="141">
        <f>'[1]MTTI (PL &amp; I)'!CC53/'[1]MTTI (PL &amp; I)'!CC$334</f>
        <v>1.2998949125740183E-3</v>
      </c>
      <c r="CD53" s="141">
        <f>'[1]MTTI (PL &amp; I)'!CD53/'[1]MTTI (PL &amp; I)'!CD$334</f>
        <v>0</v>
      </c>
      <c r="CE53" s="141">
        <f>'[1]MTTI (PL &amp; I)'!CE53/'[1]MTTI (PL &amp; I)'!CE$334</f>
        <v>0</v>
      </c>
      <c r="CF53" s="141">
        <f>'[1]MTTI (PL &amp; I)'!CF53/'[1]MTTI (PL &amp; I)'!CF$334</f>
        <v>0</v>
      </c>
      <c r="CG53" s="141">
        <f>'[1]MTTI (PL &amp; I)'!CG53/'[1]MTTI (PL &amp; I)'!CG$334</f>
        <v>0</v>
      </c>
      <c r="CH53" s="141">
        <f>'[1]MTTI (PL &amp; I)'!CH53/'[1]MTTI (PL &amp; I)'!CH$334</f>
        <v>0</v>
      </c>
      <c r="CI53" s="141">
        <f>'[1]MTTI (PL &amp; I)'!CI53/'[1]MTTI (PL &amp; I)'!CI$334</f>
        <v>0</v>
      </c>
      <c r="CJ53" s="141">
        <f>'[1]MTTI (PL &amp; I)'!CJ53/'[1]MTTI (PL &amp; I)'!CJ$334</f>
        <v>0</v>
      </c>
      <c r="CK53" s="141">
        <f>'[1]MTTI (PL &amp; I)'!CK53/'[1]MTTI (PL &amp; I)'!CK$334</f>
        <v>0</v>
      </c>
      <c r="CL53" s="141">
        <f>'[1]MTTI (PL &amp; I)'!CL53/'[1]MTTI (PL &amp; I)'!CL$334</f>
        <v>0</v>
      </c>
      <c r="CM53" s="141">
        <f>'[1]MTTI (PL &amp; I)'!CM53/'[1]MTTI (PL &amp; I)'!CM$334</f>
        <v>0</v>
      </c>
      <c r="CN53" s="141">
        <f>'[1]MTTI (PL &amp; I)'!CN53/'[1]MTTI (PL &amp; I)'!CN$334</f>
        <v>0</v>
      </c>
      <c r="CO53" s="141">
        <f>'[1]MTTI (PL &amp; I)'!CO53/'[1]MTTI (PL &amp; I)'!CO$334</f>
        <v>0</v>
      </c>
      <c r="CP53" s="141">
        <f>'[1]MTTI (PL &amp; I)'!CP53/'[1]MTTI (PL &amp; I)'!CP$334</f>
        <v>0</v>
      </c>
      <c r="CQ53" s="141">
        <f>'[1]MTTI (PL &amp; I)'!CQ53/'[1]MTTI (PL &amp; I)'!CQ$334</f>
        <v>0</v>
      </c>
      <c r="CR53" s="141">
        <f>'[1]MTTI (PL &amp; I)'!CR53/'[1]MTTI (PL &amp; I)'!CR$334</f>
        <v>0</v>
      </c>
      <c r="CS53" s="141">
        <f>'[1]MTTI (PL &amp; I)'!CS53/'[1]MTTI (PL &amp; I)'!CS$334</f>
        <v>1.2970771693348536E-3</v>
      </c>
      <c r="CT53" s="141">
        <f>'[1]MTTI (PL &amp; I)'!CT53/'[1]MTTI (PL &amp; I)'!CT$334</f>
        <v>0</v>
      </c>
      <c r="CU53" s="141">
        <f>'[1]MTTI (PL &amp; I)'!CU53/'[1]MTTI (PL &amp; I)'!CU$334</f>
        <v>0</v>
      </c>
      <c r="CV53" s="141">
        <f>'[1]MTTI (PL &amp; I)'!CV53/'[1]MTTI (PL &amp; I)'!CV$334</f>
        <v>0</v>
      </c>
      <c r="CW53" s="141">
        <f>'[1]MTTI (PL &amp; I)'!CW53/'[1]MTTI (PL &amp; I)'!CW$334</f>
        <v>0</v>
      </c>
      <c r="CX53" s="141">
        <f>'[1]MTTI (PL &amp; I)'!CX53/'[1]MTTI (PL &amp; I)'!CX$334</f>
        <v>0</v>
      </c>
      <c r="CY53" s="141">
        <f>'[1]MTTI (PL &amp; I)'!CY53/'[1]MTTI (PL &amp; I)'!CY$334</f>
        <v>0</v>
      </c>
      <c r="CZ53" s="141">
        <f>'[1]MTTI (PL &amp; I)'!CZ53/'[1]MTTI (PL &amp; I)'!CZ$334</f>
        <v>0</v>
      </c>
      <c r="DA53" s="141">
        <f>'[1]MTTI (PL &amp; I)'!DA53/'[1]MTTI (PL &amp; I)'!DA$334</f>
        <v>1.4705620510121486E-4</v>
      </c>
      <c r="DB53" s="141">
        <f>'[1]MTTI (PL &amp; I)'!DB53/'[1]MTTI (PL &amp; I)'!DB$334</f>
        <v>0</v>
      </c>
      <c r="DC53" s="141">
        <f>'[1]MTTI (PL &amp; I)'!DC53/'[1]MTTI (PL &amp; I)'!DC$334</f>
        <v>0</v>
      </c>
      <c r="DD53" s="141">
        <f>'[1]MTTI (PL &amp; I)'!DD53/'[1]MTTI (PL &amp; I)'!DD$334</f>
        <v>0</v>
      </c>
      <c r="DE53" s="141">
        <v>0</v>
      </c>
      <c r="DF53" s="141">
        <f>'[1]MTTI (PL &amp; I)'!DF53/'[1]MTTI (PL &amp; I)'!DF$334</f>
        <v>2.1919418993896229E-4</v>
      </c>
    </row>
    <row r="54" spans="1:110" x14ac:dyDescent="0.3">
      <c r="A54" s="25" t="s">
        <v>6</v>
      </c>
      <c r="B54" s="141">
        <f>'[1]MTTI (PL &amp; I)'!B54/'[1]MTTI (PL &amp; I)'!B$334</f>
        <v>0</v>
      </c>
      <c r="C54" s="141">
        <f>'[1]MTTI (PL &amp; I)'!C54/'[1]MTTI (PL &amp; I)'!C$334</f>
        <v>0</v>
      </c>
      <c r="D54" s="141">
        <f>'[1]MTTI (PL &amp; I)'!D54/'[1]MTTI (PL &amp; I)'!D$334</f>
        <v>0</v>
      </c>
      <c r="E54" s="141">
        <f>'[1]MTTI (PL &amp; I)'!E54/'[1]MTTI (PL &amp; I)'!E$334</f>
        <v>6.2619873269744065E-5</v>
      </c>
      <c r="F54" s="141">
        <f>'[1]MTTI (PL &amp; I)'!F54/'[1]MTTI (PL &amp; I)'!F$334</f>
        <v>0</v>
      </c>
      <c r="G54" s="141">
        <f>'[1]MTTI (PL &amp; I)'!G54/'[1]MTTI (PL &amp; I)'!G$334</f>
        <v>0</v>
      </c>
      <c r="H54" s="141">
        <f>'[1]MTTI (PL &amp; I)'!H54/'[1]MTTI (PL &amp; I)'!H$334</f>
        <v>0</v>
      </c>
      <c r="I54" s="141">
        <f>'[1]MTTI (PL &amp; I)'!I54/'[1]MTTI (PL &amp; I)'!I$334</f>
        <v>4.0386969026001343E-4</v>
      </c>
      <c r="J54" s="141">
        <f>'[1]MTTI (PL &amp; I)'!J54/'[1]MTTI (PL &amp; I)'!J$334</f>
        <v>0</v>
      </c>
      <c r="K54" s="141">
        <f>'[1]MTTI (PL &amp; I)'!K54/'[1]MTTI (PL &amp; I)'!K$334</f>
        <v>0</v>
      </c>
      <c r="L54" s="141">
        <f>'[1]MTTI (PL &amp; I)'!L54/'[1]MTTI (PL &amp; I)'!L$334</f>
        <v>0</v>
      </c>
      <c r="M54" s="141">
        <f>'[1]MTTI (PL &amp; I)'!M54/'[1]MTTI (PL &amp; I)'!M$334</f>
        <v>0</v>
      </c>
      <c r="N54" s="141">
        <f>'[1]MTTI (PL &amp; I)'!N54/'[1]MTTI (PL &amp; I)'!N$334</f>
        <v>0</v>
      </c>
      <c r="O54" s="141">
        <f>'[1]MTTI (PL &amp; I)'!O54/'[1]MTTI (PL &amp; I)'!O$334</f>
        <v>0</v>
      </c>
      <c r="P54" s="141">
        <f>'[1]MTTI (PL &amp; I)'!P54/'[1]MTTI (PL &amp; I)'!P$334</f>
        <v>0</v>
      </c>
      <c r="Q54" s="141">
        <f>'[1]MTTI (PL &amp; I)'!Q54/'[1]MTTI (PL &amp; I)'!Q$334</f>
        <v>0</v>
      </c>
      <c r="R54" s="141">
        <f>'[1]MTTI (PL &amp; I)'!R54/'[1]MTTI (PL &amp; I)'!R$334</f>
        <v>0.1492524672932394</v>
      </c>
      <c r="S54" s="141">
        <f>'[1]MTTI (PL &amp; I)'!S54/'[1]MTTI (PL &amp; I)'!S$334</f>
        <v>0</v>
      </c>
      <c r="T54" s="141">
        <f>'[1]MTTI (PL &amp; I)'!T54/'[1]MTTI (PL &amp; I)'!T$334</f>
        <v>0</v>
      </c>
      <c r="U54" s="141">
        <f>'[1]MTTI (PL &amp; I)'!U54/'[1]MTTI (PL &amp; I)'!U$334</f>
        <v>0</v>
      </c>
      <c r="V54" s="141">
        <f>'[1]MTTI (PL &amp; I)'!V54/'[1]MTTI (PL &amp; I)'!V$334</f>
        <v>7.3736576090520557E-5</v>
      </c>
      <c r="W54" s="141">
        <f>'[1]MTTI (PL &amp; I)'!W54/'[1]MTTI (PL &amp; I)'!W$334</f>
        <v>0</v>
      </c>
      <c r="X54" s="141">
        <f>'[1]MTTI (PL &amp; I)'!X54/'[1]MTTI (PL &amp; I)'!X$334</f>
        <v>2.5226107040123309E-3</v>
      </c>
      <c r="Y54" s="141">
        <f>'[1]MTTI (PL &amp; I)'!Y54/'[1]MTTI (PL &amp; I)'!Y$334</f>
        <v>1.91178422738747E-5</v>
      </c>
      <c r="Z54" s="141">
        <f>'[1]MTTI (PL &amp; I)'!Z54/'[1]MTTI (PL &amp; I)'!Z$334</f>
        <v>2.2462112161584314E-6</v>
      </c>
      <c r="AA54" s="141">
        <f>'[1]MTTI (PL &amp; I)'!AA54/'[1]MTTI (PL &amp; I)'!AA$334</f>
        <v>0</v>
      </c>
      <c r="AB54" s="141">
        <f>'[1]MTTI (PL &amp; I)'!AB54/'[1]MTTI (PL &amp; I)'!AB$334</f>
        <v>0</v>
      </c>
      <c r="AC54" s="141">
        <f>'[1]MTTI (PL &amp; I)'!AC54/'[1]MTTI (PL &amp; I)'!AC$334</f>
        <v>0</v>
      </c>
      <c r="AD54" s="141">
        <f>'[1]MTTI (PL &amp; I)'!AD54/'[1]MTTI (PL &amp; I)'!AD$334</f>
        <v>2.3746276982079491E-7</v>
      </c>
      <c r="AE54" s="141">
        <f>'[1]MTTI (PL &amp; I)'!AE54/'[1]MTTI (PL &amp; I)'!AE$334</f>
        <v>2.2058366053047718E-2</v>
      </c>
      <c r="AF54" s="141">
        <f>'[1]MTTI (PL &amp; I)'!AF54/'[1]MTTI (PL &amp; I)'!AF$334</f>
        <v>1.2038273840621516E-4</v>
      </c>
      <c r="AG54" s="141">
        <f>'[1]MTTI (PL &amp; I)'!AG54/'[1]MTTI (PL &amp; I)'!AG$334</f>
        <v>3.9383624798932193E-6</v>
      </c>
      <c r="AH54" s="141">
        <f>'[1]MTTI (PL &amp; I)'!AH54/'[1]MTTI (PL &amp; I)'!AH$334</f>
        <v>5.4349806512882401E-7</v>
      </c>
      <c r="AI54" s="141">
        <f>'[1]MTTI (PL &amp; I)'!AI54/'[1]MTTI (PL &amp; I)'!AI$334</f>
        <v>3.0940269212027213E-6</v>
      </c>
      <c r="AJ54" s="141">
        <f>'[1]MTTI (PL &amp; I)'!AJ54/'[1]MTTI (PL &amp; I)'!AJ$334</f>
        <v>3.2561741610717628E-6</v>
      </c>
      <c r="AK54" s="141">
        <f>'[1]MTTI (PL &amp; I)'!AK54/'[1]MTTI (PL &amp; I)'!AK$334</f>
        <v>0</v>
      </c>
      <c r="AL54" s="141">
        <f>'[1]MTTI (PL &amp; I)'!AL54/'[1]MTTI (PL &amp; I)'!AL$334</f>
        <v>1.5626160259639414E-5</v>
      </c>
      <c r="AM54" s="141">
        <f>'[1]MTTI (PL &amp; I)'!AM54/'[1]MTTI (PL &amp; I)'!AM$334</f>
        <v>0</v>
      </c>
      <c r="AN54" s="141">
        <f>'[1]MTTI (PL &amp; I)'!AN54/'[1]MTTI (PL &amp; I)'!AN$334</f>
        <v>1.8181435162306086E-6</v>
      </c>
      <c r="AO54" s="141">
        <f>'[1]MTTI (PL &amp; I)'!AO54/'[1]MTTI (PL &amp; I)'!AO$334</f>
        <v>2.5306522833918239E-6</v>
      </c>
      <c r="AP54" s="141">
        <f>'[1]MTTI (PL &amp; I)'!AP54/'[1]MTTI (PL &amp; I)'!AP$334</f>
        <v>0</v>
      </c>
      <c r="AQ54" s="141">
        <f>'[1]MTTI (PL &amp; I)'!AQ54/'[1]MTTI (PL &amp; I)'!AQ$334</f>
        <v>1.2325321358645867E-4</v>
      </c>
      <c r="AR54" s="141">
        <f>'[1]MTTI (PL &amp; I)'!AR54/'[1]MTTI (PL &amp; I)'!AR$334</f>
        <v>4.8170110934997775E-5</v>
      </c>
      <c r="AS54" s="141">
        <f>'[1]MTTI (PL &amp; I)'!AS54/'[1]MTTI (PL &amp; I)'!AS$334</f>
        <v>0</v>
      </c>
      <c r="AT54" s="141">
        <f>'[1]MTTI (PL &amp; I)'!AT54/'[1]MTTI (PL &amp; I)'!AT$334</f>
        <v>0</v>
      </c>
      <c r="AU54" s="141">
        <f>'[1]MTTI (PL &amp; I)'!AU54/'[1]MTTI (PL &amp; I)'!AU$334</f>
        <v>0</v>
      </c>
      <c r="AV54" s="141">
        <f>'[1]MTTI (PL &amp; I)'!AV54/'[1]MTTI (PL &amp; I)'!AV$334</f>
        <v>3.1876181319449008E-4</v>
      </c>
      <c r="AW54" s="141">
        <f>'[1]MTTI (PL &amp; I)'!AW54/'[1]MTTI (PL &amp; I)'!AW$334</f>
        <v>0</v>
      </c>
      <c r="AX54" s="141">
        <f>'[1]MTTI (PL &amp; I)'!AX54/'[1]MTTI (PL &amp; I)'!AX$334</f>
        <v>0</v>
      </c>
      <c r="AY54" s="141">
        <f>'[1]MTTI (PL &amp; I)'!AY54/'[1]MTTI (PL &amp; I)'!AY$334</f>
        <v>0</v>
      </c>
      <c r="AZ54" s="141">
        <f>'[1]MTTI (PL &amp; I)'!AZ54/'[1]MTTI (PL &amp; I)'!AZ$334</f>
        <v>6.3871870156386692E-6</v>
      </c>
      <c r="BA54" s="141">
        <f>'[1]MTTI (PL &amp; I)'!BA54/'[1]MTTI (PL &amp; I)'!BA$334</f>
        <v>0</v>
      </c>
      <c r="BB54" s="141">
        <f>'[1]MTTI (PL &amp; I)'!BB54/'[1]MTTI (PL &amp; I)'!BB$334</f>
        <v>0</v>
      </c>
      <c r="BC54" s="141">
        <f>'[1]MTTI (PL &amp; I)'!BC54/'[1]MTTI (PL &amp; I)'!BC$334</f>
        <v>0</v>
      </c>
      <c r="BD54" s="141">
        <f>'[1]MTTI (PL &amp; I)'!BD54/'[1]MTTI (PL &amp; I)'!BD$334</f>
        <v>2.0913787140531227E-5</v>
      </c>
      <c r="BE54" s="141">
        <f>'[1]MTTI (PL &amp; I)'!BE54/'[1]MTTI (PL &amp; I)'!BE$334</f>
        <v>0</v>
      </c>
      <c r="BF54" s="141">
        <f>'[1]MTTI (PL &amp; I)'!BF54/'[1]MTTI (PL &amp; I)'!BF$334</f>
        <v>0</v>
      </c>
      <c r="BG54" s="141">
        <f>'[1]MTTI (PL &amp; I)'!BG54/'[1]MTTI (PL &amp; I)'!BG$334</f>
        <v>2.6345800547147645E-5</v>
      </c>
      <c r="BH54" s="141">
        <f>'[1]MTTI (PL &amp; I)'!BH54/'[1]MTTI (PL &amp; I)'!BH$334</f>
        <v>0</v>
      </c>
      <c r="BI54" s="141">
        <f>'[1]MTTI (PL &amp; I)'!BI54/'[1]MTTI (PL &amp; I)'!BI$334</f>
        <v>0</v>
      </c>
      <c r="BJ54" s="141">
        <f>'[1]MTTI (PL &amp; I)'!BJ54/'[1]MTTI (PL &amp; I)'!BJ$334</f>
        <v>1.8555574235467446E-6</v>
      </c>
      <c r="BK54" s="141">
        <f>'[1]MTTI (PL &amp; I)'!BK54/'[1]MTTI (PL &amp; I)'!BK$334</f>
        <v>0</v>
      </c>
      <c r="BL54" s="141">
        <f>'[1]MTTI (PL &amp; I)'!BL54/'[1]MTTI (PL &amp; I)'!BL$334</f>
        <v>0</v>
      </c>
      <c r="BM54" s="141">
        <f>'[1]MTTI (PL &amp; I)'!BM54/'[1]MTTI (PL &amp; I)'!BM$334</f>
        <v>0</v>
      </c>
      <c r="BN54" s="141">
        <f>'[1]MTTI (PL &amp; I)'!BN54/'[1]MTTI (PL &amp; I)'!BN$334</f>
        <v>0</v>
      </c>
      <c r="BO54" s="141">
        <f>'[1]MTTI (PL &amp; I)'!BO54/'[1]MTTI (PL &amp; I)'!BO$334</f>
        <v>1.8496730996946589E-4</v>
      </c>
      <c r="BP54" s="141">
        <f>'[1]MTTI (PL &amp; I)'!BP54/'[1]MTTI (PL &amp; I)'!BP$334</f>
        <v>0</v>
      </c>
      <c r="BQ54" s="141">
        <f>'[1]MTTI (PL &amp; I)'!BQ54/'[1]MTTI (PL &amp; I)'!BQ$334</f>
        <v>6.6489574478262547E-5</v>
      </c>
      <c r="BR54" s="141">
        <f>'[1]MTTI (PL &amp; I)'!BR54/'[1]MTTI (PL &amp; I)'!BR$334</f>
        <v>4.3087890722165495E-5</v>
      </c>
      <c r="BS54" s="141">
        <f>'[1]MTTI (PL &amp; I)'!BS54/'[1]MTTI (PL &amp; I)'!BS$334</f>
        <v>2.6757813337696592E-5</v>
      </c>
      <c r="BT54" s="141">
        <f>'[1]MTTI (PL &amp; I)'!BT54/'[1]MTTI (PL &amp; I)'!BT$334</f>
        <v>1.7931484388898633E-4</v>
      </c>
      <c r="BU54" s="141">
        <f>'[1]MTTI (PL &amp; I)'!BU54/'[1]MTTI (PL &amp; I)'!BU$334</f>
        <v>0</v>
      </c>
      <c r="BV54" s="141">
        <f>'[1]MTTI (PL &amp; I)'!BV54/'[1]MTTI (PL &amp; I)'!BV$334</f>
        <v>0</v>
      </c>
      <c r="BW54" s="141">
        <f>'[1]MTTI (PL &amp; I)'!BW54/'[1]MTTI (PL &amp; I)'!BW$334</f>
        <v>0</v>
      </c>
      <c r="BX54" s="141">
        <f>'[1]MTTI (PL &amp; I)'!BX54/'[1]MTTI (PL &amp; I)'!BX$334</f>
        <v>1.6914892236668623E-5</v>
      </c>
      <c r="BY54" s="141">
        <f>'[1]MTTI (PL &amp; I)'!BY54/'[1]MTTI (PL &amp; I)'!BY$334</f>
        <v>0</v>
      </c>
      <c r="BZ54" s="141">
        <f>'[1]MTTI (PL &amp; I)'!BZ54/'[1]MTTI (PL &amp; I)'!BZ$334</f>
        <v>0</v>
      </c>
      <c r="CA54" s="141">
        <f>'[1]MTTI (PL &amp; I)'!CA54/'[1]MTTI (PL &amp; I)'!CA$334</f>
        <v>9.2960926348345407E-5</v>
      </c>
      <c r="CB54" s="141">
        <f>'[1]MTTI (PL &amp; I)'!CB54/'[1]MTTI (PL &amp; I)'!CB$334</f>
        <v>0</v>
      </c>
      <c r="CC54" s="141">
        <f>'[1]MTTI (PL &amp; I)'!CC54/'[1]MTTI (PL &amp; I)'!CC$334</f>
        <v>1.1568991189633171E-3</v>
      </c>
      <c r="CD54" s="141">
        <f>'[1]MTTI (PL &amp; I)'!CD54/'[1]MTTI (PL &amp; I)'!CD$334</f>
        <v>0</v>
      </c>
      <c r="CE54" s="141">
        <f>'[1]MTTI (PL &amp; I)'!CE54/'[1]MTTI (PL &amp; I)'!CE$334</f>
        <v>0</v>
      </c>
      <c r="CF54" s="141">
        <f>'[1]MTTI (PL &amp; I)'!CF54/'[1]MTTI (PL &amp; I)'!CF$334</f>
        <v>0</v>
      </c>
      <c r="CG54" s="141">
        <f>'[1]MTTI (PL &amp; I)'!CG54/'[1]MTTI (PL &amp; I)'!CG$334</f>
        <v>0</v>
      </c>
      <c r="CH54" s="141">
        <f>'[1]MTTI (PL &amp; I)'!CH54/'[1]MTTI (PL &amp; I)'!CH$334</f>
        <v>0</v>
      </c>
      <c r="CI54" s="141">
        <f>'[1]MTTI (PL &amp; I)'!CI54/'[1]MTTI (PL &amp; I)'!CI$334</f>
        <v>0</v>
      </c>
      <c r="CJ54" s="141">
        <f>'[1]MTTI (PL &amp; I)'!CJ54/'[1]MTTI (PL &amp; I)'!CJ$334</f>
        <v>0</v>
      </c>
      <c r="CK54" s="141">
        <f>'[1]MTTI (PL &amp; I)'!CK54/'[1]MTTI (PL &amp; I)'!CK$334</f>
        <v>0</v>
      </c>
      <c r="CL54" s="141">
        <f>'[1]MTTI (PL &amp; I)'!CL54/'[1]MTTI (PL &amp; I)'!CL$334</f>
        <v>0</v>
      </c>
      <c r="CM54" s="141">
        <f>'[1]MTTI (PL &amp; I)'!CM54/'[1]MTTI (PL &amp; I)'!CM$334</f>
        <v>0</v>
      </c>
      <c r="CN54" s="141">
        <f>'[1]MTTI (PL &amp; I)'!CN54/'[1]MTTI (PL &amp; I)'!CN$334</f>
        <v>0</v>
      </c>
      <c r="CO54" s="141">
        <f>'[1]MTTI (PL &amp; I)'!CO54/'[1]MTTI (PL &amp; I)'!CO$334</f>
        <v>0</v>
      </c>
      <c r="CP54" s="141">
        <f>'[1]MTTI (PL &amp; I)'!CP54/'[1]MTTI (PL &amp; I)'!CP$334</f>
        <v>0</v>
      </c>
      <c r="CQ54" s="141">
        <f>'[1]MTTI (PL &amp; I)'!CQ54/'[1]MTTI (PL &amp; I)'!CQ$334</f>
        <v>0</v>
      </c>
      <c r="CR54" s="141">
        <f>'[1]MTTI (PL &amp; I)'!CR54/'[1]MTTI (PL &amp; I)'!CR$334</f>
        <v>0</v>
      </c>
      <c r="CS54" s="141">
        <f>'[1]MTTI (PL &amp; I)'!CS54/'[1]MTTI (PL &amp; I)'!CS$334</f>
        <v>1.1543913434198319E-3</v>
      </c>
      <c r="CT54" s="141">
        <f>'[1]MTTI (PL &amp; I)'!CT54/'[1]MTTI (PL &amp; I)'!CT$334</f>
        <v>0</v>
      </c>
      <c r="CU54" s="141">
        <f>'[1]MTTI (PL &amp; I)'!CU54/'[1]MTTI (PL &amp; I)'!CU$334</f>
        <v>0</v>
      </c>
      <c r="CV54" s="141">
        <f>'[1]MTTI (PL &amp; I)'!CV54/'[1]MTTI (PL &amp; I)'!CV$334</f>
        <v>0</v>
      </c>
      <c r="CW54" s="141">
        <f>'[1]MTTI (PL &amp; I)'!CW54/'[1]MTTI (PL &amp; I)'!CW$334</f>
        <v>0</v>
      </c>
      <c r="CX54" s="141">
        <f>'[1]MTTI (PL &amp; I)'!CX54/'[1]MTTI (PL &amp; I)'!CX$334</f>
        <v>0</v>
      </c>
      <c r="CY54" s="141">
        <f>'[1]MTTI (PL &amp; I)'!CY54/'[1]MTTI (PL &amp; I)'!CY$334</f>
        <v>0</v>
      </c>
      <c r="CZ54" s="141">
        <f>'[1]MTTI (PL &amp; I)'!CZ54/'[1]MTTI (PL &amp; I)'!CZ$334</f>
        <v>0</v>
      </c>
      <c r="DA54" s="141">
        <f>'[1]MTTI (PL &amp; I)'!DA54/'[1]MTTI (PL &amp; I)'!DA$334</f>
        <v>1.3087919067457455E-4</v>
      </c>
      <c r="DB54" s="141">
        <f>'[1]MTTI (PL &amp; I)'!DB54/'[1]MTTI (PL &amp; I)'!DB$334</f>
        <v>0</v>
      </c>
      <c r="DC54" s="141">
        <f>'[1]MTTI (PL &amp; I)'!DC54/'[1]MTTI (PL &amp; I)'!DC$334</f>
        <v>0</v>
      </c>
      <c r="DD54" s="141">
        <f>'[1]MTTI (PL &amp; I)'!DD54/'[1]MTTI (PL &amp; I)'!DD$334</f>
        <v>0</v>
      </c>
      <c r="DE54" s="141">
        <v>0</v>
      </c>
      <c r="DF54" s="141">
        <f>'[1]MTTI (PL &amp; I)'!DF54/'[1]MTTI (PL &amp; I)'!DF$334</f>
        <v>1.9508158911101499E-4</v>
      </c>
    </row>
    <row r="55" spans="1:110" x14ac:dyDescent="0.3">
      <c r="A55" s="25" t="s">
        <v>7</v>
      </c>
      <c r="B55" s="141">
        <f>'[1]MTTI (PL &amp; I)'!B55/'[1]MTTI (PL &amp; I)'!B$334</f>
        <v>0</v>
      </c>
      <c r="C55" s="141">
        <f>'[1]MTTI (PL &amp; I)'!C55/'[1]MTTI (PL &amp; I)'!C$334</f>
        <v>0</v>
      </c>
      <c r="D55" s="141">
        <f>'[1]MTTI (PL &amp; I)'!D55/'[1]MTTI (PL &amp; I)'!D$334</f>
        <v>0</v>
      </c>
      <c r="E55" s="141">
        <f>'[1]MTTI (PL &amp; I)'!E55/'[1]MTTI (PL &amp; I)'!E$334</f>
        <v>7.7399821014925579E-6</v>
      </c>
      <c r="F55" s="141">
        <f>'[1]MTTI (PL &amp; I)'!F55/'[1]MTTI (PL &amp; I)'!F$334</f>
        <v>0</v>
      </c>
      <c r="G55" s="141">
        <f>'[1]MTTI (PL &amp; I)'!G55/'[1]MTTI (PL &amp; I)'!G$334</f>
        <v>0</v>
      </c>
      <c r="H55" s="141">
        <f>'[1]MTTI (PL &amp; I)'!H55/'[1]MTTI (PL &amp; I)'!H$334</f>
        <v>0</v>
      </c>
      <c r="I55" s="141">
        <f>'[1]MTTI (PL &amp; I)'!I55/'[1]MTTI (PL &amp; I)'!I$334</f>
        <v>4.9919362827235305E-5</v>
      </c>
      <c r="J55" s="141">
        <f>'[1]MTTI (PL &amp; I)'!J55/'[1]MTTI (PL &amp; I)'!J$334</f>
        <v>0</v>
      </c>
      <c r="K55" s="141">
        <f>'[1]MTTI (PL &amp; I)'!K55/'[1]MTTI (PL &amp; I)'!K$334</f>
        <v>0</v>
      </c>
      <c r="L55" s="141">
        <f>'[1]MTTI (PL &amp; I)'!L55/'[1]MTTI (PL &amp; I)'!L$334</f>
        <v>0</v>
      </c>
      <c r="M55" s="141">
        <f>'[1]MTTI (PL &amp; I)'!M55/'[1]MTTI (PL &amp; I)'!M$334</f>
        <v>0</v>
      </c>
      <c r="N55" s="141">
        <f>'[1]MTTI (PL &amp; I)'!N55/'[1]MTTI (PL &amp; I)'!N$334</f>
        <v>0</v>
      </c>
      <c r="O55" s="141">
        <f>'[1]MTTI (PL &amp; I)'!O55/'[1]MTTI (PL &amp; I)'!O$334</f>
        <v>0</v>
      </c>
      <c r="P55" s="141">
        <f>'[1]MTTI (PL &amp; I)'!P55/'[1]MTTI (PL &amp; I)'!P$334</f>
        <v>0</v>
      </c>
      <c r="Q55" s="141">
        <f>'[1]MTTI (PL &amp; I)'!Q55/'[1]MTTI (PL &amp; I)'!Q$334</f>
        <v>0</v>
      </c>
      <c r="R55" s="141">
        <f>'[1]MTTI (PL &amp; I)'!R55/'[1]MTTI (PL &amp; I)'!R$334</f>
        <v>1.8448000053865297E-2</v>
      </c>
      <c r="S55" s="141">
        <f>'[1]MTTI (PL &amp; I)'!S55/'[1]MTTI (PL &amp; I)'!S$334</f>
        <v>0</v>
      </c>
      <c r="T55" s="141">
        <f>'[1]MTTI (PL &amp; I)'!T55/'[1]MTTI (PL &amp; I)'!T$334</f>
        <v>0</v>
      </c>
      <c r="U55" s="141">
        <f>'[1]MTTI (PL &amp; I)'!U55/'[1]MTTI (PL &amp; I)'!U$334</f>
        <v>0</v>
      </c>
      <c r="V55" s="141">
        <f>'[1]MTTI (PL &amp; I)'!V55/'[1]MTTI (PL &amp; I)'!V$334</f>
        <v>9.1140359979253872E-6</v>
      </c>
      <c r="W55" s="141">
        <f>'[1]MTTI (PL &amp; I)'!W55/'[1]MTTI (PL &amp; I)'!W$334</f>
        <v>0</v>
      </c>
      <c r="X55" s="141">
        <f>'[1]MTTI (PL &amp; I)'!X55/'[1]MTTI (PL &amp; I)'!X$334</f>
        <v>3.1180136079136429E-4</v>
      </c>
      <c r="Y55" s="141">
        <f>'[1]MTTI (PL &amp; I)'!Y55/'[1]MTTI (PL &amp; I)'!Y$334</f>
        <v>2.3630159131996072E-6</v>
      </c>
      <c r="Z55" s="141">
        <f>'[1]MTTI (PL &amp; I)'!Z55/'[1]MTTI (PL &amp; I)'!Z$334</f>
        <v>2.7763765241662146E-7</v>
      </c>
      <c r="AA55" s="141">
        <f>'[1]MTTI (PL &amp; I)'!AA55/'[1]MTTI (PL &amp; I)'!AA$334</f>
        <v>0</v>
      </c>
      <c r="AB55" s="141">
        <f>'[1]MTTI (PL &amp; I)'!AB55/'[1]MTTI (PL &amp; I)'!AB$334</f>
        <v>0</v>
      </c>
      <c r="AC55" s="141">
        <f>'[1]MTTI (PL &amp; I)'!AC55/'[1]MTTI (PL &amp; I)'!AC$334</f>
        <v>0</v>
      </c>
      <c r="AD55" s="141">
        <f>'[1]MTTI (PL &amp; I)'!AD55/'[1]MTTI (PL &amp; I)'!AD$334</f>
        <v>2.9351026953800028E-8</v>
      </c>
      <c r="AE55" s="141">
        <f>'[1]MTTI (PL &amp; I)'!AE55/'[1]MTTI (PL &amp; I)'!AE$334</f>
        <v>2.7264724363671353E-3</v>
      </c>
      <c r="AF55" s="141">
        <f>'[1]MTTI (PL &amp; I)'!AF55/'[1]MTTI (PL &amp; I)'!AF$334</f>
        <v>1.4879625140393935E-5</v>
      </c>
      <c r="AG55" s="141">
        <f>'[1]MTTI (PL &amp; I)'!AG55/'[1]MTTI (PL &amp; I)'!AG$334</f>
        <v>4.8679202802366105E-7</v>
      </c>
      <c r="AH55" s="141">
        <f>'[1]MTTI (PL &amp; I)'!AH55/'[1]MTTI (PL &amp; I)'!AH$334</f>
        <v>6.7177799580847463E-8</v>
      </c>
      <c r="AI55" s="141">
        <f>'[1]MTTI (PL &amp; I)'!AI55/'[1]MTTI (PL &amp; I)'!AI$334</f>
        <v>3.8242991787107252E-7</v>
      </c>
      <c r="AJ55" s="141">
        <f>'[1]MTTI (PL &amp; I)'!AJ55/'[1]MTTI (PL &amp; I)'!AJ$334</f>
        <v>4.024717459499419E-7</v>
      </c>
      <c r="AK55" s="141">
        <f>'[1]MTTI (PL &amp; I)'!AK55/'[1]MTTI (PL &amp; I)'!AK$334</f>
        <v>0</v>
      </c>
      <c r="AL55" s="141">
        <f>'[1]MTTI (PL &amp; I)'!AL55/'[1]MTTI (PL &amp; I)'!AL$334</f>
        <v>1.9314347731696976E-6</v>
      </c>
      <c r="AM55" s="141">
        <f>'[1]MTTI (PL &amp; I)'!AM55/'[1]MTTI (PL &amp; I)'!AM$334</f>
        <v>0</v>
      </c>
      <c r="AN55" s="141">
        <f>'[1]MTTI (PL &amp; I)'!AN55/'[1]MTTI (PL &amp; I)'!AN$334</f>
        <v>2.2472735153823748E-7</v>
      </c>
      <c r="AO55" s="141">
        <f>'[1]MTTI (PL &amp; I)'!AO55/'[1]MTTI (PL &amp; I)'!AO$334</f>
        <v>3.1279532129008477E-7</v>
      </c>
      <c r="AP55" s="141">
        <f>'[1]MTTI (PL &amp; I)'!AP55/'[1]MTTI (PL &amp; I)'!AP$334</f>
        <v>0</v>
      </c>
      <c r="AQ55" s="141">
        <f>'[1]MTTI (PL &amp; I)'!AQ55/'[1]MTTI (PL &amp; I)'!AQ$334</f>
        <v>1.5234423471303337E-5</v>
      </c>
      <c r="AR55" s="141">
        <f>'[1]MTTI (PL &amp; I)'!AR55/'[1]MTTI (PL &amp; I)'!AR$334</f>
        <v>5.9539532259631088E-6</v>
      </c>
      <c r="AS55" s="141">
        <f>'[1]MTTI (PL &amp; I)'!AS55/'[1]MTTI (PL &amp; I)'!AS$334</f>
        <v>0</v>
      </c>
      <c r="AT55" s="141">
        <f>'[1]MTTI (PL &amp; I)'!AT55/'[1]MTTI (PL &amp; I)'!AT$334</f>
        <v>0</v>
      </c>
      <c r="AU55" s="141">
        <f>'[1]MTTI (PL &amp; I)'!AU55/'[1]MTTI (PL &amp; I)'!AU$334</f>
        <v>0</v>
      </c>
      <c r="AV55" s="141">
        <f>'[1]MTTI (PL &amp; I)'!AV55/'[1]MTTI (PL &amp; I)'!AV$334</f>
        <v>3.9399803927050507E-5</v>
      </c>
      <c r="AW55" s="141">
        <f>'[1]MTTI (PL &amp; I)'!AW55/'[1]MTTI (PL &amp; I)'!AW$334</f>
        <v>0</v>
      </c>
      <c r="AX55" s="141">
        <f>'[1]MTTI (PL &amp; I)'!AX55/'[1]MTTI (PL &amp; I)'!AX$334</f>
        <v>0</v>
      </c>
      <c r="AY55" s="141">
        <f>'[1]MTTI (PL &amp; I)'!AY55/'[1]MTTI (PL &amp; I)'!AY$334</f>
        <v>0</v>
      </c>
      <c r="AZ55" s="141">
        <f>'[1]MTTI (PL &amp; I)'!AZ55/'[1]MTTI (PL &amp; I)'!AZ$334</f>
        <v>7.8947322309282314E-7</v>
      </c>
      <c r="BA55" s="141">
        <f>'[1]MTTI (PL &amp; I)'!BA55/'[1]MTTI (PL &amp; I)'!BA$334</f>
        <v>0</v>
      </c>
      <c r="BB55" s="141">
        <f>'[1]MTTI (PL &amp; I)'!BB55/'[1]MTTI (PL &amp; I)'!BB$334</f>
        <v>0</v>
      </c>
      <c r="BC55" s="141">
        <f>'[1]MTTI (PL &amp; I)'!BC55/'[1]MTTI (PL &amp; I)'!BC$334</f>
        <v>0</v>
      </c>
      <c r="BD55" s="141">
        <f>'[1]MTTI (PL &amp; I)'!BD55/'[1]MTTI (PL &amp; I)'!BD$334</f>
        <v>2.5849994528869248E-6</v>
      </c>
      <c r="BE55" s="141">
        <f>'[1]MTTI (PL &amp; I)'!BE55/'[1]MTTI (PL &amp; I)'!BE$334</f>
        <v>0</v>
      </c>
      <c r="BF55" s="141">
        <f>'[1]MTTI (PL &amp; I)'!BF55/'[1]MTTI (PL &amp; I)'!BF$334</f>
        <v>0</v>
      </c>
      <c r="BG55" s="141">
        <f>'[1]MTTI (PL &amp; I)'!BG55/'[1]MTTI (PL &amp; I)'!BG$334</f>
        <v>3.2564106893991647E-6</v>
      </c>
      <c r="BH55" s="141">
        <f>'[1]MTTI (PL &amp; I)'!BH55/'[1]MTTI (PL &amp; I)'!BH$334</f>
        <v>0</v>
      </c>
      <c r="BI55" s="141">
        <f>'[1]MTTI (PL &amp; I)'!BI55/'[1]MTTI (PL &amp; I)'!BI$334</f>
        <v>0</v>
      </c>
      <c r="BJ55" s="141">
        <f>'[1]MTTI (PL &amp; I)'!BJ55/'[1]MTTI (PL &amp; I)'!BJ$334</f>
        <v>2.2935180952342649E-7</v>
      </c>
      <c r="BK55" s="141">
        <f>'[1]MTTI (PL &amp; I)'!BK55/'[1]MTTI (PL &amp; I)'!BK$334</f>
        <v>0</v>
      </c>
      <c r="BL55" s="141">
        <f>'[1]MTTI (PL &amp; I)'!BL55/'[1]MTTI (PL &amp; I)'!BL$334</f>
        <v>0</v>
      </c>
      <c r="BM55" s="141">
        <f>'[1]MTTI (PL &amp; I)'!BM55/'[1]MTTI (PL &amp; I)'!BM$334</f>
        <v>0</v>
      </c>
      <c r="BN55" s="141">
        <f>'[1]MTTI (PL &amp; I)'!BN55/'[1]MTTI (PL &amp; I)'!BN$334</f>
        <v>0</v>
      </c>
      <c r="BO55" s="141">
        <f>'[1]MTTI (PL &amp; I)'!BO55/'[1]MTTI (PL &amp; I)'!BO$334</f>
        <v>2.2862449151851236E-5</v>
      </c>
      <c r="BP55" s="141">
        <f>'[1]MTTI (PL &amp; I)'!BP55/'[1]MTTI (PL &amp; I)'!BP$334</f>
        <v>0</v>
      </c>
      <c r="BQ55" s="141">
        <f>'[1]MTTI (PL &amp; I)'!BQ55/'[1]MTTI (PL &amp; I)'!BQ$334</f>
        <v>8.2182874146163529E-6</v>
      </c>
      <c r="BR55" s="141">
        <f>'[1]MTTI (PL &amp; I)'!BR55/'[1]MTTI (PL &amp; I)'!BR$334</f>
        <v>5.3257773541640903E-6</v>
      </c>
      <c r="BS55" s="141">
        <f>'[1]MTTI (PL &amp; I)'!BS55/'[1]MTTI (PL &amp; I)'!BS$334</f>
        <v>3.3073365609782703E-6</v>
      </c>
      <c r="BT55" s="141">
        <f>'[1]MTTI (PL &amp; I)'!BT55/'[1]MTTI (PL &amp; I)'!BT$334</f>
        <v>2.2163789381274147E-5</v>
      </c>
      <c r="BU55" s="141">
        <f>'[1]MTTI (PL &amp; I)'!BU55/'[1]MTTI (PL &amp; I)'!BU$334</f>
        <v>0</v>
      </c>
      <c r="BV55" s="141">
        <f>'[1]MTTI (PL &amp; I)'!BV55/'[1]MTTI (PL &amp; I)'!BV$334</f>
        <v>0</v>
      </c>
      <c r="BW55" s="141">
        <f>'[1]MTTI (PL &amp; I)'!BW55/'[1]MTTI (PL &amp; I)'!BW$334</f>
        <v>0</v>
      </c>
      <c r="BX55" s="141">
        <f>'[1]MTTI (PL &amp; I)'!BX55/'[1]MTTI (PL &amp; I)'!BX$334</f>
        <v>2.0907254570211247E-6</v>
      </c>
      <c r="BY55" s="141">
        <f>'[1]MTTI (PL &amp; I)'!BY55/'[1]MTTI (PL &amp; I)'!BY$334</f>
        <v>0</v>
      </c>
      <c r="BZ55" s="141">
        <f>'[1]MTTI (PL &amp; I)'!BZ55/'[1]MTTI (PL &amp; I)'!BZ$334</f>
        <v>0</v>
      </c>
      <c r="CA55" s="141">
        <f>'[1]MTTI (PL &amp; I)'!CA55/'[1]MTTI (PL &amp; I)'!CA$334</f>
        <v>1.1490216579885807E-5</v>
      </c>
      <c r="CB55" s="141">
        <f>'[1]MTTI (PL &amp; I)'!CB55/'[1]MTTI (PL &amp; I)'!CB$334</f>
        <v>0</v>
      </c>
      <c r="CC55" s="141">
        <f>'[1]MTTI (PL &amp; I)'!CC55/'[1]MTTI (PL &amp; I)'!CC$334</f>
        <v>1.4299579361070112E-4</v>
      </c>
      <c r="CD55" s="141">
        <f>'[1]MTTI (PL &amp; I)'!CD55/'[1]MTTI (PL &amp; I)'!CD$334</f>
        <v>0</v>
      </c>
      <c r="CE55" s="141">
        <f>'[1]MTTI (PL &amp; I)'!CE55/'[1]MTTI (PL &amp; I)'!CE$334</f>
        <v>0</v>
      </c>
      <c r="CF55" s="141">
        <f>'[1]MTTI (PL &amp; I)'!CF55/'[1]MTTI (PL &amp; I)'!CF$334</f>
        <v>0</v>
      </c>
      <c r="CG55" s="141">
        <f>'[1]MTTI (PL &amp; I)'!CG55/'[1]MTTI (PL &amp; I)'!CG$334</f>
        <v>0</v>
      </c>
      <c r="CH55" s="141">
        <f>'[1]MTTI (PL &amp; I)'!CH55/'[1]MTTI (PL &amp; I)'!CH$334</f>
        <v>0</v>
      </c>
      <c r="CI55" s="141">
        <f>'[1]MTTI (PL &amp; I)'!CI55/'[1]MTTI (PL &amp; I)'!CI$334</f>
        <v>0</v>
      </c>
      <c r="CJ55" s="141">
        <f>'[1]MTTI (PL &amp; I)'!CJ55/'[1]MTTI (PL &amp; I)'!CJ$334</f>
        <v>0</v>
      </c>
      <c r="CK55" s="141">
        <f>'[1]MTTI (PL &amp; I)'!CK55/'[1]MTTI (PL &amp; I)'!CK$334</f>
        <v>0</v>
      </c>
      <c r="CL55" s="141">
        <f>'[1]MTTI (PL &amp; I)'!CL55/'[1]MTTI (PL &amp; I)'!CL$334</f>
        <v>0</v>
      </c>
      <c r="CM55" s="141">
        <f>'[1]MTTI (PL &amp; I)'!CM55/'[1]MTTI (PL &amp; I)'!CM$334</f>
        <v>0</v>
      </c>
      <c r="CN55" s="141">
        <f>'[1]MTTI (PL &amp; I)'!CN55/'[1]MTTI (PL &amp; I)'!CN$334</f>
        <v>0</v>
      </c>
      <c r="CO55" s="141">
        <f>'[1]MTTI (PL &amp; I)'!CO55/'[1]MTTI (PL &amp; I)'!CO$334</f>
        <v>0</v>
      </c>
      <c r="CP55" s="141">
        <f>'[1]MTTI (PL &amp; I)'!CP55/'[1]MTTI (PL &amp; I)'!CP$334</f>
        <v>0</v>
      </c>
      <c r="CQ55" s="141">
        <f>'[1]MTTI (PL &amp; I)'!CQ55/'[1]MTTI (PL &amp; I)'!CQ$334</f>
        <v>0</v>
      </c>
      <c r="CR55" s="141">
        <f>'[1]MTTI (PL &amp; I)'!CR55/'[1]MTTI (PL &amp; I)'!CR$334</f>
        <v>0</v>
      </c>
      <c r="CS55" s="141">
        <f>'[1]MTTI (PL &amp; I)'!CS55/'[1]MTTI (PL &amp; I)'!CS$334</f>
        <v>1.4268582591502206E-4</v>
      </c>
      <c r="CT55" s="141">
        <f>'[1]MTTI (PL &amp; I)'!CT55/'[1]MTTI (PL &amp; I)'!CT$334</f>
        <v>0</v>
      </c>
      <c r="CU55" s="141">
        <f>'[1]MTTI (PL &amp; I)'!CU55/'[1]MTTI (PL &amp; I)'!CU$334</f>
        <v>0</v>
      </c>
      <c r="CV55" s="141">
        <f>'[1]MTTI (PL &amp; I)'!CV55/'[1]MTTI (PL &amp; I)'!CV$334</f>
        <v>0</v>
      </c>
      <c r="CW55" s="141">
        <f>'[1]MTTI (PL &amp; I)'!CW55/'[1]MTTI (PL &amp; I)'!CW$334</f>
        <v>0</v>
      </c>
      <c r="CX55" s="141">
        <f>'[1]MTTI (PL &amp; I)'!CX55/'[1]MTTI (PL &amp; I)'!CX$334</f>
        <v>0</v>
      </c>
      <c r="CY55" s="141">
        <f>'[1]MTTI (PL &amp; I)'!CY55/'[1]MTTI (PL &amp; I)'!CY$334</f>
        <v>0</v>
      </c>
      <c r="CZ55" s="141">
        <f>'[1]MTTI (PL &amp; I)'!CZ55/'[1]MTTI (PL &amp; I)'!CZ$334</f>
        <v>0</v>
      </c>
      <c r="DA55" s="141">
        <f>'[1]MTTI (PL &amp; I)'!DA55/'[1]MTTI (PL &amp; I)'!DA$334</f>
        <v>1.6177014426640324E-5</v>
      </c>
      <c r="DB55" s="141">
        <f>'[1]MTTI (PL &amp; I)'!DB55/'[1]MTTI (PL &amp; I)'!DB$334</f>
        <v>0</v>
      </c>
      <c r="DC55" s="141">
        <f>'[1]MTTI (PL &amp; I)'!DC55/'[1]MTTI (PL &amp; I)'!DC$334</f>
        <v>0</v>
      </c>
      <c r="DD55" s="141">
        <f>'[1]MTTI (PL &amp; I)'!DD55/'[1]MTTI (PL &amp; I)'!DD$334</f>
        <v>0</v>
      </c>
      <c r="DE55" s="141">
        <v>0</v>
      </c>
      <c r="DF55" s="141">
        <f>'[1]MTTI (PL &amp; I)'!DF55/'[1]MTTI (PL &amp; I)'!DF$334</f>
        <v>2.4112600827947235E-5</v>
      </c>
    </row>
    <row r="56" spans="1:110" x14ac:dyDescent="0.3">
      <c r="A56" s="28">
        <v>3130</v>
      </c>
      <c r="B56" s="141">
        <f>'[1]MTTI (PL &amp; I)'!B56/'[1]MTTI (PL &amp; I)'!B$334</f>
        <v>1.2888187223907888E-6</v>
      </c>
      <c r="C56" s="141">
        <f>'[1]MTTI (PL &amp; I)'!C56/'[1]MTTI (PL &amp; I)'!C$334</f>
        <v>0</v>
      </c>
      <c r="D56" s="141">
        <f>'[1]MTTI (PL &amp; I)'!D56/'[1]MTTI (PL &amp; I)'!D$334</f>
        <v>0</v>
      </c>
      <c r="E56" s="141">
        <f>'[1]MTTI (PL &amp; I)'!E56/'[1]MTTI (PL &amp; I)'!E$334</f>
        <v>5.7588987965100631E-5</v>
      </c>
      <c r="F56" s="141">
        <f>'[1]MTTI (PL &amp; I)'!F56/'[1]MTTI (PL &amp; I)'!F$334</f>
        <v>0</v>
      </c>
      <c r="G56" s="141">
        <f>'[1]MTTI (PL &amp; I)'!G56/'[1]MTTI (PL &amp; I)'!G$334</f>
        <v>0</v>
      </c>
      <c r="H56" s="141">
        <f>'[1]MTTI (PL &amp; I)'!H56/'[1]MTTI (PL &amp; I)'!H$334</f>
        <v>0</v>
      </c>
      <c r="I56" s="141">
        <f>'[1]MTTI (PL &amp; I)'!I56/'[1]MTTI (PL &amp; I)'!I$334</f>
        <v>3.2188481965580013E-5</v>
      </c>
      <c r="J56" s="141">
        <f>'[1]MTTI (PL &amp; I)'!J56/'[1]MTTI (PL &amp; I)'!J$334</f>
        <v>6.981396131747877E-6</v>
      </c>
      <c r="K56" s="141">
        <f>'[1]MTTI (PL &amp; I)'!K56/'[1]MTTI (PL &amp; I)'!K$334</f>
        <v>2.4228804877631011E-5</v>
      </c>
      <c r="L56" s="141">
        <f>'[1]MTTI (PL &amp; I)'!L56/'[1]MTTI (PL &amp; I)'!L$334</f>
        <v>1.3128328817090057E-5</v>
      </c>
      <c r="M56" s="141">
        <f>'[1]MTTI (PL &amp; I)'!M56/'[1]MTTI (PL &amp; I)'!M$334</f>
        <v>1.7661182199137958E-5</v>
      </c>
      <c r="N56" s="141">
        <f>'[1]MTTI (PL &amp; I)'!N56/'[1]MTTI (PL &amp; I)'!N$334</f>
        <v>7.9828631475832276E-6</v>
      </c>
      <c r="O56" s="141">
        <f>'[1]MTTI (PL &amp; I)'!O56/'[1]MTTI (PL &amp; I)'!O$334</f>
        <v>3.8153067849233819E-5</v>
      </c>
      <c r="P56" s="141">
        <f>'[1]MTTI (PL &amp; I)'!P56/'[1]MTTI (PL &amp; I)'!P$334</f>
        <v>8.8810371270736032E-7</v>
      </c>
      <c r="Q56" s="141">
        <f>'[1]MTTI (PL &amp; I)'!Q56/'[1]MTTI (PL &amp; I)'!Q$334</f>
        <v>2.2110050031460013E-5</v>
      </c>
      <c r="R56" s="141">
        <f>'[1]MTTI (PL &amp; I)'!R56/'[1]MTTI (PL &amp; I)'!R$334</f>
        <v>0</v>
      </c>
      <c r="S56" s="141">
        <f>'[1]MTTI (PL &amp; I)'!S56/'[1]MTTI (PL &amp; I)'!S$334</f>
        <v>1.6752195860702385E-2</v>
      </c>
      <c r="T56" s="141">
        <f>'[1]MTTI (PL &amp; I)'!T56/'[1]MTTI (PL &amp; I)'!T$334</f>
        <v>0</v>
      </c>
      <c r="U56" s="141">
        <f>'[1]MTTI (PL &amp; I)'!U56/'[1]MTTI (PL &amp; I)'!U$334</f>
        <v>0</v>
      </c>
      <c r="V56" s="141">
        <f>'[1]MTTI (PL &amp; I)'!V56/'[1]MTTI (PL &amp; I)'!V$334</f>
        <v>2.9518414586182761E-5</v>
      </c>
      <c r="W56" s="141">
        <f>'[1]MTTI (PL &amp; I)'!W56/'[1]MTTI (PL &amp; I)'!W$334</f>
        <v>0</v>
      </c>
      <c r="X56" s="141">
        <f>'[1]MTTI (PL &amp; I)'!X56/'[1]MTTI (PL &amp; I)'!X$334</f>
        <v>9.4960868440014249E-5</v>
      </c>
      <c r="Y56" s="141">
        <f>'[1]MTTI (PL &amp; I)'!Y56/'[1]MTTI (PL &amp; I)'!Y$334</f>
        <v>2.5988969655239223E-5</v>
      </c>
      <c r="Z56" s="141">
        <f>'[1]MTTI (PL &amp; I)'!Z56/'[1]MTTI (PL &amp; I)'!Z$334</f>
        <v>3.7014853833952788E-5</v>
      </c>
      <c r="AA56" s="141">
        <f>'[1]MTTI (PL &amp; I)'!AA56/'[1]MTTI (PL &amp; I)'!AA$334</f>
        <v>0</v>
      </c>
      <c r="AB56" s="141">
        <f>'[1]MTTI (PL &amp; I)'!AB56/'[1]MTTI (PL &amp; I)'!AB$334</f>
        <v>2.2233383236347522E-4</v>
      </c>
      <c r="AC56" s="141">
        <f>'[1]MTTI (PL &amp; I)'!AC56/'[1]MTTI (PL &amp; I)'!AC$334</f>
        <v>0</v>
      </c>
      <c r="AD56" s="141">
        <f>'[1]MTTI (PL &amp; I)'!AD56/'[1]MTTI (PL &amp; I)'!AD$334</f>
        <v>5.9413564305491894E-7</v>
      </c>
      <c r="AE56" s="141">
        <f>'[1]MTTI (PL &amp; I)'!AE56/'[1]MTTI (PL &amp; I)'!AE$334</f>
        <v>5.3034035066149769E-4</v>
      </c>
      <c r="AF56" s="141">
        <f>'[1]MTTI (PL &amp; I)'!AF56/'[1]MTTI (PL &amp; I)'!AF$334</f>
        <v>4.1189679911228604E-5</v>
      </c>
      <c r="AG56" s="141">
        <f>'[1]MTTI (PL &amp; I)'!AG56/'[1]MTTI (PL &amp; I)'!AG$334</f>
        <v>1.9707691663333859E-5</v>
      </c>
      <c r="AH56" s="141">
        <f>'[1]MTTI (PL &amp; I)'!AH56/'[1]MTTI (PL &amp; I)'!AH$334</f>
        <v>9.0656056011954642E-7</v>
      </c>
      <c r="AI56" s="141">
        <f>'[1]MTTI (PL &amp; I)'!AI56/'[1]MTTI (PL &amp; I)'!AI$334</f>
        <v>2.1675653376597987E-4</v>
      </c>
      <c r="AJ56" s="141">
        <f>'[1]MTTI (PL &amp; I)'!AJ56/'[1]MTTI (PL &amp; I)'!AJ$334</f>
        <v>7.4063634195149811E-7</v>
      </c>
      <c r="AK56" s="141">
        <f>'[1]MTTI (PL &amp; I)'!AK56/'[1]MTTI (PL &amp; I)'!AK$334</f>
        <v>0</v>
      </c>
      <c r="AL56" s="141">
        <f>'[1]MTTI (PL &amp; I)'!AL56/'[1]MTTI (PL &amp; I)'!AL$334</f>
        <v>2.0272467996320437E-5</v>
      </c>
      <c r="AM56" s="141">
        <f>'[1]MTTI (PL &amp; I)'!AM56/'[1]MTTI (PL &amp; I)'!AM$334</f>
        <v>0</v>
      </c>
      <c r="AN56" s="141">
        <f>'[1]MTTI (PL &amp; I)'!AN56/'[1]MTTI (PL &amp; I)'!AN$334</f>
        <v>1.7936152239009053E-5</v>
      </c>
      <c r="AO56" s="141">
        <f>'[1]MTTI (PL &amp; I)'!AO56/'[1]MTTI (PL &amp; I)'!AO$334</f>
        <v>4.1156260826463552E-4</v>
      </c>
      <c r="AP56" s="141">
        <f>'[1]MTTI (PL &amp; I)'!AP56/'[1]MTTI (PL &amp; I)'!AP$334</f>
        <v>0</v>
      </c>
      <c r="AQ56" s="141">
        <f>'[1]MTTI (PL &amp; I)'!AQ56/'[1]MTTI (PL &amp; I)'!AQ$334</f>
        <v>4.1117534546876211E-5</v>
      </c>
      <c r="AR56" s="141">
        <f>'[1]MTTI (PL &amp; I)'!AR56/'[1]MTTI (PL &amp; I)'!AR$334</f>
        <v>2.0809620772585147E-5</v>
      </c>
      <c r="AS56" s="141">
        <f>'[1]MTTI (PL &amp; I)'!AS56/'[1]MTTI (PL &amp; I)'!AS$334</f>
        <v>0</v>
      </c>
      <c r="AT56" s="141">
        <f>'[1]MTTI (PL &amp; I)'!AT56/'[1]MTTI (PL &amp; I)'!AT$334</f>
        <v>1.2116833275736883E-5</v>
      </c>
      <c r="AU56" s="141">
        <f>'[1]MTTI (PL &amp; I)'!AU56/'[1]MTTI (PL &amp; I)'!AU$334</f>
        <v>0</v>
      </c>
      <c r="AV56" s="141">
        <f>'[1]MTTI (PL &amp; I)'!AV56/'[1]MTTI (PL &amp; I)'!AV$334</f>
        <v>0</v>
      </c>
      <c r="AW56" s="141">
        <f>'[1]MTTI (PL &amp; I)'!AW56/'[1]MTTI (PL &amp; I)'!AW$334</f>
        <v>1.166539870635E-5</v>
      </c>
      <c r="AX56" s="141">
        <f>'[1]MTTI (PL &amp; I)'!AX56/'[1]MTTI (PL &amp; I)'!AX$334</f>
        <v>0</v>
      </c>
      <c r="AY56" s="141">
        <f>'[1]MTTI (PL &amp; I)'!AY56/'[1]MTTI (PL &amp; I)'!AY$334</f>
        <v>0</v>
      </c>
      <c r="AZ56" s="141">
        <f>'[1]MTTI (PL &amp; I)'!AZ56/'[1]MTTI (PL &amp; I)'!AZ$334</f>
        <v>1.0653895956581198E-4</v>
      </c>
      <c r="BA56" s="141">
        <f>'[1]MTTI (PL &amp; I)'!BA56/'[1]MTTI (PL &amp; I)'!BA$334</f>
        <v>4.0500551720627792E-4</v>
      </c>
      <c r="BB56" s="141">
        <f>'[1]MTTI (PL &amp; I)'!BB56/'[1]MTTI (PL &amp; I)'!BB$334</f>
        <v>0</v>
      </c>
      <c r="BC56" s="141">
        <f>'[1]MTTI (PL &amp; I)'!BC56/'[1]MTTI (PL &amp; I)'!BC$334</f>
        <v>0</v>
      </c>
      <c r="BD56" s="141">
        <f>'[1]MTTI (PL &amp; I)'!BD56/'[1]MTTI (PL &amp; I)'!BD$334</f>
        <v>0</v>
      </c>
      <c r="BE56" s="141">
        <f>'[1]MTTI (PL &amp; I)'!BE56/'[1]MTTI (PL &amp; I)'!BE$334</f>
        <v>0</v>
      </c>
      <c r="BF56" s="141">
        <f>'[1]MTTI (PL &amp; I)'!BF56/'[1]MTTI (PL &amp; I)'!BF$334</f>
        <v>0</v>
      </c>
      <c r="BG56" s="141">
        <f>'[1]MTTI (PL &amp; I)'!BG56/'[1]MTTI (PL &amp; I)'!BG$334</f>
        <v>9.5370164628230214E-5</v>
      </c>
      <c r="BH56" s="141">
        <f>'[1]MTTI (PL &amp; I)'!BH56/'[1]MTTI (PL &amp; I)'!BH$334</f>
        <v>0</v>
      </c>
      <c r="BI56" s="141">
        <f>'[1]MTTI (PL &amp; I)'!BI56/'[1]MTTI (PL &amp; I)'!BI$334</f>
        <v>0</v>
      </c>
      <c r="BJ56" s="141">
        <f>'[1]MTTI (PL &amp; I)'!BJ56/'[1]MTTI (PL &amp; I)'!BJ$334</f>
        <v>7.100499536461755E-6</v>
      </c>
      <c r="BK56" s="141">
        <f>'[1]MTTI (PL &amp; I)'!BK56/'[1]MTTI (PL &amp; I)'!BK$334</f>
        <v>0</v>
      </c>
      <c r="BL56" s="141">
        <f>'[1]MTTI (PL &amp; I)'!BL56/'[1]MTTI (PL &amp; I)'!BL$334</f>
        <v>0</v>
      </c>
      <c r="BM56" s="141">
        <f>'[1]MTTI (PL &amp; I)'!BM56/'[1]MTTI (PL &amp; I)'!BM$334</f>
        <v>0</v>
      </c>
      <c r="BN56" s="141">
        <f>'[1]MTTI (PL &amp; I)'!BN56/'[1]MTTI (PL &amp; I)'!BN$334</f>
        <v>0</v>
      </c>
      <c r="BO56" s="141">
        <f>'[1]MTTI (PL &amp; I)'!BO56/'[1]MTTI (PL &amp; I)'!BO$334</f>
        <v>3.9054106666957074E-4</v>
      </c>
      <c r="BP56" s="141">
        <f>'[1]MTTI (PL &amp; I)'!BP56/'[1]MTTI (PL &amp; I)'!BP$334</f>
        <v>0</v>
      </c>
      <c r="BQ56" s="141">
        <f>'[1]MTTI (PL &amp; I)'!BQ56/'[1]MTTI (PL &amp; I)'!BQ$334</f>
        <v>2.7494965843292225E-4</v>
      </c>
      <c r="BR56" s="141">
        <f>'[1]MTTI (PL &amp; I)'!BR56/'[1]MTTI (PL &amp; I)'!BR$334</f>
        <v>8.5670942319927354E-5</v>
      </c>
      <c r="BS56" s="141">
        <f>'[1]MTTI (PL &amp; I)'!BS56/'[1]MTTI (PL &amp; I)'!BS$334</f>
        <v>1.6433932831709419E-4</v>
      </c>
      <c r="BT56" s="141">
        <f>'[1]MTTI (PL &amp; I)'!BT56/'[1]MTTI (PL &amp; I)'!BT$334</f>
        <v>0</v>
      </c>
      <c r="BU56" s="141">
        <f>'[1]MTTI (PL &amp; I)'!BU56/'[1]MTTI (PL &amp; I)'!BU$334</f>
        <v>0</v>
      </c>
      <c r="BV56" s="141">
        <f>'[1]MTTI (PL &amp; I)'!BV56/'[1]MTTI (PL &amp; I)'!BV$334</f>
        <v>0</v>
      </c>
      <c r="BW56" s="141">
        <f>'[1]MTTI (PL &amp; I)'!BW56/'[1]MTTI (PL &amp; I)'!BW$334</f>
        <v>0</v>
      </c>
      <c r="BX56" s="141">
        <f>'[1]MTTI (PL &amp; I)'!BX56/'[1]MTTI (PL &amp; I)'!BX$334</f>
        <v>0</v>
      </c>
      <c r="BY56" s="141">
        <f>'[1]MTTI (PL &amp; I)'!BY56/'[1]MTTI (PL &amp; I)'!BY$334</f>
        <v>0</v>
      </c>
      <c r="BZ56" s="141">
        <f>'[1]MTTI (PL &amp; I)'!BZ56/'[1]MTTI (PL &amp; I)'!BZ$334</f>
        <v>0</v>
      </c>
      <c r="CA56" s="141">
        <f>'[1]MTTI (PL &amp; I)'!CA56/'[1]MTTI (PL &amp; I)'!CA$334</f>
        <v>1.0099266675381695E-5</v>
      </c>
      <c r="CB56" s="141">
        <f>'[1]MTTI (PL &amp; I)'!CB56/'[1]MTTI (PL &amp; I)'!CB$334</f>
        <v>0</v>
      </c>
      <c r="CC56" s="141">
        <f>'[1]MTTI (PL &amp; I)'!CC56/'[1]MTTI (PL &amp; I)'!CC$334</f>
        <v>0</v>
      </c>
      <c r="CD56" s="141">
        <f>'[1]MTTI (PL &amp; I)'!CD56/'[1]MTTI (PL &amp; I)'!CD$334</f>
        <v>0</v>
      </c>
      <c r="CE56" s="141">
        <f>'[1]MTTI (PL &amp; I)'!CE56/'[1]MTTI (PL &amp; I)'!CE$334</f>
        <v>0</v>
      </c>
      <c r="CF56" s="141">
        <f>'[1]MTTI (PL &amp; I)'!CF56/'[1]MTTI (PL &amp; I)'!CF$334</f>
        <v>0</v>
      </c>
      <c r="CG56" s="141">
        <f>'[1]MTTI (PL &amp; I)'!CG56/'[1]MTTI (PL &amp; I)'!CG$334</f>
        <v>0</v>
      </c>
      <c r="CH56" s="141">
        <f>'[1]MTTI (PL &amp; I)'!CH56/'[1]MTTI (PL &amp; I)'!CH$334</f>
        <v>0</v>
      </c>
      <c r="CI56" s="141">
        <f>'[1]MTTI (PL &amp; I)'!CI56/'[1]MTTI (PL &amp; I)'!CI$334</f>
        <v>0</v>
      </c>
      <c r="CJ56" s="141">
        <f>'[1]MTTI (PL &amp; I)'!CJ56/'[1]MTTI (PL &amp; I)'!CJ$334</f>
        <v>0</v>
      </c>
      <c r="CK56" s="141">
        <f>'[1]MTTI (PL &amp; I)'!CK56/'[1]MTTI (PL &amp; I)'!CK$334</f>
        <v>0</v>
      </c>
      <c r="CL56" s="141">
        <f>'[1]MTTI (PL &amp; I)'!CL56/'[1]MTTI (PL &amp; I)'!CL$334</f>
        <v>0</v>
      </c>
      <c r="CM56" s="141">
        <f>'[1]MTTI (PL &amp; I)'!CM56/'[1]MTTI (PL &amp; I)'!CM$334</f>
        <v>0</v>
      </c>
      <c r="CN56" s="141">
        <f>'[1]MTTI (PL &amp; I)'!CN56/'[1]MTTI (PL &amp; I)'!CN$334</f>
        <v>1.6550357464372358E-5</v>
      </c>
      <c r="CO56" s="141">
        <f>'[1]MTTI (PL &amp; I)'!CO56/'[1]MTTI (PL &amp; I)'!CO$334</f>
        <v>0</v>
      </c>
      <c r="CP56" s="141">
        <f>'[1]MTTI (PL &amp; I)'!CP56/'[1]MTTI (PL &amp; I)'!CP$334</f>
        <v>3.1250544104423891E-5</v>
      </c>
      <c r="CQ56" s="141">
        <f>'[1]MTTI (PL &amp; I)'!CQ56/'[1]MTTI (PL &amp; I)'!CQ$334</f>
        <v>1.28518157182378E-5</v>
      </c>
      <c r="CR56" s="141">
        <f>'[1]MTTI (PL &amp; I)'!CR56/'[1]MTTI (PL &amp; I)'!CR$334</f>
        <v>0</v>
      </c>
      <c r="CS56" s="141">
        <f>'[1]MTTI (PL &amp; I)'!CS56/'[1]MTTI (PL &amp; I)'!CS$334</f>
        <v>6.7345060314195343E-5</v>
      </c>
      <c r="CT56" s="141">
        <f>'[1]MTTI (PL &amp; I)'!CT56/'[1]MTTI (PL &amp; I)'!CT$334</f>
        <v>0</v>
      </c>
      <c r="CU56" s="141">
        <f>'[1]MTTI (PL &amp; I)'!CU56/'[1]MTTI (PL &amp; I)'!CU$334</f>
        <v>1.3285723875667627E-4</v>
      </c>
      <c r="CV56" s="141">
        <f>'[1]MTTI (PL &amp; I)'!CV56/'[1]MTTI (PL &amp; I)'!CV$334</f>
        <v>0</v>
      </c>
      <c r="CW56" s="141">
        <f>'[1]MTTI (PL &amp; I)'!CW56/'[1]MTTI (PL &amp; I)'!CW$334</f>
        <v>0</v>
      </c>
      <c r="CX56" s="141">
        <f>'[1]MTTI (PL &amp; I)'!CX56/'[1]MTTI (PL &amp; I)'!CX$334</f>
        <v>0</v>
      </c>
      <c r="CY56" s="141">
        <f>'[1]MTTI (PL &amp; I)'!CY56/'[1]MTTI (PL &amp; I)'!CY$334</f>
        <v>0</v>
      </c>
      <c r="CZ56" s="141">
        <f>'[1]MTTI (PL &amp; I)'!CZ56/'[1]MTTI (PL &amp; I)'!CZ$334</f>
        <v>0</v>
      </c>
      <c r="DA56" s="141">
        <f>'[1]MTTI (PL &amp; I)'!DA56/'[1]MTTI (PL &amp; I)'!DA$334</f>
        <v>0</v>
      </c>
      <c r="DB56" s="141">
        <f>'[1]MTTI (PL &amp; I)'!DB56/'[1]MTTI (PL &amp; I)'!DB$334</f>
        <v>0</v>
      </c>
      <c r="DC56" s="141">
        <f>'[1]MTTI (PL &amp; I)'!DC56/'[1]MTTI (PL &amp; I)'!DC$334</f>
        <v>0</v>
      </c>
      <c r="DD56" s="141">
        <f>'[1]MTTI (PL &amp; I)'!DD56/'[1]MTTI (PL &amp; I)'!DD$334</f>
        <v>0</v>
      </c>
      <c r="DE56" s="141">
        <v>0</v>
      </c>
      <c r="DF56" s="141">
        <f>'[1]MTTI (PL &amp; I)'!DF56/'[1]MTTI (PL &amp; I)'!DF$334</f>
        <v>4.4564024057703138E-5</v>
      </c>
    </row>
    <row r="57" spans="1:110" x14ac:dyDescent="0.3">
      <c r="A57" s="25" t="s">
        <v>6</v>
      </c>
      <c r="B57" s="141">
        <f>'[1]MTTI (PL &amp; I)'!B57/'[1]MTTI (PL &amp; I)'!B$334</f>
        <v>2.0626624619898214E-7</v>
      </c>
      <c r="C57" s="141">
        <f>'[1]MTTI (PL &amp; I)'!C57/'[1]MTTI (PL &amp; I)'!C$334</f>
        <v>0</v>
      </c>
      <c r="D57" s="141">
        <f>'[1]MTTI (PL &amp; I)'!D57/'[1]MTTI (PL &amp; I)'!D$334</f>
        <v>0</v>
      </c>
      <c r="E57" s="141">
        <f>'[1]MTTI (PL &amp; I)'!E57/'[1]MTTI (PL &amp; I)'!E$334</f>
        <v>9.2167068677621872E-6</v>
      </c>
      <c r="F57" s="141">
        <f>'[1]MTTI (PL &amp; I)'!F57/'[1]MTTI (PL &amp; I)'!F$334</f>
        <v>0</v>
      </c>
      <c r="G57" s="141">
        <f>'[1]MTTI (PL &amp; I)'!G57/'[1]MTTI (PL &amp; I)'!G$334</f>
        <v>0</v>
      </c>
      <c r="H57" s="141">
        <f>'[1]MTTI (PL &amp; I)'!H57/'[1]MTTI (PL &amp; I)'!H$334</f>
        <v>0</v>
      </c>
      <c r="I57" s="141">
        <f>'[1]MTTI (PL &amp; I)'!I57/'[1]MTTI (PL &amp; I)'!I$334</f>
        <v>5.1515370086862061E-6</v>
      </c>
      <c r="J57" s="141">
        <f>'[1]MTTI (PL &amp; I)'!J57/'[1]MTTI (PL &amp; I)'!J$334</f>
        <v>1.1173226678864859E-6</v>
      </c>
      <c r="K57" s="141">
        <f>'[1]MTTI (PL &amp; I)'!K57/'[1]MTTI (PL &amp; I)'!K$334</f>
        <v>3.8776474496940109E-6</v>
      </c>
      <c r="L57" s="141">
        <f>'[1]MTTI (PL &amp; I)'!L57/'[1]MTTI (PL &amp; I)'!L$334</f>
        <v>2.1010954115748847E-6</v>
      </c>
      <c r="M57" s="141">
        <f>'[1]MTTI (PL &amp; I)'!M57/'[1]MTTI (PL &amp; I)'!M$334</f>
        <v>2.8265462724616475E-6</v>
      </c>
      <c r="N57" s="141">
        <f>'[1]MTTI (PL &amp; I)'!N57/'[1]MTTI (PL &amp; I)'!N$334</f>
        <v>1.2776003225012978E-6</v>
      </c>
      <c r="O57" s="141">
        <f>'[1]MTTI (PL &amp; I)'!O57/'[1]MTTI (PL &amp; I)'!O$334</f>
        <v>6.1061264470445266E-6</v>
      </c>
      <c r="P57" s="141">
        <f>'[1]MTTI (PL &amp; I)'!P57/'[1]MTTI (PL &amp; I)'!P$334</f>
        <v>1.421346663211972E-7</v>
      </c>
      <c r="Q57" s="141">
        <f>'[1]MTTI (PL &amp; I)'!Q57/'[1]MTTI (PL &amp; I)'!Q$334</f>
        <v>3.5385558449996766E-6</v>
      </c>
      <c r="R57" s="141">
        <f>'[1]MTTI (PL &amp; I)'!R57/'[1]MTTI (PL &amp; I)'!R$334</f>
        <v>0</v>
      </c>
      <c r="S57" s="141">
        <f>'[1]MTTI (PL &amp; I)'!S57/'[1]MTTI (PL &amp; I)'!S$334</f>
        <v>2.6810694908026593E-3</v>
      </c>
      <c r="T57" s="141">
        <f>'[1]MTTI (PL &amp; I)'!T57/'[1]MTTI (PL &amp; I)'!T$334</f>
        <v>0</v>
      </c>
      <c r="U57" s="141">
        <f>'[1]MTTI (PL &amp; I)'!U57/'[1]MTTI (PL &amp; I)'!U$334</f>
        <v>0</v>
      </c>
      <c r="V57" s="141">
        <f>'[1]MTTI (PL &amp; I)'!V57/'[1]MTTI (PL &amp; I)'!V$334</f>
        <v>4.7242117643531775E-6</v>
      </c>
      <c r="W57" s="141">
        <f>'[1]MTTI (PL &amp; I)'!W57/'[1]MTTI (PL &amp; I)'!W$334</f>
        <v>0</v>
      </c>
      <c r="X57" s="141">
        <f>'[1]MTTI (PL &amp; I)'!X57/'[1]MTTI (PL &amp; I)'!X$334</f>
        <v>1.5197809846044428E-5</v>
      </c>
      <c r="Y57" s="141">
        <f>'[1]MTTI (PL &amp; I)'!Y57/'[1]MTTI (PL &amp; I)'!Y$334</f>
        <v>4.1593492709520264E-6</v>
      </c>
      <c r="Z57" s="141">
        <f>'[1]MTTI (PL &amp; I)'!Z57/'[1]MTTI (PL &amp; I)'!Z$334</f>
        <v>5.9239634102851134E-6</v>
      </c>
      <c r="AA57" s="141">
        <f>'[1]MTTI (PL &amp; I)'!AA57/'[1]MTTI (PL &amp; I)'!AA$334</f>
        <v>0</v>
      </c>
      <c r="AB57" s="141">
        <f>'[1]MTTI (PL &amp; I)'!AB57/'[1]MTTI (PL &amp; I)'!AB$334</f>
        <v>3.5582944449764434E-5</v>
      </c>
      <c r="AC57" s="141">
        <f>'[1]MTTI (PL &amp; I)'!AC57/'[1]MTTI (PL &amp; I)'!AC$334</f>
        <v>0</v>
      </c>
      <c r="AD57" s="141">
        <f>'[1]MTTI (PL &amp; I)'!AD57/'[1]MTTI (PL &amp; I)'!AD$334</f>
        <v>9.5087173003370981E-8</v>
      </c>
      <c r="AE57" s="141">
        <f>'[1]MTTI (PL &amp; I)'!AE57/'[1]MTTI (PL &amp; I)'!AE$334</f>
        <v>8.4877191367825172E-5</v>
      </c>
      <c r="AF57" s="141">
        <f>'[1]MTTI (PL &amp; I)'!AF57/'[1]MTTI (PL &amp; I)'!AF$334</f>
        <v>6.5921145540673061E-6</v>
      </c>
      <c r="AG57" s="141">
        <f>'[1]MTTI (PL &amp; I)'!AG57/'[1]MTTI (PL &amp; I)'!AG$334</f>
        <v>3.1540755189388631E-6</v>
      </c>
      <c r="AH57" s="141">
        <f>'[1]MTTI (PL &amp; I)'!AH57/'[1]MTTI (PL &amp; I)'!AH$334</f>
        <v>1.4508855313727088E-7</v>
      </c>
      <c r="AI57" s="141">
        <f>'[1]MTTI (PL &amp; I)'!AI57/'[1]MTTI (PL &amp; I)'!AI$334</f>
        <v>3.4690337579884268E-5</v>
      </c>
      <c r="AJ57" s="141">
        <f>'[1]MTTI (PL &amp; I)'!AJ57/'[1]MTTI (PL &amp; I)'!AJ$334</f>
        <v>1.1853356519332097E-7</v>
      </c>
      <c r="AK57" s="141">
        <f>'[1]MTTI (PL &amp; I)'!AK57/'[1]MTTI (PL &amp; I)'!AK$334</f>
        <v>0</v>
      </c>
      <c r="AL57" s="141">
        <f>'[1]MTTI (PL &amp; I)'!AL57/'[1]MTTI (PL &amp; I)'!AL$334</f>
        <v>3.2444639437214165E-6</v>
      </c>
      <c r="AM57" s="141">
        <f>'[1]MTTI (PL &amp; I)'!AM57/'[1]MTTI (PL &amp; I)'!AM$334</f>
        <v>0</v>
      </c>
      <c r="AN57" s="141">
        <f>'[1]MTTI (PL &amp; I)'!AN57/'[1]MTTI (PL &amp; I)'!AN$334</f>
        <v>2.8705532665842861E-6</v>
      </c>
      <c r="AO57" s="141">
        <f>'[1]MTTI (PL &amp; I)'!AO57/'[1]MTTI (PL &amp; I)'!AO$334</f>
        <v>6.5867660678557555E-5</v>
      </c>
      <c r="AP57" s="141">
        <f>'[1]MTTI (PL &amp; I)'!AP57/'[1]MTTI (PL &amp; I)'!AP$334</f>
        <v>0</v>
      </c>
      <c r="AQ57" s="141">
        <f>'[1]MTTI (PL &amp; I)'!AQ57/'[1]MTTI (PL &amp; I)'!AQ$334</f>
        <v>6.5805682029574884E-6</v>
      </c>
      <c r="AR57" s="141">
        <f>'[1]MTTI (PL &amp; I)'!AR57/'[1]MTTI (PL &amp; I)'!AR$334</f>
        <v>3.330431415228934E-6</v>
      </c>
      <c r="AS57" s="141">
        <f>'[1]MTTI (PL &amp; I)'!AS57/'[1]MTTI (PL &amp; I)'!AS$334</f>
        <v>0</v>
      </c>
      <c r="AT57" s="141">
        <f>'[1]MTTI (PL &amp; I)'!AT57/'[1]MTTI (PL &amp; I)'!AT$334</f>
        <v>1.9392127629624403E-6</v>
      </c>
      <c r="AU57" s="141">
        <f>'[1]MTTI (PL &amp; I)'!AU57/'[1]MTTI (PL &amp; I)'!AU$334</f>
        <v>0</v>
      </c>
      <c r="AV57" s="141">
        <f>'[1]MTTI (PL &amp; I)'!AV57/'[1]MTTI (PL &amp; I)'!AV$334</f>
        <v>0</v>
      </c>
      <c r="AW57" s="141">
        <f>'[1]MTTI (PL &amp; I)'!AW57/'[1]MTTI (PL &amp; I)'!AW$334</f>
        <v>1.8669638792255918E-6</v>
      </c>
      <c r="AX57" s="141">
        <f>'[1]MTTI (PL &amp; I)'!AX57/'[1]MTTI (PL &amp; I)'!AX$334</f>
        <v>0</v>
      </c>
      <c r="AY57" s="141">
        <f>'[1]MTTI (PL &amp; I)'!AY57/'[1]MTTI (PL &amp; I)'!AY$334</f>
        <v>0</v>
      </c>
      <c r="AZ57" s="141">
        <f>'[1]MTTI (PL &amp; I)'!AZ57/'[1]MTTI (PL &amp; I)'!AZ$334</f>
        <v>1.705080076957628E-5</v>
      </c>
      <c r="BA57" s="141">
        <f>'[1]MTTI (PL &amp; I)'!BA57/'[1]MTTI (PL &amp; I)'!BA$334</f>
        <v>6.4818245012028924E-5</v>
      </c>
      <c r="BB57" s="141">
        <f>'[1]MTTI (PL &amp; I)'!BB57/'[1]MTTI (PL &amp; I)'!BB$334</f>
        <v>0</v>
      </c>
      <c r="BC57" s="141">
        <f>'[1]MTTI (PL &amp; I)'!BC57/'[1]MTTI (PL &amp; I)'!BC$334</f>
        <v>0</v>
      </c>
      <c r="BD57" s="141">
        <f>'[1]MTTI (PL &amp; I)'!BD57/'[1]MTTI (PL &amp; I)'!BD$334</f>
        <v>0</v>
      </c>
      <c r="BE57" s="141">
        <f>'[1]MTTI (PL &amp; I)'!BE57/'[1]MTTI (PL &amp; I)'!BE$334</f>
        <v>0</v>
      </c>
      <c r="BF57" s="141">
        <f>'[1]MTTI (PL &amp; I)'!BF57/'[1]MTTI (PL &amp; I)'!BF$334</f>
        <v>0</v>
      </c>
      <c r="BG57" s="141">
        <f>'[1]MTTI (PL &amp; I)'!BG57/'[1]MTTI (PL &amp; I)'!BG$334</f>
        <v>1.5263314782355617E-5</v>
      </c>
      <c r="BH57" s="141">
        <f>'[1]MTTI (PL &amp; I)'!BH57/'[1]MTTI (PL &amp; I)'!BH$334</f>
        <v>0</v>
      </c>
      <c r="BI57" s="141">
        <f>'[1]MTTI (PL &amp; I)'!BI57/'[1]MTTI (PL &amp; I)'!BI$334</f>
        <v>0</v>
      </c>
      <c r="BJ57" s="141">
        <f>'[1]MTTI (PL &amp; I)'!BJ57/'[1]MTTI (PL &amp; I)'!BJ$334</f>
        <v>1.1363843185073565E-6</v>
      </c>
      <c r="BK57" s="141">
        <f>'[1]MTTI (PL &amp; I)'!BK57/'[1]MTTI (PL &amp; I)'!BK$334</f>
        <v>0</v>
      </c>
      <c r="BL57" s="141">
        <f>'[1]MTTI (PL &amp; I)'!BL57/'[1]MTTI (PL &amp; I)'!BL$334</f>
        <v>0</v>
      </c>
      <c r="BM57" s="141">
        <f>'[1]MTTI (PL &amp; I)'!BM57/'[1]MTTI (PL &amp; I)'!BM$334</f>
        <v>0</v>
      </c>
      <c r="BN57" s="141">
        <f>'[1]MTTI (PL &amp; I)'!BN57/'[1]MTTI (PL &amp; I)'!BN$334</f>
        <v>0</v>
      </c>
      <c r="BO57" s="141">
        <f>'[1]MTTI (PL &amp; I)'!BO57/'[1]MTTI (PL &amp; I)'!BO$334</f>
        <v>6.2503312846857613E-5</v>
      </c>
      <c r="BP57" s="141">
        <f>'[1]MTTI (PL &amp; I)'!BP57/'[1]MTTI (PL &amp; I)'!BP$334</f>
        <v>0</v>
      </c>
      <c r="BQ57" s="141">
        <f>'[1]MTTI (PL &amp; I)'!BQ57/'[1]MTTI (PL &amp; I)'!BQ$334</f>
        <v>4.4003732218793016E-5</v>
      </c>
      <c r="BR57" s="141">
        <f>'[1]MTTI (PL &amp; I)'!BR57/'[1]MTTI (PL &amp; I)'!BR$334</f>
        <v>1.3711023415209836E-5</v>
      </c>
      <c r="BS57" s="141">
        <f>'[1]MTTI (PL &amp; I)'!BS57/'[1]MTTI (PL &amp; I)'!BS$334</f>
        <v>2.6301337624850899E-5</v>
      </c>
      <c r="BT57" s="141">
        <f>'[1]MTTI (PL &amp; I)'!BT57/'[1]MTTI (PL &amp; I)'!BT$334</f>
        <v>0</v>
      </c>
      <c r="BU57" s="141">
        <f>'[1]MTTI (PL &amp; I)'!BU57/'[1]MTTI (PL &amp; I)'!BU$334</f>
        <v>0</v>
      </c>
      <c r="BV57" s="141">
        <f>'[1]MTTI (PL &amp; I)'!BV57/'[1]MTTI (PL &amp; I)'!BV$334</f>
        <v>0</v>
      </c>
      <c r="BW57" s="141">
        <f>'[1]MTTI (PL &amp; I)'!BW57/'[1]MTTI (PL &amp; I)'!BW$334</f>
        <v>0</v>
      </c>
      <c r="BX57" s="141">
        <f>'[1]MTTI (PL &amp; I)'!BX57/'[1]MTTI (PL &amp; I)'!BX$334</f>
        <v>0</v>
      </c>
      <c r="BY57" s="141">
        <f>'[1]MTTI (PL &amp; I)'!BY57/'[1]MTTI (PL &amp; I)'!BY$334</f>
        <v>0</v>
      </c>
      <c r="BZ57" s="141">
        <f>'[1]MTTI (PL &amp; I)'!BZ57/'[1]MTTI (PL &amp; I)'!BZ$334</f>
        <v>0</v>
      </c>
      <c r="CA57" s="141">
        <f>'[1]MTTI (PL &amp; I)'!CA57/'[1]MTTI (PL &amp; I)'!CA$334</f>
        <v>1.6163156154569113E-6</v>
      </c>
      <c r="CB57" s="141">
        <f>'[1]MTTI (PL &amp; I)'!CB57/'[1]MTTI (PL &amp; I)'!CB$334</f>
        <v>0</v>
      </c>
      <c r="CC57" s="141">
        <f>'[1]MTTI (PL &amp; I)'!CC57/'[1]MTTI (PL &amp; I)'!CC$334</f>
        <v>0</v>
      </c>
      <c r="CD57" s="141">
        <f>'[1]MTTI (PL &amp; I)'!CD57/'[1]MTTI (PL &amp; I)'!CD$334</f>
        <v>0</v>
      </c>
      <c r="CE57" s="141">
        <f>'[1]MTTI (PL &amp; I)'!CE57/'[1]MTTI (PL &amp; I)'!CE$334</f>
        <v>0</v>
      </c>
      <c r="CF57" s="141">
        <f>'[1]MTTI (PL &amp; I)'!CF57/'[1]MTTI (PL &amp; I)'!CF$334</f>
        <v>0</v>
      </c>
      <c r="CG57" s="141">
        <f>'[1]MTTI (PL &amp; I)'!CG57/'[1]MTTI (PL &amp; I)'!CG$334</f>
        <v>0</v>
      </c>
      <c r="CH57" s="141">
        <f>'[1]MTTI (PL &amp; I)'!CH57/'[1]MTTI (PL &amp; I)'!CH$334</f>
        <v>0</v>
      </c>
      <c r="CI57" s="141">
        <f>'[1]MTTI (PL &amp; I)'!CI57/'[1]MTTI (PL &amp; I)'!CI$334</f>
        <v>0</v>
      </c>
      <c r="CJ57" s="141">
        <f>'[1]MTTI (PL &amp; I)'!CJ57/'[1]MTTI (PL &amp; I)'!CJ$334</f>
        <v>0</v>
      </c>
      <c r="CK57" s="141">
        <f>'[1]MTTI (PL &amp; I)'!CK57/'[1]MTTI (PL &amp; I)'!CK$334</f>
        <v>0</v>
      </c>
      <c r="CL57" s="141">
        <f>'[1]MTTI (PL &amp; I)'!CL57/'[1]MTTI (PL &amp; I)'!CL$334</f>
        <v>0</v>
      </c>
      <c r="CM57" s="141">
        <f>'[1]MTTI (PL &amp; I)'!CM57/'[1]MTTI (PL &amp; I)'!CM$334</f>
        <v>0</v>
      </c>
      <c r="CN57" s="141">
        <f>'[1]MTTI (PL &amp; I)'!CN57/'[1]MTTI (PL &amp; I)'!CN$334</f>
        <v>2.6487666947410167E-6</v>
      </c>
      <c r="CO57" s="141">
        <f>'[1]MTTI (PL &amp; I)'!CO57/'[1]MTTI (PL &amp; I)'!CO$334</f>
        <v>0</v>
      </c>
      <c r="CP57" s="141">
        <f>'[1]MTTI (PL &amp; I)'!CP57/'[1]MTTI (PL &amp; I)'!CP$334</f>
        <v>5.0014267422635635E-6</v>
      </c>
      <c r="CQ57" s="141">
        <f>'[1]MTTI (PL &amp; I)'!CQ57/'[1]MTTI (PL &amp; I)'!CQ$334</f>
        <v>2.0568414618655693E-6</v>
      </c>
      <c r="CR57" s="141">
        <f>'[1]MTTI (PL &amp; I)'!CR57/'[1]MTTI (PL &amp; I)'!CR$334</f>
        <v>0</v>
      </c>
      <c r="CS57" s="141">
        <f>'[1]MTTI (PL &amp; I)'!CS57/'[1]MTTI (PL &amp; I)'!CS$334</f>
        <v>1.0778096678549917E-5</v>
      </c>
      <c r="CT57" s="141">
        <f>'[1]MTTI (PL &amp; I)'!CT57/'[1]MTTI (PL &amp; I)'!CT$334</f>
        <v>0</v>
      </c>
      <c r="CU57" s="141">
        <f>'[1]MTTI (PL &amp; I)'!CU57/'[1]MTTI (PL &amp; I)'!CU$334</f>
        <v>2.1262853683461823E-5</v>
      </c>
      <c r="CV57" s="141">
        <f>'[1]MTTI (PL &amp; I)'!CV57/'[1]MTTI (PL &amp; I)'!CV$334</f>
        <v>0</v>
      </c>
      <c r="CW57" s="141">
        <f>'[1]MTTI (PL &amp; I)'!CW57/'[1]MTTI (PL &amp; I)'!CW$334</f>
        <v>0</v>
      </c>
      <c r="CX57" s="141">
        <f>'[1]MTTI (PL &amp; I)'!CX57/'[1]MTTI (PL &amp; I)'!CX$334</f>
        <v>0</v>
      </c>
      <c r="CY57" s="141">
        <f>'[1]MTTI (PL &amp; I)'!CY57/'[1]MTTI (PL &amp; I)'!CY$334</f>
        <v>0</v>
      </c>
      <c r="CZ57" s="141">
        <f>'[1]MTTI (PL &amp; I)'!CZ57/'[1]MTTI (PL &amp; I)'!CZ$334</f>
        <v>0</v>
      </c>
      <c r="DA57" s="141">
        <f>'[1]MTTI (PL &amp; I)'!DA57/'[1]MTTI (PL &amp; I)'!DA$334</f>
        <v>0</v>
      </c>
      <c r="DB57" s="141">
        <f>'[1]MTTI (PL &amp; I)'!DB57/'[1]MTTI (PL &amp; I)'!DB$334</f>
        <v>0</v>
      </c>
      <c r="DC57" s="141">
        <f>'[1]MTTI (PL &amp; I)'!DC57/'[1]MTTI (PL &amp; I)'!DC$334</f>
        <v>0</v>
      </c>
      <c r="DD57" s="141">
        <f>'[1]MTTI (PL &amp; I)'!DD57/'[1]MTTI (PL &amp; I)'!DD$334</f>
        <v>0</v>
      </c>
      <c r="DE57" s="141">
        <v>0</v>
      </c>
      <c r="DF57" s="141">
        <f>'[1]MTTI (PL &amp; I)'!DF57/'[1]MTTI (PL &amp; I)'!DF$334</f>
        <v>7.1321542729082084E-6</v>
      </c>
    </row>
    <row r="58" spans="1:110" x14ac:dyDescent="0.3">
      <c r="A58" s="25" t="s">
        <v>7</v>
      </c>
      <c r="B58" s="141">
        <f>'[1]MTTI (PL &amp; I)'!B58/'[1]MTTI (PL &amp; I)'!B$334</f>
        <v>1.0825524761918066E-6</v>
      </c>
      <c r="C58" s="141">
        <f>'[1]MTTI (PL &amp; I)'!C58/'[1]MTTI (PL &amp; I)'!C$334</f>
        <v>0</v>
      </c>
      <c r="D58" s="141">
        <f>'[1]MTTI (PL &amp; I)'!D58/'[1]MTTI (PL &amp; I)'!D$334</f>
        <v>0</v>
      </c>
      <c r="E58" s="141">
        <f>'[1]MTTI (PL &amp; I)'!E58/'[1]MTTI (PL &amp; I)'!E$334</f>
        <v>4.8372281097338444E-5</v>
      </c>
      <c r="F58" s="141">
        <f>'[1]MTTI (PL &amp; I)'!F58/'[1]MTTI (PL &amp; I)'!F$334</f>
        <v>0</v>
      </c>
      <c r="G58" s="141">
        <f>'[1]MTTI (PL &amp; I)'!G58/'[1]MTTI (PL &amp; I)'!G$334</f>
        <v>0</v>
      </c>
      <c r="H58" s="141">
        <f>'[1]MTTI (PL &amp; I)'!H58/'[1]MTTI (PL &amp; I)'!H$334</f>
        <v>0</v>
      </c>
      <c r="I58" s="141">
        <f>'[1]MTTI (PL &amp; I)'!I58/'[1]MTTI (PL &amp; I)'!I$334</f>
        <v>2.7036944956893807E-5</v>
      </c>
      <c r="J58" s="141">
        <f>'[1]MTTI (PL &amp; I)'!J58/'[1]MTTI (PL &amp; I)'!J$334</f>
        <v>5.8640734638613913E-6</v>
      </c>
      <c r="K58" s="141">
        <f>'[1]MTTI (PL &amp; I)'!K58/'[1]MTTI (PL &amp; I)'!K$334</f>
        <v>2.0351157427937001E-5</v>
      </c>
      <c r="L58" s="141">
        <f>'[1]MTTI (PL &amp; I)'!L58/'[1]MTTI (PL &amp; I)'!L$334</f>
        <v>1.1027233405515174E-5</v>
      </c>
      <c r="M58" s="141">
        <f>'[1]MTTI (PL &amp; I)'!M58/'[1]MTTI (PL &amp; I)'!M$334</f>
        <v>1.4834635926676309E-5</v>
      </c>
      <c r="N58" s="141">
        <f>'[1]MTTI (PL &amp; I)'!N58/'[1]MTTI (PL &amp; I)'!N$334</f>
        <v>6.7052628250819294E-6</v>
      </c>
      <c r="O58" s="141">
        <f>'[1]MTTI (PL &amp; I)'!O58/'[1]MTTI (PL &amp; I)'!O$334</f>
        <v>3.2046941402189294E-5</v>
      </c>
      <c r="P58" s="141">
        <f>'[1]MTTI (PL &amp; I)'!P58/'[1]MTTI (PL &amp; I)'!P$334</f>
        <v>7.4596904638616326E-7</v>
      </c>
      <c r="Q58" s="141">
        <f>'[1]MTTI (PL &amp; I)'!Q58/'[1]MTTI (PL &amp; I)'!Q$334</f>
        <v>1.8571494186460338E-5</v>
      </c>
      <c r="R58" s="141">
        <f>'[1]MTTI (PL &amp; I)'!R58/'[1]MTTI (PL &amp; I)'!R$334</f>
        <v>0</v>
      </c>
      <c r="S58" s="141">
        <f>'[1]MTTI (PL &amp; I)'!S58/'[1]MTTI (PL &amp; I)'!S$334</f>
        <v>1.4071126369899725E-2</v>
      </c>
      <c r="T58" s="141">
        <f>'[1]MTTI (PL &amp; I)'!T58/'[1]MTTI (PL &amp; I)'!T$334</f>
        <v>0</v>
      </c>
      <c r="U58" s="141">
        <f>'[1]MTTI (PL &amp; I)'!U58/'[1]MTTI (PL &amp; I)'!U$334</f>
        <v>0</v>
      </c>
      <c r="V58" s="141">
        <f>'[1]MTTI (PL &amp; I)'!V58/'[1]MTTI (PL &amp; I)'!V$334</f>
        <v>2.4794202821829586E-5</v>
      </c>
      <c r="W58" s="141">
        <f>'[1]MTTI (PL &amp; I)'!W58/'[1]MTTI (PL &amp; I)'!W$334</f>
        <v>0</v>
      </c>
      <c r="X58" s="141">
        <f>'[1]MTTI (PL &amp; I)'!X58/'[1]MTTI (PL &amp; I)'!X$334</f>
        <v>7.9763058593969807E-5</v>
      </c>
      <c r="Y58" s="141">
        <f>'[1]MTTI (PL &amp; I)'!Y58/'[1]MTTI (PL &amp; I)'!Y$334</f>
        <v>2.1829620384287196E-5</v>
      </c>
      <c r="Z58" s="141">
        <f>'[1]MTTI (PL &amp; I)'!Z58/'[1]MTTI (PL &amp; I)'!Z$334</f>
        <v>3.1090890423667683E-5</v>
      </c>
      <c r="AA58" s="141">
        <f>'[1]MTTI (PL &amp; I)'!AA58/'[1]MTTI (PL &amp; I)'!AA$334</f>
        <v>0</v>
      </c>
      <c r="AB58" s="141">
        <f>'[1]MTTI (PL &amp; I)'!AB58/'[1]MTTI (PL &amp; I)'!AB$334</f>
        <v>1.867508879137108E-4</v>
      </c>
      <c r="AC58" s="141">
        <f>'[1]MTTI (PL &amp; I)'!AC58/'[1]MTTI (PL &amp; I)'!AC$334</f>
        <v>0</v>
      </c>
      <c r="AD58" s="141">
        <f>'[1]MTTI (PL &amp; I)'!AD58/'[1]MTTI (PL &amp; I)'!AD$334</f>
        <v>4.9904847005154806E-7</v>
      </c>
      <c r="AE58" s="141">
        <f>'[1]MTTI (PL &amp; I)'!AE58/'[1]MTTI (PL &amp; I)'!AE$334</f>
        <v>4.4546315929367249E-4</v>
      </c>
      <c r="AF58" s="141">
        <f>'[1]MTTI (PL &amp; I)'!AF58/'[1]MTTI (PL &amp; I)'!AF$334</f>
        <v>3.4597565357161302E-5</v>
      </c>
      <c r="AG58" s="141">
        <f>'[1]MTTI (PL &amp; I)'!AG58/'[1]MTTI (PL &amp; I)'!AG$334</f>
        <v>1.6553616144394998E-5</v>
      </c>
      <c r="AH58" s="141">
        <f>'[1]MTTI (PL &amp; I)'!AH58/'[1]MTTI (PL &amp; I)'!AH$334</f>
        <v>7.6147200698227544E-7</v>
      </c>
      <c r="AI58" s="141">
        <f>'[1]MTTI (PL &amp; I)'!AI58/'[1]MTTI (PL &amp; I)'!AI$334</f>
        <v>1.820661961860956E-4</v>
      </c>
      <c r="AJ58" s="141">
        <f>'[1]MTTI (PL &amp; I)'!AJ58/'[1]MTTI (PL &amp; I)'!AJ$334</f>
        <v>6.2210277675817713E-7</v>
      </c>
      <c r="AK58" s="141">
        <f>'[1]MTTI (PL &amp; I)'!AK58/'[1]MTTI (PL &amp; I)'!AK$334</f>
        <v>0</v>
      </c>
      <c r="AL58" s="141">
        <f>'[1]MTTI (PL &amp; I)'!AL58/'[1]MTTI (PL &amp; I)'!AL$334</f>
        <v>1.7028004052599023E-5</v>
      </c>
      <c r="AM58" s="141">
        <f>'[1]MTTI (PL &amp; I)'!AM58/'[1]MTTI (PL &amp; I)'!AM$334</f>
        <v>0</v>
      </c>
      <c r="AN58" s="141">
        <f>'[1]MTTI (PL &amp; I)'!AN58/'[1]MTTI (PL &amp; I)'!AN$334</f>
        <v>1.5065598972424769E-5</v>
      </c>
      <c r="AO58" s="141">
        <f>'[1]MTTI (PL &amp; I)'!AO58/'[1]MTTI (PL &amp; I)'!AO$334</f>
        <v>3.4569494758607798E-4</v>
      </c>
      <c r="AP58" s="141">
        <f>'[1]MTTI (PL &amp; I)'!AP58/'[1]MTTI (PL &amp; I)'!AP$334</f>
        <v>0</v>
      </c>
      <c r="AQ58" s="141">
        <f>'[1]MTTI (PL &amp; I)'!AQ58/'[1]MTTI (PL &amp; I)'!AQ$334</f>
        <v>3.4536966343918726E-5</v>
      </c>
      <c r="AR58" s="141">
        <f>'[1]MTTI (PL &amp; I)'!AR58/'[1]MTTI (PL &amp; I)'!AR$334</f>
        <v>1.7479189357356211E-5</v>
      </c>
      <c r="AS58" s="141">
        <f>'[1]MTTI (PL &amp; I)'!AS58/'[1]MTTI (PL &amp; I)'!AS$334</f>
        <v>0</v>
      </c>
      <c r="AT58" s="141">
        <f>'[1]MTTI (PL &amp; I)'!AT58/'[1]MTTI (PL &amp; I)'!AT$334</f>
        <v>1.0177620512774444E-5</v>
      </c>
      <c r="AU58" s="141">
        <f>'[1]MTTI (PL &amp; I)'!AU58/'[1]MTTI (PL &amp; I)'!AU$334</f>
        <v>0</v>
      </c>
      <c r="AV58" s="141">
        <f>'[1]MTTI (PL &amp; I)'!AV58/'[1]MTTI (PL &amp; I)'!AV$334</f>
        <v>0</v>
      </c>
      <c r="AW58" s="141">
        <f>'[1]MTTI (PL &amp; I)'!AW58/'[1]MTTI (PL &amp; I)'!AW$334</f>
        <v>9.7984348271244074E-6</v>
      </c>
      <c r="AX58" s="141">
        <f>'[1]MTTI (PL &amp; I)'!AX58/'[1]MTTI (PL &amp; I)'!AX$334</f>
        <v>0</v>
      </c>
      <c r="AY58" s="141">
        <f>'[1]MTTI (PL &amp; I)'!AY58/'[1]MTTI (PL &amp; I)'!AY$334</f>
        <v>0</v>
      </c>
      <c r="AZ58" s="141">
        <f>'[1]MTTI (PL &amp; I)'!AZ58/'[1]MTTI (PL &amp; I)'!AZ$334</f>
        <v>8.9488158796235704E-5</v>
      </c>
      <c r="BA58" s="141">
        <f>'[1]MTTI (PL &amp; I)'!BA58/'[1]MTTI (PL &amp; I)'!BA$334</f>
        <v>3.4018727219424906E-4</v>
      </c>
      <c r="BB58" s="141">
        <f>'[1]MTTI (PL &amp; I)'!BB58/'[1]MTTI (PL &amp; I)'!BB$334</f>
        <v>0</v>
      </c>
      <c r="BC58" s="141">
        <f>'[1]MTTI (PL &amp; I)'!BC58/'[1]MTTI (PL &amp; I)'!BC$334</f>
        <v>0</v>
      </c>
      <c r="BD58" s="141">
        <f>'[1]MTTI (PL &amp; I)'!BD58/'[1]MTTI (PL &amp; I)'!BD$334</f>
        <v>0</v>
      </c>
      <c r="BE58" s="141">
        <f>'[1]MTTI (PL &amp; I)'!BE58/'[1]MTTI (PL &amp; I)'!BE$334</f>
        <v>0</v>
      </c>
      <c r="BF58" s="141">
        <f>'[1]MTTI (PL &amp; I)'!BF58/'[1]MTTI (PL &amp; I)'!BF$334</f>
        <v>0</v>
      </c>
      <c r="BG58" s="141">
        <f>'[1]MTTI (PL &amp; I)'!BG58/'[1]MTTI (PL &amp; I)'!BG$334</f>
        <v>8.0106849845874603E-5</v>
      </c>
      <c r="BH58" s="141">
        <f>'[1]MTTI (PL &amp; I)'!BH58/'[1]MTTI (PL &amp; I)'!BH$334</f>
        <v>0</v>
      </c>
      <c r="BI58" s="141">
        <f>'[1]MTTI (PL &amp; I)'!BI58/'[1]MTTI (PL &amp; I)'!BI$334</f>
        <v>0</v>
      </c>
      <c r="BJ58" s="141">
        <f>'[1]MTTI (PL &amp; I)'!BJ58/'[1]MTTI (PL &amp; I)'!BJ$334</f>
        <v>5.9641152179543984E-6</v>
      </c>
      <c r="BK58" s="141">
        <f>'[1]MTTI (PL &amp; I)'!BK58/'[1]MTTI (PL &amp; I)'!BK$334</f>
        <v>0</v>
      </c>
      <c r="BL58" s="141">
        <f>'[1]MTTI (PL &amp; I)'!BL58/'[1]MTTI (PL &amp; I)'!BL$334</f>
        <v>0</v>
      </c>
      <c r="BM58" s="141">
        <f>'[1]MTTI (PL &amp; I)'!BM58/'[1]MTTI (PL &amp; I)'!BM$334</f>
        <v>0</v>
      </c>
      <c r="BN58" s="141">
        <f>'[1]MTTI (PL &amp; I)'!BN58/'[1]MTTI (PL &amp; I)'!BN$334</f>
        <v>0</v>
      </c>
      <c r="BO58" s="141">
        <f>'[1]MTTI (PL &amp; I)'!BO58/'[1]MTTI (PL &amp; I)'!BO$334</f>
        <v>3.2803775382271312E-4</v>
      </c>
      <c r="BP58" s="141">
        <f>'[1]MTTI (PL &amp; I)'!BP58/'[1]MTTI (PL &amp; I)'!BP$334</f>
        <v>0</v>
      </c>
      <c r="BQ58" s="141">
        <f>'[1]MTTI (PL &amp; I)'!BQ58/'[1]MTTI (PL &amp; I)'!BQ$334</f>
        <v>2.3094592621412924E-4</v>
      </c>
      <c r="BR58" s="141">
        <f>'[1]MTTI (PL &amp; I)'!BR58/'[1]MTTI (PL &amp; I)'!BR$334</f>
        <v>7.1959918904717502E-5</v>
      </c>
      <c r="BS58" s="141">
        <f>'[1]MTTI (PL &amp; I)'!BS58/'[1]MTTI (PL &amp; I)'!BS$334</f>
        <v>1.3803799069224328E-4</v>
      </c>
      <c r="BT58" s="141">
        <f>'[1]MTTI (PL &amp; I)'!BT58/'[1]MTTI (PL &amp; I)'!BT$334</f>
        <v>0</v>
      </c>
      <c r="BU58" s="141">
        <f>'[1]MTTI (PL &amp; I)'!BU58/'[1]MTTI (PL &amp; I)'!BU$334</f>
        <v>0</v>
      </c>
      <c r="BV58" s="141">
        <f>'[1]MTTI (PL &amp; I)'!BV58/'[1]MTTI (PL &amp; I)'!BV$334</f>
        <v>0</v>
      </c>
      <c r="BW58" s="141">
        <f>'[1]MTTI (PL &amp; I)'!BW58/'[1]MTTI (PL &amp; I)'!BW$334</f>
        <v>0</v>
      </c>
      <c r="BX58" s="141">
        <f>'[1]MTTI (PL &amp; I)'!BX58/'[1]MTTI (PL &amp; I)'!BX$334</f>
        <v>0</v>
      </c>
      <c r="BY58" s="141">
        <f>'[1]MTTI (PL &amp; I)'!BY58/'[1]MTTI (PL &amp; I)'!BY$334</f>
        <v>0</v>
      </c>
      <c r="BZ58" s="141">
        <f>'[1]MTTI (PL &amp; I)'!BZ58/'[1]MTTI (PL &amp; I)'!BZ$334</f>
        <v>0</v>
      </c>
      <c r="CA58" s="141">
        <f>'[1]MTTI (PL &amp; I)'!CA58/'[1]MTTI (PL &amp; I)'!CA$334</f>
        <v>8.4829510599247833E-6</v>
      </c>
      <c r="CB58" s="141">
        <f>'[1]MTTI (PL &amp; I)'!CB58/'[1]MTTI (PL &amp; I)'!CB$334</f>
        <v>0</v>
      </c>
      <c r="CC58" s="141">
        <f>'[1]MTTI (PL &amp; I)'!CC58/'[1]MTTI (PL &amp; I)'!CC$334</f>
        <v>0</v>
      </c>
      <c r="CD58" s="141">
        <f>'[1]MTTI (PL &amp; I)'!CD58/'[1]MTTI (PL &amp; I)'!CD$334</f>
        <v>0</v>
      </c>
      <c r="CE58" s="141">
        <f>'[1]MTTI (PL &amp; I)'!CE58/'[1]MTTI (PL &amp; I)'!CE$334</f>
        <v>0</v>
      </c>
      <c r="CF58" s="141">
        <f>'[1]MTTI (PL &amp; I)'!CF58/'[1]MTTI (PL &amp; I)'!CF$334</f>
        <v>0</v>
      </c>
      <c r="CG58" s="141">
        <f>'[1]MTTI (PL &amp; I)'!CG58/'[1]MTTI (PL &amp; I)'!CG$334</f>
        <v>0</v>
      </c>
      <c r="CH58" s="141">
        <f>'[1]MTTI (PL &amp; I)'!CH58/'[1]MTTI (PL &amp; I)'!CH$334</f>
        <v>0</v>
      </c>
      <c r="CI58" s="141">
        <f>'[1]MTTI (PL &amp; I)'!CI58/'[1]MTTI (PL &amp; I)'!CI$334</f>
        <v>0</v>
      </c>
      <c r="CJ58" s="141">
        <f>'[1]MTTI (PL &amp; I)'!CJ58/'[1]MTTI (PL &amp; I)'!CJ$334</f>
        <v>0</v>
      </c>
      <c r="CK58" s="141">
        <f>'[1]MTTI (PL &amp; I)'!CK58/'[1]MTTI (PL &amp; I)'!CK$334</f>
        <v>0</v>
      </c>
      <c r="CL58" s="141">
        <f>'[1]MTTI (PL &amp; I)'!CL58/'[1]MTTI (PL &amp; I)'!CL$334</f>
        <v>0</v>
      </c>
      <c r="CM58" s="141">
        <f>'[1]MTTI (PL &amp; I)'!CM58/'[1]MTTI (PL &amp; I)'!CM$334</f>
        <v>0</v>
      </c>
      <c r="CN58" s="141">
        <f>'[1]MTTI (PL &amp; I)'!CN58/'[1]MTTI (PL &amp; I)'!CN$334</f>
        <v>1.3901590769631341E-5</v>
      </c>
      <c r="CO58" s="141">
        <f>'[1]MTTI (PL &amp; I)'!CO58/'[1]MTTI (PL &amp; I)'!CO$334</f>
        <v>0</v>
      </c>
      <c r="CP58" s="141">
        <f>'[1]MTTI (PL &amp; I)'!CP58/'[1]MTTI (PL &amp; I)'!CP$334</f>
        <v>2.6249117362160326E-5</v>
      </c>
      <c r="CQ58" s="141">
        <f>'[1]MTTI (PL &amp; I)'!CQ58/'[1]MTTI (PL &amp; I)'!CQ$334</f>
        <v>1.0794974256372229E-5</v>
      </c>
      <c r="CR58" s="141">
        <f>'[1]MTTI (PL &amp; I)'!CR58/'[1]MTTI (PL &amp; I)'!CR$334</f>
        <v>0</v>
      </c>
      <c r="CS58" s="141">
        <f>'[1]MTTI (PL &amp; I)'!CS58/'[1]MTTI (PL &amp; I)'!CS$334</f>
        <v>5.6566963635645427E-5</v>
      </c>
      <c r="CT58" s="141">
        <f>'[1]MTTI (PL &amp; I)'!CT58/'[1]MTTI (PL &amp; I)'!CT$334</f>
        <v>0</v>
      </c>
      <c r="CU58" s="141">
        <f>'[1]MTTI (PL &amp; I)'!CU58/'[1]MTTI (PL &amp; I)'!CU$334</f>
        <v>1.1159438507321446E-4</v>
      </c>
      <c r="CV58" s="141">
        <f>'[1]MTTI (PL &amp; I)'!CV58/'[1]MTTI (PL &amp; I)'!CV$334</f>
        <v>0</v>
      </c>
      <c r="CW58" s="141">
        <f>'[1]MTTI (PL &amp; I)'!CW58/'[1]MTTI (PL &amp; I)'!CW$334</f>
        <v>0</v>
      </c>
      <c r="CX58" s="141">
        <f>'[1]MTTI (PL &amp; I)'!CX58/'[1]MTTI (PL &amp; I)'!CX$334</f>
        <v>0</v>
      </c>
      <c r="CY58" s="141">
        <f>'[1]MTTI (PL &amp; I)'!CY58/'[1]MTTI (PL &amp; I)'!CY$334</f>
        <v>0</v>
      </c>
      <c r="CZ58" s="141">
        <f>'[1]MTTI (PL &amp; I)'!CZ58/'[1]MTTI (PL &amp; I)'!CZ$334</f>
        <v>0</v>
      </c>
      <c r="DA58" s="141">
        <f>'[1]MTTI (PL &amp; I)'!DA58/'[1]MTTI (PL &amp; I)'!DA$334</f>
        <v>0</v>
      </c>
      <c r="DB58" s="141">
        <f>'[1]MTTI (PL &amp; I)'!DB58/'[1]MTTI (PL &amp; I)'!DB$334</f>
        <v>0</v>
      </c>
      <c r="DC58" s="141">
        <f>'[1]MTTI (PL &amp; I)'!DC58/'[1]MTTI (PL &amp; I)'!DC$334</f>
        <v>0</v>
      </c>
      <c r="DD58" s="141">
        <f>'[1]MTTI (PL &amp; I)'!DD58/'[1]MTTI (PL &amp; I)'!DD$334</f>
        <v>0</v>
      </c>
      <c r="DE58" s="141">
        <v>0</v>
      </c>
      <c r="DF58" s="141">
        <f>'[1]MTTI (PL &amp; I)'!DF58/'[1]MTTI (PL &amp; I)'!DF$334</f>
        <v>3.7431869784794937E-5</v>
      </c>
    </row>
    <row r="59" spans="1:110" x14ac:dyDescent="0.3">
      <c r="A59" s="28">
        <v>3140</v>
      </c>
      <c r="B59" s="141">
        <f>'[1]MTTI (PL &amp; I)'!B59/'[1]MTTI (PL &amp; I)'!B$334</f>
        <v>5.9188227989351666E-6</v>
      </c>
      <c r="C59" s="141">
        <f>'[1]MTTI (PL &amp; I)'!C59/'[1]MTTI (PL &amp; I)'!C$334</f>
        <v>0</v>
      </c>
      <c r="D59" s="141">
        <f>'[1]MTTI (PL &amp; I)'!D59/'[1]MTTI (PL &amp; I)'!D$334</f>
        <v>0</v>
      </c>
      <c r="E59" s="141">
        <f>'[1]MTTI (PL &amp; I)'!E59/'[1]MTTI (PL &amp; I)'!E$334</f>
        <v>1.2964410705439011E-4</v>
      </c>
      <c r="F59" s="141">
        <f>'[1]MTTI (PL &amp; I)'!F59/'[1]MTTI (PL &amp; I)'!F$334</f>
        <v>0</v>
      </c>
      <c r="G59" s="141">
        <f>'[1]MTTI (PL &amp; I)'!G59/'[1]MTTI (PL &amp; I)'!G$334</f>
        <v>7.8629631734437557E-5</v>
      </c>
      <c r="H59" s="141">
        <f>'[1]MTTI (PL &amp; I)'!H59/'[1]MTTI (PL &amp; I)'!H$334</f>
        <v>0</v>
      </c>
      <c r="I59" s="141">
        <f>'[1]MTTI (PL &amp; I)'!I59/'[1]MTTI (PL &amp; I)'!I$334</f>
        <v>7.7431449203097636E-5</v>
      </c>
      <c r="J59" s="141">
        <f>'[1]MTTI (PL &amp; I)'!J59/'[1]MTTI (PL &amp; I)'!J$334</f>
        <v>1.603082181966389E-5</v>
      </c>
      <c r="K59" s="141">
        <f>'[1]MTTI (PL &amp; I)'!K59/'[1]MTTI (PL &amp; I)'!K$334</f>
        <v>1.1126933540711789E-4</v>
      </c>
      <c r="L59" s="141">
        <f>'[1]MTTI (PL &amp; I)'!L59/'[1]MTTI (PL &amp; I)'!L$334</f>
        <v>2.5623702146727038E-4</v>
      </c>
      <c r="M59" s="141">
        <f>'[1]MTTI (PL &amp; I)'!M59/'[1]MTTI (PL &amp; I)'!M$334</f>
        <v>1.824928235373639E-4</v>
      </c>
      <c r="N59" s="141">
        <f>'[1]MTTI (PL &amp; I)'!N59/'[1]MTTI (PL &amp; I)'!N$334</f>
        <v>8.7069449719612992E-5</v>
      </c>
      <c r="O59" s="141">
        <f>'[1]MTTI (PL &amp; I)'!O59/'[1]MTTI (PL &amp; I)'!O$334</f>
        <v>1.7521567922016353E-4</v>
      </c>
      <c r="P59" s="141">
        <f>'[1]MTTI (PL &amp; I)'!P59/'[1]MTTI (PL &amp; I)'!P$334</f>
        <v>8.157126229265679E-6</v>
      </c>
      <c r="Q59" s="141">
        <f>'[1]MTTI (PL &amp; I)'!Q59/'[1]MTTI (PL &amp; I)'!Q$334</f>
        <v>2.4115531657274521E-4</v>
      </c>
      <c r="R59" s="141">
        <f>'[1]MTTI (PL &amp; I)'!R59/'[1]MTTI (PL &amp; I)'!R$334</f>
        <v>0</v>
      </c>
      <c r="S59" s="141">
        <f>'[1]MTTI (PL &amp; I)'!S59/'[1]MTTI (PL &amp; I)'!S$334</f>
        <v>0.29093693315839381</v>
      </c>
      <c r="T59" s="141">
        <f>'[1]MTTI (PL &amp; I)'!T59/'[1]MTTI (PL &amp; I)'!T$334</f>
        <v>5.3307278768420924E-2</v>
      </c>
      <c r="U59" s="141">
        <f>'[1]MTTI (PL &amp; I)'!U59/'[1]MTTI (PL &amp; I)'!U$334</f>
        <v>4.6643446242835243E-2</v>
      </c>
      <c r="V59" s="141">
        <f>'[1]MTTI (PL &amp; I)'!V59/'[1]MTTI (PL &amp; I)'!V$334</f>
        <v>1.0167116341060353E-4</v>
      </c>
      <c r="W59" s="141">
        <f>'[1]MTTI (PL &amp; I)'!W59/'[1]MTTI (PL &amp; I)'!W$334</f>
        <v>0</v>
      </c>
      <c r="X59" s="141">
        <f>'[1]MTTI (PL &amp; I)'!X59/'[1]MTTI (PL &amp; I)'!X$334</f>
        <v>1.8164431276130237E-3</v>
      </c>
      <c r="Y59" s="141">
        <f>'[1]MTTI (PL &amp; I)'!Y59/'[1]MTTI (PL &amp; I)'!Y$334</f>
        <v>2.6751486682449056E-5</v>
      </c>
      <c r="Z59" s="141">
        <f>'[1]MTTI (PL &amp; I)'!Z59/'[1]MTTI (PL &amp; I)'!Z$334</f>
        <v>3.7602168087394897E-5</v>
      </c>
      <c r="AA59" s="141">
        <f>'[1]MTTI (PL &amp; I)'!AA59/'[1]MTTI (PL &amp; I)'!AA$334</f>
        <v>0</v>
      </c>
      <c r="AB59" s="141">
        <f>'[1]MTTI (PL &amp; I)'!AB59/'[1]MTTI (PL &amp; I)'!AB$334</f>
        <v>0</v>
      </c>
      <c r="AC59" s="141">
        <f>'[1]MTTI (PL &amp; I)'!AC59/'[1]MTTI (PL &amp; I)'!AC$334</f>
        <v>0</v>
      </c>
      <c r="AD59" s="141">
        <f>'[1]MTTI (PL &amp; I)'!AD59/'[1]MTTI (PL &amp; I)'!AD$334</f>
        <v>6.8213308991394015E-7</v>
      </c>
      <c r="AE59" s="141">
        <f>'[1]MTTI (PL &amp; I)'!AE59/'[1]MTTI (PL &amp; I)'!AE$334</f>
        <v>0</v>
      </c>
      <c r="AF59" s="141">
        <f>'[1]MTTI (PL &amp; I)'!AF59/'[1]MTTI (PL &amp; I)'!AF$334</f>
        <v>1.6551599597830203E-4</v>
      </c>
      <c r="AG59" s="141">
        <f>'[1]MTTI (PL &amp; I)'!AG59/'[1]MTTI (PL &amp; I)'!AG$334</f>
        <v>2.2626598431729663E-5</v>
      </c>
      <c r="AH59" s="141">
        <f>'[1]MTTI (PL &amp; I)'!AH59/'[1]MTTI (PL &amp; I)'!AH$334</f>
        <v>1.1459552285578627E-3</v>
      </c>
      <c r="AI59" s="141">
        <f>'[1]MTTI (PL &amp; I)'!AI59/'[1]MTTI (PL &amp; I)'!AI$334</f>
        <v>5.3327217878314484E-5</v>
      </c>
      <c r="AJ59" s="141">
        <f>'[1]MTTI (PL &amp; I)'!AJ59/'[1]MTTI (PL &amp; I)'!AJ$334</f>
        <v>4.2516600572912774E-6</v>
      </c>
      <c r="AK59" s="141">
        <f>'[1]MTTI (PL &amp; I)'!AK59/'[1]MTTI (PL &amp; I)'!AK$334</f>
        <v>0</v>
      </c>
      <c r="AL59" s="141">
        <f>'[1]MTTI (PL &amp; I)'!AL59/'[1]MTTI (PL &amp; I)'!AL$334</f>
        <v>5.562730688996472E-3</v>
      </c>
      <c r="AM59" s="141">
        <f>'[1]MTTI (PL &amp; I)'!AM59/'[1]MTTI (PL &amp; I)'!AM$334</f>
        <v>3.9482814675995169E-3</v>
      </c>
      <c r="AN59" s="141">
        <f>'[1]MTTI (PL &amp; I)'!AN59/'[1]MTTI (PL &amp; I)'!AN$334</f>
        <v>3.8797795839506122E-6</v>
      </c>
      <c r="AO59" s="141">
        <f>'[1]MTTI (PL &amp; I)'!AO59/'[1]MTTI (PL &amp; I)'!AO$334</f>
        <v>2.9078102017770095E-5</v>
      </c>
      <c r="AP59" s="141">
        <f>'[1]MTTI (PL &amp; I)'!AP59/'[1]MTTI (PL &amp; I)'!AP$334</f>
        <v>0</v>
      </c>
      <c r="AQ59" s="141">
        <f>'[1]MTTI (PL &amp; I)'!AQ59/'[1]MTTI (PL &amp; I)'!AQ$334</f>
        <v>4.4068158074623012E-2</v>
      </c>
      <c r="AR59" s="141">
        <f>'[1]MTTI (PL &amp; I)'!AR59/'[1]MTTI (PL &amp; I)'!AR$334</f>
        <v>7.3865278520818239E-3</v>
      </c>
      <c r="AS59" s="141">
        <f>'[1]MTTI (PL &amp; I)'!AS59/'[1]MTTI (PL &amp; I)'!AS$334</f>
        <v>0</v>
      </c>
      <c r="AT59" s="141">
        <f>'[1]MTTI (PL &amp; I)'!AT59/'[1]MTTI (PL &amp; I)'!AT$334</f>
        <v>1.3911457794136157E-4</v>
      </c>
      <c r="AU59" s="141">
        <f>'[1]MTTI (PL &amp; I)'!AU59/'[1]MTTI (PL &amp; I)'!AU$334</f>
        <v>0</v>
      </c>
      <c r="AV59" s="141">
        <f>'[1]MTTI (PL &amp; I)'!AV59/'[1]MTTI (PL &amp; I)'!AV$334</f>
        <v>2.2838929077991283E-4</v>
      </c>
      <c r="AW59" s="141">
        <f>'[1]MTTI (PL &amp; I)'!AW59/'[1]MTTI (PL &amp; I)'!AW$334</f>
        <v>1.607179348552579E-4</v>
      </c>
      <c r="AX59" s="141">
        <f>'[1]MTTI (PL &amp; I)'!AX59/'[1]MTTI (PL &amp; I)'!AX$334</f>
        <v>0</v>
      </c>
      <c r="AY59" s="141">
        <f>'[1]MTTI (PL &amp; I)'!AY59/'[1]MTTI (PL &amp; I)'!AY$334</f>
        <v>0</v>
      </c>
      <c r="AZ59" s="141">
        <f>'[1]MTTI (PL &amp; I)'!AZ59/'[1]MTTI (PL &amp; I)'!AZ$334</f>
        <v>9.7854758298856963E-5</v>
      </c>
      <c r="BA59" s="141">
        <f>'[1]MTTI (PL &amp; I)'!BA59/'[1]MTTI (PL &amp; I)'!BA$334</f>
        <v>2.7352405634630365E-3</v>
      </c>
      <c r="BB59" s="141">
        <f>'[1]MTTI (PL &amp; I)'!BB59/'[1]MTTI (PL &amp; I)'!BB$334</f>
        <v>0</v>
      </c>
      <c r="BC59" s="141">
        <f>'[1]MTTI (PL &amp; I)'!BC59/'[1]MTTI (PL &amp; I)'!BC$334</f>
        <v>0</v>
      </c>
      <c r="BD59" s="141">
        <f>'[1]MTTI (PL &amp; I)'!BD59/'[1]MTTI (PL &amp; I)'!BD$334</f>
        <v>2.089625323397607E-5</v>
      </c>
      <c r="BE59" s="141">
        <f>'[1]MTTI (PL &amp; I)'!BE59/'[1]MTTI (PL &amp; I)'!BE$334</f>
        <v>0</v>
      </c>
      <c r="BF59" s="141">
        <f>'[1]MTTI (PL &amp; I)'!BF59/'[1]MTTI (PL &amp; I)'!BF$334</f>
        <v>0</v>
      </c>
      <c r="BG59" s="141">
        <f>'[1]MTTI (PL &amp; I)'!BG59/'[1]MTTI (PL &amp; I)'!BG$334</f>
        <v>2.0610906805196592E-4</v>
      </c>
      <c r="BH59" s="141">
        <f>'[1]MTTI (PL &amp; I)'!BH59/'[1]MTTI (PL &amp; I)'!BH$334</f>
        <v>3.409743808417848E-5</v>
      </c>
      <c r="BI59" s="141">
        <f>'[1]MTTI (PL &amp; I)'!BI59/'[1]MTTI (PL &amp; I)'!BI$334</f>
        <v>0</v>
      </c>
      <c r="BJ59" s="141">
        <f>'[1]MTTI (PL &amp; I)'!BJ59/'[1]MTTI (PL &amp; I)'!BJ$334</f>
        <v>1.5159872340988668E-4</v>
      </c>
      <c r="BK59" s="141">
        <f>'[1]MTTI (PL &amp; I)'!BK59/'[1]MTTI (PL &amp; I)'!BK$334</f>
        <v>0</v>
      </c>
      <c r="BL59" s="141">
        <f>'[1]MTTI (PL &amp; I)'!BL59/'[1]MTTI (PL &amp; I)'!BL$334</f>
        <v>0</v>
      </c>
      <c r="BM59" s="141">
        <f>'[1]MTTI (PL &amp; I)'!BM59/'[1]MTTI (PL &amp; I)'!BM$334</f>
        <v>0</v>
      </c>
      <c r="BN59" s="141">
        <f>'[1]MTTI (PL &amp; I)'!BN59/'[1]MTTI (PL &amp; I)'!BN$334</f>
        <v>0</v>
      </c>
      <c r="BO59" s="141">
        <f>'[1]MTTI (PL &amp; I)'!BO59/'[1]MTTI (PL &amp; I)'!BO$334</f>
        <v>4.5735179737633704E-4</v>
      </c>
      <c r="BP59" s="141">
        <f>'[1]MTTI (PL &amp; I)'!BP59/'[1]MTTI (PL &amp; I)'!BP$334</f>
        <v>0</v>
      </c>
      <c r="BQ59" s="141">
        <f>'[1]MTTI (PL &amp; I)'!BQ59/'[1]MTTI (PL &amp; I)'!BQ$334</f>
        <v>3.7248322043020345E-4</v>
      </c>
      <c r="BR59" s="141">
        <f>'[1]MTTI (PL &amp; I)'!BR59/'[1]MTTI (PL &amp; I)'!BR$334</f>
        <v>4.945458167824787E-5</v>
      </c>
      <c r="BS59" s="141">
        <f>'[1]MTTI (PL &amp; I)'!BS59/'[1]MTTI (PL &amp; I)'!BS$334</f>
        <v>9.9454624706467437E-5</v>
      </c>
      <c r="BT59" s="141">
        <f>'[1]MTTI (PL &amp; I)'!BT59/'[1]MTTI (PL &amp; I)'!BT$334</f>
        <v>3.1991296648720428E-4</v>
      </c>
      <c r="BU59" s="141">
        <f>'[1]MTTI (PL &amp; I)'!BU59/'[1]MTTI (PL &amp; I)'!BU$334</f>
        <v>0</v>
      </c>
      <c r="BV59" s="141">
        <f>'[1]MTTI (PL &amp; I)'!BV59/'[1]MTTI (PL &amp; I)'!BV$334</f>
        <v>0</v>
      </c>
      <c r="BW59" s="141">
        <f>'[1]MTTI (PL &amp; I)'!BW59/'[1]MTTI (PL &amp; I)'!BW$334</f>
        <v>0</v>
      </c>
      <c r="BX59" s="141">
        <f>'[1]MTTI (PL &amp; I)'!BX59/'[1]MTTI (PL &amp; I)'!BX$334</f>
        <v>0</v>
      </c>
      <c r="BY59" s="141">
        <f>'[1]MTTI (PL &amp; I)'!BY59/'[1]MTTI (PL &amp; I)'!BY$334</f>
        <v>0</v>
      </c>
      <c r="BZ59" s="141">
        <f>'[1]MTTI (PL &amp; I)'!BZ59/'[1]MTTI (PL &amp; I)'!BZ$334</f>
        <v>0</v>
      </c>
      <c r="CA59" s="141">
        <f>'[1]MTTI (PL &amp; I)'!CA59/'[1]MTTI (PL &amp; I)'!CA$334</f>
        <v>9.7548133311396219E-6</v>
      </c>
      <c r="CB59" s="141">
        <f>'[1]MTTI (PL &amp; I)'!CB59/'[1]MTTI (PL &amp; I)'!CB$334</f>
        <v>0</v>
      </c>
      <c r="CC59" s="141">
        <f>'[1]MTTI (PL &amp; I)'!CC59/'[1]MTTI (PL &amp; I)'!CC$334</f>
        <v>2.8996284731680164E-5</v>
      </c>
      <c r="CD59" s="141">
        <f>'[1]MTTI (PL &amp; I)'!CD59/'[1]MTTI (PL &amp; I)'!CD$334</f>
        <v>0</v>
      </c>
      <c r="CE59" s="141">
        <f>'[1]MTTI (PL &amp; I)'!CE59/'[1]MTTI (PL &amp; I)'!CE$334</f>
        <v>0</v>
      </c>
      <c r="CF59" s="141">
        <f>'[1]MTTI (PL &amp; I)'!CF59/'[1]MTTI (PL &amp; I)'!CF$334</f>
        <v>0</v>
      </c>
      <c r="CG59" s="141">
        <f>'[1]MTTI (PL &amp; I)'!CG59/'[1]MTTI (PL &amp; I)'!CG$334</f>
        <v>0</v>
      </c>
      <c r="CH59" s="141">
        <f>'[1]MTTI (PL &amp; I)'!CH59/'[1]MTTI (PL &amp; I)'!CH$334</f>
        <v>0</v>
      </c>
      <c r="CI59" s="141">
        <f>'[1]MTTI (PL &amp; I)'!CI59/'[1]MTTI (PL &amp; I)'!CI$334</f>
        <v>0</v>
      </c>
      <c r="CJ59" s="141">
        <f>'[1]MTTI (PL &amp; I)'!CJ59/'[1]MTTI (PL &amp; I)'!CJ$334</f>
        <v>0</v>
      </c>
      <c r="CK59" s="141">
        <f>'[1]MTTI (PL &amp; I)'!CK59/'[1]MTTI (PL &amp; I)'!CK$334</f>
        <v>0</v>
      </c>
      <c r="CL59" s="141">
        <f>'[1]MTTI (PL &amp; I)'!CL59/'[1]MTTI (PL &amp; I)'!CL$334</f>
        <v>0</v>
      </c>
      <c r="CM59" s="141">
        <f>'[1]MTTI (PL &amp; I)'!CM59/'[1]MTTI (PL &amp; I)'!CM$334</f>
        <v>0</v>
      </c>
      <c r="CN59" s="141">
        <f>'[1]MTTI (PL &amp; I)'!CN59/'[1]MTTI (PL &amp; I)'!CN$334</f>
        <v>3.8003262750923743E-5</v>
      </c>
      <c r="CO59" s="141">
        <f>'[1]MTTI (PL &amp; I)'!CO59/'[1]MTTI (PL &amp; I)'!CO$334</f>
        <v>0</v>
      </c>
      <c r="CP59" s="141">
        <f>'[1]MTTI (PL &amp; I)'!CP59/'[1]MTTI (PL &amp; I)'!CP$334</f>
        <v>1.7939531536801019E-4</v>
      </c>
      <c r="CQ59" s="141">
        <f>'[1]MTTI (PL &amp; I)'!CQ59/'[1]MTTI (PL &amp; I)'!CQ$334</f>
        <v>1.8444123133670785E-4</v>
      </c>
      <c r="CR59" s="141">
        <f>'[1]MTTI (PL &amp; I)'!CR59/'[1]MTTI (PL &amp; I)'!CR$334</f>
        <v>0</v>
      </c>
      <c r="CS59" s="141">
        <f>'[1]MTTI (PL &amp; I)'!CS59/'[1]MTTI (PL &amp; I)'!CS$334</f>
        <v>6.9180640245371895E-5</v>
      </c>
      <c r="CT59" s="141">
        <f>'[1]MTTI (PL &amp; I)'!CT59/'[1]MTTI (PL &amp; I)'!CT$334</f>
        <v>0</v>
      </c>
      <c r="CU59" s="141">
        <f>'[1]MTTI (PL &amp; I)'!CU59/'[1]MTTI (PL &amp; I)'!CU$334</f>
        <v>3.5082987471758546E-4</v>
      </c>
      <c r="CV59" s="141">
        <f>'[1]MTTI (PL &amp; I)'!CV59/'[1]MTTI (PL &amp; I)'!CV$334</f>
        <v>0</v>
      </c>
      <c r="CW59" s="141">
        <f>'[1]MTTI (PL &amp; I)'!CW59/'[1]MTTI (PL &amp; I)'!CW$334</f>
        <v>0</v>
      </c>
      <c r="CX59" s="141">
        <f>'[1]MTTI (PL &amp; I)'!CX59/'[1]MTTI (PL &amp; I)'!CX$334</f>
        <v>0</v>
      </c>
      <c r="CY59" s="141">
        <f>'[1]MTTI (PL &amp; I)'!CY59/'[1]MTTI (PL &amp; I)'!CY$334</f>
        <v>0</v>
      </c>
      <c r="CZ59" s="141">
        <f>'[1]MTTI (PL &amp; I)'!CZ59/'[1]MTTI (PL &amp; I)'!CZ$334</f>
        <v>0</v>
      </c>
      <c r="DA59" s="141">
        <f>'[1]MTTI (PL &amp; I)'!DA59/'[1]MTTI (PL &amp; I)'!DA$334</f>
        <v>1.307694628914673E-4</v>
      </c>
      <c r="DB59" s="141">
        <f>'[1]MTTI (PL &amp; I)'!DB59/'[1]MTTI (PL &amp; I)'!DB$334</f>
        <v>0</v>
      </c>
      <c r="DC59" s="141">
        <f>'[1]MTTI (PL &amp; I)'!DC59/'[1]MTTI (PL &amp; I)'!DC$334</f>
        <v>0</v>
      </c>
      <c r="DD59" s="141">
        <f>'[1]MTTI (PL &amp; I)'!DD59/'[1]MTTI (PL &amp; I)'!DD$334</f>
        <v>0</v>
      </c>
      <c r="DE59" s="141">
        <v>0</v>
      </c>
      <c r="DF59" s="141">
        <f>'[1]MTTI (PL &amp; I)'!DF59/'[1]MTTI (PL &amp; I)'!DF$334</f>
        <v>6.0984829990584578E-4</v>
      </c>
    </row>
    <row r="60" spans="1:110" x14ac:dyDescent="0.3">
      <c r="A60" s="25" t="s">
        <v>6</v>
      </c>
      <c r="B60" s="141">
        <f>'[1]MTTI (PL &amp; I)'!B60/'[1]MTTI (PL &amp; I)'!B$334</f>
        <v>9.4702666397832628E-7</v>
      </c>
      <c r="C60" s="141">
        <f>'[1]MTTI (PL &amp; I)'!C60/'[1]MTTI (PL &amp; I)'!C$334</f>
        <v>0</v>
      </c>
      <c r="D60" s="141">
        <f>'[1]MTTI (PL &amp; I)'!D60/'[1]MTTI (PL &amp; I)'!D$334</f>
        <v>0</v>
      </c>
      <c r="E60" s="141">
        <f>'[1]MTTI (PL &amp; I)'!E60/'[1]MTTI (PL &amp; I)'!E$334</f>
        <v>2.0743386037888536E-5</v>
      </c>
      <c r="F60" s="141">
        <f>'[1]MTTI (PL &amp; I)'!F60/'[1]MTTI (PL &amp; I)'!F$334</f>
        <v>0</v>
      </c>
      <c r="G60" s="141">
        <f>'[1]MTTI (PL &amp; I)'!G60/'[1]MTTI (PL &amp; I)'!G$334</f>
        <v>1.2580940562151194E-5</v>
      </c>
      <c r="H60" s="141">
        <f>'[1]MTTI (PL &amp; I)'!H60/'[1]MTTI (PL &amp; I)'!H$334</f>
        <v>0</v>
      </c>
      <c r="I60" s="141">
        <f>'[1]MTTI (PL &amp; I)'!I60/'[1]MTTI (PL &amp; I)'!I$334</f>
        <v>1.2389228317328439E-5</v>
      </c>
      <c r="J60" s="141">
        <f>'[1]MTTI (PL &amp; I)'!J60/'[1]MTTI (PL &amp; I)'!J$334</f>
        <v>2.5649721615991819E-6</v>
      </c>
      <c r="K60" s="141">
        <f>'[1]MTTI (PL &amp; I)'!K60/'[1]MTTI (PL &amp; I)'!K$334</f>
        <v>1.7803375957233575E-5</v>
      </c>
      <c r="L60" s="141">
        <f>'[1]MTTI (PL &amp; I)'!L60/'[1]MTTI (PL &amp; I)'!L$334</f>
        <v>4.0998573512210625E-5</v>
      </c>
      <c r="M60" s="141">
        <f>'[1]MTTI (PL &amp; I)'!M60/'[1]MTTI (PL &amp; I)'!M$334</f>
        <v>2.9199314753208617E-5</v>
      </c>
      <c r="N60" s="141">
        <f>'[1]MTTI (PL &amp; I)'!N60/'[1]MTTI (PL &amp; I)'!N$334</f>
        <v>1.3931332851733325E-5</v>
      </c>
      <c r="O60" s="141">
        <f>'[1]MTTI (PL &amp; I)'!O60/'[1]MTTI (PL &amp; I)'!O$334</f>
        <v>2.8034953200224294E-5</v>
      </c>
      <c r="P60" s="141">
        <f>'[1]MTTI (PL &amp; I)'!P60/'[1]MTTI (PL &amp; I)'!P$334</f>
        <v>1.3051608914430337E-6</v>
      </c>
      <c r="Q60" s="141">
        <f>'[1]MTTI (PL &amp; I)'!Q60/'[1]MTTI (PL &amp; I)'!Q$334</f>
        <v>3.8585462466558556E-5</v>
      </c>
      <c r="R60" s="141">
        <f>'[1]MTTI (PL &amp; I)'!R60/'[1]MTTI (PL &amp; I)'!R$334</f>
        <v>0</v>
      </c>
      <c r="S60" s="141">
        <f>'[1]MTTI (PL &amp; I)'!S60/'[1]MTTI (PL &amp; I)'!S$334</f>
        <v>4.6550647417024797E-2</v>
      </c>
      <c r="T60" s="141">
        <f>'[1]MTTI (PL &amp; I)'!T60/'[1]MTTI (PL &amp; I)'!T$334</f>
        <v>8.5292998443715195E-3</v>
      </c>
      <c r="U60" s="141">
        <f>'[1]MTTI (PL &amp; I)'!U60/'[1]MTTI (PL &amp; I)'!U$334</f>
        <v>7.4630697340274483E-3</v>
      </c>
      <c r="V60" s="141">
        <f>'[1]MTTI (PL &amp; I)'!V60/'[1]MTTI (PL &amp; I)'!V$334</f>
        <v>1.6267644087074445E-5</v>
      </c>
      <c r="W60" s="141">
        <f>'[1]MTTI (PL &amp; I)'!W60/'[1]MTTI (PL &amp; I)'!W$334</f>
        <v>0</v>
      </c>
      <c r="X60" s="141">
        <f>'[1]MTTI (PL &amp; I)'!X60/'[1]MTTI (PL &amp; I)'!X$334</f>
        <v>2.9063550876353274E-4</v>
      </c>
      <c r="Y60" s="141">
        <f>'[1]MTTI (PL &amp; I)'!Y60/'[1]MTTI (PL &amp; I)'!Y$334</f>
        <v>4.2803057381441072E-6</v>
      </c>
      <c r="Z60" s="141">
        <f>'[1]MTTI (PL &amp; I)'!Z60/'[1]MTTI (PL &amp; I)'!Z$334</f>
        <v>6.0164422912888E-6</v>
      </c>
      <c r="AA60" s="141">
        <f>'[1]MTTI (PL &amp; I)'!AA60/'[1]MTTI (PL &amp; I)'!AA$334</f>
        <v>0</v>
      </c>
      <c r="AB60" s="141">
        <f>'[1]MTTI (PL &amp; I)'!AB60/'[1]MTTI (PL &amp; I)'!AB$334</f>
        <v>0</v>
      </c>
      <c r="AC60" s="141">
        <f>'[1]MTTI (PL &amp; I)'!AC60/'[1]MTTI (PL &amp; I)'!AC$334</f>
        <v>0</v>
      </c>
      <c r="AD60" s="141">
        <f>'[1]MTTI (PL &amp; I)'!AD60/'[1]MTTI (PL &amp; I)'!AD$334</f>
        <v>1.0914302496885788E-7</v>
      </c>
      <c r="AE60" s="141">
        <f>'[1]MTTI (PL &amp; I)'!AE60/'[1]MTTI (PL &amp; I)'!AE$334</f>
        <v>0</v>
      </c>
      <c r="AF60" s="141">
        <f>'[1]MTTI (PL &amp; I)'!AF60/'[1]MTTI (PL &amp; I)'!AF$334</f>
        <v>2.648297927327397E-5</v>
      </c>
      <c r="AG60" s="141">
        <f>'[1]MTTI (PL &amp; I)'!AG60/'[1]MTTI (PL &amp; I)'!AG$334</f>
        <v>3.620313153121127E-6</v>
      </c>
      <c r="AH60" s="141">
        <f>'[1]MTTI (PL &amp; I)'!AH60/'[1]MTTI (PL &amp; I)'!AH$334</f>
        <v>1.833557438761162E-4</v>
      </c>
      <c r="AI60" s="141">
        <f>'[1]MTTI (PL &amp; I)'!AI60/'[1]MTTI (PL &amp; I)'!AI$334</f>
        <v>8.5324901525403383E-6</v>
      </c>
      <c r="AJ60" s="141">
        <f>'[1]MTTI (PL &amp; I)'!AJ60/'[1]MTTI (PL &amp; I)'!AJ$334</f>
        <v>6.8027639569659651E-7</v>
      </c>
      <c r="AK60" s="141">
        <f>'[1]MTTI (PL &amp; I)'!AK60/'[1]MTTI (PL &amp; I)'!AK$334</f>
        <v>0</v>
      </c>
      <c r="AL60" s="141">
        <f>'[1]MTTI (PL &amp; I)'!AL60/'[1]MTTI (PL &amp; I)'!AL$334</f>
        <v>8.9005102297672121E-4</v>
      </c>
      <c r="AM60" s="141">
        <f>'[1]MTTI (PL &amp; I)'!AM60/'[1]MTTI (PL &amp; I)'!AM$334</f>
        <v>6.3173505166955017E-4</v>
      </c>
      <c r="AN60" s="141">
        <f>'[1]MTTI (PL &amp; I)'!AN60/'[1]MTTI (PL &amp; I)'!AN$334</f>
        <v>6.2077457649534449E-7</v>
      </c>
      <c r="AO60" s="141">
        <f>'[1]MTTI (PL &amp; I)'!AO60/'[1]MTTI (PL &amp; I)'!AO$334</f>
        <v>4.6525700944560225E-6</v>
      </c>
      <c r="AP60" s="141">
        <f>'[1]MTTI (PL &amp; I)'!AP60/'[1]MTTI (PL &amp; I)'!AP$334</f>
        <v>0</v>
      </c>
      <c r="AQ60" s="141">
        <f>'[1]MTTI (PL &amp; I)'!AQ60/'[1]MTTI (PL &amp; I)'!AQ$334</f>
        <v>7.0510170935659594E-3</v>
      </c>
      <c r="AR60" s="141">
        <f>'[1]MTTI (PL &amp; I)'!AR60/'[1]MTTI (PL &amp; I)'!AR$334</f>
        <v>1.1818631960731326E-3</v>
      </c>
      <c r="AS60" s="141">
        <f>'[1]MTTI (PL &amp; I)'!AS60/'[1]MTTI (PL &amp; I)'!AS$334</f>
        <v>0</v>
      </c>
      <c r="AT60" s="141">
        <f>'[1]MTTI (PL &amp; I)'!AT60/'[1]MTTI (PL &amp; I)'!AT$334</f>
        <v>2.2258685406541008E-5</v>
      </c>
      <c r="AU60" s="141">
        <f>'[1]MTTI (PL &amp; I)'!AU60/'[1]MTTI (PL &amp; I)'!AU$334</f>
        <v>0</v>
      </c>
      <c r="AV60" s="141">
        <f>'[1]MTTI (PL &amp; I)'!AV60/'[1]MTTI (PL &amp; I)'!AV$334</f>
        <v>3.6542865952092507E-5</v>
      </c>
      <c r="AW60" s="141">
        <f>'[1]MTTI (PL &amp; I)'!AW60/'[1]MTTI (PL &amp; I)'!AW$334</f>
        <v>2.5715277320828621E-5</v>
      </c>
      <c r="AX60" s="141">
        <f>'[1]MTTI (PL &amp; I)'!AX60/'[1]MTTI (PL &amp; I)'!AX$334</f>
        <v>0</v>
      </c>
      <c r="AY60" s="141">
        <f>'[1]MTTI (PL &amp; I)'!AY60/'[1]MTTI (PL &amp; I)'!AY$334</f>
        <v>0</v>
      </c>
      <c r="AZ60" s="141">
        <f>'[1]MTTI (PL &amp; I)'!AZ60/'[1]MTTI (PL &amp; I)'!AZ$334</f>
        <v>1.5657009586913819E-5</v>
      </c>
      <c r="BA60" s="141">
        <f>'[1]MTTI (PL &amp; I)'!BA60/'[1]MTTI (PL &amp; I)'!BA$334</f>
        <v>4.3764542950341695E-4</v>
      </c>
      <c r="BB60" s="141">
        <f>'[1]MTTI (PL &amp; I)'!BB60/'[1]MTTI (PL &amp; I)'!BB$334</f>
        <v>0</v>
      </c>
      <c r="BC60" s="141">
        <f>'[1]MTTI (PL &amp; I)'!BC60/'[1]MTTI (PL &amp; I)'!BC$334</f>
        <v>0</v>
      </c>
      <c r="BD60" s="141">
        <f>'[1]MTTI (PL &amp; I)'!BD60/'[1]MTTI (PL &amp; I)'!BD$334</f>
        <v>3.3434535315669348E-6</v>
      </c>
      <c r="BE60" s="141">
        <f>'[1]MTTI (PL &amp; I)'!BE60/'[1]MTTI (PL &amp; I)'!BE$334</f>
        <v>0</v>
      </c>
      <c r="BF60" s="141">
        <f>'[1]MTTI (PL &amp; I)'!BF60/'[1]MTTI (PL &amp; I)'!BF$334</f>
        <v>0</v>
      </c>
      <c r="BG60" s="141">
        <f>'[1]MTTI (PL &amp; I)'!BG60/'[1]MTTI (PL &amp; I)'!BG$334</f>
        <v>3.2977973790337347E-5</v>
      </c>
      <c r="BH60" s="141">
        <f>'[1]MTTI (PL &amp; I)'!BH60/'[1]MTTI (PL &amp; I)'!BH$334</f>
        <v>5.4556765992177455E-6</v>
      </c>
      <c r="BI60" s="141">
        <f>'[1]MTTI (PL &amp; I)'!BI60/'[1]MTTI (PL &amp; I)'!BI$334</f>
        <v>0</v>
      </c>
      <c r="BJ60" s="141">
        <f>'[1]MTTI (PL &amp; I)'!BJ60/'[1]MTTI (PL &amp; I)'!BJ$334</f>
        <v>2.4256180353983016E-5</v>
      </c>
      <c r="BK60" s="141">
        <f>'[1]MTTI (PL &amp; I)'!BK60/'[1]MTTI (PL &amp; I)'!BK$334</f>
        <v>0</v>
      </c>
      <c r="BL60" s="141">
        <f>'[1]MTTI (PL &amp; I)'!BL60/'[1]MTTI (PL &amp; I)'!BL$334</f>
        <v>0</v>
      </c>
      <c r="BM60" s="141">
        <f>'[1]MTTI (PL &amp; I)'!BM60/'[1]MTTI (PL &amp; I)'!BM$334</f>
        <v>0</v>
      </c>
      <c r="BN60" s="141">
        <f>'[1]MTTI (PL &amp; I)'!BN60/'[1]MTTI (PL &amp; I)'!BN$334</f>
        <v>0</v>
      </c>
      <c r="BO60" s="141">
        <f>'[1]MTTI (PL &amp; I)'!BO60/'[1]MTTI (PL &amp; I)'!BO$334</f>
        <v>7.3177447889084566E-5</v>
      </c>
      <c r="BP60" s="141">
        <f>'[1]MTTI (PL &amp; I)'!BP60/'[1]MTTI (PL &amp; I)'!BP$334</f>
        <v>0</v>
      </c>
      <c r="BQ60" s="141">
        <f>'[1]MTTI (PL &amp; I)'!BQ60/'[1]MTTI (PL &amp; I)'!BQ$334</f>
        <v>5.9598260264757616E-5</v>
      </c>
      <c r="BR60" s="141">
        <f>'[1]MTTI (PL &amp; I)'!BR60/'[1]MTTI (PL &amp; I)'!BR$334</f>
        <v>7.9128585355893072E-6</v>
      </c>
      <c r="BS60" s="141">
        <f>'[1]MTTI (PL &amp; I)'!BS60/'[1]MTTI (PL &amp; I)'!BS$334</f>
        <v>1.5912992271018318E-5</v>
      </c>
      <c r="BT60" s="141">
        <f>'[1]MTTI (PL &amp; I)'!BT60/'[1]MTTI (PL &amp; I)'!BT$334</f>
        <v>5.1186886262297397E-5</v>
      </c>
      <c r="BU60" s="141">
        <f>'[1]MTTI (PL &amp; I)'!BU60/'[1]MTTI (PL &amp; I)'!BU$334</f>
        <v>0</v>
      </c>
      <c r="BV60" s="141">
        <f>'[1]MTTI (PL &amp; I)'!BV60/'[1]MTTI (PL &amp; I)'!BV$334</f>
        <v>0</v>
      </c>
      <c r="BW60" s="141">
        <f>'[1]MTTI (PL &amp; I)'!BW60/'[1]MTTI (PL &amp; I)'!BW$334</f>
        <v>0</v>
      </c>
      <c r="BX60" s="141">
        <f>'[1]MTTI (PL &amp; I)'!BX60/'[1]MTTI (PL &amp; I)'!BX$334</f>
        <v>0</v>
      </c>
      <c r="BY60" s="141">
        <f>'[1]MTTI (PL &amp; I)'!BY60/'[1]MTTI (PL &amp; I)'!BY$334</f>
        <v>0</v>
      </c>
      <c r="BZ60" s="141">
        <f>'[1]MTTI (PL &amp; I)'!BZ60/'[1]MTTI (PL &amp; I)'!BZ$334</f>
        <v>0</v>
      </c>
      <c r="CA60" s="141">
        <f>'[1]MTTI (PL &amp; I)'!CA60/'[1]MTTI (PL &amp; I)'!CA$334</f>
        <v>1.5607948811007557E-6</v>
      </c>
      <c r="CB60" s="141">
        <f>'[1]MTTI (PL &amp; I)'!CB60/'[1]MTTI (PL &amp; I)'!CB$334</f>
        <v>0</v>
      </c>
      <c r="CC60" s="141">
        <f>'[1]MTTI (PL &amp; I)'!CC60/'[1]MTTI (PL &amp; I)'!CC$334</f>
        <v>4.6394791211098587E-6</v>
      </c>
      <c r="CD60" s="141">
        <f>'[1]MTTI (PL &amp; I)'!CD60/'[1]MTTI (PL &amp; I)'!CD$334</f>
        <v>0</v>
      </c>
      <c r="CE60" s="141">
        <f>'[1]MTTI (PL &amp; I)'!CE60/'[1]MTTI (PL &amp; I)'!CE$334</f>
        <v>0</v>
      </c>
      <c r="CF60" s="141">
        <f>'[1]MTTI (PL &amp; I)'!CF60/'[1]MTTI (PL &amp; I)'!CF$334</f>
        <v>0</v>
      </c>
      <c r="CG60" s="141">
        <f>'[1]MTTI (PL &amp; I)'!CG60/'[1]MTTI (PL &amp; I)'!CG$334</f>
        <v>0</v>
      </c>
      <c r="CH60" s="141">
        <f>'[1]MTTI (PL &amp; I)'!CH60/'[1]MTTI (PL &amp; I)'!CH$334</f>
        <v>0</v>
      </c>
      <c r="CI60" s="141">
        <f>'[1]MTTI (PL &amp; I)'!CI60/'[1]MTTI (PL &amp; I)'!CI$334</f>
        <v>0</v>
      </c>
      <c r="CJ60" s="141">
        <f>'[1]MTTI (PL &amp; I)'!CJ60/'[1]MTTI (PL &amp; I)'!CJ$334</f>
        <v>0</v>
      </c>
      <c r="CK60" s="141">
        <f>'[1]MTTI (PL &amp; I)'!CK60/'[1]MTTI (PL &amp; I)'!CK$334</f>
        <v>0</v>
      </c>
      <c r="CL60" s="141">
        <f>'[1]MTTI (PL &amp; I)'!CL60/'[1]MTTI (PL &amp; I)'!CL$334</f>
        <v>0</v>
      </c>
      <c r="CM60" s="141">
        <f>'[1]MTTI (PL &amp; I)'!CM60/'[1]MTTI (PL &amp; I)'!CM$334</f>
        <v>0</v>
      </c>
      <c r="CN60" s="141">
        <f>'[1]MTTI (PL &amp; I)'!CN60/'[1]MTTI (PL &amp; I)'!CN$334</f>
        <v>6.0806184550370293E-6</v>
      </c>
      <c r="CO60" s="141">
        <f>'[1]MTTI (PL &amp; I)'!CO60/'[1]MTTI (PL &amp; I)'!CO$334</f>
        <v>0</v>
      </c>
      <c r="CP60" s="141">
        <f>'[1]MTTI (PL &amp; I)'!CP60/'[1]MTTI (PL &amp; I)'!CP$334</f>
        <v>2.8703705587683935E-5</v>
      </c>
      <c r="CQ60" s="141">
        <f>'[1]MTTI (PL &amp; I)'!CQ60/'[1]MTTI (PL &amp; I)'!CQ$334</f>
        <v>2.9511064944245564E-5</v>
      </c>
      <c r="CR60" s="141">
        <f>'[1]MTTI (PL &amp; I)'!CR60/'[1]MTTI (PL &amp; I)'!CR$334</f>
        <v>0</v>
      </c>
      <c r="CS60" s="141">
        <f>'[1]MTTI (PL &amp; I)'!CS60/'[1]MTTI (PL &amp; I)'!CS$334</f>
        <v>1.1069077951657206E-5</v>
      </c>
      <c r="CT60" s="141">
        <f>'[1]MTTI (PL &amp; I)'!CT60/'[1]MTTI (PL &amp; I)'!CT$334</f>
        <v>0</v>
      </c>
      <c r="CU60" s="141">
        <f>'[1]MTTI (PL &amp; I)'!CU60/'[1]MTTI (PL &amp; I)'!CU$334</f>
        <v>5.6133670015852119E-5</v>
      </c>
      <c r="CV60" s="141">
        <f>'[1]MTTI (PL &amp; I)'!CV60/'[1]MTTI (PL &amp; I)'!CV$334</f>
        <v>0</v>
      </c>
      <c r="CW60" s="141">
        <f>'[1]MTTI (PL &amp; I)'!CW60/'[1]MTTI (PL &amp; I)'!CW$334</f>
        <v>0</v>
      </c>
      <c r="CX60" s="141">
        <f>'[1]MTTI (PL &amp; I)'!CX60/'[1]MTTI (PL &amp; I)'!CX$334</f>
        <v>0</v>
      </c>
      <c r="CY60" s="141">
        <f>'[1]MTTI (PL &amp; I)'!CY60/'[1]MTTI (PL &amp; I)'!CY$334</f>
        <v>0</v>
      </c>
      <c r="CZ60" s="141">
        <f>'[1]MTTI (PL &amp; I)'!CZ60/'[1]MTTI (PL &amp; I)'!CZ$334</f>
        <v>0</v>
      </c>
      <c r="DA60" s="141">
        <f>'[1]MTTI (PL &amp; I)'!DA60/'[1]MTTI (PL &amp; I)'!DA$334</f>
        <v>2.0923445826866746E-5</v>
      </c>
      <c r="DB60" s="141">
        <f>'[1]MTTI (PL &amp; I)'!DB60/'[1]MTTI (PL &amp; I)'!DB$334</f>
        <v>0</v>
      </c>
      <c r="DC60" s="141">
        <f>'[1]MTTI (PL &amp; I)'!DC60/'[1]MTTI (PL &amp; I)'!DC$334</f>
        <v>0</v>
      </c>
      <c r="DD60" s="141">
        <f>'[1]MTTI (PL &amp; I)'!DD60/'[1]MTTI (PL &amp; I)'!DD$334</f>
        <v>0</v>
      </c>
      <c r="DE60" s="141">
        <v>0</v>
      </c>
      <c r="DF60" s="141">
        <f>'[1]MTTI (PL &amp; I)'!DF60/'[1]MTTI (PL &amp; I)'!DF$334</f>
        <v>9.7577275179887223E-5</v>
      </c>
    </row>
    <row r="61" spans="1:110" x14ac:dyDescent="0.3">
      <c r="A61" s="25" t="s">
        <v>7</v>
      </c>
      <c r="B61" s="141">
        <f>'[1]MTTI (PL &amp; I)'!B61/'[1]MTTI (PL &amp; I)'!B$334</f>
        <v>4.9717961349568408E-6</v>
      </c>
      <c r="C61" s="141">
        <f>'[1]MTTI (PL &amp; I)'!C61/'[1]MTTI (PL &amp; I)'!C$334</f>
        <v>0</v>
      </c>
      <c r="D61" s="141">
        <f>'[1]MTTI (PL &amp; I)'!D61/'[1]MTTI (PL &amp; I)'!D$334</f>
        <v>0</v>
      </c>
      <c r="E61" s="141">
        <f>'[1]MTTI (PL &amp; I)'!E61/'[1]MTTI (PL &amp; I)'!E$334</f>
        <v>1.0890072101650158E-4</v>
      </c>
      <c r="F61" s="141">
        <f>'[1]MTTI (PL &amp; I)'!F61/'[1]MTTI (PL &amp; I)'!F$334</f>
        <v>0</v>
      </c>
      <c r="G61" s="141">
        <f>'[1]MTTI (PL &amp; I)'!G61/'[1]MTTI (PL &amp; I)'!G$334</f>
        <v>6.6048691172286358E-5</v>
      </c>
      <c r="H61" s="141">
        <f>'[1]MTTI (PL &amp; I)'!H61/'[1]MTTI (PL &amp; I)'!H$334</f>
        <v>0</v>
      </c>
      <c r="I61" s="141">
        <f>'[1]MTTI (PL &amp; I)'!I61/'[1]MTTI (PL &amp; I)'!I$334</f>
        <v>6.5042220885769194E-5</v>
      </c>
      <c r="J61" s="141">
        <f>'[1]MTTI (PL &amp; I)'!J61/'[1]MTTI (PL &amp; I)'!J$334</f>
        <v>1.3465849658064708E-5</v>
      </c>
      <c r="K61" s="141">
        <f>'[1]MTTI (PL &amp; I)'!K61/'[1]MTTI (PL &amp; I)'!K$334</f>
        <v>9.3465959449884315E-5</v>
      </c>
      <c r="L61" s="141">
        <f>'[1]MTTI (PL &amp; I)'!L61/'[1]MTTI (PL &amp; I)'!L$334</f>
        <v>2.1523844795505977E-4</v>
      </c>
      <c r="M61" s="141">
        <f>'[1]MTTI (PL &amp; I)'!M61/'[1]MTTI (PL &amp; I)'!M$334</f>
        <v>1.5329350878415531E-4</v>
      </c>
      <c r="N61" s="141">
        <f>'[1]MTTI (PL &amp; I)'!N61/'[1]MTTI (PL &amp; I)'!N$334</f>
        <v>7.3138116867879649E-5</v>
      </c>
      <c r="O61" s="141">
        <f>'[1]MTTI (PL &amp; I)'!O61/'[1]MTTI (PL &amp; I)'!O$334</f>
        <v>1.4718072601993922E-4</v>
      </c>
      <c r="P61" s="141">
        <f>'[1]MTTI (PL &amp; I)'!P61/'[1]MTTI (PL &amp; I)'!P$334</f>
        <v>6.8519653378226457E-6</v>
      </c>
      <c r="Q61" s="141">
        <f>'[1]MTTI (PL &amp; I)'!Q61/'[1]MTTI (PL &amp; I)'!Q$334</f>
        <v>2.0256985410618667E-4</v>
      </c>
      <c r="R61" s="141">
        <f>'[1]MTTI (PL &amp; I)'!R61/'[1]MTTI (PL &amp; I)'!R$334</f>
        <v>0</v>
      </c>
      <c r="S61" s="141">
        <f>'[1]MTTI (PL &amp; I)'!S61/'[1]MTTI (PL &amp; I)'!S$334</f>
        <v>0.244386285741369</v>
      </c>
      <c r="T61" s="141">
        <f>'[1]MTTI (PL &amp; I)'!T61/'[1]MTTI (PL &amp; I)'!T$334</f>
        <v>4.4777978924049409E-2</v>
      </c>
      <c r="U61" s="141">
        <f>'[1]MTTI (PL &amp; I)'!U61/'[1]MTTI (PL &amp; I)'!U$334</f>
        <v>3.9180376508807797E-2</v>
      </c>
      <c r="V61" s="141">
        <f>'[1]MTTI (PL &amp; I)'!V61/'[1]MTTI (PL &amp; I)'!V$334</f>
        <v>8.5403519323529067E-5</v>
      </c>
      <c r="W61" s="141">
        <f>'[1]MTTI (PL &amp; I)'!W61/'[1]MTTI (PL &amp; I)'!W$334</f>
        <v>0</v>
      </c>
      <c r="X61" s="141">
        <f>'[1]MTTI (PL &amp; I)'!X61/'[1]MTTI (PL &amp; I)'!X$334</f>
        <v>1.5258076188494909E-3</v>
      </c>
      <c r="Y61" s="141">
        <f>'[1]MTTI (PL &amp; I)'!Y61/'[1]MTTI (PL &amp; I)'!Y$334</f>
        <v>2.2471180944304948E-5</v>
      </c>
      <c r="Z61" s="141">
        <f>'[1]MTTI (PL &amp; I)'!Z61/'[1]MTTI (PL &amp; I)'!Z$334</f>
        <v>3.1585725796106094E-5</v>
      </c>
      <c r="AA61" s="141">
        <f>'[1]MTTI (PL &amp; I)'!AA61/'[1]MTTI (PL &amp; I)'!AA$334</f>
        <v>0</v>
      </c>
      <c r="AB61" s="141">
        <f>'[1]MTTI (PL &amp; I)'!AB61/'[1]MTTI (PL &amp; I)'!AB$334</f>
        <v>0</v>
      </c>
      <c r="AC61" s="141">
        <f>'[1]MTTI (PL &amp; I)'!AC61/'[1]MTTI (PL &amp; I)'!AC$334</f>
        <v>0</v>
      </c>
      <c r="AD61" s="141">
        <f>'[1]MTTI (PL &amp; I)'!AD61/'[1]MTTI (PL &amp; I)'!AD$334</f>
        <v>5.7299006494508222E-7</v>
      </c>
      <c r="AE61" s="141">
        <f>'[1]MTTI (PL &amp; I)'!AE61/'[1]MTTI (PL &amp; I)'!AE$334</f>
        <v>0</v>
      </c>
      <c r="AF61" s="141">
        <f>'[1]MTTI (PL &amp; I)'!AF61/'[1]MTTI (PL &amp; I)'!AF$334</f>
        <v>1.3903301670502804E-4</v>
      </c>
      <c r="AG61" s="141">
        <f>'[1]MTTI (PL &amp; I)'!AG61/'[1]MTTI (PL &amp; I)'!AG$334</f>
        <v>1.9006285278608537E-5</v>
      </c>
      <c r="AH61" s="141">
        <f>'[1]MTTI (PL &amp; I)'!AH61/'[1]MTTI (PL &amp; I)'!AH$334</f>
        <v>9.6259948468174652E-4</v>
      </c>
      <c r="AI61" s="141">
        <f>'[1]MTTI (PL &amp; I)'!AI61/'[1]MTTI (PL &amp; I)'!AI$334</f>
        <v>4.479472772577415E-5</v>
      </c>
      <c r="AJ61" s="141">
        <f>'[1]MTTI (PL &amp; I)'!AJ61/'[1]MTTI (PL &amp; I)'!AJ$334</f>
        <v>3.5713836615946808E-6</v>
      </c>
      <c r="AK61" s="141">
        <f>'[1]MTTI (PL &amp; I)'!AK61/'[1]MTTI (PL &amp; I)'!AK$334</f>
        <v>0</v>
      </c>
      <c r="AL61" s="141">
        <f>'[1]MTTI (PL &amp; I)'!AL61/'[1]MTTI (PL &amp; I)'!AL$334</f>
        <v>4.6726796660197505E-3</v>
      </c>
      <c r="AM61" s="141">
        <f>'[1]MTTI (PL &amp; I)'!AM61/'[1]MTTI (PL &amp; I)'!AM$334</f>
        <v>3.3165464159299663E-3</v>
      </c>
      <c r="AN61" s="141">
        <f>'[1]MTTI (PL &amp; I)'!AN61/'[1]MTTI (PL &amp; I)'!AN$334</f>
        <v>3.2590050074552685E-6</v>
      </c>
      <c r="AO61" s="141">
        <f>'[1]MTTI (PL &amp; I)'!AO61/'[1]MTTI (PL &amp; I)'!AO$334</f>
        <v>2.4425531923314071E-5</v>
      </c>
      <c r="AP61" s="141">
        <f>'[1]MTTI (PL &amp; I)'!AP61/'[1]MTTI (PL &amp; I)'!AP$334</f>
        <v>0</v>
      </c>
      <c r="AQ61" s="141">
        <f>'[1]MTTI (PL &amp; I)'!AQ61/'[1]MTTI (PL &amp; I)'!AQ$334</f>
        <v>3.7017140981057052E-2</v>
      </c>
      <c r="AR61" s="141">
        <f>'[1]MTTI (PL &amp; I)'!AR61/'[1]MTTI (PL &amp; I)'!AR$334</f>
        <v>6.2046646560086913E-3</v>
      </c>
      <c r="AS61" s="141">
        <f>'[1]MTTI (PL &amp; I)'!AS61/'[1]MTTI (PL &amp; I)'!AS$334</f>
        <v>0</v>
      </c>
      <c r="AT61" s="141">
        <f>'[1]MTTI (PL &amp; I)'!AT61/'[1]MTTI (PL &amp; I)'!AT$334</f>
        <v>1.1685589253482057E-4</v>
      </c>
      <c r="AU61" s="141">
        <f>'[1]MTTI (PL &amp; I)'!AU61/'[1]MTTI (PL &amp; I)'!AU$334</f>
        <v>0</v>
      </c>
      <c r="AV61" s="141">
        <f>'[1]MTTI (PL &amp; I)'!AV61/'[1]MTTI (PL &amp; I)'!AV$334</f>
        <v>1.9184642482782035E-4</v>
      </c>
      <c r="AW61" s="141">
        <f>'[1]MTTI (PL &amp; I)'!AW61/'[1]MTTI (PL &amp; I)'!AW$334</f>
        <v>1.3500265753442931E-4</v>
      </c>
      <c r="AX61" s="141">
        <f>'[1]MTTI (PL &amp; I)'!AX61/'[1]MTTI (PL &amp; I)'!AX$334</f>
        <v>0</v>
      </c>
      <c r="AY61" s="141">
        <f>'[1]MTTI (PL &amp; I)'!AY61/'[1]MTTI (PL &amp; I)'!AY$334</f>
        <v>0</v>
      </c>
      <c r="AZ61" s="141">
        <f>'[1]MTTI (PL &amp; I)'!AZ61/'[1]MTTI (PL &amp; I)'!AZ$334</f>
        <v>8.2197748711943137E-5</v>
      </c>
      <c r="BA61" s="141">
        <f>'[1]MTTI (PL &amp; I)'!BA61/'[1]MTTI (PL &amp; I)'!BA$334</f>
        <v>2.2975951339596194E-3</v>
      </c>
      <c r="BB61" s="141">
        <f>'[1]MTTI (PL &amp; I)'!BB61/'[1]MTTI (PL &amp; I)'!BB$334</f>
        <v>0</v>
      </c>
      <c r="BC61" s="141">
        <f>'[1]MTTI (PL &amp; I)'!BC61/'[1]MTTI (PL &amp; I)'!BC$334</f>
        <v>0</v>
      </c>
      <c r="BD61" s="141">
        <f>'[1]MTTI (PL &amp; I)'!BD61/'[1]MTTI (PL &amp; I)'!BD$334</f>
        <v>1.7552799702409135E-5</v>
      </c>
      <c r="BE61" s="141">
        <f>'[1]MTTI (PL &amp; I)'!BE61/'[1]MTTI (PL &amp; I)'!BE$334</f>
        <v>0</v>
      </c>
      <c r="BF61" s="141">
        <f>'[1]MTTI (PL &amp; I)'!BF61/'[1]MTTI (PL &amp; I)'!BF$334</f>
        <v>0</v>
      </c>
      <c r="BG61" s="141">
        <f>'[1]MTTI (PL &amp; I)'!BG61/'[1]MTTI (PL &amp; I)'!BG$334</f>
        <v>1.7313109426162859E-4</v>
      </c>
      <c r="BH61" s="141">
        <f>'[1]MTTI (PL &amp; I)'!BH61/'[1]MTTI (PL &amp; I)'!BH$334</f>
        <v>2.8641761484960736E-5</v>
      </c>
      <c r="BI61" s="141">
        <f>'[1]MTTI (PL &amp; I)'!BI61/'[1]MTTI (PL &amp; I)'!BI$334</f>
        <v>0</v>
      </c>
      <c r="BJ61" s="141">
        <f>'[1]MTTI (PL &amp; I)'!BJ61/'[1]MTTI (PL &amp; I)'!BJ$334</f>
        <v>1.2734254305590367E-4</v>
      </c>
      <c r="BK61" s="141">
        <f>'[1]MTTI (PL &amp; I)'!BK61/'[1]MTTI (PL &amp; I)'!BK$334</f>
        <v>0</v>
      </c>
      <c r="BL61" s="141">
        <f>'[1]MTTI (PL &amp; I)'!BL61/'[1]MTTI (PL &amp; I)'!BL$334</f>
        <v>0</v>
      </c>
      <c r="BM61" s="141">
        <f>'[1]MTTI (PL &amp; I)'!BM61/'[1]MTTI (PL &amp; I)'!BM$334</f>
        <v>0</v>
      </c>
      <c r="BN61" s="141">
        <f>'[1]MTTI (PL &amp; I)'!BN61/'[1]MTTI (PL &amp; I)'!BN$334</f>
        <v>0</v>
      </c>
      <c r="BO61" s="141">
        <f>'[1]MTTI (PL &amp; I)'!BO61/'[1]MTTI (PL &amp; I)'!BO$334</f>
        <v>3.8417434948725244E-4</v>
      </c>
      <c r="BP61" s="141">
        <f>'[1]MTTI (PL &amp; I)'!BP61/'[1]MTTI (PL &amp; I)'!BP$334</f>
        <v>0</v>
      </c>
      <c r="BQ61" s="141">
        <f>'[1]MTTI (PL &amp; I)'!BQ61/'[1]MTTI (PL &amp; I)'!BQ$334</f>
        <v>3.1288496016544578E-4</v>
      </c>
      <c r="BR61" s="141">
        <f>'[1]MTTI (PL &amp; I)'!BR61/'[1]MTTI (PL &amp; I)'!BR$334</f>
        <v>4.1541723142658555E-5</v>
      </c>
      <c r="BS61" s="141">
        <f>'[1]MTTI (PL &amp; I)'!BS61/'[1]MTTI (PL &amp; I)'!BS$334</f>
        <v>8.3541632435449122E-5</v>
      </c>
      <c r="BT61" s="141">
        <f>'[1]MTTI (PL &amp; I)'!BT61/'[1]MTTI (PL &amp; I)'!BT$334</f>
        <v>2.6872608022490685E-4</v>
      </c>
      <c r="BU61" s="141">
        <f>'[1]MTTI (PL &amp; I)'!BU61/'[1]MTTI (PL &amp; I)'!BU$334</f>
        <v>0</v>
      </c>
      <c r="BV61" s="141">
        <f>'[1]MTTI (PL &amp; I)'!BV61/'[1]MTTI (PL &amp; I)'!BV$334</f>
        <v>0</v>
      </c>
      <c r="BW61" s="141">
        <f>'[1]MTTI (PL &amp; I)'!BW61/'[1]MTTI (PL &amp; I)'!BW$334</f>
        <v>0</v>
      </c>
      <c r="BX61" s="141">
        <f>'[1]MTTI (PL &amp; I)'!BX61/'[1]MTTI (PL &amp; I)'!BX$334</f>
        <v>0</v>
      </c>
      <c r="BY61" s="141">
        <f>'[1]MTTI (PL &amp; I)'!BY61/'[1]MTTI (PL &amp; I)'!BY$334</f>
        <v>0</v>
      </c>
      <c r="BZ61" s="141">
        <f>'[1]MTTI (PL &amp; I)'!BZ61/'[1]MTTI (PL &amp; I)'!BZ$334</f>
        <v>0</v>
      </c>
      <c r="CA61" s="141">
        <f>'[1]MTTI (PL &amp; I)'!CA61/'[1]MTTI (PL &amp; I)'!CA$334</f>
        <v>8.1940184500388632E-6</v>
      </c>
      <c r="CB61" s="141">
        <f>'[1]MTTI (PL &amp; I)'!CB61/'[1]MTTI (PL &amp; I)'!CB$334</f>
        <v>0</v>
      </c>
      <c r="CC61" s="141">
        <f>'[1]MTTI (PL &amp; I)'!CC61/'[1]MTTI (PL &amp; I)'!CC$334</f>
        <v>2.4356805610570307E-5</v>
      </c>
      <c r="CD61" s="141">
        <f>'[1]MTTI (PL &amp; I)'!CD61/'[1]MTTI (PL &amp; I)'!CD$334</f>
        <v>0</v>
      </c>
      <c r="CE61" s="141">
        <f>'[1]MTTI (PL &amp; I)'!CE61/'[1]MTTI (PL &amp; I)'!CE$334</f>
        <v>0</v>
      </c>
      <c r="CF61" s="141">
        <f>'[1]MTTI (PL &amp; I)'!CF61/'[1]MTTI (PL &amp; I)'!CF$334</f>
        <v>0</v>
      </c>
      <c r="CG61" s="141">
        <f>'[1]MTTI (PL &amp; I)'!CG61/'[1]MTTI (PL &amp; I)'!CG$334</f>
        <v>0</v>
      </c>
      <c r="CH61" s="141">
        <f>'[1]MTTI (PL &amp; I)'!CH61/'[1]MTTI (PL &amp; I)'!CH$334</f>
        <v>0</v>
      </c>
      <c r="CI61" s="141">
        <f>'[1]MTTI (PL &amp; I)'!CI61/'[1]MTTI (PL &amp; I)'!CI$334</f>
        <v>0</v>
      </c>
      <c r="CJ61" s="141">
        <f>'[1]MTTI (PL &amp; I)'!CJ61/'[1]MTTI (PL &amp; I)'!CJ$334</f>
        <v>0</v>
      </c>
      <c r="CK61" s="141">
        <f>'[1]MTTI (PL &amp; I)'!CK61/'[1]MTTI (PL &amp; I)'!CK$334</f>
        <v>0</v>
      </c>
      <c r="CL61" s="141">
        <f>'[1]MTTI (PL &amp; I)'!CL61/'[1]MTTI (PL &amp; I)'!CL$334</f>
        <v>0</v>
      </c>
      <c r="CM61" s="141">
        <f>'[1]MTTI (PL &amp; I)'!CM61/'[1]MTTI (PL &amp; I)'!CM$334</f>
        <v>0</v>
      </c>
      <c r="CN61" s="141">
        <f>'[1]MTTI (PL &amp; I)'!CN61/'[1]MTTI (PL &amp; I)'!CN$334</f>
        <v>3.1922644295886713E-5</v>
      </c>
      <c r="CO61" s="141">
        <f>'[1]MTTI (PL &amp; I)'!CO61/'[1]MTTI (PL &amp; I)'!CO$334</f>
        <v>0</v>
      </c>
      <c r="CP61" s="141">
        <f>'[1]MTTI (PL &amp; I)'!CP61/'[1]MTTI (PL &amp; I)'!CP$334</f>
        <v>1.5069160978032627E-4</v>
      </c>
      <c r="CQ61" s="141">
        <f>'[1]MTTI (PL &amp; I)'!CQ61/'[1]MTTI (PL &amp; I)'!CQ$334</f>
        <v>1.5493016639246226E-4</v>
      </c>
      <c r="CR61" s="141">
        <f>'[1]MTTI (PL &amp; I)'!CR61/'[1]MTTI (PL &amp; I)'!CR$334</f>
        <v>0</v>
      </c>
      <c r="CS61" s="141">
        <f>'[1]MTTI (PL &amp; I)'!CS61/'[1]MTTI (PL &amp; I)'!CS$334</f>
        <v>5.8111562293714682E-5</v>
      </c>
      <c r="CT61" s="141">
        <f>'[1]MTTI (PL &amp; I)'!CT61/'[1]MTTI (PL &amp; I)'!CT$334</f>
        <v>0</v>
      </c>
      <c r="CU61" s="141">
        <f>'[1]MTTI (PL &amp; I)'!CU61/'[1]MTTI (PL &amp; I)'!CU$334</f>
        <v>2.9469620470173332E-4</v>
      </c>
      <c r="CV61" s="141">
        <f>'[1]MTTI (PL &amp; I)'!CV61/'[1]MTTI (PL &amp; I)'!CV$334</f>
        <v>0</v>
      </c>
      <c r="CW61" s="141">
        <f>'[1]MTTI (PL &amp; I)'!CW61/'[1]MTTI (PL &amp; I)'!CW$334</f>
        <v>0</v>
      </c>
      <c r="CX61" s="141">
        <f>'[1]MTTI (PL &amp; I)'!CX61/'[1]MTTI (PL &amp; I)'!CX$334</f>
        <v>0</v>
      </c>
      <c r="CY61" s="141">
        <f>'[1]MTTI (PL &amp; I)'!CY61/'[1]MTTI (PL &amp; I)'!CY$334</f>
        <v>0</v>
      </c>
      <c r="CZ61" s="141">
        <f>'[1]MTTI (PL &amp; I)'!CZ61/'[1]MTTI (PL &amp; I)'!CZ$334</f>
        <v>0</v>
      </c>
      <c r="DA61" s="141">
        <f>'[1]MTTI (PL &amp; I)'!DA61/'[1]MTTI (PL &amp; I)'!DA$334</f>
        <v>1.0984601706460054E-4</v>
      </c>
      <c r="DB61" s="141">
        <f>'[1]MTTI (PL &amp; I)'!DB61/'[1]MTTI (PL &amp; I)'!DB$334</f>
        <v>0</v>
      </c>
      <c r="DC61" s="141">
        <f>'[1]MTTI (PL &amp; I)'!DC61/'[1]MTTI (PL &amp; I)'!DC$334</f>
        <v>0</v>
      </c>
      <c r="DD61" s="141">
        <f>'[1]MTTI (PL &amp; I)'!DD61/'[1]MTTI (PL &amp; I)'!DD$334</f>
        <v>0</v>
      </c>
      <c r="DE61" s="141">
        <v>0</v>
      </c>
      <c r="DF61" s="141">
        <f>'[1]MTTI (PL &amp; I)'!DF61/'[1]MTTI (PL &amp; I)'!DF$334</f>
        <v>5.1227102472595849E-4</v>
      </c>
    </row>
    <row r="62" spans="1:110" x14ac:dyDescent="0.3">
      <c r="A62" s="28">
        <v>3150</v>
      </c>
      <c r="B62" s="141">
        <f>'[1]MTTI (PL &amp; I)'!B62/'[1]MTTI (PL &amp; I)'!B$334</f>
        <v>4.3127841679605389E-5</v>
      </c>
      <c r="C62" s="141">
        <f>'[1]MTTI (PL &amp; I)'!C62/'[1]MTTI (PL &amp; I)'!C$334</f>
        <v>0</v>
      </c>
      <c r="D62" s="141">
        <f>'[1]MTTI (PL &amp; I)'!D62/'[1]MTTI (PL &amp; I)'!D$334</f>
        <v>0</v>
      </c>
      <c r="E62" s="141">
        <f>'[1]MTTI (PL &amp; I)'!E62/'[1]MTTI (PL &amp; I)'!E$334</f>
        <v>4.560625048914015E-4</v>
      </c>
      <c r="F62" s="141">
        <f>'[1]MTTI (PL &amp; I)'!F62/'[1]MTTI (PL &amp; I)'!F$334</f>
        <v>0</v>
      </c>
      <c r="G62" s="141">
        <f>'[1]MTTI (PL &amp; I)'!G62/'[1]MTTI (PL &amp; I)'!G$334</f>
        <v>1.7578523138613104E-4</v>
      </c>
      <c r="H62" s="141">
        <f>'[1]MTTI (PL &amp; I)'!H62/'[1]MTTI (PL &amp; I)'!H$334</f>
        <v>0</v>
      </c>
      <c r="I62" s="141">
        <f>'[1]MTTI (PL &amp; I)'!I62/'[1]MTTI (PL &amp; I)'!I$334</f>
        <v>7.0917210731050835E-4</v>
      </c>
      <c r="J62" s="141">
        <f>'[1]MTTI (PL &amp; I)'!J62/'[1]MTTI (PL &amp; I)'!J$334</f>
        <v>1.3530058183168131E-4</v>
      </c>
      <c r="K62" s="141">
        <f>'[1]MTTI (PL &amp; I)'!K62/'[1]MTTI (PL &amp; I)'!K$334</f>
        <v>8.0137922921873401E-4</v>
      </c>
      <c r="L62" s="141">
        <f>'[1]MTTI (PL &amp; I)'!L62/'[1]MTTI (PL &amp; I)'!L$334</f>
        <v>1.8539402433200018E-3</v>
      </c>
      <c r="M62" s="141">
        <f>'[1]MTTI (PL &amp; I)'!M62/'[1]MTTI (PL &amp; I)'!M$334</f>
        <v>1.3074964457433372E-3</v>
      </c>
      <c r="N62" s="141">
        <f>'[1]MTTI (PL &amp; I)'!N62/'[1]MTTI (PL &amp; I)'!N$334</f>
        <v>6.2605645724535274E-4</v>
      </c>
      <c r="O62" s="141">
        <f>'[1]MTTI (PL &amp; I)'!O62/'[1]MTTI (PL &amp; I)'!O$334</f>
        <v>1.4344604476845147E-3</v>
      </c>
      <c r="P62" s="141">
        <f>'[1]MTTI (PL &amp; I)'!P62/'[1]MTTI (PL &amp; I)'!P$334</f>
        <v>6.0699551447079145E-5</v>
      </c>
      <c r="Q62" s="141">
        <f>'[1]MTTI (PL &amp; I)'!Q62/'[1]MTTI (PL &amp; I)'!Q$334</f>
        <v>1.6968454740910461E-3</v>
      </c>
      <c r="R62" s="141">
        <f>'[1]MTTI (PL &amp; I)'!R62/'[1]MTTI (PL &amp; I)'!R$334</f>
        <v>0</v>
      </c>
      <c r="S62" s="141">
        <f>'[1]MTTI (PL &amp; I)'!S62/'[1]MTTI (PL &amp; I)'!S$334</f>
        <v>0.25614717837155437</v>
      </c>
      <c r="T62" s="141">
        <f>'[1]MTTI (PL &amp; I)'!T62/'[1]MTTI (PL &amp; I)'!T$334</f>
        <v>4.688872304884284E-2</v>
      </c>
      <c r="U62" s="141">
        <f>'[1]MTTI (PL &amp; I)'!U62/'[1]MTTI (PL &amp; I)'!U$334</f>
        <v>1.7974530633944212E-2</v>
      </c>
      <c r="V62" s="141">
        <f>'[1]MTTI (PL &amp; I)'!V62/'[1]MTTI (PL &amp; I)'!V$334</f>
        <v>4.84353980490474E-4</v>
      </c>
      <c r="W62" s="141">
        <f>'[1]MTTI (PL &amp; I)'!W62/'[1]MTTI (PL &amp; I)'!W$334</f>
        <v>0</v>
      </c>
      <c r="X62" s="141">
        <f>'[1]MTTI (PL &amp; I)'!X62/'[1]MTTI (PL &amp; I)'!X$334</f>
        <v>1.9786027897126107E-3</v>
      </c>
      <c r="Y62" s="141">
        <f>'[1]MTTI (PL &amp; I)'!Y62/'[1]MTTI (PL &amp; I)'!Y$334</f>
        <v>7.1503831566290996E-4</v>
      </c>
      <c r="Z62" s="141">
        <f>'[1]MTTI (PL &amp; I)'!Z62/'[1]MTTI (PL &amp; I)'!Z$334</f>
        <v>1.3282939172534338E-4</v>
      </c>
      <c r="AA62" s="141">
        <f>'[1]MTTI (PL &amp; I)'!AA62/'[1]MTTI (PL &amp; I)'!AA$334</f>
        <v>0</v>
      </c>
      <c r="AB62" s="141">
        <f>'[1]MTTI (PL &amp; I)'!AB62/'[1]MTTI (PL &amp; I)'!AB$334</f>
        <v>0</v>
      </c>
      <c r="AC62" s="141">
        <f>'[1]MTTI (PL &amp; I)'!AC62/'[1]MTTI (PL &amp; I)'!AC$334</f>
        <v>0</v>
      </c>
      <c r="AD62" s="141">
        <f>'[1]MTTI (PL &amp; I)'!AD62/'[1]MTTI (PL &amp; I)'!AD$334</f>
        <v>1.5352592647710585E-6</v>
      </c>
      <c r="AE62" s="141">
        <f>'[1]MTTI (PL &amp; I)'!AE62/'[1]MTTI (PL &amp; I)'!AE$334</f>
        <v>0</v>
      </c>
      <c r="AF62" s="141">
        <f>'[1]MTTI (PL &amp; I)'!AF62/'[1]MTTI (PL &amp; I)'!AF$334</f>
        <v>8.0491482150793373E-4</v>
      </c>
      <c r="AG62" s="141">
        <f>'[1]MTTI (PL &amp; I)'!AG62/'[1]MTTI (PL &amp; I)'!AG$334</f>
        <v>2.2916294376845781E-5</v>
      </c>
      <c r="AH62" s="141">
        <f>'[1]MTTI (PL &amp; I)'!AH62/'[1]MTTI (PL &amp; I)'!AH$334</f>
        <v>9.2238771000720081E-4</v>
      </c>
      <c r="AI62" s="141">
        <f>'[1]MTTI (PL &amp; I)'!AI62/'[1]MTTI (PL &amp; I)'!AI$334</f>
        <v>1.8643446388775302E-4</v>
      </c>
      <c r="AJ62" s="141">
        <f>'[1]MTTI (PL &amp; I)'!AJ62/'[1]MTTI (PL &amp; I)'!AJ$334</f>
        <v>2.191324149406199E-5</v>
      </c>
      <c r="AK62" s="141">
        <f>'[1]MTTI (PL &amp; I)'!AK62/'[1]MTTI (PL &amp; I)'!AK$334</f>
        <v>0</v>
      </c>
      <c r="AL62" s="141">
        <f>'[1]MTTI (PL &amp; I)'!AL62/'[1]MTTI (PL &amp; I)'!AL$334</f>
        <v>2.4164218175087527E-3</v>
      </c>
      <c r="AM62" s="141">
        <f>'[1]MTTI (PL &amp; I)'!AM62/'[1]MTTI (PL &amp; I)'!AM$334</f>
        <v>3.4772818844280738E-3</v>
      </c>
      <c r="AN62" s="141">
        <f>'[1]MTTI (PL &amp; I)'!AN62/'[1]MTTI (PL &amp; I)'!AN$334</f>
        <v>1.3366859615485695E-5</v>
      </c>
      <c r="AO62" s="141">
        <f>'[1]MTTI (PL &amp; I)'!AO62/'[1]MTTI (PL &amp; I)'!AO$334</f>
        <v>1.2966356108314457E-4</v>
      </c>
      <c r="AP62" s="141">
        <f>'[1]MTTI (PL &amp; I)'!AP62/'[1]MTTI (PL &amp; I)'!AP$334</f>
        <v>0</v>
      </c>
      <c r="AQ62" s="141">
        <f>'[1]MTTI (PL &amp; I)'!AQ62/'[1]MTTI (PL &amp; I)'!AQ$334</f>
        <v>1.9143340162472249E-2</v>
      </c>
      <c r="AR62" s="141">
        <f>'[1]MTTI (PL &amp; I)'!AR62/'[1]MTTI (PL &amp; I)'!AR$334</f>
        <v>6.9984917997111991E-3</v>
      </c>
      <c r="AS62" s="141">
        <f>'[1]MTTI (PL &amp; I)'!AS62/'[1]MTTI (PL &amp; I)'!AS$334</f>
        <v>2.8457720015320449E-5</v>
      </c>
      <c r="AT62" s="141">
        <f>'[1]MTTI (PL &amp; I)'!AT62/'[1]MTTI (PL &amp; I)'!AT$334</f>
        <v>8.5998565867909126E-4</v>
      </c>
      <c r="AU62" s="141">
        <f>'[1]MTTI (PL &amp; I)'!AU62/'[1]MTTI (PL &amp; I)'!AU$334</f>
        <v>0</v>
      </c>
      <c r="AV62" s="141">
        <f>'[1]MTTI (PL &amp; I)'!AV62/'[1]MTTI (PL &amp; I)'!AV$334</f>
        <v>9.8141626395956355E-4</v>
      </c>
      <c r="AW62" s="141">
        <f>'[1]MTTI (PL &amp; I)'!AW62/'[1]MTTI (PL &amp; I)'!AW$334</f>
        <v>9.8871141992090011E-4</v>
      </c>
      <c r="AX62" s="141">
        <f>'[1]MTTI (PL &amp; I)'!AX62/'[1]MTTI (PL &amp; I)'!AX$334</f>
        <v>0</v>
      </c>
      <c r="AY62" s="141">
        <f>'[1]MTTI (PL &amp; I)'!AY62/'[1]MTTI (PL &amp; I)'!AY$334</f>
        <v>0</v>
      </c>
      <c r="AZ62" s="141">
        <f>'[1]MTTI (PL &amp; I)'!AZ62/'[1]MTTI (PL &amp; I)'!AZ$334</f>
        <v>3.8817153383858145E-4</v>
      </c>
      <c r="BA62" s="141">
        <f>'[1]MTTI (PL &amp; I)'!BA62/'[1]MTTI (PL &amp; I)'!BA$334</f>
        <v>3.8968334800152126E-3</v>
      </c>
      <c r="BB62" s="141">
        <f>'[1]MTTI (PL &amp; I)'!BB62/'[1]MTTI (PL &amp; I)'!BB$334</f>
        <v>2.0650857780234289E-4</v>
      </c>
      <c r="BC62" s="141">
        <f>'[1]MTTI (PL &amp; I)'!BC62/'[1]MTTI (PL &amp; I)'!BC$334</f>
        <v>1.4623410695299413E-3</v>
      </c>
      <c r="BD62" s="141">
        <f>'[1]MTTI (PL &amp; I)'!BD62/'[1]MTTI (PL &amp; I)'!BD$334</f>
        <v>5.1733721081559705E-5</v>
      </c>
      <c r="BE62" s="141">
        <f>'[1]MTTI (PL &amp; I)'!BE62/'[1]MTTI (PL &amp; I)'!BE$334</f>
        <v>0</v>
      </c>
      <c r="BF62" s="141">
        <f>'[1]MTTI (PL &amp; I)'!BF62/'[1]MTTI (PL &amp; I)'!BF$334</f>
        <v>0</v>
      </c>
      <c r="BG62" s="141">
        <f>'[1]MTTI (PL &amp; I)'!BG62/'[1]MTTI (PL &amp; I)'!BG$334</f>
        <v>6.0892872801786508E-4</v>
      </c>
      <c r="BH62" s="141">
        <f>'[1]MTTI (PL &amp; I)'!BH62/'[1]MTTI (PL &amp; I)'!BH$334</f>
        <v>4.1355529720574404E-5</v>
      </c>
      <c r="BI62" s="141">
        <f>'[1]MTTI (PL &amp; I)'!BI62/'[1]MTTI (PL &amp; I)'!BI$334</f>
        <v>0</v>
      </c>
      <c r="BJ62" s="141">
        <f>'[1]MTTI (PL &amp; I)'!BJ62/'[1]MTTI (PL &amp; I)'!BJ$334</f>
        <v>5.9666657257119926E-4</v>
      </c>
      <c r="BK62" s="141">
        <f>'[1]MTTI (PL &amp; I)'!BK62/'[1]MTTI (PL &amp; I)'!BK$334</f>
        <v>0</v>
      </c>
      <c r="BL62" s="141">
        <f>'[1]MTTI (PL &amp; I)'!BL62/'[1]MTTI (PL &amp; I)'!BL$334</f>
        <v>0</v>
      </c>
      <c r="BM62" s="141">
        <f>'[1]MTTI (PL &amp; I)'!BM62/'[1]MTTI (PL &amp; I)'!BM$334</f>
        <v>0</v>
      </c>
      <c r="BN62" s="141">
        <f>'[1]MTTI (PL &amp; I)'!BN62/'[1]MTTI (PL &amp; I)'!BN$334</f>
        <v>0</v>
      </c>
      <c r="BO62" s="141">
        <f>'[1]MTTI (PL &amp; I)'!BO62/'[1]MTTI (PL &amp; I)'!BO$334</f>
        <v>2.4397609444426734E-3</v>
      </c>
      <c r="BP62" s="141">
        <f>'[1]MTTI (PL &amp; I)'!BP62/'[1]MTTI (PL &amp; I)'!BP$334</f>
        <v>0</v>
      </c>
      <c r="BQ62" s="141">
        <f>'[1]MTTI (PL &amp; I)'!BQ62/'[1]MTTI (PL &amp; I)'!BQ$334</f>
        <v>3.4748516268790316E-4</v>
      </c>
      <c r="BR62" s="141">
        <f>'[1]MTTI (PL &amp; I)'!BR62/'[1]MTTI (PL &amp; I)'!BR$334</f>
        <v>2.3992657951183165E-4</v>
      </c>
      <c r="BS62" s="141">
        <f>'[1]MTTI (PL &amp; I)'!BS62/'[1]MTTI (PL &amp; I)'!BS$334</f>
        <v>4.465926693869584E-4</v>
      </c>
      <c r="BT62" s="141">
        <f>'[1]MTTI (PL &amp; I)'!BT62/'[1]MTTI (PL &amp; I)'!BT$334</f>
        <v>1.6072942476336709E-3</v>
      </c>
      <c r="BU62" s="141">
        <f>'[1]MTTI (PL &amp; I)'!BU62/'[1]MTTI (PL &amp; I)'!BU$334</f>
        <v>0</v>
      </c>
      <c r="BV62" s="141">
        <f>'[1]MTTI (PL &amp; I)'!BV62/'[1]MTTI (PL &amp; I)'!BV$334</f>
        <v>0</v>
      </c>
      <c r="BW62" s="141">
        <f>'[1]MTTI (PL &amp; I)'!BW62/'[1]MTTI (PL &amp; I)'!BW$334</f>
        <v>1.4107561321938891E-3</v>
      </c>
      <c r="BX62" s="141">
        <f>'[1]MTTI (PL &amp; I)'!BX62/'[1]MTTI (PL &amp; I)'!BX$334</f>
        <v>0</v>
      </c>
      <c r="BY62" s="141">
        <f>'[1]MTTI (PL &amp; I)'!BY62/'[1]MTTI (PL &amp; I)'!BY$334</f>
        <v>0</v>
      </c>
      <c r="BZ62" s="141">
        <f>'[1]MTTI (PL &amp; I)'!BZ62/'[1]MTTI (PL &amp; I)'!BZ$334</f>
        <v>0</v>
      </c>
      <c r="CA62" s="141">
        <f>'[1]MTTI (PL &amp; I)'!CA62/'[1]MTTI (PL &amp; I)'!CA$334</f>
        <v>9.1198852185872092E-4</v>
      </c>
      <c r="CB62" s="141">
        <f>'[1]MTTI (PL &amp; I)'!CB62/'[1]MTTI (PL &amp; I)'!CB$334</f>
        <v>2.0975161399316563E-4</v>
      </c>
      <c r="CC62" s="141">
        <f>'[1]MTTI (PL &amp; I)'!CC62/'[1]MTTI (PL &amp; I)'!CC$334</f>
        <v>1.5807709611629541E-4</v>
      </c>
      <c r="CD62" s="141">
        <f>'[1]MTTI (PL &amp; I)'!CD62/'[1]MTTI (PL &amp; I)'!CD$334</f>
        <v>0</v>
      </c>
      <c r="CE62" s="141">
        <f>'[1]MTTI (PL &amp; I)'!CE62/'[1]MTTI (PL &amp; I)'!CE$334</f>
        <v>0</v>
      </c>
      <c r="CF62" s="141">
        <f>'[1]MTTI (PL &amp; I)'!CF62/'[1]MTTI (PL &amp; I)'!CF$334</f>
        <v>0</v>
      </c>
      <c r="CG62" s="141">
        <f>'[1]MTTI (PL &amp; I)'!CG62/'[1]MTTI (PL &amp; I)'!CG$334</f>
        <v>0</v>
      </c>
      <c r="CH62" s="141">
        <f>'[1]MTTI (PL &amp; I)'!CH62/'[1]MTTI (PL &amp; I)'!CH$334</f>
        <v>0</v>
      </c>
      <c r="CI62" s="141">
        <f>'[1]MTTI (PL &amp; I)'!CI62/'[1]MTTI (PL &amp; I)'!CI$334</f>
        <v>0</v>
      </c>
      <c r="CJ62" s="141">
        <f>'[1]MTTI (PL &amp; I)'!CJ62/'[1]MTTI (PL &amp; I)'!CJ$334</f>
        <v>0</v>
      </c>
      <c r="CK62" s="141">
        <f>'[1]MTTI (PL &amp; I)'!CK62/'[1]MTTI (PL &amp; I)'!CK$334</f>
        <v>0</v>
      </c>
      <c r="CL62" s="141">
        <f>'[1]MTTI (PL &amp; I)'!CL62/'[1]MTTI (PL &amp; I)'!CL$334</f>
        <v>0</v>
      </c>
      <c r="CM62" s="141">
        <f>'[1]MTTI (PL &amp; I)'!CM62/'[1]MTTI (PL &amp; I)'!CM$334</f>
        <v>0</v>
      </c>
      <c r="CN62" s="141">
        <f>'[1]MTTI (PL &amp; I)'!CN62/'[1]MTTI (PL &amp; I)'!CN$334</f>
        <v>2.8653541077265724E-4</v>
      </c>
      <c r="CO62" s="141">
        <f>'[1]MTTI (PL &amp; I)'!CO62/'[1]MTTI (PL &amp; I)'!CO$334</f>
        <v>0</v>
      </c>
      <c r="CP62" s="141">
        <f>'[1]MTTI (PL &amp; I)'!CP62/'[1]MTTI (PL &amp; I)'!CP$334</f>
        <v>1.1305290819831506E-3</v>
      </c>
      <c r="CQ62" s="141">
        <f>'[1]MTTI (PL &amp; I)'!CQ62/'[1]MTTI (PL &amp; I)'!CQ$334</f>
        <v>1.1432324898324039E-3</v>
      </c>
      <c r="CR62" s="141">
        <f>'[1]MTTI (PL &amp; I)'!CR62/'[1]MTTI (PL &amp; I)'!CR$334</f>
        <v>0</v>
      </c>
      <c r="CS62" s="141">
        <f>'[1]MTTI (PL &amp; I)'!CS62/'[1]MTTI (PL &amp; I)'!CS$334</f>
        <v>2.4088181426186518E-4</v>
      </c>
      <c r="CT62" s="141">
        <f>'[1]MTTI (PL &amp; I)'!CT62/'[1]MTTI (PL &amp; I)'!CT$334</f>
        <v>0</v>
      </c>
      <c r="CU62" s="141">
        <f>'[1]MTTI (PL &amp; I)'!CU62/'[1]MTTI (PL &amp; I)'!CU$334</f>
        <v>1.7520047439080167E-3</v>
      </c>
      <c r="CV62" s="141">
        <f>'[1]MTTI (PL &amp; I)'!CV62/'[1]MTTI (PL &amp; I)'!CV$334</f>
        <v>0</v>
      </c>
      <c r="CW62" s="141">
        <f>'[1]MTTI (PL &amp; I)'!CW62/'[1]MTTI (PL &amp; I)'!CW$334</f>
        <v>0</v>
      </c>
      <c r="CX62" s="141">
        <f>'[1]MTTI (PL &amp; I)'!CX62/'[1]MTTI (PL &amp; I)'!CX$334</f>
        <v>0</v>
      </c>
      <c r="CY62" s="141">
        <f>'[1]MTTI (PL &amp; I)'!CY62/'[1]MTTI (PL &amp; I)'!CY$334</f>
        <v>0</v>
      </c>
      <c r="CZ62" s="141">
        <f>'[1]MTTI (PL &amp; I)'!CZ62/'[1]MTTI (PL &amp; I)'!CZ$334</f>
        <v>0</v>
      </c>
      <c r="DA62" s="141">
        <f>'[1]MTTI (PL &amp; I)'!DA62/'[1]MTTI (PL &amp; I)'!DA$334</f>
        <v>4.3963966442918482E-4</v>
      </c>
      <c r="DB62" s="141">
        <f>'[1]MTTI (PL &amp; I)'!DB62/'[1]MTTI (PL &amp; I)'!DB$334</f>
        <v>0</v>
      </c>
      <c r="DC62" s="141">
        <f>'[1]MTTI (PL &amp; I)'!DC62/'[1]MTTI (PL &amp; I)'!DC$334</f>
        <v>0</v>
      </c>
      <c r="DD62" s="141">
        <f>'[1]MTTI (PL &amp; I)'!DD62/'[1]MTTI (PL &amp; I)'!DD$334</f>
        <v>0</v>
      </c>
      <c r="DE62" s="141">
        <v>0</v>
      </c>
      <c r="DF62" s="141">
        <f>'[1]MTTI (PL &amp; I)'!DF62/'[1]MTTI (PL &amp; I)'!DF$334</f>
        <v>5.8202691064056309E-4</v>
      </c>
    </row>
    <row r="63" spans="1:110" x14ac:dyDescent="0.3">
      <c r="A63" s="25" t="s">
        <v>6</v>
      </c>
      <c r="B63" s="141">
        <f>'[1]MTTI (PL &amp; I)'!B63/'[1]MTTI (PL &amp; I)'!B$334</f>
        <v>2.5503250314848371E-5</v>
      </c>
      <c r="C63" s="141">
        <f>'[1]MTTI (PL &amp; I)'!C63/'[1]MTTI (PL &amp; I)'!C$334</f>
        <v>0</v>
      </c>
      <c r="D63" s="141">
        <f>'[1]MTTI (PL &amp; I)'!D63/'[1]MTTI (PL &amp; I)'!D$334</f>
        <v>0</v>
      </c>
      <c r="E63" s="141">
        <f>'[1]MTTI (PL &amp; I)'!E63/'[1]MTTI (PL &amp; I)'!E$334</f>
        <v>2.6968834443116504E-4</v>
      </c>
      <c r="F63" s="141">
        <f>'[1]MTTI (PL &amp; I)'!F63/'[1]MTTI (PL &amp; I)'!F$334</f>
        <v>0</v>
      </c>
      <c r="G63" s="141">
        <f>'[1]MTTI (PL &amp; I)'!G63/'[1]MTTI (PL &amp; I)'!G$334</f>
        <v>1.039489708527204E-4</v>
      </c>
      <c r="H63" s="141">
        <f>'[1]MTTI (PL &amp; I)'!H63/'[1]MTTI (PL &amp; I)'!H$334</f>
        <v>0</v>
      </c>
      <c r="I63" s="141">
        <f>'[1]MTTI (PL &amp; I)'!I63/'[1]MTTI (PL &amp; I)'!I$334</f>
        <v>4.1936236696957495E-4</v>
      </c>
      <c r="J63" s="141">
        <f>'[1]MTTI (PL &amp; I)'!J63/'[1]MTTI (PL &amp; I)'!J$334</f>
        <v>8.000874775585494E-5</v>
      </c>
      <c r="K63" s="141">
        <f>'[1]MTTI (PL &amp; I)'!K63/'[1]MTTI (PL &amp; I)'!K$334</f>
        <v>4.7388819574410544E-4</v>
      </c>
      <c r="L63" s="141">
        <f>'[1]MTTI (PL &amp; I)'!L63/'[1]MTTI (PL &amp; I)'!L$334</f>
        <v>1.0963104169555448E-3</v>
      </c>
      <c r="M63" s="141">
        <f>'[1]MTTI (PL &amp; I)'!M63/'[1]MTTI (PL &amp; I)'!M$334</f>
        <v>7.7317593097489773E-4</v>
      </c>
      <c r="N63" s="141">
        <f>'[1]MTTI (PL &amp; I)'!N63/'[1]MTTI (PL &amp; I)'!N$334</f>
        <v>3.7021269598811726E-4</v>
      </c>
      <c r="O63" s="141">
        <f>'[1]MTTI (PL &amp; I)'!O63/'[1]MTTI (PL &amp; I)'!O$334</f>
        <v>8.4825491931230759E-4</v>
      </c>
      <c r="P63" s="141">
        <f>'[1]MTTI (PL &amp; I)'!P63/'[1]MTTI (PL &amp; I)'!P$334</f>
        <v>3.5894118376109769E-5</v>
      </c>
      <c r="Q63" s="141">
        <f>'[1]MTTI (PL &amp; I)'!Q63/'[1]MTTI (PL &amp; I)'!Q$334</f>
        <v>1.003413878043096E-3</v>
      </c>
      <c r="R63" s="141">
        <f>'[1]MTTI (PL &amp; I)'!R63/'[1]MTTI (PL &amp; I)'!R$334</f>
        <v>0</v>
      </c>
      <c r="S63" s="141">
        <f>'[1]MTTI (PL &amp; I)'!S63/'[1]MTTI (PL &amp; I)'!S$334</f>
        <v>0.15147026498525298</v>
      </c>
      <c r="T63" s="141">
        <f>'[1]MTTI (PL &amp; I)'!T63/'[1]MTTI (PL &amp; I)'!T$334</f>
        <v>2.772721273051151E-2</v>
      </c>
      <c r="U63" s="141">
        <f>'[1]MTTI (PL &amp; I)'!U63/'[1]MTTI (PL &amp; I)'!U$334</f>
        <v>1.0629072455210884E-2</v>
      </c>
      <c r="V63" s="141">
        <f>'[1]MTTI (PL &amp; I)'!V63/'[1]MTTI (PL &amp; I)'!V$334</f>
        <v>2.8641824687654458E-4</v>
      </c>
      <c r="W63" s="141">
        <f>'[1]MTTI (PL &amp; I)'!W63/'[1]MTTI (PL &amp; I)'!W$334</f>
        <v>0</v>
      </c>
      <c r="X63" s="141">
        <f>'[1]MTTI (PL &amp; I)'!X63/'[1]MTTI (PL &amp; I)'!X$334</f>
        <v>1.1700284608390289E-3</v>
      </c>
      <c r="Y63" s="141">
        <f>'[1]MTTI (PL &amp; I)'!Y63/'[1]MTTI (PL &amp; I)'!Y$334</f>
        <v>4.2283129502588207E-4</v>
      </c>
      <c r="Z63" s="141">
        <f>'[1]MTTI (PL &amp; I)'!Z63/'[1]MTTI (PL &amp; I)'!Z$334</f>
        <v>7.8547432340960997E-5</v>
      </c>
      <c r="AA63" s="141">
        <f>'[1]MTTI (PL &amp; I)'!AA63/'[1]MTTI (PL &amp; I)'!AA$334</f>
        <v>0</v>
      </c>
      <c r="AB63" s="141">
        <f>'[1]MTTI (PL &amp; I)'!AB63/'[1]MTTI (PL &amp; I)'!AB$334</f>
        <v>0</v>
      </c>
      <c r="AC63" s="141">
        <f>'[1]MTTI (PL &amp; I)'!AC63/'[1]MTTI (PL &amp; I)'!AC$334</f>
        <v>0</v>
      </c>
      <c r="AD63" s="141">
        <f>'[1]MTTI (PL &amp; I)'!AD63/'[1]MTTI (PL &amp; I)'!AD$334</f>
        <v>9.0786136757133078E-7</v>
      </c>
      <c r="AE63" s="141">
        <f>'[1]MTTI (PL &amp; I)'!AE63/'[1]MTTI (PL &amp; I)'!AE$334</f>
        <v>0</v>
      </c>
      <c r="AF63" s="141">
        <f>'[1]MTTI (PL &amp; I)'!AF63/'[1]MTTI (PL &amp; I)'!AF$334</f>
        <v>4.7597893554584582E-4</v>
      </c>
      <c r="AG63" s="141">
        <f>'[1]MTTI (PL &amp; I)'!AG63/'[1]MTTI (PL &amp; I)'!AG$334</f>
        <v>1.3551338741299094E-5</v>
      </c>
      <c r="AH63" s="141">
        <f>'[1]MTTI (PL &amp; I)'!AH63/'[1]MTTI (PL &amp; I)'!AH$334</f>
        <v>5.4544544172674338E-4</v>
      </c>
      <c r="AI63" s="141">
        <f>'[1]MTTI (PL &amp; I)'!AI63/'[1]MTTI (PL &amp; I)'!AI$334</f>
        <v>1.1024629600447534E-4</v>
      </c>
      <c r="AJ63" s="141">
        <f>'[1]MTTI (PL &amp; I)'!AJ63/'[1]MTTI (PL &amp; I)'!AJ$334</f>
        <v>1.2958192695672551E-5</v>
      </c>
      <c r="AK63" s="141">
        <f>'[1]MTTI (PL &amp; I)'!AK63/'[1]MTTI (PL &amp; I)'!AK$334</f>
        <v>0</v>
      </c>
      <c r="AL63" s="141">
        <f>'[1]MTTI (PL &amp; I)'!AL63/'[1]MTTI (PL &amp; I)'!AL$334</f>
        <v>1.4289286938124015E-3</v>
      </c>
      <c r="AM63" s="141">
        <f>'[1]MTTI (PL &amp; I)'!AM63/'[1]MTTI (PL &amp; I)'!AM$334</f>
        <v>2.0562584831550572E-3</v>
      </c>
      <c r="AN63" s="141">
        <f>'[1]MTTI (PL &amp; I)'!AN63/'[1]MTTI (PL &amp; I)'!AN$334</f>
        <v>7.9043688119077861E-6</v>
      </c>
      <c r="AO63" s="141">
        <f>'[1]MTTI (PL &amp; I)'!AO63/'[1]MTTI (PL &amp; I)'!AO$334</f>
        <v>7.6675347669480804E-5</v>
      </c>
      <c r="AP63" s="141">
        <f>'[1]MTTI (PL &amp; I)'!AP63/'[1]MTTI (PL &amp; I)'!AP$334</f>
        <v>0</v>
      </c>
      <c r="AQ63" s="141">
        <f>'[1]MTTI (PL &amp; I)'!AQ63/'[1]MTTI (PL &amp; I)'!AQ$334</f>
        <v>1.1320237160318918E-2</v>
      </c>
      <c r="AR63" s="141">
        <f>'[1]MTTI (PL &amp; I)'!AR63/'[1]MTTI (PL &amp; I)'!AR$334</f>
        <v>4.1384934010934155E-3</v>
      </c>
      <c r="AS63" s="141">
        <f>'[1]MTTI (PL &amp; I)'!AS63/'[1]MTTI (PL &amp; I)'!AS$334</f>
        <v>1.6828209543437291E-5</v>
      </c>
      <c r="AT63" s="141">
        <f>'[1]MTTI (PL &amp; I)'!AT63/'[1]MTTI (PL &amp; I)'!AT$334</f>
        <v>5.0854456579134096E-4</v>
      </c>
      <c r="AU63" s="141">
        <f>'[1]MTTI (PL &amp; I)'!AU63/'[1]MTTI (PL &amp; I)'!AU$334</f>
        <v>0</v>
      </c>
      <c r="AV63" s="141">
        <f>'[1]MTTI (PL &amp; I)'!AV63/'[1]MTTI (PL &amp; I)'!AV$334</f>
        <v>5.8035143118836149E-4</v>
      </c>
      <c r="AW63" s="141">
        <f>'[1]MTTI (PL &amp; I)'!AW63/'[1]MTTI (PL &amp; I)'!AW$334</f>
        <v>5.8466535419777121E-4</v>
      </c>
      <c r="AX63" s="141">
        <f>'[1]MTTI (PL &amp; I)'!AX63/'[1]MTTI (PL &amp; I)'!AX$334</f>
        <v>0</v>
      </c>
      <c r="AY63" s="141">
        <f>'[1]MTTI (PL &amp; I)'!AY63/'[1]MTTI (PL &amp; I)'!AY$334</f>
        <v>0</v>
      </c>
      <c r="AZ63" s="141">
        <f>'[1]MTTI (PL &amp; I)'!AZ63/'[1]MTTI (PL &amp; I)'!AZ$334</f>
        <v>2.2954164658013461E-4</v>
      </c>
      <c r="BA63" s="141">
        <f>'[1]MTTI (PL &amp; I)'!BA63/'[1]MTTI (PL &amp; I)'!BA$334</f>
        <v>2.3043564390356707E-3</v>
      </c>
      <c r="BB63" s="141">
        <f>'[1]MTTI (PL &amp; I)'!BB63/'[1]MTTI (PL &amp; I)'!BB$334</f>
        <v>1.2211693761496575E-4</v>
      </c>
      <c r="BC63" s="141">
        <f>'[1]MTTI (PL &amp; I)'!BC63/'[1]MTTI (PL &amp; I)'!BC$334</f>
        <v>8.6474186719019761E-4</v>
      </c>
      <c r="BD63" s="141">
        <f>'[1]MTTI (PL &amp; I)'!BD63/'[1]MTTI (PL &amp; I)'!BD$334</f>
        <v>3.0592257508807424E-5</v>
      </c>
      <c r="BE63" s="141">
        <f>'[1]MTTI (PL &amp; I)'!BE63/'[1]MTTI (PL &amp; I)'!BE$334</f>
        <v>0</v>
      </c>
      <c r="BF63" s="141">
        <f>'[1]MTTI (PL &amp; I)'!BF63/'[1]MTTI (PL &amp; I)'!BF$334</f>
        <v>0</v>
      </c>
      <c r="BG63" s="141">
        <f>'[1]MTTI (PL &amp; I)'!BG63/'[1]MTTI (PL &amp; I)'!BG$334</f>
        <v>3.6008437171307882E-4</v>
      </c>
      <c r="BH63" s="141">
        <f>'[1]MTTI (PL &amp; I)'!BH63/'[1]MTTI (PL &amp; I)'!BH$334</f>
        <v>2.4455210028878284E-5</v>
      </c>
      <c r="BI63" s="141">
        <f>'[1]MTTI (PL &amp; I)'!BI63/'[1]MTTI (PL &amp; I)'!BI$334</f>
        <v>0</v>
      </c>
      <c r="BJ63" s="141">
        <f>'[1]MTTI (PL &amp; I)'!BJ63/'[1]MTTI (PL &amp; I)'!BJ$334</f>
        <v>3.5283325949468587E-4</v>
      </c>
      <c r="BK63" s="141">
        <f>'[1]MTTI (PL &amp; I)'!BK63/'[1]MTTI (PL &amp; I)'!BK$334</f>
        <v>0</v>
      </c>
      <c r="BL63" s="141">
        <f>'[1]MTTI (PL &amp; I)'!BL63/'[1]MTTI (PL &amp; I)'!BL$334</f>
        <v>0</v>
      </c>
      <c r="BM63" s="141">
        <f>'[1]MTTI (PL &amp; I)'!BM63/'[1]MTTI (PL &amp; I)'!BM$334</f>
        <v>0</v>
      </c>
      <c r="BN63" s="141">
        <f>'[1]MTTI (PL &amp; I)'!BN63/'[1]MTTI (PL &amp; I)'!BN$334</f>
        <v>0</v>
      </c>
      <c r="BO63" s="141">
        <f>'[1]MTTI (PL &amp; I)'!BO63/'[1]MTTI (PL &amp; I)'!BO$334</f>
        <v>1.4427300706758136E-3</v>
      </c>
      <c r="BP63" s="141">
        <f>'[1]MTTI (PL &amp; I)'!BP63/'[1]MTTI (PL &amp; I)'!BP$334</f>
        <v>0</v>
      </c>
      <c r="BQ63" s="141">
        <f>'[1]MTTI (PL &amp; I)'!BQ63/'[1]MTTI (PL &amp; I)'!BQ$334</f>
        <v>2.0548213728293605E-4</v>
      </c>
      <c r="BR63" s="141">
        <f>'[1]MTTI (PL &amp; I)'!BR63/'[1]MTTI (PL &amp; I)'!BR$334</f>
        <v>1.4187836386371196E-4</v>
      </c>
      <c r="BS63" s="141">
        <f>'[1]MTTI (PL &amp; I)'!BS63/'[1]MTTI (PL &amp; I)'!BS$334</f>
        <v>2.6408844478618797E-4</v>
      </c>
      <c r="BT63" s="141">
        <f>'[1]MTTI (PL &amp; I)'!BT63/'[1]MTTI (PL &amp; I)'!BT$334</f>
        <v>9.50458588480713E-4</v>
      </c>
      <c r="BU63" s="141">
        <f>'[1]MTTI (PL &amp; I)'!BU63/'[1]MTTI (PL &amp; I)'!BU$334</f>
        <v>0</v>
      </c>
      <c r="BV63" s="141">
        <f>'[1]MTTI (PL &amp; I)'!BV63/'[1]MTTI (PL &amp; I)'!BV$334</f>
        <v>0</v>
      </c>
      <c r="BW63" s="141">
        <f>'[1]MTTI (PL &amp; I)'!BW63/'[1]MTTI (PL &amp; I)'!BW$334</f>
        <v>8.3423759157328823E-4</v>
      </c>
      <c r="BX63" s="141">
        <f>'[1]MTTI (PL &amp; I)'!BX63/'[1]MTTI (PL &amp; I)'!BX$334</f>
        <v>0</v>
      </c>
      <c r="BY63" s="141">
        <f>'[1]MTTI (PL &amp; I)'!BY63/'[1]MTTI (PL &amp; I)'!BY$334</f>
        <v>0</v>
      </c>
      <c r="BZ63" s="141">
        <f>'[1]MTTI (PL &amp; I)'!BZ63/'[1]MTTI (PL &amp; I)'!BZ$334</f>
        <v>0</v>
      </c>
      <c r="CA63" s="141">
        <f>'[1]MTTI (PL &amp; I)'!CA63/'[1]MTTI (PL &amp; I)'!CA$334</f>
        <v>5.392959779907155E-4</v>
      </c>
      <c r="CB63" s="141">
        <f>'[1]MTTI (PL &amp; I)'!CB63/'[1]MTTI (PL &amp; I)'!CB$334</f>
        <v>1.2403467707359895E-4</v>
      </c>
      <c r="CC63" s="141">
        <f>'[1]MTTI (PL &amp; I)'!CC63/'[1]MTTI (PL &amp; I)'!CC$334</f>
        <v>9.3477428832351315E-5</v>
      </c>
      <c r="CD63" s="141">
        <f>'[1]MTTI (PL &amp; I)'!CD63/'[1]MTTI (PL &amp; I)'!CD$334</f>
        <v>0</v>
      </c>
      <c r="CE63" s="141">
        <f>'[1]MTTI (PL &amp; I)'!CE63/'[1]MTTI (PL &amp; I)'!CE$334</f>
        <v>0</v>
      </c>
      <c r="CF63" s="141">
        <f>'[1]MTTI (PL &amp; I)'!CF63/'[1]MTTI (PL &amp; I)'!CF$334</f>
        <v>0</v>
      </c>
      <c r="CG63" s="141">
        <f>'[1]MTTI (PL &amp; I)'!CG63/'[1]MTTI (PL &amp; I)'!CG$334</f>
        <v>0</v>
      </c>
      <c r="CH63" s="141">
        <f>'[1]MTTI (PL &amp; I)'!CH63/'[1]MTTI (PL &amp; I)'!CH$334</f>
        <v>0</v>
      </c>
      <c r="CI63" s="141">
        <f>'[1]MTTI (PL &amp; I)'!CI63/'[1]MTTI (PL &amp; I)'!CI$334</f>
        <v>0</v>
      </c>
      <c r="CJ63" s="141">
        <f>'[1]MTTI (PL &amp; I)'!CJ63/'[1]MTTI (PL &amp; I)'!CJ$334</f>
        <v>0</v>
      </c>
      <c r="CK63" s="141">
        <f>'[1]MTTI (PL &amp; I)'!CK63/'[1]MTTI (PL &amp; I)'!CK$334</f>
        <v>0</v>
      </c>
      <c r="CL63" s="141">
        <f>'[1]MTTI (PL &amp; I)'!CL63/'[1]MTTI (PL &amp; I)'!CL$334</f>
        <v>0</v>
      </c>
      <c r="CM63" s="141">
        <f>'[1]MTTI (PL &amp; I)'!CM63/'[1]MTTI (PL &amp; I)'!CM$334</f>
        <v>0</v>
      </c>
      <c r="CN63" s="141">
        <f>'[1]MTTI (PL &amp; I)'!CN63/'[1]MTTI (PL &amp; I)'!CN$334</f>
        <v>1.6944006517392317E-4</v>
      </c>
      <c r="CO63" s="141">
        <f>'[1]MTTI (PL &amp; I)'!CO63/'[1]MTTI (PL &amp; I)'!CO$334</f>
        <v>0</v>
      </c>
      <c r="CP63" s="141">
        <f>'[1]MTTI (PL &amp; I)'!CP63/'[1]MTTI (PL &amp; I)'!CP$334</f>
        <v>6.685279170755812E-4</v>
      </c>
      <c r="CQ63" s="141">
        <f>'[1]MTTI (PL &amp; I)'!CQ63/'[1]MTTI (PL &amp; I)'!CQ$334</f>
        <v>6.7603995982137735E-4</v>
      </c>
      <c r="CR63" s="141">
        <f>'[1]MTTI (PL &amp; I)'!CR63/'[1]MTTI (PL &amp; I)'!CR$334</f>
        <v>0</v>
      </c>
      <c r="CS63" s="141">
        <f>'[1]MTTI (PL &amp; I)'!CS63/'[1]MTTI (PL &amp; I)'!CS$334</f>
        <v>1.4244323309877652E-4</v>
      </c>
      <c r="CT63" s="141">
        <f>'[1]MTTI (PL &amp; I)'!CT63/'[1]MTTI (PL &amp; I)'!CT$334</f>
        <v>0</v>
      </c>
      <c r="CU63" s="141">
        <f>'[1]MTTI (PL &amp; I)'!CU63/'[1]MTTI (PL &amp; I)'!CU$334</f>
        <v>1.0360318021158344E-3</v>
      </c>
      <c r="CV63" s="141">
        <f>'[1]MTTI (PL &amp; I)'!CV63/'[1]MTTI (PL &amp; I)'!CV$334</f>
        <v>0</v>
      </c>
      <c r="CW63" s="141">
        <f>'[1]MTTI (PL &amp; I)'!CW63/'[1]MTTI (PL &amp; I)'!CW$334</f>
        <v>0</v>
      </c>
      <c r="CX63" s="141">
        <f>'[1]MTTI (PL &amp; I)'!CX63/'[1]MTTI (PL &amp; I)'!CX$334</f>
        <v>0</v>
      </c>
      <c r="CY63" s="141">
        <f>'[1]MTTI (PL &amp; I)'!CY63/'[1]MTTI (PL &amp; I)'!CY$334</f>
        <v>0</v>
      </c>
      <c r="CZ63" s="141">
        <f>'[1]MTTI (PL &amp; I)'!CZ63/'[1]MTTI (PL &amp; I)'!CZ$334</f>
        <v>0</v>
      </c>
      <c r="DA63" s="141">
        <f>'[1]MTTI (PL &amp; I)'!DA63/'[1]MTTI (PL &amp; I)'!DA$334</f>
        <v>2.5997684960839506E-4</v>
      </c>
      <c r="DB63" s="141">
        <f>'[1]MTTI (PL &amp; I)'!DB63/'[1]MTTI (PL &amp; I)'!DB$334</f>
        <v>0</v>
      </c>
      <c r="DC63" s="141">
        <f>'[1]MTTI (PL &amp; I)'!DC63/'[1]MTTI (PL &amp; I)'!DC$334</f>
        <v>0</v>
      </c>
      <c r="DD63" s="141">
        <f>'[1]MTTI (PL &amp; I)'!DD63/'[1]MTTI (PL &amp; I)'!DD$334</f>
        <v>0</v>
      </c>
      <c r="DE63" s="141">
        <v>0</v>
      </c>
      <c r="DF63" s="141">
        <f>'[1]MTTI (PL &amp; I)'!DF63/'[1]MTTI (PL &amp; I)'!DF$334</f>
        <v>3.4417623080506486E-4</v>
      </c>
    </row>
    <row r="64" spans="1:110" x14ac:dyDescent="0.3">
      <c r="A64" s="25" t="s">
        <v>7</v>
      </c>
      <c r="B64" s="141">
        <f>'[1]MTTI (PL &amp; I)'!B64/'[1]MTTI (PL &amp; I)'!B$334</f>
        <v>1.7624591364757015E-5</v>
      </c>
      <c r="C64" s="141">
        <f>'[1]MTTI (PL &amp; I)'!C64/'[1]MTTI (PL &amp; I)'!C$334</f>
        <v>0</v>
      </c>
      <c r="D64" s="141">
        <f>'[1]MTTI (PL &amp; I)'!D64/'[1]MTTI (PL &amp; I)'!D$334</f>
        <v>0</v>
      </c>
      <c r="E64" s="141">
        <f>'[1]MTTI (PL &amp; I)'!E64/'[1]MTTI (PL &amp; I)'!E$334</f>
        <v>1.8637416046023646E-4</v>
      </c>
      <c r="F64" s="141">
        <f>'[1]MTTI (PL &amp; I)'!F64/'[1]MTTI (PL &amp; I)'!F$334</f>
        <v>0</v>
      </c>
      <c r="G64" s="141">
        <f>'[1]MTTI (PL &amp; I)'!G64/'[1]MTTI (PL &amp; I)'!G$334</f>
        <v>7.1836260533410622E-5</v>
      </c>
      <c r="H64" s="141">
        <f>'[1]MTTI (PL &amp; I)'!H64/'[1]MTTI (PL &amp; I)'!H$334</f>
        <v>0</v>
      </c>
      <c r="I64" s="141">
        <f>'[1]MTTI (PL &amp; I)'!I64/'[1]MTTI (PL &amp; I)'!I$334</f>
        <v>2.8980974034093334E-4</v>
      </c>
      <c r="J64" s="141">
        <f>'[1]MTTI (PL &amp; I)'!J64/'[1]MTTI (PL &amp; I)'!J$334</f>
        <v>5.5291834075826374E-5</v>
      </c>
      <c r="K64" s="141">
        <f>'[1]MTTI (PL &amp; I)'!K64/'[1]MTTI (PL &amp; I)'!K$334</f>
        <v>3.2749103347462868E-4</v>
      </c>
      <c r="L64" s="141">
        <f>'[1]MTTI (PL &amp; I)'!L64/'[1]MTTI (PL &amp; I)'!L$334</f>
        <v>7.576298263644569E-4</v>
      </c>
      <c r="M64" s="141">
        <f>'[1]MTTI (PL &amp; I)'!M64/'[1]MTTI (PL &amp; I)'!M$334</f>
        <v>5.3432051476843938E-4</v>
      </c>
      <c r="N64" s="141">
        <f>'[1]MTTI (PL &amp; I)'!N64/'[1]MTTI (PL &amp; I)'!N$334</f>
        <v>2.5584376125723554E-4</v>
      </c>
      <c r="O64" s="141">
        <f>'[1]MTTI (PL &amp; I)'!O64/'[1]MTTI (PL &amp; I)'!O$334</f>
        <v>5.8620552837220722E-4</v>
      </c>
      <c r="P64" s="141">
        <f>'[1]MTTI (PL &amp; I)'!P64/'[1]MTTI (PL &amp; I)'!P$334</f>
        <v>2.4805433070969386E-5</v>
      </c>
      <c r="Q64" s="141">
        <f>'[1]MTTI (PL &amp; I)'!Q64/'[1]MTTI (PL &amp; I)'!Q$334</f>
        <v>6.9343159604795025E-4</v>
      </c>
      <c r="R64" s="141">
        <f>'[1]MTTI (PL &amp; I)'!R64/'[1]MTTI (PL &amp; I)'!R$334</f>
        <v>0</v>
      </c>
      <c r="S64" s="141">
        <f>'[1]MTTI (PL &amp; I)'!S64/'[1]MTTI (PL &amp; I)'!S$334</f>
        <v>0.10467691338630138</v>
      </c>
      <c r="T64" s="141">
        <f>'[1]MTTI (PL &amp; I)'!T64/'[1]MTTI (PL &amp; I)'!T$334</f>
        <v>1.916151031833133E-2</v>
      </c>
      <c r="U64" s="141">
        <f>'[1]MTTI (PL &amp; I)'!U64/'[1]MTTI (PL &amp; I)'!U$334</f>
        <v>7.3454581787333294E-3</v>
      </c>
      <c r="V64" s="141">
        <f>'[1]MTTI (PL &amp; I)'!V64/'[1]MTTI (PL &amp; I)'!V$334</f>
        <v>1.9793573361392939E-4</v>
      </c>
      <c r="W64" s="141">
        <f>'[1]MTTI (PL &amp; I)'!W64/'[1]MTTI (PL &amp; I)'!W$334</f>
        <v>0</v>
      </c>
      <c r="X64" s="141">
        <f>'[1]MTTI (PL &amp; I)'!X64/'[1]MTTI (PL &amp; I)'!X$334</f>
        <v>8.0857432887358163E-4</v>
      </c>
      <c r="Y64" s="141">
        <f>'[1]MTTI (PL &amp; I)'!Y64/'[1]MTTI (PL &amp; I)'!Y$334</f>
        <v>2.9220702063702784E-4</v>
      </c>
      <c r="Z64" s="141">
        <f>'[1]MTTI (PL &amp; I)'!Z64/'[1]MTTI (PL &amp; I)'!Z$334</f>
        <v>5.4281959384382387E-5</v>
      </c>
      <c r="AA64" s="141">
        <f>'[1]MTTI (PL &amp; I)'!AA64/'[1]MTTI (PL &amp; I)'!AA$334</f>
        <v>0</v>
      </c>
      <c r="AB64" s="141">
        <f>'[1]MTTI (PL &amp; I)'!AB64/'[1]MTTI (PL &amp; I)'!AB$334</f>
        <v>0</v>
      </c>
      <c r="AC64" s="141">
        <f>'[1]MTTI (PL &amp; I)'!AC64/'[1]MTTI (PL &amp; I)'!AC$334</f>
        <v>0</v>
      </c>
      <c r="AD64" s="141">
        <f>'[1]MTTI (PL &amp; I)'!AD64/'[1]MTTI (PL &amp; I)'!AD$334</f>
        <v>6.2739789719972784E-7</v>
      </c>
      <c r="AE64" s="141">
        <f>'[1]MTTI (PL &amp; I)'!AE64/'[1]MTTI (PL &amp; I)'!AE$334</f>
        <v>0</v>
      </c>
      <c r="AF64" s="141">
        <f>'[1]MTTI (PL &amp; I)'!AF64/'[1]MTTI (PL &amp; I)'!AF$334</f>
        <v>3.2893588596208802E-4</v>
      </c>
      <c r="AG64" s="141">
        <f>'[1]MTTI (PL &amp; I)'!AG64/'[1]MTTI (PL &amp; I)'!AG$334</f>
        <v>9.3649556355466872E-6</v>
      </c>
      <c r="AH64" s="141">
        <f>'[1]MTTI (PL &amp; I)'!AH64/'[1]MTTI (PL &amp; I)'!AH$334</f>
        <v>3.7694226828045743E-4</v>
      </c>
      <c r="AI64" s="141">
        <f>'[1]MTTI (PL &amp; I)'!AI64/'[1]MTTI (PL &amp; I)'!AI$334</f>
        <v>7.618816788327767E-5</v>
      </c>
      <c r="AJ64" s="141">
        <f>'[1]MTTI (PL &amp; I)'!AJ64/'[1]MTTI (PL &amp; I)'!AJ$334</f>
        <v>8.9550487983894336E-6</v>
      </c>
      <c r="AK64" s="141">
        <f>'[1]MTTI (PL &amp; I)'!AK64/'[1]MTTI (PL &amp; I)'!AK$334</f>
        <v>0</v>
      </c>
      <c r="AL64" s="141">
        <f>'[1]MTTI (PL &amp; I)'!AL64/'[1]MTTI (PL &amp; I)'!AL$334</f>
        <v>9.8749312369635078E-4</v>
      </c>
      <c r="AM64" s="141">
        <f>'[1]MTTI (PL &amp; I)'!AM64/'[1]MTTI (PL &amp; I)'!AM$334</f>
        <v>1.4210234012730168E-3</v>
      </c>
      <c r="AN64" s="141">
        <f>'[1]MTTI (PL &amp; I)'!AN64/'[1]MTTI (PL &amp; I)'!AN$334</f>
        <v>5.462490803577909E-6</v>
      </c>
      <c r="AO64" s="141">
        <f>'[1]MTTI (PL &amp; I)'!AO64/'[1]MTTI (PL &amp; I)'!AO$334</f>
        <v>5.2988213413663764E-5</v>
      </c>
      <c r="AP64" s="141">
        <f>'[1]MTTI (PL &amp; I)'!AP64/'[1]MTTI (PL &amp; I)'!AP$334</f>
        <v>0</v>
      </c>
      <c r="AQ64" s="141">
        <f>'[1]MTTI (PL &amp; I)'!AQ64/'[1]MTTI (PL &amp; I)'!AQ$334</f>
        <v>7.8231030021533327E-3</v>
      </c>
      <c r="AR64" s="141">
        <f>'[1]MTTI (PL &amp; I)'!AR64/'[1]MTTI (PL &amp; I)'!AR$334</f>
        <v>2.8599983986177849E-3</v>
      </c>
      <c r="AS64" s="141">
        <f>'[1]MTTI (PL &amp; I)'!AS64/'[1]MTTI (PL &amp; I)'!AS$334</f>
        <v>1.1629510471883154E-5</v>
      </c>
      <c r="AT64" s="141">
        <f>'[1]MTTI (PL &amp; I)'!AT64/'[1]MTTI (PL &amp; I)'!AT$334</f>
        <v>3.5144109288775025E-4</v>
      </c>
      <c r="AU64" s="141">
        <f>'[1]MTTI (PL &amp; I)'!AU64/'[1]MTTI (PL &amp; I)'!AU$334</f>
        <v>0</v>
      </c>
      <c r="AV64" s="141">
        <f>'[1]MTTI (PL &amp; I)'!AV64/'[1]MTTI (PL &amp; I)'!AV$334</f>
        <v>4.0106483277120206E-4</v>
      </c>
      <c r="AW64" s="141">
        <f>'[1]MTTI (PL &amp; I)'!AW64/'[1]MTTI (PL &amp; I)'!AW$334</f>
        <v>4.0404606572312901E-4</v>
      </c>
      <c r="AX64" s="141">
        <f>'[1]MTTI (PL &amp; I)'!AX64/'[1]MTTI (PL &amp; I)'!AX$334</f>
        <v>0</v>
      </c>
      <c r="AY64" s="141">
        <f>'[1]MTTI (PL &amp; I)'!AY64/'[1]MTTI (PL &amp; I)'!AY$334</f>
        <v>0</v>
      </c>
      <c r="AZ64" s="141">
        <f>'[1]MTTI (PL &amp; I)'!AZ64/'[1]MTTI (PL &amp; I)'!AZ$334</f>
        <v>1.5862988725844681E-4</v>
      </c>
      <c r="BA64" s="141">
        <f>'[1]MTTI (PL &amp; I)'!BA64/'[1]MTTI (PL &amp; I)'!BA$334</f>
        <v>1.5924770409795419E-3</v>
      </c>
      <c r="BB64" s="141">
        <f>'[1]MTTI (PL &amp; I)'!BB64/'[1]MTTI (PL &amp; I)'!BB$334</f>
        <v>8.4391640187377135E-5</v>
      </c>
      <c r="BC64" s="141">
        <f>'[1]MTTI (PL &amp; I)'!BC64/'[1]MTTI (PL &amp; I)'!BC$334</f>
        <v>5.9759920233974401E-4</v>
      </c>
      <c r="BD64" s="141">
        <f>'[1]MTTI (PL &amp; I)'!BD64/'[1]MTTI (PL &amp; I)'!BD$334</f>
        <v>2.1141463572752281E-5</v>
      </c>
      <c r="BE64" s="141">
        <f>'[1]MTTI (PL &amp; I)'!BE64/'[1]MTTI (PL &amp; I)'!BE$334</f>
        <v>0</v>
      </c>
      <c r="BF64" s="141">
        <f>'[1]MTTI (PL &amp; I)'!BF64/'[1]MTTI (PL &amp; I)'!BF$334</f>
        <v>0</v>
      </c>
      <c r="BG64" s="141">
        <f>'[1]MTTI (PL &amp; I)'!BG64/'[1]MTTI (PL &amp; I)'!BG$334</f>
        <v>2.4884435630478637E-4</v>
      </c>
      <c r="BH64" s="141">
        <f>'[1]MTTI (PL &amp; I)'!BH64/'[1]MTTI (PL &amp; I)'!BH$334</f>
        <v>1.6900319691696124E-5</v>
      </c>
      <c r="BI64" s="141">
        <f>'[1]MTTI (PL &amp; I)'!BI64/'[1]MTTI (PL &amp; I)'!BI$334</f>
        <v>0</v>
      </c>
      <c r="BJ64" s="141">
        <f>'[1]MTTI (PL &amp; I)'!BJ64/'[1]MTTI (PL &amp; I)'!BJ$334</f>
        <v>2.438333130765133E-4</v>
      </c>
      <c r="BK64" s="141">
        <f>'[1]MTTI (PL &amp; I)'!BK64/'[1]MTTI (PL &amp; I)'!BK$334</f>
        <v>0</v>
      </c>
      <c r="BL64" s="141">
        <f>'[1]MTTI (PL &amp; I)'!BL64/'[1]MTTI (PL &amp; I)'!BL$334</f>
        <v>0</v>
      </c>
      <c r="BM64" s="141">
        <f>'[1]MTTI (PL &amp; I)'!BM64/'[1]MTTI (PL &amp; I)'!BM$334</f>
        <v>0</v>
      </c>
      <c r="BN64" s="141">
        <f>'[1]MTTI (PL &amp; I)'!BN64/'[1]MTTI (PL &amp; I)'!BN$334</f>
        <v>0</v>
      </c>
      <c r="BO64" s="141">
        <f>'[1]MTTI (PL &amp; I)'!BO64/'[1]MTTI (PL &amp; I)'!BO$334</f>
        <v>9.9703087376685996E-4</v>
      </c>
      <c r="BP64" s="141">
        <f>'[1]MTTI (PL &amp; I)'!BP64/'[1]MTTI (PL &amp; I)'!BP$334</f>
        <v>0</v>
      </c>
      <c r="BQ64" s="141">
        <f>'[1]MTTI (PL &amp; I)'!BQ64/'[1]MTTI (PL &amp; I)'!BQ$334</f>
        <v>1.4200302540496711E-4</v>
      </c>
      <c r="BR64" s="141">
        <f>'[1]MTTI (PL &amp; I)'!BR64/'[1]MTTI (PL &amp; I)'!BR$334</f>
        <v>9.8048215648119716E-5</v>
      </c>
      <c r="BS64" s="141">
        <f>'[1]MTTI (PL &amp; I)'!BS64/'[1]MTTI (PL &amp; I)'!BS$334</f>
        <v>1.8250422460077046E-4</v>
      </c>
      <c r="BT64" s="141">
        <f>'[1]MTTI (PL &amp; I)'!BT64/'[1]MTTI (PL &amp; I)'!BT$334</f>
        <v>6.5683565915295795E-4</v>
      </c>
      <c r="BU64" s="141">
        <f>'[1]MTTI (PL &amp; I)'!BU64/'[1]MTTI (PL &amp; I)'!BU$334</f>
        <v>0</v>
      </c>
      <c r="BV64" s="141">
        <f>'[1]MTTI (PL &amp; I)'!BV64/'[1]MTTI (PL &amp; I)'!BV$334</f>
        <v>0</v>
      </c>
      <c r="BW64" s="141">
        <f>'[1]MTTI (PL &amp; I)'!BW64/'[1]MTTI (PL &amp; I)'!BW$334</f>
        <v>5.7651854062060095E-4</v>
      </c>
      <c r="BX64" s="141">
        <f>'[1]MTTI (PL &amp; I)'!BX64/'[1]MTTI (PL &amp; I)'!BX$334</f>
        <v>0</v>
      </c>
      <c r="BY64" s="141">
        <f>'[1]MTTI (PL &amp; I)'!BY64/'[1]MTTI (PL &amp; I)'!BY$334</f>
        <v>0</v>
      </c>
      <c r="BZ64" s="141">
        <f>'[1]MTTI (PL &amp; I)'!BZ64/'[1]MTTI (PL &amp; I)'!BZ$334</f>
        <v>0</v>
      </c>
      <c r="CA64" s="141">
        <f>'[1]MTTI (PL &amp; I)'!CA64/'[1]MTTI (PL &amp; I)'!CA$334</f>
        <v>3.7269254386800542E-4</v>
      </c>
      <c r="CB64" s="141">
        <f>'[1]MTTI (PL &amp; I)'!CB64/'[1]MTTI (PL &amp; I)'!CB$334</f>
        <v>8.571693691956666E-5</v>
      </c>
      <c r="CC64" s="141">
        <f>'[1]MTTI (PL &amp; I)'!CC64/'[1]MTTI (PL &amp; I)'!CC$334</f>
        <v>6.4599667283944093E-5</v>
      </c>
      <c r="CD64" s="141">
        <f>'[1]MTTI (PL &amp; I)'!CD64/'[1]MTTI (PL &amp; I)'!CD$334</f>
        <v>0</v>
      </c>
      <c r="CE64" s="141">
        <f>'[1]MTTI (PL &amp; I)'!CE64/'[1]MTTI (PL &amp; I)'!CE$334</f>
        <v>0</v>
      </c>
      <c r="CF64" s="141">
        <f>'[1]MTTI (PL &amp; I)'!CF64/'[1]MTTI (PL &amp; I)'!CF$334</f>
        <v>0</v>
      </c>
      <c r="CG64" s="141">
        <f>'[1]MTTI (PL &amp; I)'!CG64/'[1]MTTI (PL &amp; I)'!CG$334</f>
        <v>0</v>
      </c>
      <c r="CH64" s="141">
        <f>'[1]MTTI (PL &amp; I)'!CH64/'[1]MTTI (PL &amp; I)'!CH$334</f>
        <v>0</v>
      </c>
      <c r="CI64" s="141">
        <f>'[1]MTTI (PL &amp; I)'!CI64/'[1]MTTI (PL &amp; I)'!CI$334</f>
        <v>0</v>
      </c>
      <c r="CJ64" s="141">
        <f>'[1]MTTI (PL &amp; I)'!CJ64/'[1]MTTI (PL &amp; I)'!CJ$334</f>
        <v>0</v>
      </c>
      <c r="CK64" s="141">
        <f>'[1]MTTI (PL &amp; I)'!CK64/'[1]MTTI (PL &amp; I)'!CK$334</f>
        <v>0</v>
      </c>
      <c r="CL64" s="141">
        <f>'[1]MTTI (PL &amp; I)'!CL64/'[1]MTTI (PL &amp; I)'!CL$334</f>
        <v>0</v>
      </c>
      <c r="CM64" s="141">
        <f>'[1]MTTI (PL &amp; I)'!CM64/'[1]MTTI (PL &amp; I)'!CM$334</f>
        <v>0</v>
      </c>
      <c r="CN64" s="141">
        <f>'[1]MTTI (PL &amp; I)'!CN64/'[1]MTTI (PL &amp; I)'!CN$334</f>
        <v>1.17095345598734E-4</v>
      </c>
      <c r="CO64" s="141">
        <f>'[1]MTTI (PL &amp; I)'!CO64/'[1]MTTI (PL &amp; I)'!CO$334</f>
        <v>0</v>
      </c>
      <c r="CP64" s="141">
        <f>'[1]MTTI (PL &amp; I)'!CP64/'[1]MTTI (PL &amp; I)'!CP$334</f>
        <v>4.6200116490756918E-4</v>
      </c>
      <c r="CQ64" s="141">
        <f>'[1]MTTI (PL &amp; I)'!CQ64/'[1]MTTI (PL &amp; I)'!CQ$334</f>
        <v>4.6719253001102683E-4</v>
      </c>
      <c r="CR64" s="141">
        <f>'[1]MTTI (PL &amp; I)'!CR64/'[1]MTTI (PL &amp; I)'!CR$334</f>
        <v>0</v>
      </c>
      <c r="CS64" s="141">
        <f>'[1]MTTI (PL &amp; I)'!CS64/'[1]MTTI (PL &amp; I)'!CS$334</f>
        <v>9.8438581163088636E-5</v>
      </c>
      <c r="CT64" s="141">
        <f>'[1]MTTI (PL &amp; I)'!CT64/'[1]MTTI (PL &amp; I)'!CT$334</f>
        <v>0</v>
      </c>
      <c r="CU64" s="141">
        <f>'[1]MTTI (PL &amp; I)'!CU64/'[1]MTTI (PL &amp; I)'!CU$334</f>
        <v>7.1597294179218205E-4</v>
      </c>
      <c r="CV64" s="141">
        <f>'[1]MTTI (PL &amp; I)'!CV64/'[1]MTTI (PL &amp; I)'!CV$334</f>
        <v>0</v>
      </c>
      <c r="CW64" s="141">
        <f>'[1]MTTI (PL &amp; I)'!CW64/'[1]MTTI (PL &amp; I)'!CW$334</f>
        <v>0</v>
      </c>
      <c r="CX64" s="141">
        <f>'[1]MTTI (PL &amp; I)'!CX64/'[1]MTTI (PL &amp; I)'!CX$334</f>
        <v>0</v>
      </c>
      <c r="CY64" s="141">
        <f>'[1]MTTI (PL &amp; I)'!CY64/'[1]MTTI (PL &amp; I)'!CY$334</f>
        <v>0</v>
      </c>
      <c r="CZ64" s="141">
        <f>'[1]MTTI (PL &amp; I)'!CZ64/'[1]MTTI (PL &amp; I)'!CZ$334</f>
        <v>0</v>
      </c>
      <c r="DA64" s="141">
        <f>'[1]MTTI (PL &amp; I)'!DA64/'[1]MTTI (PL &amp; I)'!DA$334</f>
        <v>1.7966281482078975E-4</v>
      </c>
      <c r="DB64" s="141">
        <f>'[1]MTTI (PL &amp; I)'!DB64/'[1]MTTI (PL &amp; I)'!DB$334</f>
        <v>0</v>
      </c>
      <c r="DC64" s="141">
        <f>'[1]MTTI (PL &amp; I)'!DC64/'[1]MTTI (PL &amp; I)'!DC$334</f>
        <v>0</v>
      </c>
      <c r="DD64" s="141">
        <f>'[1]MTTI (PL &amp; I)'!DD64/'[1]MTTI (PL &amp; I)'!DD$334</f>
        <v>0</v>
      </c>
      <c r="DE64" s="141">
        <v>0</v>
      </c>
      <c r="DF64" s="141">
        <f>'[1]MTTI (PL &amp; I)'!DF64/'[1]MTTI (PL &amp; I)'!DF$334</f>
        <v>2.3785067983549802E-4</v>
      </c>
    </row>
    <row r="65" spans="1:110" x14ac:dyDescent="0.3">
      <c r="A65" s="28">
        <v>3160</v>
      </c>
      <c r="B65" s="141">
        <f>'[1]MTTI (PL &amp; I)'!B65/'[1]MTTI (PL &amp; I)'!B$334</f>
        <v>8.8969652558293414E-6</v>
      </c>
      <c r="C65" s="141">
        <f>'[1]MTTI (PL &amp; I)'!C65/'[1]MTTI (PL &amp; I)'!C$334</f>
        <v>0</v>
      </c>
      <c r="D65" s="141">
        <f>'[1]MTTI (PL &amp; I)'!D65/'[1]MTTI (PL &amp; I)'!D$334</f>
        <v>0</v>
      </c>
      <c r="E65" s="141">
        <f>'[1]MTTI (PL &amp; I)'!E65/'[1]MTTI (PL &amp; I)'!E$334</f>
        <v>3.7203684001245274E-5</v>
      </c>
      <c r="F65" s="141">
        <f>'[1]MTTI (PL &amp; I)'!F65/'[1]MTTI (PL &amp; I)'!F$334</f>
        <v>0</v>
      </c>
      <c r="G65" s="141">
        <f>'[1]MTTI (PL &amp; I)'!G65/'[1]MTTI (PL &amp; I)'!G$334</f>
        <v>2.3012579196632275E-5</v>
      </c>
      <c r="H65" s="141">
        <f>'[1]MTTI (PL &amp; I)'!H65/'[1]MTTI (PL &amp; I)'!H$334</f>
        <v>0</v>
      </c>
      <c r="I65" s="141">
        <f>'[1]MTTI (PL &amp; I)'!I65/'[1]MTTI (PL &amp; I)'!I$334</f>
        <v>3.597577645974717E-4</v>
      </c>
      <c r="J65" s="141">
        <f>'[1]MTTI (PL &amp; I)'!J65/'[1]MTTI (PL &amp; I)'!J$334</f>
        <v>2.4096964818341869E-5</v>
      </c>
      <c r="K65" s="141">
        <f>'[1]MTTI (PL &amp; I)'!K65/'[1]MTTI (PL &amp; I)'!K$334</f>
        <v>1.444484781927378E-4</v>
      </c>
      <c r="L65" s="141">
        <f>'[1]MTTI (PL &amp; I)'!L65/'[1]MTTI (PL &amp; I)'!L$334</f>
        <v>3.3367359615318139E-4</v>
      </c>
      <c r="M65" s="141">
        <f>'[1]MTTI (PL &amp; I)'!M65/'[1]MTTI (PL &amp; I)'!M$334</f>
        <v>2.3829536980182701E-4</v>
      </c>
      <c r="N65" s="141">
        <f>'[1]MTTI (PL &amp; I)'!N65/'[1]MTTI (PL &amp; I)'!N$334</f>
        <v>1.1397181334507086E-4</v>
      </c>
      <c r="O65" s="141">
        <f>'[1]MTTI (PL &amp; I)'!O65/'[1]MTTI (PL &amp; I)'!O$334</f>
        <v>2.6337801675339699E-4</v>
      </c>
      <c r="P65" s="141">
        <f>'[1]MTTI (PL &amp; I)'!P65/'[1]MTTI (PL &amp; I)'!P$334</f>
        <v>1.0868151156631921E-5</v>
      </c>
      <c r="Q65" s="141">
        <f>'[1]MTTI (PL &amp; I)'!Q65/'[1]MTTI (PL &amp; I)'!Q$334</f>
        <v>3.0525991517199895E-4</v>
      </c>
      <c r="R65" s="141">
        <f>'[1]MTTI (PL &amp; I)'!R65/'[1]MTTI (PL &amp; I)'!R$334</f>
        <v>0</v>
      </c>
      <c r="S65" s="141">
        <f>'[1]MTTI (PL &amp; I)'!S65/'[1]MTTI (PL &amp; I)'!S$334</f>
        <v>0</v>
      </c>
      <c r="T65" s="141">
        <f>'[1]MTTI (PL &amp; I)'!T65/'[1]MTTI (PL &amp; I)'!T$334</f>
        <v>0</v>
      </c>
      <c r="U65" s="141">
        <f>'[1]MTTI (PL &amp; I)'!U65/'[1]MTTI (PL &amp; I)'!U$334</f>
        <v>0</v>
      </c>
      <c r="V65" s="141">
        <f>'[1]MTTI (PL &amp; I)'!V65/'[1]MTTI (PL &amp; I)'!V$334</f>
        <v>0.11993795410220225</v>
      </c>
      <c r="W65" s="141">
        <f>'[1]MTTI (PL &amp; I)'!W65/'[1]MTTI (PL &amp; I)'!W$334</f>
        <v>0</v>
      </c>
      <c r="X65" s="141">
        <f>'[1]MTTI (PL &amp; I)'!X65/'[1]MTTI (PL &amp; I)'!X$334</f>
        <v>3.313582319721609E-4</v>
      </c>
      <c r="Y65" s="141">
        <f>'[1]MTTI (PL &amp; I)'!Y65/'[1]MTTI (PL &amp; I)'!Y$334</f>
        <v>5.0616364234326717E-6</v>
      </c>
      <c r="Z65" s="141">
        <f>'[1]MTTI (PL &amp; I)'!Z65/'[1]MTTI (PL &amp; I)'!Z$334</f>
        <v>4.8039351955734173E-6</v>
      </c>
      <c r="AA65" s="141">
        <f>'[1]MTTI (PL &amp; I)'!AA65/'[1]MTTI (PL &amp; I)'!AA$334</f>
        <v>0</v>
      </c>
      <c r="AB65" s="141">
        <f>'[1]MTTI (PL &amp; I)'!AB65/'[1]MTTI (PL &amp; I)'!AB$334</f>
        <v>2.906637966853756E-3</v>
      </c>
      <c r="AC65" s="141">
        <f>'[1]MTTI (PL &amp; I)'!AC65/'[1]MTTI (PL &amp; I)'!AC$334</f>
        <v>0</v>
      </c>
      <c r="AD65" s="141">
        <f>'[1]MTTI (PL &amp; I)'!AD65/'[1]MTTI (PL &amp; I)'!AD$334</f>
        <v>1.8642879157744554E-7</v>
      </c>
      <c r="AE65" s="141">
        <f>'[1]MTTI (PL &amp; I)'!AE65/'[1]MTTI (PL &amp; I)'!AE$334</f>
        <v>0</v>
      </c>
      <c r="AF65" s="141">
        <f>'[1]MTTI (PL &amp; I)'!AF65/'[1]MTTI (PL &amp; I)'!AF$334</f>
        <v>3.2311402038718922E-5</v>
      </c>
      <c r="AG65" s="141">
        <f>'[1]MTTI (PL &amp; I)'!AG65/'[1]MTTI (PL &amp; I)'!AG$334</f>
        <v>6.1839096585501567E-6</v>
      </c>
      <c r="AH65" s="141">
        <f>'[1]MTTI (PL &amp; I)'!AH65/'[1]MTTI (PL &amp; I)'!AH$334</f>
        <v>1.0047196438233287E-3</v>
      </c>
      <c r="AI65" s="141">
        <f>'[1]MTTI (PL &amp; I)'!AI65/'[1]MTTI (PL &amp; I)'!AI$334</f>
        <v>6.8014196974834817E-6</v>
      </c>
      <c r="AJ65" s="141">
        <f>'[1]MTTI (PL &amp; I)'!AJ65/'[1]MTTI (PL &amp; I)'!AJ$334</f>
        <v>9.2959202055881E-7</v>
      </c>
      <c r="AK65" s="141">
        <f>'[1]MTTI (PL &amp; I)'!AK65/'[1]MTTI (PL &amp; I)'!AK$334</f>
        <v>0</v>
      </c>
      <c r="AL65" s="141">
        <f>'[1]MTTI (PL &amp; I)'!AL65/'[1]MTTI (PL &amp; I)'!AL$334</f>
        <v>3.6349291662121672E-6</v>
      </c>
      <c r="AM65" s="141">
        <f>'[1]MTTI (PL &amp; I)'!AM65/'[1]MTTI (PL &amp; I)'!AM$334</f>
        <v>0</v>
      </c>
      <c r="AN65" s="141">
        <f>'[1]MTTI (PL &amp; I)'!AN65/'[1]MTTI (PL &amp; I)'!AN$334</f>
        <v>4.8939420053238515E-7</v>
      </c>
      <c r="AO65" s="141">
        <f>'[1]MTTI (PL &amp; I)'!AO65/'[1]MTTI (PL &amp; I)'!AO$334</f>
        <v>3.9735613919729958E-6</v>
      </c>
      <c r="AP65" s="141">
        <f>'[1]MTTI (PL &amp; I)'!AP65/'[1]MTTI (PL &amp; I)'!AP$334</f>
        <v>0</v>
      </c>
      <c r="AQ65" s="141">
        <f>'[1]MTTI (PL &amp; I)'!AQ65/'[1]MTTI (PL &amp; I)'!AQ$334</f>
        <v>3.2254807331553403E-5</v>
      </c>
      <c r="AR65" s="141">
        <f>'[1]MTTI (PL &amp; I)'!AR65/'[1]MTTI (PL &amp; I)'!AR$334</f>
        <v>6.8561583943421459E-5</v>
      </c>
      <c r="AS65" s="141">
        <f>'[1]MTTI (PL &amp; I)'!AS65/'[1]MTTI (PL &amp; I)'!AS$334</f>
        <v>3.9493289320627219E-5</v>
      </c>
      <c r="AT65" s="141">
        <f>'[1]MTTI (PL &amp; I)'!AT65/'[1]MTTI (PL &amp; I)'!AT$334</f>
        <v>1.8883457851767496E-4</v>
      </c>
      <c r="AU65" s="141">
        <f>'[1]MTTI (PL &amp; I)'!AU65/'[1]MTTI (PL &amp; I)'!AU$334</f>
        <v>0</v>
      </c>
      <c r="AV65" s="141">
        <f>'[1]MTTI (PL &amp; I)'!AV65/'[1]MTTI (PL &amp; I)'!AV$334</f>
        <v>5.5483912800914665E-5</v>
      </c>
      <c r="AW65" s="141">
        <f>'[1]MTTI (PL &amp; I)'!AW65/'[1]MTTI (PL &amp; I)'!AW$334</f>
        <v>2.1596281314110799E-4</v>
      </c>
      <c r="AX65" s="141">
        <f>'[1]MTTI (PL &amp; I)'!AX65/'[1]MTTI (PL &amp; I)'!AX$334</f>
        <v>0</v>
      </c>
      <c r="AY65" s="141">
        <f>'[1]MTTI (PL &amp; I)'!AY65/'[1]MTTI (PL &amp; I)'!AY$334</f>
        <v>0</v>
      </c>
      <c r="AZ65" s="141">
        <f>'[1]MTTI (PL &amp; I)'!AZ65/'[1]MTTI (PL &amp; I)'!AZ$334</f>
        <v>1.3371983128732601E-5</v>
      </c>
      <c r="BA65" s="141">
        <f>'[1]MTTI (PL &amp; I)'!BA65/'[1]MTTI (PL &amp; I)'!BA$334</f>
        <v>0</v>
      </c>
      <c r="BB65" s="141">
        <f>'[1]MTTI (PL &amp; I)'!BB65/'[1]MTTI (PL &amp; I)'!BB$334</f>
        <v>0</v>
      </c>
      <c r="BC65" s="141">
        <f>'[1]MTTI (PL &amp; I)'!BC65/'[1]MTTI (PL &amp; I)'!BC$334</f>
        <v>0</v>
      </c>
      <c r="BD65" s="141">
        <f>'[1]MTTI (PL &amp; I)'!BD65/'[1]MTTI (PL &amp; I)'!BD$334</f>
        <v>0</v>
      </c>
      <c r="BE65" s="141">
        <f>'[1]MTTI (PL &amp; I)'!BE65/'[1]MTTI (PL &amp; I)'!BE$334</f>
        <v>0</v>
      </c>
      <c r="BF65" s="141">
        <f>'[1]MTTI (PL &amp; I)'!BF65/'[1]MTTI (PL &amp; I)'!BF$334</f>
        <v>0</v>
      </c>
      <c r="BG65" s="141">
        <f>'[1]MTTI (PL &amp; I)'!BG65/'[1]MTTI (PL &amp; I)'!BG$334</f>
        <v>3.344603110203061E-5</v>
      </c>
      <c r="BH65" s="141">
        <f>'[1]MTTI (PL &amp; I)'!BH65/'[1]MTTI (PL &amp; I)'!BH$334</f>
        <v>2.4850455224105496E-5</v>
      </c>
      <c r="BI65" s="141">
        <f>'[1]MTTI (PL &amp; I)'!BI65/'[1]MTTI (PL &amp; I)'!BI$334</f>
        <v>0</v>
      </c>
      <c r="BJ65" s="141">
        <f>'[1]MTTI (PL &amp; I)'!BJ65/'[1]MTTI (PL &amp; I)'!BJ$334</f>
        <v>4.2417799188811557E-6</v>
      </c>
      <c r="BK65" s="141">
        <f>'[1]MTTI (PL &amp; I)'!BK65/'[1]MTTI (PL &amp; I)'!BK$334</f>
        <v>0</v>
      </c>
      <c r="BL65" s="141">
        <f>'[1]MTTI (PL &amp; I)'!BL65/'[1]MTTI (PL &amp; I)'!BL$334</f>
        <v>0</v>
      </c>
      <c r="BM65" s="141">
        <f>'[1]MTTI (PL &amp; I)'!BM65/'[1]MTTI (PL &amp; I)'!BM$334</f>
        <v>0</v>
      </c>
      <c r="BN65" s="141">
        <f>'[1]MTTI (PL &amp; I)'!BN65/'[1]MTTI (PL &amp; I)'!BN$334</f>
        <v>3.5364984712795534E-4</v>
      </c>
      <c r="BO65" s="141">
        <f>'[1]MTTI (PL &amp; I)'!BO65/'[1]MTTI (PL &amp; I)'!BO$334</f>
        <v>4.5635599259941632E-4</v>
      </c>
      <c r="BP65" s="141">
        <f>'[1]MTTI (PL &amp; I)'!BP65/'[1]MTTI (PL &amp; I)'!BP$334</f>
        <v>0</v>
      </c>
      <c r="BQ65" s="141">
        <f>'[1]MTTI (PL &amp; I)'!BQ65/'[1]MTTI (PL &amp; I)'!BQ$334</f>
        <v>1.5280636909947252E-4</v>
      </c>
      <c r="BR65" s="141">
        <f>'[1]MTTI (PL &amp; I)'!BR65/'[1]MTTI (PL &amp; I)'!BR$334</f>
        <v>1.8772318034754396E-4</v>
      </c>
      <c r="BS65" s="141">
        <f>'[1]MTTI (PL &amp; I)'!BS65/'[1]MTTI (PL &amp; I)'!BS$334</f>
        <v>1.0453118302448084E-4</v>
      </c>
      <c r="BT65" s="141">
        <f>'[1]MTTI (PL &amp; I)'!BT65/'[1]MTTI (PL &amp; I)'!BT$334</f>
        <v>0</v>
      </c>
      <c r="BU65" s="141">
        <f>'[1]MTTI (PL &amp; I)'!BU65/'[1]MTTI (PL &amp; I)'!BU$334</f>
        <v>0</v>
      </c>
      <c r="BV65" s="141">
        <f>'[1]MTTI (PL &amp; I)'!BV65/'[1]MTTI (PL &amp; I)'!BV$334</f>
        <v>0</v>
      </c>
      <c r="BW65" s="141">
        <f>'[1]MTTI (PL &amp; I)'!BW65/'[1]MTTI (PL &amp; I)'!BW$334</f>
        <v>0</v>
      </c>
      <c r="BX65" s="141">
        <f>'[1]MTTI (PL &amp; I)'!BX65/'[1]MTTI (PL &amp; I)'!BX$334</f>
        <v>0</v>
      </c>
      <c r="BY65" s="141">
        <f>'[1]MTTI (PL &amp; I)'!BY65/'[1]MTTI (PL &amp; I)'!BY$334</f>
        <v>0</v>
      </c>
      <c r="BZ65" s="141">
        <f>'[1]MTTI (PL &amp; I)'!BZ65/'[1]MTTI (PL &amp; I)'!BZ$334</f>
        <v>0</v>
      </c>
      <c r="CA65" s="141">
        <f>'[1]MTTI (PL &amp; I)'!CA65/'[1]MTTI (PL &amp; I)'!CA$334</f>
        <v>9.0932505794079957E-7</v>
      </c>
      <c r="CB65" s="141">
        <f>'[1]MTTI (PL &amp; I)'!CB65/'[1]MTTI (PL &amp; I)'!CB$334</f>
        <v>0</v>
      </c>
      <c r="CC65" s="141">
        <f>'[1]MTTI (PL &amp; I)'!CC65/'[1]MTTI (PL &amp; I)'!CC$334</f>
        <v>0</v>
      </c>
      <c r="CD65" s="141">
        <f>'[1]MTTI (PL &amp; I)'!CD65/'[1]MTTI (PL &amp; I)'!CD$334</f>
        <v>0</v>
      </c>
      <c r="CE65" s="141">
        <f>'[1]MTTI (PL &amp; I)'!CE65/'[1]MTTI (PL &amp; I)'!CE$334</f>
        <v>0</v>
      </c>
      <c r="CF65" s="141">
        <f>'[1]MTTI (PL &amp; I)'!CF65/'[1]MTTI (PL &amp; I)'!CF$334</f>
        <v>0</v>
      </c>
      <c r="CG65" s="141">
        <f>'[1]MTTI (PL &amp; I)'!CG65/'[1]MTTI (PL &amp; I)'!CG$334</f>
        <v>0</v>
      </c>
      <c r="CH65" s="141">
        <f>'[1]MTTI (PL &amp; I)'!CH65/'[1]MTTI (PL &amp; I)'!CH$334</f>
        <v>0</v>
      </c>
      <c r="CI65" s="141">
        <f>'[1]MTTI (PL &amp; I)'!CI65/'[1]MTTI (PL &amp; I)'!CI$334</f>
        <v>0</v>
      </c>
      <c r="CJ65" s="141">
        <f>'[1]MTTI (PL &amp; I)'!CJ65/'[1]MTTI (PL &amp; I)'!CJ$334</f>
        <v>0</v>
      </c>
      <c r="CK65" s="141">
        <f>'[1]MTTI (PL &amp; I)'!CK65/'[1]MTTI (PL &amp; I)'!CK$334</f>
        <v>0</v>
      </c>
      <c r="CL65" s="141">
        <f>'[1]MTTI (PL &amp; I)'!CL65/'[1]MTTI (PL &amp; I)'!CL$334</f>
        <v>0</v>
      </c>
      <c r="CM65" s="141">
        <f>'[1]MTTI (PL &amp; I)'!CM65/'[1]MTTI (PL &amp; I)'!CM$334</f>
        <v>0</v>
      </c>
      <c r="CN65" s="141">
        <f>'[1]MTTI (PL &amp; I)'!CN65/'[1]MTTI (PL &amp; I)'!CN$334</f>
        <v>6.2318358004436109E-5</v>
      </c>
      <c r="CO65" s="141">
        <f>'[1]MTTI (PL &amp; I)'!CO65/'[1]MTTI (PL &amp; I)'!CO$334</f>
        <v>0</v>
      </c>
      <c r="CP65" s="141">
        <f>'[1]MTTI (PL &amp; I)'!CP65/'[1]MTTI (PL &amp; I)'!CP$334</f>
        <v>2.451460891813084E-4</v>
      </c>
      <c r="CQ65" s="141">
        <f>'[1]MTTI (PL &amp; I)'!CQ65/'[1]MTTI (PL &amp; I)'!CQ$334</f>
        <v>2.510332349950847E-4</v>
      </c>
      <c r="CR65" s="141">
        <f>'[1]MTTI (PL &amp; I)'!CR65/'[1]MTTI (PL &amp; I)'!CR$334</f>
        <v>0</v>
      </c>
      <c r="CS65" s="141">
        <f>'[1]MTTI (PL &amp; I)'!CS65/'[1]MTTI (PL &amp; I)'!CS$334</f>
        <v>8.8975309965672742E-6</v>
      </c>
      <c r="CT65" s="141">
        <f>'[1]MTTI (PL &amp; I)'!CT65/'[1]MTTI (PL &amp; I)'!CT$334</f>
        <v>0</v>
      </c>
      <c r="CU65" s="141">
        <f>'[1]MTTI (PL &amp; I)'!CU65/'[1]MTTI (PL &amp; I)'!CU$334</f>
        <v>8.1569809105761491E-4</v>
      </c>
      <c r="CV65" s="141">
        <f>'[1]MTTI (PL &amp; I)'!CV65/'[1]MTTI (PL &amp; I)'!CV$334</f>
        <v>0</v>
      </c>
      <c r="CW65" s="141">
        <f>'[1]MTTI (PL &amp; I)'!CW65/'[1]MTTI (PL &amp; I)'!CW$334</f>
        <v>0</v>
      </c>
      <c r="CX65" s="141">
        <f>'[1]MTTI (PL &amp; I)'!CX65/'[1]MTTI (PL &amp; I)'!CX$334</f>
        <v>0</v>
      </c>
      <c r="CY65" s="141">
        <f>'[1]MTTI (PL &amp; I)'!CY65/'[1]MTTI (PL &amp; I)'!CY$334</f>
        <v>0</v>
      </c>
      <c r="CZ65" s="141">
        <f>'[1]MTTI (PL &amp; I)'!CZ65/'[1]MTTI (PL &amp; I)'!CZ$334</f>
        <v>0</v>
      </c>
      <c r="DA65" s="141">
        <f>'[1]MTTI (PL &amp; I)'!DA65/'[1]MTTI (PL &amp; I)'!DA$334</f>
        <v>0</v>
      </c>
      <c r="DB65" s="141">
        <f>'[1]MTTI (PL &amp; I)'!DB65/'[1]MTTI (PL &amp; I)'!DB$334</f>
        <v>0</v>
      </c>
      <c r="DC65" s="141">
        <f>'[1]MTTI (PL &amp; I)'!DC65/'[1]MTTI (PL &amp; I)'!DC$334</f>
        <v>0</v>
      </c>
      <c r="DD65" s="141">
        <f>'[1]MTTI (PL &amp; I)'!DD65/'[1]MTTI (PL &amp; I)'!DD$334</f>
        <v>0</v>
      </c>
      <c r="DE65" s="141">
        <v>0</v>
      </c>
      <c r="DF65" s="141">
        <f>'[1]MTTI (PL &amp; I)'!DF65/'[1]MTTI (PL &amp; I)'!DF$334</f>
        <v>7.5795423992126688E-5</v>
      </c>
    </row>
    <row r="66" spans="1:110" x14ac:dyDescent="0.3">
      <c r="A66" s="25" t="s">
        <v>6</v>
      </c>
      <c r="B66" s="141">
        <f>'[1]MTTI (PL &amp; I)'!B66/'[1]MTTI (PL &amp; I)'!B$334</f>
        <v>1.7710818600596408E-6</v>
      </c>
      <c r="C66" s="141">
        <f>'[1]MTTI (PL &amp; I)'!C66/'[1]MTTI (PL &amp; I)'!C$334</f>
        <v>0</v>
      </c>
      <c r="D66" s="141">
        <f>'[1]MTTI (PL &amp; I)'!D66/'[1]MTTI (PL &amp; I)'!D$334</f>
        <v>0</v>
      </c>
      <c r="E66" s="141">
        <f>'[1]MTTI (PL &amp; I)'!E66/'[1]MTTI (PL &amp; I)'!E$334</f>
        <v>7.4059825982600701E-6</v>
      </c>
      <c r="F66" s="141">
        <f>'[1]MTTI (PL &amp; I)'!F66/'[1]MTTI (PL &amp; I)'!F$334</f>
        <v>0</v>
      </c>
      <c r="G66" s="141">
        <f>'[1]MTTI (PL &amp; I)'!G66/'[1]MTTI (PL &amp; I)'!G$334</f>
        <v>4.5810184030601866E-6</v>
      </c>
      <c r="H66" s="141">
        <f>'[1]MTTI (PL &amp; I)'!H66/'[1]MTTI (PL &amp; I)'!H$334</f>
        <v>0</v>
      </c>
      <c r="I66" s="141">
        <f>'[1]MTTI (PL &amp; I)'!I66/'[1]MTTI (PL &amp; I)'!I$334</f>
        <v>7.1615481523513565E-5</v>
      </c>
      <c r="J66" s="141">
        <f>'[1]MTTI (PL &amp; I)'!J66/'[1]MTTI (PL &amp; I)'!J$334</f>
        <v>4.7968825374807389E-6</v>
      </c>
      <c r="K66" s="141">
        <f>'[1]MTTI (PL &amp; I)'!K66/'[1]MTTI (PL &amp; I)'!K$334</f>
        <v>2.8754757614992066E-5</v>
      </c>
      <c r="L66" s="141">
        <f>'[1]MTTI (PL &amp; I)'!L66/'[1]MTTI (PL &amp; I)'!L$334</f>
        <v>6.6423014627438689E-5</v>
      </c>
      <c r="M66" s="141">
        <f>'[1]MTTI (PL &amp; I)'!M66/'[1]MTTI (PL &amp; I)'!M$334</f>
        <v>4.7436467902996071E-5</v>
      </c>
      <c r="N66" s="141">
        <f>'[1]MTTI (PL &amp; I)'!N66/'[1]MTTI (PL &amp; I)'!N$334</f>
        <v>2.2687894733690537E-5</v>
      </c>
      <c r="O66" s="141">
        <f>'[1]MTTI (PL &amp; I)'!O66/'[1]MTTI (PL &amp; I)'!O$334</f>
        <v>5.2429566082074522E-5</v>
      </c>
      <c r="P66" s="141">
        <f>'[1]MTTI (PL &amp; I)'!P66/'[1]MTTI (PL &amp; I)'!P$334</f>
        <v>2.163477636746457E-6</v>
      </c>
      <c r="Q66" s="141">
        <f>'[1]MTTI (PL &amp; I)'!Q66/'[1]MTTI (PL &amp; I)'!Q$334</f>
        <v>6.0766821361951645E-5</v>
      </c>
      <c r="R66" s="141">
        <f>'[1]MTTI (PL &amp; I)'!R66/'[1]MTTI (PL &amp; I)'!R$334</f>
        <v>0</v>
      </c>
      <c r="S66" s="141">
        <f>'[1]MTTI (PL &amp; I)'!S66/'[1]MTTI (PL &amp; I)'!S$334</f>
        <v>0</v>
      </c>
      <c r="T66" s="141">
        <f>'[1]MTTI (PL &amp; I)'!T66/'[1]MTTI (PL &amp; I)'!T$334</f>
        <v>0</v>
      </c>
      <c r="U66" s="141">
        <f>'[1]MTTI (PL &amp; I)'!U66/'[1]MTTI (PL &amp; I)'!U$334</f>
        <v>0</v>
      </c>
      <c r="V66" s="141">
        <f>'[1]MTTI (PL &amp; I)'!V66/'[1]MTTI (PL &amp; I)'!V$334</f>
        <v>2.3875549553697247E-2</v>
      </c>
      <c r="W66" s="141">
        <f>'[1]MTTI (PL &amp; I)'!W66/'[1]MTTI (PL &amp; I)'!W$334</f>
        <v>0</v>
      </c>
      <c r="X66" s="141">
        <f>'[1]MTTI (PL &amp; I)'!X66/'[1]MTTI (PL &amp; I)'!X$334</f>
        <v>6.5962104712369543E-5</v>
      </c>
      <c r="Y66" s="141">
        <f>'[1]MTTI (PL &amp; I)'!Y66/'[1]MTTI (PL &amp; I)'!Y$334</f>
        <v>1.0075989052430125E-6</v>
      </c>
      <c r="Z66" s="141">
        <f>'[1]MTTI (PL &amp; I)'!Z66/'[1]MTTI (PL &amp; I)'!Z$334</f>
        <v>9.5629939390935009E-7</v>
      </c>
      <c r="AA66" s="141">
        <f>'[1]MTTI (PL &amp; I)'!AA66/'[1]MTTI (PL &amp; I)'!AA$334</f>
        <v>0</v>
      </c>
      <c r="AB66" s="141">
        <f>'[1]MTTI (PL &amp; I)'!AB66/'[1]MTTI (PL &amp; I)'!AB$334</f>
        <v>5.7861232778023866E-4</v>
      </c>
      <c r="AC66" s="141">
        <f>'[1]MTTI (PL &amp; I)'!AC66/'[1]MTTI (PL &amp; I)'!AC$334</f>
        <v>0</v>
      </c>
      <c r="AD66" s="141">
        <f>'[1]MTTI (PL &amp; I)'!AD66/'[1]MTTI (PL &amp; I)'!AD$334</f>
        <v>3.7111603952743001E-8</v>
      </c>
      <c r="AE66" s="141">
        <f>'[1]MTTI (PL &amp; I)'!AE66/'[1]MTTI (PL &amp; I)'!AE$334</f>
        <v>0</v>
      </c>
      <c r="AF66" s="141">
        <f>'[1]MTTI (PL &amp; I)'!AF66/'[1]MTTI (PL &amp; I)'!AF$334</f>
        <v>6.4320963809962367E-6</v>
      </c>
      <c r="AG66" s="141">
        <f>'[1]MTTI (PL &amp; I)'!AG66/'[1]MTTI (PL &amp; I)'!AG$334</f>
        <v>1.2310051692435063E-6</v>
      </c>
      <c r="AH66" s="141">
        <f>'[1]MTTI (PL &amp; I)'!AH66/'[1]MTTI (PL &amp; I)'!AH$334</f>
        <v>2.0000535963149698E-4</v>
      </c>
      <c r="AI66" s="141">
        <f>'[1]MTTI (PL &amp; I)'!AI66/'[1]MTTI (PL &amp; I)'!AI$334</f>
        <v>1.3539303237104144E-6</v>
      </c>
      <c r="AJ66" s="141">
        <f>'[1]MTTI (PL &amp; I)'!AJ66/'[1]MTTI (PL &amp; I)'!AJ$334</f>
        <v>1.8505001621639215E-7</v>
      </c>
      <c r="AK66" s="141">
        <f>'[1]MTTI (PL &amp; I)'!AK66/'[1]MTTI (PL &amp; I)'!AK$334</f>
        <v>0</v>
      </c>
      <c r="AL66" s="141">
        <f>'[1]MTTI (PL &amp; I)'!AL66/'[1]MTTI (PL &amp; I)'!AL$334</f>
        <v>7.2359022697790447E-7</v>
      </c>
      <c r="AM66" s="141">
        <f>'[1]MTTI (PL &amp; I)'!AM66/'[1]MTTI (PL &amp; I)'!AM$334</f>
        <v>0</v>
      </c>
      <c r="AN66" s="141">
        <f>'[1]MTTI (PL &amp; I)'!AN66/'[1]MTTI (PL &amp; I)'!AN$334</f>
        <v>9.742166750773735E-8</v>
      </c>
      <c r="AO66" s="141">
        <f>'[1]MTTI (PL &amp; I)'!AO66/'[1]MTTI (PL &amp; I)'!AO$334</f>
        <v>7.9100033537230007E-7</v>
      </c>
      <c r="AP66" s="141">
        <f>'[1]MTTI (PL &amp; I)'!AP66/'[1]MTTI (PL &amp; I)'!AP$334</f>
        <v>0</v>
      </c>
      <c r="AQ66" s="141">
        <f>'[1]MTTI (PL &amp; I)'!AQ66/'[1]MTTI (PL &amp; I)'!AQ$334</f>
        <v>6.4208303080877753E-6</v>
      </c>
      <c r="AR66" s="141">
        <f>'[1]MTTI (PL &amp; I)'!AR66/'[1]MTTI (PL &amp; I)'!AR$334</f>
        <v>1.3648269283685206E-5</v>
      </c>
      <c r="AS66" s="141">
        <f>'[1]MTTI (PL &amp; I)'!AS66/'[1]MTTI (PL &amp; I)'!AS$334</f>
        <v>7.8617648039055936E-6</v>
      </c>
      <c r="AT66" s="141">
        <f>'[1]MTTI (PL &amp; I)'!AT66/'[1]MTTI (PL &amp; I)'!AT$334</f>
        <v>3.7590513950308409E-5</v>
      </c>
      <c r="AU66" s="141">
        <f>'[1]MTTI (PL &amp; I)'!AU66/'[1]MTTI (PL &amp; I)'!AU$334</f>
        <v>0</v>
      </c>
      <c r="AV66" s="141">
        <f>'[1]MTTI (PL &amp; I)'!AV66/'[1]MTTI (PL &amp; I)'!AV$334</f>
        <v>1.1044951695461114E-5</v>
      </c>
      <c r="AW66" s="141">
        <f>'[1]MTTI (PL &amp; I)'!AW66/'[1]MTTI (PL &amp; I)'!AW$334</f>
        <v>4.299081875711024E-5</v>
      </c>
      <c r="AX66" s="141">
        <f>'[1]MTTI (PL &amp; I)'!AX66/'[1]MTTI (PL &amp; I)'!AX$334</f>
        <v>0</v>
      </c>
      <c r="AY66" s="141">
        <f>'[1]MTTI (PL &amp; I)'!AY66/'[1]MTTI (PL &amp; I)'!AY$334</f>
        <v>0</v>
      </c>
      <c r="AZ66" s="141">
        <f>'[1]MTTI (PL &amp; I)'!AZ66/'[1]MTTI (PL &amp; I)'!AZ$334</f>
        <v>2.6619050509166283E-6</v>
      </c>
      <c r="BA66" s="141">
        <f>'[1]MTTI (PL &amp; I)'!BA66/'[1]MTTI (PL &amp; I)'!BA$334</f>
        <v>0</v>
      </c>
      <c r="BB66" s="141">
        <f>'[1]MTTI (PL &amp; I)'!BB66/'[1]MTTI (PL &amp; I)'!BB$334</f>
        <v>0</v>
      </c>
      <c r="BC66" s="141">
        <f>'[1]MTTI (PL &amp; I)'!BC66/'[1]MTTI (PL &amp; I)'!BC$334</f>
        <v>0</v>
      </c>
      <c r="BD66" s="141">
        <f>'[1]MTTI (PL &amp; I)'!BD66/'[1]MTTI (PL &amp; I)'!BD$334</f>
        <v>0</v>
      </c>
      <c r="BE66" s="141">
        <f>'[1]MTTI (PL &amp; I)'!BE66/'[1]MTTI (PL &amp; I)'!BE$334</f>
        <v>0</v>
      </c>
      <c r="BF66" s="141">
        <f>'[1]MTTI (PL &amp; I)'!BF66/'[1]MTTI (PL &amp; I)'!BF$334</f>
        <v>0</v>
      </c>
      <c r="BG66" s="141">
        <f>'[1]MTTI (PL &amp; I)'!BG66/'[1]MTTI (PL &amp; I)'!BG$334</f>
        <v>6.6579622683122709E-6</v>
      </c>
      <c r="BH66" s="141">
        <f>'[1]MTTI (PL &amp; I)'!BH66/'[1]MTTI (PL &amp; I)'!BH$334</f>
        <v>4.9468767378630078E-6</v>
      </c>
      <c r="BI66" s="141">
        <f>'[1]MTTI (PL &amp; I)'!BI66/'[1]MTTI (PL &amp; I)'!BI$334</f>
        <v>0</v>
      </c>
      <c r="BJ66" s="141">
        <f>'[1]MTTI (PL &amp; I)'!BJ66/'[1]MTTI (PL &amp; I)'!BJ$334</f>
        <v>8.4439348167324951E-7</v>
      </c>
      <c r="BK66" s="141">
        <f>'[1]MTTI (PL &amp; I)'!BK66/'[1]MTTI (PL &amp; I)'!BK$334</f>
        <v>0</v>
      </c>
      <c r="BL66" s="141">
        <f>'[1]MTTI (PL &amp; I)'!BL66/'[1]MTTI (PL &amp; I)'!BL$334</f>
        <v>0</v>
      </c>
      <c r="BM66" s="141">
        <f>'[1]MTTI (PL &amp; I)'!BM66/'[1]MTTI (PL &amp; I)'!BM$334</f>
        <v>0</v>
      </c>
      <c r="BN66" s="141">
        <f>'[1]MTTI (PL &amp; I)'!BN66/'[1]MTTI (PL &amp; I)'!BN$334</f>
        <v>7.0399603803196123E-5</v>
      </c>
      <c r="BO66" s="141">
        <f>'[1]MTTI (PL &amp; I)'!BO66/'[1]MTTI (PL &amp; I)'!BO$334</f>
        <v>9.0844888901052171E-5</v>
      </c>
      <c r="BP66" s="141">
        <f>'[1]MTTI (PL &amp; I)'!BP66/'[1]MTTI (PL &amp; I)'!BP$334</f>
        <v>0</v>
      </c>
      <c r="BQ66" s="141">
        <f>'[1]MTTI (PL &amp; I)'!BQ66/'[1]MTTI (PL &amp; I)'!BQ$334</f>
        <v>3.0418528187050503E-5</v>
      </c>
      <c r="BR66" s="141">
        <f>'[1]MTTI (PL &amp; I)'!BR66/'[1]MTTI (PL &amp; I)'!BR$334</f>
        <v>3.7369272540252012E-5</v>
      </c>
      <c r="BS66" s="141">
        <f>'[1]MTTI (PL &amp; I)'!BS66/'[1]MTTI (PL &amp; I)'!BS$334</f>
        <v>2.0808587730960499E-5</v>
      </c>
      <c r="BT66" s="141">
        <f>'[1]MTTI (PL &amp; I)'!BT66/'[1]MTTI (PL &amp; I)'!BT$334</f>
        <v>0</v>
      </c>
      <c r="BU66" s="141">
        <f>'[1]MTTI (PL &amp; I)'!BU66/'[1]MTTI (PL &amp; I)'!BU$334</f>
        <v>0</v>
      </c>
      <c r="BV66" s="141">
        <f>'[1]MTTI (PL &amp; I)'!BV66/'[1]MTTI (PL &amp; I)'!BV$334</f>
        <v>0</v>
      </c>
      <c r="BW66" s="141">
        <f>'[1]MTTI (PL &amp; I)'!BW66/'[1]MTTI (PL &amp; I)'!BW$334</f>
        <v>0</v>
      </c>
      <c r="BX66" s="141">
        <f>'[1]MTTI (PL &amp; I)'!BX66/'[1]MTTI (PL &amp; I)'!BX$334</f>
        <v>0</v>
      </c>
      <c r="BY66" s="141">
        <f>'[1]MTTI (PL &amp; I)'!BY66/'[1]MTTI (PL &amp; I)'!BY$334</f>
        <v>0</v>
      </c>
      <c r="BZ66" s="141">
        <f>'[1]MTTI (PL &amp; I)'!BZ66/'[1]MTTI (PL &amp; I)'!BZ$334</f>
        <v>0</v>
      </c>
      <c r="CA66" s="141">
        <f>'[1]MTTI (PL &amp; I)'!CA66/'[1]MTTI (PL &amp; I)'!CA$334</f>
        <v>1.8101555628324288E-7</v>
      </c>
      <c r="CB66" s="141">
        <f>'[1]MTTI (PL &amp; I)'!CB66/'[1]MTTI (PL &amp; I)'!CB$334</f>
        <v>0</v>
      </c>
      <c r="CC66" s="141">
        <f>'[1]MTTI (PL &amp; I)'!CC66/'[1]MTTI (PL &amp; I)'!CC$334</f>
        <v>0</v>
      </c>
      <c r="CD66" s="141">
        <f>'[1]MTTI (PL &amp; I)'!CD66/'[1]MTTI (PL &amp; I)'!CD$334</f>
        <v>0</v>
      </c>
      <c r="CE66" s="141">
        <f>'[1]MTTI (PL &amp; I)'!CE66/'[1]MTTI (PL &amp; I)'!CE$334</f>
        <v>0</v>
      </c>
      <c r="CF66" s="141">
        <f>'[1]MTTI (PL &amp; I)'!CF66/'[1]MTTI (PL &amp; I)'!CF$334</f>
        <v>0</v>
      </c>
      <c r="CG66" s="141">
        <f>'[1]MTTI (PL &amp; I)'!CG66/'[1]MTTI (PL &amp; I)'!CG$334</f>
        <v>0</v>
      </c>
      <c r="CH66" s="141">
        <f>'[1]MTTI (PL &amp; I)'!CH66/'[1]MTTI (PL &amp; I)'!CH$334</f>
        <v>0</v>
      </c>
      <c r="CI66" s="141">
        <f>'[1]MTTI (PL &amp; I)'!CI66/'[1]MTTI (PL &amp; I)'!CI$334</f>
        <v>0</v>
      </c>
      <c r="CJ66" s="141">
        <f>'[1]MTTI (PL &amp; I)'!CJ66/'[1]MTTI (PL &amp; I)'!CJ$334</f>
        <v>0</v>
      </c>
      <c r="CK66" s="141">
        <f>'[1]MTTI (PL &amp; I)'!CK66/'[1]MTTI (PL &amp; I)'!CK$334</f>
        <v>0</v>
      </c>
      <c r="CL66" s="141">
        <f>'[1]MTTI (PL &amp; I)'!CL66/'[1]MTTI (PL &amp; I)'!CL$334</f>
        <v>0</v>
      </c>
      <c r="CM66" s="141">
        <f>'[1]MTTI (PL &amp; I)'!CM66/'[1]MTTI (PL &amp; I)'!CM$334</f>
        <v>0</v>
      </c>
      <c r="CN66" s="141">
        <f>'[1]MTTI (PL &amp; I)'!CN66/'[1]MTTI (PL &amp; I)'!CN$334</f>
        <v>1.2405456269264819E-5</v>
      </c>
      <c r="CO66" s="141">
        <f>'[1]MTTI (PL &amp; I)'!CO66/'[1]MTTI (PL &amp; I)'!CO$334</f>
        <v>0</v>
      </c>
      <c r="CP66" s="141">
        <f>'[1]MTTI (PL &amp; I)'!CP66/'[1]MTTI (PL &amp; I)'!CP$334</f>
        <v>4.8800212109303808E-5</v>
      </c>
      <c r="CQ66" s="141">
        <f>'[1]MTTI (PL &amp; I)'!CQ66/'[1]MTTI (PL &amp; I)'!CQ$334</f>
        <v>4.9972141734573929E-5</v>
      </c>
      <c r="CR66" s="141">
        <f>'[1]MTTI (PL &amp; I)'!CR66/'[1]MTTI (PL &amp; I)'!CR$334</f>
        <v>0</v>
      </c>
      <c r="CS66" s="141">
        <f>'[1]MTTI (PL &amp; I)'!CS66/'[1]MTTI (PL &amp; I)'!CS$334</f>
        <v>1.771194479714729E-6</v>
      </c>
      <c r="CT66" s="141">
        <f>'[1]MTTI (PL &amp; I)'!CT66/'[1]MTTI (PL &amp; I)'!CT$334</f>
        <v>0</v>
      </c>
      <c r="CU66" s="141">
        <f>'[1]MTTI (PL &amp; I)'!CU66/'[1]MTTI (PL &amp; I)'!CU$334</f>
        <v>1.6237762549548723E-4</v>
      </c>
      <c r="CV66" s="141">
        <f>'[1]MTTI (PL &amp; I)'!CV66/'[1]MTTI (PL &amp; I)'!CV$334</f>
        <v>0</v>
      </c>
      <c r="CW66" s="141">
        <f>'[1]MTTI (PL &amp; I)'!CW66/'[1]MTTI (PL &amp; I)'!CW$334</f>
        <v>0</v>
      </c>
      <c r="CX66" s="141">
        <f>'[1]MTTI (PL &amp; I)'!CX66/'[1]MTTI (PL &amp; I)'!CX$334</f>
        <v>0</v>
      </c>
      <c r="CY66" s="141">
        <f>'[1]MTTI (PL &amp; I)'!CY66/'[1]MTTI (PL &amp; I)'!CY$334</f>
        <v>0</v>
      </c>
      <c r="CZ66" s="141">
        <f>'[1]MTTI (PL &amp; I)'!CZ66/'[1]MTTI (PL &amp; I)'!CZ$334</f>
        <v>0</v>
      </c>
      <c r="DA66" s="141">
        <f>'[1]MTTI (PL &amp; I)'!DA66/'[1]MTTI (PL &amp; I)'!DA$334</f>
        <v>0</v>
      </c>
      <c r="DB66" s="141">
        <f>'[1]MTTI (PL &amp; I)'!DB66/'[1]MTTI (PL &amp; I)'!DB$334</f>
        <v>0</v>
      </c>
      <c r="DC66" s="141">
        <f>'[1]MTTI (PL &amp; I)'!DC66/'[1]MTTI (PL &amp; I)'!DC$334</f>
        <v>0</v>
      </c>
      <c r="DD66" s="141">
        <f>'[1]MTTI (PL &amp; I)'!DD66/'[1]MTTI (PL &amp; I)'!DD$334</f>
        <v>0</v>
      </c>
      <c r="DE66" s="141">
        <v>0</v>
      </c>
      <c r="DF66" s="141">
        <f>'[1]MTTI (PL &amp; I)'!DF66/'[1]MTTI (PL &amp; I)'!DF$334</f>
        <v>1.5088279727745384E-5</v>
      </c>
    </row>
    <row r="67" spans="1:110" x14ac:dyDescent="0.3">
      <c r="A67" s="25" t="s">
        <v>7</v>
      </c>
      <c r="B67" s="141">
        <f>'[1]MTTI (PL &amp; I)'!B67/'[1]MTTI (PL &amp; I)'!B$334</f>
        <v>7.1258833957696987E-6</v>
      </c>
      <c r="C67" s="141">
        <f>'[1]MTTI (PL &amp; I)'!C67/'[1]MTTI (PL &amp; I)'!C$334</f>
        <v>0</v>
      </c>
      <c r="D67" s="141">
        <f>'[1]MTTI (PL &amp; I)'!D67/'[1]MTTI (PL &amp; I)'!D$334</f>
        <v>0</v>
      </c>
      <c r="E67" s="141">
        <f>'[1]MTTI (PL &amp; I)'!E67/'[1]MTTI (PL &amp; I)'!E$334</f>
        <v>2.9797701402985202E-5</v>
      </c>
      <c r="F67" s="141">
        <f>'[1]MTTI (PL &amp; I)'!F67/'[1]MTTI (PL &amp; I)'!F$334</f>
        <v>0</v>
      </c>
      <c r="G67" s="141">
        <f>'[1]MTTI (PL &amp; I)'!G67/'[1]MTTI (PL &amp; I)'!G$334</f>
        <v>1.8431560793572085E-5</v>
      </c>
      <c r="H67" s="141">
        <f>'[1]MTTI (PL &amp; I)'!H67/'[1]MTTI (PL &amp; I)'!H$334</f>
        <v>0</v>
      </c>
      <c r="I67" s="141">
        <f>'[1]MTTI (PL &amp; I)'!I67/'[1]MTTI (PL &amp; I)'!I$334</f>
        <v>2.8814228307395807E-4</v>
      </c>
      <c r="J67" s="141">
        <f>'[1]MTTI (PL &amp; I)'!J67/'[1]MTTI (PL &amp; I)'!J$334</f>
        <v>1.9300082280861132E-5</v>
      </c>
      <c r="K67" s="141">
        <f>'[1]MTTI (PL &amp; I)'!K67/'[1]MTTI (PL &amp; I)'!K$334</f>
        <v>1.1569372057774577E-4</v>
      </c>
      <c r="L67" s="141">
        <f>'[1]MTTI (PL &amp; I)'!L67/'[1]MTTI (PL &amp; I)'!L$334</f>
        <v>2.6725058152574273E-4</v>
      </c>
      <c r="M67" s="141">
        <f>'[1]MTTI (PL &amp; I)'!M67/'[1]MTTI (PL &amp; I)'!M$334</f>
        <v>1.9085890189883092E-4</v>
      </c>
      <c r="N67" s="141">
        <f>'[1]MTTI (PL &amp; I)'!N67/'[1]MTTI (PL &amp; I)'!N$334</f>
        <v>9.1283918611380322E-5</v>
      </c>
      <c r="O67" s="141">
        <f>'[1]MTTI (PL &amp; I)'!O67/'[1]MTTI (PL &amp; I)'!O$334</f>
        <v>2.109484506713225E-4</v>
      </c>
      <c r="P67" s="141">
        <f>'[1]MTTI (PL &amp; I)'!P67/'[1]MTTI (PL &amp; I)'!P$334</f>
        <v>8.7046735198854646E-6</v>
      </c>
      <c r="Q67" s="141">
        <f>'[1]MTTI (PL &amp; I)'!Q67/'[1]MTTI (PL &amp; I)'!Q$334</f>
        <v>2.4449309381004727E-4</v>
      </c>
      <c r="R67" s="141">
        <f>'[1]MTTI (PL &amp; I)'!R67/'[1]MTTI (PL &amp; I)'!R$334</f>
        <v>0</v>
      </c>
      <c r="S67" s="141">
        <f>'[1]MTTI (PL &amp; I)'!S67/'[1]MTTI (PL &amp; I)'!S$334</f>
        <v>0</v>
      </c>
      <c r="T67" s="141">
        <f>'[1]MTTI (PL &amp; I)'!T67/'[1]MTTI (PL &amp; I)'!T$334</f>
        <v>0</v>
      </c>
      <c r="U67" s="141">
        <f>'[1]MTTI (PL &amp; I)'!U67/'[1]MTTI (PL &amp; I)'!U$334</f>
        <v>0</v>
      </c>
      <c r="V67" s="141">
        <f>'[1]MTTI (PL &amp; I)'!V67/'[1]MTTI (PL &amp; I)'!V$334</f>
        <v>9.6062404548505009E-2</v>
      </c>
      <c r="W67" s="141">
        <f>'[1]MTTI (PL &amp; I)'!W67/'[1]MTTI (PL &amp; I)'!W$334</f>
        <v>0</v>
      </c>
      <c r="X67" s="141">
        <f>'[1]MTTI (PL &amp; I)'!X67/'[1]MTTI (PL &amp; I)'!X$334</f>
        <v>2.6539612725979135E-4</v>
      </c>
      <c r="Y67" s="141">
        <f>'[1]MTTI (PL &amp; I)'!Y67/'[1]MTTI (PL &amp; I)'!Y$334</f>
        <v>4.0540375181896596E-6</v>
      </c>
      <c r="Z67" s="141">
        <f>'[1]MTTI (PL &amp; I)'!Z67/'[1]MTTI (PL &amp; I)'!Z$334</f>
        <v>3.8476358016640679E-6</v>
      </c>
      <c r="AA67" s="141">
        <f>'[1]MTTI (PL &amp; I)'!AA67/'[1]MTTI (PL &amp; I)'!AA$334</f>
        <v>0</v>
      </c>
      <c r="AB67" s="141">
        <f>'[1]MTTI (PL &amp; I)'!AB67/'[1]MTTI (PL &amp; I)'!AB$334</f>
        <v>2.3280256390735173E-3</v>
      </c>
      <c r="AC67" s="141">
        <f>'[1]MTTI (PL &amp; I)'!AC67/'[1]MTTI (PL &amp; I)'!AC$334</f>
        <v>0</v>
      </c>
      <c r="AD67" s="141">
        <f>'[1]MTTI (PL &amp; I)'!AD67/'[1]MTTI (PL &amp; I)'!AD$334</f>
        <v>1.4931718762470252E-7</v>
      </c>
      <c r="AE67" s="141">
        <f>'[1]MTTI (PL &amp; I)'!AE67/'[1]MTTI (PL &amp; I)'!AE$334</f>
        <v>0</v>
      </c>
      <c r="AF67" s="141">
        <f>'[1]MTTI (PL &amp; I)'!AF67/'[1]MTTI (PL &amp; I)'!AF$334</f>
        <v>2.5879305657722684E-5</v>
      </c>
      <c r="AG67" s="141">
        <f>'[1]MTTI (PL &amp; I)'!AG67/'[1]MTTI (PL &amp; I)'!AG$334</f>
        <v>4.9529044893066506E-6</v>
      </c>
      <c r="AH67" s="141">
        <f>'[1]MTTI (PL &amp; I)'!AH67/'[1]MTTI (PL &amp; I)'!AH$334</f>
        <v>8.0471428419183163E-4</v>
      </c>
      <c r="AI67" s="141">
        <f>'[1]MTTI (PL &amp; I)'!AI67/'[1]MTTI (PL &amp; I)'!AI$334</f>
        <v>5.4474893737730677E-6</v>
      </c>
      <c r="AJ67" s="141">
        <f>'[1]MTTI (PL &amp; I)'!AJ67/'[1]MTTI (PL &amp; I)'!AJ$334</f>
        <v>7.4454200434241787E-7</v>
      </c>
      <c r="AK67" s="141">
        <f>'[1]MTTI (PL &amp; I)'!AK67/'[1]MTTI (PL &amp; I)'!AK$334</f>
        <v>0</v>
      </c>
      <c r="AL67" s="141">
        <f>'[1]MTTI (PL &amp; I)'!AL67/'[1]MTTI (PL &amp; I)'!AL$334</f>
        <v>2.9113389392342621E-6</v>
      </c>
      <c r="AM67" s="141">
        <f>'[1]MTTI (PL &amp; I)'!AM67/'[1]MTTI (PL &amp; I)'!AM$334</f>
        <v>0</v>
      </c>
      <c r="AN67" s="141">
        <f>'[1]MTTI (PL &amp; I)'!AN67/'[1]MTTI (PL &amp; I)'!AN$334</f>
        <v>3.9197253302464777E-7</v>
      </c>
      <c r="AO67" s="141">
        <f>'[1]MTTI (PL &amp; I)'!AO67/'[1]MTTI (PL &amp; I)'!AO$334</f>
        <v>3.1825610566006967E-6</v>
      </c>
      <c r="AP67" s="141">
        <f>'[1]MTTI (PL &amp; I)'!AP67/'[1]MTTI (PL &amp; I)'!AP$334</f>
        <v>0</v>
      </c>
      <c r="AQ67" s="141">
        <f>'[1]MTTI (PL &amp; I)'!AQ67/'[1]MTTI (PL &amp; I)'!AQ$334</f>
        <v>2.5833977023465629E-5</v>
      </c>
      <c r="AR67" s="141">
        <f>'[1]MTTI (PL &amp; I)'!AR67/'[1]MTTI (PL &amp; I)'!AR$334</f>
        <v>5.4913314659736243E-5</v>
      </c>
      <c r="AS67" s="141">
        <f>'[1]MTTI (PL &amp; I)'!AS67/'[1]MTTI (PL &amp; I)'!AS$334</f>
        <v>3.163152451672163E-5</v>
      </c>
      <c r="AT67" s="141">
        <f>'[1]MTTI (PL &amp; I)'!AT67/'[1]MTTI (PL &amp; I)'!AT$334</f>
        <v>1.5124406456736657E-4</v>
      </c>
      <c r="AU67" s="141">
        <f>'[1]MTTI (PL &amp; I)'!AU67/'[1]MTTI (PL &amp; I)'!AU$334</f>
        <v>0</v>
      </c>
      <c r="AV67" s="141">
        <f>'[1]MTTI (PL &amp; I)'!AV67/'[1]MTTI (PL &amp; I)'!AV$334</f>
        <v>4.4438961105453561E-5</v>
      </c>
      <c r="AW67" s="141">
        <f>'[1]MTTI (PL &amp; I)'!AW67/'[1]MTTI (PL &amp; I)'!AW$334</f>
        <v>1.7297199438399773E-4</v>
      </c>
      <c r="AX67" s="141">
        <f>'[1]MTTI (PL &amp; I)'!AX67/'[1]MTTI (PL &amp; I)'!AX$334</f>
        <v>0</v>
      </c>
      <c r="AY67" s="141">
        <f>'[1]MTTI (PL &amp; I)'!AY67/'[1]MTTI (PL &amp; I)'!AY$334</f>
        <v>0</v>
      </c>
      <c r="AZ67" s="141">
        <f>'[1]MTTI (PL &amp; I)'!AZ67/'[1]MTTI (PL &amp; I)'!AZ$334</f>
        <v>1.0710078077815976E-5</v>
      </c>
      <c r="BA67" s="141">
        <f>'[1]MTTI (PL &amp; I)'!BA67/'[1]MTTI (PL &amp; I)'!BA$334</f>
        <v>0</v>
      </c>
      <c r="BB67" s="141">
        <f>'[1]MTTI (PL &amp; I)'!BB67/'[1]MTTI (PL &amp; I)'!BB$334</f>
        <v>0</v>
      </c>
      <c r="BC67" s="141">
        <f>'[1]MTTI (PL &amp; I)'!BC67/'[1]MTTI (PL &amp; I)'!BC$334</f>
        <v>0</v>
      </c>
      <c r="BD67" s="141">
        <f>'[1]MTTI (PL &amp; I)'!BD67/'[1]MTTI (PL &amp; I)'!BD$334</f>
        <v>0</v>
      </c>
      <c r="BE67" s="141">
        <f>'[1]MTTI (PL &amp; I)'!BE67/'[1]MTTI (PL &amp; I)'!BE$334</f>
        <v>0</v>
      </c>
      <c r="BF67" s="141">
        <f>'[1]MTTI (PL &amp; I)'!BF67/'[1]MTTI (PL &amp; I)'!BF$334</f>
        <v>0</v>
      </c>
      <c r="BG67" s="141">
        <f>'[1]MTTI (PL &amp; I)'!BG67/'[1]MTTI (PL &amp; I)'!BG$334</f>
        <v>2.6788068833718339E-5</v>
      </c>
      <c r="BH67" s="141">
        <f>'[1]MTTI (PL &amp; I)'!BH67/'[1]MTTI (PL &amp; I)'!BH$334</f>
        <v>1.9903578486242489E-5</v>
      </c>
      <c r="BI67" s="141">
        <f>'[1]MTTI (PL &amp; I)'!BI67/'[1]MTTI (PL &amp; I)'!BI$334</f>
        <v>0</v>
      </c>
      <c r="BJ67" s="141">
        <f>'[1]MTTI (PL &amp; I)'!BJ67/'[1]MTTI (PL &amp; I)'!BJ$334</f>
        <v>3.3973864372079069E-6</v>
      </c>
      <c r="BK67" s="141">
        <f>'[1]MTTI (PL &amp; I)'!BK67/'[1]MTTI (PL &amp; I)'!BK$334</f>
        <v>0</v>
      </c>
      <c r="BL67" s="141">
        <f>'[1]MTTI (PL &amp; I)'!BL67/'[1]MTTI (PL &amp; I)'!BL$334</f>
        <v>0</v>
      </c>
      <c r="BM67" s="141">
        <f>'[1]MTTI (PL &amp; I)'!BM67/'[1]MTTI (PL &amp; I)'!BM$334</f>
        <v>0</v>
      </c>
      <c r="BN67" s="141">
        <f>'[1]MTTI (PL &amp; I)'!BN67/'[1]MTTI (PL &amp; I)'!BN$334</f>
        <v>2.8325024332475919E-4</v>
      </c>
      <c r="BO67" s="141">
        <f>'[1]MTTI (PL &amp; I)'!BO67/'[1]MTTI (PL &amp; I)'!BO$334</f>
        <v>3.6551110369836408E-4</v>
      </c>
      <c r="BP67" s="141">
        <f>'[1]MTTI (PL &amp; I)'!BP67/'[1]MTTI (PL &amp; I)'!BP$334</f>
        <v>0</v>
      </c>
      <c r="BQ67" s="141">
        <f>'[1]MTTI (PL &amp; I)'!BQ67/'[1]MTTI (PL &amp; I)'!BQ$334</f>
        <v>1.2238784091242203E-4</v>
      </c>
      <c r="BR67" s="141">
        <f>'[1]MTTI (PL &amp; I)'!BR67/'[1]MTTI (PL &amp; I)'!BR$334</f>
        <v>1.5035390780729195E-4</v>
      </c>
      <c r="BS67" s="141">
        <f>'[1]MTTI (PL &amp; I)'!BS67/'[1]MTTI (PL &amp; I)'!BS$334</f>
        <v>8.3722595293520365E-5</v>
      </c>
      <c r="BT67" s="141">
        <f>'[1]MTTI (PL &amp; I)'!BT67/'[1]MTTI (PL &amp; I)'!BT$334</f>
        <v>0</v>
      </c>
      <c r="BU67" s="141">
        <f>'[1]MTTI (PL &amp; I)'!BU67/'[1]MTTI (PL &amp; I)'!BU$334</f>
        <v>0</v>
      </c>
      <c r="BV67" s="141">
        <f>'[1]MTTI (PL &amp; I)'!BV67/'[1]MTTI (PL &amp; I)'!BV$334</f>
        <v>0</v>
      </c>
      <c r="BW67" s="141">
        <f>'[1]MTTI (PL &amp; I)'!BW67/'[1]MTTI (PL &amp; I)'!BW$334</f>
        <v>0</v>
      </c>
      <c r="BX67" s="141">
        <f>'[1]MTTI (PL &amp; I)'!BX67/'[1]MTTI (PL &amp; I)'!BX$334</f>
        <v>0</v>
      </c>
      <c r="BY67" s="141">
        <f>'[1]MTTI (PL &amp; I)'!BY67/'[1]MTTI (PL &amp; I)'!BY$334</f>
        <v>0</v>
      </c>
      <c r="BZ67" s="141">
        <f>'[1]MTTI (PL &amp; I)'!BZ67/'[1]MTTI (PL &amp; I)'!BZ$334</f>
        <v>0</v>
      </c>
      <c r="CA67" s="141">
        <f>'[1]MTTI (PL &amp; I)'!CA67/'[1]MTTI (PL &amp; I)'!CA$334</f>
        <v>7.2830950165755679E-7</v>
      </c>
      <c r="CB67" s="141">
        <f>'[1]MTTI (PL &amp; I)'!CB67/'[1]MTTI (PL &amp; I)'!CB$334</f>
        <v>0</v>
      </c>
      <c r="CC67" s="141">
        <f>'[1]MTTI (PL &amp; I)'!CC67/'[1]MTTI (PL &amp; I)'!CC$334</f>
        <v>0</v>
      </c>
      <c r="CD67" s="141">
        <f>'[1]MTTI (PL &amp; I)'!CD67/'[1]MTTI (PL &amp; I)'!CD$334</f>
        <v>0</v>
      </c>
      <c r="CE67" s="141">
        <f>'[1]MTTI (PL &amp; I)'!CE67/'[1]MTTI (PL &amp; I)'!CE$334</f>
        <v>0</v>
      </c>
      <c r="CF67" s="141">
        <f>'[1]MTTI (PL &amp; I)'!CF67/'[1]MTTI (PL &amp; I)'!CF$334</f>
        <v>0</v>
      </c>
      <c r="CG67" s="141">
        <f>'[1]MTTI (PL &amp; I)'!CG67/'[1]MTTI (PL &amp; I)'!CG$334</f>
        <v>0</v>
      </c>
      <c r="CH67" s="141">
        <f>'[1]MTTI (PL &amp; I)'!CH67/'[1]MTTI (PL &amp; I)'!CH$334</f>
        <v>0</v>
      </c>
      <c r="CI67" s="141">
        <f>'[1]MTTI (PL &amp; I)'!CI67/'[1]MTTI (PL &amp; I)'!CI$334</f>
        <v>0</v>
      </c>
      <c r="CJ67" s="141">
        <f>'[1]MTTI (PL &amp; I)'!CJ67/'[1]MTTI (PL &amp; I)'!CJ$334</f>
        <v>0</v>
      </c>
      <c r="CK67" s="141">
        <f>'[1]MTTI (PL &amp; I)'!CK67/'[1]MTTI (PL &amp; I)'!CK$334</f>
        <v>0</v>
      </c>
      <c r="CL67" s="141">
        <f>'[1]MTTI (PL &amp; I)'!CL67/'[1]MTTI (PL &amp; I)'!CL$334</f>
        <v>0</v>
      </c>
      <c r="CM67" s="141">
        <f>'[1]MTTI (PL &amp; I)'!CM67/'[1]MTTI (PL &amp; I)'!CM$334</f>
        <v>0</v>
      </c>
      <c r="CN67" s="141">
        <f>'[1]MTTI (PL &amp; I)'!CN67/'[1]MTTI (PL &amp; I)'!CN$334</f>
        <v>4.9912901735171293E-5</v>
      </c>
      <c r="CO67" s="141">
        <f>'[1]MTTI (PL &amp; I)'!CO67/'[1]MTTI (PL &amp; I)'!CO$334</f>
        <v>0</v>
      </c>
      <c r="CP67" s="141">
        <f>'[1]MTTI (PL &amp; I)'!CP67/'[1]MTTI (PL &amp; I)'!CP$334</f>
        <v>1.9634587707200463E-4</v>
      </c>
      <c r="CQ67" s="141">
        <f>'[1]MTTI (PL &amp; I)'!CQ67/'[1]MTTI (PL &amp; I)'!CQ$334</f>
        <v>2.0106109326051077E-4</v>
      </c>
      <c r="CR67" s="141">
        <f>'[1]MTTI (PL &amp; I)'!CR67/'[1]MTTI (PL &amp; I)'!CR$334</f>
        <v>0</v>
      </c>
      <c r="CS67" s="141">
        <f>'[1]MTTI (PL &amp; I)'!CS67/'[1]MTTI (PL &amp; I)'!CS$334</f>
        <v>7.1263365168525443E-6</v>
      </c>
      <c r="CT67" s="141">
        <f>'[1]MTTI (PL &amp; I)'!CT67/'[1]MTTI (PL &amp; I)'!CT$334</f>
        <v>0</v>
      </c>
      <c r="CU67" s="141">
        <f>'[1]MTTI (PL &amp; I)'!CU67/'[1]MTTI (PL &amp; I)'!CU$334</f>
        <v>6.5332046556212779E-4</v>
      </c>
      <c r="CV67" s="141">
        <f>'[1]MTTI (PL &amp; I)'!CV67/'[1]MTTI (PL &amp; I)'!CV$334</f>
        <v>0</v>
      </c>
      <c r="CW67" s="141">
        <f>'[1]MTTI (PL &amp; I)'!CW67/'[1]MTTI (PL &amp; I)'!CW$334</f>
        <v>0</v>
      </c>
      <c r="CX67" s="141">
        <f>'[1]MTTI (PL &amp; I)'!CX67/'[1]MTTI (PL &amp; I)'!CX$334</f>
        <v>0</v>
      </c>
      <c r="CY67" s="141">
        <f>'[1]MTTI (PL &amp; I)'!CY67/'[1]MTTI (PL &amp; I)'!CY$334</f>
        <v>0</v>
      </c>
      <c r="CZ67" s="141">
        <f>'[1]MTTI (PL &amp; I)'!CZ67/'[1]MTTI (PL &amp; I)'!CZ$334</f>
        <v>0</v>
      </c>
      <c r="DA67" s="141">
        <f>'[1]MTTI (PL &amp; I)'!DA67/'[1]MTTI (PL &amp; I)'!DA$334</f>
        <v>0</v>
      </c>
      <c r="DB67" s="141">
        <f>'[1]MTTI (PL &amp; I)'!DB67/'[1]MTTI (PL &amp; I)'!DB$334</f>
        <v>0</v>
      </c>
      <c r="DC67" s="141">
        <f>'[1]MTTI (PL &amp; I)'!DC67/'[1]MTTI (PL &amp; I)'!DC$334</f>
        <v>0</v>
      </c>
      <c r="DD67" s="141">
        <f>'[1]MTTI (PL &amp; I)'!DD67/'[1]MTTI (PL &amp; I)'!DD$334</f>
        <v>0</v>
      </c>
      <c r="DE67" s="141">
        <v>0</v>
      </c>
      <c r="DF67" s="141">
        <f>'[1]MTTI (PL &amp; I)'!DF67/'[1]MTTI (PL &amp; I)'!DF$334</f>
        <v>6.0707144264381311E-5</v>
      </c>
    </row>
    <row r="68" spans="1:110" x14ac:dyDescent="0.3">
      <c r="A68" s="28">
        <v>3210</v>
      </c>
      <c r="B68" s="141">
        <f>'[1]MTTI (PL &amp; I)'!B68/'[1]MTTI (PL &amp; I)'!B$334</f>
        <v>2.7207386028170913E-6</v>
      </c>
      <c r="C68" s="141">
        <f>'[1]MTTI (PL &amp; I)'!C68/'[1]MTTI (PL &amp; I)'!C$334</f>
        <v>0</v>
      </c>
      <c r="D68" s="141">
        <f>'[1]MTTI (PL &amp; I)'!D68/'[1]MTTI (PL &amp; I)'!D$334</f>
        <v>0</v>
      </c>
      <c r="E68" s="141">
        <f>'[1]MTTI (PL &amp; I)'!E68/'[1]MTTI (PL &amp; I)'!E$334</f>
        <v>2.1555362199976464E-7</v>
      </c>
      <c r="F68" s="141">
        <f>'[1]MTTI (PL &amp; I)'!F68/'[1]MTTI (PL &amp; I)'!F$334</f>
        <v>0</v>
      </c>
      <c r="G68" s="141">
        <f>'[1]MTTI (PL &amp; I)'!G68/'[1]MTTI (PL &amp; I)'!G$334</f>
        <v>3.5120778727025153E-7</v>
      </c>
      <c r="H68" s="141">
        <f>'[1]MTTI (PL &amp; I)'!H68/'[1]MTTI (PL &amp; I)'!H$334</f>
        <v>0</v>
      </c>
      <c r="I68" s="141">
        <f>'[1]MTTI (PL &amp; I)'!I68/'[1]MTTI (PL &amp; I)'!I$334</f>
        <v>1.4010148500581597E-5</v>
      </c>
      <c r="J68" s="141">
        <f>'[1]MTTI (PL &amp; I)'!J68/'[1]MTTI (PL &amp; I)'!J$334</f>
        <v>5.1739633677470048E-6</v>
      </c>
      <c r="K68" s="141">
        <f>'[1]MTTI (PL &amp; I)'!K68/'[1]MTTI (PL &amp; I)'!K$334</f>
        <v>3.264753314392308E-5</v>
      </c>
      <c r="L68" s="141">
        <f>'[1]MTTI (PL &amp; I)'!L68/'[1]MTTI (PL &amp; I)'!L$334</f>
        <v>1.4839944163819188E-5</v>
      </c>
      <c r="M68" s="141">
        <f>'[1]MTTI (PL &amp; I)'!M68/'[1]MTTI (PL &amp; I)'!M$334</f>
        <v>8.6994448332270493E-5</v>
      </c>
      <c r="N68" s="141">
        <f>'[1]MTTI (PL &amp; I)'!N68/'[1]MTTI (PL &amp; I)'!N$334</f>
        <v>1.1951834030719779E-7</v>
      </c>
      <c r="O68" s="141">
        <f>'[1]MTTI (PL &amp; I)'!O68/'[1]MTTI (PL &amp; I)'!O$334</f>
        <v>7.2259651045894564E-5</v>
      </c>
      <c r="P68" s="141">
        <f>'[1]MTTI (PL &amp; I)'!P68/'[1]MTTI (PL &amp; I)'!P$334</f>
        <v>8.3768377679397815E-7</v>
      </c>
      <c r="Q68" s="141">
        <f>'[1]MTTI (PL &amp; I)'!Q68/'[1]MTTI (PL &amp; I)'!Q$334</f>
        <v>1.3332179246997795E-4</v>
      </c>
      <c r="R68" s="141">
        <f>'[1]MTTI (PL &amp; I)'!R68/'[1]MTTI (PL &amp; I)'!R$334</f>
        <v>0</v>
      </c>
      <c r="S68" s="141">
        <f>'[1]MTTI (PL &amp; I)'!S68/'[1]MTTI (PL &amp; I)'!S$334</f>
        <v>8.1549873978542281E-4</v>
      </c>
      <c r="T68" s="141">
        <f>'[1]MTTI (PL &amp; I)'!T68/'[1]MTTI (PL &amp; I)'!T$334</f>
        <v>0</v>
      </c>
      <c r="U68" s="141">
        <f>'[1]MTTI (PL &amp; I)'!U68/'[1]MTTI (PL &amp; I)'!U$334</f>
        <v>1.3534112237015511E-4</v>
      </c>
      <c r="V68" s="141">
        <f>'[1]MTTI (PL &amp; I)'!V68/'[1]MTTI (PL &amp; I)'!V$334</f>
        <v>1.5755363660516366E-4</v>
      </c>
      <c r="W68" s="141">
        <f>'[1]MTTI (PL &amp; I)'!W68/'[1]MTTI (PL &amp; I)'!W$334</f>
        <v>5.4094645772329204E-4</v>
      </c>
      <c r="X68" s="141">
        <f>'[1]MTTI (PL &amp; I)'!X68/'[1]MTTI (PL &amp; I)'!X$334</f>
        <v>9.2032354133442457E-8</v>
      </c>
      <c r="Y68" s="141">
        <f>'[1]MTTI (PL &amp; I)'!Y68/'[1]MTTI (PL &amp; I)'!Y$334</f>
        <v>4.0587501034019679E-7</v>
      </c>
      <c r="Z68" s="141">
        <f>'[1]MTTI (PL &amp; I)'!Z68/'[1]MTTI (PL &amp; I)'!Z$334</f>
        <v>9.4297874137753598E-8</v>
      </c>
      <c r="AA68" s="141">
        <f>'[1]MTTI (PL &amp; I)'!AA68/'[1]MTTI (PL &amp; I)'!AA$334</f>
        <v>0</v>
      </c>
      <c r="AB68" s="141">
        <f>'[1]MTTI (PL &amp; I)'!AB68/'[1]MTTI (PL &amp; I)'!AB$334</f>
        <v>4.8340547081973901E-5</v>
      </c>
      <c r="AC68" s="141">
        <f>'[1]MTTI (PL &amp; I)'!AC68/'[1]MTTI (PL &amp; I)'!AC$334</f>
        <v>0</v>
      </c>
      <c r="AD68" s="141">
        <f>'[1]MTTI (PL &amp; I)'!AD68/'[1]MTTI (PL &amp; I)'!AD$334</f>
        <v>6.8493948336711982E-7</v>
      </c>
      <c r="AE68" s="141">
        <f>'[1]MTTI (PL &amp; I)'!AE68/'[1]MTTI (PL &amp; I)'!AE$334</f>
        <v>0</v>
      </c>
      <c r="AF68" s="141">
        <f>'[1]MTTI (PL &amp; I)'!AF68/'[1]MTTI (PL &amp; I)'!AF$334</f>
        <v>1.1717039326051597E-5</v>
      </c>
      <c r="AG68" s="141">
        <f>'[1]MTTI (PL &amp; I)'!AG68/'[1]MTTI (PL &amp; I)'!AG$334</f>
        <v>2.4858878861823376E-4</v>
      </c>
      <c r="AH68" s="141">
        <f>'[1]MTTI (PL &amp; I)'!AH68/'[1]MTTI (PL &amp; I)'!AH$334</f>
        <v>2.5279528657227325E-5</v>
      </c>
      <c r="AI68" s="141">
        <f>'[1]MTTI (PL &amp; I)'!AI68/'[1]MTTI (PL &amp; I)'!AI$334</f>
        <v>7.3018109601642931E-7</v>
      </c>
      <c r="AJ68" s="141">
        <f>'[1]MTTI (PL &amp; I)'!AJ68/'[1]MTTI (PL &amp; I)'!AJ$334</f>
        <v>1.6888099978136171E-5</v>
      </c>
      <c r="AK68" s="141">
        <f>'[1]MTTI (PL &amp; I)'!AK68/'[1]MTTI (PL &amp; I)'!AK$334</f>
        <v>0</v>
      </c>
      <c r="AL68" s="141">
        <f>'[1]MTTI (PL &amp; I)'!AL68/'[1]MTTI (PL &amp; I)'!AL$334</f>
        <v>3.5598164872692756E-5</v>
      </c>
      <c r="AM68" s="141">
        <f>'[1]MTTI (PL &amp; I)'!AM68/'[1]MTTI (PL &amp; I)'!AM$334</f>
        <v>0</v>
      </c>
      <c r="AN68" s="141">
        <f>'[1]MTTI (PL &amp; I)'!AN68/'[1]MTTI (PL &amp; I)'!AN$334</f>
        <v>4.156495484302423E-6</v>
      </c>
      <c r="AO68" s="141">
        <f>'[1]MTTI (PL &amp; I)'!AO68/'[1]MTTI (PL &amp; I)'!AO$334</f>
        <v>2.1590207160593267E-5</v>
      </c>
      <c r="AP68" s="141">
        <f>'[1]MTTI (PL &amp; I)'!AP68/'[1]MTTI (PL &amp; I)'!AP$334</f>
        <v>0</v>
      </c>
      <c r="AQ68" s="141">
        <f>'[1]MTTI (PL &amp; I)'!AQ68/'[1]MTTI (PL &amp; I)'!AQ$334</f>
        <v>1.7083070100419659E-5</v>
      </c>
      <c r="AR68" s="141">
        <f>'[1]MTTI (PL &amp; I)'!AR68/'[1]MTTI (PL &amp; I)'!AR$334</f>
        <v>1.0478761286526483E-4</v>
      </c>
      <c r="AS68" s="141">
        <f>'[1]MTTI (PL &amp; I)'!AS68/'[1]MTTI (PL &amp; I)'!AS$334</f>
        <v>0</v>
      </c>
      <c r="AT68" s="141">
        <f>'[1]MTTI (PL &amp; I)'!AT68/'[1]MTTI (PL &amp; I)'!AT$334</f>
        <v>5.744699979258505E-7</v>
      </c>
      <c r="AU68" s="141">
        <f>'[1]MTTI (PL &amp; I)'!AU68/'[1]MTTI (PL &amp; I)'!AU$334</f>
        <v>0</v>
      </c>
      <c r="AV68" s="141">
        <f>'[1]MTTI (PL &amp; I)'!AV68/'[1]MTTI (PL &amp; I)'!AV$334</f>
        <v>1.0663040878830879E-6</v>
      </c>
      <c r="AW68" s="141">
        <f>'[1]MTTI (PL &amp; I)'!AW68/'[1]MTTI (PL &amp; I)'!AW$334</f>
        <v>2.2442879836696381E-5</v>
      </c>
      <c r="AX68" s="141">
        <f>'[1]MTTI (PL &amp; I)'!AX68/'[1]MTTI (PL &amp; I)'!AX$334</f>
        <v>0</v>
      </c>
      <c r="AY68" s="141">
        <f>'[1]MTTI (PL &amp; I)'!AY68/'[1]MTTI (PL &amp; I)'!AY$334</f>
        <v>0</v>
      </c>
      <c r="AZ68" s="141">
        <f>'[1]MTTI (PL &amp; I)'!AZ68/'[1]MTTI (PL &amp; I)'!AZ$334</f>
        <v>9.8895381541323567E-5</v>
      </c>
      <c r="BA68" s="141">
        <f>'[1]MTTI (PL &amp; I)'!BA68/'[1]MTTI (PL &amp; I)'!BA$334</f>
        <v>1.3821640553484571E-3</v>
      </c>
      <c r="BB68" s="141">
        <f>'[1]MTTI (PL &amp; I)'!BB68/'[1]MTTI (PL &amp; I)'!BB$334</f>
        <v>0</v>
      </c>
      <c r="BC68" s="141">
        <f>'[1]MTTI (PL &amp; I)'!BC68/'[1]MTTI (PL &amp; I)'!BC$334</f>
        <v>0</v>
      </c>
      <c r="BD68" s="141">
        <f>'[1]MTTI (PL &amp; I)'!BD68/'[1]MTTI (PL &amp; I)'!BD$334</f>
        <v>6.9827204561549572E-7</v>
      </c>
      <c r="BE68" s="141">
        <f>'[1]MTTI (PL &amp; I)'!BE68/'[1]MTTI (PL &amp; I)'!BE$334</f>
        <v>0</v>
      </c>
      <c r="BF68" s="141">
        <f>'[1]MTTI (PL &amp; I)'!BF68/'[1]MTTI (PL &amp; I)'!BF$334</f>
        <v>0</v>
      </c>
      <c r="BG68" s="141">
        <f>'[1]MTTI (PL &amp; I)'!BG68/'[1]MTTI (PL &amp; I)'!BG$334</f>
        <v>7.839281452470117E-7</v>
      </c>
      <c r="BH68" s="141">
        <f>'[1]MTTI (PL &amp; I)'!BH68/'[1]MTTI (PL &amp; I)'!BH$334</f>
        <v>0</v>
      </c>
      <c r="BI68" s="141">
        <f>'[1]MTTI (PL &amp; I)'!BI68/'[1]MTTI (PL &amp; I)'!BI$334</f>
        <v>0</v>
      </c>
      <c r="BJ68" s="141">
        <f>'[1]MTTI (PL &amp; I)'!BJ68/'[1]MTTI (PL &amp; I)'!BJ$334</f>
        <v>1.2235608826153616E-6</v>
      </c>
      <c r="BK68" s="141">
        <f>'[1]MTTI (PL &amp; I)'!BK68/'[1]MTTI (PL &amp; I)'!BK$334</f>
        <v>0</v>
      </c>
      <c r="BL68" s="141">
        <f>'[1]MTTI (PL &amp; I)'!BL68/'[1]MTTI (PL &amp; I)'!BL$334</f>
        <v>0</v>
      </c>
      <c r="BM68" s="141">
        <f>'[1]MTTI (PL &amp; I)'!BM68/'[1]MTTI (PL &amp; I)'!BM$334</f>
        <v>0</v>
      </c>
      <c r="BN68" s="141">
        <f>'[1]MTTI (PL &amp; I)'!BN68/'[1]MTTI (PL &amp; I)'!BN$334</f>
        <v>0</v>
      </c>
      <c r="BO68" s="141">
        <f>'[1]MTTI (PL &amp; I)'!BO68/'[1]MTTI (PL &amp; I)'!BO$334</f>
        <v>1.0384498767302944E-5</v>
      </c>
      <c r="BP68" s="141">
        <f>'[1]MTTI (PL &amp; I)'!BP68/'[1]MTTI (PL &amp; I)'!BP$334</f>
        <v>0</v>
      </c>
      <c r="BQ68" s="141">
        <f>'[1]MTTI (PL &amp; I)'!BQ68/'[1]MTTI (PL &amp; I)'!BQ$334</f>
        <v>3.8449801774661875E-6</v>
      </c>
      <c r="BR68" s="141">
        <f>'[1]MTTI (PL &amp; I)'!BR68/'[1]MTTI (PL &amp; I)'!BR$334</f>
        <v>3.3320333175826814E-7</v>
      </c>
      <c r="BS68" s="141">
        <f>'[1]MTTI (PL &amp; I)'!BS68/'[1]MTTI (PL &amp; I)'!BS$334</f>
        <v>1.8379384962319436E-6</v>
      </c>
      <c r="BT68" s="141">
        <f>'[1]MTTI (PL &amp; I)'!BT68/'[1]MTTI (PL &amp; I)'!BT$334</f>
        <v>7.4496552494281006E-8</v>
      </c>
      <c r="BU68" s="141">
        <f>'[1]MTTI (PL &amp; I)'!BU68/'[1]MTTI (PL &amp; I)'!BU$334</f>
        <v>0</v>
      </c>
      <c r="BV68" s="141">
        <f>'[1]MTTI (PL &amp; I)'!BV68/'[1]MTTI (PL &amp; I)'!BV$334</f>
        <v>0</v>
      </c>
      <c r="BW68" s="141">
        <f>'[1]MTTI (PL &amp; I)'!BW68/'[1]MTTI (PL &amp; I)'!BW$334</f>
        <v>1.4631812656082395E-6</v>
      </c>
      <c r="BX68" s="141">
        <f>'[1]MTTI (PL &amp; I)'!BX68/'[1]MTTI (PL &amp; I)'!BX$334</f>
        <v>0</v>
      </c>
      <c r="BY68" s="141">
        <f>'[1]MTTI (PL &amp; I)'!BY68/'[1]MTTI (PL &amp; I)'!BY$334</f>
        <v>7.9963189528195502E-8</v>
      </c>
      <c r="BZ68" s="141">
        <f>'[1]MTTI (PL &amp; I)'!BZ68/'[1]MTTI (PL &amp; I)'!BZ$334</f>
        <v>0</v>
      </c>
      <c r="CA68" s="141">
        <f>'[1]MTTI (PL &amp; I)'!CA68/'[1]MTTI (PL &amp; I)'!CA$334</f>
        <v>3.3045400619408493E-6</v>
      </c>
      <c r="CB68" s="141">
        <f>'[1]MTTI (PL &amp; I)'!CB68/'[1]MTTI (PL &amp; I)'!CB$334</f>
        <v>0</v>
      </c>
      <c r="CC68" s="141">
        <f>'[1]MTTI (PL &amp; I)'!CC68/'[1]MTTI (PL &amp; I)'!CC$334</f>
        <v>0</v>
      </c>
      <c r="CD68" s="141">
        <f>'[1]MTTI (PL &amp; I)'!CD68/'[1]MTTI (PL &amp; I)'!CD$334</f>
        <v>2.0602940239761267E-6</v>
      </c>
      <c r="CE68" s="141">
        <f>'[1]MTTI (PL &amp; I)'!CE68/'[1]MTTI (PL &amp; I)'!CE$334</f>
        <v>0</v>
      </c>
      <c r="CF68" s="141">
        <f>'[1]MTTI (PL &amp; I)'!CF68/'[1]MTTI (PL &amp; I)'!CF$334</f>
        <v>0</v>
      </c>
      <c r="CG68" s="141">
        <f>'[1]MTTI (PL &amp; I)'!CG68/'[1]MTTI (PL &amp; I)'!CG$334</f>
        <v>0</v>
      </c>
      <c r="CH68" s="141">
        <f>'[1]MTTI (PL &amp; I)'!CH68/'[1]MTTI (PL &amp; I)'!CH$334</f>
        <v>0</v>
      </c>
      <c r="CI68" s="141">
        <f>'[1]MTTI (PL &amp; I)'!CI68/'[1]MTTI (PL &amp; I)'!CI$334</f>
        <v>0</v>
      </c>
      <c r="CJ68" s="141">
        <f>'[1]MTTI (PL &amp; I)'!CJ68/'[1]MTTI (PL &amp; I)'!CJ$334</f>
        <v>0</v>
      </c>
      <c r="CK68" s="141">
        <f>'[1]MTTI (PL &amp; I)'!CK68/'[1]MTTI (PL &amp; I)'!CK$334</f>
        <v>0</v>
      </c>
      <c r="CL68" s="141">
        <f>'[1]MTTI (PL &amp; I)'!CL68/'[1]MTTI (PL &amp; I)'!CL$334</f>
        <v>0</v>
      </c>
      <c r="CM68" s="141">
        <f>'[1]MTTI (PL &amp; I)'!CM68/'[1]MTTI (PL &amp; I)'!CM$334</f>
        <v>0</v>
      </c>
      <c r="CN68" s="141">
        <f>'[1]MTTI (PL &amp; I)'!CN68/'[1]MTTI (PL &amp; I)'!CN$334</f>
        <v>0</v>
      </c>
      <c r="CO68" s="141">
        <f>'[1]MTTI (PL &amp; I)'!CO68/'[1]MTTI (PL &amp; I)'!CO$334</f>
        <v>0</v>
      </c>
      <c r="CP68" s="141">
        <f>'[1]MTTI (PL &amp; I)'!CP68/'[1]MTTI (PL &amp; I)'!CP$334</f>
        <v>1.2398790639921276E-4</v>
      </c>
      <c r="CQ68" s="141">
        <f>'[1]MTTI (PL &amp; I)'!CQ68/'[1]MTTI (PL &amp; I)'!CQ$334</f>
        <v>0</v>
      </c>
      <c r="CR68" s="141">
        <f>'[1]MTTI (PL &amp; I)'!CR68/'[1]MTTI (PL &amp; I)'!CR$334</f>
        <v>0</v>
      </c>
      <c r="CS68" s="141">
        <f>'[1]MTTI (PL &amp; I)'!CS68/'[1]MTTI (PL &amp; I)'!CS$334</f>
        <v>5.4924784879214811E-6</v>
      </c>
      <c r="CT68" s="141">
        <f>'[1]MTTI (PL &amp; I)'!CT68/'[1]MTTI (PL &amp; I)'!CT$334</f>
        <v>0</v>
      </c>
      <c r="CU68" s="141">
        <f>'[1]MTTI (PL &amp; I)'!CU68/'[1]MTTI (PL &amp; I)'!CU$334</f>
        <v>0</v>
      </c>
      <c r="CV68" s="141">
        <f>'[1]MTTI (PL &amp; I)'!CV68/'[1]MTTI (PL &amp; I)'!CV$334</f>
        <v>0</v>
      </c>
      <c r="CW68" s="141">
        <f>'[1]MTTI (PL &amp; I)'!CW68/'[1]MTTI (PL &amp; I)'!CW$334</f>
        <v>0</v>
      </c>
      <c r="CX68" s="141">
        <f>'[1]MTTI (PL &amp; I)'!CX68/'[1]MTTI (PL &amp; I)'!CX$334</f>
        <v>0</v>
      </c>
      <c r="CY68" s="141">
        <f>'[1]MTTI (PL &amp; I)'!CY68/'[1]MTTI (PL &amp; I)'!CY$334</f>
        <v>0</v>
      </c>
      <c r="CZ68" s="141">
        <f>'[1]MTTI (PL &amp; I)'!CZ68/'[1]MTTI (PL &amp; I)'!CZ$334</f>
        <v>0</v>
      </c>
      <c r="DA68" s="141">
        <f>'[1]MTTI (PL &amp; I)'!DA68/'[1]MTTI (PL &amp; I)'!DA$334</f>
        <v>0</v>
      </c>
      <c r="DB68" s="141">
        <f>'[1]MTTI (PL &amp; I)'!DB68/'[1]MTTI (PL &amp; I)'!DB$334</f>
        <v>0</v>
      </c>
      <c r="DC68" s="141">
        <f>'[1]MTTI (PL &amp; I)'!DC68/'[1]MTTI (PL &amp; I)'!DC$334</f>
        <v>0</v>
      </c>
      <c r="DD68" s="141">
        <f>'[1]MTTI (PL &amp; I)'!DD68/'[1]MTTI (PL &amp; I)'!DD$334</f>
        <v>0</v>
      </c>
      <c r="DE68" s="141">
        <v>0</v>
      </c>
      <c r="DF68" s="141">
        <f>'[1]MTTI (PL &amp; I)'!DF68/'[1]MTTI (PL &amp; I)'!DF$334</f>
        <v>9.6410506689034751E-6</v>
      </c>
    </row>
    <row r="69" spans="1:110" x14ac:dyDescent="0.3">
      <c r="A69" s="25" t="s">
        <v>6</v>
      </c>
      <c r="B69" s="141">
        <f>'[1]MTTI (PL &amp; I)'!B69/'[1]MTTI (PL &amp; I)'!B$334</f>
        <v>8.9714006694210575E-7</v>
      </c>
      <c r="C69" s="141">
        <f>'[1]MTTI (PL &amp; I)'!C69/'[1]MTTI (PL &amp; I)'!C$334</f>
        <v>0</v>
      </c>
      <c r="D69" s="141">
        <f>'[1]MTTI (PL &amp; I)'!D69/'[1]MTTI (PL &amp; I)'!D$334</f>
        <v>0</v>
      </c>
      <c r="E69" s="141">
        <f>'[1]MTTI (PL &amp; I)'!E69/'[1]MTTI (PL &amp; I)'!E$334</f>
        <v>7.10769460433472E-8</v>
      </c>
      <c r="F69" s="141">
        <f>'[1]MTTI (PL &amp; I)'!F69/'[1]MTTI (PL &amp; I)'!F$334</f>
        <v>0</v>
      </c>
      <c r="G69" s="141">
        <f>'[1]MTTI (PL &amp; I)'!G69/'[1]MTTI (PL &amp; I)'!G$334</f>
        <v>1.1580773597874538E-7</v>
      </c>
      <c r="H69" s="141">
        <f>'[1]MTTI (PL &amp; I)'!H69/'[1]MTTI (PL &amp; I)'!H$334</f>
        <v>0</v>
      </c>
      <c r="I69" s="141">
        <f>'[1]MTTI (PL &amp; I)'!I69/'[1]MTTI (PL &amp; I)'!I$334</f>
        <v>4.6197255225718616E-6</v>
      </c>
      <c r="J69" s="141">
        <f>'[1]MTTI (PL &amp; I)'!J69/'[1]MTTI (PL &amp; I)'!J$334</f>
        <v>1.7060697552092645E-6</v>
      </c>
      <c r="K69" s="141">
        <f>'[1]MTTI (PL &amp; I)'!K69/'[1]MTTI (PL &amp; I)'!K$334</f>
        <v>1.0765242217648956E-5</v>
      </c>
      <c r="L69" s="141">
        <f>'[1]MTTI (PL &amp; I)'!L69/'[1]MTTI (PL &amp; I)'!L$334</f>
        <v>4.8933434791423414E-6</v>
      </c>
      <c r="M69" s="141">
        <f>'[1]MTTI (PL &amp; I)'!M69/'[1]MTTI (PL &amp; I)'!M$334</f>
        <v>2.8685668340058319E-5</v>
      </c>
      <c r="N69" s="141">
        <f>'[1]MTTI (PL &amp; I)'!N69/'[1]MTTI (PL &amp; I)'!N$334</f>
        <v>3.9410140949588777E-8</v>
      </c>
      <c r="O69" s="141">
        <f>'[1]MTTI (PL &amp; I)'!O69/'[1]MTTI (PL &amp; I)'!O$334</f>
        <v>2.3826996136050801E-5</v>
      </c>
      <c r="P69" s="141">
        <f>'[1]MTTI (PL &amp; I)'!P69/'[1]MTTI (PL &amp; I)'!P$334</f>
        <v>2.7621899391993471E-7</v>
      </c>
      <c r="Q69" s="141">
        <f>'[1]MTTI (PL &amp; I)'!Q69/'[1]MTTI (PL &amp; I)'!Q$334</f>
        <v>4.3961710139119365E-5</v>
      </c>
      <c r="R69" s="141">
        <f>'[1]MTTI (PL &amp; I)'!R69/'[1]MTTI (PL &amp; I)'!R$334</f>
        <v>0</v>
      </c>
      <c r="S69" s="141">
        <f>'[1]MTTI (PL &amp; I)'!S69/'[1]MTTI (PL &amp; I)'!S$334</f>
        <v>2.689036694832686E-4</v>
      </c>
      <c r="T69" s="141">
        <f>'[1]MTTI (PL &amp; I)'!T69/'[1]MTTI (PL &amp; I)'!T$334</f>
        <v>0</v>
      </c>
      <c r="U69" s="141">
        <f>'[1]MTTI (PL &amp; I)'!U69/'[1]MTTI (PL &amp; I)'!U$334</f>
        <v>4.4627566741421159E-5</v>
      </c>
      <c r="V69" s="141">
        <f>'[1]MTTI (PL &amp; I)'!V69/'[1]MTTI (PL &amp; I)'!V$334</f>
        <v>5.1951951556307292E-5</v>
      </c>
      <c r="W69" s="141">
        <f>'[1]MTTI (PL &amp; I)'!W69/'[1]MTTI (PL &amp; I)'!W$334</f>
        <v>1.7837242460245093E-4</v>
      </c>
      <c r="X69" s="141">
        <f>'[1]MTTI (PL &amp; I)'!X69/'[1]MTTI (PL &amp; I)'!X$334</f>
        <v>3.0346874287234444E-8</v>
      </c>
      <c r="Y69" s="141">
        <f>'[1]MTTI (PL &amp; I)'!Y69/'[1]MTTI (PL &amp; I)'!Y$334</f>
        <v>1.3383378085998787E-7</v>
      </c>
      <c r="Z69" s="141">
        <f>'[1]MTTI (PL &amp; I)'!Z69/'[1]MTTI (PL &amp; I)'!Z$334</f>
        <v>3.1093909951087604E-8</v>
      </c>
      <c r="AA69" s="141">
        <f>'[1]MTTI (PL &amp; I)'!AA69/'[1]MTTI (PL &amp; I)'!AA$334</f>
        <v>0</v>
      </c>
      <c r="AB69" s="141">
        <f>'[1]MTTI (PL &amp; I)'!AB69/'[1]MTTI (PL &amp; I)'!AB$334</f>
        <v>1.5939878090543502E-5</v>
      </c>
      <c r="AC69" s="141">
        <f>'[1]MTTI (PL &amp; I)'!AC69/'[1]MTTI (PL &amp; I)'!AC$334</f>
        <v>0</v>
      </c>
      <c r="AD69" s="141">
        <f>'[1]MTTI (PL &amp; I)'!AD69/'[1]MTTI (PL &amp; I)'!AD$334</f>
        <v>2.2585288175902715E-7</v>
      </c>
      <c r="AE69" s="141">
        <f>'[1]MTTI (PL &amp; I)'!AE69/'[1]MTTI (PL &amp; I)'!AE$334</f>
        <v>0</v>
      </c>
      <c r="AF69" s="141">
        <f>'[1]MTTI (PL &amp; I)'!AF69/'[1]MTTI (PL &amp; I)'!AF$334</f>
        <v>3.8635925680082322E-6</v>
      </c>
      <c r="AG69" s="141">
        <f>'[1]MTTI (PL &amp; I)'!AG69/'[1]MTTI (PL &amp; I)'!AG$334</f>
        <v>8.1970007052901858E-5</v>
      </c>
      <c r="AH69" s="141">
        <f>'[1]MTTI (PL &amp; I)'!AH69/'[1]MTTI (PL &amp; I)'!AH$334</f>
        <v>8.3357063439785639E-6</v>
      </c>
      <c r="AI69" s="141">
        <f>'[1]MTTI (PL &amp; I)'!AI69/'[1]MTTI (PL &amp; I)'!AI$334</f>
        <v>2.4077091297258984E-7</v>
      </c>
      <c r="AJ69" s="141">
        <f>'[1]MTTI (PL &amp; I)'!AJ69/'[1]MTTI (PL &amp; I)'!AJ$334</f>
        <v>5.5687051777861018E-6</v>
      </c>
      <c r="AK69" s="141">
        <f>'[1]MTTI (PL &amp; I)'!AK69/'[1]MTTI (PL &amp; I)'!AK$334</f>
        <v>0</v>
      </c>
      <c r="AL69" s="141">
        <f>'[1]MTTI (PL &amp; I)'!AL69/'[1]MTTI (PL &amp; I)'!AL$334</f>
        <v>1.1738187558274122E-5</v>
      </c>
      <c r="AM69" s="141">
        <f>'[1]MTTI (PL &amp; I)'!AM69/'[1]MTTI (PL &amp; I)'!AM$334</f>
        <v>0</v>
      </c>
      <c r="AN69" s="141">
        <f>'[1]MTTI (PL &amp; I)'!AN69/'[1]MTTI (PL &amp; I)'!AN$334</f>
        <v>1.3705685041446543E-6</v>
      </c>
      <c r="AO69" s="141">
        <f>'[1]MTTI (PL &amp; I)'!AO69/'[1]MTTI (PL &amp; I)'!AO$334</f>
        <v>7.1191844292918068E-6</v>
      </c>
      <c r="AP69" s="141">
        <f>'[1]MTTI (PL &amp; I)'!AP69/'[1]MTTI (PL &amp; I)'!AP$334</f>
        <v>0</v>
      </c>
      <c r="AQ69" s="141">
        <f>'[1]MTTI (PL &amp; I)'!AQ69/'[1]MTTI (PL &amp; I)'!AQ$334</f>
        <v>5.6329948924893129E-6</v>
      </c>
      <c r="AR69" s="141">
        <f>'[1]MTTI (PL &amp; I)'!AR69/'[1]MTTI (PL &amp; I)'!AR$334</f>
        <v>3.4552810741652555E-5</v>
      </c>
      <c r="AS69" s="141">
        <f>'[1]MTTI (PL &amp; I)'!AS69/'[1]MTTI (PL &amp; I)'!AS$334</f>
        <v>0</v>
      </c>
      <c r="AT69" s="141">
        <f>'[1]MTTI (PL &amp; I)'!AT69/'[1]MTTI (PL &amp; I)'!AT$334</f>
        <v>1.8942652258537333E-7</v>
      </c>
      <c r="AU69" s="141">
        <f>'[1]MTTI (PL &amp; I)'!AU69/'[1]MTTI (PL &amp; I)'!AU$334</f>
        <v>0</v>
      </c>
      <c r="AV69" s="141">
        <f>'[1]MTTI (PL &amp; I)'!AV69/'[1]MTTI (PL &amp; I)'!AV$334</f>
        <v>3.5160456788960635E-7</v>
      </c>
      <c r="AW69" s="141">
        <f>'[1]MTTI (PL &amp; I)'!AW69/'[1]MTTI (PL &amp; I)'!AW$334</f>
        <v>7.4003458833641664E-6</v>
      </c>
      <c r="AX69" s="141">
        <f>'[1]MTTI (PL &amp; I)'!AX69/'[1]MTTI (PL &amp; I)'!AX$334</f>
        <v>0</v>
      </c>
      <c r="AY69" s="141">
        <f>'[1]MTTI (PL &amp; I)'!AY69/'[1]MTTI (PL &amp; I)'!AY$334</f>
        <v>0</v>
      </c>
      <c r="AZ69" s="141">
        <f>'[1]MTTI (PL &amp; I)'!AZ69/'[1]MTTI (PL &amp; I)'!AZ$334</f>
        <v>3.2609898328484434E-5</v>
      </c>
      <c r="BA69" s="141">
        <f>'[1]MTTI (PL &amp; I)'!BA69/'[1]MTTI (PL &amp; I)'!BA$334</f>
        <v>4.5575666543503274E-4</v>
      </c>
      <c r="BB69" s="141">
        <f>'[1]MTTI (PL &amp; I)'!BB69/'[1]MTTI (PL &amp; I)'!BB$334</f>
        <v>0</v>
      </c>
      <c r="BC69" s="141">
        <f>'[1]MTTI (PL &amp; I)'!BC69/'[1]MTTI (PL &amp; I)'!BC$334</f>
        <v>0</v>
      </c>
      <c r="BD69" s="141">
        <f>'[1]MTTI (PL &amp; I)'!BD69/'[1]MTTI (PL &amp; I)'!BD$334</f>
        <v>2.3024917906433718E-7</v>
      </c>
      <c r="BE69" s="141">
        <f>'[1]MTTI (PL &amp; I)'!BE69/'[1]MTTI (PL &amp; I)'!BE$334</f>
        <v>0</v>
      </c>
      <c r="BF69" s="141">
        <f>'[1]MTTI (PL &amp; I)'!BF69/'[1]MTTI (PL &amp; I)'!BF$334</f>
        <v>0</v>
      </c>
      <c r="BG69" s="141">
        <f>'[1]MTTI (PL &amp; I)'!BG69/'[1]MTTI (PL &amp; I)'!BG$334</f>
        <v>2.5849353847389281E-7</v>
      </c>
      <c r="BH69" s="141">
        <f>'[1]MTTI (PL &amp; I)'!BH69/'[1]MTTI (PL &amp; I)'!BH$334</f>
        <v>0</v>
      </c>
      <c r="BI69" s="141">
        <f>'[1]MTTI (PL &amp; I)'!BI69/'[1]MTTI (PL &amp; I)'!BI$334</f>
        <v>0</v>
      </c>
      <c r="BJ69" s="141">
        <f>'[1]MTTI (PL &amp; I)'!BJ69/'[1]MTTI (PL &amp; I)'!BJ$334</f>
        <v>4.0345863840087684E-7</v>
      </c>
      <c r="BK69" s="141">
        <f>'[1]MTTI (PL &amp; I)'!BK69/'[1]MTTI (PL &amp; I)'!BK$334</f>
        <v>0</v>
      </c>
      <c r="BL69" s="141">
        <f>'[1]MTTI (PL &amp; I)'!BL69/'[1]MTTI (PL &amp; I)'!BL$334</f>
        <v>0</v>
      </c>
      <c r="BM69" s="141">
        <f>'[1]MTTI (PL &amp; I)'!BM69/'[1]MTTI (PL &amp; I)'!BM$334</f>
        <v>0</v>
      </c>
      <c r="BN69" s="141">
        <f>'[1]MTTI (PL &amp; I)'!BN69/'[1]MTTI (PL &amp; I)'!BN$334</f>
        <v>0</v>
      </c>
      <c r="BO69" s="141">
        <f>'[1]MTTI (PL &amp; I)'!BO69/'[1]MTTI (PL &amp; I)'!BO$334</f>
        <v>3.4241988221919215E-6</v>
      </c>
      <c r="BP69" s="141">
        <f>'[1]MTTI (PL &amp; I)'!BP69/'[1]MTTI (PL &amp; I)'!BP$334</f>
        <v>0</v>
      </c>
      <c r="BQ69" s="141">
        <f>'[1]MTTI (PL &amp; I)'!BQ69/'[1]MTTI (PL &amp; I)'!BQ$334</f>
        <v>1.2678490209355063E-6</v>
      </c>
      <c r="BR69" s="141">
        <f>'[1]MTTI (PL &amp; I)'!BR69/'[1]MTTI (PL &amp; I)'!BR$334</f>
        <v>1.0987092220084243E-7</v>
      </c>
      <c r="BS69" s="141">
        <f>'[1]MTTI (PL &amp; I)'!BS69/'[1]MTTI (PL &amp; I)'!BS$334</f>
        <v>6.060443527495501E-7</v>
      </c>
      <c r="BT69" s="141">
        <f>'[1]MTTI (PL &amp; I)'!BT69/'[1]MTTI (PL &amp; I)'!BT$334</f>
        <v>2.4564595078143361E-8</v>
      </c>
      <c r="BU69" s="141">
        <f>'[1]MTTI (PL &amp; I)'!BU69/'[1]MTTI (PL &amp; I)'!BU$334</f>
        <v>0</v>
      </c>
      <c r="BV69" s="141">
        <f>'[1]MTTI (PL &amp; I)'!BV69/'[1]MTTI (PL &amp; I)'!BV$334</f>
        <v>0</v>
      </c>
      <c r="BW69" s="141">
        <f>'[1]MTTI (PL &amp; I)'!BW69/'[1]MTTI (PL &amp; I)'!BW$334</f>
        <v>4.8247139112042799E-7</v>
      </c>
      <c r="BX69" s="141">
        <f>'[1]MTTI (PL &amp; I)'!BX69/'[1]MTTI (PL &amp; I)'!BX$334</f>
        <v>0</v>
      </c>
      <c r="BY69" s="141">
        <f>'[1]MTTI (PL &amp; I)'!BY69/'[1]MTTI (PL &amp; I)'!BY$334</f>
        <v>2.63671714482056E-8</v>
      </c>
      <c r="BZ69" s="141">
        <f>'[1]MTTI (PL &amp; I)'!BZ69/'[1]MTTI (PL &amp; I)'!BZ$334</f>
        <v>0</v>
      </c>
      <c r="CA69" s="141">
        <f>'[1]MTTI (PL &amp; I)'!CA69/'[1]MTTI (PL &amp; I)'!CA$334</f>
        <v>1.0896435583017268E-6</v>
      </c>
      <c r="CB69" s="141">
        <f>'[1]MTTI (PL &amp; I)'!CB69/'[1]MTTI (PL &amp; I)'!CB$334</f>
        <v>0</v>
      </c>
      <c r="CC69" s="141">
        <f>'[1]MTTI (PL &amp; I)'!CC69/'[1]MTTI (PL &amp; I)'!CC$334</f>
        <v>0</v>
      </c>
      <c r="CD69" s="141">
        <f>'[1]MTTI (PL &amp; I)'!CD69/'[1]MTTI (PL &amp; I)'!CD$334</f>
        <v>6.7936416849326556E-7</v>
      </c>
      <c r="CE69" s="141">
        <f>'[1]MTTI (PL &amp; I)'!CE69/'[1]MTTI (PL &amp; I)'!CE$334</f>
        <v>0</v>
      </c>
      <c r="CF69" s="141">
        <f>'[1]MTTI (PL &amp; I)'!CF69/'[1]MTTI (PL &amp; I)'!CF$334</f>
        <v>0</v>
      </c>
      <c r="CG69" s="141">
        <f>'[1]MTTI (PL &amp; I)'!CG69/'[1]MTTI (PL &amp; I)'!CG$334</f>
        <v>0</v>
      </c>
      <c r="CH69" s="141">
        <f>'[1]MTTI (PL &amp; I)'!CH69/'[1]MTTI (PL &amp; I)'!CH$334</f>
        <v>0</v>
      </c>
      <c r="CI69" s="141">
        <f>'[1]MTTI (PL &amp; I)'!CI69/'[1]MTTI (PL &amp; I)'!CI$334</f>
        <v>0</v>
      </c>
      <c r="CJ69" s="141">
        <f>'[1]MTTI (PL &amp; I)'!CJ69/'[1]MTTI (PL &amp; I)'!CJ$334</f>
        <v>0</v>
      </c>
      <c r="CK69" s="141">
        <f>'[1]MTTI (PL &amp; I)'!CK69/'[1]MTTI (PL &amp; I)'!CK$334</f>
        <v>0</v>
      </c>
      <c r="CL69" s="141">
        <f>'[1]MTTI (PL &amp; I)'!CL69/'[1]MTTI (PL &amp; I)'!CL$334</f>
        <v>0</v>
      </c>
      <c r="CM69" s="141">
        <f>'[1]MTTI (PL &amp; I)'!CM69/'[1]MTTI (PL &amp; I)'!CM$334</f>
        <v>0</v>
      </c>
      <c r="CN69" s="141">
        <f>'[1]MTTI (PL &amp; I)'!CN69/'[1]MTTI (PL &amp; I)'!CN$334</f>
        <v>0</v>
      </c>
      <c r="CO69" s="141">
        <f>'[1]MTTI (PL &amp; I)'!CO69/'[1]MTTI (PL &amp; I)'!CO$334</f>
        <v>0</v>
      </c>
      <c r="CP69" s="141">
        <f>'[1]MTTI (PL &amp; I)'!CP69/'[1]MTTI (PL &amp; I)'!CP$334</f>
        <v>4.0883941783980095E-5</v>
      </c>
      <c r="CQ69" s="141">
        <f>'[1]MTTI (PL &amp; I)'!CQ69/'[1]MTTI (PL &amp; I)'!CQ$334</f>
        <v>0</v>
      </c>
      <c r="CR69" s="141">
        <f>'[1]MTTI (PL &amp; I)'!CR69/'[1]MTTI (PL &amp; I)'!CR$334</f>
        <v>0</v>
      </c>
      <c r="CS69" s="141">
        <f>'[1]MTTI (PL &amp; I)'!CS69/'[1]MTTI (PL &amp; I)'!CS$334</f>
        <v>1.8110973664393662E-6</v>
      </c>
      <c r="CT69" s="141">
        <f>'[1]MTTI (PL &amp; I)'!CT69/'[1]MTTI (PL &amp; I)'!CT$334</f>
        <v>0</v>
      </c>
      <c r="CU69" s="141">
        <f>'[1]MTTI (PL &amp; I)'!CU69/'[1]MTTI (PL &amp; I)'!CU$334</f>
        <v>0</v>
      </c>
      <c r="CV69" s="141">
        <f>'[1]MTTI (PL &amp; I)'!CV69/'[1]MTTI (PL &amp; I)'!CV$334</f>
        <v>0</v>
      </c>
      <c r="CW69" s="141">
        <f>'[1]MTTI (PL &amp; I)'!CW69/'[1]MTTI (PL &amp; I)'!CW$334</f>
        <v>0</v>
      </c>
      <c r="CX69" s="141">
        <f>'[1]MTTI (PL &amp; I)'!CX69/'[1]MTTI (PL &amp; I)'!CX$334</f>
        <v>0</v>
      </c>
      <c r="CY69" s="141">
        <f>'[1]MTTI (PL &amp; I)'!CY69/'[1]MTTI (PL &amp; I)'!CY$334</f>
        <v>0</v>
      </c>
      <c r="CZ69" s="141">
        <f>'[1]MTTI (PL &amp; I)'!CZ69/'[1]MTTI (PL &amp; I)'!CZ$334</f>
        <v>0</v>
      </c>
      <c r="DA69" s="141">
        <f>'[1]MTTI (PL &amp; I)'!DA69/'[1]MTTI (PL &amp; I)'!DA$334</f>
        <v>0</v>
      </c>
      <c r="DB69" s="141">
        <f>'[1]MTTI (PL &amp; I)'!DB69/'[1]MTTI (PL &amp; I)'!DB$334</f>
        <v>0</v>
      </c>
      <c r="DC69" s="141">
        <f>'[1]MTTI (PL &amp; I)'!DC69/'[1]MTTI (PL &amp; I)'!DC$334</f>
        <v>0</v>
      </c>
      <c r="DD69" s="141">
        <f>'[1]MTTI (PL &amp; I)'!DD69/'[1]MTTI (PL &amp; I)'!DD$334</f>
        <v>0</v>
      </c>
      <c r="DE69" s="141">
        <v>0</v>
      </c>
      <c r="DF69" s="141">
        <f>'[1]MTTI (PL &amp; I)'!DF69/'[1]MTTI (PL &amp; I)'!DF$334</f>
        <v>3.1790532297136564E-6</v>
      </c>
    </row>
    <row r="70" spans="1:110" x14ac:dyDescent="0.3">
      <c r="A70" s="25" t="s">
        <v>7</v>
      </c>
      <c r="B70" s="141">
        <f>'[1]MTTI (PL &amp; I)'!B70/'[1]MTTI (PL &amp; I)'!B$334</f>
        <v>1.8235985358749855E-6</v>
      </c>
      <c r="C70" s="141">
        <f>'[1]MTTI (PL &amp; I)'!C70/'[1]MTTI (PL &amp; I)'!C$334</f>
        <v>0</v>
      </c>
      <c r="D70" s="141">
        <f>'[1]MTTI (PL &amp; I)'!D70/'[1]MTTI (PL &amp; I)'!D$334</f>
        <v>0</v>
      </c>
      <c r="E70" s="141">
        <f>'[1]MTTI (PL &amp; I)'!E70/'[1]MTTI (PL &amp; I)'!E$334</f>
        <v>1.4447667595641742E-7</v>
      </c>
      <c r="F70" s="141">
        <f>'[1]MTTI (PL &amp; I)'!F70/'[1]MTTI (PL &amp; I)'!F$334</f>
        <v>0</v>
      </c>
      <c r="G70" s="141">
        <f>'[1]MTTI (PL &amp; I)'!G70/'[1]MTTI (PL &amp; I)'!G$334</f>
        <v>2.3540005129150613E-7</v>
      </c>
      <c r="H70" s="141">
        <f>'[1]MTTI (PL &amp; I)'!H70/'[1]MTTI (PL &amp; I)'!H$334</f>
        <v>0</v>
      </c>
      <c r="I70" s="141">
        <f>'[1]MTTI (PL &amp; I)'!I70/'[1]MTTI (PL &amp; I)'!I$334</f>
        <v>9.3904229780097358E-6</v>
      </c>
      <c r="J70" s="141">
        <f>'[1]MTTI (PL &amp; I)'!J70/'[1]MTTI (PL &amp; I)'!J$334</f>
        <v>3.4678936125377401E-6</v>
      </c>
      <c r="K70" s="141">
        <f>'[1]MTTI (PL &amp; I)'!K70/'[1]MTTI (PL &amp; I)'!K$334</f>
        <v>2.1882290926274128E-5</v>
      </c>
      <c r="L70" s="141">
        <f>'[1]MTTI (PL &amp; I)'!L70/'[1]MTTI (PL &amp; I)'!L$334</f>
        <v>9.9466006846768455E-6</v>
      </c>
      <c r="M70" s="141">
        <f>'[1]MTTI (PL &amp; I)'!M70/'[1]MTTI (PL &amp; I)'!M$334</f>
        <v>5.8308779992212167E-5</v>
      </c>
      <c r="N70" s="141">
        <f>'[1]MTTI (PL &amp; I)'!N70/'[1]MTTI (PL &amp; I)'!N$334</f>
        <v>8.0108199357608998E-8</v>
      </c>
      <c r="O70" s="141">
        <f>'[1]MTTI (PL &amp; I)'!O70/'[1]MTTI (PL &amp; I)'!O$334</f>
        <v>4.843265490984377E-5</v>
      </c>
      <c r="P70" s="141">
        <f>'[1]MTTI (PL &amp; I)'!P70/'[1]MTTI (PL &amp; I)'!P$334</f>
        <v>5.6146478287404333E-7</v>
      </c>
      <c r="Q70" s="141">
        <f>'[1]MTTI (PL &amp; I)'!Q70/'[1]MTTI (PL &amp; I)'!Q$334</f>
        <v>8.9360082330858573E-5</v>
      </c>
      <c r="R70" s="141">
        <f>'[1]MTTI (PL &amp; I)'!R70/'[1]MTTI (PL &amp; I)'!R$334</f>
        <v>0</v>
      </c>
      <c r="S70" s="141">
        <f>'[1]MTTI (PL &amp; I)'!S70/'[1]MTTI (PL &amp; I)'!S$334</f>
        <v>5.4659507030215416E-4</v>
      </c>
      <c r="T70" s="141">
        <f>'[1]MTTI (PL &amp; I)'!T70/'[1]MTTI (PL &amp; I)'!T$334</f>
        <v>0</v>
      </c>
      <c r="U70" s="141">
        <f>'[1]MTTI (PL &amp; I)'!U70/'[1]MTTI (PL &amp; I)'!U$334</f>
        <v>9.0713555628733951E-5</v>
      </c>
      <c r="V70" s="141">
        <f>'[1]MTTI (PL &amp; I)'!V70/'[1]MTTI (PL &amp; I)'!V$334</f>
        <v>1.0560168504885635E-4</v>
      </c>
      <c r="W70" s="141">
        <f>'[1]MTTI (PL &amp; I)'!W70/'[1]MTTI (PL &amp; I)'!W$334</f>
        <v>3.6257403312084114E-4</v>
      </c>
      <c r="X70" s="141">
        <f>'[1]MTTI (PL &amp; I)'!X70/'[1]MTTI (PL &amp; I)'!X$334</f>
        <v>6.1685479846208007E-8</v>
      </c>
      <c r="Y70" s="141">
        <f>'[1]MTTI (PL &amp; I)'!Y70/'[1]MTTI (PL &amp; I)'!Y$334</f>
        <v>2.7204122948020892E-7</v>
      </c>
      <c r="Z70" s="141">
        <f>'[1]MTTI (PL &amp; I)'!Z70/'[1]MTTI (PL &amp; I)'!Z$334</f>
        <v>6.3203964186666001E-8</v>
      </c>
      <c r="AA70" s="141">
        <f>'[1]MTTI (PL &amp; I)'!AA70/'[1]MTTI (PL &amp; I)'!AA$334</f>
        <v>0</v>
      </c>
      <c r="AB70" s="141">
        <f>'[1]MTTI (PL &amp; I)'!AB70/'[1]MTTI (PL &amp; I)'!AB$334</f>
        <v>3.240066899143039E-5</v>
      </c>
      <c r="AC70" s="141">
        <f>'[1]MTTI (PL &amp; I)'!AC70/'[1]MTTI (PL &amp; I)'!AC$334</f>
        <v>0</v>
      </c>
      <c r="AD70" s="141">
        <f>'[1]MTTI (PL &amp; I)'!AD70/'[1]MTTI (PL &amp; I)'!AD$334</f>
        <v>4.590866016080927E-7</v>
      </c>
      <c r="AE70" s="141">
        <f>'[1]MTTI (PL &amp; I)'!AE70/'[1]MTTI (PL &amp; I)'!AE$334</f>
        <v>0</v>
      </c>
      <c r="AF70" s="141">
        <f>'[1]MTTI (PL &amp; I)'!AF70/'[1]MTTI (PL &amp; I)'!AF$334</f>
        <v>7.8534467580433635E-6</v>
      </c>
      <c r="AG70" s="141">
        <f>'[1]MTTI (PL &amp; I)'!AG70/'[1]MTTI (PL &amp; I)'!AG$334</f>
        <v>1.6661878156533195E-4</v>
      </c>
      <c r="AH70" s="141">
        <f>'[1]MTTI (PL &amp; I)'!AH70/'[1]MTTI (PL &amp; I)'!AH$334</f>
        <v>1.6943822313248765E-5</v>
      </c>
      <c r="AI70" s="141">
        <f>'[1]MTTI (PL &amp; I)'!AI70/'[1]MTTI (PL &amp; I)'!AI$334</f>
        <v>4.8941018304383948E-7</v>
      </c>
      <c r="AJ70" s="141">
        <f>'[1]MTTI (PL &amp; I)'!AJ70/'[1]MTTI (PL &amp; I)'!AJ$334</f>
        <v>1.131939480035007E-5</v>
      </c>
      <c r="AK70" s="141">
        <f>'[1]MTTI (PL &amp; I)'!AK70/'[1]MTTI (PL &amp; I)'!AK$334</f>
        <v>0</v>
      </c>
      <c r="AL70" s="141">
        <f>'[1]MTTI (PL &amp; I)'!AL70/'[1]MTTI (PL &amp; I)'!AL$334</f>
        <v>2.3859977314418629E-5</v>
      </c>
      <c r="AM70" s="141">
        <f>'[1]MTTI (PL &amp; I)'!AM70/'[1]MTTI (PL &amp; I)'!AM$334</f>
        <v>0</v>
      </c>
      <c r="AN70" s="141">
        <f>'[1]MTTI (PL &amp; I)'!AN70/'[1]MTTI (PL &amp; I)'!AN$334</f>
        <v>2.7859269801577687E-6</v>
      </c>
      <c r="AO70" s="141">
        <f>'[1]MTTI (PL &amp; I)'!AO70/'[1]MTTI (PL &amp; I)'!AO$334</f>
        <v>1.4471022731301463E-5</v>
      </c>
      <c r="AP70" s="141">
        <f>'[1]MTTI (PL &amp; I)'!AP70/'[1]MTTI (PL &amp; I)'!AP$334</f>
        <v>0</v>
      </c>
      <c r="AQ70" s="141">
        <f>'[1]MTTI (PL &amp; I)'!AQ70/'[1]MTTI (PL &amp; I)'!AQ$334</f>
        <v>1.1450075207930348E-5</v>
      </c>
      <c r="AR70" s="141">
        <f>'[1]MTTI (PL &amp; I)'!AR70/'[1]MTTI (PL &amp; I)'!AR$334</f>
        <v>7.0234802123612274E-5</v>
      </c>
      <c r="AS70" s="141">
        <f>'[1]MTTI (PL &amp; I)'!AS70/'[1]MTTI (PL &amp; I)'!AS$334</f>
        <v>0</v>
      </c>
      <c r="AT70" s="141">
        <f>'[1]MTTI (PL &amp; I)'!AT70/'[1]MTTI (PL &amp; I)'!AT$334</f>
        <v>3.8504347534047709E-7</v>
      </c>
      <c r="AU70" s="141">
        <f>'[1]MTTI (PL &amp; I)'!AU70/'[1]MTTI (PL &amp; I)'!AU$334</f>
        <v>0</v>
      </c>
      <c r="AV70" s="141">
        <f>'[1]MTTI (PL &amp; I)'!AV70/'[1]MTTI (PL &amp; I)'!AV$334</f>
        <v>7.1469951999348152E-7</v>
      </c>
      <c r="AW70" s="141">
        <f>'[1]MTTI (PL &amp; I)'!AW70/'[1]MTTI (PL &amp; I)'!AW$334</f>
        <v>1.5042533953332217E-5</v>
      </c>
      <c r="AX70" s="141">
        <f>'[1]MTTI (PL &amp; I)'!AX70/'[1]MTTI (PL &amp; I)'!AX$334</f>
        <v>0</v>
      </c>
      <c r="AY70" s="141">
        <f>'[1]MTTI (PL &amp; I)'!AY70/'[1]MTTI (PL &amp; I)'!AY$334</f>
        <v>0</v>
      </c>
      <c r="AZ70" s="141">
        <f>'[1]MTTI (PL &amp; I)'!AZ70/'[1]MTTI (PL &amp; I)'!AZ$334</f>
        <v>6.6285483212839147E-5</v>
      </c>
      <c r="BA70" s="141">
        <f>'[1]MTTI (PL &amp; I)'!BA70/'[1]MTTI (PL &amp; I)'!BA$334</f>
        <v>9.2640738991342422E-4</v>
      </c>
      <c r="BB70" s="141">
        <f>'[1]MTTI (PL &amp; I)'!BB70/'[1]MTTI (PL &amp; I)'!BB$334</f>
        <v>0</v>
      </c>
      <c r="BC70" s="141">
        <f>'[1]MTTI (PL &amp; I)'!BC70/'[1]MTTI (PL &amp; I)'!BC$334</f>
        <v>0</v>
      </c>
      <c r="BD70" s="141">
        <f>'[1]MTTI (PL &amp; I)'!BD70/'[1]MTTI (PL &amp; I)'!BD$334</f>
        <v>4.6802286655115857E-7</v>
      </c>
      <c r="BE70" s="141">
        <f>'[1]MTTI (PL &amp; I)'!BE70/'[1]MTTI (PL &amp; I)'!BE$334</f>
        <v>0</v>
      </c>
      <c r="BF70" s="141">
        <f>'[1]MTTI (PL &amp; I)'!BF70/'[1]MTTI (PL &amp; I)'!BF$334</f>
        <v>0</v>
      </c>
      <c r="BG70" s="141">
        <f>'[1]MTTI (PL &amp; I)'!BG70/'[1]MTTI (PL &amp; I)'!BG$334</f>
        <v>5.2543460677311889E-7</v>
      </c>
      <c r="BH70" s="141">
        <f>'[1]MTTI (PL &amp; I)'!BH70/'[1]MTTI (PL &amp; I)'!BH$334</f>
        <v>0</v>
      </c>
      <c r="BI70" s="141">
        <f>'[1]MTTI (PL &amp; I)'!BI70/'[1]MTTI (PL &amp; I)'!BI$334</f>
        <v>0</v>
      </c>
      <c r="BJ70" s="141">
        <f>'[1]MTTI (PL &amp; I)'!BJ70/'[1]MTTI (PL &amp; I)'!BJ$334</f>
        <v>8.2010224421448481E-7</v>
      </c>
      <c r="BK70" s="141">
        <f>'[1]MTTI (PL &amp; I)'!BK70/'[1]MTTI (PL &amp; I)'!BK$334</f>
        <v>0</v>
      </c>
      <c r="BL70" s="141">
        <f>'[1]MTTI (PL &amp; I)'!BL70/'[1]MTTI (PL &amp; I)'!BL$334</f>
        <v>0</v>
      </c>
      <c r="BM70" s="141">
        <f>'[1]MTTI (PL &amp; I)'!BM70/'[1]MTTI (PL &amp; I)'!BM$334</f>
        <v>0</v>
      </c>
      <c r="BN70" s="141">
        <f>'[1]MTTI (PL &amp; I)'!BN70/'[1]MTTI (PL &amp; I)'!BN$334</f>
        <v>0</v>
      </c>
      <c r="BO70" s="141">
        <f>'[1]MTTI (PL &amp; I)'!BO70/'[1]MTTI (PL &amp; I)'!BO$334</f>
        <v>6.9602999451110225E-6</v>
      </c>
      <c r="BP70" s="141">
        <f>'[1]MTTI (PL &amp; I)'!BP70/'[1]MTTI (PL &amp; I)'!BP$334</f>
        <v>0</v>
      </c>
      <c r="BQ70" s="141">
        <f>'[1]MTTI (PL &amp; I)'!BQ70/'[1]MTTI (PL &amp; I)'!BQ$334</f>
        <v>2.5771311565306816E-6</v>
      </c>
      <c r="BR70" s="141">
        <f>'[1]MTTI (PL &amp; I)'!BR70/'[1]MTTI (PL &amp; I)'!BR$334</f>
        <v>2.2333240955742572E-7</v>
      </c>
      <c r="BS70" s="141">
        <f>'[1]MTTI (PL &amp; I)'!BS70/'[1]MTTI (PL &amp; I)'!BS$334</f>
        <v>1.2318941434823936E-6</v>
      </c>
      <c r="BT70" s="141">
        <f>'[1]MTTI (PL &amp; I)'!BT70/'[1]MTTI (PL &amp; I)'!BT$334</f>
        <v>4.9931957416137655E-8</v>
      </c>
      <c r="BU70" s="141">
        <f>'[1]MTTI (PL &amp; I)'!BU70/'[1]MTTI (PL &amp; I)'!BU$334</f>
        <v>0</v>
      </c>
      <c r="BV70" s="141">
        <f>'[1]MTTI (PL &amp; I)'!BV70/'[1]MTTI (PL &amp; I)'!BV$334</f>
        <v>0</v>
      </c>
      <c r="BW70" s="141">
        <f>'[1]MTTI (PL &amp; I)'!BW70/'[1]MTTI (PL &amp; I)'!BW$334</f>
        <v>9.8070987448781137E-7</v>
      </c>
      <c r="BX70" s="141">
        <f>'[1]MTTI (PL &amp; I)'!BX70/'[1]MTTI (PL &amp; I)'!BX$334</f>
        <v>0</v>
      </c>
      <c r="BY70" s="141">
        <f>'[1]MTTI (PL &amp; I)'!BY70/'[1]MTTI (PL &amp; I)'!BY$334</f>
        <v>5.3596018079989905E-8</v>
      </c>
      <c r="BZ70" s="141">
        <f>'[1]MTTI (PL &amp; I)'!BZ70/'[1]MTTI (PL &amp; I)'!BZ$334</f>
        <v>0</v>
      </c>
      <c r="CA70" s="141">
        <f>'[1]MTTI (PL &amp; I)'!CA70/'[1]MTTI (PL &amp; I)'!CA$334</f>
        <v>2.2148965036391218E-6</v>
      </c>
      <c r="CB70" s="141">
        <f>'[1]MTTI (PL &amp; I)'!CB70/'[1]MTTI (PL &amp; I)'!CB$334</f>
        <v>0</v>
      </c>
      <c r="CC70" s="141">
        <f>'[1]MTTI (PL &amp; I)'!CC70/'[1]MTTI (PL &amp; I)'!CC$334</f>
        <v>0</v>
      </c>
      <c r="CD70" s="141">
        <f>'[1]MTTI (PL &amp; I)'!CD70/'[1]MTTI (PL &amp; I)'!CD$334</f>
        <v>1.3809298554828611E-6</v>
      </c>
      <c r="CE70" s="141">
        <f>'[1]MTTI (PL &amp; I)'!CE70/'[1]MTTI (PL &amp; I)'!CE$334</f>
        <v>0</v>
      </c>
      <c r="CF70" s="141">
        <f>'[1]MTTI (PL &amp; I)'!CF70/'[1]MTTI (PL &amp; I)'!CF$334</f>
        <v>0</v>
      </c>
      <c r="CG70" s="141">
        <f>'[1]MTTI (PL &amp; I)'!CG70/'[1]MTTI (PL &amp; I)'!CG$334</f>
        <v>0</v>
      </c>
      <c r="CH70" s="141">
        <f>'[1]MTTI (PL &amp; I)'!CH70/'[1]MTTI (PL &amp; I)'!CH$334</f>
        <v>0</v>
      </c>
      <c r="CI70" s="141">
        <f>'[1]MTTI (PL &amp; I)'!CI70/'[1]MTTI (PL &amp; I)'!CI$334</f>
        <v>0</v>
      </c>
      <c r="CJ70" s="141">
        <f>'[1]MTTI (PL &amp; I)'!CJ70/'[1]MTTI (PL &amp; I)'!CJ$334</f>
        <v>0</v>
      </c>
      <c r="CK70" s="141">
        <f>'[1]MTTI (PL &amp; I)'!CK70/'[1]MTTI (PL &amp; I)'!CK$334</f>
        <v>0</v>
      </c>
      <c r="CL70" s="141">
        <f>'[1]MTTI (PL &amp; I)'!CL70/'[1]MTTI (PL &amp; I)'!CL$334</f>
        <v>0</v>
      </c>
      <c r="CM70" s="141">
        <f>'[1]MTTI (PL &amp; I)'!CM70/'[1]MTTI (PL &amp; I)'!CM$334</f>
        <v>0</v>
      </c>
      <c r="CN70" s="141">
        <f>'[1]MTTI (PL &amp; I)'!CN70/'[1]MTTI (PL &amp; I)'!CN$334</f>
        <v>0</v>
      </c>
      <c r="CO70" s="141">
        <f>'[1]MTTI (PL &amp; I)'!CO70/'[1]MTTI (PL &amp; I)'!CO$334</f>
        <v>0</v>
      </c>
      <c r="CP70" s="141">
        <f>'[1]MTTI (PL &amp; I)'!CP70/'[1]MTTI (PL &amp; I)'!CP$334</f>
        <v>8.3103964615232682E-5</v>
      </c>
      <c r="CQ70" s="141">
        <f>'[1]MTTI (PL &amp; I)'!CQ70/'[1]MTTI (PL &amp; I)'!CQ$334</f>
        <v>0</v>
      </c>
      <c r="CR70" s="141">
        <f>'[1]MTTI (PL &amp; I)'!CR70/'[1]MTTI (PL &amp; I)'!CR$334</f>
        <v>0</v>
      </c>
      <c r="CS70" s="141">
        <f>'[1]MTTI (PL &amp; I)'!CS70/'[1]MTTI (PL &amp; I)'!CS$334</f>
        <v>3.6813811214821155E-6</v>
      </c>
      <c r="CT70" s="141">
        <f>'[1]MTTI (PL &amp; I)'!CT70/'[1]MTTI (PL &amp; I)'!CT$334</f>
        <v>0</v>
      </c>
      <c r="CU70" s="141">
        <f>'[1]MTTI (PL &amp; I)'!CU70/'[1]MTTI (PL &amp; I)'!CU$334</f>
        <v>0</v>
      </c>
      <c r="CV70" s="141">
        <f>'[1]MTTI (PL &amp; I)'!CV70/'[1]MTTI (PL &amp; I)'!CV$334</f>
        <v>0</v>
      </c>
      <c r="CW70" s="141">
        <f>'[1]MTTI (PL &amp; I)'!CW70/'[1]MTTI (PL &amp; I)'!CW$334</f>
        <v>0</v>
      </c>
      <c r="CX70" s="141">
        <f>'[1]MTTI (PL &amp; I)'!CX70/'[1]MTTI (PL &amp; I)'!CX$334</f>
        <v>0</v>
      </c>
      <c r="CY70" s="141">
        <f>'[1]MTTI (PL &amp; I)'!CY70/'[1]MTTI (PL &amp; I)'!CY$334</f>
        <v>0</v>
      </c>
      <c r="CZ70" s="141">
        <f>'[1]MTTI (PL &amp; I)'!CZ70/'[1]MTTI (PL &amp; I)'!CZ$334</f>
        <v>0</v>
      </c>
      <c r="DA70" s="141">
        <f>'[1]MTTI (PL &amp; I)'!DA70/'[1]MTTI (PL &amp; I)'!DA$334</f>
        <v>0</v>
      </c>
      <c r="DB70" s="141">
        <f>'[1]MTTI (PL &amp; I)'!DB70/'[1]MTTI (PL &amp; I)'!DB$334</f>
        <v>0</v>
      </c>
      <c r="DC70" s="141">
        <f>'[1]MTTI (PL &amp; I)'!DC70/'[1]MTTI (PL &amp; I)'!DC$334</f>
        <v>0</v>
      </c>
      <c r="DD70" s="141">
        <f>'[1]MTTI (PL &amp; I)'!DD70/'[1]MTTI (PL &amp; I)'!DD$334</f>
        <v>0</v>
      </c>
      <c r="DE70" s="141">
        <v>0</v>
      </c>
      <c r="DF70" s="141">
        <f>'[1]MTTI (PL &amp; I)'!DF70/'[1]MTTI (PL &amp; I)'!DF$334</f>
        <v>6.4619974391898174E-6</v>
      </c>
    </row>
    <row r="71" spans="1:110" x14ac:dyDescent="0.3">
      <c r="A71" s="28">
        <v>3220</v>
      </c>
      <c r="B71" s="141">
        <f>'[1]MTTI (PL &amp; I)'!B71/'[1]MTTI (PL &amp; I)'!B$334</f>
        <v>8.6593999647775394E-5</v>
      </c>
      <c r="C71" s="141">
        <f>'[1]MTTI (PL &amp; I)'!C71/'[1]MTTI (PL &amp; I)'!C$334</f>
        <v>0</v>
      </c>
      <c r="D71" s="141">
        <f>'[1]MTTI (PL &amp; I)'!D71/'[1]MTTI (PL &amp; I)'!D$334</f>
        <v>0</v>
      </c>
      <c r="E71" s="141">
        <f>'[1]MTTI (PL &amp; I)'!E71/'[1]MTTI (PL &amp; I)'!E$334</f>
        <v>9.6187535308201052E-4</v>
      </c>
      <c r="F71" s="141">
        <f>'[1]MTTI (PL &amp; I)'!F71/'[1]MTTI (PL &amp; I)'!F$334</f>
        <v>0</v>
      </c>
      <c r="G71" s="141">
        <f>'[1]MTTI (PL &amp; I)'!G71/'[1]MTTI (PL &amp; I)'!G$334</f>
        <v>3.1665969717717293E-4</v>
      </c>
      <c r="H71" s="141">
        <f>'[1]MTTI (PL &amp; I)'!H71/'[1]MTTI (PL &amp; I)'!H$334</f>
        <v>0</v>
      </c>
      <c r="I71" s="141">
        <f>'[1]MTTI (PL &amp; I)'!I71/'[1]MTTI (PL &amp; I)'!I$334</f>
        <v>2.8765473656803663E-3</v>
      </c>
      <c r="J71" s="141">
        <f>'[1]MTTI (PL &amp; I)'!J71/'[1]MTTI (PL &amp; I)'!J$334</f>
        <v>2.6987625470963593E-4</v>
      </c>
      <c r="K71" s="141">
        <f>'[1]MTTI (PL &amp; I)'!K71/'[1]MTTI (PL &amp; I)'!K$334</f>
        <v>1.5833008473622682E-3</v>
      </c>
      <c r="L71" s="141">
        <f>'[1]MTTI (PL &amp; I)'!L71/'[1]MTTI (PL &amp; I)'!L$334</f>
        <v>3.6853809623935922E-3</v>
      </c>
      <c r="M71" s="141">
        <f>'[1]MTTI (PL &amp; I)'!M71/'[1]MTTI (PL &amp; I)'!M$334</f>
        <v>2.6008353333841524E-3</v>
      </c>
      <c r="N71" s="141">
        <f>'[1]MTTI (PL &amp; I)'!N71/'[1]MTTI (PL &amp; I)'!N$334</f>
        <v>1.2453788608042127E-3</v>
      </c>
      <c r="O71" s="141">
        <f>'[1]MTTI (PL &amp; I)'!O71/'[1]MTTI (PL &amp; I)'!O$334</f>
        <v>2.8443798068890041E-3</v>
      </c>
      <c r="P71" s="141">
        <f>'[1]MTTI (PL &amp; I)'!P71/'[1]MTTI (PL &amp; I)'!P$334</f>
        <v>1.2097580037107114E-4</v>
      </c>
      <c r="Q71" s="141">
        <f>'[1]MTTI (PL &amp; I)'!Q71/'[1]MTTI (PL &amp; I)'!Q$334</f>
        <v>3.3679127068906183E-3</v>
      </c>
      <c r="R71" s="141">
        <f>'[1]MTTI (PL &amp; I)'!R71/'[1]MTTI (PL &amp; I)'!R$334</f>
        <v>0</v>
      </c>
      <c r="S71" s="141">
        <f>'[1]MTTI (PL &amp; I)'!S71/'[1]MTTI (PL &amp; I)'!S$334</f>
        <v>0</v>
      </c>
      <c r="T71" s="141">
        <f>'[1]MTTI (PL &amp; I)'!T71/'[1]MTTI (PL &amp; I)'!T$334</f>
        <v>0</v>
      </c>
      <c r="U71" s="141">
        <f>'[1]MTTI (PL &amp; I)'!U71/'[1]MTTI (PL &amp; I)'!U$334</f>
        <v>1.175731972699131E-2</v>
      </c>
      <c r="V71" s="141">
        <f>'[1]MTTI (PL &amp; I)'!V71/'[1]MTTI (PL &amp; I)'!V$334</f>
        <v>2.4179991163058422E-3</v>
      </c>
      <c r="W71" s="141">
        <f>'[1]MTTI (PL &amp; I)'!W71/'[1]MTTI (PL &amp; I)'!W$334</f>
        <v>0</v>
      </c>
      <c r="X71" s="141">
        <f>'[1]MTTI (PL &amp; I)'!X71/'[1]MTTI (PL &amp; I)'!X$334</f>
        <v>3.8677016232230917E-2</v>
      </c>
      <c r="Y71" s="141">
        <f>'[1]MTTI (PL &amp; I)'!Y71/'[1]MTTI (PL &amp; I)'!Y$334</f>
        <v>8.8656795152989194E-3</v>
      </c>
      <c r="Z71" s="141">
        <f>'[1]MTTI (PL &amp; I)'!Z71/'[1]MTTI (PL &amp; I)'!Z$334</f>
        <v>1.6664877415555237E-3</v>
      </c>
      <c r="AA71" s="141">
        <f>'[1]MTTI (PL &amp; I)'!AA71/'[1]MTTI (PL &amp; I)'!AA$334</f>
        <v>0</v>
      </c>
      <c r="AB71" s="141">
        <f>'[1]MTTI (PL &amp; I)'!AB71/'[1]MTTI (PL &amp; I)'!AB$334</f>
        <v>2.7424632367856503E-2</v>
      </c>
      <c r="AC71" s="141">
        <f>'[1]MTTI (PL &amp; I)'!AC71/'[1]MTTI (PL &amp; I)'!AC$334</f>
        <v>0</v>
      </c>
      <c r="AD71" s="141">
        <f>'[1]MTTI (PL &amp; I)'!AD71/'[1]MTTI (PL &amp; I)'!AD$334</f>
        <v>7.6557324213897952E-6</v>
      </c>
      <c r="AE71" s="141">
        <f>'[1]MTTI (PL &amp; I)'!AE71/'[1]MTTI (PL &amp; I)'!AE$334</f>
        <v>8.7455069317931809E-3</v>
      </c>
      <c r="AF71" s="141">
        <f>'[1]MTTI (PL &amp; I)'!AF71/'[1]MTTI (PL &amp; I)'!AF$334</f>
        <v>5.5766603304561929E-2</v>
      </c>
      <c r="AG71" s="141">
        <f>'[1]MTTI (PL &amp; I)'!AG71/'[1]MTTI (PL &amp; I)'!AG$334</f>
        <v>9.5863626357847592E-2</v>
      </c>
      <c r="AH71" s="141">
        <f>'[1]MTTI (PL &amp; I)'!AH71/'[1]MTTI (PL &amp; I)'!AH$334</f>
        <v>1.835661523835575E-5</v>
      </c>
      <c r="AI71" s="141">
        <f>'[1]MTTI (PL &amp; I)'!AI71/'[1]MTTI (PL &amp; I)'!AI$334</f>
        <v>5.4292800088678644E-4</v>
      </c>
      <c r="AJ71" s="141">
        <f>'[1]MTTI (PL &amp; I)'!AJ71/'[1]MTTI (PL &amp; I)'!AJ$334</f>
        <v>1.0974986570979951E-4</v>
      </c>
      <c r="AK71" s="141">
        <f>'[1]MTTI (PL &amp; I)'!AK71/'[1]MTTI (PL &amp; I)'!AK$334</f>
        <v>0</v>
      </c>
      <c r="AL71" s="141">
        <f>'[1]MTTI (PL &amp; I)'!AL71/'[1]MTTI (PL &amp; I)'!AL$334</f>
        <v>7.1942341899903749E-3</v>
      </c>
      <c r="AM71" s="141">
        <f>'[1]MTTI (PL &amp; I)'!AM71/'[1]MTTI (PL &amp; I)'!AM$334</f>
        <v>9.6404716285206724E-3</v>
      </c>
      <c r="AN71" s="141">
        <f>'[1]MTTI (PL &amp; I)'!AN71/'[1]MTTI (PL &amp; I)'!AN$334</f>
        <v>8.8283523887311091E-5</v>
      </c>
      <c r="AO71" s="141">
        <f>'[1]MTTI (PL &amp; I)'!AO71/'[1]MTTI (PL &amp; I)'!AO$334</f>
        <v>8.6541040188423156E-4</v>
      </c>
      <c r="AP71" s="141">
        <f>'[1]MTTI (PL &amp; I)'!AP71/'[1]MTTI (PL &amp; I)'!AP$334</f>
        <v>0</v>
      </c>
      <c r="AQ71" s="141">
        <f>'[1]MTTI (PL &amp; I)'!AQ71/'[1]MTTI (PL &amp; I)'!AQ$334</f>
        <v>4.106103642295778E-3</v>
      </c>
      <c r="AR71" s="141">
        <f>'[1]MTTI (PL &amp; I)'!AR71/'[1]MTTI (PL &amp; I)'!AR$334</f>
        <v>2.1100244026808074E-3</v>
      </c>
      <c r="AS71" s="141">
        <f>'[1]MTTI (PL &amp; I)'!AS71/'[1]MTTI (PL &amp; I)'!AS$334</f>
        <v>0</v>
      </c>
      <c r="AT71" s="141">
        <f>'[1]MTTI (PL &amp; I)'!AT71/'[1]MTTI (PL &amp; I)'!AT$334</f>
        <v>1.7323151246247655E-3</v>
      </c>
      <c r="AU71" s="141">
        <f>'[1]MTTI (PL &amp; I)'!AU71/'[1]MTTI (PL &amp; I)'!AU$334</f>
        <v>0</v>
      </c>
      <c r="AV71" s="141">
        <f>'[1]MTTI (PL &amp; I)'!AV71/'[1]MTTI (PL &amp; I)'!AV$334</f>
        <v>2.7899796703402441E-2</v>
      </c>
      <c r="AW71" s="141">
        <f>'[1]MTTI (PL &amp; I)'!AW71/'[1]MTTI (PL &amp; I)'!AW$334</f>
        <v>1.9862980597815682E-3</v>
      </c>
      <c r="AX71" s="141">
        <f>'[1]MTTI (PL &amp; I)'!AX71/'[1]MTTI (PL &amp; I)'!AX$334</f>
        <v>0</v>
      </c>
      <c r="AY71" s="141">
        <f>'[1]MTTI (PL &amp; I)'!AY71/'[1]MTTI (PL &amp; I)'!AY$334</f>
        <v>0</v>
      </c>
      <c r="AZ71" s="141">
        <f>'[1]MTTI (PL &amp; I)'!AZ71/'[1]MTTI (PL &amp; I)'!AZ$334</f>
        <v>1.1178573987783227E-3</v>
      </c>
      <c r="BA71" s="141">
        <f>'[1]MTTI (PL &amp; I)'!BA71/'[1]MTTI (PL &amp; I)'!BA$334</f>
        <v>3.5960768906360286E-3</v>
      </c>
      <c r="BB71" s="141">
        <f>'[1]MTTI (PL &amp; I)'!BB71/'[1]MTTI (PL &amp; I)'!BB$334</f>
        <v>4.7929704853522858E-3</v>
      </c>
      <c r="BC71" s="141">
        <f>'[1]MTTI (PL &amp; I)'!BC71/'[1]MTTI (PL &amp; I)'!BC$334</f>
        <v>1.0417311631260707E-2</v>
      </c>
      <c r="BD71" s="141">
        <f>'[1]MTTI (PL &amp; I)'!BD71/'[1]MTTI (PL &amp; I)'!BD$334</f>
        <v>3.0152999499637748E-4</v>
      </c>
      <c r="BE71" s="141">
        <f>'[1]MTTI (PL &amp; I)'!BE71/'[1]MTTI (PL &amp; I)'!BE$334</f>
        <v>0</v>
      </c>
      <c r="BF71" s="141">
        <f>'[1]MTTI (PL &amp; I)'!BF71/'[1]MTTI (PL &amp; I)'!BF$334</f>
        <v>0</v>
      </c>
      <c r="BG71" s="141">
        <f>'[1]MTTI (PL &amp; I)'!BG71/'[1]MTTI (PL &amp; I)'!BG$334</f>
        <v>1.2765099955945583E-3</v>
      </c>
      <c r="BH71" s="141">
        <f>'[1]MTTI (PL &amp; I)'!BH71/'[1]MTTI (PL &amp; I)'!BH$334</f>
        <v>1.7514336163204153E-4</v>
      </c>
      <c r="BI71" s="141">
        <f>'[1]MTTI (PL &amp; I)'!BI71/'[1]MTTI (PL &amp; I)'!BI$334</f>
        <v>0</v>
      </c>
      <c r="BJ71" s="141">
        <f>'[1]MTTI (PL &amp; I)'!BJ71/'[1]MTTI (PL &amp; I)'!BJ$334</f>
        <v>1.7143083983083862E-3</v>
      </c>
      <c r="BK71" s="141">
        <f>'[1]MTTI (PL &amp; I)'!BK71/'[1]MTTI (PL &amp; I)'!BK$334</f>
        <v>0</v>
      </c>
      <c r="BL71" s="141">
        <f>'[1]MTTI (PL &amp; I)'!BL71/'[1]MTTI (PL &amp; I)'!BL$334</f>
        <v>0</v>
      </c>
      <c r="BM71" s="141">
        <f>'[1]MTTI (PL &amp; I)'!BM71/'[1]MTTI (PL &amp; I)'!BM$334</f>
        <v>0</v>
      </c>
      <c r="BN71" s="141">
        <f>'[1]MTTI (PL &amp; I)'!BN71/'[1]MTTI (PL &amp; I)'!BN$334</f>
        <v>0</v>
      </c>
      <c r="BO71" s="141">
        <f>'[1]MTTI (PL &amp; I)'!BO71/'[1]MTTI (PL &amp; I)'!BO$334</f>
        <v>1.0477280521761707E-2</v>
      </c>
      <c r="BP71" s="141">
        <f>'[1]MTTI (PL &amp; I)'!BP71/'[1]MTTI (PL &amp; I)'!BP$334</f>
        <v>0</v>
      </c>
      <c r="BQ71" s="141">
        <f>'[1]MTTI (PL &amp; I)'!BQ71/'[1]MTTI (PL &amp; I)'!BQ$334</f>
        <v>1.9960544559491093E-3</v>
      </c>
      <c r="BR71" s="141">
        <f>'[1]MTTI (PL &amp; I)'!BR71/'[1]MTTI (PL &amp; I)'!BR$334</f>
        <v>4.3213816485906083E-3</v>
      </c>
      <c r="BS71" s="141">
        <f>'[1]MTTI (PL &amp; I)'!BS71/'[1]MTTI (PL &amp; I)'!BS$334</f>
        <v>5.806981481762021E-3</v>
      </c>
      <c r="BT71" s="141">
        <f>'[1]MTTI (PL &amp; I)'!BT71/'[1]MTTI (PL &amp; I)'!BT$334</f>
        <v>1.8677387433156765E-3</v>
      </c>
      <c r="BU71" s="141">
        <f>'[1]MTTI (PL &amp; I)'!BU71/'[1]MTTI (PL &amp; I)'!BU$334</f>
        <v>0</v>
      </c>
      <c r="BV71" s="141">
        <f>'[1]MTTI (PL &amp; I)'!BV71/'[1]MTTI (PL &amp; I)'!BV$334</f>
        <v>0</v>
      </c>
      <c r="BW71" s="141">
        <f>'[1]MTTI (PL &amp; I)'!BW71/'[1]MTTI (PL &amp; I)'!BW$334</f>
        <v>5.9743769693445473E-4</v>
      </c>
      <c r="BX71" s="141">
        <f>'[1]MTTI (PL &amp; I)'!BX71/'[1]MTTI (PL &amp; I)'!BX$334</f>
        <v>0</v>
      </c>
      <c r="BY71" s="141">
        <f>'[1]MTTI (PL &amp; I)'!BY71/'[1]MTTI (PL &amp; I)'!BY$334</f>
        <v>0</v>
      </c>
      <c r="BZ71" s="141">
        <f>'[1]MTTI (PL &amp; I)'!BZ71/'[1]MTTI (PL &amp; I)'!BZ$334</f>
        <v>0</v>
      </c>
      <c r="CA71" s="141">
        <f>'[1]MTTI (PL &amp; I)'!CA71/'[1]MTTI (PL &amp; I)'!CA$334</f>
        <v>1.8573762906505244E-4</v>
      </c>
      <c r="CB71" s="141">
        <f>'[1]MTTI (PL &amp; I)'!CB71/'[1]MTTI (PL &amp; I)'!CB$334</f>
        <v>0</v>
      </c>
      <c r="CC71" s="141">
        <f>'[1]MTTI (PL &amp; I)'!CC71/'[1]MTTI (PL &amp; I)'!CC$334</f>
        <v>6.2245288121668763E-4</v>
      </c>
      <c r="CD71" s="141">
        <f>'[1]MTTI (PL &amp; I)'!CD71/'[1]MTTI (PL &amp; I)'!CD$334</f>
        <v>0</v>
      </c>
      <c r="CE71" s="141">
        <f>'[1]MTTI (PL &amp; I)'!CE71/'[1]MTTI (PL &amp; I)'!CE$334</f>
        <v>0</v>
      </c>
      <c r="CF71" s="141">
        <f>'[1]MTTI (PL &amp; I)'!CF71/'[1]MTTI (PL &amp; I)'!CF$334</f>
        <v>0</v>
      </c>
      <c r="CG71" s="141">
        <f>'[1]MTTI (PL &amp; I)'!CG71/'[1]MTTI (PL &amp; I)'!CG$334</f>
        <v>0</v>
      </c>
      <c r="CH71" s="141">
        <f>'[1]MTTI (PL &amp; I)'!CH71/'[1]MTTI (PL &amp; I)'!CH$334</f>
        <v>0</v>
      </c>
      <c r="CI71" s="141">
        <f>'[1]MTTI (PL &amp; I)'!CI71/'[1]MTTI (PL &amp; I)'!CI$334</f>
        <v>0</v>
      </c>
      <c r="CJ71" s="141">
        <f>'[1]MTTI (PL &amp; I)'!CJ71/'[1]MTTI (PL &amp; I)'!CJ$334</f>
        <v>0</v>
      </c>
      <c r="CK71" s="141">
        <f>'[1]MTTI (PL &amp; I)'!CK71/'[1]MTTI (PL &amp; I)'!CK$334</f>
        <v>0</v>
      </c>
      <c r="CL71" s="141">
        <f>'[1]MTTI (PL &amp; I)'!CL71/'[1]MTTI (PL &amp; I)'!CL$334</f>
        <v>0</v>
      </c>
      <c r="CM71" s="141">
        <f>'[1]MTTI (PL &amp; I)'!CM71/'[1]MTTI (PL &amp; I)'!CM$334</f>
        <v>0</v>
      </c>
      <c r="CN71" s="141">
        <f>'[1]MTTI (PL &amp; I)'!CN71/'[1]MTTI (PL &amp; I)'!CN$334</f>
        <v>5.788473881408663E-4</v>
      </c>
      <c r="CO71" s="141">
        <f>'[1]MTTI (PL &amp; I)'!CO71/'[1]MTTI (PL &amp; I)'!CO$334</f>
        <v>0</v>
      </c>
      <c r="CP71" s="141">
        <f>'[1]MTTI (PL &amp; I)'!CP71/'[1]MTTI (PL &amp; I)'!CP$334</f>
        <v>2.2722587140006044E-3</v>
      </c>
      <c r="CQ71" s="141">
        <f>'[1]MTTI (PL &amp; I)'!CQ71/'[1]MTTI (PL &amp; I)'!CQ$334</f>
        <v>2.3006851976351971E-3</v>
      </c>
      <c r="CR71" s="141">
        <f>'[1]MTTI (PL &amp; I)'!CR71/'[1]MTTI (PL &amp; I)'!CR$334</f>
        <v>0</v>
      </c>
      <c r="CS71" s="141">
        <f>'[1]MTTI (PL &amp; I)'!CS71/'[1]MTTI (PL &amp; I)'!CS$334</f>
        <v>6.9976552872645832E-4</v>
      </c>
      <c r="CT71" s="141">
        <f>'[1]MTTI (PL &amp; I)'!CT71/'[1]MTTI (PL &amp; I)'!CT$334</f>
        <v>0</v>
      </c>
      <c r="CU71" s="141">
        <f>'[1]MTTI (PL &amp; I)'!CU71/'[1]MTTI (PL &amp; I)'!CU$334</f>
        <v>8.3558557000424742E-3</v>
      </c>
      <c r="CV71" s="141">
        <f>'[1]MTTI (PL &amp; I)'!CV71/'[1]MTTI (PL &amp; I)'!CV$334</f>
        <v>0</v>
      </c>
      <c r="CW71" s="141">
        <f>'[1]MTTI (PL &amp; I)'!CW71/'[1]MTTI (PL &amp; I)'!CW$334</f>
        <v>0</v>
      </c>
      <c r="CX71" s="141">
        <f>'[1]MTTI (PL &amp; I)'!CX71/'[1]MTTI (PL &amp; I)'!CX$334</f>
        <v>0</v>
      </c>
      <c r="CY71" s="141">
        <f>'[1]MTTI (PL &amp; I)'!CY71/'[1]MTTI (PL &amp; I)'!CY$334</f>
        <v>0</v>
      </c>
      <c r="CZ71" s="141">
        <f>'[1]MTTI (PL &amp; I)'!CZ71/'[1]MTTI (PL &amp; I)'!CZ$334</f>
        <v>0</v>
      </c>
      <c r="DA71" s="141">
        <f>'[1]MTTI (PL &amp; I)'!DA71/'[1]MTTI (PL &amp; I)'!DA$334</f>
        <v>7.0630895231752599E-3</v>
      </c>
      <c r="DB71" s="141">
        <f>'[1]MTTI (PL &amp; I)'!DB71/'[1]MTTI (PL &amp; I)'!DB$334</f>
        <v>0</v>
      </c>
      <c r="DC71" s="141">
        <f>'[1]MTTI (PL &amp; I)'!DC71/'[1]MTTI (PL &amp; I)'!DC$334</f>
        <v>0</v>
      </c>
      <c r="DD71" s="141">
        <f>'[1]MTTI (PL &amp; I)'!DD71/'[1]MTTI (PL &amp; I)'!DD$334</f>
        <v>0</v>
      </c>
      <c r="DE71" s="141">
        <v>0</v>
      </c>
      <c r="DF71" s="141">
        <f>'[1]MTTI (PL &amp; I)'!DF71/'[1]MTTI (PL &amp; I)'!DF$334</f>
        <v>1.6927981297729111E-3</v>
      </c>
    </row>
    <row r="72" spans="1:110" x14ac:dyDescent="0.3">
      <c r="A72" s="25" t="s">
        <v>6</v>
      </c>
      <c r="B72" s="141">
        <f>'[1]MTTI (PL &amp; I)'!B72/'[1]MTTI (PL &amp; I)'!B$334</f>
        <v>1.8169464116673548E-5</v>
      </c>
      <c r="C72" s="141">
        <f>'[1]MTTI (PL &amp; I)'!C72/'[1]MTTI (PL &amp; I)'!C$334</f>
        <v>0</v>
      </c>
      <c r="D72" s="141">
        <f>'[1]MTTI (PL &amp; I)'!D72/'[1]MTTI (PL &amp; I)'!D$334</f>
        <v>0</v>
      </c>
      <c r="E72" s="141">
        <f>'[1]MTTI (PL &amp; I)'!E72/'[1]MTTI (PL &amp; I)'!E$334</f>
        <v>2.0182414236117637E-4</v>
      </c>
      <c r="F72" s="141">
        <f>'[1]MTTI (PL &amp; I)'!F72/'[1]MTTI (PL &amp; I)'!F$334</f>
        <v>0</v>
      </c>
      <c r="G72" s="141">
        <f>'[1]MTTI (PL &amp; I)'!G72/'[1]MTTI (PL &amp; I)'!G$334</f>
        <v>6.6442675340786872E-5</v>
      </c>
      <c r="H72" s="141">
        <f>'[1]MTTI (PL &amp; I)'!H72/'[1]MTTI (PL &amp; I)'!H$334</f>
        <v>0</v>
      </c>
      <c r="I72" s="141">
        <f>'[1]MTTI (PL &amp; I)'!I72/'[1]MTTI (PL &amp; I)'!I$334</f>
        <v>6.0356750298210643E-4</v>
      </c>
      <c r="J72" s="141">
        <f>'[1]MTTI (PL &amp; I)'!J72/'[1]MTTI (PL &amp; I)'!J$334</f>
        <v>5.6626405361043393E-5</v>
      </c>
      <c r="K72" s="141">
        <f>'[1]MTTI (PL &amp; I)'!K72/'[1]MTTI (PL &amp; I)'!K$334</f>
        <v>3.3221387219739741E-4</v>
      </c>
      <c r="L72" s="141">
        <f>'[1]MTTI (PL &amp; I)'!L72/'[1]MTTI (PL &amp; I)'!L$334</f>
        <v>7.7327987418124083E-4</v>
      </c>
      <c r="M72" s="141">
        <f>'[1]MTTI (PL &amp; I)'!M72/'[1]MTTI (PL &amp; I)'!M$334</f>
        <v>5.4571661380135861E-4</v>
      </c>
      <c r="N72" s="141">
        <f>'[1]MTTI (PL &amp; I)'!N72/'[1]MTTI (PL &amp; I)'!N$334</f>
        <v>2.6130986690862734E-4</v>
      </c>
      <c r="O72" s="141">
        <f>'[1]MTTI (PL &amp; I)'!O72/'[1]MTTI (PL &amp; I)'!O$334</f>
        <v>5.9681799022651193E-4</v>
      </c>
      <c r="P72" s="141">
        <f>'[1]MTTI (PL &amp; I)'!P72/'[1]MTTI (PL &amp; I)'!P$334</f>
        <v>2.5383577069644085E-5</v>
      </c>
      <c r="Q72" s="141">
        <f>'[1]MTTI (PL &amp; I)'!Q72/'[1]MTTI (PL &amp; I)'!Q$334</f>
        <v>7.0666754422758641E-4</v>
      </c>
      <c r="R72" s="141">
        <f>'[1]MTTI (PL &amp; I)'!R72/'[1]MTTI (PL &amp; I)'!R$334</f>
        <v>0</v>
      </c>
      <c r="S72" s="141">
        <f>'[1]MTTI (PL &amp; I)'!S72/'[1]MTTI (PL &amp; I)'!S$334</f>
        <v>0</v>
      </c>
      <c r="T72" s="141">
        <f>'[1]MTTI (PL &amp; I)'!T72/'[1]MTTI (PL &amp; I)'!T$334</f>
        <v>0</v>
      </c>
      <c r="U72" s="141">
        <f>'[1]MTTI (PL &amp; I)'!U72/'[1]MTTI (PL &amp; I)'!U$334</f>
        <v>2.4669630662257388E-3</v>
      </c>
      <c r="V72" s="141">
        <f>'[1]MTTI (PL &amp; I)'!V72/'[1]MTTI (PL &amp; I)'!V$334</f>
        <v>5.0735326184920019E-4</v>
      </c>
      <c r="W72" s="141">
        <f>'[1]MTTI (PL &amp; I)'!W72/'[1]MTTI (PL &amp; I)'!W$334</f>
        <v>0</v>
      </c>
      <c r="X72" s="141">
        <f>'[1]MTTI (PL &amp; I)'!X72/'[1]MTTI (PL &amp; I)'!X$334</f>
        <v>8.1153505026900948E-3</v>
      </c>
      <c r="Y72" s="141">
        <f>'[1]MTTI (PL &amp; I)'!Y72/'[1]MTTI (PL &amp; I)'!Y$334</f>
        <v>1.8602287280685694E-3</v>
      </c>
      <c r="Z72" s="141">
        <f>'[1]MTTI (PL &amp; I)'!Z72/'[1]MTTI (PL &amp; I)'!Z$334</f>
        <v>3.4966844520672606E-4</v>
      </c>
      <c r="AA72" s="141">
        <f>'[1]MTTI (PL &amp; I)'!AA72/'[1]MTTI (PL &amp; I)'!AA$334</f>
        <v>0</v>
      </c>
      <c r="AB72" s="141">
        <f>'[1]MTTI (PL &amp; I)'!AB72/'[1]MTTI (PL &amp; I)'!AB$334</f>
        <v>5.7543348932668657E-3</v>
      </c>
      <c r="AC72" s="141">
        <f>'[1]MTTI (PL &amp; I)'!AC72/'[1]MTTI (PL &amp; I)'!AC$334</f>
        <v>0</v>
      </c>
      <c r="AD72" s="141">
        <f>'[1]MTTI (PL &amp; I)'!AD72/'[1]MTTI (PL &amp; I)'!AD$334</f>
        <v>1.6063532817873438E-6</v>
      </c>
      <c r="AE72" s="141">
        <f>'[1]MTTI (PL &amp; I)'!AE72/'[1]MTTI (PL &amp; I)'!AE$334</f>
        <v>1.8350136848473665E-3</v>
      </c>
      <c r="AF72" s="141">
        <f>'[1]MTTI (PL &amp; I)'!AF72/'[1]MTTI (PL &amp; I)'!AF$334</f>
        <v>1.1701149060817595E-2</v>
      </c>
      <c r="AG72" s="141">
        <f>'[1]MTTI (PL &amp; I)'!AG72/'[1]MTTI (PL &amp; I)'!AG$334</f>
        <v>2.0114450496430653E-2</v>
      </c>
      <c r="AH72" s="141">
        <f>'[1]MTTI (PL &amp; I)'!AH72/'[1]MTTI (PL &amp; I)'!AH$334</f>
        <v>3.8516509600380351E-6</v>
      </c>
      <c r="AI72" s="141">
        <f>'[1]MTTI (PL &amp; I)'!AI72/'[1]MTTI (PL &amp; I)'!AI$334</f>
        <v>1.1391910375054711E-4</v>
      </c>
      <c r="AJ72" s="141">
        <f>'[1]MTTI (PL &amp; I)'!AJ72/'[1]MTTI (PL &amp; I)'!AJ$334</f>
        <v>2.3028111127041245E-5</v>
      </c>
      <c r="AK72" s="141">
        <f>'[1]MTTI (PL &amp; I)'!AK72/'[1]MTTI (PL &amp; I)'!AK$334</f>
        <v>0</v>
      </c>
      <c r="AL72" s="141">
        <f>'[1]MTTI (PL &amp; I)'!AL72/'[1]MTTI (PL &amp; I)'!AL$334</f>
        <v>1.5095200648274267E-3</v>
      </c>
      <c r="AM72" s="141">
        <f>'[1]MTTI (PL &amp; I)'!AM72/'[1]MTTI (PL &amp; I)'!AM$334</f>
        <v>2.0227983928989891E-3</v>
      </c>
      <c r="AN72" s="141">
        <f>'[1]MTTI (PL &amp; I)'!AN72/'[1]MTTI (PL &amp; I)'!AN$334</f>
        <v>1.8523966162650832E-5</v>
      </c>
      <c r="AO72" s="141">
        <f>'[1]MTTI (PL &amp; I)'!AO72/'[1]MTTI (PL &amp; I)'!AO$334</f>
        <v>1.8158351972642165E-4</v>
      </c>
      <c r="AP72" s="141">
        <f>'[1]MTTI (PL &amp; I)'!AP72/'[1]MTTI (PL &amp; I)'!AP$334</f>
        <v>0</v>
      </c>
      <c r="AQ72" s="141">
        <f>'[1]MTTI (PL &amp; I)'!AQ72/'[1]MTTI (PL &amp; I)'!AQ$334</f>
        <v>8.6155741842965344E-4</v>
      </c>
      <c r="AR72" s="141">
        <f>'[1]MTTI (PL &amp; I)'!AR72/'[1]MTTI (PL &amp; I)'!AR$334</f>
        <v>4.42732900960296E-4</v>
      </c>
      <c r="AS72" s="141">
        <f>'[1]MTTI (PL &amp; I)'!AS72/'[1]MTTI (PL &amp; I)'!AS$334</f>
        <v>0</v>
      </c>
      <c r="AT72" s="141">
        <f>'[1]MTTI (PL &amp; I)'!AT72/'[1]MTTI (PL &amp; I)'!AT$334</f>
        <v>3.6348058322363384E-4</v>
      </c>
      <c r="AU72" s="141">
        <f>'[1]MTTI (PL &amp; I)'!AU72/'[1]MTTI (PL &amp; I)'!AU$334</f>
        <v>0</v>
      </c>
      <c r="AV72" s="141">
        <f>'[1]MTTI (PL &amp; I)'!AV72/'[1]MTTI (PL &amp; I)'!AV$334</f>
        <v>5.8540355812976962E-3</v>
      </c>
      <c r="AW72" s="141">
        <f>'[1]MTTI (PL &amp; I)'!AW72/'[1]MTTI (PL &amp; I)'!AW$334</f>
        <v>4.1677219517538056E-4</v>
      </c>
      <c r="AX72" s="141">
        <f>'[1]MTTI (PL &amp; I)'!AX72/'[1]MTTI (PL &amp; I)'!AX$334</f>
        <v>0</v>
      </c>
      <c r="AY72" s="141">
        <f>'[1]MTTI (PL &amp; I)'!AY72/'[1]MTTI (PL &amp; I)'!AY$334</f>
        <v>0</v>
      </c>
      <c r="AZ72" s="141">
        <f>'[1]MTTI (PL &amp; I)'!AZ72/'[1]MTTI (PL &amp; I)'!AZ$334</f>
        <v>2.345528555936444E-4</v>
      </c>
      <c r="BA72" s="141">
        <f>'[1]MTTI (PL &amp; I)'!BA72/'[1]MTTI (PL &amp; I)'!BA$334</f>
        <v>7.5454177299788072E-4</v>
      </c>
      <c r="BB72" s="141">
        <f>'[1]MTTI (PL &amp; I)'!BB72/'[1]MTTI (PL &amp; I)'!BB$334</f>
        <v>1.0056782871805019E-3</v>
      </c>
      <c r="BC72" s="141">
        <f>'[1]MTTI (PL &amp; I)'!BC72/'[1]MTTI (PL &amp; I)'!BC$334</f>
        <v>2.1857977532656891E-3</v>
      </c>
      <c r="BD72" s="141">
        <f>'[1]MTTI (PL &amp; I)'!BD72/'[1]MTTI (PL &amp; I)'!BD$334</f>
        <v>6.3268106871977445E-5</v>
      </c>
      <c r="BE72" s="141">
        <f>'[1]MTTI (PL &amp; I)'!BE72/'[1]MTTI (PL &amp; I)'!BE$334</f>
        <v>0</v>
      </c>
      <c r="BF72" s="141">
        <f>'[1]MTTI (PL &amp; I)'!BF72/'[1]MTTI (PL &amp; I)'!BF$334</f>
        <v>0</v>
      </c>
      <c r="BG72" s="141">
        <f>'[1]MTTI (PL &amp; I)'!BG72/'[1]MTTI (PL &amp; I)'!BG$334</f>
        <v>2.6784191345671695E-4</v>
      </c>
      <c r="BH72" s="141">
        <f>'[1]MTTI (PL &amp; I)'!BH72/'[1]MTTI (PL &amp; I)'!BH$334</f>
        <v>3.6749209383917265E-5</v>
      </c>
      <c r="BI72" s="141">
        <f>'[1]MTTI (PL &amp; I)'!BI72/'[1]MTTI (PL &amp; I)'!BI$334</f>
        <v>0</v>
      </c>
      <c r="BJ72" s="141">
        <f>'[1]MTTI (PL &amp; I)'!BJ72/'[1]MTTI (PL &amp; I)'!BJ$334</f>
        <v>3.5970234721426813E-4</v>
      </c>
      <c r="BK72" s="141">
        <f>'[1]MTTI (PL &amp; I)'!BK72/'[1]MTTI (PL &amp; I)'!BK$334</f>
        <v>0</v>
      </c>
      <c r="BL72" s="141">
        <f>'[1]MTTI (PL &amp; I)'!BL72/'[1]MTTI (PL &amp; I)'!BL$334</f>
        <v>0</v>
      </c>
      <c r="BM72" s="141">
        <f>'[1]MTTI (PL &amp; I)'!BM72/'[1]MTTI (PL &amp; I)'!BM$334</f>
        <v>0</v>
      </c>
      <c r="BN72" s="141">
        <f>'[1]MTTI (PL &amp; I)'!BN72/'[1]MTTI (PL &amp; I)'!BN$334</f>
        <v>0</v>
      </c>
      <c r="BO72" s="141">
        <f>'[1]MTTI (PL &amp; I)'!BO72/'[1]MTTI (PL &amp; I)'!BO$334</f>
        <v>2.1983806413238298E-3</v>
      </c>
      <c r="BP72" s="141">
        <f>'[1]MTTI (PL &amp; I)'!BP72/'[1]MTTI (PL &amp; I)'!BP$334</f>
        <v>0</v>
      </c>
      <c r="BQ72" s="141">
        <f>'[1]MTTI (PL &amp; I)'!BQ72/'[1]MTTI (PL &amp; I)'!BQ$334</f>
        <v>4.188193172715445E-4</v>
      </c>
      <c r="BR72" s="141">
        <f>'[1]MTTI (PL &amp; I)'!BR72/'[1]MTTI (PL &amp; I)'!BR$334</f>
        <v>9.0672782315045423E-4</v>
      </c>
      <c r="BS72" s="141">
        <f>'[1]MTTI (PL &amp; I)'!BS72/'[1]MTTI (PL &amp; I)'!BS$334</f>
        <v>1.2184417175350245E-3</v>
      </c>
      <c r="BT72" s="141">
        <f>'[1]MTTI (PL &amp; I)'!BT72/'[1]MTTI (PL &amp; I)'!BT$334</f>
        <v>3.918956534405435E-4</v>
      </c>
      <c r="BU72" s="141">
        <f>'[1]MTTI (PL &amp; I)'!BU72/'[1]MTTI (PL &amp; I)'!BU$334</f>
        <v>0</v>
      </c>
      <c r="BV72" s="141">
        <f>'[1]MTTI (PL &amp; I)'!BV72/'[1]MTTI (PL &amp; I)'!BV$334</f>
        <v>0</v>
      </c>
      <c r="BW72" s="141">
        <f>'[1]MTTI (PL &amp; I)'!BW72/'[1]MTTI (PL &amp; I)'!BW$334</f>
        <v>1.2535652401496995E-4</v>
      </c>
      <c r="BX72" s="141">
        <f>'[1]MTTI (PL &amp; I)'!BX72/'[1]MTTI (PL &amp; I)'!BX$334</f>
        <v>0</v>
      </c>
      <c r="BY72" s="141">
        <f>'[1]MTTI (PL &amp; I)'!BY72/'[1]MTTI (PL &amp; I)'!BY$334</f>
        <v>0</v>
      </c>
      <c r="BZ72" s="141">
        <f>'[1]MTTI (PL &amp; I)'!BZ72/'[1]MTTI (PL &amp; I)'!BZ$334</f>
        <v>0</v>
      </c>
      <c r="CA72" s="141">
        <f>'[1]MTTI (PL &amp; I)'!CA72/'[1]MTTI (PL &amp; I)'!CA$334</f>
        <v>3.8972136639264104E-5</v>
      </c>
      <c r="CB72" s="141">
        <f>'[1]MTTI (PL &amp; I)'!CB72/'[1]MTTI (PL &amp; I)'!CB$334</f>
        <v>0</v>
      </c>
      <c r="CC72" s="141">
        <f>'[1]MTTI (PL &amp; I)'!CC72/'[1]MTTI (PL &amp; I)'!CC$334</f>
        <v>1.3060529985436714E-4</v>
      </c>
      <c r="CD72" s="141">
        <f>'[1]MTTI (PL &amp; I)'!CD72/'[1]MTTI (PL &amp; I)'!CD$334</f>
        <v>0</v>
      </c>
      <c r="CE72" s="141">
        <f>'[1]MTTI (PL &amp; I)'!CE72/'[1]MTTI (PL &amp; I)'!CE$334</f>
        <v>0</v>
      </c>
      <c r="CF72" s="141">
        <f>'[1]MTTI (PL &amp; I)'!CF72/'[1]MTTI (PL &amp; I)'!CF$334</f>
        <v>0</v>
      </c>
      <c r="CG72" s="141">
        <f>'[1]MTTI (PL &amp; I)'!CG72/'[1]MTTI (PL &amp; I)'!CG$334</f>
        <v>0</v>
      </c>
      <c r="CH72" s="141">
        <f>'[1]MTTI (PL &amp; I)'!CH72/'[1]MTTI (PL &amp; I)'!CH$334</f>
        <v>0</v>
      </c>
      <c r="CI72" s="141">
        <f>'[1]MTTI (PL &amp; I)'!CI72/'[1]MTTI (PL &amp; I)'!CI$334</f>
        <v>0</v>
      </c>
      <c r="CJ72" s="141">
        <f>'[1]MTTI (PL &amp; I)'!CJ72/'[1]MTTI (PL &amp; I)'!CJ$334</f>
        <v>0</v>
      </c>
      <c r="CK72" s="141">
        <f>'[1]MTTI (PL &amp; I)'!CK72/'[1]MTTI (PL &amp; I)'!CK$334</f>
        <v>0</v>
      </c>
      <c r="CL72" s="141">
        <f>'[1]MTTI (PL &amp; I)'!CL72/'[1]MTTI (PL &amp; I)'!CL$334</f>
        <v>0</v>
      </c>
      <c r="CM72" s="141">
        <f>'[1]MTTI (PL &amp; I)'!CM72/'[1]MTTI (PL &amp; I)'!CM$334</f>
        <v>0</v>
      </c>
      <c r="CN72" s="141">
        <f>'[1]MTTI (PL &amp; I)'!CN72/'[1]MTTI (PL &amp; I)'!CN$334</f>
        <v>1.2145583863357049E-4</v>
      </c>
      <c r="CO72" s="141">
        <f>'[1]MTTI (PL &amp; I)'!CO72/'[1]MTTI (PL &amp; I)'!CO$334</f>
        <v>0</v>
      </c>
      <c r="CP72" s="141">
        <f>'[1]MTTI (PL &amp; I)'!CP72/'[1]MTTI (PL &amp; I)'!CP$334</f>
        <v>4.7677348702870968E-4</v>
      </c>
      <c r="CQ72" s="141">
        <f>'[1]MTTI (PL &amp; I)'!CQ72/'[1]MTTI (PL &amp; I)'!CQ$334</f>
        <v>4.8273803395416432E-4</v>
      </c>
      <c r="CR72" s="141">
        <f>'[1]MTTI (PL &amp; I)'!CR72/'[1]MTTI (PL &amp; I)'!CR$334</f>
        <v>0</v>
      </c>
      <c r="CS72" s="141">
        <f>'[1]MTTI (PL &amp; I)'!CS72/'[1]MTTI (PL &amp; I)'!CS$334</f>
        <v>1.4682731731986823E-4</v>
      </c>
      <c r="CT72" s="141">
        <f>'[1]MTTI (PL &amp; I)'!CT72/'[1]MTTI (PL &amp; I)'!CT$334</f>
        <v>0</v>
      </c>
      <c r="CU72" s="141">
        <f>'[1]MTTI (PL &amp; I)'!CU72/'[1]MTTI (PL &amp; I)'!CU$334</f>
        <v>1.7532556634820367E-3</v>
      </c>
      <c r="CV72" s="141">
        <f>'[1]MTTI (PL &amp; I)'!CV72/'[1]MTTI (PL &amp; I)'!CV$334</f>
        <v>0</v>
      </c>
      <c r="CW72" s="141">
        <f>'[1]MTTI (PL &amp; I)'!CW72/'[1]MTTI (PL &amp; I)'!CW$334</f>
        <v>0</v>
      </c>
      <c r="CX72" s="141">
        <f>'[1]MTTI (PL &amp; I)'!CX72/'[1]MTTI (PL &amp; I)'!CX$334</f>
        <v>0</v>
      </c>
      <c r="CY72" s="141">
        <f>'[1]MTTI (PL &amp; I)'!CY72/'[1]MTTI (PL &amp; I)'!CY$334</f>
        <v>0</v>
      </c>
      <c r="CZ72" s="141">
        <f>'[1]MTTI (PL &amp; I)'!CZ72/'[1]MTTI (PL &amp; I)'!CZ$334</f>
        <v>0</v>
      </c>
      <c r="DA72" s="141">
        <f>'[1]MTTI (PL &amp; I)'!DA72/'[1]MTTI (PL &amp; I)'!DA$334</f>
        <v>1.4820028196663E-3</v>
      </c>
      <c r="DB72" s="141">
        <f>'[1]MTTI (PL &amp; I)'!DB72/'[1]MTTI (PL &amp; I)'!DB$334</f>
        <v>0</v>
      </c>
      <c r="DC72" s="141">
        <f>'[1]MTTI (PL &amp; I)'!DC72/'[1]MTTI (PL &amp; I)'!DC$334</f>
        <v>0</v>
      </c>
      <c r="DD72" s="141">
        <f>'[1]MTTI (PL &amp; I)'!DD72/'[1]MTTI (PL &amp; I)'!DD$334</f>
        <v>0</v>
      </c>
      <c r="DE72" s="141">
        <v>0</v>
      </c>
      <c r="DF72" s="141">
        <f>'[1]MTTI (PL &amp; I)'!DF72/'[1]MTTI (PL &amp; I)'!DF$334</f>
        <v>3.5518898538914104E-4</v>
      </c>
    </row>
    <row r="73" spans="1:110" x14ac:dyDescent="0.3">
      <c r="A73" s="25" t="s">
        <v>7</v>
      </c>
      <c r="B73" s="141">
        <f>'[1]MTTI (PL &amp; I)'!B73/'[1]MTTI (PL &amp; I)'!B$334</f>
        <v>6.8424535531101853E-5</v>
      </c>
      <c r="C73" s="141">
        <f>'[1]MTTI (PL &amp; I)'!C73/'[1]MTTI (PL &amp; I)'!C$334</f>
        <v>0</v>
      </c>
      <c r="D73" s="141">
        <f>'[1]MTTI (PL &amp; I)'!D73/'[1]MTTI (PL &amp; I)'!D$334</f>
        <v>0</v>
      </c>
      <c r="E73" s="141">
        <f>'[1]MTTI (PL &amp; I)'!E73/'[1]MTTI (PL &amp; I)'!E$334</f>
        <v>7.6005121072083399E-4</v>
      </c>
      <c r="F73" s="141">
        <f>'[1]MTTI (PL &amp; I)'!F73/'[1]MTTI (PL &amp; I)'!F$334</f>
        <v>0</v>
      </c>
      <c r="G73" s="141">
        <f>'[1]MTTI (PL &amp; I)'!G73/'[1]MTTI (PL &amp; I)'!G$334</f>
        <v>2.50217021836386E-4</v>
      </c>
      <c r="H73" s="141">
        <f>'[1]MTTI (PL &amp; I)'!H73/'[1]MTTI (PL &amp; I)'!H$334</f>
        <v>0</v>
      </c>
      <c r="I73" s="141">
        <f>'[1]MTTI (PL &amp; I)'!I73/'[1]MTTI (PL &amp; I)'!I$334</f>
        <v>2.2729798626982597E-3</v>
      </c>
      <c r="J73" s="141">
        <f>'[1]MTTI (PL &amp; I)'!J73/'[1]MTTI (PL &amp; I)'!J$334</f>
        <v>2.1324984934859256E-4</v>
      </c>
      <c r="K73" s="141">
        <f>'[1]MTTI (PL &amp; I)'!K73/'[1]MTTI (PL &amp; I)'!K$334</f>
        <v>1.2510869751648707E-3</v>
      </c>
      <c r="L73" s="141">
        <f>'[1]MTTI (PL &amp; I)'!L73/'[1]MTTI (PL &amp; I)'!L$334</f>
        <v>2.9121010882123513E-3</v>
      </c>
      <c r="M73" s="141">
        <f>'[1]MTTI (PL &amp; I)'!M73/'[1]MTTI (PL &amp; I)'!M$334</f>
        <v>2.0551187195827938E-3</v>
      </c>
      <c r="N73" s="141">
        <f>'[1]MTTI (PL &amp; I)'!N73/'[1]MTTI (PL &amp; I)'!N$334</f>
        <v>9.8406899389558546E-4</v>
      </c>
      <c r="O73" s="141">
        <f>'[1]MTTI (PL &amp; I)'!O73/'[1]MTTI (PL &amp; I)'!O$334</f>
        <v>2.2475618166624923E-3</v>
      </c>
      <c r="P73" s="141">
        <f>'[1]MTTI (PL &amp; I)'!P73/'[1]MTTI (PL &amp; I)'!P$334</f>
        <v>9.5592223301427061E-5</v>
      </c>
      <c r="Q73" s="141">
        <f>'[1]MTTI (PL &amp; I)'!Q73/'[1]MTTI (PL &amp; I)'!Q$334</f>
        <v>2.6612451626630319E-3</v>
      </c>
      <c r="R73" s="141">
        <f>'[1]MTTI (PL &amp; I)'!R73/'[1]MTTI (PL &amp; I)'!R$334</f>
        <v>0</v>
      </c>
      <c r="S73" s="141">
        <f>'[1]MTTI (PL &amp; I)'!S73/'[1]MTTI (PL &amp; I)'!S$334</f>
        <v>0</v>
      </c>
      <c r="T73" s="141">
        <f>'[1]MTTI (PL &amp; I)'!T73/'[1]MTTI (PL &amp; I)'!T$334</f>
        <v>0</v>
      </c>
      <c r="U73" s="141">
        <f>'[1]MTTI (PL &amp; I)'!U73/'[1]MTTI (PL &amp; I)'!U$334</f>
        <v>9.2903566607655703E-3</v>
      </c>
      <c r="V73" s="141">
        <f>'[1]MTTI (PL &amp; I)'!V73/'[1]MTTI (PL &amp; I)'!V$334</f>
        <v>1.9106458544566423E-3</v>
      </c>
      <c r="W73" s="141">
        <f>'[1]MTTI (PL &amp; I)'!W73/'[1]MTTI (PL &amp; I)'!W$334</f>
        <v>0</v>
      </c>
      <c r="X73" s="141">
        <f>'[1]MTTI (PL &amp; I)'!X73/'[1]MTTI (PL &amp; I)'!X$334</f>
        <v>3.0561665729540822E-2</v>
      </c>
      <c r="Y73" s="141">
        <f>'[1]MTTI (PL &amp; I)'!Y73/'[1]MTTI (PL &amp; I)'!Y$334</f>
        <v>7.0054507872303502E-3</v>
      </c>
      <c r="Z73" s="141">
        <f>'[1]MTTI (PL &amp; I)'!Z73/'[1]MTTI (PL &amp; I)'!Z$334</f>
        <v>1.3168192963487974E-3</v>
      </c>
      <c r="AA73" s="141">
        <f>'[1]MTTI (PL &amp; I)'!AA73/'[1]MTTI (PL &amp; I)'!AA$334</f>
        <v>0</v>
      </c>
      <c r="AB73" s="141">
        <f>'[1]MTTI (PL &amp; I)'!AB73/'[1]MTTI (PL &amp; I)'!AB$334</f>
        <v>2.1670297474589637E-2</v>
      </c>
      <c r="AC73" s="141">
        <f>'[1]MTTI (PL &amp; I)'!AC73/'[1]MTTI (PL &amp; I)'!AC$334</f>
        <v>0</v>
      </c>
      <c r="AD73" s="141">
        <f>'[1]MTTI (PL &amp; I)'!AD73/'[1]MTTI (PL &amp; I)'!AD$334</f>
        <v>6.0493791396024495E-6</v>
      </c>
      <c r="AE73" s="141">
        <f>'[1]MTTI (PL &amp; I)'!AE73/'[1]MTTI (PL &amp; I)'!AE$334</f>
        <v>6.9104932469458138E-3</v>
      </c>
      <c r="AF73" s="141">
        <f>'[1]MTTI (PL &amp; I)'!AF73/'[1]MTTI (PL &amp; I)'!AF$334</f>
        <v>4.4065454243744341E-2</v>
      </c>
      <c r="AG73" s="141">
        <f>'[1]MTTI (PL &amp; I)'!AG73/'[1]MTTI (PL &amp; I)'!AG$334</f>
        <v>7.5749175861416926E-2</v>
      </c>
      <c r="AH73" s="141">
        <f>'[1]MTTI (PL &amp; I)'!AH73/'[1]MTTI (PL &amp; I)'!AH$334</f>
        <v>1.4504964278317716E-5</v>
      </c>
      <c r="AI73" s="141">
        <f>'[1]MTTI (PL &amp; I)'!AI73/'[1]MTTI (PL &amp; I)'!AI$334</f>
        <v>4.2900889713623936E-4</v>
      </c>
      <c r="AJ73" s="141">
        <f>'[1]MTTI (PL &amp; I)'!AJ73/'[1]MTTI (PL &amp; I)'!AJ$334</f>
        <v>8.6721754582758269E-5</v>
      </c>
      <c r="AK73" s="141">
        <f>'[1]MTTI (PL &amp; I)'!AK73/'[1]MTTI (PL &amp; I)'!AK$334</f>
        <v>0</v>
      </c>
      <c r="AL73" s="141">
        <f>'[1]MTTI (PL &amp; I)'!AL73/'[1]MTTI (PL &amp; I)'!AL$334</f>
        <v>5.6847141251629481E-3</v>
      </c>
      <c r="AM73" s="141">
        <f>'[1]MTTI (PL &amp; I)'!AM73/'[1]MTTI (PL &amp; I)'!AM$334</f>
        <v>7.6176732356216838E-3</v>
      </c>
      <c r="AN73" s="141">
        <f>'[1]MTTI (PL &amp; I)'!AN73/'[1]MTTI (PL &amp; I)'!AN$334</f>
        <v>6.9759557724660245E-5</v>
      </c>
      <c r="AO73" s="141">
        <f>'[1]MTTI (PL &amp; I)'!AO73/'[1]MTTI (PL &amp; I)'!AO$334</f>
        <v>6.8382688215780992E-4</v>
      </c>
      <c r="AP73" s="141">
        <f>'[1]MTTI (PL &amp; I)'!AP73/'[1]MTTI (PL &amp; I)'!AP$334</f>
        <v>0</v>
      </c>
      <c r="AQ73" s="141">
        <f>'[1]MTTI (PL &amp; I)'!AQ73/'[1]MTTI (PL &amp; I)'!AQ$334</f>
        <v>3.2445462238661245E-3</v>
      </c>
      <c r="AR73" s="141">
        <f>'[1]MTTI (PL &amp; I)'!AR73/'[1]MTTI (PL &amp; I)'!AR$334</f>
        <v>1.6672915017205113E-3</v>
      </c>
      <c r="AS73" s="141">
        <f>'[1]MTTI (PL &amp; I)'!AS73/'[1]MTTI (PL &amp; I)'!AS$334</f>
        <v>0</v>
      </c>
      <c r="AT73" s="141">
        <f>'[1]MTTI (PL &amp; I)'!AT73/'[1]MTTI (PL &amp; I)'!AT$334</f>
        <v>1.368834541401132E-3</v>
      </c>
      <c r="AU73" s="141">
        <f>'[1]MTTI (PL &amp; I)'!AU73/'[1]MTTI (PL &amp; I)'!AU$334</f>
        <v>0</v>
      </c>
      <c r="AV73" s="141">
        <f>'[1]MTTI (PL &amp; I)'!AV73/'[1]MTTI (PL &amp; I)'!AV$334</f>
        <v>2.2045761122104747E-2</v>
      </c>
      <c r="AW73" s="141">
        <f>'[1]MTTI (PL &amp; I)'!AW73/'[1]MTTI (PL &amp; I)'!AW$334</f>
        <v>1.5695258646061874E-3</v>
      </c>
      <c r="AX73" s="141">
        <f>'[1]MTTI (PL &amp; I)'!AX73/'[1]MTTI (PL &amp; I)'!AX$334</f>
        <v>0</v>
      </c>
      <c r="AY73" s="141">
        <f>'[1]MTTI (PL &amp; I)'!AY73/'[1]MTTI (PL &amp; I)'!AY$334</f>
        <v>0</v>
      </c>
      <c r="AZ73" s="141">
        <f>'[1]MTTI (PL &amp; I)'!AZ73/'[1]MTTI (PL &amp; I)'!AZ$334</f>
        <v>8.8330454318467835E-4</v>
      </c>
      <c r="BA73" s="141">
        <f>'[1]MTTI (PL &amp; I)'!BA73/'[1]MTTI (PL &amp; I)'!BA$334</f>
        <v>2.841535117638148E-3</v>
      </c>
      <c r="BB73" s="141">
        <f>'[1]MTTI (PL &amp; I)'!BB73/'[1]MTTI (PL &amp; I)'!BB$334</f>
        <v>3.7872921981717844E-3</v>
      </c>
      <c r="BC73" s="141">
        <f>'[1]MTTI (PL &amp; I)'!BC73/'[1]MTTI (PL &amp; I)'!BC$334</f>
        <v>8.2315138779950198E-3</v>
      </c>
      <c r="BD73" s="141">
        <f>'[1]MTTI (PL &amp; I)'!BD73/'[1]MTTI (PL &amp; I)'!BD$334</f>
        <v>2.3826188812440006E-4</v>
      </c>
      <c r="BE73" s="141">
        <f>'[1]MTTI (PL &amp; I)'!BE73/'[1]MTTI (PL &amp; I)'!BE$334</f>
        <v>0</v>
      </c>
      <c r="BF73" s="141">
        <f>'[1]MTTI (PL &amp; I)'!BF73/'[1]MTTI (PL &amp; I)'!BF$334</f>
        <v>0</v>
      </c>
      <c r="BG73" s="141">
        <f>'[1]MTTI (PL &amp; I)'!BG73/'[1]MTTI (PL &amp; I)'!BG$334</f>
        <v>1.0086680821378416E-3</v>
      </c>
      <c r="BH73" s="141">
        <f>'[1]MTTI (PL &amp; I)'!BH73/'[1]MTTI (PL &amp; I)'!BH$334</f>
        <v>1.3839415224812428E-4</v>
      </c>
      <c r="BI73" s="141">
        <f>'[1]MTTI (PL &amp; I)'!BI73/'[1]MTTI (PL &amp; I)'!BI$334</f>
        <v>0</v>
      </c>
      <c r="BJ73" s="141">
        <f>'[1]MTTI (PL &amp; I)'!BJ73/'[1]MTTI (PL &amp; I)'!BJ$334</f>
        <v>1.3546060510941183E-3</v>
      </c>
      <c r="BK73" s="141">
        <f>'[1]MTTI (PL &amp; I)'!BK73/'[1]MTTI (PL &amp; I)'!BK$334</f>
        <v>0</v>
      </c>
      <c r="BL73" s="141">
        <f>'[1]MTTI (PL &amp; I)'!BL73/'[1]MTTI (PL &amp; I)'!BL$334</f>
        <v>0</v>
      </c>
      <c r="BM73" s="141">
        <f>'[1]MTTI (PL &amp; I)'!BM73/'[1]MTTI (PL &amp; I)'!BM$334</f>
        <v>0</v>
      </c>
      <c r="BN73" s="141">
        <f>'[1]MTTI (PL &amp; I)'!BN73/'[1]MTTI (PL &amp; I)'!BN$334</f>
        <v>0</v>
      </c>
      <c r="BO73" s="141">
        <f>'[1]MTTI (PL &amp; I)'!BO73/'[1]MTTI (PL &amp; I)'!BO$334</f>
        <v>8.2788998804378764E-3</v>
      </c>
      <c r="BP73" s="141">
        <f>'[1]MTTI (PL &amp; I)'!BP73/'[1]MTTI (PL &amp; I)'!BP$334</f>
        <v>0</v>
      </c>
      <c r="BQ73" s="141">
        <f>'[1]MTTI (PL &amp; I)'!BQ73/'[1]MTTI (PL &amp; I)'!BQ$334</f>
        <v>1.5772351386775651E-3</v>
      </c>
      <c r="BR73" s="141">
        <f>'[1]MTTI (PL &amp; I)'!BR73/'[1]MTTI (PL &amp; I)'!BR$334</f>
        <v>3.4146538254401539E-3</v>
      </c>
      <c r="BS73" s="141">
        <f>'[1]MTTI (PL &amp; I)'!BS73/'[1]MTTI (PL &amp; I)'!BS$334</f>
        <v>4.5885397642269959E-3</v>
      </c>
      <c r="BT73" s="141">
        <f>'[1]MTTI (PL &amp; I)'!BT73/'[1]MTTI (PL &amp; I)'!BT$334</f>
        <v>1.4758430898751335E-3</v>
      </c>
      <c r="BU73" s="141">
        <f>'[1]MTTI (PL &amp; I)'!BU73/'[1]MTTI (PL &amp; I)'!BU$334</f>
        <v>0</v>
      </c>
      <c r="BV73" s="141">
        <f>'[1]MTTI (PL &amp; I)'!BV73/'[1]MTTI (PL &amp; I)'!BV$334</f>
        <v>0</v>
      </c>
      <c r="BW73" s="141">
        <f>'[1]MTTI (PL &amp; I)'!BW73/'[1]MTTI (PL &amp; I)'!BW$334</f>
        <v>4.7208117291948473E-4</v>
      </c>
      <c r="BX73" s="141">
        <f>'[1]MTTI (PL &amp; I)'!BX73/'[1]MTTI (PL &amp; I)'!BX$334</f>
        <v>0</v>
      </c>
      <c r="BY73" s="141">
        <f>'[1]MTTI (PL &amp; I)'!BY73/'[1]MTTI (PL &amp; I)'!BY$334</f>
        <v>0</v>
      </c>
      <c r="BZ73" s="141">
        <f>'[1]MTTI (PL &amp; I)'!BZ73/'[1]MTTI (PL &amp; I)'!BZ$334</f>
        <v>0</v>
      </c>
      <c r="CA73" s="141">
        <f>'[1]MTTI (PL &amp; I)'!CA73/'[1]MTTI (PL &amp; I)'!CA$334</f>
        <v>1.4676549242578836E-4</v>
      </c>
      <c r="CB73" s="141">
        <f>'[1]MTTI (PL &amp; I)'!CB73/'[1]MTTI (PL &amp; I)'!CB$334</f>
        <v>0</v>
      </c>
      <c r="CC73" s="141">
        <f>'[1]MTTI (PL &amp; I)'!CC73/'[1]MTTI (PL &amp; I)'!CC$334</f>
        <v>4.918475813623206E-4</v>
      </c>
      <c r="CD73" s="141">
        <f>'[1]MTTI (PL &amp; I)'!CD73/'[1]MTTI (PL &amp; I)'!CD$334</f>
        <v>0</v>
      </c>
      <c r="CE73" s="141">
        <f>'[1]MTTI (PL &amp; I)'!CE73/'[1]MTTI (PL &amp; I)'!CE$334</f>
        <v>0</v>
      </c>
      <c r="CF73" s="141">
        <f>'[1]MTTI (PL &amp; I)'!CF73/'[1]MTTI (PL &amp; I)'!CF$334</f>
        <v>0</v>
      </c>
      <c r="CG73" s="141">
        <f>'[1]MTTI (PL &amp; I)'!CG73/'[1]MTTI (PL &amp; I)'!CG$334</f>
        <v>0</v>
      </c>
      <c r="CH73" s="141">
        <f>'[1]MTTI (PL &amp; I)'!CH73/'[1]MTTI (PL &amp; I)'!CH$334</f>
        <v>0</v>
      </c>
      <c r="CI73" s="141">
        <f>'[1]MTTI (PL &amp; I)'!CI73/'[1]MTTI (PL &amp; I)'!CI$334</f>
        <v>0</v>
      </c>
      <c r="CJ73" s="141">
        <f>'[1]MTTI (PL &amp; I)'!CJ73/'[1]MTTI (PL &amp; I)'!CJ$334</f>
        <v>0</v>
      </c>
      <c r="CK73" s="141">
        <f>'[1]MTTI (PL &amp; I)'!CK73/'[1]MTTI (PL &amp; I)'!CK$334</f>
        <v>0</v>
      </c>
      <c r="CL73" s="141">
        <f>'[1]MTTI (PL &amp; I)'!CL73/'[1]MTTI (PL &amp; I)'!CL$334</f>
        <v>0</v>
      </c>
      <c r="CM73" s="141">
        <f>'[1]MTTI (PL &amp; I)'!CM73/'[1]MTTI (PL &amp; I)'!CM$334</f>
        <v>0</v>
      </c>
      <c r="CN73" s="141">
        <f>'[1]MTTI (PL &amp; I)'!CN73/'[1]MTTI (PL &amp; I)'!CN$334</f>
        <v>4.5739154950729576E-4</v>
      </c>
      <c r="CO73" s="141">
        <f>'[1]MTTI (PL &amp; I)'!CO73/'[1]MTTI (PL &amp; I)'!CO$334</f>
        <v>0</v>
      </c>
      <c r="CP73" s="141">
        <f>'[1]MTTI (PL &amp; I)'!CP73/'[1]MTTI (PL &amp; I)'!CP$334</f>
        <v>1.7954852269718949E-3</v>
      </c>
      <c r="CQ73" s="141">
        <f>'[1]MTTI (PL &amp; I)'!CQ73/'[1]MTTI (PL &amp; I)'!CQ$334</f>
        <v>1.8179471636810334E-3</v>
      </c>
      <c r="CR73" s="141">
        <f>'[1]MTTI (PL &amp; I)'!CR73/'[1]MTTI (PL &amp; I)'!CR$334</f>
        <v>0</v>
      </c>
      <c r="CS73" s="141">
        <f>'[1]MTTI (PL &amp; I)'!CS73/'[1]MTTI (PL &amp; I)'!CS$334</f>
        <v>5.5293821140659015E-4</v>
      </c>
      <c r="CT73" s="141">
        <f>'[1]MTTI (PL &amp; I)'!CT73/'[1]MTTI (PL &amp; I)'!CT$334</f>
        <v>0</v>
      </c>
      <c r="CU73" s="141">
        <f>'[1]MTTI (PL &amp; I)'!CU73/'[1]MTTI (PL &amp; I)'!CU$334</f>
        <v>6.6026000365604354E-3</v>
      </c>
      <c r="CV73" s="141">
        <f>'[1]MTTI (PL &amp; I)'!CV73/'[1]MTTI (PL &amp; I)'!CV$334</f>
        <v>0</v>
      </c>
      <c r="CW73" s="141">
        <f>'[1]MTTI (PL &amp; I)'!CW73/'[1]MTTI (PL &amp; I)'!CW$334</f>
        <v>0</v>
      </c>
      <c r="CX73" s="141">
        <f>'[1]MTTI (PL &amp; I)'!CX73/'[1]MTTI (PL &amp; I)'!CX$334</f>
        <v>0</v>
      </c>
      <c r="CY73" s="141">
        <f>'[1]MTTI (PL &amp; I)'!CY73/'[1]MTTI (PL &amp; I)'!CY$334</f>
        <v>0</v>
      </c>
      <c r="CZ73" s="141">
        <f>'[1]MTTI (PL &amp; I)'!CZ73/'[1]MTTI (PL &amp; I)'!CZ$334</f>
        <v>0</v>
      </c>
      <c r="DA73" s="141">
        <f>'[1]MTTI (PL &amp; I)'!DA73/'[1]MTTI (PL &amp; I)'!DA$334</f>
        <v>5.5810867035089601E-3</v>
      </c>
      <c r="DB73" s="141">
        <f>'[1]MTTI (PL &amp; I)'!DB73/'[1]MTTI (PL &amp; I)'!DB$334</f>
        <v>0</v>
      </c>
      <c r="DC73" s="141">
        <f>'[1]MTTI (PL &amp; I)'!DC73/'[1]MTTI (PL &amp; I)'!DC$334</f>
        <v>0</v>
      </c>
      <c r="DD73" s="141">
        <f>'[1]MTTI (PL &amp; I)'!DD73/'[1]MTTI (PL &amp; I)'!DD$334</f>
        <v>0</v>
      </c>
      <c r="DE73" s="141">
        <v>0</v>
      </c>
      <c r="DF73" s="141">
        <f>'[1]MTTI (PL &amp; I)'!DF73/'[1]MTTI (PL &amp; I)'!DF$334</f>
        <v>1.3376091443837699E-3</v>
      </c>
    </row>
    <row r="74" spans="1:110" x14ac:dyDescent="0.3">
      <c r="A74" s="28">
        <v>3230</v>
      </c>
      <c r="B74" s="141">
        <f>'[1]MTTI (PL &amp; I)'!B74/'[1]MTTI (PL &amp; I)'!B$334</f>
        <v>1.208324056909766E-5</v>
      </c>
      <c r="C74" s="141">
        <f>'[1]MTTI (PL &amp; I)'!C74/'[1]MTTI (PL &amp; I)'!C$334</f>
        <v>0</v>
      </c>
      <c r="D74" s="141">
        <f>'[1]MTTI (PL &amp; I)'!D74/'[1]MTTI (PL &amp; I)'!D$334</f>
        <v>0</v>
      </c>
      <c r="E74" s="141">
        <f>'[1]MTTI (PL &amp; I)'!E74/'[1]MTTI (PL &amp; I)'!E$334</f>
        <v>5.0316261432407244E-4</v>
      </c>
      <c r="F74" s="141">
        <f>'[1]MTTI (PL &amp; I)'!F74/'[1]MTTI (PL &amp; I)'!F$334</f>
        <v>0</v>
      </c>
      <c r="G74" s="141">
        <f>'[1]MTTI (PL &amp; I)'!G74/'[1]MTTI (PL &amp; I)'!G$334</f>
        <v>2.6486817776857045E-4</v>
      </c>
      <c r="H74" s="141">
        <f>'[1]MTTI (PL &amp; I)'!H74/'[1]MTTI (PL &amp; I)'!H$334</f>
        <v>0</v>
      </c>
      <c r="I74" s="141">
        <f>'[1]MTTI (PL &amp; I)'!I74/'[1]MTTI (PL &amp; I)'!I$334</f>
        <v>6.0356226114200166E-4</v>
      </c>
      <c r="J74" s="141">
        <f>'[1]MTTI (PL &amp; I)'!J74/'[1]MTTI (PL &amp; I)'!J$334</f>
        <v>3.636313862993671E-5</v>
      </c>
      <c r="K74" s="141">
        <f>'[1]MTTI (PL &amp; I)'!K74/'[1]MTTI (PL &amp; I)'!K$334</f>
        <v>2.0191614948682844E-4</v>
      </c>
      <c r="L74" s="141">
        <f>'[1]MTTI (PL &amp; I)'!L74/'[1]MTTI (PL &amp; I)'!L$334</f>
        <v>4.7865937159621342E-4</v>
      </c>
      <c r="M74" s="141">
        <f>'[1]MTTI (PL &amp; I)'!M74/'[1]MTTI (PL &amp; I)'!M$334</f>
        <v>3.3116265234102031E-4</v>
      </c>
      <c r="N74" s="141">
        <f>'[1]MTTI (PL &amp; I)'!N74/'[1]MTTI (PL &amp; I)'!N$334</f>
        <v>1.6008052289432533E-4</v>
      </c>
      <c r="O74" s="141">
        <f>'[1]MTTI (PL &amp; I)'!O74/'[1]MTTI (PL &amp; I)'!O$334</f>
        <v>3.5770173823686312E-4</v>
      </c>
      <c r="P74" s="141">
        <f>'[1]MTTI (PL &amp; I)'!P74/'[1]MTTI (PL &amp; I)'!P$334</f>
        <v>1.5727572045178225E-5</v>
      </c>
      <c r="Q74" s="141">
        <f>'[1]MTTI (PL &amp; I)'!Q74/'[1]MTTI (PL &amp; I)'!Q$334</f>
        <v>4.3761520433715985E-4</v>
      </c>
      <c r="R74" s="141">
        <f>'[1]MTTI (PL &amp; I)'!R74/'[1]MTTI (PL &amp; I)'!R$334</f>
        <v>0</v>
      </c>
      <c r="S74" s="141">
        <f>'[1]MTTI (PL &amp; I)'!S74/'[1]MTTI (PL &amp; I)'!S$334</f>
        <v>0</v>
      </c>
      <c r="T74" s="141">
        <f>'[1]MTTI (PL &amp; I)'!T74/'[1]MTTI (PL &amp; I)'!T$334</f>
        <v>0</v>
      </c>
      <c r="U74" s="141">
        <f>'[1]MTTI (PL &amp; I)'!U74/'[1]MTTI (PL &amp; I)'!U$334</f>
        <v>1.7451969837750654E-3</v>
      </c>
      <c r="V74" s="141">
        <f>'[1]MTTI (PL &amp; I)'!V74/'[1]MTTI (PL &amp; I)'!V$334</f>
        <v>1.076242526615091E-4</v>
      </c>
      <c r="W74" s="141">
        <f>'[1]MTTI (PL &amp; I)'!W74/'[1]MTTI (PL &amp; I)'!W$334</f>
        <v>0</v>
      </c>
      <c r="X74" s="141">
        <f>'[1]MTTI (PL &amp; I)'!X74/'[1]MTTI (PL &amp; I)'!X$334</f>
        <v>8.8369760114636979E-3</v>
      </c>
      <c r="Y74" s="141">
        <f>'[1]MTTI (PL &amp; I)'!Y74/'[1]MTTI (PL &amp; I)'!Y$334</f>
        <v>4.412216666627825E-3</v>
      </c>
      <c r="Z74" s="141">
        <f>'[1]MTTI (PL &amp; I)'!Z74/'[1]MTTI (PL &amp; I)'!Z$334</f>
        <v>1.2667924838447562E-4</v>
      </c>
      <c r="AA74" s="141">
        <f>'[1]MTTI (PL &amp; I)'!AA74/'[1]MTTI (PL &amp; I)'!AA$334</f>
        <v>0</v>
      </c>
      <c r="AB74" s="141">
        <f>'[1]MTTI (PL &amp; I)'!AB74/'[1]MTTI (PL &amp; I)'!AB$334</f>
        <v>9.0675781036830255E-3</v>
      </c>
      <c r="AC74" s="141">
        <f>'[1]MTTI (PL &amp; I)'!AC74/'[1]MTTI (PL &amp; I)'!AC$334</f>
        <v>0</v>
      </c>
      <c r="AD74" s="141">
        <f>'[1]MTTI (PL &amp; I)'!AD74/'[1]MTTI (PL &amp; I)'!AD$334</f>
        <v>3.0946011865944111E-7</v>
      </c>
      <c r="AE74" s="141">
        <f>'[1]MTTI (PL &amp; I)'!AE74/'[1]MTTI (PL &amp; I)'!AE$334</f>
        <v>0</v>
      </c>
      <c r="AF74" s="141">
        <f>'[1]MTTI (PL &amp; I)'!AF74/'[1]MTTI (PL &amp; I)'!AF$334</f>
        <v>1.263638334431375E-2</v>
      </c>
      <c r="AG74" s="141">
        <f>'[1]MTTI (PL &amp; I)'!AG74/'[1]MTTI (PL &amp; I)'!AG$334</f>
        <v>7.8721539246176794E-2</v>
      </c>
      <c r="AH74" s="141">
        <f>'[1]MTTI (PL &amp; I)'!AH74/'[1]MTTI (PL &amp; I)'!AH$334</f>
        <v>9.4437807859520243E-7</v>
      </c>
      <c r="AI74" s="141">
        <f>'[1]MTTI (PL &amp; I)'!AI74/'[1]MTTI (PL &amp; I)'!AI$334</f>
        <v>6.7755712969936191E-3</v>
      </c>
      <c r="AJ74" s="141">
        <f>'[1]MTTI (PL &amp; I)'!AJ74/'[1]MTTI (PL &amp; I)'!AJ$334</f>
        <v>5.0149597457394871E-6</v>
      </c>
      <c r="AK74" s="141">
        <f>'[1]MTTI (PL &amp; I)'!AK74/'[1]MTTI (PL &amp; I)'!AK$334</f>
        <v>0</v>
      </c>
      <c r="AL74" s="141">
        <f>'[1]MTTI (PL &amp; I)'!AL74/'[1]MTTI (PL &amp; I)'!AL$334</f>
        <v>1.3907804752873391E-3</v>
      </c>
      <c r="AM74" s="141">
        <f>'[1]MTTI (PL &amp; I)'!AM74/'[1]MTTI (PL &amp; I)'!AM$334</f>
        <v>3.5547753772614939E-2</v>
      </c>
      <c r="AN74" s="141">
        <f>'[1]MTTI (PL &amp; I)'!AN74/'[1]MTTI (PL &amp; I)'!AN$334</f>
        <v>1.7736607971812418E-5</v>
      </c>
      <c r="AO74" s="141">
        <f>'[1]MTTI (PL &amp; I)'!AO74/'[1]MTTI (PL &amp; I)'!AO$334</f>
        <v>3.2319728998584578E-4</v>
      </c>
      <c r="AP74" s="141">
        <f>'[1]MTTI (PL &amp; I)'!AP74/'[1]MTTI (PL &amp; I)'!AP$334</f>
        <v>0</v>
      </c>
      <c r="AQ74" s="141">
        <f>'[1]MTTI (PL &amp; I)'!AQ74/'[1]MTTI (PL &amp; I)'!AQ$334</f>
        <v>1.8203926457381817E-4</v>
      </c>
      <c r="AR74" s="141">
        <f>'[1]MTTI (PL &amp; I)'!AR74/'[1]MTTI (PL &amp; I)'!AR$334</f>
        <v>1.4451801343837604E-4</v>
      </c>
      <c r="AS74" s="141">
        <f>'[1]MTTI (PL &amp; I)'!AS74/'[1]MTTI (PL &amp; I)'!AS$334</f>
        <v>1.5296490288509845E-4</v>
      </c>
      <c r="AT74" s="141">
        <f>'[1]MTTI (PL &amp; I)'!AT74/'[1]MTTI (PL &amp; I)'!AT$334</f>
        <v>2.4823840113498175E-4</v>
      </c>
      <c r="AU74" s="141">
        <f>'[1]MTTI (PL &amp; I)'!AU74/'[1]MTTI (PL &amp; I)'!AU$334</f>
        <v>0</v>
      </c>
      <c r="AV74" s="141">
        <f>'[1]MTTI (PL &amp; I)'!AV74/'[1]MTTI (PL &amp; I)'!AV$334</f>
        <v>1.5222053664860945E-4</v>
      </c>
      <c r="AW74" s="141">
        <f>'[1]MTTI (PL &amp; I)'!AW74/'[1]MTTI (PL &amp; I)'!AW$334</f>
        <v>2.8557259335226326E-4</v>
      </c>
      <c r="AX74" s="141">
        <f>'[1]MTTI (PL &amp; I)'!AX74/'[1]MTTI (PL &amp; I)'!AX$334</f>
        <v>0</v>
      </c>
      <c r="AY74" s="141">
        <f>'[1]MTTI (PL &amp; I)'!AY74/'[1]MTTI (PL &amp; I)'!AY$334</f>
        <v>0</v>
      </c>
      <c r="AZ74" s="141">
        <f>'[1]MTTI (PL &amp; I)'!AZ74/'[1]MTTI (PL &amp; I)'!AZ$334</f>
        <v>2.3306487282631614E-4</v>
      </c>
      <c r="BA74" s="141">
        <f>'[1]MTTI (PL &amp; I)'!BA74/'[1]MTTI (PL &amp; I)'!BA$334</f>
        <v>1.1416130536683461E-3</v>
      </c>
      <c r="BB74" s="141">
        <f>'[1]MTTI (PL &amp; I)'!BB74/'[1]MTTI (PL &amp; I)'!BB$334</f>
        <v>1.14134854232942E-3</v>
      </c>
      <c r="BC74" s="141">
        <f>'[1]MTTI (PL &amp; I)'!BC74/'[1]MTTI (PL &amp; I)'!BC$334</f>
        <v>0</v>
      </c>
      <c r="BD74" s="141">
        <f>'[1]MTTI (PL &amp; I)'!BD74/'[1]MTTI (PL &amp; I)'!BD$334</f>
        <v>3.080969180069294E-5</v>
      </c>
      <c r="BE74" s="141">
        <f>'[1]MTTI (PL &amp; I)'!BE74/'[1]MTTI (PL &amp; I)'!BE$334</f>
        <v>0</v>
      </c>
      <c r="BF74" s="141">
        <f>'[1]MTTI (PL &amp; I)'!BF74/'[1]MTTI (PL &amp; I)'!BF$334</f>
        <v>0</v>
      </c>
      <c r="BG74" s="141">
        <f>'[1]MTTI (PL &amp; I)'!BG74/'[1]MTTI (PL &amp; I)'!BG$334</f>
        <v>4.8505476980381158E-4</v>
      </c>
      <c r="BH74" s="141">
        <f>'[1]MTTI (PL &amp; I)'!BH74/'[1]MTTI (PL &amp; I)'!BH$334</f>
        <v>0</v>
      </c>
      <c r="BI74" s="141">
        <f>'[1]MTTI (PL &amp; I)'!BI74/'[1]MTTI (PL &amp; I)'!BI$334</f>
        <v>0</v>
      </c>
      <c r="BJ74" s="141">
        <f>'[1]MTTI (PL &amp; I)'!BJ74/'[1]MTTI (PL &amp; I)'!BJ$334</f>
        <v>4.7018827776086424E-4</v>
      </c>
      <c r="BK74" s="141">
        <f>'[1]MTTI (PL &amp; I)'!BK74/'[1]MTTI (PL &amp; I)'!BK$334</f>
        <v>0</v>
      </c>
      <c r="BL74" s="141">
        <f>'[1]MTTI (PL &amp; I)'!BL74/'[1]MTTI (PL &amp; I)'!BL$334</f>
        <v>0</v>
      </c>
      <c r="BM74" s="141">
        <f>'[1]MTTI (PL &amp; I)'!BM74/'[1]MTTI (PL &amp; I)'!BM$334</f>
        <v>0</v>
      </c>
      <c r="BN74" s="141">
        <f>'[1]MTTI (PL &amp; I)'!BN74/'[1]MTTI (PL &amp; I)'!BN$334</f>
        <v>1.125309773338691E-5</v>
      </c>
      <c r="BO74" s="141">
        <f>'[1]MTTI (PL &amp; I)'!BO74/'[1]MTTI (PL &amp; I)'!BO$334</f>
        <v>1.2099202587647813E-3</v>
      </c>
      <c r="BP74" s="141">
        <f>'[1]MTTI (PL &amp; I)'!BP74/'[1]MTTI (PL &amp; I)'!BP$334</f>
        <v>3.9077263711712459E-5</v>
      </c>
      <c r="BQ74" s="141">
        <f>'[1]MTTI (PL &amp; I)'!BQ74/'[1]MTTI (PL &amp; I)'!BQ$334</f>
        <v>7.5021794771300667E-4</v>
      </c>
      <c r="BR74" s="141">
        <f>'[1]MTTI (PL &amp; I)'!BR74/'[1]MTTI (PL &amp; I)'!BR$334</f>
        <v>4.8062529428568386E-4</v>
      </c>
      <c r="BS74" s="141">
        <f>'[1]MTTI (PL &amp; I)'!BS74/'[1]MTTI (PL &amp; I)'!BS$334</f>
        <v>2.7303508950821424E-4</v>
      </c>
      <c r="BT74" s="141">
        <f>'[1]MTTI (PL &amp; I)'!BT74/'[1]MTTI (PL &amp; I)'!BT$334</f>
        <v>0</v>
      </c>
      <c r="BU74" s="141">
        <f>'[1]MTTI (PL &amp; I)'!BU74/'[1]MTTI (PL &amp; I)'!BU$334</f>
        <v>8.8093657861265436E-3</v>
      </c>
      <c r="BV74" s="141">
        <f>'[1]MTTI (PL &amp; I)'!BV74/'[1]MTTI (PL &amp; I)'!BV$334</f>
        <v>5.5820238683140799E-4</v>
      </c>
      <c r="BW74" s="141">
        <f>'[1]MTTI (PL &amp; I)'!BW74/'[1]MTTI (PL &amp; I)'!BW$334</f>
        <v>0</v>
      </c>
      <c r="BX74" s="141">
        <f>'[1]MTTI (PL &amp; I)'!BX74/'[1]MTTI (PL &amp; I)'!BX$334</f>
        <v>0</v>
      </c>
      <c r="BY74" s="141">
        <f>'[1]MTTI (PL &amp; I)'!BY74/'[1]MTTI (PL &amp; I)'!BY$334</f>
        <v>0</v>
      </c>
      <c r="BZ74" s="141">
        <f>'[1]MTTI (PL &amp; I)'!BZ74/'[1]MTTI (PL &amp; I)'!BZ$334</f>
        <v>0</v>
      </c>
      <c r="CA74" s="141">
        <f>'[1]MTTI (PL &amp; I)'!CA74/'[1]MTTI (PL &amp; I)'!CA$334</f>
        <v>1.3601217979556705E-4</v>
      </c>
      <c r="CB74" s="141">
        <f>'[1]MTTI (PL &amp; I)'!CB74/'[1]MTTI (PL &amp; I)'!CB$334</f>
        <v>1.8925041086235743E-3</v>
      </c>
      <c r="CC74" s="141">
        <f>'[1]MTTI (PL &amp; I)'!CC74/'[1]MTTI (PL &amp; I)'!CC$334</f>
        <v>1.8562614156748518E-4</v>
      </c>
      <c r="CD74" s="141">
        <f>'[1]MTTI (PL &amp; I)'!CD74/'[1]MTTI (PL &amp; I)'!CD$334</f>
        <v>0</v>
      </c>
      <c r="CE74" s="141">
        <f>'[1]MTTI (PL &amp; I)'!CE74/'[1]MTTI (PL &amp; I)'!CE$334</f>
        <v>0</v>
      </c>
      <c r="CF74" s="141">
        <f>'[1]MTTI (PL &amp; I)'!CF74/'[1]MTTI (PL &amp; I)'!CF$334</f>
        <v>0</v>
      </c>
      <c r="CG74" s="141">
        <f>'[1]MTTI (PL &amp; I)'!CG74/'[1]MTTI (PL &amp; I)'!CG$334</f>
        <v>0</v>
      </c>
      <c r="CH74" s="141">
        <f>'[1]MTTI (PL &amp; I)'!CH74/'[1]MTTI (PL &amp; I)'!CH$334</f>
        <v>0</v>
      </c>
      <c r="CI74" s="141">
        <f>'[1]MTTI (PL &amp; I)'!CI74/'[1]MTTI (PL &amp; I)'!CI$334</f>
        <v>0</v>
      </c>
      <c r="CJ74" s="141">
        <f>'[1]MTTI (PL &amp; I)'!CJ74/'[1]MTTI (PL &amp; I)'!CJ$334</f>
        <v>0</v>
      </c>
      <c r="CK74" s="141">
        <f>'[1]MTTI (PL &amp; I)'!CK74/'[1]MTTI (PL &amp; I)'!CK$334</f>
        <v>0</v>
      </c>
      <c r="CL74" s="141">
        <f>'[1]MTTI (PL &amp; I)'!CL74/'[1]MTTI (PL &amp; I)'!CL$334</f>
        <v>0</v>
      </c>
      <c r="CM74" s="141">
        <f>'[1]MTTI (PL &amp; I)'!CM74/'[1]MTTI (PL &amp; I)'!CM$334</f>
        <v>0</v>
      </c>
      <c r="CN74" s="141">
        <f>'[1]MTTI (PL &amp; I)'!CN74/'[1]MTTI (PL &amp; I)'!CN$334</f>
        <v>8.6203809595503743E-5</v>
      </c>
      <c r="CO74" s="141">
        <f>'[1]MTTI (PL &amp; I)'!CO74/'[1]MTTI (PL &amp; I)'!CO$334</f>
        <v>0</v>
      </c>
      <c r="CP74" s="141">
        <f>'[1]MTTI (PL &amp; I)'!CP74/'[1]MTTI (PL &amp; I)'!CP$334</f>
        <v>3.2554172434435836E-4</v>
      </c>
      <c r="CQ74" s="141">
        <f>'[1]MTTI (PL &amp; I)'!CQ74/'[1]MTTI (PL &amp; I)'!CQ$334</f>
        <v>3.2967787715571369E-4</v>
      </c>
      <c r="CR74" s="141">
        <f>'[1]MTTI (PL &amp; I)'!CR74/'[1]MTTI (PL &amp; I)'!CR$334</f>
        <v>0</v>
      </c>
      <c r="CS74" s="141">
        <f>'[1]MTTI (PL &amp; I)'!CS74/'[1]MTTI (PL &amp; I)'!CS$334</f>
        <v>1.4769344234202936E-4</v>
      </c>
      <c r="CT74" s="141">
        <f>'[1]MTTI (PL &amp; I)'!CT74/'[1]MTTI (PL &amp; I)'!CT$334</f>
        <v>0</v>
      </c>
      <c r="CU74" s="141">
        <f>'[1]MTTI (PL &amp; I)'!CU74/'[1]MTTI (PL &amp; I)'!CU$334</f>
        <v>1.1256486891105381E-3</v>
      </c>
      <c r="CV74" s="141">
        <f>'[1]MTTI (PL &amp; I)'!CV74/'[1]MTTI (PL &amp; I)'!CV$334</f>
        <v>0</v>
      </c>
      <c r="CW74" s="141">
        <f>'[1]MTTI (PL &amp; I)'!CW74/'[1]MTTI (PL &amp; I)'!CW$334</f>
        <v>0</v>
      </c>
      <c r="CX74" s="141">
        <f>'[1]MTTI (PL &amp; I)'!CX74/'[1]MTTI (PL &amp; I)'!CX$334</f>
        <v>0</v>
      </c>
      <c r="CY74" s="141">
        <f>'[1]MTTI (PL &amp; I)'!CY74/'[1]MTTI (PL &amp; I)'!CY$334</f>
        <v>0</v>
      </c>
      <c r="CZ74" s="141">
        <f>'[1]MTTI (PL &amp; I)'!CZ74/'[1]MTTI (PL &amp; I)'!CZ$334</f>
        <v>3.6378502841999298E-5</v>
      </c>
      <c r="DA74" s="141">
        <f>'[1]MTTI (PL &amp; I)'!DA74/'[1]MTTI (PL &amp; I)'!DA$334</f>
        <v>3.0404353970164171E-4</v>
      </c>
      <c r="DB74" s="141">
        <f>'[1]MTTI (PL &amp; I)'!DB74/'[1]MTTI (PL &amp; I)'!DB$334</f>
        <v>0</v>
      </c>
      <c r="DC74" s="141">
        <f>'[1]MTTI (PL &amp; I)'!DC74/'[1]MTTI (PL &amp; I)'!DC$334</f>
        <v>0</v>
      </c>
      <c r="DD74" s="141">
        <f>'[1]MTTI (PL &amp; I)'!DD74/'[1]MTTI (PL &amp; I)'!DD$334</f>
        <v>0</v>
      </c>
      <c r="DE74" s="141">
        <v>0</v>
      </c>
      <c r="DF74" s="141">
        <f>'[1]MTTI (PL &amp; I)'!DF74/'[1]MTTI (PL &amp; I)'!DF$334</f>
        <v>6.7063539675081974E-4</v>
      </c>
    </row>
    <row r="75" spans="1:110" x14ac:dyDescent="0.3">
      <c r="A75" s="25" t="s">
        <v>6</v>
      </c>
      <c r="B75" s="141">
        <f>'[1]MTTI (PL &amp; I)'!B75/'[1]MTTI (PL &amp; I)'!B$334</f>
        <v>6.6380483909528191E-6</v>
      </c>
      <c r="C75" s="141">
        <f>'[1]MTTI (PL &amp; I)'!C75/'[1]MTTI (PL &amp; I)'!C$334</f>
        <v>0</v>
      </c>
      <c r="D75" s="141">
        <f>'[1]MTTI (PL &amp; I)'!D75/'[1]MTTI (PL &amp; I)'!D$334</f>
        <v>0</v>
      </c>
      <c r="E75" s="141">
        <f>'[1]MTTI (PL &amp; I)'!E75/'[1]MTTI (PL &amp; I)'!E$334</f>
        <v>2.7641738681785975E-4</v>
      </c>
      <c r="F75" s="141">
        <f>'[1]MTTI (PL &amp; I)'!F75/'[1]MTTI (PL &amp; I)'!F$334</f>
        <v>0</v>
      </c>
      <c r="G75" s="141">
        <f>'[1]MTTI (PL &amp; I)'!G75/'[1]MTTI (PL &amp; I)'!G$334</f>
        <v>1.4550796793269197E-4</v>
      </c>
      <c r="H75" s="141">
        <f>'[1]MTTI (PL &amp; I)'!H75/'[1]MTTI (PL &amp; I)'!H$334</f>
        <v>0</v>
      </c>
      <c r="I75" s="141">
        <f>'[1]MTTI (PL &amp; I)'!I75/'[1]MTTI (PL &amp; I)'!I$334</f>
        <v>3.3157293140880509E-4</v>
      </c>
      <c r="J75" s="141">
        <f>'[1]MTTI (PL &amp; I)'!J75/'[1]MTTI (PL &amp; I)'!J$334</f>
        <v>1.9976451887398882E-5</v>
      </c>
      <c r="K75" s="141">
        <f>'[1]MTTI (PL &amp; I)'!K75/'[1]MTTI (PL &amp; I)'!K$334</f>
        <v>1.1092464505227693E-4</v>
      </c>
      <c r="L75" s="141">
        <f>'[1]MTTI (PL &amp; I)'!L75/'[1]MTTI (PL &amp; I)'!L$334</f>
        <v>2.6295628670711877E-4</v>
      </c>
      <c r="M75" s="141">
        <f>'[1]MTTI (PL &amp; I)'!M75/'[1]MTTI (PL &amp; I)'!M$334</f>
        <v>1.8192749692809752E-4</v>
      </c>
      <c r="N75" s="141">
        <f>'[1]MTTI (PL &amp; I)'!N75/'[1]MTTI (PL &amp; I)'!N$334</f>
        <v>8.7941827471280397E-5</v>
      </c>
      <c r="O75" s="141">
        <f>'[1]MTTI (PL &amp; I)'!O75/'[1]MTTI (PL &amp; I)'!O$334</f>
        <v>1.9650700773240934E-4</v>
      </c>
      <c r="P75" s="141">
        <f>'[1]MTTI (PL &amp; I)'!P75/'[1]MTTI (PL &amp; I)'!P$334</f>
        <v>8.6400981351880983E-6</v>
      </c>
      <c r="Q75" s="141">
        <f>'[1]MTTI (PL &amp; I)'!Q75/'[1]MTTI (PL &amp; I)'!Q$334</f>
        <v>2.4040826518309597E-4</v>
      </c>
      <c r="R75" s="141">
        <f>'[1]MTTI (PL &amp; I)'!R75/'[1]MTTI (PL &amp; I)'!R$334</f>
        <v>0</v>
      </c>
      <c r="S75" s="141">
        <f>'[1]MTTI (PL &amp; I)'!S75/'[1]MTTI (PL &amp; I)'!S$334</f>
        <v>0</v>
      </c>
      <c r="T75" s="141">
        <f>'[1]MTTI (PL &amp; I)'!T75/'[1]MTTI (PL &amp; I)'!T$334</f>
        <v>0</v>
      </c>
      <c r="U75" s="141">
        <f>'[1]MTTI (PL &amp; I)'!U75/'[1]MTTI (PL &amp; I)'!U$334</f>
        <v>9.5874132140273151E-4</v>
      </c>
      <c r="V75" s="141">
        <f>'[1]MTTI (PL &amp; I)'!V75/'[1]MTTI (PL &amp; I)'!V$334</f>
        <v>5.9124453669681471E-5</v>
      </c>
      <c r="W75" s="141">
        <f>'[1]MTTI (PL &amp; I)'!W75/'[1]MTTI (PL &amp; I)'!W$334</f>
        <v>0</v>
      </c>
      <c r="X75" s="141">
        <f>'[1]MTTI (PL &amp; I)'!X75/'[1]MTTI (PL &amp; I)'!X$334</f>
        <v>4.8546806676849795E-3</v>
      </c>
      <c r="Y75" s="141">
        <f>'[1]MTTI (PL &amp; I)'!Y75/'[1]MTTI (PL &amp; I)'!Y$334</f>
        <v>2.4238951113286678E-3</v>
      </c>
      <c r="Z75" s="141">
        <f>'[1]MTTI (PL &amp; I)'!Z75/'[1]MTTI (PL &amp; I)'!Z$334</f>
        <v>6.9592505098032404E-5</v>
      </c>
      <c r="AA75" s="141">
        <f>'[1]MTTI (PL &amp; I)'!AA75/'[1]MTTI (PL &amp; I)'!AA$334</f>
        <v>0</v>
      </c>
      <c r="AB75" s="141">
        <f>'[1]MTTI (PL &amp; I)'!AB75/'[1]MTTI (PL &amp; I)'!AB$334</f>
        <v>4.9813642206982056E-3</v>
      </c>
      <c r="AC75" s="141">
        <f>'[1]MTTI (PL &amp; I)'!AC75/'[1]MTTI (PL &amp; I)'!AC$334</f>
        <v>0</v>
      </c>
      <c r="AD75" s="141">
        <f>'[1]MTTI (PL &amp; I)'!AD75/'[1]MTTI (PL &amp; I)'!AD$334</f>
        <v>1.7000499418880425E-7</v>
      </c>
      <c r="AE75" s="141">
        <f>'[1]MTTI (PL &amp; I)'!AE75/'[1]MTTI (PL &amp; I)'!AE$334</f>
        <v>0</v>
      </c>
      <c r="AF75" s="141">
        <f>'[1]MTTI (PL &amp; I)'!AF75/'[1]MTTI (PL &amp; I)'!AF$334</f>
        <v>6.9419228762776231E-3</v>
      </c>
      <c r="AG75" s="141">
        <f>'[1]MTTI (PL &amp; I)'!AG75/'[1]MTTI (PL &amp; I)'!AG$334</f>
        <v>4.3246460578036487E-2</v>
      </c>
      <c r="AH75" s="141">
        <f>'[1]MTTI (PL &amp; I)'!AH75/'[1]MTTI (PL &amp; I)'!AH$334</f>
        <v>5.1880349060518087E-7</v>
      </c>
      <c r="AI75" s="141">
        <f>'[1]MTTI (PL &amp; I)'!AI75/'[1]MTTI (PL &amp; I)'!AI$334</f>
        <v>3.7222274843074906E-3</v>
      </c>
      <c r="AJ75" s="141">
        <f>'[1]MTTI (PL &amp; I)'!AJ75/'[1]MTTI (PL &amp; I)'!AJ$334</f>
        <v>2.7550180169412226E-6</v>
      </c>
      <c r="AK75" s="141">
        <f>'[1]MTTI (PL &amp; I)'!AK75/'[1]MTTI (PL &amp; I)'!AK$334</f>
        <v>0</v>
      </c>
      <c r="AL75" s="141">
        <f>'[1]MTTI (PL &amp; I)'!AL75/'[1]MTTI (PL &amp; I)'!AL$334</f>
        <v>7.6403908730910438E-4</v>
      </c>
      <c r="AM75" s="141">
        <f>'[1]MTTI (PL &amp; I)'!AM75/'[1]MTTI (PL &amp; I)'!AM$334</f>
        <v>1.9528512105913897E-2</v>
      </c>
      <c r="AN75" s="141">
        <f>'[1]MTTI (PL &amp; I)'!AN75/'[1]MTTI (PL &amp; I)'!AN$334</f>
        <v>9.7437820040888725E-6</v>
      </c>
      <c r="AO75" s="141">
        <f>'[1]MTTI (PL &amp; I)'!AO75/'[1]MTTI (PL &amp; I)'!AO$334</f>
        <v>1.7755164589188245E-4</v>
      </c>
      <c r="AP75" s="141">
        <f>'[1]MTTI (PL &amp; I)'!AP75/'[1]MTTI (PL &amp; I)'!AP$334</f>
        <v>0</v>
      </c>
      <c r="AQ75" s="141">
        <f>'[1]MTTI (PL &amp; I)'!AQ75/'[1]MTTI (PL &amp; I)'!AQ$334</f>
        <v>1.0000508062256574E-4</v>
      </c>
      <c r="AR75" s="141">
        <f>'[1]MTTI (PL &amp; I)'!AR75/'[1]MTTI (PL &amp; I)'!AR$334</f>
        <v>7.9392408111257924E-5</v>
      </c>
      <c r="AS75" s="141">
        <f>'[1]MTTI (PL &amp; I)'!AS75/'[1]MTTI (PL &amp; I)'!AS$334</f>
        <v>8.4032790844659004E-5</v>
      </c>
      <c r="AT75" s="141">
        <f>'[1]MTTI (PL &amp; I)'!AT75/'[1]MTTI (PL &amp; I)'!AT$334</f>
        <v>1.3637223473320453E-4</v>
      </c>
      <c r="AU75" s="141">
        <f>'[1]MTTI (PL &amp; I)'!AU75/'[1]MTTI (PL &amp; I)'!AU$334</f>
        <v>0</v>
      </c>
      <c r="AV75" s="141">
        <f>'[1]MTTI (PL &amp; I)'!AV75/'[1]MTTI (PL &amp; I)'!AV$334</f>
        <v>8.3623865848905603E-5</v>
      </c>
      <c r="AW75" s="141">
        <f>'[1]MTTI (PL &amp; I)'!AW75/'[1]MTTI (PL &amp; I)'!AW$334</f>
        <v>1.5688214456726455E-4</v>
      </c>
      <c r="AX75" s="141">
        <f>'[1]MTTI (PL &amp; I)'!AX75/'[1]MTTI (PL &amp; I)'!AX$334</f>
        <v>0</v>
      </c>
      <c r="AY75" s="141">
        <f>'[1]MTTI (PL &amp; I)'!AY75/'[1]MTTI (PL &amp; I)'!AY$334</f>
        <v>0</v>
      </c>
      <c r="AZ75" s="141">
        <f>'[1]MTTI (PL &amp; I)'!AZ75/'[1]MTTI (PL &amp; I)'!AZ$334</f>
        <v>1.2803650603539077E-4</v>
      </c>
      <c r="BA75" s="141">
        <f>'[1]MTTI (PL &amp; I)'!BA75/'[1]MTTI (PL &amp; I)'!BA$334</f>
        <v>6.2715648593263161E-4</v>
      </c>
      <c r="BB75" s="141">
        <f>'[1]MTTI (PL &amp; I)'!BB75/'[1]MTTI (PL &amp; I)'!BB$334</f>
        <v>6.2701117399766634E-4</v>
      </c>
      <c r="BC75" s="141">
        <f>'[1]MTTI (PL &amp; I)'!BC75/'[1]MTTI (PL &amp; I)'!BC$334</f>
        <v>0</v>
      </c>
      <c r="BD75" s="141">
        <f>'[1]MTTI (PL &amp; I)'!BD75/'[1]MTTI (PL &amp; I)'!BD$334</f>
        <v>1.6925610635145592E-5</v>
      </c>
      <c r="BE75" s="141">
        <f>'[1]MTTI (PL &amp; I)'!BE75/'[1]MTTI (PL &amp; I)'!BE$334</f>
        <v>0</v>
      </c>
      <c r="BF75" s="141">
        <f>'[1]MTTI (PL &amp; I)'!BF75/'[1]MTTI (PL &amp; I)'!BF$334</f>
        <v>0</v>
      </c>
      <c r="BG75" s="141">
        <f>'[1]MTTI (PL &amp; I)'!BG75/'[1]MTTI (PL &amp; I)'!BG$334</f>
        <v>2.6646966232342649E-4</v>
      </c>
      <c r="BH75" s="141">
        <f>'[1]MTTI (PL &amp; I)'!BH75/'[1]MTTI (PL &amp; I)'!BH$334</f>
        <v>0</v>
      </c>
      <c r="BI75" s="141">
        <f>'[1]MTTI (PL &amp; I)'!BI75/'[1]MTTI (PL &amp; I)'!BI$334</f>
        <v>0</v>
      </c>
      <c r="BJ75" s="141">
        <f>'[1]MTTI (PL &amp; I)'!BJ75/'[1]MTTI (PL &amp; I)'!BJ$334</f>
        <v>2.5830260705207985E-4</v>
      </c>
      <c r="BK75" s="141">
        <f>'[1]MTTI (PL &amp; I)'!BK75/'[1]MTTI (PL &amp; I)'!BK$334</f>
        <v>0</v>
      </c>
      <c r="BL75" s="141">
        <f>'[1]MTTI (PL &amp; I)'!BL75/'[1]MTTI (PL &amp; I)'!BL$334</f>
        <v>0</v>
      </c>
      <c r="BM75" s="141">
        <f>'[1]MTTI (PL &amp; I)'!BM75/'[1]MTTI (PL &amp; I)'!BM$334</f>
        <v>0</v>
      </c>
      <c r="BN75" s="141">
        <f>'[1]MTTI (PL &amp; I)'!BN75/'[1]MTTI (PL &amp; I)'!BN$334</f>
        <v>6.1820011672516153E-6</v>
      </c>
      <c r="BO75" s="141">
        <f>'[1]MTTI (PL &amp; I)'!BO75/'[1]MTTI (PL &amp; I)'!BO$334</f>
        <v>6.646817284607406E-4</v>
      </c>
      <c r="BP75" s="141">
        <f>'[1]MTTI (PL &amp; I)'!BP75/'[1]MTTI (PL &amp; I)'!BP$334</f>
        <v>2.1467483496750645E-5</v>
      </c>
      <c r="BQ75" s="141">
        <f>'[1]MTTI (PL &amp; I)'!BQ75/'[1]MTTI (PL &amp; I)'!BQ$334</f>
        <v>4.1213969151754955E-4</v>
      </c>
      <c r="BR75" s="141">
        <f>'[1]MTTI (PL &amp; I)'!BR75/'[1]MTTI (PL &amp; I)'!BR$334</f>
        <v>2.6403628589036357E-4</v>
      </c>
      <c r="BS75" s="141">
        <f>'[1]MTTI (PL &amp; I)'!BS75/'[1]MTTI (PL &amp; I)'!BS$334</f>
        <v>1.4999454212794892E-4</v>
      </c>
      <c r="BT75" s="141">
        <f>'[1]MTTI (PL &amp; I)'!BT75/'[1]MTTI (PL &amp; I)'!BT$334</f>
        <v>0</v>
      </c>
      <c r="BU75" s="141">
        <f>'[1]MTTI (PL &amp; I)'!BU75/'[1]MTTI (PL &amp; I)'!BU$334</f>
        <v>4.8395127157746399E-3</v>
      </c>
      <c r="BV75" s="141">
        <f>'[1]MTTI (PL &amp; I)'!BV75/'[1]MTTI (PL &amp; I)'!BV$334</f>
        <v>3.0665403329042197E-4</v>
      </c>
      <c r="BW75" s="141">
        <f>'[1]MTTI (PL &amp; I)'!BW75/'[1]MTTI (PL &amp; I)'!BW$334</f>
        <v>0</v>
      </c>
      <c r="BX75" s="141">
        <f>'[1]MTTI (PL &amp; I)'!BX75/'[1]MTTI (PL &amp; I)'!BX$334</f>
        <v>0</v>
      </c>
      <c r="BY75" s="141">
        <f>'[1]MTTI (PL &amp; I)'!BY75/'[1]MTTI (PL &amp; I)'!BY$334</f>
        <v>0</v>
      </c>
      <c r="BZ75" s="141">
        <f>'[1]MTTI (PL &amp; I)'!BZ75/'[1]MTTI (PL &amp; I)'!BZ$334</f>
        <v>0</v>
      </c>
      <c r="CA75" s="141">
        <f>'[1]MTTI (PL &amp; I)'!CA75/'[1]MTTI (PL &amp; I)'!CA$334</f>
        <v>7.4719643797456224E-5</v>
      </c>
      <c r="CB75" s="141">
        <f>'[1]MTTI (PL &amp; I)'!CB75/'[1]MTTI (PL &amp; I)'!CB$334</f>
        <v>1.0396659556086655E-3</v>
      </c>
      <c r="CC75" s="141">
        <f>'[1]MTTI (PL &amp; I)'!CC75/'[1]MTTI (PL &amp; I)'!CC$334</f>
        <v>1.0197556717542387E-4</v>
      </c>
      <c r="CD75" s="141">
        <f>'[1]MTTI (PL &amp; I)'!CD75/'[1]MTTI (PL &amp; I)'!CD$334</f>
        <v>0</v>
      </c>
      <c r="CE75" s="141">
        <f>'[1]MTTI (PL &amp; I)'!CE75/'[1]MTTI (PL &amp; I)'!CE$334</f>
        <v>0</v>
      </c>
      <c r="CF75" s="141">
        <f>'[1]MTTI (PL &amp; I)'!CF75/'[1]MTTI (PL &amp; I)'!CF$334</f>
        <v>0</v>
      </c>
      <c r="CG75" s="141">
        <f>'[1]MTTI (PL &amp; I)'!CG75/'[1]MTTI (PL &amp; I)'!CG$334</f>
        <v>0</v>
      </c>
      <c r="CH75" s="141">
        <f>'[1]MTTI (PL &amp; I)'!CH75/'[1]MTTI (PL &amp; I)'!CH$334</f>
        <v>0</v>
      </c>
      <c r="CI75" s="141">
        <f>'[1]MTTI (PL &amp; I)'!CI75/'[1]MTTI (PL &amp; I)'!CI$334</f>
        <v>0</v>
      </c>
      <c r="CJ75" s="141">
        <f>'[1]MTTI (PL &amp; I)'!CJ75/'[1]MTTI (PL &amp; I)'!CJ$334</f>
        <v>0</v>
      </c>
      <c r="CK75" s="141">
        <f>'[1]MTTI (PL &amp; I)'!CK75/'[1]MTTI (PL &amp; I)'!CK$334</f>
        <v>0</v>
      </c>
      <c r="CL75" s="141">
        <f>'[1]MTTI (PL &amp; I)'!CL75/'[1]MTTI (PL &amp; I)'!CL$334</f>
        <v>0</v>
      </c>
      <c r="CM75" s="141">
        <f>'[1]MTTI (PL &amp; I)'!CM75/'[1]MTTI (PL &amp; I)'!CM$334</f>
        <v>0</v>
      </c>
      <c r="CN75" s="141">
        <f>'[1]MTTI (PL &amp; I)'!CN75/'[1]MTTI (PL &amp; I)'!CN$334</f>
        <v>4.7356920215829885E-5</v>
      </c>
      <c r="CO75" s="141">
        <f>'[1]MTTI (PL &amp; I)'!CO75/'[1]MTTI (PL &amp; I)'!CO$334</f>
        <v>0</v>
      </c>
      <c r="CP75" s="141">
        <f>'[1]MTTI (PL &amp; I)'!CP75/'[1]MTTI (PL &amp; I)'!CP$334</f>
        <v>1.7883958422533076E-4</v>
      </c>
      <c r="CQ75" s="141">
        <f>'[1]MTTI (PL &amp; I)'!CQ75/'[1]MTTI (PL &amp; I)'!CQ$334</f>
        <v>1.8111182091193361E-4</v>
      </c>
      <c r="CR75" s="141">
        <f>'[1]MTTI (PL &amp; I)'!CR75/'[1]MTTI (PL &amp; I)'!CR$334</f>
        <v>0</v>
      </c>
      <c r="CS75" s="141">
        <f>'[1]MTTI (PL &amp; I)'!CS75/'[1]MTTI (PL &amp; I)'!CS$334</f>
        <v>8.113686156345425E-5</v>
      </c>
      <c r="CT75" s="141">
        <f>'[1]MTTI (PL &amp; I)'!CT75/'[1]MTTI (PL &amp; I)'!CT$334</f>
        <v>0</v>
      </c>
      <c r="CU75" s="141">
        <f>'[1]MTTI (PL &amp; I)'!CU75/'[1]MTTI (PL &amp; I)'!CU$334</f>
        <v>6.1838630347540546E-4</v>
      </c>
      <c r="CV75" s="141">
        <f>'[1]MTTI (PL &amp; I)'!CV75/'[1]MTTI (PL &amp; I)'!CV$334</f>
        <v>0</v>
      </c>
      <c r="CW75" s="141">
        <f>'[1]MTTI (PL &amp; I)'!CW75/'[1]MTTI (PL &amp; I)'!CW$334</f>
        <v>0</v>
      </c>
      <c r="CX75" s="141">
        <f>'[1]MTTI (PL &amp; I)'!CX75/'[1]MTTI (PL &amp; I)'!CX$334</f>
        <v>0</v>
      </c>
      <c r="CY75" s="141">
        <f>'[1]MTTI (PL &amp; I)'!CY75/'[1]MTTI (PL &amp; I)'!CY$334</f>
        <v>0</v>
      </c>
      <c r="CZ75" s="141">
        <f>'[1]MTTI (PL &amp; I)'!CZ75/'[1]MTTI (PL &amp; I)'!CZ$334</f>
        <v>1.9984892370113527E-5</v>
      </c>
      <c r="DA75" s="141">
        <f>'[1]MTTI (PL &amp; I)'!DA75/'[1]MTTI (PL &amp; I)'!DA$334</f>
        <v>1.6702934266306672E-4</v>
      </c>
      <c r="DB75" s="141">
        <f>'[1]MTTI (PL &amp; I)'!DB75/'[1]MTTI (PL &amp; I)'!DB$334</f>
        <v>0</v>
      </c>
      <c r="DC75" s="141">
        <f>'[1]MTTI (PL &amp; I)'!DC75/'[1]MTTI (PL &amp; I)'!DC$334</f>
        <v>0</v>
      </c>
      <c r="DD75" s="141">
        <f>'[1]MTTI (PL &amp; I)'!DD75/'[1]MTTI (PL &amp; I)'!DD$334</f>
        <v>0</v>
      </c>
      <c r="DE75" s="141">
        <v>0</v>
      </c>
      <c r="DF75" s="141">
        <f>'[1]MTTI (PL &amp; I)'!DF75/'[1]MTTI (PL &amp; I)'!DF$334</f>
        <v>3.6842022558938647E-4</v>
      </c>
    </row>
    <row r="76" spans="1:110" x14ac:dyDescent="0.3">
      <c r="A76" s="25" t="s">
        <v>7</v>
      </c>
      <c r="B76" s="141">
        <f>'[1]MTTI (PL &amp; I)'!B76/'[1]MTTI (PL &amp; I)'!B$334</f>
        <v>5.4451921781448403E-6</v>
      </c>
      <c r="C76" s="141">
        <f>'[1]MTTI (PL &amp; I)'!C76/'[1]MTTI (PL &amp; I)'!C$334</f>
        <v>0</v>
      </c>
      <c r="D76" s="141">
        <f>'[1]MTTI (PL &amp; I)'!D76/'[1]MTTI (PL &amp; I)'!D$334</f>
        <v>0</v>
      </c>
      <c r="E76" s="141">
        <f>'[1]MTTI (PL &amp; I)'!E76/'[1]MTTI (PL &amp; I)'!E$334</f>
        <v>2.2674522750621275E-4</v>
      </c>
      <c r="F76" s="141">
        <f>'[1]MTTI (PL &amp; I)'!F76/'[1]MTTI (PL &amp; I)'!F$334</f>
        <v>0</v>
      </c>
      <c r="G76" s="141">
        <f>'[1]MTTI (PL &amp; I)'!G76/'[1]MTTI (PL &amp; I)'!G$334</f>
        <v>1.1936020983587855E-4</v>
      </c>
      <c r="H76" s="141">
        <f>'[1]MTTI (PL &amp; I)'!H76/'[1]MTTI (PL &amp; I)'!H$334</f>
        <v>0</v>
      </c>
      <c r="I76" s="141">
        <f>'[1]MTTI (PL &amp; I)'!I76/'[1]MTTI (PL &amp; I)'!I$334</f>
        <v>2.7198932973319657E-4</v>
      </c>
      <c r="J76" s="141">
        <f>'[1]MTTI (PL &amp; I)'!J76/'[1]MTTI (PL &amp; I)'!J$334</f>
        <v>1.6386686742537832E-5</v>
      </c>
      <c r="K76" s="141">
        <f>'[1]MTTI (PL &amp; I)'!K76/'[1]MTTI (PL &amp; I)'!K$334</f>
        <v>9.099150443455154E-5</v>
      </c>
      <c r="L76" s="141">
        <f>'[1]MTTI (PL &amp; I)'!L76/'[1]MTTI (PL &amp; I)'!L$334</f>
        <v>2.1570308488909475E-4</v>
      </c>
      <c r="M76" s="141">
        <f>'[1]MTTI (PL &amp; I)'!M76/'[1]MTTI (PL &amp; I)'!M$334</f>
        <v>1.4923515541292277E-4</v>
      </c>
      <c r="N76" s="141">
        <f>'[1]MTTI (PL &amp; I)'!N76/'[1]MTTI (PL &amp; I)'!N$334</f>
        <v>7.2138695423044948E-5</v>
      </c>
      <c r="O76" s="141">
        <f>'[1]MTTI (PL &amp; I)'!O76/'[1]MTTI (PL &amp; I)'!O$334</f>
        <v>1.611947305044538E-4</v>
      </c>
      <c r="P76" s="141">
        <f>'[1]MTTI (PL &amp; I)'!P76/'[1]MTTI (PL &amp; I)'!P$334</f>
        <v>7.0874739099901286E-6</v>
      </c>
      <c r="Q76" s="141">
        <f>'[1]MTTI (PL &amp; I)'!Q76/'[1]MTTI (PL &amp; I)'!Q$334</f>
        <v>1.9720693915406396E-4</v>
      </c>
      <c r="R76" s="141">
        <f>'[1]MTTI (PL &amp; I)'!R76/'[1]MTTI (PL &amp; I)'!R$334</f>
        <v>0</v>
      </c>
      <c r="S76" s="141">
        <f>'[1]MTTI (PL &amp; I)'!S76/'[1]MTTI (PL &amp; I)'!S$334</f>
        <v>0</v>
      </c>
      <c r="T76" s="141">
        <f>'[1]MTTI (PL &amp; I)'!T76/'[1]MTTI (PL &amp; I)'!T$334</f>
        <v>0</v>
      </c>
      <c r="U76" s="141">
        <f>'[1]MTTI (PL &amp; I)'!U76/'[1]MTTI (PL &amp; I)'!U$334</f>
        <v>7.8645566237233355E-4</v>
      </c>
      <c r="V76" s="141">
        <f>'[1]MTTI (PL &amp; I)'!V76/'[1]MTTI (PL &amp; I)'!V$334</f>
        <v>4.8499798991827626E-5</v>
      </c>
      <c r="W76" s="141">
        <f>'[1]MTTI (PL &amp; I)'!W76/'[1]MTTI (PL &amp; I)'!W$334</f>
        <v>0</v>
      </c>
      <c r="X76" s="141">
        <f>'[1]MTTI (PL &amp; I)'!X76/'[1]MTTI (PL &amp; I)'!X$334</f>
        <v>3.9822953437787184E-3</v>
      </c>
      <c r="Y76" s="141">
        <f>'[1]MTTI (PL &amp; I)'!Y76/'[1]MTTI (PL &amp; I)'!Y$334</f>
        <v>1.9883215552991573E-3</v>
      </c>
      <c r="Z76" s="141">
        <f>'[1]MTTI (PL &amp; I)'!Z76/'[1]MTTI (PL &amp; I)'!Z$334</f>
        <v>5.7086743286443206E-5</v>
      </c>
      <c r="AA76" s="141">
        <f>'[1]MTTI (PL &amp; I)'!AA76/'[1]MTTI (PL &amp; I)'!AA$334</f>
        <v>0</v>
      </c>
      <c r="AB76" s="141">
        <f>'[1]MTTI (PL &amp; I)'!AB76/'[1]MTTI (PL &amp; I)'!AB$334</f>
        <v>4.0862138829848181E-3</v>
      </c>
      <c r="AC76" s="141">
        <f>'[1]MTTI (PL &amp; I)'!AC76/'[1]MTTI (PL &amp; I)'!AC$334</f>
        <v>0</v>
      </c>
      <c r="AD76" s="141">
        <f>'[1]MTTI (PL &amp; I)'!AD76/'[1]MTTI (PL &amp; I)'!AD$334</f>
        <v>1.3945512447063684E-7</v>
      </c>
      <c r="AE76" s="141">
        <f>'[1]MTTI (PL &amp; I)'!AE76/'[1]MTTI (PL &amp; I)'!AE$334</f>
        <v>0</v>
      </c>
      <c r="AF76" s="141">
        <f>'[1]MTTI (PL &amp; I)'!AF76/'[1]MTTI (PL &amp; I)'!AF$334</f>
        <v>5.6944604680361265E-3</v>
      </c>
      <c r="AG76" s="141">
        <f>'[1]MTTI (PL &amp; I)'!AG76/'[1]MTTI (PL &amp; I)'!AG$334</f>
        <v>3.54750786681403E-2</v>
      </c>
      <c r="AH76" s="141">
        <f>'[1]MTTI (PL &amp; I)'!AH76/'[1]MTTI (PL &amp; I)'!AH$334</f>
        <v>4.2557458799002157E-7</v>
      </c>
      <c r="AI76" s="141">
        <f>'[1]MTTI (PL &amp; I)'!AI76/'[1]MTTI (PL &amp; I)'!AI$334</f>
        <v>3.0533438126861285E-3</v>
      </c>
      <c r="AJ76" s="141">
        <f>'[1]MTTI (PL &amp; I)'!AJ76/'[1]MTTI (PL &amp; I)'!AJ$334</f>
        <v>2.2599417287982649E-6</v>
      </c>
      <c r="AK76" s="141">
        <f>'[1]MTTI (PL &amp; I)'!AK76/'[1]MTTI (PL &amp; I)'!AK$334</f>
        <v>0</v>
      </c>
      <c r="AL76" s="141">
        <f>'[1]MTTI (PL &amp; I)'!AL76/'[1]MTTI (PL &amp; I)'!AL$334</f>
        <v>6.2674138797823482E-4</v>
      </c>
      <c r="AM76" s="141">
        <f>'[1]MTTI (PL &amp; I)'!AM76/'[1]MTTI (PL &amp; I)'!AM$334</f>
        <v>1.6019241666701038E-2</v>
      </c>
      <c r="AN76" s="141">
        <f>'[1]MTTI (PL &amp; I)'!AN76/'[1]MTTI (PL &amp; I)'!AN$334</f>
        <v>7.9928259677235438E-6</v>
      </c>
      <c r="AO76" s="141">
        <f>'[1]MTTI (PL &amp; I)'!AO76/'[1]MTTI (PL &amp; I)'!AO$334</f>
        <v>1.4564564409396335E-4</v>
      </c>
      <c r="AP76" s="141">
        <f>'[1]MTTI (PL &amp; I)'!AP76/'[1]MTTI (PL &amp; I)'!AP$334</f>
        <v>0</v>
      </c>
      <c r="AQ76" s="141">
        <f>'[1]MTTI (PL &amp; I)'!AQ76/'[1]MTTI (PL &amp; I)'!AQ$334</f>
        <v>8.2034183951252459E-5</v>
      </c>
      <c r="AR76" s="141">
        <f>'[1]MTTI (PL &amp; I)'!AR76/'[1]MTTI (PL &amp; I)'!AR$334</f>
        <v>6.5125605327118099E-5</v>
      </c>
      <c r="AS76" s="141">
        <f>'[1]MTTI (PL &amp; I)'!AS76/'[1]MTTI (PL &amp; I)'!AS$334</f>
        <v>6.893211204043945E-5</v>
      </c>
      <c r="AT76" s="141">
        <f>'[1]MTTI (PL &amp; I)'!AT76/'[1]MTTI (PL &amp; I)'!AT$334</f>
        <v>1.1186616640177719E-4</v>
      </c>
      <c r="AU76" s="141">
        <f>'[1]MTTI (PL &amp; I)'!AU76/'[1]MTTI (PL &amp; I)'!AU$334</f>
        <v>0</v>
      </c>
      <c r="AV76" s="141">
        <f>'[1]MTTI (PL &amp; I)'!AV76/'[1]MTTI (PL &amp; I)'!AV$334</f>
        <v>6.8596670799703834E-5</v>
      </c>
      <c r="AW76" s="141">
        <f>'[1]MTTI (PL &amp; I)'!AW76/'[1]MTTI (PL &amp; I)'!AW$334</f>
        <v>1.2869044878499871E-4</v>
      </c>
      <c r="AX76" s="141">
        <f>'[1]MTTI (PL &amp; I)'!AX76/'[1]MTTI (PL &amp; I)'!AX$334</f>
        <v>0</v>
      </c>
      <c r="AY76" s="141">
        <f>'[1]MTTI (PL &amp; I)'!AY76/'[1]MTTI (PL &amp; I)'!AY$334</f>
        <v>0</v>
      </c>
      <c r="AZ76" s="141">
        <f>'[1]MTTI (PL &amp; I)'!AZ76/'[1]MTTI (PL &amp; I)'!AZ$334</f>
        <v>1.0502836679092533E-4</v>
      </c>
      <c r="BA76" s="141">
        <f>'[1]MTTI (PL &amp; I)'!BA76/'[1]MTTI (PL &amp; I)'!BA$334</f>
        <v>5.1445656773571461E-4</v>
      </c>
      <c r="BB76" s="141">
        <f>'[1]MTTI (PL &amp; I)'!BB76/'[1]MTTI (PL &amp; I)'!BB$334</f>
        <v>5.1433736833175379E-4</v>
      </c>
      <c r="BC76" s="141">
        <f>'[1]MTTI (PL &amp; I)'!BC76/'[1]MTTI (PL &amp; I)'!BC$334</f>
        <v>0</v>
      </c>
      <c r="BD76" s="141">
        <f>'[1]MTTI (PL &amp; I)'!BD76/'[1]MTTI (PL &amp; I)'!BD$334</f>
        <v>1.3884081165547348E-5</v>
      </c>
      <c r="BE76" s="141">
        <f>'[1]MTTI (PL &amp; I)'!BE76/'[1]MTTI (PL &amp; I)'!BE$334</f>
        <v>0</v>
      </c>
      <c r="BF76" s="141">
        <f>'[1]MTTI (PL &amp; I)'!BF76/'[1]MTTI (PL &amp; I)'!BF$334</f>
        <v>0</v>
      </c>
      <c r="BG76" s="141">
        <f>'[1]MTTI (PL &amp; I)'!BG76/'[1]MTTI (PL &amp; I)'!BG$334</f>
        <v>2.1858510748038501E-4</v>
      </c>
      <c r="BH76" s="141">
        <f>'[1]MTTI (PL &amp; I)'!BH76/'[1]MTTI (PL &amp; I)'!BH$334</f>
        <v>0</v>
      </c>
      <c r="BI76" s="141">
        <f>'[1]MTTI (PL &amp; I)'!BI76/'[1]MTTI (PL &amp; I)'!BI$334</f>
        <v>0</v>
      </c>
      <c r="BJ76" s="141">
        <f>'[1]MTTI (PL &amp; I)'!BJ76/'[1]MTTI (PL &amp; I)'!BJ$334</f>
        <v>2.1188567070878442E-4</v>
      </c>
      <c r="BK76" s="141">
        <f>'[1]MTTI (PL &amp; I)'!BK76/'[1]MTTI (PL &amp; I)'!BK$334</f>
        <v>0</v>
      </c>
      <c r="BL76" s="141">
        <f>'[1]MTTI (PL &amp; I)'!BL76/'[1]MTTI (PL &amp; I)'!BL$334</f>
        <v>0</v>
      </c>
      <c r="BM76" s="141">
        <f>'[1]MTTI (PL &amp; I)'!BM76/'[1]MTTI (PL &amp; I)'!BM$334</f>
        <v>0</v>
      </c>
      <c r="BN76" s="141">
        <f>'[1]MTTI (PL &amp; I)'!BN76/'[1]MTTI (PL &amp; I)'!BN$334</f>
        <v>5.0710965661352949E-6</v>
      </c>
      <c r="BO76" s="141">
        <f>'[1]MTTI (PL &amp; I)'!BO76/'[1]MTTI (PL &amp; I)'!BO$334</f>
        <v>5.4523853030404067E-4</v>
      </c>
      <c r="BP76" s="141">
        <f>'[1]MTTI (PL &amp; I)'!BP76/'[1]MTTI (PL &amp; I)'!BP$334</f>
        <v>1.7609780214961814E-5</v>
      </c>
      <c r="BQ76" s="141">
        <f>'[1]MTTI (PL &amp; I)'!BQ76/'[1]MTTI (PL &amp; I)'!BQ$334</f>
        <v>3.38078256195457E-4</v>
      </c>
      <c r="BR76" s="141">
        <f>'[1]MTTI (PL &amp; I)'!BR76/'[1]MTTI (PL &amp; I)'!BR$334</f>
        <v>2.1658900839532032E-4</v>
      </c>
      <c r="BS76" s="141">
        <f>'[1]MTTI (PL &amp; I)'!BS76/'[1]MTTI (PL &amp; I)'!BS$334</f>
        <v>1.2304054738026532E-4</v>
      </c>
      <c r="BT76" s="141">
        <f>'[1]MTTI (PL &amp; I)'!BT76/'[1]MTTI (PL &amp; I)'!BT$334</f>
        <v>0</v>
      </c>
      <c r="BU76" s="141">
        <f>'[1]MTTI (PL &amp; I)'!BU76/'[1]MTTI (PL &amp; I)'!BU$334</f>
        <v>3.9698530703519037E-3</v>
      </c>
      <c r="BV76" s="141">
        <f>'[1]MTTI (PL &amp; I)'!BV76/'[1]MTTI (PL &amp; I)'!BV$334</f>
        <v>2.5154835354098602E-4</v>
      </c>
      <c r="BW76" s="141">
        <f>'[1]MTTI (PL &amp; I)'!BW76/'[1]MTTI (PL &amp; I)'!BW$334</f>
        <v>0</v>
      </c>
      <c r="BX76" s="141">
        <f>'[1]MTTI (PL &amp; I)'!BX76/'[1]MTTI (PL &amp; I)'!BX$334</f>
        <v>0</v>
      </c>
      <c r="BY76" s="141">
        <f>'[1]MTTI (PL &amp; I)'!BY76/'[1]MTTI (PL &amp; I)'!BY$334</f>
        <v>0</v>
      </c>
      <c r="BZ76" s="141">
        <f>'[1]MTTI (PL &amp; I)'!BZ76/'[1]MTTI (PL &amp; I)'!BZ$334</f>
        <v>0</v>
      </c>
      <c r="CA76" s="141">
        <f>'[1]MTTI (PL &amp; I)'!CA76/'[1]MTTI (PL &amp; I)'!CA$334</f>
        <v>6.1292535998110827E-5</v>
      </c>
      <c r="CB76" s="141">
        <f>'[1]MTTI (PL &amp; I)'!CB76/'[1]MTTI (PL &amp; I)'!CB$334</f>
        <v>8.5283815301490844E-4</v>
      </c>
      <c r="CC76" s="141">
        <f>'[1]MTTI (PL &amp; I)'!CC76/'[1]MTTI (PL &amp; I)'!CC$334</f>
        <v>8.3650574392061313E-5</v>
      </c>
      <c r="CD76" s="141">
        <f>'[1]MTTI (PL &amp; I)'!CD76/'[1]MTTI (PL &amp; I)'!CD$334</f>
        <v>0</v>
      </c>
      <c r="CE76" s="141">
        <f>'[1]MTTI (PL &amp; I)'!CE76/'[1]MTTI (PL &amp; I)'!CE$334</f>
        <v>0</v>
      </c>
      <c r="CF76" s="141">
        <f>'[1]MTTI (PL &amp; I)'!CF76/'[1]MTTI (PL &amp; I)'!CF$334</f>
        <v>0</v>
      </c>
      <c r="CG76" s="141">
        <f>'[1]MTTI (PL &amp; I)'!CG76/'[1]MTTI (PL &amp; I)'!CG$334</f>
        <v>0</v>
      </c>
      <c r="CH76" s="141">
        <f>'[1]MTTI (PL &amp; I)'!CH76/'[1]MTTI (PL &amp; I)'!CH$334</f>
        <v>0</v>
      </c>
      <c r="CI76" s="141">
        <f>'[1]MTTI (PL &amp; I)'!CI76/'[1]MTTI (PL &amp; I)'!CI$334</f>
        <v>0</v>
      </c>
      <c r="CJ76" s="141">
        <f>'[1]MTTI (PL &amp; I)'!CJ76/'[1]MTTI (PL &amp; I)'!CJ$334</f>
        <v>0</v>
      </c>
      <c r="CK76" s="141">
        <f>'[1]MTTI (PL &amp; I)'!CK76/'[1]MTTI (PL &amp; I)'!CK$334</f>
        <v>0</v>
      </c>
      <c r="CL76" s="141">
        <f>'[1]MTTI (PL &amp; I)'!CL76/'[1]MTTI (PL &amp; I)'!CL$334</f>
        <v>0</v>
      </c>
      <c r="CM76" s="141">
        <f>'[1]MTTI (PL &amp; I)'!CM76/'[1]MTTI (PL &amp; I)'!CM$334</f>
        <v>0</v>
      </c>
      <c r="CN76" s="141">
        <f>'[1]MTTI (PL &amp; I)'!CN76/'[1]MTTI (PL &amp; I)'!CN$334</f>
        <v>3.8846889379673857E-5</v>
      </c>
      <c r="CO76" s="141">
        <f>'[1]MTTI (PL &amp; I)'!CO76/'[1]MTTI (PL &amp; I)'!CO$334</f>
        <v>0</v>
      </c>
      <c r="CP76" s="141">
        <f>'[1]MTTI (PL &amp; I)'!CP76/'[1]MTTI (PL &amp; I)'!CP$334</f>
        <v>1.4670214011902759E-4</v>
      </c>
      <c r="CQ76" s="141">
        <f>'[1]MTTI (PL &amp; I)'!CQ76/'[1]MTTI (PL &amp; I)'!CQ$334</f>
        <v>1.4856605624378005E-4</v>
      </c>
      <c r="CR76" s="141">
        <f>'[1]MTTI (PL &amp; I)'!CR76/'[1]MTTI (PL &amp; I)'!CR$334</f>
        <v>0</v>
      </c>
      <c r="CS76" s="141">
        <f>'[1]MTTI (PL &amp; I)'!CS76/'[1]MTTI (PL &amp; I)'!CS$334</f>
        <v>6.6556580778575112E-5</v>
      </c>
      <c r="CT76" s="141">
        <f>'[1]MTTI (PL &amp; I)'!CT76/'[1]MTTI (PL &amp; I)'!CT$334</f>
        <v>0</v>
      </c>
      <c r="CU76" s="141">
        <f>'[1]MTTI (PL &amp; I)'!CU76/'[1]MTTI (PL &amp; I)'!CU$334</f>
        <v>5.0726238563513252E-4</v>
      </c>
      <c r="CV76" s="141">
        <f>'[1]MTTI (PL &amp; I)'!CV76/'[1]MTTI (PL &amp; I)'!CV$334</f>
        <v>0</v>
      </c>
      <c r="CW76" s="141">
        <f>'[1]MTTI (PL &amp; I)'!CW76/'[1]MTTI (PL &amp; I)'!CW$334</f>
        <v>0</v>
      </c>
      <c r="CX76" s="141">
        <f>'[1]MTTI (PL &amp; I)'!CX76/'[1]MTTI (PL &amp; I)'!CX$334</f>
        <v>0</v>
      </c>
      <c r="CY76" s="141">
        <f>'[1]MTTI (PL &amp; I)'!CY76/'[1]MTTI (PL &amp; I)'!CY$334</f>
        <v>0</v>
      </c>
      <c r="CZ76" s="141">
        <f>'[1]MTTI (PL &amp; I)'!CZ76/'[1]MTTI (PL &amp; I)'!CZ$334</f>
        <v>1.6393610471885778E-5</v>
      </c>
      <c r="DA76" s="141">
        <f>'[1]MTTI (PL &amp; I)'!DA76/'[1]MTTI (PL &amp; I)'!DA$334</f>
        <v>1.3701419703857496E-4</v>
      </c>
      <c r="DB76" s="141">
        <f>'[1]MTTI (PL &amp; I)'!DB76/'[1]MTTI (PL &amp; I)'!DB$334</f>
        <v>0</v>
      </c>
      <c r="DC76" s="141">
        <f>'[1]MTTI (PL &amp; I)'!DC76/'[1]MTTI (PL &amp; I)'!DC$334</f>
        <v>0</v>
      </c>
      <c r="DD76" s="141">
        <f>'[1]MTTI (PL &amp; I)'!DD76/'[1]MTTI (PL &amp; I)'!DD$334</f>
        <v>0</v>
      </c>
      <c r="DE76" s="141">
        <v>0</v>
      </c>
      <c r="DF76" s="141">
        <f>'[1]MTTI (PL &amp; I)'!DF76/'[1]MTTI (PL &amp; I)'!DF$334</f>
        <v>3.0221517116143343E-4</v>
      </c>
    </row>
    <row r="77" spans="1:110" x14ac:dyDescent="0.3">
      <c r="A77" s="28">
        <v>3240</v>
      </c>
      <c r="B77" s="141">
        <f>'[1]MTTI (PL &amp; I)'!B77/'[1]MTTI (PL &amp; I)'!B$334</f>
        <v>7.7956657972658974E-4</v>
      </c>
      <c r="C77" s="141">
        <f>'[1]MTTI (PL &amp; I)'!C77/'[1]MTTI (PL &amp; I)'!C$334</f>
        <v>0</v>
      </c>
      <c r="D77" s="141">
        <f>'[1]MTTI (PL &amp; I)'!D77/'[1]MTTI (PL &amp; I)'!D$334</f>
        <v>0</v>
      </c>
      <c r="E77" s="141">
        <f>'[1]MTTI (PL &amp; I)'!E77/'[1]MTTI (PL &amp; I)'!E$334</f>
        <v>2.951107304349402E-2</v>
      </c>
      <c r="F77" s="141">
        <f>'[1]MTTI (PL &amp; I)'!F77/'[1]MTTI (PL &amp; I)'!F$334</f>
        <v>0</v>
      </c>
      <c r="G77" s="141">
        <f>'[1]MTTI (PL &amp; I)'!G77/'[1]MTTI (PL &amp; I)'!G$334</f>
        <v>1.8791054627944653E-2</v>
      </c>
      <c r="H77" s="141">
        <f>'[1]MTTI (PL &amp; I)'!H77/'[1]MTTI (PL &amp; I)'!H$334</f>
        <v>0</v>
      </c>
      <c r="I77" s="141">
        <f>'[1]MTTI (PL &amp; I)'!I77/'[1]MTTI (PL &amp; I)'!I$334</f>
        <v>0.14346672589978812</v>
      </c>
      <c r="J77" s="141">
        <f>'[1]MTTI (PL &amp; I)'!J77/'[1]MTTI (PL &amp; I)'!J$334</f>
        <v>2.4509589648151714E-3</v>
      </c>
      <c r="K77" s="141">
        <f>'[1]MTTI (PL &amp; I)'!K77/'[1]MTTI (PL &amp; I)'!K$334</f>
        <v>1.4506264056718485E-2</v>
      </c>
      <c r="L77" s="141">
        <f>'[1]MTTI (PL &amp; I)'!L77/'[1]MTTI (PL &amp; I)'!L$334</f>
        <v>3.3627814719917805E-2</v>
      </c>
      <c r="M77" s="141">
        <f>'[1]MTTI (PL &amp; I)'!M77/'[1]MTTI (PL &amp; I)'!M$334</f>
        <v>2.3705332229418414E-2</v>
      </c>
      <c r="N77" s="141">
        <f>'[1]MTTI (PL &amp; I)'!N77/'[1]MTTI (PL &amp; I)'!N$334</f>
        <v>1.1357443529933883E-2</v>
      </c>
      <c r="O77" s="141">
        <f>'[1]MTTI (PL &amp; I)'!O77/'[1]MTTI (PL &amp; I)'!O$334</f>
        <v>2.5978308420314913E-2</v>
      </c>
      <c r="P77" s="141">
        <f>'[1]MTTI (PL &amp; I)'!P77/'[1]MTTI (PL &amp; I)'!P$334</f>
        <v>1.1011826061013718E-3</v>
      </c>
      <c r="Q77" s="141">
        <f>'[1]MTTI (PL &amp; I)'!Q77/'[1]MTTI (PL &amp; I)'!Q$334</f>
        <v>3.075824031499691E-2</v>
      </c>
      <c r="R77" s="141">
        <f>'[1]MTTI (PL &amp; I)'!R77/'[1]MTTI (PL &amp; I)'!R$334</f>
        <v>0</v>
      </c>
      <c r="S77" s="141">
        <f>'[1]MTTI (PL &amp; I)'!S77/'[1]MTTI (PL &amp; I)'!S$334</f>
        <v>0</v>
      </c>
      <c r="T77" s="141">
        <f>'[1]MTTI (PL &amp; I)'!T77/'[1]MTTI (PL &amp; I)'!T$334</f>
        <v>0</v>
      </c>
      <c r="U77" s="141">
        <f>'[1]MTTI (PL &amp; I)'!U77/'[1]MTTI (PL &amp; I)'!U$334</f>
        <v>2.7081812164223468E-2</v>
      </c>
      <c r="V77" s="141">
        <f>'[1]MTTI (PL &amp; I)'!V77/'[1]MTTI (PL &amp; I)'!V$334</f>
        <v>1.8564346503773064E-2</v>
      </c>
      <c r="W77" s="141">
        <f>'[1]MTTI (PL &amp; I)'!W77/'[1]MTTI (PL &amp; I)'!W$334</f>
        <v>0</v>
      </c>
      <c r="X77" s="141">
        <f>'[1]MTTI (PL &amp; I)'!X77/'[1]MTTI (PL &amp; I)'!X$334</f>
        <v>1.778707833138898E-2</v>
      </c>
      <c r="Y77" s="141">
        <f>'[1]MTTI (PL &amp; I)'!Y77/'[1]MTTI (PL &amp; I)'!Y$334</f>
        <v>4.8871138138174963E-3</v>
      </c>
      <c r="Z77" s="141">
        <f>'[1]MTTI (PL &amp; I)'!Z77/'[1]MTTI (PL &amp; I)'!Z$334</f>
        <v>8.9284634737947149E-2</v>
      </c>
      <c r="AA77" s="141">
        <f>'[1]MTTI (PL &amp; I)'!AA77/'[1]MTTI (PL &amp; I)'!AA$334</f>
        <v>0</v>
      </c>
      <c r="AB77" s="141">
        <f>'[1]MTTI (PL &amp; I)'!AB77/'[1]MTTI (PL &amp; I)'!AB$334</f>
        <v>0</v>
      </c>
      <c r="AC77" s="141">
        <f>'[1]MTTI (PL &amp; I)'!AC77/'[1]MTTI (PL &amp; I)'!AC$334</f>
        <v>0</v>
      </c>
      <c r="AD77" s="141">
        <f>'[1]MTTI (PL &amp; I)'!AD77/'[1]MTTI (PL &amp; I)'!AD$334</f>
        <v>5.9120721405850384E-5</v>
      </c>
      <c r="AE77" s="141">
        <f>'[1]MTTI (PL &amp; I)'!AE77/'[1]MTTI (PL &amp; I)'!AE$334</f>
        <v>0</v>
      </c>
      <c r="AF77" s="141">
        <f>'[1]MTTI (PL &amp; I)'!AF77/'[1]MTTI (PL &amp; I)'!AF$334</f>
        <v>3.0751508501377003E-2</v>
      </c>
      <c r="AG77" s="141">
        <f>'[1]MTTI (PL &amp; I)'!AG77/'[1]MTTI (PL &amp; I)'!AG$334</f>
        <v>9.144247382117304E-4</v>
      </c>
      <c r="AH77" s="141">
        <f>'[1]MTTI (PL &amp; I)'!AH77/'[1]MTTI (PL &amp; I)'!AH$334</f>
        <v>1.3784780039854041E-4</v>
      </c>
      <c r="AI77" s="141">
        <f>'[1]MTTI (PL &amp; I)'!AI77/'[1]MTTI (PL &amp; I)'!AI$334</f>
        <v>7.1509454938872546E-3</v>
      </c>
      <c r="AJ77" s="141">
        <f>'[1]MTTI (PL &amp; I)'!AJ77/'[1]MTTI (PL &amp; I)'!AJ$334</f>
        <v>8.3883892464741252E-4</v>
      </c>
      <c r="AK77" s="141">
        <f>'[1]MTTI (PL &amp; I)'!AK77/'[1]MTTI (PL &amp; I)'!AK$334</f>
        <v>0</v>
      </c>
      <c r="AL77" s="141">
        <f>'[1]MTTI (PL &amp; I)'!AL77/'[1]MTTI (PL &amp; I)'!AL$334</f>
        <v>3.9697500667133815E-3</v>
      </c>
      <c r="AM77" s="141">
        <f>'[1]MTTI (PL &amp; I)'!AM77/'[1]MTTI (PL &amp; I)'!AM$334</f>
        <v>0</v>
      </c>
      <c r="AN77" s="141">
        <f>'[1]MTTI (PL &amp; I)'!AN77/'[1]MTTI (PL &amp; I)'!AN$334</f>
        <v>5.5801455944167009E-4</v>
      </c>
      <c r="AO77" s="141">
        <f>'[1]MTTI (PL &amp; I)'!AO77/'[1]MTTI (PL &amp; I)'!AO$334</f>
        <v>6.022663835918509E-3</v>
      </c>
      <c r="AP77" s="141">
        <f>'[1]MTTI (PL &amp; I)'!AP77/'[1]MTTI (PL &amp; I)'!AP$334</f>
        <v>0</v>
      </c>
      <c r="AQ77" s="141">
        <f>'[1]MTTI (PL &amp; I)'!AQ77/'[1]MTTI (PL &amp; I)'!AQ$334</f>
        <v>3.1444687189423372E-2</v>
      </c>
      <c r="AR77" s="141">
        <f>'[1]MTTI (PL &amp; I)'!AR77/'[1]MTTI (PL &amp; I)'!AR$334</f>
        <v>1.682157182095036E-2</v>
      </c>
      <c r="AS77" s="141">
        <f>'[1]MTTI (PL &amp; I)'!AS77/'[1]MTTI (PL &amp; I)'!AS$334</f>
        <v>1.3368529715104642E-3</v>
      </c>
      <c r="AT77" s="141">
        <f>'[1]MTTI (PL &amp; I)'!AT77/'[1]MTTI (PL &amp; I)'!AT$334</f>
        <v>1.5543286582176571E-2</v>
      </c>
      <c r="AU77" s="141">
        <f>'[1]MTTI (PL &amp; I)'!AU77/'[1]MTTI (PL &amp; I)'!AU$334</f>
        <v>0</v>
      </c>
      <c r="AV77" s="141">
        <f>'[1]MTTI (PL &amp; I)'!AV77/'[1]MTTI (PL &amp; I)'!AV$334</f>
        <v>0.10626167849066032</v>
      </c>
      <c r="AW77" s="141">
        <f>'[1]MTTI (PL &amp; I)'!AW77/'[1]MTTI (PL &amp; I)'!AW$334</f>
        <v>1.7861821071372807E-2</v>
      </c>
      <c r="AX77" s="141">
        <f>'[1]MTTI (PL &amp; I)'!AX77/'[1]MTTI (PL &amp; I)'!AX$334</f>
        <v>0</v>
      </c>
      <c r="AY77" s="141">
        <f>'[1]MTTI (PL &amp; I)'!AY77/'[1]MTTI (PL &amp; I)'!AY$334</f>
        <v>0</v>
      </c>
      <c r="AZ77" s="141">
        <f>'[1]MTTI (PL &amp; I)'!AZ77/'[1]MTTI (PL &amp; I)'!AZ$334</f>
        <v>1.4841937711332102E-2</v>
      </c>
      <c r="BA77" s="141">
        <f>'[1]MTTI (PL &amp; I)'!BA77/'[1]MTTI (PL &amp; I)'!BA$334</f>
        <v>2.7422211749397529E-2</v>
      </c>
      <c r="BB77" s="141">
        <f>'[1]MTTI (PL &amp; I)'!BB77/'[1]MTTI (PL &amp; I)'!BB$334</f>
        <v>1.3835206019176245E-3</v>
      </c>
      <c r="BC77" s="141">
        <f>'[1]MTTI (PL &amp; I)'!BC77/'[1]MTTI (PL &amp; I)'!BC$334</f>
        <v>4.8593467305559019E-3</v>
      </c>
      <c r="BD77" s="141">
        <f>'[1]MTTI (PL &amp; I)'!BD77/'[1]MTTI (PL &amp; I)'!BD$334</f>
        <v>2.4660782325888072E-3</v>
      </c>
      <c r="BE77" s="141">
        <f>'[1]MTTI (PL &amp; I)'!BE77/'[1]MTTI (PL &amp; I)'!BE$334</f>
        <v>0</v>
      </c>
      <c r="BF77" s="141">
        <f>'[1]MTTI (PL &amp; I)'!BF77/'[1]MTTI (PL &amp; I)'!BF$334</f>
        <v>0</v>
      </c>
      <c r="BG77" s="141">
        <f>'[1]MTTI (PL &amp; I)'!BG77/'[1]MTTI (PL &amp; I)'!BG$334</f>
        <v>2.8336567802421424E-2</v>
      </c>
      <c r="BH77" s="141">
        <f>'[1]MTTI (PL &amp; I)'!BH77/'[1]MTTI (PL &amp; I)'!BH$334</f>
        <v>0</v>
      </c>
      <c r="BI77" s="141">
        <f>'[1]MTTI (PL &amp; I)'!BI77/'[1]MTTI (PL &amp; I)'!BI$334</f>
        <v>0</v>
      </c>
      <c r="BJ77" s="141">
        <f>'[1]MTTI (PL &amp; I)'!BJ77/'[1]MTTI (PL &amp; I)'!BJ$334</f>
        <v>2.2843456365806283E-2</v>
      </c>
      <c r="BK77" s="141">
        <f>'[1]MTTI (PL &amp; I)'!BK77/'[1]MTTI (PL &amp; I)'!BK$334</f>
        <v>0</v>
      </c>
      <c r="BL77" s="141">
        <f>'[1]MTTI (PL &amp; I)'!BL77/'[1]MTTI (PL &amp; I)'!BL$334</f>
        <v>0</v>
      </c>
      <c r="BM77" s="141">
        <f>'[1]MTTI (PL &amp; I)'!BM77/'[1]MTTI (PL &amp; I)'!BM$334</f>
        <v>0</v>
      </c>
      <c r="BN77" s="141">
        <f>'[1]MTTI (PL &amp; I)'!BN77/'[1]MTTI (PL &amp; I)'!BN$334</f>
        <v>7.4680941548317323E-4</v>
      </c>
      <c r="BO77" s="141">
        <f>'[1]MTTI (PL &amp; I)'!BO77/'[1]MTTI (PL &amp; I)'!BO$334</f>
        <v>6.8235753162978044E-2</v>
      </c>
      <c r="BP77" s="141">
        <f>'[1]MTTI (PL &amp; I)'!BP77/'[1]MTTI (PL &amp; I)'!BP$334</f>
        <v>0.37368067326159332</v>
      </c>
      <c r="BQ77" s="141">
        <f>'[1]MTTI (PL &amp; I)'!BQ77/'[1]MTTI (PL &amp; I)'!BQ$334</f>
        <v>3.2939754858460714E-2</v>
      </c>
      <c r="BR77" s="141">
        <f>'[1]MTTI (PL &amp; I)'!BR77/'[1]MTTI (PL &amp; I)'!BR$334</f>
        <v>2.4020103788171668E-2</v>
      </c>
      <c r="BS77" s="141">
        <f>'[1]MTTI (PL &amp; I)'!BS77/'[1]MTTI (PL &amp; I)'!BS$334</f>
        <v>1.2421321277801106E-2</v>
      </c>
      <c r="BT77" s="141">
        <f>'[1]MTTI (PL &amp; I)'!BT77/'[1]MTTI (PL &amp; I)'!BT$334</f>
        <v>6.93684270015204E-3</v>
      </c>
      <c r="BU77" s="141">
        <f>'[1]MTTI (PL &amp; I)'!BU77/'[1]MTTI (PL &amp; I)'!BU$334</f>
        <v>0</v>
      </c>
      <c r="BV77" s="141">
        <f>'[1]MTTI (PL &amp; I)'!BV77/'[1]MTTI (PL &amp; I)'!BV$334</f>
        <v>0</v>
      </c>
      <c r="BW77" s="141">
        <f>'[1]MTTI (PL &amp; I)'!BW77/'[1]MTTI (PL &amp; I)'!BW$334</f>
        <v>6.0068155533014381E-2</v>
      </c>
      <c r="BX77" s="141">
        <f>'[1]MTTI (PL &amp; I)'!BX77/'[1]MTTI (PL &amp; I)'!BX$334</f>
        <v>0</v>
      </c>
      <c r="BY77" s="141">
        <f>'[1]MTTI (PL &amp; I)'!BY77/'[1]MTTI (PL &amp; I)'!BY$334</f>
        <v>1.1913002973301134E-3</v>
      </c>
      <c r="BZ77" s="141">
        <f>'[1]MTTI (PL &amp; I)'!BZ77/'[1]MTTI (PL &amp; I)'!BZ$334</f>
        <v>0</v>
      </c>
      <c r="CA77" s="141">
        <f>'[1]MTTI (PL &amp; I)'!CA77/'[1]MTTI (PL &amp; I)'!CA$334</f>
        <v>3.6340349960672696E-4</v>
      </c>
      <c r="CB77" s="141">
        <f>'[1]MTTI (PL &amp; I)'!CB77/'[1]MTTI (PL &amp; I)'!CB$334</f>
        <v>0</v>
      </c>
      <c r="CC77" s="141">
        <f>'[1]MTTI (PL &amp; I)'!CC77/'[1]MTTI (PL &amp; I)'!CC$334</f>
        <v>7.886046553924872E-3</v>
      </c>
      <c r="CD77" s="141">
        <f>'[1]MTTI (PL &amp; I)'!CD77/'[1]MTTI (PL &amp; I)'!CD$334</f>
        <v>0</v>
      </c>
      <c r="CE77" s="141">
        <f>'[1]MTTI (PL &amp; I)'!CE77/'[1]MTTI (PL &amp; I)'!CE$334</f>
        <v>0</v>
      </c>
      <c r="CF77" s="141">
        <f>'[1]MTTI (PL &amp; I)'!CF77/'[1]MTTI (PL &amp; I)'!CF$334</f>
        <v>0</v>
      </c>
      <c r="CG77" s="141">
        <f>'[1]MTTI (PL &amp; I)'!CG77/'[1]MTTI (PL &amp; I)'!CG$334</f>
        <v>0</v>
      </c>
      <c r="CH77" s="141">
        <f>'[1]MTTI (PL &amp; I)'!CH77/'[1]MTTI (PL &amp; I)'!CH$334</f>
        <v>1.1413244517688695E-2</v>
      </c>
      <c r="CI77" s="141">
        <f>'[1]MTTI (PL &amp; I)'!CI77/'[1]MTTI (PL &amp; I)'!CI$334</f>
        <v>0</v>
      </c>
      <c r="CJ77" s="141">
        <f>'[1]MTTI (PL &amp; I)'!CJ77/'[1]MTTI (PL &amp; I)'!CJ$334</f>
        <v>0</v>
      </c>
      <c r="CK77" s="141">
        <f>'[1]MTTI (PL &amp; I)'!CK77/'[1]MTTI (PL &amp; I)'!CK$334</f>
        <v>0</v>
      </c>
      <c r="CL77" s="141">
        <f>'[1]MTTI (PL &amp; I)'!CL77/'[1]MTTI (PL &amp; I)'!CL$334</f>
        <v>0</v>
      </c>
      <c r="CM77" s="141">
        <f>'[1]MTTI (PL &amp; I)'!CM77/'[1]MTTI (PL &amp; I)'!CM$334</f>
        <v>0</v>
      </c>
      <c r="CN77" s="141">
        <f>'[1]MTTI (PL &amp; I)'!CN77/'[1]MTTI (PL &amp; I)'!CN$334</f>
        <v>5.1719378999565586E-3</v>
      </c>
      <c r="CO77" s="141">
        <f>'[1]MTTI (PL &amp; I)'!CO77/'[1]MTTI (PL &amp; I)'!CO$334</f>
        <v>0</v>
      </c>
      <c r="CP77" s="141">
        <f>'[1]MTTI (PL &amp; I)'!CP77/'[1]MTTI (PL &amp; I)'!CP$334</f>
        <v>2.3322385216772441E-2</v>
      </c>
      <c r="CQ77" s="141">
        <f>'[1]MTTI (PL &amp; I)'!CQ77/'[1]MTTI (PL &amp; I)'!CQ$334</f>
        <v>2.0655535277956071E-2</v>
      </c>
      <c r="CR77" s="141">
        <f>'[1]MTTI (PL &amp; I)'!CR77/'[1]MTTI (PL &amp; I)'!CR$334</f>
        <v>0</v>
      </c>
      <c r="CS77" s="141">
        <f>'[1]MTTI (PL &amp; I)'!CS77/'[1]MTTI (PL &amp; I)'!CS$334</f>
        <v>9.2365960164312137E-3</v>
      </c>
      <c r="CT77" s="141">
        <f>'[1]MTTI (PL &amp; I)'!CT77/'[1]MTTI (PL &amp; I)'!CT$334</f>
        <v>0</v>
      </c>
      <c r="CU77" s="141">
        <f>'[1]MTTI (PL &amp; I)'!CU77/'[1]MTTI (PL &amp; I)'!CU$334</f>
        <v>0.35438165466210064</v>
      </c>
      <c r="CV77" s="141">
        <f>'[1]MTTI (PL &amp; I)'!CV77/'[1]MTTI (PL &amp; I)'!CV$334</f>
        <v>0</v>
      </c>
      <c r="CW77" s="141">
        <f>'[1]MTTI (PL &amp; I)'!CW77/'[1]MTTI (PL &amp; I)'!CW$334</f>
        <v>0</v>
      </c>
      <c r="CX77" s="141">
        <f>'[1]MTTI (PL &amp; I)'!CX77/'[1]MTTI (PL &amp; I)'!CX$334</f>
        <v>0</v>
      </c>
      <c r="CY77" s="141">
        <f>'[1]MTTI (PL &amp; I)'!CY77/'[1]MTTI (PL &amp; I)'!CY$334</f>
        <v>0</v>
      </c>
      <c r="CZ77" s="141">
        <f>'[1]MTTI (PL &amp; I)'!CZ77/'[1]MTTI (PL &amp; I)'!CZ$334</f>
        <v>0</v>
      </c>
      <c r="DA77" s="141">
        <f>'[1]MTTI (PL &amp; I)'!DA77/'[1]MTTI (PL &amp; I)'!DA$334</f>
        <v>1.7526059132284999E-2</v>
      </c>
      <c r="DB77" s="141">
        <f>'[1]MTTI (PL &amp; I)'!DB77/'[1]MTTI (PL &amp; I)'!DB$334</f>
        <v>0</v>
      </c>
      <c r="DC77" s="141">
        <f>'[1]MTTI (PL &amp; I)'!DC77/'[1]MTTI (PL &amp; I)'!DC$334</f>
        <v>0</v>
      </c>
      <c r="DD77" s="141">
        <f>'[1]MTTI (PL &amp; I)'!DD77/'[1]MTTI (PL &amp; I)'!DD$334</f>
        <v>0</v>
      </c>
      <c r="DE77" s="141">
        <v>0</v>
      </c>
      <c r="DF77" s="141">
        <f>'[1]MTTI (PL &amp; I)'!DF77/'[1]MTTI (PL &amp; I)'!DF$334</f>
        <v>1.3127791390632318E-2</v>
      </c>
    </row>
    <row r="78" spans="1:110" x14ac:dyDescent="0.3">
      <c r="A78" s="25" t="s">
        <v>6</v>
      </c>
      <c r="B78" s="141">
        <f>'[1]MTTI (PL &amp; I)'!B78/'[1]MTTI (PL &amp; I)'!B$334</f>
        <v>3.1729634708340949E-4</v>
      </c>
      <c r="C78" s="141">
        <f>'[1]MTTI (PL &amp; I)'!C78/'[1]MTTI (PL &amp; I)'!C$334</f>
        <v>0</v>
      </c>
      <c r="D78" s="141">
        <f>'[1]MTTI (PL &amp; I)'!D78/'[1]MTTI (PL &amp; I)'!D$334</f>
        <v>0</v>
      </c>
      <c r="E78" s="141">
        <f>'[1]MTTI (PL &amp; I)'!E78/'[1]MTTI (PL &amp; I)'!E$334</f>
        <v>1.2011489356683804E-2</v>
      </c>
      <c r="F78" s="141">
        <f>'[1]MTTI (PL &amp; I)'!F78/'[1]MTTI (PL &amp; I)'!F$334</f>
        <v>0</v>
      </c>
      <c r="G78" s="141">
        <f>'[1]MTTI (PL &amp; I)'!G78/'[1]MTTI (PL &amp; I)'!G$334</f>
        <v>7.6482665449598272E-3</v>
      </c>
      <c r="H78" s="141">
        <f>'[1]MTTI (PL &amp; I)'!H78/'[1]MTTI (PL &amp; I)'!H$334</f>
        <v>0</v>
      </c>
      <c r="I78" s="141">
        <f>'[1]MTTI (PL &amp; I)'!I78/'[1]MTTI (PL &amp; I)'!I$334</f>
        <v>5.8393303714975663E-2</v>
      </c>
      <c r="J78" s="141">
        <f>'[1]MTTI (PL &amp; I)'!J78/'[1]MTTI (PL &amp; I)'!J$334</f>
        <v>9.9758038198602297E-4</v>
      </c>
      <c r="K78" s="141">
        <f>'[1]MTTI (PL &amp; I)'!K78/'[1]MTTI (PL &amp; I)'!K$334</f>
        <v>5.9042867084405145E-3</v>
      </c>
      <c r="L78" s="141">
        <f>'[1]MTTI (PL &amp; I)'!L78/'[1]MTTI (PL &amp; I)'!L$334</f>
        <v>1.3687070544724752E-2</v>
      </c>
      <c r="M78" s="141">
        <f>'[1]MTTI (PL &amp; I)'!M78/'[1]MTTI (PL &amp; I)'!M$334</f>
        <v>9.6484578975038499E-3</v>
      </c>
      <c r="N78" s="141">
        <f>'[1]MTTI (PL &amp; I)'!N78/'[1]MTTI (PL &amp; I)'!N$334</f>
        <v>4.6226652578128854E-3</v>
      </c>
      <c r="O78" s="141">
        <f>'[1]MTTI (PL &amp; I)'!O78/'[1]MTTI (PL &amp; I)'!O$334</f>
        <v>1.0573596379751209E-2</v>
      </c>
      <c r="P78" s="141">
        <f>'[1]MTTI (PL &amp; I)'!P78/'[1]MTTI (PL &amp; I)'!P$334</f>
        <v>4.4819932956886979E-4</v>
      </c>
      <c r="Q78" s="141">
        <f>'[1]MTTI (PL &amp; I)'!Q78/'[1]MTTI (PL &amp; I)'!Q$334</f>
        <v>1.2519106832523568E-2</v>
      </c>
      <c r="R78" s="141">
        <f>'[1]MTTI (PL &amp; I)'!R78/'[1]MTTI (PL &amp; I)'!R$334</f>
        <v>0</v>
      </c>
      <c r="S78" s="141">
        <f>'[1]MTTI (PL &amp; I)'!S78/'[1]MTTI (PL &amp; I)'!S$334</f>
        <v>0</v>
      </c>
      <c r="T78" s="141">
        <f>'[1]MTTI (PL &amp; I)'!T78/'[1]MTTI (PL &amp; I)'!T$334</f>
        <v>0</v>
      </c>
      <c r="U78" s="141">
        <f>'[1]MTTI (PL &amp; I)'!U78/'[1]MTTI (PL &amp; I)'!U$334</f>
        <v>1.1022740450367795E-2</v>
      </c>
      <c r="V78" s="141">
        <f>'[1]MTTI (PL &amp; I)'!V78/'[1]MTTI (PL &amp; I)'!V$334</f>
        <v>7.5559926308074211E-3</v>
      </c>
      <c r="W78" s="141">
        <f>'[1]MTTI (PL &amp; I)'!W78/'[1]MTTI (PL &amp; I)'!W$334</f>
        <v>0</v>
      </c>
      <c r="X78" s="141">
        <f>'[1]MTTI (PL &amp; I)'!X78/'[1]MTTI (PL &amp; I)'!X$334</f>
        <v>7.239631773100867E-3</v>
      </c>
      <c r="Y78" s="141">
        <f>'[1]MTTI (PL &amp; I)'!Y78/'[1]MTTI (PL &amp; I)'!Y$334</f>
        <v>1.9891352467277536E-3</v>
      </c>
      <c r="Z78" s="141">
        <f>'[1]MTTI (PL &amp; I)'!Z78/'[1]MTTI (PL &amp; I)'!Z$334</f>
        <v>3.6340306511039672E-2</v>
      </c>
      <c r="AA78" s="141">
        <f>'[1]MTTI (PL &amp; I)'!AA78/'[1]MTTI (PL &amp; I)'!AA$334</f>
        <v>0</v>
      </c>
      <c r="AB78" s="141">
        <f>'[1]MTTI (PL &amp; I)'!AB78/'[1]MTTI (PL &amp; I)'!AB$334</f>
        <v>0</v>
      </c>
      <c r="AC78" s="141">
        <f>'[1]MTTI (PL &amp; I)'!AC78/'[1]MTTI (PL &amp; I)'!AC$334</f>
        <v>0</v>
      </c>
      <c r="AD78" s="141">
        <f>'[1]MTTI (PL &amp; I)'!AD78/'[1]MTTI (PL &amp; I)'!AD$334</f>
        <v>2.4063100480258357E-5</v>
      </c>
      <c r="AE78" s="141">
        <f>'[1]MTTI (PL &amp; I)'!AE78/'[1]MTTI (PL &amp; I)'!AE$334</f>
        <v>0</v>
      </c>
      <c r="AF78" s="141">
        <f>'[1]MTTI (PL &amp; I)'!AF78/'[1]MTTI (PL &amp; I)'!AF$334</f>
        <v>1.2516366874287298E-2</v>
      </c>
      <c r="AG78" s="141">
        <f>'[1]MTTI (PL &amp; I)'!AG78/'[1]MTTI (PL &amp; I)'!AG$334</f>
        <v>3.7218582307497642E-4</v>
      </c>
      <c r="AH78" s="141">
        <f>'[1]MTTI (PL &amp; I)'!AH78/'[1]MTTI (PL &amp; I)'!AH$334</f>
        <v>5.6106309143318923E-5</v>
      </c>
      <c r="AI78" s="141">
        <f>'[1]MTTI (PL &amp; I)'!AI78/'[1]MTTI (PL &amp; I)'!AI$334</f>
        <v>2.9105517635180933E-3</v>
      </c>
      <c r="AJ78" s="141">
        <f>'[1]MTTI (PL &amp; I)'!AJ78/'[1]MTTI (PL &amp; I)'!AJ$334</f>
        <v>3.414211608139326E-4</v>
      </c>
      <c r="AK78" s="141">
        <f>'[1]MTTI (PL &amp; I)'!AK78/'[1]MTTI (PL &amp; I)'!AK$334</f>
        <v>0</v>
      </c>
      <c r="AL78" s="141">
        <f>'[1]MTTI (PL &amp; I)'!AL78/'[1]MTTI (PL &amp; I)'!AL$334</f>
        <v>1.6157531989686377E-3</v>
      </c>
      <c r="AM78" s="141">
        <f>'[1]MTTI (PL &amp; I)'!AM78/'[1]MTTI (PL &amp; I)'!AM$334</f>
        <v>0</v>
      </c>
      <c r="AN78" s="141">
        <f>'[1]MTTI (PL &amp; I)'!AN78/'[1]MTTI (PL &amp; I)'!AN$334</f>
        <v>2.2712105153647964E-4</v>
      </c>
      <c r="AO78" s="141">
        <f>'[1]MTTI (PL &amp; I)'!AO78/'[1]MTTI (PL &amp; I)'!AO$334</f>
        <v>2.451322676657733E-3</v>
      </c>
      <c r="AP78" s="141">
        <f>'[1]MTTI (PL &amp; I)'!AP78/'[1]MTTI (PL &amp; I)'!AP$334</f>
        <v>0</v>
      </c>
      <c r="AQ78" s="141">
        <f>'[1]MTTI (PL &amp; I)'!AQ78/'[1]MTTI (PL &amp; I)'!AQ$334</f>
        <v>1.2798501936657878E-2</v>
      </c>
      <c r="AR78" s="141">
        <f>'[1]MTTI (PL &amp; I)'!AR78/'[1]MTTI (PL &amp; I)'!AR$334</f>
        <v>6.8466548333315051E-3</v>
      </c>
      <c r="AS78" s="141">
        <f>'[1]MTTI (PL &amp; I)'!AS78/'[1]MTTI (PL &amp; I)'!AS$334</f>
        <v>5.4412102247461652E-4</v>
      </c>
      <c r="AT78" s="141">
        <f>'[1]MTTI (PL &amp; I)'!AT78/'[1]MTTI (PL &amp; I)'!AT$334</f>
        <v>6.3263718359051436E-3</v>
      </c>
      <c r="AU78" s="141">
        <f>'[1]MTTI (PL &amp; I)'!AU78/'[1]MTTI (PL &amp; I)'!AU$334</f>
        <v>0</v>
      </c>
      <c r="AV78" s="141">
        <f>'[1]MTTI (PL &amp; I)'!AV78/'[1]MTTI (PL &amp; I)'!AV$334</f>
        <v>4.3250240963207127E-2</v>
      </c>
      <c r="AW78" s="141">
        <f>'[1]MTTI (PL &amp; I)'!AW78/'[1]MTTI (PL &amp; I)'!AW$334</f>
        <v>7.270053290626916E-3</v>
      </c>
      <c r="AX78" s="141">
        <f>'[1]MTTI (PL &amp; I)'!AX78/'[1]MTTI (PL &amp; I)'!AX$334</f>
        <v>0</v>
      </c>
      <c r="AY78" s="141">
        <f>'[1]MTTI (PL &amp; I)'!AY78/'[1]MTTI (PL &amp; I)'!AY$334</f>
        <v>0</v>
      </c>
      <c r="AZ78" s="141">
        <f>'[1]MTTI (PL &amp; I)'!AZ78/'[1]MTTI (PL &amp; I)'!AZ$334</f>
        <v>6.0409113755194874E-3</v>
      </c>
      <c r="BA78" s="141">
        <f>'[1]MTTI (PL &amp; I)'!BA78/'[1]MTTI (PL &amp; I)'!BA$334</f>
        <v>1.1161288648473357E-2</v>
      </c>
      <c r="BB78" s="141">
        <f>'[1]MTTI (PL &amp; I)'!BB78/'[1]MTTI (PL &amp; I)'!BB$334</f>
        <v>5.6311551125891497E-4</v>
      </c>
      <c r="BC78" s="141">
        <f>'[1]MTTI (PL &amp; I)'!BC78/'[1]MTTI (PL &amp; I)'!BC$334</f>
        <v>1.9778335897337419E-3</v>
      </c>
      <c r="BD78" s="141">
        <f>'[1]MTTI (PL &amp; I)'!BD78/'[1]MTTI (PL &amp; I)'!BD$334</f>
        <v>1.0037341712323922E-3</v>
      </c>
      <c r="BE78" s="141">
        <f>'[1]MTTI (PL &amp; I)'!BE78/'[1]MTTI (PL &amp; I)'!BE$334</f>
        <v>0</v>
      </c>
      <c r="BF78" s="141">
        <f>'[1]MTTI (PL &amp; I)'!BF78/'[1]MTTI (PL &amp; I)'!BF$334</f>
        <v>0</v>
      </c>
      <c r="BG78" s="141">
        <f>'[1]MTTI (PL &amp; I)'!BG78/'[1]MTTI (PL &amp; I)'!BG$334</f>
        <v>1.1533446515553601E-2</v>
      </c>
      <c r="BH78" s="141">
        <f>'[1]MTTI (PL &amp; I)'!BH78/'[1]MTTI (PL &amp; I)'!BH$334</f>
        <v>0</v>
      </c>
      <c r="BI78" s="141">
        <f>'[1]MTTI (PL &amp; I)'!BI78/'[1]MTTI (PL &amp; I)'!BI$334</f>
        <v>0</v>
      </c>
      <c r="BJ78" s="141">
        <f>'[1]MTTI (PL &amp; I)'!BJ78/'[1]MTTI (PL &amp; I)'!BJ$334</f>
        <v>9.2976603257821366E-3</v>
      </c>
      <c r="BK78" s="141">
        <f>'[1]MTTI (PL &amp; I)'!BK78/'[1]MTTI (PL &amp; I)'!BK$334</f>
        <v>0</v>
      </c>
      <c r="BL78" s="141">
        <f>'[1]MTTI (PL &amp; I)'!BL78/'[1]MTTI (PL &amp; I)'!BL$334</f>
        <v>0</v>
      </c>
      <c r="BM78" s="141">
        <f>'[1]MTTI (PL &amp; I)'!BM78/'[1]MTTI (PL &amp; I)'!BM$334</f>
        <v>0</v>
      </c>
      <c r="BN78" s="141">
        <f>'[1]MTTI (PL &amp; I)'!BN78/'[1]MTTI (PL &amp; I)'!BN$334</f>
        <v>3.0396364552135347E-4</v>
      </c>
      <c r="BO78" s="141">
        <f>'[1]MTTI (PL &amp; I)'!BO78/'[1]MTTI (PL &amp; I)'!BO$334</f>
        <v>2.7773067473841149E-2</v>
      </c>
      <c r="BP78" s="141">
        <f>'[1]MTTI (PL &amp; I)'!BP78/'[1]MTTI (PL &amp; I)'!BP$334</f>
        <v>0.15209414524049603</v>
      </c>
      <c r="BQ78" s="141">
        <f>'[1]MTTI (PL &amp; I)'!BQ78/'[1]MTTI (PL &amp; I)'!BQ$334</f>
        <v>1.3407018928489967E-2</v>
      </c>
      <c r="BR78" s="141">
        <f>'[1]MTTI (PL &amp; I)'!BR78/'[1]MTTI (PL &amp; I)'!BR$334</f>
        <v>9.7765750697320179E-3</v>
      </c>
      <c r="BS78" s="141">
        <f>'[1]MTTI (PL &amp; I)'!BS78/'[1]MTTI (PL &amp; I)'!BS$334</f>
        <v>5.0556808999918821E-3</v>
      </c>
      <c r="BT78" s="141">
        <f>'[1]MTTI (PL &amp; I)'!BT78/'[1]MTTI (PL &amp; I)'!BT$334</f>
        <v>2.8234084250025261E-3</v>
      </c>
      <c r="BU78" s="141">
        <f>'[1]MTTI (PL &amp; I)'!BU78/'[1]MTTI (PL &amp; I)'!BU$334</f>
        <v>0</v>
      </c>
      <c r="BV78" s="141">
        <f>'[1]MTTI (PL &amp; I)'!BV78/'[1]MTTI (PL &amp; I)'!BV$334</f>
        <v>0</v>
      </c>
      <c r="BW78" s="141">
        <f>'[1]MTTI (PL &amp; I)'!BW78/'[1]MTTI (PL &amp; I)'!BW$334</f>
        <v>2.4448721664476803E-2</v>
      </c>
      <c r="BX78" s="141">
        <f>'[1]MTTI (PL &amp; I)'!BX78/'[1]MTTI (PL &amp; I)'!BX$334</f>
        <v>0</v>
      </c>
      <c r="BY78" s="141">
        <f>'[1]MTTI (PL &amp; I)'!BY78/'[1]MTTI (PL &amp; I)'!BY$334</f>
        <v>4.8487870369557843E-4</v>
      </c>
      <c r="BZ78" s="141">
        <f>'[1]MTTI (PL &amp; I)'!BZ78/'[1]MTTI (PL &amp; I)'!BZ$334</f>
        <v>0</v>
      </c>
      <c r="CA78" s="141">
        <f>'[1]MTTI (PL &amp; I)'!CA78/'[1]MTTI (PL &amp; I)'!CA$334</f>
        <v>1.4791116748871165E-4</v>
      </c>
      <c r="CB78" s="141">
        <f>'[1]MTTI (PL &amp; I)'!CB78/'[1]MTTI (PL &amp; I)'!CB$334</f>
        <v>0</v>
      </c>
      <c r="CC78" s="141">
        <f>'[1]MTTI (PL &amp; I)'!CC78/'[1]MTTI (PL &amp; I)'!CC$334</f>
        <v>3.2097499168931153E-3</v>
      </c>
      <c r="CD78" s="141">
        <f>'[1]MTTI (PL &amp; I)'!CD78/'[1]MTTI (PL &amp; I)'!CD$334</f>
        <v>0</v>
      </c>
      <c r="CE78" s="141">
        <f>'[1]MTTI (PL &amp; I)'!CE78/'[1]MTTI (PL &amp; I)'!CE$334</f>
        <v>0</v>
      </c>
      <c r="CF78" s="141">
        <f>'[1]MTTI (PL &amp; I)'!CF78/'[1]MTTI (PL &amp; I)'!CF$334</f>
        <v>0</v>
      </c>
      <c r="CG78" s="141">
        <f>'[1]MTTI (PL &amp; I)'!CG78/'[1]MTTI (PL &amp; I)'!CG$334</f>
        <v>0</v>
      </c>
      <c r="CH78" s="141">
        <f>'[1]MTTI (PL &amp; I)'!CH78/'[1]MTTI (PL &amp; I)'!CH$334</f>
        <v>4.6453771724058084E-3</v>
      </c>
      <c r="CI78" s="141">
        <f>'[1]MTTI (PL &amp; I)'!CI78/'[1]MTTI (PL &amp; I)'!CI$334</f>
        <v>0</v>
      </c>
      <c r="CJ78" s="141">
        <f>'[1]MTTI (PL &amp; I)'!CJ78/'[1]MTTI (PL &amp; I)'!CJ$334</f>
        <v>0</v>
      </c>
      <c r="CK78" s="141">
        <f>'[1]MTTI (PL &amp; I)'!CK78/'[1]MTTI (PL &amp; I)'!CK$334</f>
        <v>0</v>
      </c>
      <c r="CL78" s="141">
        <f>'[1]MTTI (PL &amp; I)'!CL78/'[1]MTTI (PL &amp; I)'!CL$334</f>
        <v>0</v>
      </c>
      <c r="CM78" s="141">
        <f>'[1]MTTI (PL &amp; I)'!CM78/'[1]MTTI (PL &amp; I)'!CM$334</f>
        <v>0</v>
      </c>
      <c r="CN78" s="141">
        <f>'[1]MTTI (PL &amp; I)'!CN78/'[1]MTTI (PL &amp; I)'!CN$334</f>
        <v>2.1050633078370322E-3</v>
      </c>
      <c r="CO78" s="141">
        <f>'[1]MTTI (PL &amp; I)'!CO78/'[1]MTTI (PL &amp; I)'!CO$334</f>
        <v>0</v>
      </c>
      <c r="CP78" s="141">
        <f>'[1]MTTI (PL &amp; I)'!CP78/'[1]MTTI (PL &amp; I)'!CP$334</f>
        <v>9.4925922005909737E-3</v>
      </c>
      <c r="CQ78" s="141">
        <f>'[1]MTTI (PL &amp; I)'!CQ78/'[1]MTTI (PL &amp; I)'!CQ$334</f>
        <v>8.4071406614769934E-3</v>
      </c>
      <c r="CR78" s="141">
        <f>'[1]MTTI (PL &amp; I)'!CR78/'[1]MTTI (PL &amp; I)'!CR$334</f>
        <v>0</v>
      </c>
      <c r="CS78" s="141">
        <f>'[1]MTTI (PL &amp; I)'!CS78/'[1]MTTI (PL &amp; I)'!CS$334</f>
        <v>3.7594456351972756E-3</v>
      </c>
      <c r="CT78" s="141">
        <f>'[1]MTTI (PL &amp; I)'!CT78/'[1]MTTI (PL &amp; I)'!CT$334</f>
        <v>0</v>
      </c>
      <c r="CU78" s="141">
        <f>'[1]MTTI (PL &amp; I)'!CU78/'[1]MTTI (PL &amp; I)'!CU$334</f>
        <v>0.14423912905180636</v>
      </c>
      <c r="CV78" s="141">
        <f>'[1]MTTI (PL &amp; I)'!CV78/'[1]MTTI (PL &amp; I)'!CV$334</f>
        <v>0</v>
      </c>
      <c r="CW78" s="141">
        <f>'[1]MTTI (PL &amp; I)'!CW78/'[1]MTTI (PL &amp; I)'!CW$334</f>
        <v>0</v>
      </c>
      <c r="CX78" s="141">
        <f>'[1]MTTI (PL &amp; I)'!CX78/'[1]MTTI (PL &amp; I)'!CX$334</f>
        <v>0</v>
      </c>
      <c r="CY78" s="141">
        <f>'[1]MTTI (PL &amp; I)'!CY78/'[1]MTTI (PL &amp; I)'!CY$334</f>
        <v>0</v>
      </c>
      <c r="CZ78" s="141">
        <f>'[1]MTTI (PL &amp; I)'!CZ78/'[1]MTTI (PL &amp; I)'!CZ$334</f>
        <v>0</v>
      </c>
      <c r="DA78" s="141">
        <f>'[1]MTTI (PL &amp; I)'!DA78/'[1]MTTI (PL &amp; I)'!DA$334</f>
        <v>7.1333926903231325E-3</v>
      </c>
      <c r="DB78" s="141">
        <f>'[1]MTTI (PL &amp; I)'!DB78/'[1]MTTI (PL &amp; I)'!DB$334</f>
        <v>0</v>
      </c>
      <c r="DC78" s="141">
        <f>'[1]MTTI (PL &amp; I)'!DC78/'[1]MTTI (PL &amp; I)'!DC$334</f>
        <v>0</v>
      </c>
      <c r="DD78" s="141">
        <f>'[1]MTTI (PL &amp; I)'!DD78/'[1]MTTI (PL &amp; I)'!DD$334</f>
        <v>0</v>
      </c>
      <c r="DE78" s="141">
        <v>0</v>
      </c>
      <c r="DF78" s="141">
        <f>'[1]MTTI (PL &amp; I)'!DF78/'[1]MTTI (PL &amp; I)'!DF$334</f>
        <v>5.3432257896196111E-3</v>
      </c>
    </row>
    <row r="79" spans="1:110" ht="15" thickBot="1" x14ac:dyDescent="0.35">
      <c r="A79" s="29" t="s">
        <v>7</v>
      </c>
      <c r="B79" s="141">
        <f>'[1]MTTI (PL &amp; I)'!B79/'[1]MTTI (PL &amp; I)'!B$334</f>
        <v>4.6227023264318036E-4</v>
      </c>
      <c r="C79" s="141">
        <f>'[1]MTTI (PL &amp; I)'!C79/'[1]MTTI (PL &amp; I)'!C$334</f>
        <v>0</v>
      </c>
      <c r="D79" s="141">
        <f>'[1]MTTI (PL &amp; I)'!D79/'[1]MTTI (PL &amp; I)'!D$334</f>
        <v>0</v>
      </c>
      <c r="E79" s="141">
        <f>'[1]MTTI (PL &amp; I)'!E79/'[1]MTTI (PL &amp; I)'!E$334</f>
        <v>1.7499583686810215E-2</v>
      </c>
      <c r="F79" s="141">
        <f>'[1]MTTI (PL &amp; I)'!F79/'[1]MTTI (PL &amp; I)'!F$334</f>
        <v>0</v>
      </c>
      <c r="G79" s="141">
        <f>'[1]MTTI (PL &amp; I)'!G79/'[1]MTTI (PL &amp; I)'!G$334</f>
        <v>1.1142788082984826E-2</v>
      </c>
      <c r="H79" s="141">
        <f>'[1]MTTI (PL &amp; I)'!H79/'[1]MTTI (PL &amp; I)'!H$334</f>
        <v>0</v>
      </c>
      <c r="I79" s="141">
        <f>'[1]MTTI (PL &amp; I)'!I79/'[1]MTTI (PL &amp; I)'!I$334</f>
        <v>8.5073422184812453E-2</v>
      </c>
      <c r="J79" s="141">
        <f>'[1]MTTI (PL &amp; I)'!J79/'[1]MTTI (PL &amp; I)'!J$334</f>
        <v>1.4533785828291488E-3</v>
      </c>
      <c r="K79" s="141">
        <f>'[1]MTTI (PL &amp; I)'!K79/'[1]MTTI (PL &amp; I)'!K$334</f>
        <v>8.6019773482779709E-3</v>
      </c>
      <c r="L79" s="141">
        <f>'[1]MTTI (PL &amp; I)'!L79/'[1]MTTI (PL &amp; I)'!L$334</f>
        <v>1.9940744175193054E-2</v>
      </c>
      <c r="M79" s="141">
        <f>'[1]MTTI (PL &amp; I)'!M79/'[1]MTTI (PL &amp; I)'!M$334</f>
        <v>1.4056874331914564E-2</v>
      </c>
      <c r="N79" s="141">
        <f>'[1]MTTI (PL &amp; I)'!N79/'[1]MTTI (PL &amp; I)'!N$334</f>
        <v>6.7347782721209988E-3</v>
      </c>
      <c r="O79" s="141">
        <f>'[1]MTTI (PL &amp; I)'!O79/'[1]MTTI (PL &amp; I)'!O$334</f>
        <v>1.5404712040563706E-2</v>
      </c>
      <c r="P79" s="141">
        <f>'[1]MTTI (PL &amp; I)'!P79/'[1]MTTI (PL &amp; I)'!P$334</f>
        <v>6.5298327653250218E-4</v>
      </c>
      <c r="Q79" s="141">
        <f>'[1]MTTI (PL &amp; I)'!Q79/'[1]MTTI (PL &amp; I)'!Q$334</f>
        <v>1.823913348247334E-2</v>
      </c>
      <c r="R79" s="141">
        <f>'[1]MTTI (PL &amp; I)'!R79/'[1]MTTI (PL &amp; I)'!R$334</f>
        <v>0</v>
      </c>
      <c r="S79" s="141">
        <f>'[1]MTTI (PL &amp; I)'!S79/'[1]MTTI (PL &amp; I)'!S$334</f>
        <v>0</v>
      </c>
      <c r="T79" s="141">
        <f>'[1]MTTI (PL &amp; I)'!T79/'[1]MTTI (PL &amp; I)'!T$334</f>
        <v>0</v>
      </c>
      <c r="U79" s="141">
        <f>'[1]MTTI (PL &amp; I)'!U79/'[1]MTTI (PL &amp; I)'!U$334</f>
        <v>1.6059071713855674E-2</v>
      </c>
      <c r="V79" s="141">
        <f>'[1]MTTI (PL &amp; I)'!V79/'[1]MTTI (PL &amp; I)'!V$334</f>
        <v>1.1008353872965644E-2</v>
      </c>
      <c r="W79" s="141">
        <f>'[1]MTTI (PL &amp; I)'!W79/'[1]MTTI (PL &amp; I)'!W$334</f>
        <v>0</v>
      </c>
      <c r="X79" s="141">
        <f>'[1]MTTI (PL &amp; I)'!X79/'[1]MTTI (PL &amp; I)'!X$334</f>
        <v>1.0547446558288112E-2</v>
      </c>
      <c r="Y79" s="141">
        <f>'[1]MTTI (PL &amp; I)'!Y79/'[1]MTTI (PL &amp; I)'!Y$334</f>
        <v>2.8979785670897422E-3</v>
      </c>
      <c r="Z79" s="141">
        <f>'[1]MTTI (PL &amp; I)'!Z79/'[1]MTTI (PL &amp; I)'!Z$334</f>
        <v>5.2944328226907464E-2</v>
      </c>
      <c r="AA79" s="141">
        <f>'[1]MTTI (PL &amp; I)'!AA79/'[1]MTTI (PL &amp; I)'!AA$334</f>
        <v>0</v>
      </c>
      <c r="AB79" s="141">
        <f>'[1]MTTI (PL &amp; I)'!AB79/'[1]MTTI (PL &amp; I)'!AB$334</f>
        <v>0</v>
      </c>
      <c r="AC79" s="141">
        <f>'[1]MTTI (PL &amp; I)'!AC79/'[1]MTTI (PL &amp; I)'!AC$334</f>
        <v>0</v>
      </c>
      <c r="AD79" s="141">
        <f>'[1]MTTI (PL &amp; I)'!AD79/'[1]MTTI (PL &amp; I)'!AD$334</f>
        <v>3.5057620925592023E-5</v>
      </c>
      <c r="AE79" s="141">
        <f>'[1]MTTI (PL &amp; I)'!AE79/'[1]MTTI (PL &amp; I)'!AE$334</f>
        <v>0</v>
      </c>
      <c r="AF79" s="141">
        <f>'[1]MTTI (PL &amp; I)'!AF79/'[1]MTTI (PL &amp; I)'!AF$334</f>
        <v>1.8235141627089706E-2</v>
      </c>
      <c r="AG79" s="141">
        <f>'[1]MTTI (PL &amp; I)'!AG79/'[1]MTTI (PL &amp; I)'!AG$334</f>
        <v>5.4223891513675382E-4</v>
      </c>
      <c r="AH79" s="141">
        <f>'[1]MTTI (PL &amp; I)'!AH79/'[1]MTTI (PL &amp; I)'!AH$334</f>
        <v>8.1741491255221468E-5</v>
      </c>
      <c r="AI79" s="141">
        <f>'[1]MTTI (PL &amp; I)'!AI79/'[1]MTTI (PL &amp; I)'!AI$334</f>
        <v>4.2403937303691621E-3</v>
      </c>
      <c r="AJ79" s="141">
        <f>'[1]MTTI (PL &amp; I)'!AJ79/'[1]MTTI (PL &amp; I)'!AJ$334</f>
        <v>4.9741776383347986E-4</v>
      </c>
      <c r="AK79" s="141">
        <f>'[1]MTTI (PL &amp; I)'!AK79/'[1]MTTI (PL &amp; I)'!AK$334</f>
        <v>0</v>
      </c>
      <c r="AL79" s="141">
        <f>'[1]MTTI (PL &amp; I)'!AL79/'[1]MTTI (PL &amp; I)'!AL$334</f>
        <v>2.3539968677447438E-3</v>
      </c>
      <c r="AM79" s="141">
        <f>'[1]MTTI (PL &amp; I)'!AM79/'[1]MTTI (PL &amp; I)'!AM$334</f>
        <v>0</v>
      </c>
      <c r="AN79" s="141">
        <f>'[1]MTTI (PL &amp; I)'!AN79/'[1]MTTI (PL &amp; I)'!AN$334</f>
        <v>3.3089350790519036E-4</v>
      </c>
      <c r="AO79" s="141">
        <f>'[1]MTTI (PL &amp; I)'!AO79/'[1]MTTI (PL &amp; I)'!AO$334</f>
        <v>3.5713411592607765E-3</v>
      </c>
      <c r="AP79" s="141">
        <f>'[1]MTTI (PL &amp; I)'!AP79/'[1]MTTI (PL &amp; I)'!AP$334</f>
        <v>0</v>
      </c>
      <c r="AQ79" s="141">
        <f>'[1]MTTI (PL &amp; I)'!AQ79/'[1]MTTI (PL &amp; I)'!AQ$334</f>
        <v>1.8646185252765492E-2</v>
      </c>
      <c r="AR79" s="141">
        <f>'[1]MTTI (PL &amp; I)'!AR79/'[1]MTTI (PL &amp; I)'!AR$334</f>
        <v>9.9749169876188551E-3</v>
      </c>
      <c r="AS79" s="141">
        <f>'[1]MTTI (PL &amp; I)'!AS79/'[1]MTTI (PL &amp; I)'!AS$334</f>
        <v>7.9273194903584782E-4</v>
      </c>
      <c r="AT79" s="141">
        <f>'[1]MTTI (PL &amp; I)'!AT79/'[1]MTTI (PL &amp; I)'!AT$334</f>
        <v>9.2169147462714263E-3</v>
      </c>
      <c r="AU79" s="141">
        <f>'[1]MTTI (PL &amp; I)'!AU79/'[1]MTTI (PL &amp; I)'!AU$334</f>
        <v>0</v>
      </c>
      <c r="AV79" s="141">
        <f>'[1]MTTI (PL &amp; I)'!AV79/'[1]MTTI (PL &amp; I)'!AV$334</f>
        <v>6.3011437527453182E-2</v>
      </c>
      <c r="AW79" s="141">
        <f>'[1]MTTI (PL &amp; I)'!AW79/'[1]MTTI (PL &amp; I)'!AW$334</f>
        <v>1.059176778074589E-2</v>
      </c>
      <c r="AX79" s="141">
        <f>'[1]MTTI (PL &amp; I)'!AX79/'[1]MTTI (PL &amp; I)'!AX$334</f>
        <v>0</v>
      </c>
      <c r="AY79" s="141">
        <f>'[1]MTTI (PL &amp; I)'!AY79/'[1]MTTI (PL &amp; I)'!AY$334</f>
        <v>0</v>
      </c>
      <c r="AZ79" s="141">
        <f>'[1]MTTI (PL &amp; I)'!AZ79/'[1]MTTI (PL &amp; I)'!AZ$334</f>
        <v>8.8010263358126156E-3</v>
      </c>
      <c r="BA79" s="141">
        <f>'[1]MTTI (PL &amp; I)'!BA79/'[1]MTTI (PL &amp; I)'!BA$334</f>
        <v>1.6260923100924168E-2</v>
      </c>
      <c r="BB79" s="141">
        <f>'[1]MTTI (PL &amp; I)'!BB79/'[1]MTTI (PL &amp; I)'!BB$334</f>
        <v>8.2040509065870956E-4</v>
      </c>
      <c r="BC79" s="141">
        <f>'[1]MTTI (PL &amp; I)'!BC79/'[1]MTTI (PL &amp; I)'!BC$334</f>
        <v>2.8815131408221595E-3</v>
      </c>
      <c r="BD79" s="141">
        <f>'[1]MTTI (PL &amp; I)'!BD79/'[1]MTTI (PL &amp; I)'!BD$334</f>
        <v>1.4623440613564149E-3</v>
      </c>
      <c r="BE79" s="141">
        <f>'[1]MTTI (PL &amp; I)'!BE79/'[1]MTTI (PL &amp; I)'!BE$334</f>
        <v>0</v>
      </c>
      <c r="BF79" s="141">
        <f>'[1]MTTI (PL &amp; I)'!BF79/'[1]MTTI (PL &amp; I)'!BF$334</f>
        <v>0</v>
      </c>
      <c r="BG79" s="141">
        <f>'[1]MTTI (PL &amp; I)'!BG79/'[1]MTTI (PL &amp; I)'!BG$334</f>
        <v>1.6803121286867825E-2</v>
      </c>
      <c r="BH79" s="141">
        <f>'[1]MTTI (PL &amp; I)'!BH79/'[1]MTTI (PL &amp; I)'!BH$334</f>
        <v>0</v>
      </c>
      <c r="BI79" s="141">
        <f>'[1]MTTI (PL &amp; I)'!BI79/'[1]MTTI (PL &amp; I)'!BI$334</f>
        <v>0</v>
      </c>
      <c r="BJ79" s="141">
        <f>'[1]MTTI (PL &amp; I)'!BJ79/'[1]MTTI (PL &amp; I)'!BJ$334</f>
        <v>1.3545796040024146E-2</v>
      </c>
      <c r="BK79" s="141">
        <f>'[1]MTTI (PL &amp; I)'!BK79/'[1]MTTI (PL &amp; I)'!BK$334</f>
        <v>0</v>
      </c>
      <c r="BL79" s="141">
        <f>'[1]MTTI (PL &amp; I)'!BL79/'[1]MTTI (PL &amp; I)'!BL$334</f>
        <v>0</v>
      </c>
      <c r="BM79" s="141">
        <f>'[1]MTTI (PL &amp; I)'!BM79/'[1]MTTI (PL &amp; I)'!BM$334</f>
        <v>0</v>
      </c>
      <c r="BN79" s="141">
        <f>'[1]MTTI (PL &amp; I)'!BN79/'[1]MTTI (PL &amp; I)'!BN$334</f>
        <v>4.428457699618196E-4</v>
      </c>
      <c r="BO79" s="141">
        <f>'[1]MTTI (PL &amp; I)'!BO79/'[1]MTTI (PL &amp; I)'!BO$334</f>
        <v>4.0462685689136892E-2</v>
      </c>
      <c r="BP79" s="141">
        <f>'[1]MTTI (PL &amp; I)'!BP79/'[1]MTTI (PL &amp; I)'!BP$334</f>
        <v>0.22158652802109732</v>
      </c>
      <c r="BQ79" s="141">
        <f>'[1]MTTI (PL &amp; I)'!BQ79/'[1]MTTI (PL &amp; I)'!BQ$334</f>
        <v>1.9532735929970745E-2</v>
      </c>
      <c r="BR79" s="141">
        <f>'[1]MTTI (PL &amp; I)'!BR79/'[1]MTTI (PL &amp; I)'!BR$334</f>
        <v>1.4243528718439646E-2</v>
      </c>
      <c r="BS79" s="141">
        <f>'[1]MTTI (PL &amp; I)'!BS79/'[1]MTTI (PL &amp; I)'!BS$334</f>
        <v>7.3656403778092228E-3</v>
      </c>
      <c r="BT79" s="141">
        <f>'[1]MTTI (PL &amp; I)'!BT79/'[1]MTTI (PL &amp; I)'!BT$334</f>
        <v>4.1134342751495134E-3</v>
      </c>
      <c r="BU79" s="141">
        <f>'[1]MTTI (PL &amp; I)'!BU79/'[1]MTTI (PL &amp; I)'!BU$334</f>
        <v>0</v>
      </c>
      <c r="BV79" s="141">
        <f>'[1]MTTI (PL &amp; I)'!BV79/'[1]MTTI (PL &amp; I)'!BV$334</f>
        <v>0</v>
      </c>
      <c r="BW79" s="141">
        <f>'[1]MTTI (PL &amp; I)'!BW79/'[1]MTTI (PL &amp; I)'!BW$334</f>
        <v>3.5619433868537581E-2</v>
      </c>
      <c r="BX79" s="141">
        <f>'[1]MTTI (PL &amp; I)'!BX79/'[1]MTTI (PL &amp; I)'!BX$334</f>
        <v>0</v>
      </c>
      <c r="BY79" s="141">
        <f>'[1]MTTI (PL &amp; I)'!BY79/'[1]MTTI (PL &amp; I)'!BY$334</f>
        <v>7.0642159363453491E-4</v>
      </c>
      <c r="BZ79" s="141">
        <f>'[1]MTTI (PL &amp; I)'!BZ79/'[1]MTTI (PL &amp; I)'!BZ$334</f>
        <v>0</v>
      </c>
      <c r="CA79" s="141">
        <f>'[1]MTTI (PL &amp; I)'!CA79/'[1]MTTI (PL &amp; I)'!CA$334</f>
        <v>2.1549233211801532E-4</v>
      </c>
      <c r="CB79" s="141">
        <f>'[1]MTTI (PL &amp; I)'!CB79/'[1]MTTI (PL &amp; I)'!CB$334</f>
        <v>0</v>
      </c>
      <c r="CC79" s="141">
        <f>'[1]MTTI (PL &amp; I)'!CC79/'[1]MTTI (PL &amp; I)'!CC$334</f>
        <v>4.676296637031758E-3</v>
      </c>
      <c r="CD79" s="141">
        <f>'[1]MTTI (PL &amp; I)'!CD79/'[1]MTTI (PL &amp; I)'!CD$334</f>
        <v>0</v>
      </c>
      <c r="CE79" s="141">
        <f>'[1]MTTI (PL &amp; I)'!CE79/'[1]MTTI (PL &amp; I)'!CE$334</f>
        <v>0</v>
      </c>
      <c r="CF79" s="141">
        <f>'[1]MTTI (PL &amp; I)'!CF79/'[1]MTTI (PL &amp; I)'!CF$334</f>
        <v>0</v>
      </c>
      <c r="CG79" s="141">
        <f>'[1]MTTI (PL &amp; I)'!CG79/'[1]MTTI (PL &amp; I)'!CG$334</f>
        <v>0</v>
      </c>
      <c r="CH79" s="141">
        <f>'[1]MTTI (PL &amp; I)'!CH79/'[1]MTTI (PL &amp; I)'!CH$334</f>
        <v>6.7678673452828859E-3</v>
      </c>
      <c r="CI79" s="141">
        <f>'[1]MTTI (PL &amp; I)'!CI79/'[1]MTTI (PL &amp; I)'!CI$334</f>
        <v>0</v>
      </c>
      <c r="CJ79" s="141">
        <f>'[1]MTTI (PL &amp; I)'!CJ79/'[1]MTTI (PL &amp; I)'!CJ$334</f>
        <v>0</v>
      </c>
      <c r="CK79" s="141">
        <f>'[1]MTTI (PL &amp; I)'!CK79/'[1]MTTI (PL &amp; I)'!CK$334</f>
        <v>0</v>
      </c>
      <c r="CL79" s="141">
        <f>'[1]MTTI (PL &amp; I)'!CL79/'[1]MTTI (PL &amp; I)'!CL$334</f>
        <v>0</v>
      </c>
      <c r="CM79" s="141">
        <f>'[1]MTTI (PL &amp; I)'!CM79/'[1]MTTI (PL &amp; I)'!CM$334</f>
        <v>0</v>
      </c>
      <c r="CN79" s="141">
        <f>'[1]MTTI (PL &amp; I)'!CN79/'[1]MTTI (PL &amp; I)'!CN$334</f>
        <v>3.0668745921195268E-3</v>
      </c>
      <c r="CO79" s="141">
        <f>'[1]MTTI (PL &amp; I)'!CO79/'[1]MTTI (PL &amp; I)'!CO$334</f>
        <v>0</v>
      </c>
      <c r="CP79" s="141">
        <f>'[1]MTTI (PL &amp; I)'!CP79/'[1]MTTI (PL &amp; I)'!CP$334</f>
        <v>1.3829793016181469E-2</v>
      </c>
      <c r="CQ79" s="141">
        <f>'[1]MTTI (PL &amp; I)'!CQ79/'[1]MTTI (PL &amp; I)'!CQ$334</f>
        <v>1.2248394616479077E-2</v>
      </c>
      <c r="CR79" s="141">
        <f>'[1]MTTI (PL &amp; I)'!CR79/'[1]MTTI (PL &amp; I)'!CR$334</f>
        <v>0</v>
      </c>
      <c r="CS79" s="141">
        <f>'[1]MTTI (PL &amp; I)'!CS79/'[1]MTTI (PL &amp; I)'!CS$334</f>
        <v>5.4771503812339386E-3</v>
      </c>
      <c r="CT79" s="141">
        <f>'[1]MTTI (PL &amp; I)'!CT79/'[1]MTTI (PL &amp; I)'!CT$334</f>
        <v>0</v>
      </c>
      <c r="CU79" s="141">
        <f>'[1]MTTI (PL &amp; I)'!CU79/'[1]MTTI (PL &amp; I)'!CU$334</f>
        <v>0.21014252561029434</v>
      </c>
      <c r="CV79" s="141">
        <f>'[1]MTTI (PL &amp; I)'!CV79/'[1]MTTI (PL &amp; I)'!CV$334</f>
        <v>0</v>
      </c>
      <c r="CW79" s="141">
        <f>'[1]MTTI (PL &amp; I)'!CW79/'[1]MTTI (PL &amp; I)'!CW$334</f>
        <v>0</v>
      </c>
      <c r="CX79" s="141">
        <f>'[1]MTTI (PL &amp; I)'!CX79/'[1]MTTI (PL &amp; I)'!CX$334</f>
        <v>0</v>
      </c>
      <c r="CY79" s="141">
        <f>'[1]MTTI (PL &amp; I)'!CY79/'[1]MTTI (PL &amp; I)'!CY$334</f>
        <v>0</v>
      </c>
      <c r="CZ79" s="141">
        <f>'[1]MTTI (PL &amp; I)'!CZ79/'[1]MTTI (PL &amp; I)'!CZ$334</f>
        <v>0</v>
      </c>
      <c r="DA79" s="141">
        <f>'[1]MTTI (PL &amp; I)'!DA79/'[1]MTTI (PL &amp; I)'!DA$334</f>
        <v>1.0392666441961866E-2</v>
      </c>
      <c r="DB79" s="141">
        <f>'[1]MTTI (PL &amp; I)'!DB79/'[1]MTTI (PL &amp; I)'!DB$334</f>
        <v>0</v>
      </c>
      <c r="DC79" s="141">
        <f>'[1]MTTI (PL &amp; I)'!DC79/'[1]MTTI (PL &amp; I)'!DC$334</f>
        <v>0</v>
      </c>
      <c r="DD79" s="141">
        <f>'[1]MTTI (PL &amp; I)'!DD79/'[1]MTTI (PL &amp; I)'!DD$334</f>
        <v>0</v>
      </c>
      <c r="DE79" s="141">
        <v>0</v>
      </c>
      <c r="DF79" s="141">
        <f>'[1]MTTI (PL &amp; I)'!DF79/'[1]MTTI (PL &amp; I)'!DF$334</f>
        <v>7.7845656010127042E-3</v>
      </c>
    </row>
    <row r="80" spans="1:110" ht="15" thickTop="1" x14ac:dyDescent="0.3">
      <c r="A80" s="30">
        <v>3251</v>
      </c>
      <c r="B80" s="141">
        <f>'[1]MTTI (PL &amp; I)'!B80/'[1]MTTI (PL &amp; I)'!B$334</f>
        <v>3.4190712472407789E-5</v>
      </c>
      <c r="C80" s="141">
        <f>'[1]MTTI (PL &amp; I)'!C80/'[1]MTTI (PL &amp; I)'!C$334</f>
        <v>0</v>
      </c>
      <c r="D80" s="141">
        <f>'[1]MTTI (PL &amp; I)'!D80/'[1]MTTI (PL &amp; I)'!D$334</f>
        <v>0</v>
      </c>
      <c r="E80" s="141">
        <f>'[1]MTTI (PL &amp; I)'!E80/'[1]MTTI (PL &amp; I)'!E$334</f>
        <v>1.3486994849474206E-3</v>
      </c>
      <c r="F80" s="141">
        <f>'[1]MTTI (PL &amp; I)'!F80/'[1]MTTI (PL &amp; I)'!F$334</f>
        <v>0</v>
      </c>
      <c r="G80" s="141">
        <f>'[1]MTTI (PL &amp; I)'!G80/'[1]MTTI (PL &amp; I)'!G$334</f>
        <v>8.5656603831754728E-4</v>
      </c>
      <c r="H80" s="141">
        <f>'[1]MTTI (PL &amp; I)'!H80/'[1]MTTI (PL &amp; I)'!H$334</f>
        <v>0</v>
      </c>
      <c r="I80" s="141">
        <f>'[1]MTTI (PL &amp; I)'!I80/'[1]MTTI (PL &amp; I)'!I$334</f>
        <v>2.6353574927010237E-3</v>
      </c>
      <c r="J80" s="141">
        <f>'[1]MTTI (PL &amp; I)'!J80/'[1]MTTI (PL &amp; I)'!J$334</f>
        <v>1.2779318263945457E-4</v>
      </c>
      <c r="K80" s="141">
        <f>'[1]MTTI (PL &amp; I)'!K80/'[1]MTTI (PL &amp; I)'!K$334</f>
        <v>6.1062124749804007E-4</v>
      </c>
      <c r="L80" s="141">
        <f>'[1]MTTI (PL &amp; I)'!L80/'[1]MTTI (PL &amp; I)'!L$334</f>
        <v>1.0500574888546118E-3</v>
      </c>
      <c r="M80" s="141">
        <f>'[1]MTTI (PL &amp; I)'!M80/'[1]MTTI (PL &amp; I)'!M$334</f>
        <v>8.1055443885541013E-4</v>
      </c>
      <c r="N80" s="141">
        <f>'[1]MTTI (PL &amp; I)'!N80/'[1]MTTI (PL &amp; I)'!N$334</f>
        <v>3.5101731154744639E-4</v>
      </c>
      <c r="O80" s="141">
        <f>'[1]MTTI (PL &amp; I)'!O80/'[1]MTTI (PL &amp; I)'!O$334</f>
        <v>1.0475774205979511E-3</v>
      </c>
      <c r="P80" s="141">
        <f>'[1]MTTI (PL &amp; I)'!P80/'[1]MTTI (PL &amp; I)'!P$334</f>
        <v>3.8285415558370691E-5</v>
      </c>
      <c r="Q80" s="141">
        <f>'[1]MTTI (PL &amp; I)'!Q80/'[1]MTTI (PL &amp; I)'!Q$334</f>
        <v>1.0469941623158403E-3</v>
      </c>
      <c r="R80" s="141">
        <f>'[1]MTTI (PL &amp; I)'!R80/'[1]MTTI (PL &amp; I)'!R$334</f>
        <v>0</v>
      </c>
      <c r="S80" s="141">
        <f>'[1]MTTI (PL &amp; I)'!S80/'[1]MTTI (PL &amp; I)'!S$334</f>
        <v>0</v>
      </c>
      <c r="T80" s="141">
        <f>'[1]MTTI (PL &amp; I)'!T80/'[1]MTTI (PL &amp; I)'!T$334</f>
        <v>0</v>
      </c>
      <c r="U80" s="141">
        <f>'[1]MTTI (PL &amp; I)'!U80/'[1]MTTI (PL &amp; I)'!U$334</f>
        <v>3.7962456845009901E-4</v>
      </c>
      <c r="V80" s="141">
        <f>'[1]MTTI (PL &amp; I)'!V80/'[1]MTTI (PL &amp; I)'!V$334</f>
        <v>2.1143316295796295E-4</v>
      </c>
      <c r="W80" s="141">
        <f>'[1]MTTI (PL &amp; I)'!W80/'[1]MTTI (PL &amp; I)'!W$334</f>
        <v>0</v>
      </c>
      <c r="X80" s="141">
        <f>'[1]MTTI (PL &amp; I)'!X80/'[1]MTTI (PL &amp; I)'!X$334</f>
        <v>2.4213468414335462E-4</v>
      </c>
      <c r="Y80" s="141">
        <f>'[1]MTTI (PL &amp; I)'!Y80/'[1]MTTI (PL &amp; I)'!Y$334</f>
        <v>5.5512944477898756E-5</v>
      </c>
      <c r="Z80" s="141">
        <f>'[1]MTTI (PL &amp; I)'!Z80/'[1]MTTI (PL &amp; I)'!Z$334</f>
        <v>9.0175503308316502E-5</v>
      </c>
      <c r="AA80" s="141">
        <f>'[1]MTTI (PL &amp; I)'!AA80/'[1]MTTI (PL &amp; I)'!AA$334</f>
        <v>1.2644262053422469E-2</v>
      </c>
      <c r="AB80" s="141">
        <f>'[1]MTTI (PL &amp; I)'!AB80/'[1]MTTI (PL &amp; I)'!AB$334</f>
        <v>0</v>
      </c>
      <c r="AC80" s="141">
        <f>'[1]MTTI (PL &amp; I)'!AC80/'[1]MTTI (PL &amp; I)'!AC$334</f>
        <v>0</v>
      </c>
      <c r="AD80" s="141">
        <f>'[1]MTTI (PL &amp; I)'!AD80/'[1]MTTI (PL &amp; I)'!AD$334</f>
        <v>7.0927464543870638E-7</v>
      </c>
      <c r="AE80" s="141">
        <f>'[1]MTTI (PL &amp; I)'!AE80/'[1]MTTI (PL &amp; I)'!AE$334</f>
        <v>0</v>
      </c>
      <c r="AF80" s="141">
        <f>'[1]MTTI (PL &amp; I)'!AF80/'[1]MTTI (PL &amp; I)'!AF$334</f>
        <v>9.3426664966021972E-4</v>
      </c>
      <c r="AG80" s="141">
        <f>'[1]MTTI (PL &amp; I)'!AG80/'[1]MTTI (PL &amp; I)'!AG$334</f>
        <v>1.0456397124740142E-5</v>
      </c>
      <c r="AH80" s="141">
        <f>'[1]MTTI (PL &amp; I)'!AH80/'[1]MTTI (PL &amp; I)'!AH$334</f>
        <v>1.5632429985997733E-6</v>
      </c>
      <c r="AI80" s="141">
        <f>'[1]MTTI (PL &amp; I)'!AI80/'[1]MTTI (PL &amp; I)'!AI$334</f>
        <v>8.7691672967475675E-5</v>
      </c>
      <c r="AJ80" s="141">
        <f>'[1]MTTI (PL &amp; I)'!AJ80/'[1]MTTI (PL &amp; I)'!AJ$334</f>
        <v>9.5293454622873215E-6</v>
      </c>
      <c r="AK80" s="141">
        <f>'[1]MTTI (PL &amp; I)'!AK80/'[1]MTTI (PL &amp; I)'!AK$334</f>
        <v>0</v>
      </c>
      <c r="AL80" s="141">
        <f>'[1]MTTI (PL &amp; I)'!AL80/'[1]MTTI (PL &amp; I)'!AL$334</f>
        <v>4.4944935756283348E-5</v>
      </c>
      <c r="AM80" s="141">
        <f>'[1]MTTI (PL &amp; I)'!AM80/'[1]MTTI (PL &amp; I)'!AM$334</f>
        <v>2.4176982685675162E-2</v>
      </c>
      <c r="AN80" s="141">
        <f>'[1]MTTI (PL &amp; I)'!AN80/'[1]MTTI (PL &amp; I)'!AN$334</f>
        <v>6.4339569240689398E-5</v>
      </c>
      <c r="AO80" s="141">
        <f>'[1]MTTI (PL &amp; I)'!AO80/'[1]MTTI (PL &amp; I)'!AO$334</f>
        <v>4.7452305838093036E-5</v>
      </c>
      <c r="AP80" s="141">
        <f>'[1]MTTI (PL &amp; I)'!AP80/'[1]MTTI (PL &amp; I)'!AP$334</f>
        <v>0</v>
      </c>
      <c r="AQ80" s="141">
        <f>'[1]MTTI (PL &amp; I)'!AQ80/'[1]MTTI (PL &amp; I)'!AQ$334</f>
        <v>3.5723556146105394E-4</v>
      </c>
      <c r="AR80" s="141">
        <f>'[1]MTTI (PL &amp; I)'!AR80/'[1]MTTI (PL &amp; I)'!AR$334</f>
        <v>3.1098964613801111E-4</v>
      </c>
      <c r="AS80" s="141">
        <f>'[1]MTTI (PL &amp; I)'!AS80/'[1]MTTI (PL &amp; I)'!AS$334</f>
        <v>0</v>
      </c>
      <c r="AT80" s="141">
        <f>'[1]MTTI (PL &amp; I)'!AT80/'[1]MTTI (PL &amp; I)'!AT$334</f>
        <v>3.4394517730701522E-4</v>
      </c>
      <c r="AU80" s="141">
        <f>'[1]MTTI (PL &amp; I)'!AU80/'[1]MTTI (PL &amp; I)'!AU$334</f>
        <v>0</v>
      </c>
      <c r="AV80" s="141">
        <f>'[1]MTTI (PL &amp; I)'!AV80/'[1]MTTI (PL &amp; I)'!AV$334</f>
        <v>2.5347138669528139E-3</v>
      </c>
      <c r="AW80" s="141">
        <f>'[1]MTTI (PL &amp; I)'!AW80/'[1]MTTI (PL &amp; I)'!AW$334</f>
        <v>3.9457183915577815E-4</v>
      </c>
      <c r="AX80" s="141">
        <f>'[1]MTTI (PL &amp; I)'!AX80/'[1]MTTI (PL &amp; I)'!AX$334</f>
        <v>0</v>
      </c>
      <c r="AY80" s="141">
        <f>'[1]MTTI (PL &amp; I)'!AY80/'[1]MTTI (PL &amp; I)'!AY$334</f>
        <v>0</v>
      </c>
      <c r="AZ80" s="141">
        <f>'[1]MTTI (PL &amp; I)'!AZ80/'[1]MTTI (PL &amp; I)'!AZ$334</f>
        <v>1.8088591025391563E-4</v>
      </c>
      <c r="BA80" s="141">
        <f>'[1]MTTI (PL &amp; I)'!BA80/'[1]MTTI (PL &amp; I)'!BA$334</f>
        <v>9.1547572317139843E-3</v>
      </c>
      <c r="BB80" s="141">
        <f>'[1]MTTI (PL &amp; I)'!BB80/'[1]MTTI (PL &amp; I)'!BB$334</f>
        <v>0</v>
      </c>
      <c r="BC80" s="141">
        <f>'[1]MTTI (PL &amp; I)'!BC80/'[1]MTTI (PL &amp; I)'!BC$334</f>
        <v>0</v>
      </c>
      <c r="BD80" s="141">
        <f>'[1]MTTI (PL &amp; I)'!BD80/'[1]MTTI (PL &amp; I)'!BD$334</f>
        <v>3.1384454424371074E-5</v>
      </c>
      <c r="BE80" s="141">
        <f>'[1]MTTI (PL &amp; I)'!BE80/'[1]MTTI (PL &amp; I)'!BE$334</f>
        <v>0</v>
      </c>
      <c r="BF80" s="141">
        <f>'[1]MTTI (PL &amp; I)'!BF80/'[1]MTTI (PL &amp; I)'!BF$334</f>
        <v>0</v>
      </c>
      <c r="BG80" s="141">
        <f>'[1]MTTI (PL &amp; I)'!BG80/'[1]MTTI (PL &amp; I)'!BG$334</f>
        <v>1.2608901845556288E-3</v>
      </c>
      <c r="BH80" s="141">
        <f>'[1]MTTI (PL &amp; I)'!BH80/'[1]MTTI (PL &amp; I)'!BH$334</f>
        <v>0</v>
      </c>
      <c r="BI80" s="141">
        <f>'[1]MTTI (PL &amp; I)'!BI80/'[1]MTTI (PL &amp; I)'!BI$334</f>
        <v>0</v>
      </c>
      <c r="BJ80" s="141">
        <f>'[1]MTTI (PL &amp; I)'!BJ80/'[1]MTTI (PL &amp; I)'!BJ$334</f>
        <v>7.0483735591605161E-5</v>
      </c>
      <c r="BK80" s="141">
        <f>'[1]MTTI (PL &amp; I)'!BK80/'[1]MTTI (PL &amp; I)'!BK$334</f>
        <v>0</v>
      </c>
      <c r="BL80" s="141">
        <f>'[1]MTTI (PL &amp; I)'!BL80/'[1]MTTI (PL &amp; I)'!BL$334</f>
        <v>0</v>
      </c>
      <c r="BM80" s="141">
        <f>'[1]MTTI (PL &amp; I)'!BM80/'[1]MTTI (PL &amp; I)'!BM$334</f>
        <v>0</v>
      </c>
      <c r="BN80" s="141">
        <f>'[1]MTTI (PL &amp; I)'!BN80/'[1]MTTI (PL &amp; I)'!BN$334</f>
        <v>0</v>
      </c>
      <c r="BO80" s="141">
        <f>'[1]MTTI (PL &amp; I)'!BO80/'[1]MTTI (PL &amp; I)'!BO$334</f>
        <v>3.3232516369336501E-3</v>
      </c>
      <c r="BP80" s="141">
        <f>'[1]MTTI (PL &amp; I)'!BP80/'[1]MTTI (PL &amp; I)'!BP$334</f>
        <v>6.8002360813988473E-5</v>
      </c>
      <c r="BQ80" s="141">
        <f>'[1]MTTI (PL &amp; I)'!BQ80/'[1]MTTI (PL &amp; I)'!BQ$334</f>
        <v>1.2942803639924994E-4</v>
      </c>
      <c r="BR80" s="141">
        <f>'[1]MTTI (PL &amp; I)'!BR80/'[1]MTTI (PL &amp; I)'!BR$334</f>
        <v>7.8295276679413899E-4</v>
      </c>
      <c r="BS80" s="141">
        <f>'[1]MTTI (PL &amp; I)'!BS80/'[1]MTTI (PL &amp; I)'!BS$334</f>
        <v>7.146251161115855E-4</v>
      </c>
      <c r="BT80" s="141">
        <f>'[1]MTTI (PL &amp; I)'!BT80/'[1]MTTI (PL &amp; I)'!BT$334</f>
        <v>0</v>
      </c>
      <c r="BU80" s="141">
        <f>'[1]MTTI (PL &amp; I)'!BU80/'[1]MTTI (PL &amp; I)'!BU$334</f>
        <v>0</v>
      </c>
      <c r="BV80" s="141">
        <f>'[1]MTTI (PL &amp; I)'!BV80/'[1]MTTI (PL &amp; I)'!BV$334</f>
        <v>5.0300627939208213E-4</v>
      </c>
      <c r="BW80" s="141">
        <f>'[1]MTTI (PL &amp; I)'!BW80/'[1]MTTI (PL &amp; I)'!BW$334</f>
        <v>1.8942117168762014E-3</v>
      </c>
      <c r="BX80" s="141">
        <f>'[1]MTTI (PL &amp; I)'!BX80/'[1]MTTI (PL &amp; I)'!BX$334</f>
        <v>0</v>
      </c>
      <c r="BY80" s="141">
        <f>'[1]MTTI (PL &amp; I)'!BY80/'[1]MTTI (PL &amp; I)'!BY$334</f>
        <v>7.0855396766185939E-4</v>
      </c>
      <c r="BZ80" s="141">
        <f>'[1]MTTI (PL &amp; I)'!BZ80/'[1]MTTI (PL &amp; I)'!BZ$334</f>
        <v>0</v>
      </c>
      <c r="CA80" s="141">
        <f>'[1]MTTI (PL &amp; I)'!CA80/'[1]MTTI (PL &amp; I)'!CA$334</f>
        <v>9.165147941744906E-4</v>
      </c>
      <c r="CB80" s="141">
        <f>'[1]MTTI (PL &amp; I)'!CB80/'[1]MTTI (PL &amp; I)'!CB$334</f>
        <v>0.17676370164134328</v>
      </c>
      <c r="CC80" s="141">
        <f>'[1]MTTI (PL &amp; I)'!CC80/'[1]MTTI (PL &amp; I)'!CC$334</f>
        <v>4.4666703395019973E-4</v>
      </c>
      <c r="CD80" s="141">
        <f>'[1]MTTI (PL &amp; I)'!CD80/'[1]MTTI (PL &amp; I)'!CD$334</f>
        <v>0</v>
      </c>
      <c r="CE80" s="141">
        <f>'[1]MTTI (PL &amp; I)'!CE80/'[1]MTTI (PL &amp; I)'!CE$334</f>
        <v>0</v>
      </c>
      <c r="CF80" s="141">
        <f>'[1]MTTI (PL &amp; I)'!CF80/'[1]MTTI (PL &amp; I)'!CF$334</f>
        <v>0</v>
      </c>
      <c r="CG80" s="141">
        <f>'[1]MTTI (PL &amp; I)'!CG80/'[1]MTTI (PL &amp; I)'!CG$334</f>
        <v>0.15360359504094209</v>
      </c>
      <c r="CH80" s="141">
        <f>'[1]MTTI (PL &amp; I)'!CH80/'[1]MTTI (PL &amp; I)'!CH$334</f>
        <v>0</v>
      </c>
      <c r="CI80" s="141">
        <f>'[1]MTTI (PL &amp; I)'!CI80/'[1]MTTI (PL &amp; I)'!CI$334</f>
        <v>0</v>
      </c>
      <c r="CJ80" s="141">
        <f>'[1]MTTI (PL &amp; I)'!CJ80/'[1]MTTI (PL &amp; I)'!CJ$334</f>
        <v>0</v>
      </c>
      <c r="CK80" s="141">
        <f>'[1]MTTI (PL &amp; I)'!CK80/'[1]MTTI (PL &amp; I)'!CK$334</f>
        <v>0</v>
      </c>
      <c r="CL80" s="141">
        <f>'[1]MTTI (PL &amp; I)'!CL80/'[1]MTTI (PL &amp; I)'!CL$334</f>
        <v>0</v>
      </c>
      <c r="CM80" s="141">
        <f>'[1]MTTI (PL &amp; I)'!CM80/'[1]MTTI (PL &amp; I)'!CM$334</f>
        <v>0</v>
      </c>
      <c r="CN80" s="141">
        <f>'[1]MTTI (PL &amp; I)'!CN80/'[1]MTTI (PL &amp; I)'!CN$334</f>
        <v>3.0295127425512158E-4</v>
      </c>
      <c r="CO80" s="141">
        <f>'[1]MTTI (PL &amp; I)'!CO80/'[1]MTTI (PL &amp; I)'!CO$334</f>
        <v>0</v>
      </c>
      <c r="CP80" s="141">
        <f>'[1]MTTI (PL &amp; I)'!CP80/'[1]MTTI (PL &amp; I)'!CP$334</f>
        <v>9.0365029695369274E-4</v>
      </c>
      <c r="CQ80" s="141">
        <f>'[1]MTTI (PL &amp; I)'!CQ80/'[1]MTTI (PL &amp; I)'!CQ$334</f>
        <v>4.5686259515876303E-4</v>
      </c>
      <c r="CR80" s="141">
        <f>'[1]MTTI (PL &amp; I)'!CR80/'[1]MTTI (PL &amp; I)'!CR$334</f>
        <v>0</v>
      </c>
      <c r="CS80" s="141">
        <f>'[1]MTTI (PL &amp; I)'!CS80/'[1]MTTI (PL &amp; I)'!CS$334</f>
        <v>1.1330667794886988E-4</v>
      </c>
      <c r="CT80" s="141">
        <f>'[1]MTTI (PL &amp; I)'!CT80/'[1]MTTI (PL &amp; I)'!CT$334</f>
        <v>0</v>
      </c>
      <c r="CU80" s="141">
        <f>'[1]MTTI (PL &amp; I)'!CU80/'[1]MTTI (PL &amp; I)'!CU$334</f>
        <v>6.5098117804882373E-3</v>
      </c>
      <c r="CV80" s="141">
        <f>'[1]MTTI (PL &amp; I)'!CV80/'[1]MTTI (PL &amp; I)'!CV$334</f>
        <v>0</v>
      </c>
      <c r="CW80" s="141">
        <f>'[1]MTTI (PL &amp; I)'!CW80/'[1]MTTI (PL &amp; I)'!CW$334</f>
        <v>0</v>
      </c>
      <c r="CX80" s="141">
        <f>'[1]MTTI (PL &amp; I)'!CX80/'[1]MTTI (PL &amp; I)'!CX$334</f>
        <v>0</v>
      </c>
      <c r="CY80" s="141">
        <f>'[1]MTTI (PL &amp; I)'!CY80/'[1]MTTI (PL &amp; I)'!CY$334</f>
        <v>0</v>
      </c>
      <c r="CZ80" s="141">
        <f>'[1]MTTI (PL &amp; I)'!CZ80/'[1]MTTI (PL &amp; I)'!CZ$334</f>
        <v>0</v>
      </c>
      <c r="DA80" s="141">
        <f>'[1]MTTI (PL &amp; I)'!DA80/'[1]MTTI (PL &amp; I)'!DA$334</f>
        <v>2.7742203761105073E-3</v>
      </c>
      <c r="DB80" s="141">
        <f>'[1]MTTI (PL &amp; I)'!DB80/'[1]MTTI (PL &amp; I)'!DB$334</f>
        <v>0</v>
      </c>
      <c r="DC80" s="141">
        <f>'[1]MTTI (PL &amp; I)'!DC80/'[1]MTTI (PL &amp; I)'!DC$334</f>
        <v>0</v>
      </c>
      <c r="DD80" s="141">
        <f>'[1]MTTI (PL &amp; I)'!DD80/'[1]MTTI (PL &amp; I)'!DD$334</f>
        <v>0</v>
      </c>
      <c r="DE80" s="141">
        <v>0</v>
      </c>
      <c r="DF80" s="141">
        <f>'[1]MTTI (PL &amp; I)'!DF80/'[1]MTTI (PL &amp; I)'!DF$334</f>
        <v>1.9898295528855453E-3</v>
      </c>
    </row>
    <row r="81" spans="1:110" x14ac:dyDescent="0.3">
      <c r="A81" s="25" t="s">
        <v>6</v>
      </c>
      <c r="B81" s="141">
        <f>'[1]MTTI (PL &amp; I)'!B81/'[1]MTTI (PL &amp; I)'!B$334</f>
        <v>1.042692277225561E-5</v>
      </c>
      <c r="C81" s="141">
        <f>'[1]MTTI (PL &amp; I)'!C81/'[1]MTTI (PL &amp; I)'!C$334</f>
        <v>0</v>
      </c>
      <c r="D81" s="141">
        <f>'[1]MTTI (PL &amp; I)'!D81/'[1]MTTI (PL &amp; I)'!D$334</f>
        <v>0</v>
      </c>
      <c r="E81" s="141">
        <f>'[1]MTTI (PL &amp; I)'!E81/'[1]MTTI (PL &amp; I)'!E$334</f>
        <v>4.1130425064632599E-4</v>
      </c>
      <c r="F81" s="141">
        <f>'[1]MTTI (PL &amp; I)'!F81/'[1]MTTI (PL &amp; I)'!F$334</f>
        <v>0</v>
      </c>
      <c r="G81" s="141">
        <f>'[1]MTTI (PL &amp; I)'!G81/'[1]MTTI (PL &amp; I)'!G$334</f>
        <v>2.6122146293621948E-4</v>
      </c>
      <c r="H81" s="141">
        <f>'[1]MTTI (PL &amp; I)'!H81/'[1]MTTI (PL &amp; I)'!H$334</f>
        <v>0</v>
      </c>
      <c r="I81" s="141">
        <f>'[1]MTTI (PL &amp; I)'!I81/'[1]MTTI (PL &amp; I)'!I$334</f>
        <v>8.0368810903997062E-4</v>
      </c>
      <c r="J81" s="141">
        <f>'[1]MTTI (PL &amp; I)'!J81/'[1]MTTI (PL &amp; I)'!J$334</f>
        <v>3.897226907095547E-5</v>
      </c>
      <c r="K81" s="141">
        <f>'[1]MTTI (PL &amp; I)'!K81/'[1]MTTI (PL &amp; I)'!K$334</f>
        <v>1.8621725405396531E-4</v>
      </c>
      <c r="L81" s="141">
        <f>'[1]MTTI (PL &amp; I)'!L81/'[1]MTTI (PL &amp; I)'!L$334</f>
        <v>3.202293123184118E-4</v>
      </c>
      <c r="M81" s="141">
        <f>'[1]MTTI (PL &amp; I)'!M81/'[1]MTTI (PL &amp; I)'!M$334</f>
        <v>2.4718959990888915E-4</v>
      </c>
      <c r="N81" s="141">
        <f>'[1]MTTI (PL &amp; I)'!N81/'[1]MTTI (PL &amp; I)'!N$334</f>
        <v>1.0704750309557572E-4</v>
      </c>
      <c r="O81" s="141">
        <f>'[1]MTTI (PL &amp; I)'!O81/'[1]MTTI (PL &amp; I)'!O$334</f>
        <v>3.1947298177388198E-4</v>
      </c>
      <c r="P81" s="141">
        <f>'[1]MTTI (PL &amp; I)'!P81/'[1]MTTI (PL &amp; I)'!P$334</f>
        <v>1.1675658167492174E-5</v>
      </c>
      <c r="Q81" s="141">
        <f>'[1]MTTI (PL &amp; I)'!Q81/'[1]MTTI (PL &amp; I)'!Q$334</f>
        <v>3.1929510922826731E-4</v>
      </c>
      <c r="R81" s="141">
        <f>'[1]MTTI (PL &amp; I)'!R81/'[1]MTTI (PL &amp; I)'!R$334</f>
        <v>0</v>
      </c>
      <c r="S81" s="141">
        <f>'[1]MTTI (PL &amp; I)'!S81/'[1]MTTI (PL &amp; I)'!S$334</f>
        <v>0</v>
      </c>
      <c r="T81" s="141">
        <f>'[1]MTTI (PL &amp; I)'!T81/'[1]MTTI (PL &amp; I)'!T$334</f>
        <v>0</v>
      </c>
      <c r="U81" s="141">
        <f>'[1]MTTI (PL &amp; I)'!U81/'[1]MTTI (PL &amp; I)'!U$334</f>
        <v>1.1577167515518854E-4</v>
      </c>
      <c r="V81" s="141">
        <f>'[1]MTTI (PL &amp; I)'!V81/'[1]MTTI (PL &amp; I)'!V$334</f>
        <v>6.447941859753713E-5</v>
      </c>
      <c r="W81" s="141">
        <f>'[1]MTTI (PL &amp; I)'!W81/'[1]MTTI (PL &amp; I)'!W$334</f>
        <v>0</v>
      </c>
      <c r="X81" s="141">
        <f>'[1]MTTI (PL &amp; I)'!X81/'[1]MTTI (PL &amp; I)'!X$334</f>
        <v>7.3842265032784431E-5</v>
      </c>
      <c r="Y81" s="141">
        <f>'[1]MTTI (PL &amp; I)'!Y81/'[1]MTTI (PL &amp; I)'!Y$334</f>
        <v>1.6929427410987252E-5</v>
      </c>
      <c r="Z81" s="141">
        <f>'[1]MTTI (PL &amp; I)'!Z81/'[1]MTTI (PL &amp; I)'!Z$334</f>
        <v>2.7500246147367921E-5</v>
      </c>
      <c r="AA81" s="141">
        <f>'[1]MTTI (PL &amp; I)'!AA81/'[1]MTTI (PL &amp; I)'!AA$334</f>
        <v>3.8560396788921807E-3</v>
      </c>
      <c r="AB81" s="141">
        <f>'[1]MTTI (PL &amp; I)'!AB81/'[1]MTTI (PL &amp; I)'!AB$334</f>
        <v>0</v>
      </c>
      <c r="AC81" s="141">
        <f>'[1]MTTI (PL &amp; I)'!AC81/'[1]MTTI (PL &amp; I)'!AC$334</f>
        <v>0</v>
      </c>
      <c r="AD81" s="141">
        <f>'[1]MTTI (PL &amp; I)'!AD81/'[1]MTTI (PL &amp; I)'!AD$334</f>
        <v>2.1630294947134104E-7</v>
      </c>
      <c r="AE81" s="141">
        <f>'[1]MTTI (PL &amp; I)'!AE81/'[1]MTTI (PL &amp; I)'!AE$334</f>
        <v>0</v>
      </c>
      <c r="AF81" s="141">
        <f>'[1]MTTI (PL &amp; I)'!AF81/'[1]MTTI (PL &amp; I)'!AF$334</f>
        <v>2.849173211164464E-4</v>
      </c>
      <c r="AG81" s="141">
        <f>'[1]MTTI (PL &amp; I)'!AG81/'[1]MTTI (PL &amp; I)'!AG$334</f>
        <v>3.1888205132808423E-6</v>
      </c>
      <c r="AH81" s="141">
        <f>'[1]MTTI (PL &amp; I)'!AH81/'[1]MTTI (PL &amp; I)'!AH$334</f>
        <v>4.7673221298980595E-7</v>
      </c>
      <c r="AI81" s="141">
        <f>'[1]MTTI (PL &amp; I)'!AI81/'[1]MTTI (PL &amp; I)'!AI$334</f>
        <v>2.6742768304101769E-5</v>
      </c>
      <c r="AJ81" s="141">
        <f>'[1]MTTI (PL &amp; I)'!AJ81/'[1]MTTI (PL &amp; I)'!AJ$334</f>
        <v>2.9061035006392507E-6</v>
      </c>
      <c r="AK81" s="141">
        <f>'[1]MTTI (PL &amp; I)'!AK81/'[1]MTTI (PL &amp; I)'!AK$334</f>
        <v>0</v>
      </c>
      <c r="AL81" s="141">
        <f>'[1]MTTI (PL &amp; I)'!AL81/'[1]MTTI (PL &amp; I)'!AL$334</f>
        <v>1.3706569423288587E-5</v>
      </c>
      <c r="AM81" s="141">
        <f>'[1]MTTI (PL &amp; I)'!AM81/'[1]MTTI (PL &amp; I)'!AM$334</f>
        <v>7.3730996841067922E-3</v>
      </c>
      <c r="AN81" s="141">
        <f>'[1]MTTI (PL &amp; I)'!AN81/'[1]MTTI (PL &amp; I)'!AN$334</f>
        <v>1.9621226677105784E-5</v>
      </c>
      <c r="AO81" s="141">
        <f>'[1]MTTI (PL &amp; I)'!AO81/'[1]MTTI (PL &amp; I)'!AO$334</f>
        <v>1.4471226030710627E-5</v>
      </c>
      <c r="AP81" s="141">
        <f>'[1]MTTI (PL &amp; I)'!AP81/'[1]MTTI (PL &amp; I)'!AP$334</f>
        <v>0</v>
      </c>
      <c r="AQ81" s="141">
        <f>'[1]MTTI (PL &amp; I)'!AQ81/'[1]MTTI (PL &amp; I)'!AQ$334</f>
        <v>1.0894384297676695E-4</v>
      </c>
      <c r="AR81" s="141">
        <f>'[1]MTTI (PL &amp; I)'!AR81/'[1]MTTI (PL &amp; I)'!AR$334</f>
        <v>9.4840522140888475E-5</v>
      </c>
      <c r="AS81" s="141">
        <f>'[1]MTTI (PL &amp; I)'!AS81/'[1]MTTI (PL &amp; I)'!AS$334</f>
        <v>0</v>
      </c>
      <c r="AT81" s="141">
        <f>'[1]MTTI (PL &amp; I)'!AT81/'[1]MTTI (PL &amp; I)'!AT$334</f>
        <v>1.0489075957584034E-4</v>
      </c>
      <c r="AU81" s="141">
        <f>'[1]MTTI (PL &amp; I)'!AU81/'[1]MTTI (PL &amp; I)'!AU$334</f>
        <v>0</v>
      </c>
      <c r="AV81" s="141">
        <f>'[1]MTTI (PL &amp; I)'!AV81/'[1]MTTI (PL &amp; I)'!AV$334</f>
        <v>7.7299546658499846E-4</v>
      </c>
      <c r="AW81" s="141">
        <f>'[1]MTTI (PL &amp; I)'!AW81/'[1]MTTI (PL &amp; I)'!AW$334</f>
        <v>1.2033004864418468E-4</v>
      </c>
      <c r="AX81" s="141">
        <f>'[1]MTTI (PL &amp; I)'!AX81/'[1]MTTI (PL &amp; I)'!AX$334</f>
        <v>0</v>
      </c>
      <c r="AY81" s="141">
        <f>'[1]MTTI (PL &amp; I)'!AY81/'[1]MTTI (PL &amp; I)'!AY$334</f>
        <v>0</v>
      </c>
      <c r="AZ81" s="141">
        <f>'[1]MTTI (PL &amp; I)'!AZ81/'[1]MTTI (PL &amp; I)'!AZ$334</f>
        <v>5.5163618433772739E-5</v>
      </c>
      <c r="BA81" s="141">
        <f>'[1]MTTI (PL &amp; I)'!BA81/'[1]MTTI (PL &amp; I)'!BA$334</f>
        <v>2.7918677252152637E-3</v>
      </c>
      <c r="BB81" s="141">
        <f>'[1]MTTI (PL &amp; I)'!BB81/'[1]MTTI (PL &amp; I)'!BB$334</f>
        <v>0</v>
      </c>
      <c r="BC81" s="141">
        <f>'[1]MTTI (PL &amp; I)'!BC81/'[1]MTTI (PL &amp; I)'!BC$334</f>
        <v>0</v>
      </c>
      <c r="BD81" s="141">
        <f>'[1]MTTI (PL &amp; I)'!BD81/'[1]MTTI (PL &amp; I)'!BD$334</f>
        <v>9.5711162145679579E-6</v>
      </c>
      <c r="BE81" s="141">
        <f>'[1]MTTI (PL &amp; I)'!BE81/'[1]MTTI (PL &amp; I)'!BE$334</f>
        <v>0</v>
      </c>
      <c r="BF81" s="141">
        <f>'[1]MTTI (PL &amp; I)'!BF81/'[1]MTTI (PL &amp; I)'!BF$334</f>
        <v>0</v>
      </c>
      <c r="BG81" s="141">
        <f>'[1]MTTI (PL &amp; I)'!BG81/'[1]MTTI (PL &amp; I)'!BG$334</f>
        <v>3.8452561025941118E-4</v>
      </c>
      <c r="BH81" s="141">
        <f>'[1]MTTI (PL &amp; I)'!BH81/'[1]MTTI (PL &amp; I)'!BH$334</f>
        <v>0</v>
      </c>
      <c r="BI81" s="141">
        <f>'[1]MTTI (PL &amp; I)'!BI81/'[1]MTTI (PL &amp; I)'!BI$334</f>
        <v>0</v>
      </c>
      <c r="BJ81" s="141">
        <f>'[1]MTTI (PL &amp; I)'!BJ81/'[1]MTTI (PL &amp; I)'!BJ$334</f>
        <v>2.1494973768295851E-5</v>
      </c>
      <c r="BK81" s="141">
        <f>'[1]MTTI (PL &amp; I)'!BK81/'[1]MTTI (PL &amp; I)'!BK$334</f>
        <v>0</v>
      </c>
      <c r="BL81" s="141">
        <f>'[1]MTTI (PL &amp; I)'!BL81/'[1]MTTI (PL &amp; I)'!BL$334</f>
        <v>0</v>
      </c>
      <c r="BM81" s="141">
        <f>'[1]MTTI (PL &amp; I)'!BM81/'[1]MTTI (PL &amp; I)'!BM$334</f>
        <v>0</v>
      </c>
      <c r="BN81" s="141">
        <f>'[1]MTTI (PL &amp; I)'!BN81/'[1]MTTI (PL &amp; I)'!BN$334</f>
        <v>0</v>
      </c>
      <c r="BO81" s="141">
        <f>'[1]MTTI (PL &amp; I)'!BO81/'[1]MTTI (PL &amp; I)'!BO$334</f>
        <v>1.0134707838873819E-3</v>
      </c>
      <c r="BP81" s="141">
        <f>'[1]MTTI (PL &amp; I)'!BP81/'[1]MTTI (PL &amp; I)'!BP$334</f>
        <v>2.0738244782431284E-5</v>
      </c>
      <c r="BQ81" s="141">
        <f>'[1]MTTI (PL &amp; I)'!BQ81/'[1]MTTI (PL &amp; I)'!BQ$334</f>
        <v>3.9470839959499388E-5</v>
      </c>
      <c r="BR81" s="141">
        <f>'[1]MTTI (PL &amp; I)'!BR81/'[1]MTTI (PL &amp; I)'!BR$334</f>
        <v>2.3877209462290662E-4</v>
      </c>
      <c r="BS81" s="141">
        <f>'[1]MTTI (PL &amp; I)'!BS81/'[1]MTTI (PL &amp; I)'!BS$334</f>
        <v>2.1793464827101803E-4</v>
      </c>
      <c r="BT81" s="141">
        <f>'[1]MTTI (PL &amp; I)'!BT81/'[1]MTTI (PL &amp; I)'!BT$334</f>
        <v>0</v>
      </c>
      <c r="BU81" s="141">
        <f>'[1]MTTI (PL &amp; I)'!BU81/'[1]MTTI (PL &amp; I)'!BU$334</f>
        <v>0</v>
      </c>
      <c r="BV81" s="141">
        <f>'[1]MTTI (PL &amp; I)'!BV81/'[1]MTTI (PL &amp; I)'!BV$334</f>
        <v>1.5339860593468113E-4</v>
      </c>
      <c r="BW81" s="141">
        <f>'[1]MTTI (PL &amp; I)'!BW81/'[1]MTTI (PL &amp; I)'!BW$334</f>
        <v>5.7766562490059068E-4</v>
      </c>
      <c r="BX81" s="141">
        <f>'[1]MTTI (PL &amp; I)'!BX81/'[1]MTTI (PL &amp; I)'!BX$334</f>
        <v>0</v>
      </c>
      <c r="BY81" s="141">
        <f>'[1]MTTI (PL &amp; I)'!BY81/'[1]MTTI (PL &amp; I)'!BY$334</f>
        <v>2.1608316898186081E-4</v>
      </c>
      <c r="BZ81" s="141">
        <f>'[1]MTTI (PL &amp; I)'!BZ81/'[1]MTTI (PL &amp; I)'!BZ$334</f>
        <v>0</v>
      </c>
      <c r="CA81" s="141">
        <f>'[1]MTTI (PL &amp; I)'!CA81/'[1]MTTI (PL &amp; I)'!CA$334</f>
        <v>2.7950365135559203E-4</v>
      </c>
      <c r="CB81" s="141">
        <f>'[1]MTTI (PL &amp; I)'!CB81/'[1]MTTI (PL &amp; I)'!CB$334</f>
        <v>5.3906494854113321E-2</v>
      </c>
      <c r="CC81" s="141">
        <f>'[1]MTTI (PL &amp; I)'!CC81/'[1]MTTI (PL &amp; I)'!CC$334</f>
        <v>1.3621718680678974E-4</v>
      </c>
      <c r="CD81" s="141">
        <f>'[1]MTTI (PL &amp; I)'!CD81/'[1]MTTI (PL &amp; I)'!CD$334</f>
        <v>0</v>
      </c>
      <c r="CE81" s="141">
        <f>'[1]MTTI (PL &amp; I)'!CE81/'[1]MTTI (PL &amp; I)'!CE$334</f>
        <v>0</v>
      </c>
      <c r="CF81" s="141">
        <f>'[1]MTTI (PL &amp; I)'!CF81/'[1]MTTI (PL &amp; I)'!CF$334</f>
        <v>0</v>
      </c>
      <c r="CG81" s="141">
        <f>'[1]MTTI (PL &amp; I)'!CG81/'[1]MTTI (PL &amp; I)'!CG$334</f>
        <v>4.6843505362026146E-2</v>
      </c>
      <c r="CH81" s="141">
        <f>'[1]MTTI (PL &amp; I)'!CH81/'[1]MTTI (PL &amp; I)'!CH$334</f>
        <v>0</v>
      </c>
      <c r="CI81" s="141">
        <f>'[1]MTTI (PL &amp; I)'!CI81/'[1]MTTI (PL &amp; I)'!CI$334</f>
        <v>0</v>
      </c>
      <c r="CJ81" s="141">
        <f>'[1]MTTI (PL &amp; I)'!CJ81/'[1]MTTI (PL &amp; I)'!CJ$334</f>
        <v>0</v>
      </c>
      <c r="CK81" s="141">
        <f>'[1]MTTI (PL &amp; I)'!CK81/'[1]MTTI (PL &amp; I)'!CK$334</f>
        <v>0</v>
      </c>
      <c r="CL81" s="141">
        <f>'[1]MTTI (PL &amp; I)'!CL81/'[1]MTTI (PL &amp; I)'!CL$334</f>
        <v>0</v>
      </c>
      <c r="CM81" s="141">
        <f>'[1]MTTI (PL &amp; I)'!CM81/'[1]MTTI (PL &amp; I)'!CM$334</f>
        <v>0</v>
      </c>
      <c r="CN81" s="141">
        <f>'[1]MTTI (PL &amp; I)'!CN81/'[1]MTTI (PL &amp; I)'!CN$334</f>
        <v>9.2389111310967916E-5</v>
      </c>
      <c r="CO81" s="141">
        <f>'[1]MTTI (PL &amp; I)'!CO81/'[1]MTTI (PL &amp; I)'!CO$334</f>
        <v>0</v>
      </c>
      <c r="CP81" s="141">
        <f>'[1]MTTI (PL &amp; I)'!CP81/'[1]MTTI (PL &amp; I)'!CP$334</f>
        <v>2.7558044796714541E-4</v>
      </c>
      <c r="CQ81" s="141">
        <f>'[1]MTTI (PL &amp; I)'!CQ81/'[1]MTTI (PL &amp; I)'!CQ$334</f>
        <v>1.3932646185998692E-4</v>
      </c>
      <c r="CR81" s="141">
        <f>'[1]MTTI (PL &amp; I)'!CR81/'[1]MTTI (PL &amp; I)'!CR$334</f>
        <v>0</v>
      </c>
      <c r="CS81" s="141">
        <f>'[1]MTTI (PL &amp; I)'!CS81/'[1]MTTI (PL &amp; I)'!CS$334</f>
        <v>3.4554412444816298E-5</v>
      </c>
      <c r="CT81" s="141">
        <f>'[1]MTTI (PL &amp; I)'!CT81/'[1]MTTI (PL &amp; I)'!CT$334</f>
        <v>0</v>
      </c>
      <c r="CU81" s="141">
        <f>'[1]MTTI (PL &amp; I)'!CU81/'[1]MTTI (PL &amp; I)'!CU$334</f>
        <v>1.9852556378241095E-3</v>
      </c>
      <c r="CV81" s="141">
        <f>'[1]MTTI (PL &amp; I)'!CV81/'[1]MTTI (PL &amp; I)'!CV$334</f>
        <v>0</v>
      </c>
      <c r="CW81" s="141">
        <f>'[1]MTTI (PL &amp; I)'!CW81/'[1]MTTI (PL &amp; I)'!CW$334</f>
        <v>0</v>
      </c>
      <c r="CX81" s="141">
        <f>'[1]MTTI (PL &amp; I)'!CX81/'[1]MTTI (PL &amp; I)'!CX$334</f>
        <v>0</v>
      </c>
      <c r="CY81" s="141">
        <f>'[1]MTTI (PL &amp; I)'!CY81/'[1]MTTI (PL &amp; I)'!CY$334</f>
        <v>0</v>
      </c>
      <c r="CZ81" s="141">
        <f>'[1]MTTI (PL &amp; I)'!CZ81/'[1]MTTI (PL &amp; I)'!CZ$334</f>
        <v>0</v>
      </c>
      <c r="DA81" s="141">
        <f>'[1]MTTI (PL &amp; I)'!DA81/'[1]MTTI (PL &amp; I)'!DA$334</f>
        <v>8.4603623391194861E-4</v>
      </c>
      <c r="DB81" s="141">
        <f>'[1]MTTI (PL &amp; I)'!DB81/'[1]MTTI (PL &amp; I)'!DB$334</f>
        <v>0</v>
      </c>
      <c r="DC81" s="141">
        <f>'[1]MTTI (PL &amp; I)'!DC81/'[1]MTTI (PL &amp; I)'!DC$334</f>
        <v>0</v>
      </c>
      <c r="DD81" s="141">
        <f>'[1]MTTI (PL &amp; I)'!DD81/'[1]MTTI (PL &amp; I)'!DD$334</f>
        <v>0</v>
      </c>
      <c r="DE81" s="141">
        <v>0</v>
      </c>
      <c r="DF81" s="141">
        <f>'[1]MTTI (PL &amp; I)'!DF81/'[1]MTTI (PL &amp; I)'!DF$334</f>
        <v>6.0682558442247002E-4</v>
      </c>
    </row>
    <row r="82" spans="1:110" x14ac:dyDescent="0.3">
      <c r="A82" s="25" t="s">
        <v>7</v>
      </c>
      <c r="B82" s="141">
        <f>'[1]MTTI (PL &amp; I)'!B82/'[1]MTTI (PL &amp; I)'!B$334</f>
        <v>2.3763789700152177E-5</v>
      </c>
      <c r="C82" s="141">
        <f>'[1]MTTI (PL &amp; I)'!C82/'[1]MTTI (PL &amp; I)'!C$334</f>
        <v>0</v>
      </c>
      <c r="D82" s="141">
        <f>'[1]MTTI (PL &amp; I)'!D82/'[1]MTTI (PL &amp; I)'!D$334</f>
        <v>0</v>
      </c>
      <c r="E82" s="141">
        <f>'[1]MTTI (PL &amp; I)'!E82/'[1]MTTI (PL &amp; I)'!E$334</f>
        <v>9.3739523430109485E-4</v>
      </c>
      <c r="F82" s="141">
        <f>'[1]MTTI (PL &amp; I)'!F82/'[1]MTTI (PL &amp; I)'!F$334</f>
        <v>0</v>
      </c>
      <c r="G82" s="141">
        <f>'[1]MTTI (PL &amp; I)'!G82/'[1]MTTI (PL &amp; I)'!G$334</f>
        <v>5.953445753813278E-4</v>
      </c>
      <c r="H82" s="141">
        <f>'[1]MTTI (PL &amp; I)'!H82/'[1]MTTI (PL &amp; I)'!H$334</f>
        <v>0</v>
      </c>
      <c r="I82" s="141">
        <f>'[1]MTTI (PL &amp; I)'!I82/'[1]MTTI (PL &amp; I)'!I$334</f>
        <v>1.8316693836610532E-3</v>
      </c>
      <c r="J82" s="141">
        <f>'[1]MTTI (PL &amp; I)'!J82/'[1]MTTI (PL &amp; I)'!J$334</f>
        <v>8.8820913568499096E-5</v>
      </c>
      <c r="K82" s="141">
        <f>'[1]MTTI (PL &amp; I)'!K82/'[1]MTTI (PL &amp; I)'!K$334</f>
        <v>4.2440399344407473E-4</v>
      </c>
      <c r="L82" s="141">
        <f>'[1]MTTI (PL &amp; I)'!L82/'[1]MTTI (PL &amp; I)'!L$334</f>
        <v>7.298281765361999E-4</v>
      </c>
      <c r="M82" s="141">
        <f>'[1]MTTI (PL &amp; I)'!M82/'[1]MTTI (PL &amp; I)'!M$334</f>
        <v>5.6336483894652109E-4</v>
      </c>
      <c r="N82" s="141">
        <f>'[1]MTTI (PL &amp; I)'!N82/'[1]MTTI (PL &amp; I)'!N$334</f>
        <v>2.4396980845187071E-4</v>
      </c>
      <c r="O82" s="141">
        <f>'[1]MTTI (PL &amp; I)'!O82/'[1]MTTI (PL &amp; I)'!O$334</f>
        <v>7.2810443882406913E-4</v>
      </c>
      <c r="P82" s="141">
        <f>'[1]MTTI (PL &amp; I)'!P82/'[1]MTTI (PL &amp; I)'!P$334</f>
        <v>2.6609757390878512E-5</v>
      </c>
      <c r="Q82" s="141">
        <f>'[1]MTTI (PL &amp; I)'!Q82/'[1]MTTI (PL &amp; I)'!Q$334</f>
        <v>7.2769905308757313E-4</v>
      </c>
      <c r="R82" s="141">
        <f>'[1]MTTI (PL &amp; I)'!R82/'[1]MTTI (PL &amp; I)'!R$334</f>
        <v>0</v>
      </c>
      <c r="S82" s="141">
        <f>'[1]MTTI (PL &amp; I)'!S82/'[1]MTTI (PL &amp; I)'!S$334</f>
        <v>0</v>
      </c>
      <c r="T82" s="141">
        <f>'[1]MTTI (PL &amp; I)'!T82/'[1]MTTI (PL &amp; I)'!T$334</f>
        <v>0</v>
      </c>
      <c r="U82" s="141">
        <f>'[1]MTTI (PL &amp; I)'!U82/'[1]MTTI (PL &amp; I)'!U$334</f>
        <v>2.638528932949105E-4</v>
      </c>
      <c r="V82" s="141">
        <f>'[1]MTTI (PL &amp; I)'!V82/'[1]MTTI (PL &amp; I)'!V$334</f>
        <v>1.4695374436042585E-4</v>
      </c>
      <c r="W82" s="141">
        <f>'[1]MTTI (PL &amp; I)'!W82/'[1]MTTI (PL &amp; I)'!W$334</f>
        <v>0</v>
      </c>
      <c r="X82" s="141">
        <f>'[1]MTTI (PL &amp; I)'!X82/'[1]MTTI (PL &amp; I)'!X$334</f>
        <v>1.682924191105702E-4</v>
      </c>
      <c r="Y82" s="141">
        <f>'[1]MTTI (PL &amp; I)'!Y82/'[1]MTTI (PL &amp; I)'!Y$334</f>
        <v>3.8583517066911511E-5</v>
      </c>
      <c r="Z82" s="141">
        <f>'[1]MTTI (PL &amp; I)'!Z82/'[1]MTTI (PL &amp; I)'!Z$334</f>
        <v>6.2675257160948574E-5</v>
      </c>
      <c r="AA82" s="141">
        <f>'[1]MTTI (PL &amp; I)'!AA82/'[1]MTTI (PL &amp; I)'!AA$334</f>
        <v>8.7882223745302888E-3</v>
      </c>
      <c r="AB82" s="141">
        <f>'[1]MTTI (PL &amp; I)'!AB82/'[1]MTTI (PL &amp; I)'!AB$334</f>
        <v>0</v>
      </c>
      <c r="AC82" s="141">
        <f>'[1]MTTI (PL &amp; I)'!AC82/'[1]MTTI (PL &amp; I)'!AC$334</f>
        <v>0</v>
      </c>
      <c r="AD82" s="141">
        <f>'[1]MTTI (PL &amp; I)'!AD82/'[1]MTTI (PL &amp; I)'!AD$334</f>
        <v>4.9297169596736542E-7</v>
      </c>
      <c r="AE82" s="141">
        <f>'[1]MTTI (PL &amp; I)'!AE82/'[1]MTTI (PL &amp; I)'!AE$334</f>
        <v>0</v>
      </c>
      <c r="AF82" s="141">
        <f>'[1]MTTI (PL &amp; I)'!AF82/'[1]MTTI (PL &amp; I)'!AF$334</f>
        <v>6.4934932854377326E-4</v>
      </c>
      <c r="AG82" s="141">
        <f>'[1]MTTI (PL &amp; I)'!AG82/'[1]MTTI (PL &amp; I)'!AG$334</f>
        <v>7.2675766114592999E-6</v>
      </c>
      <c r="AH82" s="141">
        <f>'[1]MTTI (PL &amp; I)'!AH82/'[1]MTTI (PL &amp; I)'!AH$334</f>
        <v>1.0865107856099672E-6</v>
      </c>
      <c r="AI82" s="141">
        <f>'[1]MTTI (PL &amp; I)'!AI82/'[1]MTTI (PL &amp; I)'!AI$334</f>
        <v>6.094890466337391E-5</v>
      </c>
      <c r="AJ82" s="141">
        <f>'[1]MTTI (PL &amp; I)'!AJ82/'[1]MTTI (PL &amp; I)'!AJ$334</f>
        <v>6.6232419616480696E-6</v>
      </c>
      <c r="AK82" s="141">
        <f>'[1]MTTI (PL &amp; I)'!AK82/'[1]MTTI (PL &amp; I)'!AK$334</f>
        <v>0</v>
      </c>
      <c r="AL82" s="141">
        <f>'[1]MTTI (PL &amp; I)'!AL82/'[1]MTTI (PL &amp; I)'!AL$334</f>
        <v>3.1238366332994763E-5</v>
      </c>
      <c r="AM82" s="141">
        <f>'[1]MTTI (PL &amp; I)'!AM82/'[1]MTTI (PL &amp; I)'!AM$334</f>
        <v>1.6803883001568369E-2</v>
      </c>
      <c r="AN82" s="141">
        <f>'[1]MTTI (PL &amp; I)'!AN82/'[1]MTTI (PL &amp; I)'!AN$334</f>
        <v>4.4718342563583614E-5</v>
      </c>
      <c r="AO82" s="141">
        <f>'[1]MTTI (PL &amp; I)'!AO82/'[1]MTTI (PL &amp; I)'!AO$334</f>
        <v>3.2981079807382404E-5</v>
      </c>
      <c r="AP82" s="141">
        <f>'[1]MTTI (PL &amp; I)'!AP82/'[1]MTTI (PL &amp; I)'!AP$334</f>
        <v>0</v>
      </c>
      <c r="AQ82" s="141">
        <f>'[1]MTTI (PL &amp; I)'!AQ82/'[1]MTTI (PL &amp; I)'!AQ$334</f>
        <v>2.4829171848428697E-4</v>
      </c>
      <c r="AR82" s="141">
        <f>'[1]MTTI (PL &amp; I)'!AR82/'[1]MTTI (PL &amp; I)'!AR$334</f>
        <v>2.1614912399712269E-4</v>
      </c>
      <c r="AS82" s="141">
        <f>'[1]MTTI (PL &amp; I)'!AS82/'[1]MTTI (PL &amp; I)'!AS$334</f>
        <v>0</v>
      </c>
      <c r="AT82" s="141">
        <f>'[1]MTTI (PL &amp; I)'!AT82/'[1]MTTI (PL &amp; I)'!AT$334</f>
        <v>2.3905441773117489E-4</v>
      </c>
      <c r="AU82" s="141">
        <f>'[1]MTTI (PL &amp; I)'!AU82/'[1]MTTI (PL &amp; I)'!AU$334</f>
        <v>0</v>
      </c>
      <c r="AV82" s="141">
        <f>'[1]MTTI (PL &amp; I)'!AV82/'[1]MTTI (PL &amp; I)'!AV$334</f>
        <v>1.7617184003678155E-3</v>
      </c>
      <c r="AW82" s="141">
        <f>'[1]MTTI (PL &amp; I)'!AW82/'[1]MTTI (PL &amp; I)'!AW$334</f>
        <v>2.7424179051159351E-4</v>
      </c>
      <c r="AX82" s="141">
        <f>'[1]MTTI (PL &amp; I)'!AX82/'[1]MTTI (PL &amp; I)'!AX$334</f>
        <v>0</v>
      </c>
      <c r="AY82" s="141">
        <f>'[1]MTTI (PL &amp; I)'!AY82/'[1]MTTI (PL &amp; I)'!AY$334</f>
        <v>0</v>
      </c>
      <c r="AZ82" s="141">
        <f>'[1]MTTI (PL &amp; I)'!AZ82/'[1]MTTI (PL &amp; I)'!AZ$334</f>
        <v>1.2572229182014288E-4</v>
      </c>
      <c r="BA82" s="141">
        <f>'[1]MTTI (PL &amp; I)'!BA82/'[1]MTTI (PL &amp; I)'!BA$334</f>
        <v>6.3628895064987206E-3</v>
      </c>
      <c r="BB82" s="141">
        <f>'[1]MTTI (PL &amp; I)'!BB82/'[1]MTTI (PL &amp; I)'!BB$334</f>
        <v>0</v>
      </c>
      <c r="BC82" s="141">
        <f>'[1]MTTI (PL &amp; I)'!BC82/'[1]MTTI (PL &amp; I)'!BC$334</f>
        <v>0</v>
      </c>
      <c r="BD82" s="141">
        <f>'[1]MTTI (PL &amp; I)'!BD82/'[1]MTTI (PL &amp; I)'!BD$334</f>
        <v>2.1813338209803116E-5</v>
      </c>
      <c r="BE82" s="141">
        <f>'[1]MTTI (PL &amp; I)'!BE82/'[1]MTTI (PL &amp; I)'!BE$334</f>
        <v>0</v>
      </c>
      <c r="BF82" s="141">
        <f>'[1]MTTI (PL &amp; I)'!BF82/'[1]MTTI (PL &amp; I)'!BF$334</f>
        <v>0</v>
      </c>
      <c r="BG82" s="141">
        <f>'[1]MTTI (PL &amp; I)'!BG82/'[1]MTTI (PL &amp; I)'!BG$334</f>
        <v>8.763645742962176E-4</v>
      </c>
      <c r="BH82" s="141">
        <f>'[1]MTTI (PL &amp; I)'!BH82/'[1]MTTI (PL &amp; I)'!BH$334</f>
        <v>0</v>
      </c>
      <c r="BI82" s="141">
        <f>'[1]MTTI (PL &amp; I)'!BI82/'[1]MTTI (PL &amp; I)'!BI$334</f>
        <v>0</v>
      </c>
      <c r="BJ82" s="141">
        <f>'[1]MTTI (PL &amp; I)'!BJ82/'[1]MTTI (PL &amp; I)'!BJ$334</f>
        <v>4.898876182330931E-5</v>
      </c>
      <c r="BK82" s="141">
        <f>'[1]MTTI (PL &amp; I)'!BK82/'[1]MTTI (PL &amp; I)'!BK$334</f>
        <v>0</v>
      </c>
      <c r="BL82" s="141">
        <f>'[1]MTTI (PL &amp; I)'!BL82/'[1]MTTI (PL &amp; I)'!BL$334</f>
        <v>0</v>
      </c>
      <c r="BM82" s="141">
        <f>'[1]MTTI (PL &amp; I)'!BM82/'[1]MTTI (PL &amp; I)'!BM$334</f>
        <v>0</v>
      </c>
      <c r="BN82" s="141">
        <f>'[1]MTTI (PL &amp; I)'!BN82/'[1]MTTI (PL &amp; I)'!BN$334</f>
        <v>0</v>
      </c>
      <c r="BO82" s="141">
        <f>'[1]MTTI (PL &amp; I)'!BO82/'[1]MTTI (PL &amp; I)'!BO$334</f>
        <v>2.3097808530462677E-3</v>
      </c>
      <c r="BP82" s="141">
        <f>'[1]MTTI (PL &amp; I)'!BP82/'[1]MTTI (PL &amp; I)'!BP$334</f>
        <v>4.7264116031557192E-5</v>
      </c>
      <c r="BQ82" s="141">
        <f>'[1]MTTI (PL &amp; I)'!BQ82/'[1]MTTI (PL &amp; I)'!BQ$334</f>
        <v>8.9957196439750554E-5</v>
      </c>
      <c r="BR82" s="141">
        <f>'[1]MTTI (PL &amp; I)'!BR82/'[1]MTTI (PL &amp; I)'!BR$334</f>
        <v>5.4418067217123231E-4</v>
      </c>
      <c r="BS82" s="141">
        <f>'[1]MTTI (PL &amp; I)'!BS82/'[1]MTTI (PL &amp; I)'!BS$334</f>
        <v>4.9669046784056744E-4</v>
      </c>
      <c r="BT82" s="141">
        <f>'[1]MTTI (PL &amp; I)'!BT82/'[1]MTTI (PL &amp; I)'!BT$334</f>
        <v>0</v>
      </c>
      <c r="BU82" s="141">
        <f>'[1]MTTI (PL &amp; I)'!BU82/'[1]MTTI (PL &amp; I)'!BU$334</f>
        <v>0</v>
      </c>
      <c r="BV82" s="141">
        <f>'[1]MTTI (PL &amp; I)'!BV82/'[1]MTTI (PL &amp; I)'!BV$334</f>
        <v>3.4960767345740095E-4</v>
      </c>
      <c r="BW82" s="141">
        <f>'[1]MTTI (PL &amp; I)'!BW82/'[1]MTTI (PL &amp; I)'!BW$334</f>
        <v>1.3165460919756108E-3</v>
      </c>
      <c r="BX82" s="141">
        <f>'[1]MTTI (PL &amp; I)'!BX82/'[1]MTTI (PL &amp; I)'!BX$334</f>
        <v>0</v>
      </c>
      <c r="BY82" s="141">
        <f>'[1]MTTI (PL &amp; I)'!BY82/'[1]MTTI (PL &amp; I)'!BY$334</f>
        <v>4.9247079867999861E-4</v>
      </c>
      <c r="BZ82" s="141">
        <f>'[1]MTTI (PL &amp; I)'!BZ82/'[1]MTTI (PL &amp; I)'!BZ$334</f>
        <v>0</v>
      </c>
      <c r="CA82" s="141">
        <f>'[1]MTTI (PL &amp; I)'!CA82/'[1]MTTI (PL &amp; I)'!CA$334</f>
        <v>6.3701114281889846E-4</v>
      </c>
      <c r="CB82" s="141">
        <f>'[1]MTTI (PL &amp; I)'!CB82/'[1]MTTI (PL &amp; I)'!CB$334</f>
        <v>0.12285720678722994</v>
      </c>
      <c r="CC82" s="141">
        <f>'[1]MTTI (PL &amp; I)'!CC82/'[1]MTTI (PL &amp; I)'!CC$334</f>
        <v>3.1044984714341002E-4</v>
      </c>
      <c r="CD82" s="141">
        <f>'[1]MTTI (PL &amp; I)'!CD82/'[1]MTTI (PL &amp; I)'!CD$334</f>
        <v>0</v>
      </c>
      <c r="CE82" s="141">
        <f>'[1]MTTI (PL &amp; I)'!CE82/'[1]MTTI (PL &amp; I)'!CE$334</f>
        <v>0</v>
      </c>
      <c r="CF82" s="141">
        <f>'[1]MTTI (PL &amp; I)'!CF82/'[1]MTTI (PL &amp; I)'!CF$334</f>
        <v>0</v>
      </c>
      <c r="CG82" s="141">
        <f>'[1]MTTI (PL &amp; I)'!CG82/'[1]MTTI (PL &amp; I)'!CG$334</f>
        <v>0.10676008967891595</v>
      </c>
      <c r="CH82" s="141">
        <f>'[1]MTTI (PL &amp; I)'!CH82/'[1]MTTI (PL &amp; I)'!CH$334</f>
        <v>0</v>
      </c>
      <c r="CI82" s="141">
        <f>'[1]MTTI (PL &amp; I)'!CI82/'[1]MTTI (PL &amp; I)'!CI$334</f>
        <v>0</v>
      </c>
      <c r="CJ82" s="141">
        <f>'[1]MTTI (PL &amp; I)'!CJ82/'[1]MTTI (PL &amp; I)'!CJ$334</f>
        <v>0</v>
      </c>
      <c r="CK82" s="141">
        <f>'[1]MTTI (PL &amp; I)'!CK82/'[1]MTTI (PL &amp; I)'!CK$334</f>
        <v>0</v>
      </c>
      <c r="CL82" s="141">
        <f>'[1]MTTI (PL &amp; I)'!CL82/'[1]MTTI (PL &amp; I)'!CL$334</f>
        <v>0</v>
      </c>
      <c r="CM82" s="141">
        <f>'[1]MTTI (PL &amp; I)'!CM82/'[1]MTTI (PL &amp; I)'!CM$334</f>
        <v>0</v>
      </c>
      <c r="CN82" s="141">
        <f>'[1]MTTI (PL &amp; I)'!CN82/'[1]MTTI (PL &amp; I)'!CN$334</f>
        <v>2.1056216294415363E-4</v>
      </c>
      <c r="CO82" s="141">
        <f>'[1]MTTI (PL &amp; I)'!CO82/'[1]MTTI (PL &amp; I)'!CO$334</f>
        <v>0</v>
      </c>
      <c r="CP82" s="141">
        <f>'[1]MTTI (PL &amp; I)'!CP82/'[1]MTTI (PL &amp; I)'!CP$334</f>
        <v>6.2806984898654728E-4</v>
      </c>
      <c r="CQ82" s="141">
        <f>'[1]MTTI (PL &amp; I)'!CQ82/'[1]MTTI (PL &amp; I)'!CQ$334</f>
        <v>3.1753613329877614E-4</v>
      </c>
      <c r="CR82" s="141">
        <f>'[1]MTTI (PL &amp; I)'!CR82/'[1]MTTI (PL &amp; I)'!CR$334</f>
        <v>0</v>
      </c>
      <c r="CS82" s="141">
        <f>'[1]MTTI (PL &amp; I)'!CS82/'[1]MTTI (PL &amp; I)'!CS$334</f>
        <v>7.8752265504053565E-5</v>
      </c>
      <c r="CT82" s="141">
        <f>'[1]MTTI (PL &amp; I)'!CT82/'[1]MTTI (PL &amp; I)'!CT$334</f>
        <v>0</v>
      </c>
      <c r="CU82" s="141">
        <f>'[1]MTTI (PL &amp; I)'!CU82/'[1]MTTI (PL &amp; I)'!CU$334</f>
        <v>4.5245561426641278E-3</v>
      </c>
      <c r="CV82" s="141">
        <f>'[1]MTTI (PL &amp; I)'!CV82/'[1]MTTI (PL &amp; I)'!CV$334</f>
        <v>0</v>
      </c>
      <c r="CW82" s="141">
        <f>'[1]MTTI (PL &amp; I)'!CW82/'[1]MTTI (PL &amp; I)'!CW$334</f>
        <v>0</v>
      </c>
      <c r="CX82" s="141">
        <f>'[1]MTTI (PL &amp; I)'!CX82/'[1]MTTI (PL &amp; I)'!CX$334</f>
        <v>0</v>
      </c>
      <c r="CY82" s="141">
        <f>'[1]MTTI (PL &amp; I)'!CY82/'[1]MTTI (PL &amp; I)'!CY$334</f>
        <v>0</v>
      </c>
      <c r="CZ82" s="141">
        <f>'[1]MTTI (PL &amp; I)'!CZ82/'[1]MTTI (PL &amp; I)'!CZ$334</f>
        <v>0</v>
      </c>
      <c r="DA82" s="141">
        <f>'[1]MTTI (PL &amp; I)'!DA82/'[1]MTTI (PL &amp; I)'!DA$334</f>
        <v>1.9281841421985579E-3</v>
      </c>
      <c r="DB82" s="141">
        <f>'[1]MTTI (PL &amp; I)'!DB82/'[1]MTTI (PL &amp; I)'!DB$334</f>
        <v>0</v>
      </c>
      <c r="DC82" s="141">
        <f>'[1]MTTI (PL &amp; I)'!DC82/'[1]MTTI (PL &amp; I)'!DC$334</f>
        <v>0</v>
      </c>
      <c r="DD82" s="141">
        <f>'[1]MTTI (PL &amp; I)'!DD82/'[1]MTTI (PL &amp; I)'!DD$334</f>
        <v>0</v>
      </c>
      <c r="DE82" s="141">
        <v>0</v>
      </c>
      <c r="DF82" s="141">
        <f>'[1]MTTI (PL &amp; I)'!DF82/'[1]MTTI (PL &amp; I)'!DF$334</f>
        <v>1.383003968463075E-3</v>
      </c>
    </row>
    <row r="83" spans="1:110" x14ac:dyDescent="0.3">
      <c r="A83" s="30">
        <v>3252</v>
      </c>
      <c r="B83" s="141">
        <f>'[1]MTTI (PL &amp; I)'!B83/'[1]MTTI (PL &amp; I)'!B$334</f>
        <v>8.505870123049538E-5</v>
      </c>
      <c r="C83" s="141">
        <f>'[1]MTTI (PL &amp; I)'!C83/'[1]MTTI (PL &amp; I)'!C$334</f>
        <v>0</v>
      </c>
      <c r="D83" s="141">
        <f>'[1]MTTI (PL &amp; I)'!D83/'[1]MTTI (PL &amp; I)'!D$334</f>
        <v>0</v>
      </c>
      <c r="E83" s="141">
        <f>'[1]MTTI (PL &amp; I)'!E83/'[1]MTTI (PL &amp; I)'!E$334</f>
        <v>1.4750613231808984E-3</v>
      </c>
      <c r="F83" s="141">
        <f>'[1]MTTI (PL &amp; I)'!F83/'[1]MTTI (PL &amp; I)'!F$334</f>
        <v>0</v>
      </c>
      <c r="G83" s="141">
        <f>'[1]MTTI (PL &amp; I)'!G83/'[1]MTTI (PL &amp; I)'!G$334</f>
        <v>9.4006242265368167E-4</v>
      </c>
      <c r="H83" s="141">
        <f>'[1]MTTI (PL &amp; I)'!H83/'[1]MTTI (PL &amp; I)'!H$334</f>
        <v>0</v>
      </c>
      <c r="I83" s="141">
        <f>'[1]MTTI (PL &amp; I)'!I83/'[1]MTTI (PL &amp; I)'!I$334</f>
        <v>4.2138303609379627E-3</v>
      </c>
      <c r="J83" s="141">
        <f>'[1]MTTI (PL &amp; I)'!J83/'[1]MTTI (PL &amp; I)'!J$334</f>
        <v>2.7009722068402494E-4</v>
      </c>
      <c r="K83" s="141">
        <f>'[1]MTTI (PL &amp; I)'!K83/'[1]MTTI (PL &amp; I)'!K$334</f>
        <v>1.599038436868317E-3</v>
      </c>
      <c r="L83" s="141">
        <f>'[1]MTTI (PL &amp; I)'!L83/'[1]MTTI (PL &amp; I)'!L$334</f>
        <v>3.7346367937834556E-3</v>
      </c>
      <c r="M83" s="141">
        <f>'[1]MTTI (PL &amp; I)'!M83/'[1]MTTI (PL &amp; I)'!M$334</f>
        <v>2.6125345370623942E-3</v>
      </c>
      <c r="N83" s="141">
        <f>'[1]MTTI (PL &amp; I)'!N83/'[1]MTTI (PL &amp; I)'!N$334</f>
        <v>1.2626192361888634E-3</v>
      </c>
      <c r="O83" s="141">
        <f>'[1]MTTI (PL &amp; I)'!O83/'[1]MTTI (PL &amp; I)'!O$334</f>
        <v>2.8653146325215715E-3</v>
      </c>
      <c r="P83" s="141">
        <f>'[1]MTTI (PL &amp; I)'!P83/'[1]MTTI (PL &amp; I)'!P$334</f>
        <v>1.2126733929533986E-4</v>
      </c>
      <c r="Q83" s="141">
        <f>'[1]MTTI (PL &amp; I)'!Q83/'[1]MTTI (PL &amp; I)'!Q$334</f>
        <v>3.4215867141674226E-3</v>
      </c>
      <c r="R83" s="141">
        <f>'[1]MTTI (PL &amp; I)'!R83/'[1]MTTI (PL &amp; I)'!R$334</f>
        <v>0</v>
      </c>
      <c r="S83" s="141">
        <f>'[1]MTTI (PL &amp; I)'!S83/'[1]MTTI (PL &amp; I)'!S$334</f>
        <v>0</v>
      </c>
      <c r="T83" s="141">
        <f>'[1]MTTI (PL &amp; I)'!T83/'[1]MTTI (PL &amp; I)'!T$334</f>
        <v>0</v>
      </c>
      <c r="U83" s="141">
        <f>'[1]MTTI (PL &amp; I)'!U83/'[1]MTTI (PL &amp; I)'!U$334</f>
        <v>0</v>
      </c>
      <c r="V83" s="141">
        <f>'[1]MTTI (PL &amp; I)'!V83/'[1]MTTI (PL &amp; I)'!V$334</f>
        <v>1.1420125127222422E-3</v>
      </c>
      <c r="W83" s="141">
        <f>'[1]MTTI (PL &amp; I)'!W83/'[1]MTTI (PL &amp; I)'!W$334</f>
        <v>0</v>
      </c>
      <c r="X83" s="141">
        <f>'[1]MTTI (PL &amp; I)'!X83/'[1]MTTI (PL &amp; I)'!X$334</f>
        <v>1.1181730176738785E-3</v>
      </c>
      <c r="Y83" s="141">
        <f>'[1]MTTI (PL &amp; I)'!Y83/'[1]MTTI (PL &amp; I)'!Y$334</f>
        <v>3.0694211191412937E-4</v>
      </c>
      <c r="Z83" s="141">
        <f>'[1]MTTI (PL &amp; I)'!Z83/'[1]MTTI (PL &amp; I)'!Z$334</f>
        <v>2.1963468581105597E-4</v>
      </c>
      <c r="AA83" s="141">
        <f>'[1]MTTI (PL &amp; I)'!AA83/'[1]MTTI (PL &amp; I)'!AA$334</f>
        <v>1.3342203488586286E-2</v>
      </c>
      <c r="AB83" s="141">
        <f>'[1]MTTI (PL &amp; I)'!AB83/'[1]MTTI (PL &amp; I)'!AB$334</f>
        <v>0</v>
      </c>
      <c r="AC83" s="141">
        <f>'[1]MTTI (PL &amp; I)'!AC83/'[1]MTTI (PL &amp; I)'!AC$334</f>
        <v>0</v>
      </c>
      <c r="AD83" s="141">
        <f>'[1]MTTI (PL &amp; I)'!AD83/'[1]MTTI (PL &amp; I)'!AD$334</f>
        <v>4.0563533055252936E-6</v>
      </c>
      <c r="AE83" s="141">
        <f>'[1]MTTI (PL &amp; I)'!AE83/'[1]MTTI (PL &amp; I)'!AE$334</f>
        <v>0</v>
      </c>
      <c r="AF83" s="141">
        <f>'[1]MTTI (PL &amp; I)'!AF83/'[1]MTTI (PL &amp; I)'!AF$334</f>
        <v>1.9450708753413017E-3</v>
      </c>
      <c r="AG83" s="141">
        <f>'[1]MTTI (PL &amp; I)'!AG83/'[1]MTTI (PL &amp; I)'!AG$334</f>
        <v>4.4850229717350975E-5</v>
      </c>
      <c r="AH83" s="141">
        <f>'[1]MTTI (PL &amp; I)'!AH83/'[1]MTTI (PL &amp; I)'!AH$334</f>
        <v>8.2525036556562316E-6</v>
      </c>
      <c r="AI83" s="141">
        <f>'[1]MTTI (PL &amp; I)'!AI83/'[1]MTTI (PL &amp; I)'!AI$334</f>
        <v>3.1006714239977245E-4</v>
      </c>
      <c r="AJ83" s="141">
        <f>'[1]MTTI (PL &amp; I)'!AJ83/'[1]MTTI (PL &amp; I)'!AJ$334</f>
        <v>5.2251122550069503E-5</v>
      </c>
      <c r="AK83" s="141">
        <f>'[1]MTTI (PL &amp; I)'!AK83/'[1]MTTI (PL &amp; I)'!AK$334</f>
        <v>0</v>
      </c>
      <c r="AL83" s="141">
        <f>'[1]MTTI (PL &amp; I)'!AL83/'[1]MTTI (PL &amp; I)'!AL$334</f>
        <v>2.5045003283841655E-4</v>
      </c>
      <c r="AM83" s="141">
        <f>'[1]MTTI (PL &amp; I)'!AM83/'[1]MTTI (PL &amp; I)'!AM$334</f>
        <v>2.7830716755245725E-2</v>
      </c>
      <c r="AN83" s="141">
        <f>'[1]MTTI (PL &amp; I)'!AN83/'[1]MTTI (PL &amp; I)'!AN$334</f>
        <v>2.8987127693226566E-5</v>
      </c>
      <c r="AO83" s="141">
        <f>'[1]MTTI (PL &amp; I)'!AO83/'[1]MTTI (PL &amp; I)'!AO$334</f>
        <v>1.7291501758559232E-4</v>
      </c>
      <c r="AP83" s="141">
        <f>'[1]MTTI (PL &amp; I)'!AP83/'[1]MTTI (PL &amp; I)'!AP$334</f>
        <v>0</v>
      </c>
      <c r="AQ83" s="141">
        <f>'[1]MTTI (PL &amp; I)'!AQ83/'[1]MTTI (PL &amp; I)'!AQ$334</f>
        <v>1.9650575485032516E-3</v>
      </c>
      <c r="AR83" s="141">
        <f>'[1]MTTI (PL &amp; I)'!AR83/'[1]MTTI (PL &amp; I)'!AR$334</f>
        <v>1.2707721969334089E-3</v>
      </c>
      <c r="AS83" s="141">
        <f>'[1]MTTI (PL &amp; I)'!AS83/'[1]MTTI (PL &amp; I)'!AS$334</f>
        <v>0</v>
      </c>
      <c r="AT83" s="141">
        <f>'[1]MTTI (PL &amp; I)'!AT83/'[1]MTTI (PL &amp; I)'!AT$334</f>
        <v>1.6912764956122509E-3</v>
      </c>
      <c r="AU83" s="141">
        <f>'[1]MTTI (PL &amp; I)'!AU83/'[1]MTTI (PL &amp; I)'!AU$334</f>
        <v>0</v>
      </c>
      <c r="AV83" s="141">
        <f>'[1]MTTI (PL &amp; I)'!AV83/'[1]MTTI (PL &amp; I)'!AV$334</f>
        <v>1.3916674407705235E-3</v>
      </c>
      <c r="AW83" s="141">
        <f>'[1]MTTI (PL &amp; I)'!AW83/'[1]MTTI (PL &amp; I)'!AW$334</f>
        <v>1.9379892332561468E-3</v>
      </c>
      <c r="AX83" s="141">
        <f>'[1]MTTI (PL &amp; I)'!AX83/'[1]MTTI (PL &amp; I)'!AX$334</f>
        <v>0</v>
      </c>
      <c r="AY83" s="141">
        <f>'[1]MTTI (PL &amp; I)'!AY83/'[1]MTTI (PL &amp; I)'!AY$334</f>
        <v>0</v>
      </c>
      <c r="AZ83" s="141">
        <f>'[1]MTTI (PL &amp; I)'!AZ83/'[1]MTTI (PL &amp; I)'!AZ$334</f>
        <v>6.30392027600425E-4</v>
      </c>
      <c r="BA83" s="141">
        <f>'[1]MTTI (PL &amp; I)'!BA83/'[1]MTTI (PL &amp; I)'!BA$334</f>
        <v>0</v>
      </c>
      <c r="BB83" s="141">
        <f>'[1]MTTI (PL &amp; I)'!BB83/'[1]MTTI (PL &amp; I)'!BB$334</f>
        <v>0</v>
      </c>
      <c r="BC83" s="141">
        <f>'[1]MTTI (PL &amp; I)'!BC83/'[1]MTTI (PL &amp; I)'!BC$334</f>
        <v>0</v>
      </c>
      <c r="BD83" s="141">
        <f>'[1]MTTI (PL &amp; I)'!BD83/'[1]MTTI (PL &amp; I)'!BD$334</f>
        <v>0</v>
      </c>
      <c r="BE83" s="141">
        <f>'[1]MTTI (PL &amp; I)'!BE83/'[1]MTTI (PL &amp; I)'!BE$334</f>
        <v>0</v>
      </c>
      <c r="BF83" s="141">
        <f>'[1]MTTI (PL &amp; I)'!BF83/'[1]MTTI (PL &amp; I)'!BF$334</f>
        <v>0</v>
      </c>
      <c r="BG83" s="141">
        <f>'[1]MTTI (PL &amp; I)'!BG83/'[1]MTTI (PL &amp; I)'!BG$334</f>
        <v>1.3263606388676389E-3</v>
      </c>
      <c r="BH83" s="141">
        <f>'[1]MTTI (PL &amp; I)'!BH83/'[1]MTTI (PL &amp; I)'!BH$334</f>
        <v>0</v>
      </c>
      <c r="BI83" s="141">
        <f>'[1]MTTI (PL &amp; I)'!BI83/'[1]MTTI (PL &amp; I)'!BI$334</f>
        <v>0</v>
      </c>
      <c r="BJ83" s="141">
        <f>'[1]MTTI (PL &amp; I)'!BJ83/'[1]MTTI (PL &amp; I)'!BJ$334</f>
        <v>2.2622773740419639E-4</v>
      </c>
      <c r="BK83" s="141">
        <f>'[1]MTTI (PL &amp; I)'!BK83/'[1]MTTI (PL &amp; I)'!BK$334</f>
        <v>0</v>
      </c>
      <c r="BL83" s="141">
        <f>'[1]MTTI (PL &amp; I)'!BL83/'[1]MTTI (PL &amp; I)'!BL$334</f>
        <v>0</v>
      </c>
      <c r="BM83" s="141">
        <f>'[1]MTTI (PL &amp; I)'!BM83/'[1]MTTI (PL &amp; I)'!BM$334</f>
        <v>0</v>
      </c>
      <c r="BN83" s="141">
        <f>'[1]MTTI (PL &amp; I)'!BN83/'[1]MTTI (PL &amp; I)'!BN$334</f>
        <v>0</v>
      </c>
      <c r="BO83" s="141">
        <f>'[1]MTTI (PL &amp; I)'!BO83/'[1]MTTI (PL &amp; I)'!BO$334</f>
        <v>3.1036293916160726E-3</v>
      </c>
      <c r="BP83" s="141">
        <f>'[1]MTTI (PL &amp; I)'!BP83/'[1]MTTI (PL &amp; I)'!BP$334</f>
        <v>0</v>
      </c>
      <c r="BQ83" s="141">
        <f>'[1]MTTI (PL &amp; I)'!BQ83/'[1]MTTI (PL &amp; I)'!BQ$334</f>
        <v>3.2315432165692095E-3</v>
      </c>
      <c r="BR83" s="141">
        <f>'[1]MTTI (PL &amp; I)'!BR83/'[1]MTTI (PL &amp; I)'!BR$334</f>
        <v>4.2173998126048204E-3</v>
      </c>
      <c r="BS83" s="141">
        <f>'[1]MTTI (PL &amp; I)'!BS83/'[1]MTTI (PL &amp; I)'!BS$334</f>
        <v>2.9075041369082013E-3</v>
      </c>
      <c r="BT83" s="141">
        <f>'[1]MTTI (PL &amp; I)'!BT83/'[1]MTTI (PL &amp; I)'!BT$334</f>
        <v>0</v>
      </c>
      <c r="BU83" s="141">
        <f>'[1]MTTI (PL &amp; I)'!BU83/'[1]MTTI (PL &amp; I)'!BU$334</f>
        <v>0</v>
      </c>
      <c r="BV83" s="141">
        <f>'[1]MTTI (PL &amp; I)'!BV83/'[1]MTTI (PL &amp; I)'!BV$334</f>
        <v>0</v>
      </c>
      <c r="BW83" s="141">
        <f>'[1]MTTI (PL &amp; I)'!BW83/'[1]MTTI (PL &amp; I)'!BW$334</f>
        <v>0</v>
      </c>
      <c r="BX83" s="141">
        <f>'[1]MTTI (PL &amp; I)'!BX83/'[1]MTTI (PL &amp; I)'!BX$334</f>
        <v>0</v>
      </c>
      <c r="BY83" s="141">
        <f>'[1]MTTI (PL &amp; I)'!BY83/'[1]MTTI (PL &amp; I)'!BY$334</f>
        <v>0</v>
      </c>
      <c r="BZ83" s="141">
        <f>'[1]MTTI (PL &amp; I)'!BZ83/'[1]MTTI (PL &amp; I)'!BZ$334</f>
        <v>0</v>
      </c>
      <c r="CA83" s="141">
        <f>'[1]MTTI (PL &amp; I)'!CA83/'[1]MTTI (PL &amp; I)'!CA$334</f>
        <v>2.9210493281429608E-4</v>
      </c>
      <c r="CB83" s="141">
        <f>'[1]MTTI (PL &amp; I)'!CB83/'[1]MTTI (PL &amp; I)'!CB$334</f>
        <v>2.2607468428999258E-2</v>
      </c>
      <c r="CC83" s="141">
        <f>'[1]MTTI (PL &amp; I)'!CC83/'[1]MTTI (PL &amp; I)'!CC$334</f>
        <v>3.5762945084796463E-4</v>
      </c>
      <c r="CD83" s="141">
        <f>'[1]MTTI (PL &amp; I)'!CD83/'[1]MTTI (PL &amp; I)'!CD$334</f>
        <v>0</v>
      </c>
      <c r="CE83" s="141">
        <f>'[1]MTTI (PL &amp; I)'!CE83/'[1]MTTI (PL &amp; I)'!CE$334</f>
        <v>0</v>
      </c>
      <c r="CF83" s="141">
        <f>'[1]MTTI (PL &amp; I)'!CF83/'[1]MTTI (PL &amp; I)'!CF$334</f>
        <v>0</v>
      </c>
      <c r="CG83" s="141">
        <f>'[1]MTTI (PL &amp; I)'!CG83/'[1]MTTI (PL &amp; I)'!CG$334</f>
        <v>0</v>
      </c>
      <c r="CH83" s="141">
        <f>'[1]MTTI (PL &amp; I)'!CH83/'[1]MTTI (PL &amp; I)'!CH$334</f>
        <v>0</v>
      </c>
      <c r="CI83" s="141">
        <f>'[1]MTTI (PL &amp; I)'!CI83/'[1]MTTI (PL &amp; I)'!CI$334</f>
        <v>0</v>
      </c>
      <c r="CJ83" s="141">
        <f>'[1]MTTI (PL &amp; I)'!CJ83/'[1]MTTI (PL &amp; I)'!CJ$334</f>
        <v>0</v>
      </c>
      <c r="CK83" s="141">
        <f>'[1]MTTI (PL &amp; I)'!CK83/'[1]MTTI (PL &amp; I)'!CK$334</f>
        <v>0</v>
      </c>
      <c r="CL83" s="141">
        <f>'[1]MTTI (PL &amp; I)'!CL83/'[1]MTTI (PL &amp; I)'!CL$334</f>
        <v>0</v>
      </c>
      <c r="CM83" s="141">
        <f>'[1]MTTI (PL &amp; I)'!CM83/'[1]MTTI (PL &amp; I)'!CM$334</f>
        <v>0</v>
      </c>
      <c r="CN83" s="141">
        <f>'[1]MTTI (PL &amp; I)'!CN83/'[1]MTTI (PL &amp; I)'!CN$334</f>
        <v>5.649728138093417E-4</v>
      </c>
      <c r="CO83" s="141">
        <f>'[1]MTTI (PL &amp; I)'!CO83/'[1]MTTI (PL &amp; I)'!CO$334</f>
        <v>0</v>
      </c>
      <c r="CP83" s="141">
        <f>'[1]MTTI (PL &amp; I)'!CP83/'[1]MTTI (PL &amp; I)'!CP$334</f>
        <v>2.2046933390470012E-3</v>
      </c>
      <c r="CQ83" s="141">
        <f>'[1]MTTI (PL &amp; I)'!CQ83/'[1]MTTI (PL &amp; I)'!CQ$334</f>
        <v>2.2520816276354319E-3</v>
      </c>
      <c r="CR83" s="141">
        <f>'[1]MTTI (PL &amp; I)'!CR83/'[1]MTTI (PL &amp; I)'!CR$334</f>
        <v>0</v>
      </c>
      <c r="CS83" s="141">
        <f>'[1]MTTI (PL &amp; I)'!CS83/'[1]MTTI (PL &amp; I)'!CS$334</f>
        <v>3.992879988511027E-4</v>
      </c>
      <c r="CT83" s="141">
        <f>'[1]MTTI (PL &amp; I)'!CT83/'[1]MTTI (PL &amp; I)'!CT$334</f>
        <v>0</v>
      </c>
      <c r="CU83" s="141">
        <f>'[1]MTTI (PL &amp; I)'!CU83/'[1]MTTI (PL &amp; I)'!CU$334</f>
        <v>1.5893683979661743E-2</v>
      </c>
      <c r="CV83" s="141">
        <f>'[1]MTTI (PL &amp; I)'!CV83/'[1]MTTI (PL &amp; I)'!CV$334</f>
        <v>0</v>
      </c>
      <c r="CW83" s="141">
        <f>'[1]MTTI (PL &amp; I)'!CW83/'[1]MTTI (PL &amp; I)'!CW$334</f>
        <v>0</v>
      </c>
      <c r="CX83" s="141">
        <f>'[1]MTTI (PL &amp; I)'!CX83/'[1]MTTI (PL &amp; I)'!CX$334</f>
        <v>0</v>
      </c>
      <c r="CY83" s="141">
        <f>'[1]MTTI (PL &amp; I)'!CY83/'[1]MTTI (PL &amp; I)'!CY$334</f>
        <v>0</v>
      </c>
      <c r="CZ83" s="141">
        <f>'[1]MTTI (PL &amp; I)'!CZ83/'[1]MTTI (PL &amp; I)'!CZ$334</f>
        <v>0</v>
      </c>
      <c r="DA83" s="141">
        <f>'[1]MTTI (PL &amp; I)'!DA83/'[1]MTTI (PL &amp; I)'!DA$334</f>
        <v>0</v>
      </c>
      <c r="DB83" s="141">
        <f>'[1]MTTI (PL &amp; I)'!DB83/'[1]MTTI (PL &amp; I)'!DB$334</f>
        <v>0</v>
      </c>
      <c r="DC83" s="141">
        <f>'[1]MTTI (PL &amp; I)'!DC83/'[1]MTTI (PL &amp; I)'!DC$334</f>
        <v>0</v>
      </c>
      <c r="DD83" s="141">
        <f>'[1]MTTI (PL &amp; I)'!DD83/'[1]MTTI (PL &amp; I)'!DD$334</f>
        <v>0</v>
      </c>
      <c r="DE83" s="141">
        <v>0</v>
      </c>
      <c r="DF83" s="141">
        <f>'[1]MTTI (PL &amp; I)'!DF83/'[1]MTTI (PL &amp; I)'!DF$334</f>
        <v>1.3385890006111947E-3</v>
      </c>
    </row>
    <row r="84" spans="1:110" x14ac:dyDescent="0.3">
      <c r="A84" s="25" t="s">
        <v>6</v>
      </c>
      <c r="B84" s="141">
        <f>'[1]MTTI (PL &amp; I)'!B84/'[1]MTTI (PL &amp; I)'!B$334</f>
        <v>4.0185841354215637E-6</v>
      </c>
      <c r="C84" s="141">
        <f>'[1]MTTI (PL &amp; I)'!C84/'[1]MTTI (PL &amp; I)'!C$334</f>
        <v>0</v>
      </c>
      <c r="D84" s="141">
        <f>'[1]MTTI (PL &amp; I)'!D84/'[1]MTTI (PL &amp; I)'!D$334</f>
        <v>0</v>
      </c>
      <c r="E84" s="141">
        <f>'[1]MTTI (PL &amp; I)'!E84/'[1]MTTI (PL &amp; I)'!E$334</f>
        <v>6.9689025888670862E-5</v>
      </c>
      <c r="F84" s="141">
        <f>'[1]MTTI (PL &amp; I)'!F84/'[1]MTTI (PL &amp; I)'!F$334</f>
        <v>0</v>
      </c>
      <c r="G84" s="141">
        <f>'[1]MTTI (PL &amp; I)'!G84/'[1]MTTI (PL &amp; I)'!G$334</f>
        <v>4.4413092174368402E-5</v>
      </c>
      <c r="H84" s="141">
        <f>'[1]MTTI (PL &amp; I)'!H84/'[1]MTTI (PL &amp; I)'!H$334</f>
        <v>0</v>
      </c>
      <c r="I84" s="141">
        <f>'[1]MTTI (PL &amp; I)'!I84/'[1]MTTI (PL &amp; I)'!I$334</f>
        <v>1.9908171172206877E-4</v>
      </c>
      <c r="J84" s="141">
        <f>'[1]MTTI (PL &amp; I)'!J84/'[1]MTTI (PL &amp; I)'!J$334</f>
        <v>1.2760698086854132E-5</v>
      </c>
      <c r="K84" s="141">
        <f>'[1]MTTI (PL &amp; I)'!K84/'[1]MTTI (PL &amp; I)'!K$334</f>
        <v>7.5546303921514933E-5</v>
      </c>
      <c r="L84" s="141">
        <f>'[1]MTTI (PL &amp; I)'!L84/'[1]MTTI (PL &amp; I)'!L$334</f>
        <v>1.764422916638562E-4</v>
      </c>
      <c r="M84" s="141">
        <f>'[1]MTTI (PL &amp; I)'!M84/'[1]MTTI (PL &amp; I)'!M$334</f>
        <v>1.2342875792836449E-4</v>
      </c>
      <c r="N84" s="141">
        <f>'[1]MTTI (PL &amp; I)'!N84/'[1]MTTI (PL &amp; I)'!N$334</f>
        <v>5.9652234965087335E-5</v>
      </c>
      <c r="O84" s="141">
        <f>'[1]MTTI (PL &amp; I)'!O84/'[1]MTTI (PL &amp; I)'!O$334</f>
        <v>1.3537131132581044E-4</v>
      </c>
      <c r="P84" s="141">
        <f>'[1]MTTI (PL &amp; I)'!P84/'[1]MTTI (PL &amp; I)'!P$334</f>
        <v>5.7292551942037261E-6</v>
      </c>
      <c r="Q84" s="141">
        <f>'[1]MTTI (PL &amp; I)'!Q84/'[1]MTTI (PL &amp; I)'!Q$334</f>
        <v>1.6165229292958868E-4</v>
      </c>
      <c r="R84" s="141">
        <f>'[1]MTTI (PL &amp; I)'!R84/'[1]MTTI (PL &amp; I)'!R$334</f>
        <v>0</v>
      </c>
      <c r="S84" s="141">
        <f>'[1]MTTI (PL &amp; I)'!S84/'[1]MTTI (PL &amp; I)'!S$334</f>
        <v>0</v>
      </c>
      <c r="T84" s="141">
        <f>'[1]MTTI (PL &amp; I)'!T84/'[1]MTTI (PL &amp; I)'!T$334</f>
        <v>0</v>
      </c>
      <c r="U84" s="141">
        <f>'[1]MTTI (PL &amp; I)'!U84/'[1]MTTI (PL &amp; I)'!U$334</f>
        <v>0</v>
      </c>
      <c r="V84" s="141">
        <f>'[1]MTTI (PL &amp; I)'!V84/'[1]MTTI (PL &amp; I)'!V$334</f>
        <v>5.3954190455393168E-5</v>
      </c>
      <c r="W84" s="141">
        <f>'[1]MTTI (PL &amp; I)'!W84/'[1]MTTI (PL &amp; I)'!W$334</f>
        <v>0</v>
      </c>
      <c r="X84" s="141">
        <f>'[1]MTTI (PL &amp; I)'!X84/'[1]MTTI (PL &amp; I)'!X$334</f>
        <v>5.2827897492863571E-5</v>
      </c>
      <c r="Y84" s="141">
        <f>'[1]MTTI (PL &amp; I)'!Y84/'[1]MTTI (PL &amp; I)'!Y$334</f>
        <v>1.4501428820179153E-5</v>
      </c>
      <c r="Z84" s="141">
        <f>'[1]MTTI (PL &amp; I)'!Z84/'[1]MTTI (PL &amp; I)'!Z$334</f>
        <v>1.0376604053674092E-5</v>
      </c>
      <c r="AA84" s="141">
        <f>'[1]MTTI (PL &amp; I)'!AA84/'[1]MTTI (PL &amp; I)'!AA$334</f>
        <v>6.30350175762811E-4</v>
      </c>
      <c r="AB84" s="141">
        <f>'[1]MTTI (PL &amp; I)'!AB84/'[1]MTTI (PL &amp; I)'!AB$334</f>
        <v>0</v>
      </c>
      <c r="AC84" s="141">
        <f>'[1]MTTI (PL &amp; I)'!AC84/'[1]MTTI (PL &amp; I)'!AC$334</f>
        <v>0</v>
      </c>
      <c r="AD84" s="141">
        <f>'[1]MTTI (PL &amp; I)'!AD84/'[1]MTTI (PL &amp; I)'!AD$334</f>
        <v>1.9164173453667344E-7</v>
      </c>
      <c r="AE84" s="141">
        <f>'[1]MTTI (PL &amp; I)'!AE84/'[1]MTTI (PL &amp; I)'!AE$334</f>
        <v>0</v>
      </c>
      <c r="AF84" s="141">
        <f>'[1]MTTI (PL &amp; I)'!AF84/'[1]MTTI (PL &amp; I)'!AF$334</f>
        <v>9.1894548692153763E-5</v>
      </c>
      <c r="AG84" s="141">
        <f>'[1]MTTI (PL &amp; I)'!AG84/'[1]MTTI (PL &amp; I)'!AG$334</f>
        <v>2.1189416133189412E-6</v>
      </c>
      <c r="AH84" s="141">
        <f>'[1]MTTI (PL &amp; I)'!AH84/'[1]MTTI (PL &amp; I)'!AH$334</f>
        <v>3.8988815710060374E-7</v>
      </c>
      <c r="AI84" s="141">
        <f>'[1]MTTI (PL &amp; I)'!AI84/'[1]MTTI (PL &amp; I)'!AI$334</f>
        <v>1.4649070363614911E-5</v>
      </c>
      <c r="AJ84" s="141">
        <f>'[1]MTTI (PL &amp; I)'!AJ84/'[1]MTTI (PL &amp; I)'!AJ$334</f>
        <v>2.4685955593029545E-6</v>
      </c>
      <c r="AK84" s="141">
        <f>'[1]MTTI (PL &amp; I)'!AK84/'[1]MTTI (PL &amp; I)'!AK$334</f>
        <v>0</v>
      </c>
      <c r="AL84" s="141">
        <f>'[1]MTTI (PL &amp; I)'!AL84/'[1]MTTI (PL &amp; I)'!AL$334</f>
        <v>1.1832469978032512E-5</v>
      </c>
      <c r="AM84" s="141">
        <f>'[1]MTTI (PL &amp; I)'!AM84/'[1]MTTI (PL &amp; I)'!AM$334</f>
        <v>1.3148575655649072E-3</v>
      </c>
      <c r="AN84" s="141">
        <f>'[1]MTTI (PL &amp; I)'!AN84/'[1]MTTI (PL &amp; I)'!AN$334</f>
        <v>1.3694920072172052E-6</v>
      </c>
      <c r="AO84" s="141">
        <f>'[1]MTTI (PL &amp; I)'!AO84/'[1]MTTI (PL &amp; I)'!AO$334</f>
        <v>8.1693411302226356E-6</v>
      </c>
      <c r="AP84" s="141">
        <f>'[1]MTTI (PL &amp; I)'!AP84/'[1]MTTI (PL &amp; I)'!AP$334</f>
        <v>0</v>
      </c>
      <c r="AQ84" s="141">
        <f>'[1]MTTI (PL &amp; I)'!AQ84/'[1]MTTI (PL &amp; I)'!AQ$334</f>
        <v>9.283881572805396E-5</v>
      </c>
      <c r="AR84" s="141">
        <f>'[1]MTTI (PL &amp; I)'!AR84/'[1]MTTI (PL &amp; I)'!AR$334</f>
        <v>6.00374202339754E-5</v>
      </c>
      <c r="AS84" s="141">
        <f>'[1]MTTI (PL &amp; I)'!AS84/'[1]MTTI (PL &amp; I)'!AS$334</f>
        <v>0</v>
      </c>
      <c r="AT84" s="141">
        <f>'[1]MTTI (PL &amp; I)'!AT84/'[1]MTTI (PL &amp; I)'!AT$334</f>
        <v>7.9904075603755826E-5</v>
      </c>
      <c r="AU84" s="141">
        <f>'[1]MTTI (PL &amp; I)'!AU84/'[1]MTTI (PL &amp; I)'!AU$334</f>
        <v>0</v>
      </c>
      <c r="AV84" s="141">
        <f>'[1]MTTI (PL &amp; I)'!AV84/'[1]MTTI (PL &amp; I)'!AV$334</f>
        <v>6.5749095840392572E-5</v>
      </c>
      <c r="AW84" s="141">
        <f>'[1]MTTI (PL &amp; I)'!AW84/'[1]MTTI (PL &amp; I)'!AW$334</f>
        <v>9.1559977694425401E-5</v>
      </c>
      <c r="AX84" s="141">
        <f>'[1]MTTI (PL &amp; I)'!AX84/'[1]MTTI (PL &amp; I)'!AX$334</f>
        <v>0</v>
      </c>
      <c r="AY84" s="141">
        <f>'[1]MTTI (PL &amp; I)'!AY84/'[1]MTTI (PL &amp; I)'!AY$334</f>
        <v>0</v>
      </c>
      <c r="AZ84" s="141">
        <f>'[1]MTTI (PL &amp; I)'!AZ84/'[1]MTTI (PL &amp; I)'!AZ$334</f>
        <v>2.9782766072885568E-5</v>
      </c>
      <c r="BA84" s="141">
        <f>'[1]MTTI (PL &amp; I)'!BA84/'[1]MTTI (PL &amp; I)'!BA$334</f>
        <v>0</v>
      </c>
      <c r="BB84" s="141">
        <f>'[1]MTTI (PL &amp; I)'!BB84/'[1]MTTI (PL &amp; I)'!BB$334</f>
        <v>0</v>
      </c>
      <c r="BC84" s="141">
        <f>'[1]MTTI (PL &amp; I)'!BC84/'[1]MTTI (PL &amp; I)'!BC$334</f>
        <v>0</v>
      </c>
      <c r="BD84" s="141">
        <f>'[1]MTTI (PL &amp; I)'!BD84/'[1]MTTI (PL &amp; I)'!BD$334</f>
        <v>0</v>
      </c>
      <c r="BE84" s="141">
        <f>'[1]MTTI (PL &amp; I)'!BE84/'[1]MTTI (PL &amp; I)'!BE$334</f>
        <v>0</v>
      </c>
      <c r="BF84" s="141">
        <f>'[1]MTTI (PL &amp; I)'!BF84/'[1]MTTI (PL &amp; I)'!BF$334</f>
        <v>0</v>
      </c>
      <c r="BG84" s="141">
        <f>'[1]MTTI (PL &amp; I)'!BG84/'[1]MTTI (PL &amp; I)'!BG$334</f>
        <v>6.2663686890273711E-5</v>
      </c>
      <c r="BH84" s="141">
        <f>'[1]MTTI (PL &amp; I)'!BH84/'[1]MTTI (PL &amp; I)'!BH$334</f>
        <v>0</v>
      </c>
      <c r="BI84" s="141">
        <f>'[1]MTTI (PL &amp; I)'!BI84/'[1]MTTI (PL &amp; I)'!BI$334</f>
        <v>0</v>
      </c>
      <c r="BJ84" s="141">
        <f>'[1]MTTI (PL &amp; I)'!BJ84/'[1]MTTI (PL &amp; I)'!BJ$334</f>
        <v>1.0688091675198123E-5</v>
      </c>
      <c r="BK84" s="141">
        <f>'[1]MTTI (PL &amp; I)'!BK84/'[1]MTTI (PL &amp; I)'!BK$334</f>
        <v>0</v>
      </c>
      <c r="BL84" s="141">
        <f>'[1]MTTI (PL &amp; I)'!BL84/'[1]MTTI (PL &amp; I)'!BL$334</f>
        <v>0</v>
      </c>
      <c r="BM84" s="141">
        <f>'[1]MTTI (PL &amp; I)'!BM84/'[1]MTTI (PL &amp; I)'!BM$334</f>
        <v>0</v>
      </c>
      <c r="BN84" s="141">
        <f>'[1]MTTI (PL &amp; I)'!BN84/'[1]MTTI (PL &amp; I)'!BN$334</f>
        <v>0</v>
      </c>
      <c r="BO84" s="141">
        <f>'[1]MTTI (PL &amp; I)'!BO84/'[1]MTTI (PL &amp; I)'!BO$334</f>
        <v>1.466304523223183E-4</v>
      </c>
      <c r="BP84" s="141">
        <f>'[1]MTTI (PL &amp; I)'!BP84/'[1]MTTI (PL &amp; I)'!BP$334</f>
        <v>0</v>
      </c>
      <c r="BQ84" s="141">
        <f>'[1]MTTI (PL &amp; I)'!BQ84/'[1]MTTI (PL &amp; I)'!BQ$334</f>
        <v>1.5267371962150771E-4</v>
      </c>
      <c r="BR84" s="141">
        <f>'[1]MTTI (PL &amp; I)'!BR84/'[1]MTTI (PL &amp; I)'!BR$334</f>
        <v>1.992503498699963E-4</v>
      </c>
      <c r="BS84" s="141">
        <f>'[1]MTTI (PL &amp; I)'!BS84/'[1]MTTI (PL &amp; I)'!BS$334</f>
        <v>1.373645474152024E-4</v>
      </c>
      <c r="BT84" s="141">
        <f>'[1]MTTI (PL &amp; I)'!BT84/'[1]MTTI (PL &amp; I)'!BT$334</f>
        <v>0</v>
      </c>
      <c r="BU84" s="141">
        <f>'[1]MTTI (PL &amp; I)'!BU84/'[1]MTTI (PL &amp; I)'!BU$334</f>
        <v>0</v>
      </c>
      <c r="BV84" s="141">
        <f>'[1]MTTI (PL &amp; I)'!BV84/'[1]MTTI (PL &amp; I)'!BV$334</f>
        <v>0</v>
      </c>
      <c r="BW84" s="141">
        <f>'[1]MTTI (PL &amp; I)'!BW84/'[1]MTTI (PL &amp; I)'!BW$334</f>
        <v>0</v>
      </c>
      <c r="BX84" s="141">
        <f>'[1]MTTI (PL &amp; I)'!BX84/'[1]MTTI (PL &amp; I)'!BX$334</f>
        <v>0</v>
      </c>
      <c r="BY84" s="141">
        <f>'[1]MTTI (PL &amp; I)'!BY84/'[1]MTTI (PL &amp; I)'!BY$334</f>
        <v>0</v>
      </c>
      <c r="BZ84" s="141">
        <f>'[1]MTTI (PL &amp; I)'!BZ84/'[1]MTTI (PL &amp; I)'!BZ$334</f>
        <v>0</v>
      </c>
      <c r="CA84" s="141">
        <f>'[1]MTTI (PL &amp; I)'!CA84/'[1]MTTI (PL &amp; I)'!CA$334</f>
        <v>1.3800448771313539E-5</v>
      </c>
      <c r="CB84" s="141">
        <f>'[1]MTTI (PL &amp; I)'!CB84/'[1]MTTI (PL &amp; I)'!CB$334</f>
        <v>1.0680860706376361E-3</v>
      </c>
      <c r="CC84" s="141">
        <f>'[1]MTTI (PL &amp; I)'!CC84/'[1]MTTI (PL &amp; I)'!CC$334</f>
        <v>1.6896143683674126E-5</v>
      </c>
      <c r="CD84" s="141">
        <f>'[1]MTTI (PL &amp; I)'!CD84/'[1]MTTI (PL &amp; I)'!CD$334</f>
        <v>0</v>
      </c>
      <c r="CE84" s="141">
        <f>'[1]MTTI (PL &amp; I)'!CE84/'[1]MTTI (PL &amp; I)'!CE$334</f>
        <v>0</v>
      </c>
      <c r="CF84" s="141">
        <f>'[1]MTTI (PL &amp; I)'!CF84/'[1]MTTI (PL &amp; I)'!CF$334</f>
        <v>0</v>
      </c>
      <c r="CG84" s="141">
        <f>'[1]MTTI (PL &amp; I)'!CG84/'[1]MTTI (PL &amp; I)'!CG$334</f>
        <v>0</v>
      </c>
      <c r="CH84" s="141">
        <f>'[1]MTTI (PL &amp; I)'!CH84/'[1]MTTI (PL &amp; I)'!CH$334</f>
        <v>0</v>
      </c>
      <c r="CI84" s="141">
        <f>'[1]MTTI (PL &amp; I)'!CI84/'[1]MTTI (PL &amp; I)'!CI$334</f>
        <v>0</v>
      </c>
      <c r="CJ84" s="141">
        <f>'[1]MTTI (PL &amp; I)'!CJ84/'[1]MTTI (PL &amp; I)'!CJ$334</f>
        <v>0</v>
      </c>
      <c r="CK84" s="141">
        <f>'[1]MTTI (PL &amp; I)'!CK84/'[1]MTTI (PL &amp; I)'!CK$334</f>
        <v>0</v>
      </c>
      <c r="CL84" s="141">
        <f>'[1]MTTI (PL &amp; I)'!CL84/'[1]MTTI (PL &amp; I)'!CL$334</f>
        <v>0</v>
      </c>
      <c r="CM84" s="141">
        <f>'[1]MTTI (PL &amp; I)'!CM84/'[1]MTTI (PL &amp; I)'!CM$334</f>
        <v>0</v>
      </c>
      <c r="CN84" s="141">
        <f>'[1]MTTI (PL &amp; I)'!CN84/'[1]MTTI (PL &amp; I)'!CN$334</f>
        <v>2.6692046241880802E-5</v>
      </c>
      <c r="CO84" s="141">
        <f>'[1]MTTI (PL &amp; I)'!CO84/'[1]MTTI (PL &amp; I)'!CO$334</f>
        <v>0</v>
      </c>
      <c r="CP84" s="141">
        <f>'[1]MTTI (PL &amp; I)'!CP84/'[1]MTTI (PL &amp; I)'!CP$334</f>
        <v>1.0416036863477871E-4</v>
      </c>
      <c r="CQ84" s="141">
        <f>'[1]MTTI (PL &amp; I)'!CQ84/'[1]MTTI (PL &amp; I)'!CQ$334</f>
        <v>1.0639922041562347E-4</v>
      </c>
      <c r="CR84" s="141">
        <f>'[1]MTTI (PL &amp; I)'!CR84/'[1]MTTI (PL &amp; I)'!CR$334</f>
        <v>0</v>
      </c>
      <c r="CS84" s="141">
        <f>'[1]MTTI (PL &amp; I)'!CS84/'[1]MTTI (PL &amp; I)'!CS$334</f>
        <v>1.886429482739383E-5</v>
      </c>
      <c r="CT84" s="141">
        <f>'[1]MTTI (PL &amp; I)'!CT84/'[1]MTTI (PL &amp; I)'!CT$334</f>
        <v>0</v>
      </c>
      <c r="CU84" s="141">
        <f>'[1]MTTI (PL &amp; I)'!CU84/'[1]MTTI (PL &amp; I)'!CU$334</f>
        <v>7.5089444548412593E-4</v>
      </c>
      <c r="CV84" s="141">
        <f>'[1]MTTI (PL &amp; I)'!CV84/'[1]MTTI (PL &amp; I)'!CV$334</f>
        <v>0</v>
      </c>
      <c r="CW84" s="141">
        <f>'[1]MTTI (PL &amp; I)'!CW84/'[1]MTTI (PL &amp; I)'!CW$334</f>
        <v>0</v>
      </c>
      <c r="CX84" s="141">
        <f>'[1]MTTI (PL &amp; I)'!CX84/'[1]MTTI (PL &amp; I)'!CX$334</f>
        <v>0</v>
      </c>
      <c r="CY84" s="141">
        <f>'[1]MTTI (PL &amp; I)'!CY84/'[1]MTTI (PL &amp; I)'!CY$334</f>
        <v>0</v>
      </c>
      <c r="CZ84" s="141">
        <f>'[1]MTTI (PL &amp; I)'!CZ84/'[1]MTTI (PL &amp; I)'!CZ$334</f>
        <v>0</v>
      </c>
      <c r="DA84" s="141">
        <f>'[1]MTTI (PL &amp; I)'!DA84/'[1]MTTI (PL &amp; I)'!DA$334</f>
        <v>0</v>
      </c>
      <c r="DB84" s="141">
        <f>'[1]MTTI (PL &amp; I)'!DB84/'[1]MTTI (PL &amp; I)'!DB$334</f>
        <v>0</v>
      </c>
      <c r="DC84" s="141">
        <f>'[1]MTTI (PL &amp; I)'!DC84/'[1]MTTI (PL &amp; I)'!DC$334</f>
        <v>0</v>
      </c>
      <c r="DD84" s="141">
        <f>'[1]MTTI (PL &amp; I)'!DD84/'[1]MTTI (PL &amp; I)'!DD$334</f>
        <v>0</v>
      </c>
      <c r="DE84" s="141">
        <v>0</v>
      </c>
      <c r="DF84" s="141">
        <f>'[1]MTTI (PL &amp; I)'!DF84/'[1]MTTI (PL &amp; I)'!DF$334</f>
        <v>6.3241413798796552E-5</v>
      </c>
    </row>
    <row r="85" spans="1:110" x14ac:dyDescent="0.3">
      <c r="A85" s="25" t="s">
        <v>7</v>
      </c>
      <c r="B85" s="141">
        <f>'[1]MTTI (PL &amp; I)'!B85/'[1]MTTI (PL &amp; I)'!B$334</f>
        <v>8.1040117095073814E-5</v>
      </c>
      <c r="C85" s="141">
        <f>'[1]MTTI (PL &amp; I)'!C85/'[1]MTTI (PL &amp; I)'!C$334</f>
        <v>0</v>
      </c>
      <c r="D85" s="141">
        <f>'[1]MTTI (PL &amp; I)'!D85/'[1]MTTI (PL &amp; I)'!D$334</f>
        <v>0</v>
      </c>
      <c r="E85" s="141">
        <f>'[1]MTTI (PL &amp; I)'!E85/'[1]MTTI (PL &amp; I)'!E$334</f>
        <v>1.4053722972922277E-3</v>
      </c>
      <c r="F85" s="141">
        <f>'[1]MTTI (PL &amp; I)'!F85/'[1]MTTI (PL &amp; I)'!F$334</f>
        <v>0</v>
      </c>
      <c r="G85" s="141">
        <f>'[1]MTTI (PL &amp; I)'!G85/'[1]MTTI (PL &amp; I)'!G$334</f>
        <v>8.9564933047931339E-4</v>
      </c>
      <c r="H85" s="141">
        <f>'[1]MTTI (PL &amp; I)'!H85/'[1]MTTI (PL &amp; I)'!H$334</f>
        <v>0</v>
      </c>
      <c r="I85" s="141">
        <f>'[1]MTTI (PL &amp; I)'!I85/'[1]MTTI (PL &amp; I)'!I$334</f>
        <v>4.014748649215894E-3</v>
      </c>
      <c r="J85" s="141">
        <f>'[1]MTTI (PL &amp; I)'!J85/'[1]MTTI (PL &amp; I)'!J$334</f>
        <v>2.5733652259717082E-4</v>
      </c>
      <c r="K85" s="141">
        <f>'[1]MTTI (PL &amp; I)'!K85/'[1]MTTI (PL &amp; I)'!K$334</f>
        <v>1.523492132946802E-3</v>
      </c>
      <c r="L85" s="141">
        <f>'[1]MTTI (PL &amp; I)'!L85/'[1]MTTI (PL &amp; I)'!L$334</f>
        <v>3.5581945021195991E-3</v>
      </c>
      <c r="M85" s="141">
        <f>'[1]MTTI (PL &amp; I)'!M85/'[1]MTTI (PL &amp; I)'!M$334</f>
        <v>2.48910577913403E-3</v>
      </c>
      <c r="N85" s="141">
        <f>'[1]MTTI (PL &amp; I)'!N85/'[1]MTTI (PL &amp; I)'!N$334</f>
        <v>1.202967001223776E-3</v>
      </c>
      <c r="O85" s="141">
        <f>'[1]MTTI (PL &amp; I)'!O85/'[1]MTTI (PL &amp; I)'!O$334</f>
        <v>2.7299433211957608E-3</v>
      </c>
      <c r="P85" s="141">
        <f>'[1]MTTI (PL &amp; I)'!P85/'[1]MTTI (PL &amp; I)'!P$334</f>
        <v>1.1553808410113613E-4</v>
      </c>
      <c r="Q85" s="141">
        <f>'[1]MTTI (PL &amp; I)'!Q85/'[1]MTTI (PL &amp; I)'!Q$334</f>
        <v>3.259934421237834E-3</v>
      </c>
      <c r="R85" s="141">
        <f>'[1]MTTI (PL &amp; I)'!R85/'[1]MTTI (PL &amp; I)'!R$334</f>
        <v>0</v>
      </c>
      <c r="S85" s="141">
        <f>'[1]MTTI (PL &amp; I)'!S85/'[1]MTTI (PL &amp; I)'!S$334</f>
        <v>0</v>
      </c>
      <c r="T85" s="141">
        <f>'[1]MTTI (PL &amp; I)'!T85/'[1]MTTI (PL &amp; I)'!T$334</f>
        <v>0</v>
      </c>
      <c r="U85" s="141">
        <f>'[1]MTTI (PL &amp; I)'!U85/'[1]MTTI (PL &amp; I)'!U$334</f>
        <v>0</v>
      </c>
      <c r="V85" s="141">
        <f>'[1]MTTI (PL &amp; I)'!V85/'[1]MTTI (PL &amp; I)'!V$334</f>
        <v>1.0880583222668491E-3</v>
      </c>
      <c r="W85" s="141">
        <f>'[1]MTTI (PL &amp; I)'!W85/'[1]MTTI (PL &amp; I)'!W$334</f>
        <v>0</v>
      </c>
      <c r="X85" s="141">
        <f>'[1]MTTI (PL &amp; I)'!X85/'[1]MTTI (PL &amp; I)'!X$334</f>
        <v>1.065345120181015E-3</v>
      </c>
      <c r="Y85" s="141">
        <f>'[1]MTTI (PL &amp; I)'!Y85/'[1]MTTI (PL &amp; I)'!Y$334</f>
        <v>2.9244068309395026E-4</v>
      </c>
      <c r="Z85" s="141">
        <f>'[1]MTTI (PL &amp; I)'!Z85/'[1]MTTI (PL &amp; I)'!Z$334</f>
        <v>2.0925808175738191E-4</v>
      </c>
      <c r="AA85" s="141">
        <f>'[1]MTTI (PL &amp; I)'!AA85/'[1]MTTI (PL &amp; I)'!AA$334</f>
        <v>1.2711853312823476E-2</v>
      </c>
      <c r="AB85" s="141">
        <f>'[1]MTTI (PL &amp; I)'!AB85/'[1]MTTI (PL &amp; I)'!AB$334</f>
        <v>0</v>
      </c>
      <c r="AC85" s="141">
        <f>'[1]MTTI (PL &amp; I)'!AC85/'[1]MTTI (PL &amp; I)'!AC$334</f>
        <v>0</v>
      </c>
      <c r="AD85" s="141">
        <f>'[1]MTTI (PL &amp; I)'!AD85/'[1]MTTI (PL &amp; I)'!AD$334</f>
        <v>3.8647115709886194E-6</v>
      </c>
      <c r="AE85" s="141">
        <f>'[1]MTTI (PL &amp; I)'!AE85/'[1]MTTI (PL &amp; I)'!AE$334</f>
        <v>0</v>
      </c>
      <c r="AF85" s="141">
        <f>'[1]MTTI (PL &amp; I)'!AF85/'[1]MTTI (PL &amp; I)'!AF$334</f>
        <v>1.8531763266491478E-3</v>
      </c>
      <c r="AG85" s="141">
        <f>'[1]MTTI (PL &amp; I)'!AG85/'[1]MTTI (PL &amp; I)'!AG$334</f>
        <v>4.273128810403204E-5</v>
      </c>
      <c r="AH85" s="141">
        <f>'[1]MTTI (PL &amp; I)'!AH85/'[1]MTTI (PL &amp; I)'!AH$334</f>
        <v>7.8626154985556282E-6</v>
      </c>
      <c r="AI85" s="141">
        <f>'[1]MTTI (PL &amp; I)'!AI85/'[1]MTTI (PL &amp; I)'!AI$334</f>
        <v>2.9541807203615757E-4</v>
      </c>
      <c r="AJ85" s="141">
        <f>'[1]MTTI (PL &amp; I)'!AJ85/'[1]MTTI (PL &amp; I)'!AJ$334</f>
        <v>4.9782526990766555E-5</v>
      </c>
      <c r="AK85" s="141">
        <f>'[1]MTTI (PL &amp; I)'!AK85/'[1]MTTI (PL &amp; I)'!AK$334</f>
        <v>0</v>
      </c>
      <c r="AL85" s="141">
        <f>'[1]MTTI (PL &amp; I)'!AL85/'[1]MTTI (PL &amp; I)'!AL$334</f>
        <v>2.3861756286038403E-4</v>
      </c>
      <c r="AM85" s="141">
        <f>'[1]MTTI (PL &amp; I)'!AM85/'[1]MTTI (PL &amp; I)'!AM$334</f>
        <v>2.6515859189680815E-2</v>
      </c>
      <c r="AN85" s="141">
        <f>'[1]MTTI (PL &amp; I)'!AN85/'[1]MTTI (PL &amp; I)'!AN$334</f>
        <v>2.7617635686009365E-5</v>
      </c>
      <c r="AO85" s="141">
        <f>'[1]MTTI (PL &amp; I)'!AO85/'[1]MTTI (PL &amp; I)'!AO$334</f>
        <v>1.6474567645536966E-4</v>
      </c>
      <c r="AP85" s="141">
        <f>'[1]MTTI (PL &amp; I)'!AP85/'[1]MTTI (PL &amp; I)'!AP$334</f>
        <v>0</v>
      </c>
      <c r="AQ85" s="141">
        <f>'[1]MTTI (PL &amp; I)'!AQ85/'[1]MTTI (PL &amp; I)'!AQ$334</f>
        <v>1.8722187327751979E-3</v>
      </c>
      <c r="AR85" s="141">
        <f>'[1]MTTI (PL &amp; I)'!AR85/'[1]MTTI (PL &amp; I)'!AR$334</f>
        <v>1.2107347766994333E-3</v>
      </c>
      <c r="AS85" s="141">
        <f>'[1]MTTI (PL &amp; I)'!AS85/'[1]MTTI (PL &amp; I)'!AS$334</f>
        <v>0</v>
      </c>
      <c r="AT85" s="141">
        <f>'[1]MTTI (PL &amp; I)'!AT85/'[1]MTTI (PL &amp; I)'!AT$334</f>
        <v>1.611372420008495E-3</v>
      </c>
      <c r="AU85" s="141">
        <f>'[1]MTTI (PL &amp; I)'!AU85/'[1]MTTI (PL &amp; I)'!AU$334</f>
        <v>0</v>
      </c>
      <c r="AV85" s="141">
        <f>'[1]MTTI (PL &amp; I)'!AV85/'[1]MTTI (PL &amp; I)'!AV$334</f>
        <v>1.3259183449301308E-3</v>
      </c>
      <c r="AW85" s="141">
        <f>'[1]MTTI (PL &amp; I)'!AW85/'[1]MTTI (PL &amp; I)'!AW$334</f>
        <v>1.8464292555617214E-3</v>
      </c>
      <c r="AX85" s="141">
        <f>'[1]MTTI (PL &amp; I)'!AX85/'[1]MTTI (PL &amp; I)'!AX$334</f>
        <v>0</v>
      </c>
      <c r="AY85" s="141">
        <f>'[1]MTTI (PL &amp; I)'!AY85/'[1]MTTI (PL &amp; I)'!AY$334</f>
        <v>0</v>
      </c>
      <c r="AZ85" s="141">
        <f>'[1]MTTI (PL &amp; I)'!AZ85/'[1]MTTI (PL &amp; I)'!AZ$334</f>
        <v>6.0060926152753953E-4</v>
      </c>
      <c r="BA85" s="141">
        <f>'[1]MTTI (PL &amp; I)'!BA85/'[1]MTTI (PL &amp; I)'!BA$334</f>
        <v>0</v>
      </c>
      <c r="BB85" s="141">
        <f>'[1]MTTI (PL &amp; I)'!BB85/'[1]MTTI (PL &amp; I)'!BB$334</f>
        <v>0</v>
      </c>
      <c r="BC85" s="141">
        <f>'[1]MTTI (PL &amp; I)'!BC85/'[1]MTTI (PL &amp; I)'!BC$334</f>
        <v>0</v>
      </c>
      <c r="BD85" s="141">
        <f>'[1]MTTI (PL &amp; I)'!BD85/'[1]MTTI (PL &amp; I)'!BD$334</f>
        <v>0</v>
      </c>
      <c r="BE85" s="141">
        <f>'[1]MTTI (PL &amp; I)'!BE85/'[1]MTTI (PL &amp; I)'!BE$334</f>
        <v>0</v>
      </c>
      <c r="BF85" s="141">
        <f>'[1]MTTI (PL &amp; I)'!BF85/'[1]MTTI (PL &amp; I)'!BF$334</f>
        <v>0</v>
      </c>
      <c r="BG85" s="141">
        <f>'[1]MTTI (PL &amp; I)'!BG85/'[1]MTTI (PL &amp; I)'!BG$334</f>
        <v>1.2636969519773651E-3</v>
      </c>
      <c r="BH85" s="141">
        <f>'[1]MTTI (PL &amp; I)'!BH85/'[1]MTTI (PL &amp; I)'!BH$334</f>
        <v>0</v>
      </c>
      <c r="BI85" s="141">
        <f>'[1]MTTI (PL &amp; I)'!BI85/'[1]MTTI (PL &amp; I)'!BI$334</f>
        <v>0</v>
      </c>
      <c r="BJ85" s="141">
        <f>'[1]MTTI (PL &amp; I)'!BJ85/'[1]MTTI (PL &amp; I)'!BJ$334</f>
        <v>2.1553964572899824E-4</v>
      </c>
      <c r="BK85" s="141">
        <f>'[1]MTTI (PL &amp; I)'!BK85/'[1]MTTI (PL &amp; I)'!BK$334</f>
        <v>0</v>
      </c>
      <c r="BL85" s="141">
        <f>'[1]MTTI (PL &amp; I)'!BL85/'[1]MTTI (PL &amp; I)'!BL$334</f>
        <v>0</v>
      </c>
      <c r="BM85" s="141">
        <f>'[1]MTTI (PL &amp; I)'!BM85/'[1]MTTI (PL &amp; I)'!BM$334</f>
        <v>0</v>
      </c>
      <c r="BN85" s="141">
        <f>'[1]MTTI (PL &amp; I)'!BN85/'[1]MTTI (PL &amp; I)'!BN$334</f>
        <v>0</v>
      </c>
      <c r="BO85" s="141">
        <f>'[1]MTTI (PL &amp; I)'!BO85/'[1]MTTI (PL &amp; I)'!BO$334</f>
        <v>2.9569989392937541E-3</v>
      </c>
      <c r="BP85" s="141">
        <f>'[1]MTTI (PL &amp; I)'!BP85/'[1]MTTI (PL &amp; I)'!BP$334</f>
        <v>0</v>
      </c>
      <c r="BQ85" s="141">
        <f>'[1]MTTI (PL &amp; I)'!BQ85/'[1]MTTI (PL &amp; I)'!BQ$334</f>
        <v>3.0788694969477019E-3</v>
      </c>
      <c r="BR85" s="141">
        <f>'[1]MTTI (PL &amp; I)'!BR85/'[1]MTTI (PL &amp; I)'!BR$334</f>
        <v>4.0181494627348239E-3</v>
      </c>
      <c r="BS85" s="141">
        <f>'[1]MTTI (PL &amp; I)'!BS85/'[1]MTTI (PL &amp; I)'!BS$334</f>
        <v>2.7701395894929991E-3</v>
      </c>
      <c r="BT85" s="141">
        <f>'[1]MTTI (PL &amp; I)'!BT85/'[1]MTTI (PL &amp; I)'!BT$334</f>
        <v>0</v>
      </c>
      <c r="BU85" s="141">
        <f>'[1]MTTI (PL &amp; I)'!BU85/'[1]MTTI (PL &amp; I)'!BU$334</f>
        <v>0</v>
      </c>
      <c r="BV85" s="141">
        <f>'[1]MTTI (PL &amp; I)'!BV85/'[1]MTTI (PL &amp; I)'!BV$334</f>
        <v>0</v>
      </c>
      <c r="BW85" s="141">
        <f>'[1]MTTI (PL &amp; I)'!BW85/'[1]MTTI (PL &amp; I)'!BW$334</f>
        <v>0</v>
      </c>
      <c r="BX85" s="141">
        <f>'[1]MTTI (PL &amp; I)'!BX85/'[1]MTTI (PL &amp; I)'!BX$334</f>
        <v>0</v>
      </c>
      <c r="BY85" s="141">
        <f>'[1]MTTI (PL &amp; I)'!BY85/'[1]MTTI (PL &amp; I)'!BY$334</f>
        <v>0</v>
      </c>
      <c r="BZ85" s="141">
        <f>'[1]MTTI (PL &amp; I)'!BZ85/'[1]MTTI (PL &amp; I)'!BZ$334</f>
        <v>0</v>
      </c>
      <c r="CA85" s="141">
        <f>'[1]MTTI (PL &amp; I)'!CA85/'[1]MTTI (PL &amp; I)'!CA$334</f>
        <v>2.7830448404298251E-4</v>
      </c>
      <c r="CB85" s="141">
        <f>'[1]MTTI (PL &amp; I)'!CB85/'[1]MTTI (PL &amp; I)'!CB$334</f>
        <v>2.1539382358361624E-2</v>
      </c>
      <c r="CC85" s="141">
        <f>'[1]MTTI (PL &amp; I)'!CC85/'[1]MTTI (PL &amp; I)'!CC$334</f>
        <v>3.4073330716429055E-4</v>
      </c>
      <c r="CD85" s="141">
        <f>'[1]MTTI (PL &amp; I)'!CD85/'[1]MTTI (PL &amp; I)'!CD$334</f>
        <v>0</v>
      </c>
      <c r="CE85" s="141">
        <f>'[1]MTTI (PL &amp; I)'!CE85/'[1]MTTI (PL &amp; I)'!CE$334</f>
        <v>0</v>
      </c>
      <c r="CF85" s="141">
        <f>'[1]MTTI (PL &amp; I)'!CF85/'[1]MTTI (PL &amp; I)'!CF$334</f>
        <v>0</v>
      </c>
      <c r="CG85" s="141">
        <f>'[1]MTTI (PL &amp; I)'!CG85/'[1]MTTI (PL &amp; I)'!CG$334</f>
        <v>0</v>
      </c>
      <c r="CH85" s="141">
        <f>'[1]MTTI (PL &amp; I)'!CH85/'[1]MTTI (PL &amp; I)'!CH$334</f>
        <v>0</v>
      </c>
      <c r="CI85" s="141">
        <f>'[1]MTTI (PL &amp; I)'!CI85/'[1]MTTI (PL &amp; I)'!CI$334</f>
        <v>0</v>
      </c>
      <c r="CJ85" s="141">
        <f>'[1]MTTI (PL &amp; I)'!CJ85/'[1]MTTI (PL &amp; I)'!CJ$334</f>
        <v>0</v>
      </c>
      <c r="CK85" s="141">
        <f>'[1]MTTI (PL &amp; I)'!CK85/'[1]MTTI (PL &amp; I)'!CK$334</f>
        <v>0</v>
      </c>
      <c r="CL85" s="141">
        <f>'[1]MTTI (PL &amp; I)'!CL85/'[1]MTTI (PL &amp; I)'!CL$334</f>
        <v>0</v>
      </c>
      <c r="CM85" s="141">
        <f>'[1]MTTI (PL &amp; I)'!CM85/'[1]MTTI (PL &amp; I)'!CM$334</f>
        <v>0</v>
      </c>
      <c r="CN85" s="141">
        <f>'[1]MTTI (PL &amp; I)'!CN85/'[1]MTTI (PL &amp; I)'!CN$334</f>
        <v>5.382807675674609E-4</v>
      </c>
      <c r="CO85" s="141">
        <f>'[1]MTTI (PL &amp; I)'!CO85/'[1]MTTI (PL &amp; I)'!CO$334</f>
        <v>0</v>
      </c>
      <c r="CP85" s="141">
        <f>'[1]MTTI (PL &amp; I)'!CP85/'[1]MTTI (PL &amp; I)'!CP$334</f>
        <v>2.1005329704122219E-3</v>
      </c>
      <c r="CQ85" s="141">
        <f>'[1]MTTI (PL &amp; I)'!CQ85/'[1]MTTI (PL &amp; I)'!CQ$334</f>
        <v>2.1456824072198085E-3</v>
      </c>
      <c r="CR85" s="141">
        <f>'[1]MTTI (PL &amp; I)'!CR85/'[1]MTTI (PL &amp; I)'!CR$334</f>
        <v>0</v>
      </c>
      <c r="CS85" s="141">
        <f>'[1]MTTI (PL &amp; I)'!CS85/'[1]MTTI (PL &amp; I)'!CS$334</f>
        <v>3.8042370402370886E-4</v>
      </c>
      <c r="CT85" s="141">
        <f>'[1]MTTI (PL &amp; I)'!CT85/'[1]MTTI (PL &amp; I)'!CT$334</f>
        <v>0</v>
      </c>
      <c r="CU85" s="141">
        <f>'[1]MTTI (PL &amp; I)'!CU85/'[1]MTTI (PL &amp; I)'!CU$334</f>
        <v>1.5142789534177619E-2</v>
      </c>
      <c r="CV85" s="141">
        <f>'[1]MTTI (PL &amp; I)'!CV85/'[1]MTTI (PL &amp; I)'!CV$334</f>
        <v>0</v>
      </c>
      <c r="CW85" s="141">
        <f>'[1]MTTI (PL &amp; I)'!CW85/'[1]MTTI (PL &amp; I)'!CW$334</f>
        <v>0</v>
      </c>
      <c r="CX85" s="141">
        <f>'[1]MTTI (PL &amp; I)'!CX85/'[1]MTTI (PL &amp; I)'!CX$334</f>
        <v>0</v>
      </c>
      <c r="CY85" s="141">
        <f>'[1]MTTI (PL &amp; I)'!CY85/'[1]MTTI (PL &amp; I)'!CY$334</f>
        <v>0</v>
      </c>
      <c r="CZ85" s="141">
        <f>'[1]MTTI (PL &amp; I)'!CZ85/'[1]MTTI (PL &amp; I)'!CZ$334</f>
        <v>0</v>
      </c>
      <c r="DA85" s="141">
        <f>'[1]MTTI (PL &amp; I)'!DA85/'[1]MTTI (PL &amp; I)'!DA$334</f>
        <v>0</v>
      </c>
      <c r="DB85" s="141">
        <f>'[1]MTTI (PL &amp; I)'!DB85/'[1]MTTI (PL &amp; I)'!DB$334</f>
        <v>0</v>
      </c>
      <c r="DC85" s="141">
        <f>'[1]MTTI (PL &amp; I)'!DC85/'[1]MTTI (PL &amp; I)'!DC$334</f>
        <v>0</v>
      </c>
      <c r="DD85" s="141">
        <f>'[1]MTTI (PL &amp; I)'!DD85/'[1]MTTI (PL &amp; I)'!DD$334</f>
        <v>0</v>
      </c>
      <c r="DE85" s="141">
        <v>0</v>
      </c>
      <c r="DF85" s="141">
        <f>'[1]MTTI (PL &amp; I)'!DF85/'[1]MTTI (PL &amp; I)'!DF$334</f>
        <v>1.2753475868123986E-3</v>
      </c>
    </row>
    <row r="86" spans="1:110" x14ac:dyDescent="0.3">
      <c r="A86" s="30">
        <v>3253</v>
      </c>
      <c r="B86" s="141">
        <f>'[1]MTTI (PL &amp; I)'!B86/'[1]MTTI (PL &amp; I)'!B$334</f>
        <v>0</v>
      </c>
      <c r="C86" s="141">
        <f>'[1]MTTI (PL &amp; I)'!C86/'[1]MTTI (PL &amp; I)'!C$334</f>
        <v>0</v>
      </c>
      <c r="D86" s="141">
        <f>'[1]MTTI (PL &amp; I)'!D86/'[1]MTTI (PL &amp; I)'!D$334</f>
        <v>0</v>
      </c>
      <c r="E86" s="141">
        <f>'[1]MTTI (PL &amp; I)'!E86/'[1]MTTI (PL &amp; I)'!E$334</f>
        <v>4.6693433085260574E-3</v>
      </c>
      <c r="F86" s="141">
        <f>'[1]MTTI (PL &amp; I)'!F86/'[1]MTTI (PL &amp; I)'!F$334</f>
        <v>0</v>
      </c>
      <c r="G86" s="141">
        <f>'[1]MTTI (PL &amp; I)'!G86/'[1]MTTI (PL &amp; I)'!G$334</f>
        <v>2.9730966450637253E-3</v>
      </c>
      <c r="H86" s="141">
        <f>'[1]MTTI (PL &amp; I)'!H86/'[1]MTTI (PL &amp; I)'!H$334</f>
        <v>0</v>
      </c>
      <c r="I86" s="141">
        <f>'[1]MTTI (PL &amp; I)'!I86/'[1]MTTI (PL &amp; I)'!I$334</f>
        <v>0</v>
      </c>
      <c r="J86" s="141">
        <f>'[1]MTTI (PL &amp; I)'!J86/'[1]MTTI (PL &amp; I)'!J$334</f>
        <v>0</v>
      </c>
      <c r="K86" s="141">
        <f>'[1]MTTI (PL &amp; I)'!K86/'[1]MTTI (PL &amp; I)'!K$334</f>
        <v>0</v>
      </c>
      <c r="L86" s="141">
        <f>'[1]MTTI (PL &amp; I)'!L86/'[1]MTTI (PL &amp; I)'!L$334</f>
        <v>0</v>
      </c>
      <c r="M86" s="141">
        <f>'[1]MTTI (PL &amp; I)'!M86/'[1]MTTI (PL &amp; I)'!M$334</f>
        <v>0</v>
      </c>
      <c r="N86" s="141">
        <f>'[1]MTTI (PL &amp; I)'!N86/'[1]MTTI (PL &amp; I)'!N$334</f>
        <v>0</v>
      </c>
      <c r="O86" s="141">
        <f>'[1]MTTI (PL &amp; I)'!O86/'[1]MTTI (PL &amp; I)'!O$334</f>
        <v>0</v>
      </c>
      <c r="P86" s="141">
        <f>'[1]MTTI (PL &amp; I)'!P86/'[1]MTTI (PL &amp; I)'!P$334</f>
        <v>0</v>
      </c>
      <c r="Q86" s="141">
        <f>'[1]MTTI (PL &amp; I)'!Q86/'[1]MTTI (PL &amp; I)'!Q$334</f>
        <v>0</v>
      </c>
      <c r="R86" s="141">
        <f>'[1]MTTI (PL &amp; I)'!R86/'[1]MTTI (PL &amp; I)'!R$334</f>
        <v>0</v>
      </c>
      <c r="S86" s="141">
        <f>'[1]MTTI (PL &amp; I)'!S86/'[1]MTTI (PL &amp; I)'!S$334</f>
        <v>0</v>
      </c>
      <c r="T86" s="141">
        <f>'[1]MTTI (PL &amp; I)'!T86/'[1]MTTI (PL &amp; I)'!T$334</f>
        <v>0</v>
      </c>
      <c r="U86" s="141">
        <f>'[1]MTTI (PL &amp; I)'!U86/'[1]MTTI (PL &amp; I)'!U$334</f>
        <v>0</v>
      </c>
      <c r="V86" s="141">
        <f>'[1]MTTI (PL &amp; I)'!V86/'[1]MTTI (PL &amp; I)'!V$334</f>
        <v>1.7322236820765096E-3</v>
      </c>
      <c r="W86" s="141">
        <f>'[1]MTTI (PL &amp; I)'!W86/'[1]MTTI (PL &amp; I)'!W$334</f>
        <v>0.23706468936697872</v>
      </c>
      <c r="X86" s="141">
        <f>'[1]MTTI (PL &amp; I)'!X86/'[1]MTTI (PL &amp; I)'!X$334</f>
        <v>8.9396612847859099E-3</v>
      </c>
      <c r="Y86" s="141">
        <f>'[1]MTTI (PL &amp; I)'!Y86/'[1]MTTI (PL &amp; I)'!Y$334</f>
        <v>7.6343813373290631E-3</v>
      </c>
      <c r="Z86" s="141">
        <f>'[1]MTTI (PL &amp; I)'!Z86/'[1]MTTI (PL &amp; I)'!Z$334</f>
        <v>0</v>
      </c>
      <c r="AA86" s="141">
        <f>'[1]MTTI (PL &amp; I)'!AA86/'[1]MTTI (PL &amp; I)'!AA$334</f>
        <v>1.0342701204375908E-2</v>
      </c>
      <c r="AB86" s="141">
        <f>'[1]MTTI (PL &amp; I)'!AB86/'[1]MTTI (PL &amp; I)'!AB$334</f>
        <v>0</v>
      </c>
      <c r="AC86" s="141">
        <f>'[1]MTTI (PL &amp; I)'!AC86/'[1]MTTI (PL &amp; I)'!AC$334</f>
        <v>0</v>
      </c>
      <c r="AD86" s="141">
        <f>'[1]MTTI (PL &amp; I)'!AD86/'[1]MTTI (PL &amp; I)'!AD$334</f>
        <v>5.5232558297461673E-6</v>
      </c>
      <c r="AE86" s="141">
        <f>'[1]MTTI (PL &amp; I)'!AE86/'[1]MTTI (PL &amp; I)'!AE$334</f>
        <v>0</v>
      </c>
      <c r="AF86" s="141">
        <f>'[1]MTTI (PL &amp; I)'!AF86/'[1]MTTI (PL &amp; I)'!AF$334</f>
        <v>4.3137329948750233E-3</v>
      </c>
      <c r="AG86" s="141">
        <f>'[1]MTTI (PL &amp; I)'!AG86/'[1]MTTI (PL &amp; I)'!AG$334</f>
        <v>8.0153661983506995E-5</v>
      </c>
      <c r="AH86" s="141">
        <f>'[1]MTTI (PL &amp; I)'!AH86/'[1]MTTI (PL &amp; I)'!AH$334</f>
        <v>1.9719115485325133E-2</v>
      </c>
      <c r="AI86" s="141">
        <f>'[1]MTTI (PL &amp; I)'!AI86/'[1]MTTI (PL &amp; I)'!AI$334</f>
        <v>0</v>
      </c>
      <c r="AJ86" s="141">
        <f>'[1]MTTI (PL &amp; I)'!AJ86/'[1]MTTI (PL &amp; I)'!AJ$334</f>
        <v>7.8318791287676094E-5</v>
      </c>
      <c r="AK86" s="141">
        <f>'[1]MTTI (PL &amp; I)'!AK86/'[1]MTTI (PL &amp; I)'!AK$334</f>
        <v>0</v>
      </c>
      <c r="AL86" s="141">
        <f>'[1]MTTI (PL &amp; I)'!AL86/'[1]MTTI (PL &amp; I)'!AL$334</f>
        <v>5.3384290263924321E-2</v>
      </c>
      <c r="AM86" s="141">
        <f>'[1]MTTI (PL &amp; I)'!AM86/'[1]MTTI (PL &amp; I)'!AM$334</f>
        <v>0</v>
      </c>
      <c r="AN86" s="141">
        <f>'[1]MTTI (PL &amp; I)'!AN86/'[1]MTTI (PL &amp; I)'!AN$334</f>
        <v>4.3346262563546895E-5</v>
      </c>
      <c r="AO86" s="141">
        <f>'[1]MTTI (PL &amp; I)'!AO86/'[1]MTTI (PL &amp; I)'!AO$334</f>
        <v>2.5751952588970125E-5</v>
      </c>
      <c r="AP86" s="141">
        <f>'[1]MTTI (PL &amp; I)'!AP86/'[1]MTTI (PL &amp; I)'!AP$334</f>
        <v>0</v>
      </c>
      <c r="AQ86" s="141">
        <f>'[1]MTTI (PL &amp; I)'!AQ86/'[1]MTTI (PL &amp; I)'!AQ$334</f>
        <v>2.9384732889490631E-3</v>
      </c>
      <c r="AR86" s="141">
        <f>'[1]MTTI (PL &amp; I)'!AR86/'[1]MTTI (PL &amp; I)'!AR$334</f>
        <v>1.1506376847118186E-3</v>
      </c>
      <c r="AS86" s="141">
        <f>'[1]MTTI (PL &amp; I)'!AS86/'[1]MTTI (PL &amp; I)'!AS$334</f>
        <v>0</v>
      </c>
      <c r="AT86" s="141">
        <f>'[1]MTTI (PL &amp; I)'!AT86/'[1]MTTI (PL &amp; I)'!AT$334</f>
        <v>0</v>
      </c>
      <c r="AU86" s="141">
        <f>'[1]MTTI (PL &amp; I)'!AU86/'[1]MTTI (PL &amp; I)'!AU$334</f>
        <v>0</v>
      </c>
      <c r="AV86" s="141">
        <f>'[1]MTTI (PL &amp; I)'!AV86/'[1]MTTI (PL &amp; I)'!AV$334</f>
        <v>0</v>
      </c>
      <c r="AW86" s="141">
        <f>'[1]MTTI (PL &amp; I)'!AW86/'[1]MTTI (PL &amp; I)'!AW$334</f>
        <v>0</v>
      </c>
      <c r="AX86" s="141">
        <f>'[1]MTTI (PL &amp; I)'!AX86/'[1]MTTI (PL &amp; I)'!AX$334</f>
        <v>0</v>
      </c>
      <c r="AY86" s="141">
        <f>'[1]MTTI (PL &amp; I)'!AY86/'[1]MTTI (PL &amp; I)'!AY$334</f>
        <v>0</v>
      </c>
      <c r="AZ86" s="141">
        <f>'[1]MTTI (PL &amp; I)'!AZ86/'[1]MTTI (PL &amp; I)'!AZ$334</f>
        <v>0</v>
      </c>
      <c r="BA86" s="141">
        <f>'[1]MTTI (PL &amp; I)'!BA86/'[1]MTTI (PL &amp; I)'!BA$334</f>
        <v>0</v>
      </c>
      <c r="BB86" s="141">
        <f>'[1]MTTI (PL &amp; I)'!BB86/'[1]MTTI (PL &amp; I)'!BB$334</f>
        <v>0</v>
      </c>
      <c r="BC86" s="141">
        <f>'[1]MTTI (PL &amp; I)'!BC86/'[1]MTTI (PL &amp; I)'!BC$334</f>
        <v>0</v>
      </c>
      <c r="BD86" s="141">
        <f>'[1]MTTI (PL &amp; I)'!BD86/'[1]MTTI (PL &amp; I)'!BD$334</f>
        <v>2.5115284156718486E-5</v>
      </c>
      <c r="BE86" s="141">
        <f>'[1]MTTI (PL &amp; I)'!BE86/'[1]MTTI (PL &amp; I)'!BE$334</f>
        <v>0</v>
      </c>
      <c r="BF86" s="141">
        <f>'[1]MTTI (PL &amp; I)'!BF86/'[1]MTTI (PL &amp; I)'!BF$334</f>
        <v>0</v>
      </c>
      <c r="BG86" s="141">
        <f>'[1]MTTI (PL &amp; I)'!BG86/'[1]MTTI (PL &amp; I)'!BG$334</f>
        <v>4.0809146295190564E-3</v>
      </c>
      <c r="BH86" s="141">
        <f>'[1]MTTI (PL &amp; I)'!BH86/'[1]MTTI (PL &amp; I)'!BH$334</f>
        <v>0</v>
      </c>
      <c r="BI86" s="141">
        <f>'[1]MTTI (PL &amp; I)'!BI86/'[1]MTTI (PL &amp; I)'!BI$334</f>
        <v>0</v>
      </c>
      <c r="BJ86" s="141">
        <f>'[1]MTTI (PL &amp; I)'!BJ86/'[1]MTTI (PL &amp; I)'!BJ$334</f>
        <v>1.2654232715744158E-5</v>
      </c>
      <c r="BK86" s="141">
        <f>'[1]MTTI (PL &amp; I)'!BK86/'[1]MTTI (PL &amp; I)'!BK$334</f>
        <v>0</v>
      </c>
      <c r="BL86" s="141">
        <f>'[1]MTTI (PL &amp; I)'!BL86/'[1]MTTI (PL &amp; I)'!BL$334</f>
        <v>0</v>
      </c>
      <c r="BM86" s="141">
        <f>'[1]MTTI (PL &amp; I)'!BM86/'[1]MTTI (PL &amp; I)'!BM$334</f>
        <v>0</v>
      </c>
      <c r="BN86" s="141">
        <f>'[1]MTTI (PL &amp; I)'!BN86/'[1]MTTI (PL &amp; I)'!BN$334</f>
        <v>0</v>
      </c>
      <c r="BO86" s="141">
        <f>'[1]MTTI (PL &amp; I)'!BO86/'[1]MTTI (PL &amp; I)'!BO$334</f>
        <v>0</v>
      </c>
      <c r="BP86" s="141">
        <f>'[1]MTTI (PL &amp; I)'!BP86/'[1]MTTI (PL &amp; I)'!BP$334</f>
        <v>0</v>
      </c>
      <c r="BQ86" s="141">
        <f>'[1]MTTI (PL &amp; I)'!BQ86/'[1]MTTI (PL &amp; I)'!BQ$334</f>
        <v>4.709263138295904E-5</v>
      </c>
      <c r="BR86" s="141">
        <f>'[1]MTTI (PL &amp; I)'!BR86/'[1]MTTI (PL &amp; I)'!BR$334</f>
        <v>0</v>
      </c>
      <c r="BS86" s="141">
        <f>'[1]MTTI (PL &amp; I)'!BS86/'[1]MTTI (PL &amp; I)'!BS$334</f>
        <v>0</v>
      </c>
      <c r="BT86" s="141">
        <f>'[1]MTTI (PL &amp; I)'!BT86/'[1]MTTI (PL &amp; I)'!BT$334</f>
        <v>0</v>
      </c>
      <c r="BU86" s="141">
        <f>'[1]MTTI (PL &amp; I)'!BU86/'[1]MTTI (PL &amp; I)'!BU$334</f>
        <v>0</v>
      </c>
      <c r="BV86" s="141">
        <f>'[1]MTTI (PL &amp; I)'!BV86/'[1]MTTI (PL &amp; I)'!BV$334</f>
        <v>0</v>
      </c>
      <c r="BW86" s="141">
        <f>'[1]MTTI (PL &amp; I)'!BW86/'[1]MTTI (PL &amp; I)'!BW$334</f>
        <v>0</v>
      </c>
      <c r="BX86" s="141">
        <f>'[1]MTTI (PL &amp; I)'!BX86/'[1]MTTI (PL &amp; I)'!BX$334</f>
        <v>0</v>
      </c>
      <c r="BY86" s="141">
        <f>'[1]MTTI (PL &amp; I)'!BY86/'[1]MTTI (PL &amp; I)'!BY$334</f>
        <v>0</v>
      </c>
      <c r="BZ86" s="141">
        <f>'[1]MTTI (PL &amp; I)'!BZ86/'[1]MTTI (PL &amp; I)'!BZ$334</f>
        <v>0</v>
      </c>
      <c r="CA86" s="141">
        <f>'[1]MTTI (PL &amp; I)'!CA86/'[1]MTTI (PL &amp; I)'!CA$334</f>
        <v>4.2671824731936609E-3</v>
      </c>
      <c r="CB86" s="141">
        <f>'[1]MTTI (PL &amp; I)'!CB86/'[1]MTTI (PL &amp; I)'!CB$334</f>
        <v>0</v>
      </c>
      <c r="CC86" s="141">
        <f>'[1]MTTI (PL &amp; I)'!CC86/'[1]MTTI (PL &amp; I)'!CC$334</f>
        <v>0</v>
      </c>
      <c r="CD86" s="141">
        <f>'[1]MTTI (PL &amp; I)'!CD86/'[1]MTTI (PL &amp; I)'!CD$334</f>
        <v>0</v>
      </c>
      <c r="CE86" s="141">
        <f>'[1]MTTI (PL &amp; I)'!CE86/'[1]MTTI (PL &amp; I)'!CE$334</f>
        <v>0</v>
      </c>
      <c r="CF86" s="141">
        <f>'[1]MTTI (PL &amp; I)'!CF86/'[1]MTTI (PL &amp; I)'!CF$334</f>
        <v>0</v>
      </c>
      <c r="CG86" s="141">
        <f>'[1]MTTI (PL &amp; I)'!CG86/'[1]MTTI (PL &amp; I)'!CG$334</f>
        <v>0</v>
      </c>
      <c r="CH86" s="141">
        <f>'[1]MTTI (PL &amp; I)'!CH86/'[1]MTTI (PL &amp; I)'!CH$334</f>
        <v>0</v>
      </c>
      <c r="CI86" s="141">
        <f>'[1]MTTI (PL &amp; I)'!CI86/'[1]MTTI (PL &amp; I)'!CI$334</f>
        <v>0</v>
      </c>
      <c r="CJ86" s="141">
        <f>'[1]MTTI (PL &amp; I)'!CJ86/'[1]MTTI (PL &amp; I)'!CJ$334</f>
        <v>0</v>
      </c>
      <c r="CK86" s="141">
        <f>'[1]MTTI (PL &amp; I)'!CK86/'[1]MTTI (PL &amp; I)'!CK$334</f>
        <v>0</v>
      </c>
      <c r="CL86" s="141">
        <f>'[1]MTTI (PL &amp; I)'!CL86/'[1]MTTI (PL &amp; I)'!CL$334</f>
        <v>0</v>
      </c>
      <c r="CM86" s="141">
        <f>'[1]MTTI (PL &amp; I)'!CM86/'[1]MTTI (PL &amp; I)'!CM$334</f>
        <v>0</v>
      </c>
      <c r="CN86" s="141">
        <f>'[1]MTTI (PL &amp; I)'!CN86/'[1]MTTI (PL &amp; I)'!CN$334</f>
        <v>0</v>
      </c>
      <c r="CO86" s="141">
        <f>'[1]MTTI (PL &amp; I)'!CO86/'[1]MTTI (PL &amp; I)'!CO$334</f>
        <v>0</v>
      </c>
      <c r="CP86" s="141">
        <f>'[1]MTTI (PL &amp; I)'!CP86/'[1]MTTI (PL &amp; I)'!CP$334</f>
        <v>0</v>
      </c>
      <c r="CQ86" s="141">
        <f>'[1]MTTI (PL &amp; I)'!CQ86/'[1]MTTI (PL &amp; I)'!CQ$334</f>
        <v>0</v>
      </c>
      <c r="CR86" s="141">
        <f>'[1]MTTI (PL &amp; I)'!CR86/'[1]MTTI (PL &amp; I)'!CR$334</f>
        <v>0</v>
      </c>
      <c r="CS86" s="141">
        <f>'[1]MTTI (PL &amp; I)'!CS86/'[1]MTTI (PL &amp; I)'!CS$334</f>
        <v>0</v>
      </c>
      <c r="CT86" s="141">
        <f>'[1]MTTI (PL &amp; I)'!CT86/'[1]MTTI (PL &amp; I)'!CT$334</f>
        <v>0</v>
      </c>
      <c r="CU86" s="141">
        <f>'[1]MTTI (PL &amp; I)'!CU86/'[1]MTTI (PL &amp; I)'!CU$334</f>
        <v>0</v>
      </c>
      <c r="CV86" s="141">
        <f>'[1]MTTI (PL &amp; I)'!CV86/'[1]MTTI (PL &amp; I)'!CV$334</f>
        <v>0</v>
      </c>
      <c r="CW86" s="141">
        <f>'[1]MTTI (PL &amp; I)'!CW86/'[1]MTTI (PL &amp; I)'!CW$334</f>
        <v>0</v>
      </c>
      <c r="CX86" s="141">
        <f>'[1]MTTI (PL &amp; I)'!CX86/'[1]MTTI (PL &amp; I)'!CX$334</f>
        <v>0</v>
      </c>
      <c r="CY86" s="141">
        <f>'[1]MTTI (PL &amp; I)'!CY86/'[1]MTTI (PL &amp; I)'!CY$334</f>
        <v>0</v>
      </c>
      <c r="CZ86" s="141">
        <f>'[1]MTTI (PL &amp; I)'!CZ86/'[1]MTTI (PL &amp; I)'!CZ$334</f>
        <v>0</v>
      </c>
      <c r="DA86" s="141">
        <f>'[1]MTTI (PL &amp; I)'!DA86/'[1]MTTI (PL &amp; I)'!DA$334</f>
        <v>1.5717230178855995E-4</v>
      </c>
      <c r="DB86" s="141">
        <f>'[1]MTTI (PL &amp; I)'!DB86/'[1]MTTI (PL &amp; I)'!DB$334</f>
        <v>0</v>
      </c>
      <c r="DC86" s="141">
        <f>'[1]MTTI (PL &amp; I)'!DC86/'[1]MTTI (PL &amp; I)'!DC$334</f>
        <v>0</v>
      </c>
      <c r="DD86" s="141">
        <f>'[1]MTTI (PL &amp; I)'!DD86/'[1]MTTI (PL &amp; I)'!DD$334</f>
        <v>0</v>
      </c>
      <c r="DE86" s="141">
        <v>0</v>
      </c>
      <c r="DF86" s="141">
        <f>'[1]MTTI (PL &amp; I)'!DF86/'[1]MTTI (PL &amp; I)'!DF$334</f>
        <v>9.9824836692023354E-4</v>
      </c>
    </row>
    <row r="87" spans="1:110" x14ac:dyDescent="0.3">
      <c r="A87" s="25" t="s">
        <v>6</v>
      </c>
      <c r="B87" s="141">
        <f>'[1]MTTI (PL &amp; I)'!B87/'[1]MTTI (PL &amp; I)'!B$334</f>
        <v>0</v>
      </c>
      <c r="C87" s="141">
        <f>'[1]MTTI (PL &amp; I)'!C87/'[1]MTTI (PL &amp; I)'!C$334</f>
        <v>0</v>
      </c>
      <c r="D87" s="141">
        <f>'[1]MTTI (PL &amp; I)'!D87/'[1]MTTI (PL &amp; I)'!D$334</f>
        <v>0</v>
      </c>
      <c r="E87" s="141">
        <f>'[1]MTTI (PL &amp; I)'!E87/'[1]MTTI (PL &amp; I)'!E$334</f>
        <v>3.3988313804850564E-3</v>
      </c>
      <c r="F87" s="141">
        <f>'[1]MTTI (PL &amp; I)'!F87/'[1]MTTI (PL &amp; I)'!F$334</f>
        <v>0</v>
      </c>
      <c r="G87" s="141">
        <f>'[1]MTTI (PL &amp; I)'!G87/'[1]MTTI (PL &amp; I)'!G$334</f>
        <v>2.1641274814824508E-3</v>
      </c>
      <c r="H87" s="141">
        <f>'[1]MTTI (PL &amp; I)'!H87/'[1]MTTI (PL &amp; I)'!H$334</f>
        <v>0</v>
      </c>
      <c r="I87" s="141">
        <f>'[1]MTTI (PL &amp; I)'!I87/'[1]MTTI (PL &amp; I)'!I$334</f>
        <v>0</v>
      </c>
      <c r="J87" s="141">
        <f>'[1]MTTI (PL &amp; I)'!J87/'[1]MTTI (PL &amp; I)'!J$334</f>
        <v>0</v>
      </c>
      <c r="K87" s="141">
        <f>'[1]MTTI (PL &amp; I)'!K87/'[1]MTTI (PL &amp; I)'!K$334</f>
        <v>0</v>
      </c>
      <c r="L87" s="141">
        <f>'[1]MTTI (PL &amp; I)'!L87/'[1]MTTI (PL &amp; I)'!L$334</f>
        <v>0</v>
      </c>
      <c r="M87" s="141">
        <f>'[1]MTTI (PL &amp; I)'!M87/'[1]MTTI (PL &amp; I)'!M$334</f>
        <v>0</v>
      </c>
      <c r="N87" s="141">
        <f>'[1]MTTI (PL &amp; I)'!N87/'[1]MTTI (PL &amp; I)'!N$334</f>
        <v>0</v>
      </c>
      <c r="O87" s="141">
        <f>'[1]MTTI (PL &amp; I)'!O87/'[1]MTTI (PL &amp; I)'!O$334</f>
        <v>0</v>
      </c>
      <c r="P87" s="141">
        <f>'[1]MTTI (PL &amp; I)'!P87/'[1]MTTI (PL &amp; I)'!P$334</f>
        <v>0</v>
      </c>
      <c r="Q87" s="141">
        <f>'[1]MTTI (PL &amp; I)'!Q87/'[1]MTTI (PL &amp; I)'!Q$334</f>
        <v>0</v>
      </c>
      <c r="R87" s="141">
        <f>'[1]MTTI (PL &amp; I)'!R87/'[1]MTTI (PL &amp; I)'!R$334</f>
        <v>0</v>
      </c>
      <c r="S87" s="141">
        <f>'[1]MTTI (PL &amp; I)'!S87/'[1]MTTI (PL &amp; I)'!S$334</f>
        <v>0</v>
      </c>
      <c r="T87" s="141">
        <f>'[1]MTTI (PL &amp; I)'!T87/'[1]MTTI (PL &amp; I)'!T$334</f>
        <v>0</v>
      </c>
      <c r="U87" s="141">
        <f>'[1]MTTI (PL &amp; I)'!U87/'[1]MTTI (PL &amp; I)'!U$334</f>
        <v>0</v>
      </c>
      <c r="V87" s="141">
        <f>'[1]MTTI (PL &amp; I)'!V87/'[1]MTTI (PL &amp; I)'!V$334</f>
        <v>1.260891697106652E-3</v>
      </c>
      <c r="W87" s="141">
        <f>'[1]MTTI (PL &amp; I)'!W87/'[1]MTTI (PL &amp; I)'!W$334</f>
        <v>0.17256021932552509</v>
      </c>
      <c r="X87" s="141">
        <f>'[1]MTTI (PL &amp; I)'!X87/'[1]MTTI (PL &amp; I)'!X$334</f>
        <v>6.5072108213068977E-3</v>
      </c>
      <c r="Y87" s="141">
        <f>'[1]MTTI (PL &amp; I)'!Y87/'[1]MTTI (PL &amp; I)'!Y$334</f>
        <v>5.5570929669110855E-3</v>
      </c>
      <c r="Z87" s="141">
        <f>'[1]MTTI (PL &amp; I)'!Z87/'[1]MTTI (PL &amp; I)'!Z$334</f>
        <v>0</v>
      </c>
      <c r="AA87" s="141">
        <f>'[1]MTTI (PL &amp; I)'!AA87/'[1]MTTI (PL &amp; I)'!AA$334</f>
        <v>7.5284885024892254E-3</v>
      </c>
      <c r="AB87" s="141">
        <f>'[1]MTTI (PL &amp; I)'!AB87/'[1]MTTI (PL &amp; I)'!AB$334</f>
        <v>0</v>
      </c>
      <c r="AC87" s="141">
        <f>'[1]MTTI (PL &amp; I)'!AC87/'[1]MTTI (PL &amp; I)'!AC$334</f>
        <v>0</v>
      </c>
      <c r="AD87" s="141">
        <f>'[1]MTTI (PL &amp; I)'!AD87/'[1]MTTI (PL &amp; I)'!AD$334</f>
        <v>4.0203973013314642E-6</v>
      </c>
      <c r="AE87" s="141">
        <f>'[1]MTTI (PL &amp; I)'!AE87/'[1]MTTI (PL &amp; I)'!AE$334</f>
        <v>0</v>
      </c>
      <c r="AF87" s="141">
        <f>'[1]MTTI (PL &amp; I)'!AF87/'[1]MTTI (PL &amp; I)'!AF$334</f>
        <v>3.1399813852289139E-3</v>
      </c>
      <c r="AG87" s="141">
        <f>'[1]MTTI (PL &amp; I)'!AG87/'[1]MTTI (PL &amp; I)'!AG$334</f>
        <v>5.8344131842456354E-5</v>
      </c>
      <c r="AH87" s="141">
        <f>'[1]MTTI (PL &amp; I)'!AH87/'[1]MTTI (PL &amp; I)'!AH$334</f>
        <v>1.4353613362408407E-2</v>
      </c>
      <c r="AI87" s="141">
        <f>'[1]MTTI (PL &amp; I)'!AI87/'[1]MTTI (PL &amp; I)'!AI$334</f>
        <v>0</v>
      </c>
      <c r="AJ87" s="141">
        <f>'[1]MTTI (PL &amp; I)'!AJ87/'[1]MTTI (PL &amp; I)'!AJ$334</f>
        <v>5.7008523023816904E-5</v>
      </c>
      <c r="AK87" s="141">
        <f>'[1]MTTI (PL &amp; I)'!AK87/'[1]MTTI (PL &amp; I)'!AK$334</f>
        <v>0</v>
      </c>
      <c r="AL87" s="141">
        <f>'[1]MTTI (PL &amp; I)'!AL87/'[1]MTTI (PL &amp; I)'!AL$334</f>
        <v>3.8858612225543175E-2</v>
      </c>
      <c r="AM87" s="141">
        <f>'[1]MTTI (PL &amp; I)'!AM87/'[1]MTTI (PL &amp; I)'!AM$334</f>
        <v>0</v>
      </c>
      <c r="AN87" s="141">
        <f>'[1]MTTI (PL &amp; I)'!AN87/'[1]MTTI (PL &amp; I)'!AN$334</f>
        <v>3.1551896635810551E-5</v>
      </c>
      <c r="AO87" s="141">
        <f>'[1]MTTI (PL &amp; I)'!AO87/'[1]MTTI (PL &amp; I)'!AO$334</f>
        <v>1.874493666129339E-5</v>
      </c>
      <c r="AP87" s="141">
        <f>'[1]MTTI (PL &amp; I)'!AP87/'[1]MTTI (PL &amp; I)'!AP$334</f>
        <v>0</v>
      </c>
      <c r="AQ87" s="141">
        <f>'[1]MTTI (PL &amp; I)'!AQ87/'[1]MTTI (PL &amp; I)'!AQ$334</f>
        <v>2.1389250190622334E-3</v>
      </c>
      <c r="AR87" s="141">
        <f>'[1]MTTI (PL &amp; I)'!AR87/'[1]MTTI (PL &amp; I)'!AR$334</f>
        <v>8.3755320865488156E-4</v>
      </c>
      <c r="AS87" s="141">
        <f>'[1]MTTI (PL &amp; I)'!AS87/'[1]MTTI (PL &amp; I)'!AS$334</f>
        <v>0</v>
      </c>
      <c r="AT87" s="141">
        <f>'[1]MTTI (PL &amp; I)'!AT87/'[1]MTTI (PL &amp; I)'!AT$334</f>
        <v>0</v>
      </c>
      <c r="AU87" s="141">
        <f>'[1]MTTI (PL &amp; I)'!AU87/'[1]MTTI (PL &amp; I)'!AU$334</f>
        <v>0</v>
      </c>
      <c r="AV87" s="141">
        <f>'[1]MTTI (PL &amp; I)'!AV87/'[1]MTTI (PL &amp; I)'!AV$334</f>
        <v>0</v>
      </c>
      <c r="AW87" s="141">
        <f>'[1]MTTI (PL &amp; I)'!AW87/'[1]MTTI (PL &amp; I)'!AW$334</f>
        <v>0</v>
      </c>
      <c r="AX87" s="141">
        <f>'[1]MTTI (PL &amp; I)'!AX87/'[1]MTTI (PL &amp; I)'!AX$334</f>
        <v>0</v>
      </c>
      <c r="AY87" s="141">
        <f>'[1]MTTI (PL &amp; I)'!AY87/'[1]MTTI (PL &amp; I)'!AY$334</f>
        <v>0</v>
      </c>
      <c r="AZ87" s="141">
        <f>'[1]MTTI (PL &amp; I)'!AZ87/'[1]MTTI (PL &amp; I)'!AZ$334</f>
        <v>0</v>
      </c>
      <c r="BA87" s="141">
        <f>'[1]MTTI (PL &amp; I)'!BA87/'[1]MTTI (PL &amp; I)'!BA$334</f>
        <v>0</v>
      </c>
      <c r="BB87" s="141">
        <f>'[1]MTTI (PL &amp; I)'!BB87/'[1]MTTI (PL &amp; I)'!BB$334</f>
        <v>0</v>
      </c>
      <c r="BC87" s="141">
        <f>'[1]MTTI (PL &amp; I)'!BC87/'[1]MTTI (PL &amp; I)'!BC$334</f>
        <v>0</v>
      </c>
      <c r="BD87" s="141">
        <f>'[1]MTTI (PL &amp; I)'!BD87/'[1]MTTI (PL &amp; I)'!BD$334</f>
        <v>1.8281503475185642E-5</v>
      </c>
      <c r="BE87" s="141">
        <f>'[1]MTTI (PL &amp; I)'!BE87/'[1]MTTI (PL &amp; I)'!BE$334</f>
        <v>0</v>
      </c>
      <c r="BF87" s="141">
        <f>'[1]MTTI (PL &amp; I)'!BF87/'[1]MTTI (PL &amp; I)'!BF$334</f>
        <v>0</v>
      </c>
      <c r="BG87" s="141">
        <f>'[1]MTTI (PL &amp; I)'!BG87/'[1]MTTI (PL &amp; I)'!BG$334</f>
        <v>2.9705120800527047E-3</v>
      </c>
      <c r="BH87" s="141">
        <f>'[1]MTTI (PL &amp; I)'!BH87/'[1]MTTI (PL &amp; I)'!BH$334</f>
        <v>0</v>
      </c>
      <c r="BI87" s="141">
        <f>'[1]MTTI (PL &amp; I)'!BI87/'[1]MTTI (PL &amp; I)'!BI$334</f>
        <v>0</v>
      </c>
      <c r="BJ87" s="141">
        <f>'[1]MTTI (PL &amp; I)'!BJ87/'[1]MTTI (PL &amp; I)'!BJ$334</f>
        <v>9.2110604015125308E-6</v>
      </c>
      <c r="BK87" s="141">
        <f>'[1]MTTI (PL &amp; I)'!BK87/'[1]MTTI (PL &amp; I)'!BK$334</f>
        <v>0</v>
      </c>
      <c r="BL87" s="141">
        <f>'[1]MTTI (PL &amp; I)'!BL87/'[1]MTTI (PL &amp; I)'!BL$334</f>
        <v>0</v>
      </c>
      <c r="BM87" s="141">
        <f>'[1]MTTI (PL &amp; I)'!BM87/'[1]MTTI (PL &amp; I)'!BM$334</f>
        <v>0</v>
      </c>
      <c r="BN87" s="141">
        <f>'[1]MTTI (PL &amp; I)'!BN87/'[1]MTTI (PL &amp; I)'!BN$334</f>
        <v>0</v>
      </c>
      <c r="BO87" s="141">
        <f>'[1]MTTI (PL &amp; I)'!BO87/'[1]MTTI (PL &amp; I)'!BO$334</f>
        <v>0</v>
      </c>
      <c r="BP87" s="141">
        <f>'[1]MTTI (PL &amp; I)'!BP87/'[1]MTTI (PL &amp; I)'!BP$334</f>
        <v>0</v>
      </c>
      <c r="BQ87" s="141">
        <f>'[1]MTTI (PL &amp; I)'!BQ87/'[1]MTTI (PL &amp; I)'!BQ$334</f>
        <v>3.4278891646658905E-5</v>
      </c>
      <c r="BR87" s="141">
        <f>'[1]MTTI (PL &amp; I)'!BR87/'[1]MTTI (PL &amp; I)'!BR$334</f>
        <v>0</v>
      </c>
      <c r="BS87" s="141">
        <f>'[1]MTTI (PL &amp; I)'!BS87/'[1]MTTI (PL &amp; I)'!BS$334</f>
        <v>0</v>
      </c>
      <c r="BT87" s="141">
        <f>'[1]MTTI (PL &amp; I)'!BT87/'[1]MTTI (PL &amp; I)'!BT$334</f>
        <v>0</v>
      </c>
      <c r="BU87" s="141">
        <f>'[1]MTTI (PL &amp; I)'!BU87/'[1]MTTI (PL &amp; I)'!BU$334</f>
        <v>0</v>
      </c>
      <c r="BV87" s="141">
        <f>'[1]MTTI (PL &amp; I)'!BV87/'[1]MTTI (PL &amp; I)'!BV$334</f>
        <v>0</v>
      </c>
      <c r="BW87" s="141">
        <f>'[1]MTTI (PL &amp; I)'!BW87/'[1]MTTI (PL &amp; I)'!BW$334</f>
        <v>0</v>
      </c>
      <c r="BX87" s="141">
        <f>'[1]MTTI (PL &amp; I)'!BX87/'[1]MTTI (PL &amp; I)'!BX$334</f>
        <v>0</v>
      </c>
      <c r="BY87" s="141">
        <f>'[1]MTTI (PL &amp; I)'!BY87/'[1]MTTI (PL &amp; I)'!BY$334</f>
        <v>0</v>
      </c>
      <c r="BZ87" s="141">
        <f>'[1]MTTI (PL &amp; I)'!BZ87/'[1]MTTI (PL &amp; I)'!BZ$334</f>
        <v>0</v>
      </c>
      <c r="CA87" s="141">
        <f>'[1]MTTI (PL &amp; I)'!CA87/'[1]MTTI (PL &amp; I)'!CA$334</f>
        <v>3.1060970971364833E-3</v>
      </c>
      <c r="CB87" s="141">
        <f>'[1]MTTI (PL &amp; I)'!CB87/'[1]MTTI (PL &amp; I)'!CB$334</f>
        <v>0</v>
      </c>
      <c r="CC87" s="141">
        <f>'[1]MTTI (PL &amp; I)'!CC87/'[1]MTTI (PL &amp; I)'!CC$334</f>
        <v>0</v>
      </c>
      <c r="CD87" s="141">
        <f>'[1]MTTI (PL &amp; I)'!CD87/'[1]MTTI (PL &amp; I)'!CD$334</f>
        <v>0</v>
      </c>
      <c r="CE87" s="141">
        <f>'[1]MTTI (PL &amp; I)'!CE87/'[1]MTTI (PL &amp; I)'!CE$334</f>
        <v>0</v>
      </c>
      <c r="CF87" s="141">
        <f>'[1]MTTI (PL &amp; I)'!CF87/'[1]MTTI (PL &amp; I)'!CF$334</f>
        <v>0</v>
      </c>
      <c r="CG87" s="141">
        <f>'[1]MTTI (PL &amp; I)'!CG87/'[1]MTTI (PL &amp; I)'!CG$334</f>
        <v>0</v>
      </c>
      <c r="CH87" s="141">
        <f>'[1]MTTI (PL &amp; I)'!CH87/'[1]MTTI (PL &amp; I)'!CH$334</f>
        <v>0</v>
      </c>
      <c r="CI87" s="141">
        <f>'[1]MTTI (PL &amp; I)'!CI87/'[1]MTTI (PL &amp; I)'!CI$334</f>
        <v>0</v>
      </c>
      <c r="CJ87" s="141">
        <f>'[1]MTTI (PL &amp; I)'!CJ87/'[1]MTTI (PL &amp; I)'!CJ$334</f>
        <v>0</v>
      </c>
      <c r="CK87" s="141">
        <f>'[1]MTTI (PL &amp; I)'!CK87/'[1]MTTI (PL &amp; I)'!CK$334</f>
        <v>0</v>
      </c>
      <c r="CL87" s="141">
        <f>'[1]MTTI (PL &amp; I)'!CL87/'[1]MTTI (PL &amp; I)'!CL$334</f>
        <v>0</v>
      </c>
      <c r="CM87" s="141">
        <f>'[1]MTTI (PL &amp; I)'!CM87/'[1]MTTI (PL &amp; I)'!CM$334</f>
        <v>0</v>
      </c>
      <c r="CN87" s="141">
        <f>'[1]MTTI (PL &amp; I)'!CN87/'[1]MTTI (PL &amp; I)'!CN$334</f>
        <v>0</v>
      </c>
      <c r="CO87" s="141">
        <f>'[1]MTTI (PL &amp; I)'!CO87/'[1]MTTI (PL &amp; I)'!CO$334</f>
        <v>0</v>
      </c>
      <c r="CP87" s="141">
        <f>'[1]MTTI (PL &amp; I)'!CP87/'[1]MTTI (PL &amp; I)'!CP$334</f>
        <v>0</v>
      </c>
      <c r="CQ87" s="141">
        <f>'[1]MTTI (PL &amp; I)'!CQ87/'[1]MTTI (PL &amp; I)'!CQ$334</f>
        <v>0</v>
      </c>
      <c r="CR87" s="141">
        <f>'[1]MTTI (PL &amp; I)'!CR87/'[1]MTTI (PL &amp; I)'!CR$334</f>
        <v>0</v>
      </c>
      <c r="CS87" s="141">
        <f>'[1]MTTI (PL &amp; I)'!CS87/'[1]MTTI (PL &amp; I)'!CS$334</f>
        <v>0</v>
      </c>
      <c r="CT87" s="141">
        <f>'[1]MTTI (PL &amp; I)'!CT87/'[1]MTTI (PL &amp; I)'!CT$334</f>
        <v>0</v>
      </c>
      <c r="CU87" s="141">
        <f>'[1]MTTI (PL &amp; I)'!CU87/'[1]MTTI (PL &amp; I)'!CU$334</f>
        <v>0</v>
      </c>
      <c r="CV87" s="141">
        <f>'[1]MTTI (PL &amp; I)'!CV87/'[1]MTTI (PL &amp; I)'!CV$334</f>
        <v>0</v>
      </c>
      <c r="CW87" s="141">
        <f>'[1]MTTI (PL &amp; I)'!CW87/'[1]MTTI (PL &amp; I)'!CW$334</f>
        <v>0</v>
      </c>
      <c r="CX87" s="141">
        <f>'[1]MTTI (PL &amp; I)'!CX87/'[1]MTTI (PL &amp; I)'!CX$334</f>
        <v>0</v>
      </c>
      <c r="CY87" s="141">
        <f>'[1]MTTI (PL &amp; I)'!CY87/'[1]MTTI (PL &amp; I)'!CY$334</f>
        <v>0</v>
      </c>
      <c r="CZ87" s="141">
        <f>'[1]MTTI (PL &amp; I)'!CZ87/'[1]MTTI (PL &amp; I)'!CZ$334</f>
        <v>0</v>
      </c>
      <c r="DA87" s="141">
        <f>'[1]MTTI (PL &amp; I)'!DA87/'[1]MTTI (PL &amp; I)'!DA$334</f>
        <v>1.144062700394273E-4</v>
      </c>
      <c r="DB87" s="141">
        <f>'[1]MTTI (PL &amp; I)'!DB87/'[1]MTTI (PL &amp; I)'!DB$334</f>
        <v>0</v>
      </c>
      <c r="DC87" s="141">
        <f>'[1]MTTI (PL &amp; I)'!DC87/'[1]MTTI (PL &amp; I)'!DC$334</f>
        <v>0</v>
      </c>
      <c r="DD87" s="141">
        <f>'[1]MTTI (PL &amp; I)'!DD87/'[1]MTTI (PL &amp; I)'!DD$334</f>
        <v>0</v>
      </c>
      <c r="DE87" s="141">
        <v>0</v>
      </c>
      <c r="DF87" s="141">
        <f>'[1]MTTI (PL &amp; I)'!DF87/'[1]MTTI (PL &amp; I)'!DF$334</f>
        <v>7.2662848945186228E-4</v>
      </c>
    </row>
    <row r="88" spans="1:110" x14ac:dyDescent="0.3">
      <c r="A88" s="25" t="s">
        <v>7</v>
      </c>
      <c r="B88" s="141">
        <f>'[1]MTTI (PL &amp; I)'!B88/'[1]MTTI (PL &amp; I)'!B$334</f>
        <v>0</v>
      </c>
      <c r="C88" s="141">
        <f>'[1]MTTI (PL &amp; I)'!C88/'[1]MTTI (PL &amp; I)'!C$334</f>
        <v>0</v>
      </c>
      <c r="D88" s="141">
        <f>'[1]MTTI (PL &amp; I)'!D88/'[1]MTTI (PL &amp; I)'!D$334</f>
        <v>0</v>
      </c>
      <c r="E88" s="141">
        <f>'[1]MTTI (PL &amp; I)'!E88/'[1]MTTI (PL &amp; I)'!E$334</f>
        <v>1.2705119280410012E-3</v>
      </c>
      <c r="F88" s="141">
        <f>'[1]MTTI (PL &amp; I)'!F88/'[1]MTTI (PL &amp; I)'!F$334</f>
        <v>0</v>
      </c>
      <c r="G88" s="141">
        <f>'[1]MTTI (PL &amp; I)'!G88/'[1]MTTI (PL &amp; I)'!G$334</f>
        <v>8.0896916358127471E-4</v>
      </c>
      <c r="H88" s="141">
        <f>'[1]MTTI (PL &amp; I)'!H88/'[1]MTTI (PL &amp; I)'!H$334</f>
        <v>0</v>
      </c>
      <c r="I88" s="141">
        <f>'[1]MTTI (PL &amp; I)'!I88/'[1]MTTI (PL &amp; I)'!I$334</f>
        <v>0</v>
      </c>
      <c r="J88" s="141">
        <f>'[1]MTTI (PL &amp; I)'!J88/'[1]MTTI (PL &amp; I)'!J$334</f>
        <v>0</v>
      </c>
      <c r="K88" s="141">
        <f>'[1]MTTI (PL &amp; I)'!K88/'[1]MTTI (PL &amp; I)'!K$334</f>
        <v>0</v>
      </c>
      <c r="L88" s="141">
        <f>'[1]MTTI (PL &amp; I)'!L88/'[1]MTTI (PL &amp; I)'!L$334</f>
        <v>0</v>
      </c>
      <c r="M88" s="141">
        <f>'[1]MTTI (PL &amp; I)'!M88/'[1]MTTI (PL &amp; I)'!M$334</f>
        <v>0</v>
      </c>
      <c r="N88" s="141">
        <f>'[1]MTTI (PL &amp; I)'!N88/'[1]MTTI (PL &amp; I)'!N$334</f>
        <v>0</v>
      </c>
      <c r="O88" s="141">
        <f>'[1]MTTI (PL &amp; I)'!O88/'[1]MTTI (PL &amp; I)'!O$334</f>
        <v>0</v>
      </c>
      <c r="P88" s="141">
        <f>'[1]MTTI (PL &amp; I)'!P88/'[1]MTTI (PL &amp; I)'!P$334</f>
        <v>0</v>
      </c>
      <c r="Q88" s="141">
        <f>'[1]MTTI (PL &amp; I)'!Q88/'[1]MTTI (PL &amp; I)'!Q$334</f>
        <v>0</v>
      </c>
      <c r="R88" s="141">
        <f>'[1]MTTI (PL &amp; I)'!R88/'[1]MTTI (PL &amp; I)'!R$334</f>
        <v>0</v>
      </c>
      <c r="S88" s="141">
        <f>'[1]MTTI (PL &amp; I)'!S88/'[1]MTTI (PL &amp; I)'!S$334</f>
        <v>0</v>
      </c>
      <c r="T88" s="141">
        <f>'[1]MTTI (PL &amp; I)'!T88/'[1]MTTI (PL &amp; I)'!T$334</f>
        <v>0</v>
      </c>
      <c r="U88" s="141">
        <f>'[1]MTTI (PL &amp; I)'!U88/'[1]MTTI (PL &amp; I)'!U$334</f>
        <v>0</v>
      </c>
      <c r="V88" s="141">
        <f>'[1]MTTI (PL &amp; I)'!V88/'[1]MTTI (PL &amp; I)'!V$334</f>
        <v>4.7133198496985748E-4</v>
      </c>
      <c r="W88" s="141">
        <f>'[1]MTTI (PL &amp; I)'!W88/'[1]MTTI (PL &amp; I)'!W$334</f>
        <v>6.4504470041453654E-2</v>
      </c>
      <c r="X88" s="141">
        <f>'[1]MTTI (PL &amp; I)'!X88/'[1]MTTI (PL &amp; I)'!X$334</f>
        <v>2.4324504634790135E-3</v>
      </c>
      <c r="Y88" s="141">
        <f>'[1]MTTI (PL &amp; I)'!Y88/'[1]MTTI (PL &amp; I)'!Y$334</f>
        <v>2.077288370417978E-3</v>
      </c>
      <c r="Z88" s="141">
        <f>'[1]MTTI (PL &amp; I)'!Z88/'[1]MTTI (PL &amp; I)'!Z$334</f>
        <v>0</v>
      </c>
      <c r="AA88" s="141">
        <f>'[1]MTTI (PL &amp; I)'!AA88/'[1]MTTI (PL &amp; I)'!AA$334</f>
        <v>2.8142127018866829E-3</v>
      </c>
      <c r="AB88" s="141">
        <f>'[1]MTTI (PL &amp; I)'!AB88/'[1]MTTI (PL &amp; I)'!AB$334</f>
        <v>0</v>
      </c>
      <c r="AC88" s="141">
        <f>'[1]MTTI (PL &amp; I)'!AC88/'[1]MTTI (PL &amp; I)'!AC$334</f>
        <v>0</v>
      </c>
      <c r="AD88" s="141">
        <f>'[1]MTTI (PL &amp; I)'!AD88/'[1]MTTI (PL &amp; I)'!AD$334</f>
        <v>1.5028585284147009E-6</v>
      </c>
      <c r="AE88" s="141">
        <f>'[1]MTTI (PL &amp; I)'!AE88/'[1]MTTI (PL &amp; I)'!AE$334</f>
        <v>0</v>
      </c>
      <c r="AF88" s="141">
        <f>'[1]MTTI (PL &amp; I)'!AF88/'[1]MTTI (PL &amp; I)'!AF$334</f>
        <v>1.173751609646109E-3</v>
      </c>
      <c r="AG88" s="141">
        <f>'[1]MTTI (PL &amp; I)'!AG88/'[1]MTTI (PL &amp; I)'!AG$334</f>
        <v>2.1809530141050641E-5</v>
      </c>
      <c r="AH88" s="141">
        <f>'[1]MTTI (PL &amp; I)'!AH88/'[1]MTTI (PL &amp; I)'!AH$334</f>
        <v>5.3655021229167309E-3</v>
      </c>
      <c r="AI88" s="141">
        <f>'[1]MTTI (PL &amp; I)'!AI88/'[1]MTTI (PL &amp; I)'!AI$334</f>
        <v>0</v>
      </c>
      <c r="AJ88" s="141">
        <f>'[1]MTTI (PL &amp; I)'!AJ88/'[1]MTTI (PL &amp; I)'!AJ$334</f>
        <v>2.1310268263859193E-5</v>
      </c>
      <c r="AK88" s="141">
        <f>'[1]MTTI (PL &amp; I)'!AK88/'[1]MTTI (PL &amp; I)'!AK$334</f>
        <v>0</v>
      </c>
      <c r="AL88" s="141">
        <f>'[1]MTTI (PL &amp; I)'!AL88/'[1]MTTI (PL &amp; I)'!AL$334</f>
        <v>1.4525678038381153E-2</v>
      </c>
      <c r="AM88" s="141">
        <f>'[1]MTTI (PL &amp; I)'!AM88/'[1]MTTI (PL &amp; I)'!AM$334</f>
        <v>0</v>
      </c>
      <c r="AN88" s="141">
        <f>'[1]MTTI (PL &amp; I)'!AN88/'[1]MTTI (PL &amp; I)'!AN$334</f>
        <v>1.1794365927736345E-5</v>
      </c>
      <c r="AO88" s="141">
        <f>'[1]MTTI (PL &amp; I)'!AO88/'[1]MTTI (PL &amp; I)'!AO$334</f>
        <v>7.0070159276767385E-6</v>
      </c>
      <c r="AP88" s="141">
        <f>'[1]MTTI (PL &amp; I)'!AP88/'[1]MTTI (PL &amp; I)'!AP$334</f>
        <v>0</v>
      </c>
      <c r="AQ88" s="141">
        <f>'[1]MTTI (PL &amp; I)'!AQ88/'[1]MTTI (PL &amp; I)'!AQ$334</f>
        <v>7.9954826988682987E-4</v>
      </c>
      <c r="AR88" s="141">
        <f>'[1]MTTI (PL &amp; I)'!AR88/'[1]MTTI (PL &amp; I)'!AR$334</f>
        <v>3.1308447605693718E-4</v>
      </c>
      <c r="AS88" s="141">
        <f>'[1]MTTI (PL &amp; I)'!AS88/'[1]MTTI (PL &amp; I)'!AS$334</f>
        <v>0</v>
      </c>
      <c r="AT88" s="141">
        <f>'[1]MTTI (PL &amp; I)'!AT88/'[1]MTTI (PL &amp; I)'!AT$334</f>
        <v>0</v>
      </c>
      <c r="AU88" s="141">
        <f>'[1]MTTI (PL &amp; I)'!AU88/'[1]MTTI (PL &amp; I)'!AU$334</f>
        <v>0</v>
      </c>
      <c r="AV88" s="141">
        <f>'[1]MTTI (PL &amp; I)'!AV88/'[1]MTTI (PL &amp; I)'!AV$334</f>
        <v>0</v>
      </c>
      <c r="AW88" s="141">
        <f>'[1]MTTI (PL &amp; I)'!AW88/'[1]MTTI (PL &amp; I)'!AW$334</f>
        <v>0</v>
      </c>
      <c r="AX88" s="141">
        <f>'[1]MTTI (PL &amp; I)'!AX88/'[1]MTTI (PL &amp; I)'!AX$334</f>
        <v>0</v>
      </c>
      <c r="AY88" s="141">
        <f>'[1]MTTI (PL &amp; I)'!AY88/'[1]MTTI (PL &amp; I)'!AY$334</f>
        <v>0</v>
      </c>
      <c r="AZ88" s="141">
        <f>'[1]MTTI (PL &amp; I)'!AZ88/'[1]MTTI (PL &amp; I)'!AZ$334</f>
        <v>0</v>
      </c>
      <c r="BA88" s="141">
        <f>'[1]MTTI (PL &amp; I)'!BA88/'[1]MTTI (PL &amp; I)'!BA$334</f>
        <v>0</v>
      </c>
      <c r="BB88" s="141">
        <f>'[1]MTTI (PL &amp; I)'!BB88/'[1]MTTI (PL &amp; I)'!BB$334</f>
        <v>0</v>
      </c>
      <c r="BC88" s="141">
        <f>'[1]MTTI (PL &amp; I)'!BC88/'[1]MTTI (PL &amp; I)'!BC$334</f>
        <v>0</v>
      </c>
      <c r="BD88" s="141">
        <f>'[1]MTTI (PL &amp; I)'!BD88/'[1]MTTI (PL &amp; I)'!BD$334</f>
        <v>6.8337806815328399E-6</v>
      </c>
      <c r="BE88" s="141">
        <f>'[1]MTTI (PL &amp; I)'!BE88/'[1]MTTI (PL &amp; I)'!BE$334</f>
        <v>0</v>
      </c>
      <c r="BF88" s="141">
        <f>'[1]MTTI (PL &amp; I)'!BF88/'[1]MTTI (PL &amp; I)'!BF$334</f>
        <v>0</v>
      </c>
      <c r="BG88" s="141">
        <f>'[1]MTTI (PL &amp; I)'!BG88/'[1]MTTI (PL &amp; I)'!BG$334</f>
        <v>1.1104025494663515E-3</v>
      </c>
      <c r="BH88" s="141">
        <f>'[1]MTTI (PL &amp; I)'!BH88/'[1]MTTI (PL &amp; I)'!BH$334</f>
        <v>0</v>
      </c>
      <c r="BI88" s="141">
        <f>'[1]MTTI (PL &amp; I)'!BI88/'[1]MTTI (PL &amp; I)'!BI$334</f>
        <v>0</v>
      </c>
      <c r="BJ88" s="141">
        <f>'[1]MTTI (PL &amp; I)'!BJ88/'[1]MTTI (PL &amp; I)'!BJ$334</f>
        <v>3.4431723142316259E-6</v>
      </c>
      <c r="BK88" s="141">
        <f>'[1]MTTI (PL &amp; I)'!BK88/'[1]MTTI (PL &amp; I)'!BK$334</f>
        <v>0</v>
      </c>
      <c r="BL88" s="141">
        <f>'[1]MTTI (PL &amp; I)'!BL88/'[1]MTTI (PL &amp; I)'!BL$334</f>
        <v>0</v>
      </c>
      <c r="BM88" s="141">
        <f>'[1]MTTI (PL &amp; I)'!BM88/'[1]MTTI (PL &amp; I)'!BM$334</f>
        <v>0</v>
      </c>
      <c r="BN88" s="141">
        <f>'[1]MTTI (PL &amp; I)'!BN88/'[1]MTTI (PL &amp; I)'!BN$334</f>
        <v>0</v>
      </c>
      <c r="BO88" s="141">
        <f>'[1]MTTI (PL &amp; I)'!BO88/'[1]MTTI (PL &amp; I)'!BO$334</f>
        <v>0</v>
      </c>
      <c r="BP88" s="141">
        <f>'[1]MTTI (PL &amp; I)'!BP88/'[1]MTTI (PL &amp; I)'!BP$334</f>
        <v>0</v>
      </c>
      <c r="BQ88" s="141">
        <f>'[1]MTTI (PL &amp; I)'!BQ88/'[1]MTTI (PL &amp; I)'!BQ$334</f>
        <v>1.2813739736300124E-5</v>
      </c>
      <c r="BR88" s="141">
        <f>'[1]MTTI (PL &amp; I)'!BR88/'[1]MTTI (PL &amp; I)'!BR$334</f>
        <v>0</v>
      </c>
      <c r="BS88" s="141">
        <f>'[1]MTTI (PL &amp; I)'!BS88/'[1]MTTI (PL &amp; I)'!BS$334</f>
        <v>0</v>
      </c>
      <c r="BT88" s="141">
        <f>'[1]MTTI (PL &amp; I)'!BT88/'[1]MTTI (PL &amp; I)'!BT$334</f>
        <v>0</v>
      </c>
      <c r="BU88" s="141">
        <f>'[1]MTTI (PL &amp; I)'!BU88/'[1]MTTI (PL &amp; I)'!BU$334</f>
        <v>0</v>
      </c>
      <c r="BV88" s="141">
        <f>'[1]MTTI (PL &amp; I)'!BV88/'[1]MTTI (PL &amp; I)'!BV$334</f>
        <v>0</v>
      </c>
      <c r="BW88" s="141">
        <f>'[1]MTTI (PL &amp; I)'!BW88/'[1]MTTI (PL &amp; I)'!BW$334</f>
        <v>0</v>
      </c>
      <c r="BX88" s="141">
        <f>'[1]MTTI (PL &amp; I)'!BX88/'[1]MTTI (PL &amp; I)'!BX$334</f>
        <v>0</v>
      </c>
      <c r="BY88" s="141">
        <f>'[1]MTTI (PL &amp; I)'!BY88/'[1]MTTI (PL &amp; I)'!BY$334</f>
        <v>0</v>
      </c>
      <c r="BZ88" s="141">
        <f>'[1]MTTI (PL &amp; I)'!BZ88/'[1]MTTI (PL &amp; I)'!BZ$334</f>
        <v>0</v>
      </c>
      <c r="CA88" s="141">
        <f>'[1]MTTI (PL &amp; I)'!CA88/'[1]MTTI (PL &amp; I)'!CA$334</f>
        <v>1.1610853760571783E-3</v>
      </c>
      <c r="CB88" s="141">
        <f>'[1]MTTI (PL &amp; I)'!CB88/'[1]MTTI (PL &amp; I)'!CB$334</f>
        <v>0</v>
      </c>
      <c r="CC88" s="141">
        <f>'[1]MTTI (PL &amp; I)'!CC88/'[1]MTTI (PL &amp; I)'!CC$334</f>
        <v>0</v>
      </c>
      <c r="CD88" s="141">
        <f>'[1]MTTI (PL &amp; I)'!CD88/'[1]MTTI (PL &amp; I)'!CD$334</f>
        <v>0</v>
      </c>
      <c r="CE88" s="141">
        <f>'[1]MTTI (PL &amp; I)'!CE88/'[1]MTTI (PL &amp; I)'!CE$334</f>
        <v>0</v>
      </c>
      <c r="CF88" s="141">
        <f>'[1]MTTI (PL &amp; I)'!CF88/'[1]MTTI (PL &amp; I)'!CF$334</f>
        <v>0</v>
      </c>
      <c r="CG88" s="141">
        <f>'[1]MTTI (PL &amp; I)'!CG88/'[1]MTTI (PL &amp; I)'!CG$334</f>
        <v>0</v>
      </c>
      <c r="CH88" s="141">
        <f>'[1]MTTI (PL &amp; I)'!CH88/'[1]MTTI (PL &amp; I)'!CH$334</f>
        <v>0</v>
      </c>
      <c r="CI88" s="141">
        <f>'[1]MTTI (PL &amp; I)'!CI88/'[1]MTTI (PL &amp; I)'!CI$334</f>
        <v>0</v>
      </c>
      <c r="CJ88" s="141">
        <f>'[1]MTTI (PL &amp; I)'!CJ88/'[1]MTTI (PL &amp; I)'!CJ$334</f>
        <v>0</v>
      </c>
      <c r="CK88" s="141">
        <f>'[1]MTTI (PL &amp; I)'!CK88/'[1]MTTI (PL &amp; I)'!CK$334</f>
        <v>0</v>
      </c>
      <c r="CL88" s="141">
        <f>'[1]MTTI (PL &amp; I)'!CL88/'[1]MTTI (PL &amp; I)'!CL$334</f>
        <v>0</v>
      </c>
      <c r="CM88" s="141">
        <f>'[1]MTTI (PL &amp; I)'!CM88/'[1]MTTI (PL &amp; I)'!CM$334</f>
        <v>0</v>
      </c>
      <c r="CN88" s="141">
        <f>'[1]MTTI (PL &amp; I)'!CN88/'[1]MTTI (PL &amp; I)'!CN$334</f>
        <v>0</v>
      </c>
      <c r="CO88" s="141">
        <f>'[1]MTTI (PL &amp; I)'!CO88/'[1]MTTI (PL &amp; I)'!CO$334</f>
        <v>0</v>
      </c>
      <c r="CP88" s="141">
        <f>'[1]MTTI (PL &amp; I)'!CP88/'[1]MTTI (PL &amp; I)'!CP$334</f>
        <v>0</v>
      </c>
      <c r="CQ88" s="141">
        <f>'[1]MTTI (PL &amp; I)'!CQ88/'[1]MTTI (PL &amp; I)'!CQ$334</f>
        <v>0</v>
      </c>
      <c r="CR88" s="141">
        <f>'[1]MTTI (PL &amp; I)'!CR88/'[1]MTTI (PL &amp; I)'!CR$334</f>
        <v>0</v>
      </c>
      <c r="CS88" s="141">
        <f>'[1]MTTI (PL &amp; I)'!CS88/'[1]MTTI (PL &amp; I)'!CS$334</f>
        <v>0</v>
      </c>
      <c r="CT88" s="141">
        <f>'[1]MTTI (PL &amp; I)'!CT88/'[1]MTTI (PL &amp; I)'!CT$334</f>
        <v>0</v>
      </c>
      <c r="CU88" s="141">
        <f>'[1]MTTI (PL &amp; I)'!CU88/'[1]MTTI (PL &amp; I)'!CU$334</f>
        <v>0</v>
      </c>
      <c r="CV88" s="141">
        <f>'[1]MTTI (PL &amp; I)'!CV88/'[1]MTTI (PL &amp; I)'!CV$334</f>
        <v>0</v>
      </c>
      <c r="CW88" s="141">
        <f>'[1]MTTI (PL &amp; I)'!CW88/'[1]MTTI (PL &amp; I)'!CW$334</f>
        <v>0</v>
      </c>
      <c r="CX88" s="141">
        <f>'[1]MTTI (PL &amp; I)'!CX88/'[1]MTTI (PL &amp; I)'!CX$334</f>
        <v>0</v>
      </c>
      <c r="CY88" s="141">
        <f>'[1]MTTI (PL &amp; I)'!CY88/'[1]MTTI (PL &amp; I)'!CY$334</f>
        <v>0</v>
      </c>
      <c r="CZ88" s="141">
        <f>'[1]MTTI (PL &amp; I)'!CZ88/'[1]MTTI (PL &amp; I)'!CZ$334</f>
        <v>0</v>
      </c>
      <c r="DA88" s="141">
        <f>'[1]MTTI (PL &amp; I)'!DA88/'[1]MTTI (PL &amp; I)'!DA$334</f>
        <v>4.276603174913263E-5</v>
      </c>
      <c r="DB88" s="141">
        <f>'[1]MTTI (PL &amp; I)'!DB88/'[1]MTTI (PL &amp; I)'!DB$334</f>
        <v>0</v>
      </c>
      <c r="DC88" s="141">
        <f>'[1]MTTI (PL &amp; I)'!DC88/'[1]MTTI (PL &amp; I)'!DC$334</f>
        <v>0</v>
      </c>
      <c r="DD88" s="141">
        <f>'[1]MTTI (PL &amp; I)'!DD88/'[1]MTTI (PL &amp; I)'!DD$334</f>
        <v>0</v>
      </c>
      <c r="DE88" s="141">
        <v>0</v>
      </c>
      <c r="DF88" s="141">
        <f>'[1]MTTI (PL &amp; I)'!DF88/'[1]MTTI (PL &amp; I)'!DF$334</f>
        <v>2.7161987746837115E-4</v>
      </c>
    </row>
    <row r="89" spans="1:110" x14ac:dyDescent="0.3">
      <c r="A89" s="28">
        <v>3254</v>
      </c>
      <c r="B89" s="141">
        <f>'[1]MTTI (PL &amp; I)'!B89/'[1]MTTI (PL &amp; I)'!B$334</f>
        <v>2.5487248053569426E-3</v>
      </c>
      <c r="C89" s="141">
        <f>'[1]MTTI (PL &amp; I)'!C89/'[1]MTTI (PL &amp; I)'!C$334</f>
        <v>0</v>
      </c>
      <c r="D89" s="141">
        <f>'[1]MTTI (PL &amp; I)'!D89/'[1]MTTI (PL &amp; I)'!D$334</f>
        <v>0</v>
      </c>
      <c r="E89" s="141">
        <f>'[1]MTTI (PL &amp; I)'!E89/'[1]MTTI (PL &amp; I)'!E$334</f>
        <v>6.1544440932354984E-2</v>
      </c>
      <c r="F89" s="141">
        <f>'[1]MTTI (PL &amp; I)'!F89/'[1]MTTI (PL &amp; I)'!F$334</f>
        <v>0</v>
      </c>
      <c r="G89" s="141">
        <f>'[1]MTTI (PL &amp; I)'!G89/'[1]MTTI (PL &amp; I)'!G$334</f>
        <v>3.9471661803234311E-2</v>
      </c>
      <c r="H89" s="141">
        <f>'[1]MTTI (PL &amp; I)'!H89/'[1]MTTI (PL &amp; I)'!H$334</f>
        <v>0</v>
      </c>
      <c r="I89" s="141">
        <f>'[1]MTTI (PL &amp; I)'!I89/'[1]MTTI (PL &amp; I)'!I$334</f>
        <v>0.1266282897309339</v>
      </c>
      <c r="J89" s="141">
        <f>'[1]MTTI (PL &amp; I)'!J89/'[1]MTTI (PL &amp; I)'!J$334</f>
        <v>9.7412847962739489E-3</v>
      </c>
      <c r="K89" s="141">
        <f>'[1]MTTI (PL &amp; I)'!K89/'[1]MTTI (PL &amp; I)'!K$334</f>
        <v>0.10174687220448635</v>
      </c>
      <c r="L89" s="141">
        <f>'[1]MTTI (PL &amp; I)'!L89/'[1]MTTI (PL &amp; I)'!L$334</f>
        <v>7.103748126474152E-2</v>
      </c>
      <c r="M89" s="141">
        <f>'[1]MTTI (PL &amp; I)'!M89/'[1]MTTI (PL &amp; I)'!M$334</f>
        <v>0.14968616859665845</v>
      </c>
      <c r="N89" s="141">
        <f>'[1]MTTI (PL &amp; I)'!N89/'[1]MTTI (PL &amp; I)'!N$334</f>
        <v>2.3657241290960689E-2</v>
      </c>
      <c r="O89" s="141">
        <f>'[1]MTTI (PL &amp; I)'!O89/'[1]MTTI (PL &amp; I)'!O$334</f>
        <v>7.6082109489868321E-2</v>
      </c>
      <c r="P89" s="141">
        <f>'[1]MTTI (PL &amp; I)'!P89/'[1]MTTI (PL &amp; I)'!P$334</f>
        <v>2.6732658788351611E-3</v>
      </c>
      <c r="Q89" s="141">
        <f>'[1]MTTI (PL &amp; I)'!Q89/'[1]MTTI (PL &amp; I)'!Q$334</f>
        <v>7.2635094607655229E-2</v>
      </c>
      <c r="R89" s="141">
        <f>'[1]MTTI (PL &amp; I)'!R89/'[1]MTTI (PL &amp; I)'!R$334</f>
        <v>0</v>
      </c>
      <c r="S89" s="141">
        <f>'[1]MTTI (PL &amp; I)'!S89/'[1]MTTI (PL &amp; I)'!S$334</f>
        <v>0</v>
      </c>
      <c r="T89" s="141">
        <f>'[1]MTTI (PL &amp; I)'!T89/'[1]MTTI (PL &amp; I)'!T$334</f>
        <v>0</v>
      </c>
      <c r="U89" s="141">
        <f>'[1]MTTI (PL &amp; I)'!U89/'[1]MTTI (PL &amp; I)'!U$334</f>
        <v>0.4320490686611041</v>
      </c>
      <c r="V89" s="141">
        <f>'[1]MTTI (PL &amp; I)'!V89/'[1]MTTI (PL &amp; I)'!V$334</f>
        <v>7.1574231724613677E-2</v>
      </c>
      <c r="W89" s="141">
        <f>'[1]MTTI (PL &amp; I)'!W89/'[1]MTTI (PL &amp; I)'!W$334</f>
        <v>0</v>
      </c>
      <c r="X89" s="141">
        <f>'[1]MTTI (PL &amp; I)'!X89/'[1]MTTI (PL &amp; I)'!X$334</f>
        <v>0.24560477699308553</v>
      </c>
      <c r="Y89" s="141">
        <f>'[1]MTTI (PL &amp; I)'!Y89/'[1]MTTI (PL &amp; I)'!Y$334</f>
        <v>0.19615818751851982</v>
      </c>
      <c r="Z89" s="141">
        <f>'[1]MTTI (PL &amp; I)'!Z89/'[1]MTTI (PL &amp; I)'!Z$334</f>
        <v>1.1981722406342436E-3</v>
      </c>
      <c r="AA89" s="141">
        <f>'[1]MTTI (PL &amp; I)'!AA89/'[1]MTTI (PL &amp; I)'!AA$334</f>
        <v>0.13687983307619483</v>
      </c>
      <c r="AB89" s="141">
        <f>'[1]MTTI (PL &amp; I)'!AB89/'[1]MTTI (PL &amp; I)'!AB$334</f>
        <v>0</v>
      </c>
      <c r="AC89" s="141">
        <f>'[1]MTTI (PL &amp; I)'!AC89/'[1]MTTI (PL &amp; I)'!AC$334</f>
        <v>0</v>
      </c>
      <c r="AD89" s="141">
        <f>'[1]MTTI (PL &amp; I)'!AD89/'[1]MTTI (PL &amp; I)'!AD$334</f>
        <v>0.41319518049703274</v>
      </c>
      <c r="AE89" s="141">
        <f>'[1]MTTI (PL &amp; I)'!AE89/'[1]MTTI (PL &amp; I)'!AE$334</f>
        <v>0</v>
      </c>
      <c r="AF89" s="141">
        <f>'[1]MTTI (PL &amp; I)'!AF89/'[1]MTTI (PL &amp; I)'!AF$334</f>
        <v>0.4719548886170204</v>
      </c>
      <c r="AG89" s="141">
        <f>'[1]MTTI (PL &amp; I)'!AG89/'[1]MTTI (PL &amp; I)'!AG$334</f>
        <v>3.5189162084711084E-3</v>
      </c>
      <c r="AH89" s="141">
        <f>'[1]MTTI (PL &amp; I)'!AH89/'[1]MTTI (PL &amp; I)'!AH$334</f>
        <v>0.45349408138923636</v>
      </c>
      <c r="AI89" s="141">
        <f>'[1]MTTI (PL &amp; I)'!AI89/'[1]MTTI (PL &amp; I)'!AI$334</f>
        <v>1.5361030317449943E-3</v>
      </c>
      <c r="AJ89" s="141">
        <f>'[1]MTTI (PL &amp; I)'!AJ89/'[1]MTTI (PL &amp; I)'!AJ$334</f>
        <v>0.33217293483358368</v>
      </c>
      <c r="AK89" s="141">
        <f>'[1]MTTI (PL &amp; I)'!AK89/'[1]MTTI (PL &amp; I)'!AK$334</f>
        <v>0</v>
      </c>
      <c r="AL89" s="141">
        <f>'[1]MTTI (PL &amp; I)'!AL89/'[1]MTTI (PL &amp; I)'!AL$334</f>
        <v>5.9917147225288563E-2</v>
      </c>
      <c r="AM89" s="141">
        <f>'[1]MTTI (PL &amp; I)'!AM89/'[1]MTTI (PL &amp; I)'!AM$334</f>
        <v>0</v>
      </c>
      <c r="AN89" s="141">
        <f>'[1]MTTI (PL &amp; I)'!AN89/'[1]MTTI (PL &amp; I)'!AN$334</f>
        <v>2.7804283106181689E-3</v>
      </c>
      <c r="AO89" s="141">
        <f>'[1]MTTI (PL &amp; I)'!AO89/'[1]MTTI (PL &amp; I)'!AO$334</f>
        <v>6.5032092632656708E-3</v>
      </c>
      <c r="AP89" s="141">
        <f>'[1]MTTI (PL &amp; I)'!AP89/'[1]MTTI (PL &amp; I)'!AP$334</f>
        <v>0</v>
      </c>
      <c r="AQ89" s="141">
        <f>'[1]MTTI (PL &amp; I)'!AQ89/'[1]MTTI (PL &amp; I)'!AQ$334</f>
        <v>0.48232176605105526</v>
      </c>
      <c r="AR89" s="141">
        <f>'[1]MTTI (PL &amp; I)'!AR89/'[1]MTTI (PL &amp; I)'!AR$334</f>
        <v>5.4810644834001727E-2</v>
      </c>
      <c r="AS89" s="141">
        <f>'[1]MTTI (PL &amp; I)'!AS89/'[1]MTTI (PL &amp; I)'!AS$334</f>
        <v>0</v>
      </c>
      <c r="AT89" s="141">
        <f>'[1]MTTI (PL &amp; I)'!AT89/'[1]MTTI (PL &amp; I)'!AT$334</f>
        <v>2.5540069216096736E-2</v>
      </c>
      <c r="AU89" s="141">
        <f>'[1]MTTI (PL &amp; I)'!AU89/'[1]MTTI (PL &amp; I)'!AU$334</f>
        <v>0</v>
      </c>
      <c r="AV89" s="141">
        <f>'[1]MTTI (PL &amp; I)'!AV89/'[1]MTTI (PL &amp; I)'!AV$334</f>
        <v>0.21046361472241376</v>
      </c>
      <c r="AW89" s="141">
        <f>'[1]MTTI (PL &amp; I)'!AW89/'[1]MTTI (PL &amp; I)'!AW$334</f>
        <v>2.9342014533750863E-2</v>
      </c>
      <c r="AX89" s="141">
        <f>'[1]MTTI (PL &amp; I)'!AX89/'[1]MTTI (PL &amp; I)'!AX$334</f>
        <v>0</v>
      </c>
      <c r="AY89" s="141">
        <f>'[1]MTTI (PL &amp; I)'!AY89/'[1]MTTI (PL &amp; I)'!AY$334</f>
        <v>0</v>
      </c>
      <c r="AZ89" s="141">
        <f>'[1]MTTI (PL &amp; I)'!AZ89/'[1]MTTI (PL &amp; I)'!AZ$334</f>
        <v>8.7230628599049773E-3</v>
      </c>
      <c r="BA89" s="141">
        <f>'[1]MTTI (PL &amp; I)'!BA89/'[1]MTTI (PL &amp; I)'!BA$334</f>
        <v>0.11888668483748745</v>
      </c>
      <c r="BB89" s="141">
        <f>'[1]MTTI (PL &amp; I)'!BB89/'[1]MTTI (PL &amp; I)'!BB$334</f>
        <v>0.2557206723667339</v>
      </c>
      <c r="BC89" s="141">
        <f>'[1]MTTI (PL &amp; I)'!BC89/'[1]MTTI (PL &amp; I)'!BC$334</f>
        <v>0.41304717668784591</v>
      </c>
      <c r="BD89" s="141">
        <f>'[1]MTTI (PL &amp; I)'!BD89/'[1]MTTI (PL &amp; I)'!BD$334</f>
        <v>2.2348336664586971E-3</v>
      </c>
      <c r="BE89" s="141">
        <f>'[1]MTTI (PL &amp; I)'!BE89/'[1]MTTI (PL &amp; I)'!BE$334</f>
        <v>0</v>
      </c>
      <c r="BF89" s="141">
        <f>'[1]MTTI (PL &amp; I)'!BF89/'[1]MTTI (PL &amp; I)'!BF$334</f>
        <v>0</v>
      </c>
      <c r="BG89" s="141">
        <f>'[1]MTTI (PL &amp; I)'!BG89/'[1]MTTI (PL &amp; I)'!BG$334</f>
        <v>4.6415552925305331E-2</v>
      </c>
      <c r="BH89" s="141">
        <f>'[1]MTTI (PL &amp; I)'!BH89/'[1]MTTI (PL &amp; I)'!BH$334</f>
        <v>1.1385668692891829E-5</v>
      </c>
      <c r="BI89" s="141">
        <f>'[1]MTTI (PL &amp; I)'!BI89/'[1]MTTI (PL &amp; I)'!BI$334</f>
        <v>0</v>
      </c>
      <c r="BJ89" s="141">
        <f>'[1]MTTI (PL &amp; I)'!BJ89/'[1]MTTI (PL &amp; I)'!BJ$334</f>
        <v>3.6676488005602872E-2</v>
      </c>
      <c r="BK89" s="141">
        <f>'[1]MTTI (PL &amp; I)'!BK89/'[1]MTTI (PL &amp; I)'!BK$334</f>
        <v>0</v>
      </c>
      <c r="BL89" s="141">
        <f>'[1]MTTI (PL &amp; I)'!BL89/'[1]MTTI (PL &amp; I)'!BL$334</f>
        <v>0</v>
      </c>
      <c r="BM89" s="141">
        <f>'[1]MTTI (PL &amp; I)'!BM89/'[1]MTTI (PL &amp; I)'!BM$334</f>
        <v>0</v>
      </c>
      <c r="BN89" s="141">
        <f>'[1]MTTI (PL &amp; I)'!BN89/'[1]MTTI (PL &amp; I)'!BN$334</f>
        <v>0</v>
      </c>
      <c r="BO89" s="141">
        <f>'[1]MTTI (PL &amp; I)'!BO89/'[1]MTTI (PL &amp; I)'!BO$334</f>
        <v>8.4734988219061211E-2</v>
      </c>
      <c r="BP89" s="141">
        <f>'[1]MTTI (PL &amp; I)'!BP89/'[1]MTTI (PL &amp; I)'!BP$334</f>
        <v>0</v>
      </c>
      <c r="BQ89" s="141">
        <f>'[1]MTTI (PL &amp; I)'!BQ89/'[1]MTTI (PL &amp; I)'!BQ$334</f>
        <v>1.8679873326774583E-2</v>
      </c>
      <c r="BR89" s="141">
        <f>'[1]MTTI (PL &amp; I)'!BR89/'[1]MTTI (PL &amp; I)'!BR$334</f>
        <v>0.20423862877990953</v>
      </c>
      <c r="BS89" s="141">
        <f>'[1]MTTI (PL &amp; I)'!BS89/'[1]MTTI (PL &amp; I)'!BS$334</f>
        <v>0.17770043649268211</v>
      </c>
      <c r="BT89" s="141">
        <f>'[1]MTTI (PL &amp; I)'!BT89/'[1]MTTI (PL &amp; I)'!BT$334</f>
        <v>7.3764179395926402E-2</v>
      </c>
      <c r="BU89" s="141">
        <f>'[1]MTTI (PL &amp; I)'!BU89/'[1]MTTI (PL &amp; I)'!BU$334</f>
        <v>0</v>
      </c>
      <c r="BV89" s="141">
        <f>'[1]MTTI (PL &amp; I)'!BV89/'[1]MTTI (PL &amp; I)'!BV$334</f>
        <v>7.3286202059862998E-2</v>
      </c>
      <c r="BW89" s="141">
        <f>'[1]MTTI (PL &amp; I)'!BW89/'[1]MTTI (PL &amp; I)'!BW$334</f>
        <v>0.25919665994462959</v>
      </c>
      <c r="BX89" s="141">
        <f>'[1]MTTI (PL &amp; I)'!BX89/'[1]MTTI (PL &amp; I)'!BX$334</f>
        <v>0.36801447089488137</v>
      </c>
      <c r="BY89" s="141">
        <f>'[1]MTTI (PL &amp; I)'!BY89/'[1]MTTI (PL &amp; I)'!BY$334</f>
        <v>0.32333544834451833</v>
      </c>
      <c r="BZ89" s="141">
        <f>'[1]MTTI (PL &amp; I)'!BZ89/'[1]MTTI (PL &amp; I)'!BZ$334</f>
        <v>0</v>
      </c>
      <c r="CA89" s="141">
        <f>'[1]MTTI (PL &amp; I)'!CA89/'[1]MTTI (PL &amp; I)'!CA$334</f>
        <v>0.16537785442120648</v>
      </c>
      <c r="CB89" s="141">
        <f>'[1]MTTI (PL &amp; I)'!CB89/'[1]MTTI (PL &amp; I)'!CB$334</f>
        <v>0.17178507600617735</v>
      </c>
      <c r="CC89" s="141">
        <f>'[1]MTTI (PL &amp; I)'!CC89/'[1]MTTI (PL &amp; I)'!CC$334</f>
        <v>3.6154727519526829E-2</v>
      </c>
      <c r="CD89" s="141">
        <f>'[1]MTTI (PL &amp; I)'!CD89/'[1]MTTI (PL &amp; I)'!CD$334</f>
        <v>0</v>
      </c>
      <c r="CE89" s="141">
        <f>'[1]MTTI (PL &amp; I)'!CE89/'[1]MTTI (PL &amp; I)'!CE$334</f>
        <v>0</v>
      </c>
      <c r="CF89" s="141">
        <f>'[1]MTTI (PL &amp; I)'!CF89/'[1]MTTI (PL &amp; I)'!CF$334</f>
        <v>0</v>
      </c>
      <c r="CG89" s="141">
        <f>'[1]MTTI (PL &amp; I)'!CG89/'[1]MTTI (PL &amp; I)'!CG$334</f>
        <v>0.26160774205316323</v>
      </c>
      <c r="CH89" s="141">
        <f>'[1]MTTI (PL &amp; I)'!CH89/'[1]MTTI (PL &amp; I)'!CH$334</f>
        <v>9.2917254136286348E-2</v>
      </c>
      <c r="CI89" s="141">
        <f>'[1]MTTI (PL &amp; I)'!CI89/'[1]MTTI (PL &amp; I)'!CI$334</f>
        <v>0</v>
      </c>
      <c r="CJ89" s="141">
        <f>'[1]MTTI (PL &amp; I)'!CJ89/'[1]MTTI (PL &amp; I)'!CJ$334</f>
        <v>0</v>
      </c>
      <c r="CK89" s="141">
        <f>'[1]MTTI (PL &amp; I)'!CK89/'[1]MTTI (PL &amp; I)'!CK$334</f>
        <v>0</v>
      </c>
      <c r="CL89" s="141">
        <f>'[1]MTTI (PL &amp; I)'!CL89/'[1]MTTI (PL &amp; I)'!CL$334</f>
        <v>0</v>
      </c>
      <c r="CM89" s="141">
        <f>'[1]MTTI (PL &amp; I)'!CM89/'[1]MTTI (PL &amp; I)'!CM$334</f>
        <v>0</v>
      </c>
      <c r="CN89" s="141">
        <f>'[1]MTTI (PL &amp; I)'!CN89/'[1]MTTI (PL &amp; I)'!CN$334</f>
        <v>8.5057124884700755E-3</v>
      </c>
      <c r="CO89" s="141">
        <f>'[1]MTTI (PL &amp; I)'!CO89/'[1]MTTI (PL &amp; I)'!CO$334</f>
        <v>0</v>
      </c>
      <c r="CP89" s="141">
        <f>'[1]MTTI (PL &amp; I)'!CP89/'[1]MTTI (PL &amp; I)'!CP$334</f>
        <v>3.3512081690631995E-2</v>
      </c>
      <c r="CQ89" s="141">
        <f>'[1]MTTI (PL &amp; I)'!CQ89/'[1]MTTI (PL &amp; I)'!CQ$334</f>
        <v>3.3939197932962482E-2</v>
      </c>
      <c r="CR89" s="141">
        <f>'[1]MTTI (PL &amp; I)'!CR89/'[1]MTTI (PL &amp; I)'!CR$334</f>
        <v>0</v>
      </c>
      <c r="CS89" s="141">
        <f>'[1]MTTI (PL &amp; I)'!CS89/'[1]MTTI (PL &amp; I)'!CS$334</f>
        <v>1.9839592184216119E-3</v>
      </c>
      <c r="CT89" s="141">
        <f>'[1]MTTI (PL &amp; I)'!CT89/'[1]MTTI (PL &amp; I)'!CT$334</f>
        <v>0</v>
      </c>
      <c r="CU89" s="141">
        <f>'[1]MTTI (PL &amp; I)'!CU89/'[1]MTTI (PL &amp; I)'!CU$334</f>
        <v>6.8593225056203605E-2</v>
      </c>
      <c r="CV89" s="141">
        <f>'[1]MTTI (PL &amp; I)'!CV89/'[1]MTTI (PL &amp; I)'!CV$334</f>
        <v>0</v>
      </c>
      <c r="CW89" s="141">
        <f>'[1]MTTI (PL &amp; I)'!CW89/'[1]MTTI (PL &amp; I)'!CW$334</f>
        <v>0</v>
      </c>
      <c r="CX89" s="141">
        <f>'[1]MTTI (PL &amp; I)'!CX89/'[1]MTTI (PL &amp; I)'!CX$334</f>
        <v>0</v>
      </c>
      <c r="CY89" s="141">
        <f>'[1]MTTI (PL &amp; I)'!CY89/'[1]MTTI (PL &amp; I)'!CY$334</f>
        <v>3.3501628444826703E-3</v>
      </c>
      <c r="CZ89" s="141">
        <f>'[1]MTTI (PL &amp; I)'!CZ89/'[1]MTTI (PL &amp; I)'!CZ$334</f>
        <v>5.6167853838481028E-4</v>
      </c>
      <c r="DA89" s="141">
        <f>'[1]MTTI (PL &amp; I)'!DA89/'[1]MTTI (PL &amp; I)'!DA$334</f>
        <v>3.0624037874073844E-2</v>
      </c>
      <c r="DB89" s="141">
        <f>'[1]MTTI (PL &amp; I)'!DB89/'[1]MTTI (PL &amp; I)'!DB$334</f>
        <v>0</v>
      </c>
      <c r="DC89" s="141">
        <f>'[1]MTTI (PL &amp; I)'!DC89/'[1]MTTI (PL &amp; I)'!DC$334</f>
        <v>0</v>
      </c>
      <c r="DD89" s="141">
        <f>'[1]MTTI (PL &amp; I)'!DD89/'[1]MTTI (PL &amp; I)'!DD$334</f>
        <v>1.9044645917638745E-2</v>
      </c>
      <c r="DE89" s="141">
        <v>0</v>
      </c>
      <c r="DF89" s="141">
        <f>'[1]MTTI (PL &amp; I)'!DF89/'[1]MTTI (PL &amp; I)'!DF$334</f>
        <v>0.13710553985783985</v>
      </c>
    </row>
    <row r="90" spans="1:110" x14ac:dyDescent="0.3">
      <c r="A90" s="25" t="s">
        <v>6</v>
      </c>
      <c r="B90" s="141">
        <f>'[1]MTTI (PL &amp; I)'!B90/'[1]MTTI (PL &amp; I)'!B$334</f>
        <v>2.2517207885870282E-3</v>
      </c>
      <c r="C90" s="141">
        <f>'[1]MTTI (PL &amp; I)'!C90/'[1]MTTI (PL &amp; I)'!C$334</f>
        <v>0</v>
      </c>
      <c r="D90" s="141">
        <f>'[1]MTTI (PL &amp; I)'!D90/'[1]MTTI (PL &amp; I)'!D$334</f>
        <v>0</v>
      </c>
      <c r="E90" s="141">
        <f>'[1]MTTI (PL &amp; I)'!E90/'[1]MTTI (PL &amp; I)'!E$334</f>
        <v>5.4372640301565328E-2</v>
      </c>
      <c r="F90" s="141">
        <f>'[1]MTTI (PL &amp; I)'!F90/'[1]MTTI (PL &amp; I)'!F$334</f>
        <v>0</v>
      </c>
      <c r="G90" s="141">
        <f>'[1]MTTI (PL &amp; I)'!G90/'[1]MTTI (PL &amp; I)'!G$334</f>
        <v>3.4872011782367353E-2</v>
      </c>
      <c r="H90" s="141">
        <f>'[1]MTTI (PL &amp; I)'!H90/'[1]MTTI (PL &amp; I)'!H$334</f>
        <v>0</v>
      </c>
      <c r="I90" s="141">
        <f>'[1]MTTI (PL &amp; I)'!I90/'[1]MTTI (PL &amp; I)'!I$334</f>
        <v>0.1118722397220257</v>
      </c>
      <c r="J90" s="141">
        <f>'[1]MTTI (PL &amp; I)'!J90/'[1]MTTI (PL &amp; I)'!J$334</f>
        <v>8.6061286166377246E-3</v>
      </c>
      <c r="K90" s="141">
        <f>'[1]MTTI (PL &amp; I)'!K90/'[1]MTTI (PL &amp; I)'!K$334</f>
        <v>8.9890264666868933E-2</v>
      </c>
      <c r="L90" s="141">
        <f>'[1]MTTI (PL &amp; I)'!L90/'[1]MTTI (PL &amp; I)'!L$334</f>
        <v>6.2759452490312492E-2</v>
      </c>
      <c r="M90" s="141">
        <f>'[1]MTTI (PL &amp; I)'!M90/'[1]MTTI (PL &amp; I)'!M$334</f>
        <v>0.13224317387448789</v>
      </c>
      <c r="N90" s="141">
        <f>'[1]MTTI (PL &amp; I)'!N90/'[1]MTTI (PL &amp; I)'!N$334</f>
        <v>2.0900452612032917E-2</v>
      </c>
      <c r="O90" s="141">
        <f>'[1]MTTI (PL &amp; I)'!O90/'[1]MTTI (PL &amp; I)'!O$334</f>
        <v>6.7216227981074073E-2</v>
      </c>
      <c r="P90" s="141">
        <f>'[1]MTTI (PL &amp; I)'!P90/'[1]MTTI (PL &amp; I)'!P$334</f>
        <v>2.3617490362795343E-3</v>
      </c>
      <c r="Q90" s="141">
        <f>'[1]MTTI (PL &amp; I)'!Q90/'[1]MTTI (PL &amp; I)'!Q$334</f>
        <v>6.4170895251336277E-2</v>
      </c>
      <c r="R90" s="141">
        <f>'[1]MTTI (PL &amp; I)'!R90/'[1]MTTI (PL &amp; I)'!R$334</f>
        <v>0</v>
      </c>
      <c r="S90" s="141">
        <f>'[1]MTTI (PL &amp; I)'!S90/'[1]MTTI (PL &amp; I)'!S$334</f>
        <v>0</v>
      </c>
      <c r="T90" s="141">
        <f>'[1]MTTI (PL &amp; I)'!T90/'[1]MTTI (PL &amp; I)'!T$334</f>
        <v>0</v>
      </c>
      <c r="U90" s="141">
        <f>'[1]MTTI (PL &amp; I)'!U90/'[1]MTTI (PL &amp; I)'!U$334</f>
        <v>0.3817022016457467</v>
      </c>
      <c r="V90" s="141">
        <f>'[1]MTTI (PL &amp; I)'!V90/'[1]MTTI (PL &amp; I)'!V$334</f>
        <v>6.3233655184239068E-2</v>
      </c>
      <c r="W90" s="141">
        <f>'[1]MTTI (PL &amp; I)'!W90/'[1]MTTI (PL &amp; I)'!W$334</f>
        <v>0</v>
      </c>
      <c r="X90" s="141">
        <f>'[1]MTTI (PL &amp; I)'!X90/'[1]MTTI (PL &amp; I)'!X$334</f>
        <v>0.21698434486502388</v>
      </c>
      <c r="Y90" s="141">
        <f>'[1]MTTI (PL &amp; I)'!Y90/'[1]MTTI (PL &amp; I)'!Y$334</f>
        <v>0.17329978809742289</v>
      </c>
      <c r="Z90" s="141">
        <f>'[1]MTTI (PL &amp; I)'!Z90/'[1]MTTI (PL &amp; I)'!Z$334</f>
        <v>1.0585487051695186E-3</v>
      </c>
      <c r="AA90" s="141">
        <f>'[1]MTTI (PL &amp; I)'!AA90/'[1]MTTI (PL &amp; I)'!AA$334</f>
        <v>0.12092916623567189</v>
      </c>
      <c r="AB90" s="141">
        <f>'[1]MTTI (PL &amp; I)'!AB90/'[1]MTTI (PL &amp; I)'!AB$334</f>
        <v>0</v>
      </c>
      <c r="AC90" s="141">
        <f>'[1]MTTI (PL &amp; I)'!AC90/'[1]MTTI (PL &amp; I)'!AC$334</f>
        <v>0</v>
      </c>
      <c r="AD90" s="141">
        <f>'[1]MTTI (PL &amp; I)'!AD90/'[1]MTTI (PL &amp; I)'!AD$334</f>
        <v>0.36504536531900605</v>
      </c>
      <c r="AE90" s="141">
        <f>'[1]MTTI (PL &amp; I)'!AE90/'[1]MTTI (PL &amp; I)'!AE$334</f>
        <v>0</v>
      </c>
      <c r="AF90" s="141">
        <f>'[1]MTTI (PL &amp; I)'!AF90/'[1]MTTI (PL &amp; I)'!AF$334</f>
        <v>0.41695777894129699</v>
      </c>
      <c r="AG90" s="141">
        <f>'[1]MTTI (PL &amp; I)'!AG90/'[1]MTTI (PL &amp; I)'!AG$334</f>
        <v>3.1088553629863365E-3</v>
      </c>
      <c r="AH90" s="141">
        <f>'[1]MTTI (PL &amp; I)'!AH90/'[1]MTTI (PL &amp; I)'!AH$334</f>
        <v>0.40064821765734443</v>
      </c>
      <c r="AI90" s="141">
        <f>'[1]MTTI (PL &amp; I)'!AI90/'[1]MTTI (PL &amp; I)'!AI$334</f>
        <v>1.3571002733295705E-3</v>
      </c>
      <c r="AJ90" s="141">
        <f>'[1]MTTI (PL &amp; I)'!AJ90/'[1]MTTI (PL &amp; I)'!AJ$334</f>
        <v>0.2934646773942291</v>
      </c>
      <c r="AK90" s="141">
        <f>'[1]MTTI (PL &amp; I)'!AK90/'[1]MTTI (PL &amp; I)'!AK$334</f>
        <v>0</v>
      </c>
      <c r="AL90" s="141">
        <f>'[1]MTTI (PL &amp; I)'!AL90/'[1]MTTI (PL &amp; I)'!AL$334</f>
        <v>5.2934975842210262E-2</v>
      </c>
      <c r="AM90" s="141">
        <f>'[1]MTTI (PL &amp; I)'!AM90/'[1]MTTI (PL &amp; I)'!AM$334</f>
        <v>0</v>
      </c>
      <c r="AN90" s="141">
        <f>'[1]MTTI (PL &amp; I)'!AN90/'[1]MTTI (PL &amp; I)'!AN$334</f>
        <v>2.456423782997646E-3</v>
      </c>
      <c r="AO90" s="141">
        <f>'[1]MTTI (PL &amp; I)'!AO90/'[1]MTTI (PL &amp; I)'!AO$334</f>
        <v>5.7453874423199127E-3</v>
      </c>
      <c r="AP90" s="141">
        <f>'[1]MTTI (PL &amp; I)'!AP90/'[1]MTTI (PL &amp; I)'!AP$334</f>
        <v>0</v>
      </c>
      <c r="AQ90" s="141">
        <f>'[1]MTTI (PL &amp; I)'!AQ90/'[1]MTTI (PL &amp; I)'!AQ$334</f>
        <v>0.42611659961188741</v>
      </c>
      <c r="AR90" s="141">
        <f>'[1]MTTI (PL &amp; I)'!AR90/'[1]MTTI (PL &amp; I)'!AR$334</f>
        <v>4.8423536408944499E-2</v>
      </c>
      <c r="AS90" s="141">
        <f>'[1]MTTI (PL &amp; I)'!AS90/'[1]MTTI (PL &amp; I)'!AS$334</f>
        <v>0</v>
      </c>
      <c r="AT90" s="141">
        <f>'[1]MTTI (PL &amp; I)'!AT90/'[1]MTTI (PL &amp; I)'!AT$334</f>
        <v>2.2563873775216237E-2</v>
      </c>
      <c r="AU90" s="141">
        <f>'[1]MTTI (PL &amp; I)'!AU90/'[1]MTTI (PL &amp; I)'!AU$334</f>
        <v>0</v>
      </c>
      <c r="AV90" s="141">
        <f>'[1]MTTI (PL &amp; I)'!AV90/'[1]MTTI (PL &amp; I)'!AV$334</f>
        <v>0.18593819760986735</v>
      </c>
      <c r="AW90" s="141">
        <f>'[1]MTTI (PL &amp; I)'!AW90/'[1]MTTI (PL &amp; I)'!AW$334</f>
        <v>2.5922776741452314E-2</v>
      </c>
      <c r="AX90" s="141">
        <f>'[1]MTTI (PL &amp; I)'!AX90/'[1]MTTI (PL &amp; I)'!AX$334</f>
        <v>0</v>
      </c>
      <c r="AY90" s="141">
        <f>'[1]MTTI (PL &amp; I)'!AY90/'[1]MTTI (PL &amp; I)'!AY$334</f>
        <v>0</v>
      </c>
      <c r="AZ90" s="141">
        <f>'[1]MTTI (PL &amp; I)'!AZ90/'[1]MTTI (PL &amp; I)'!AZ$334</f>
        <v>7.7065605280396869E-3</v>
      </c>
      <c r="BA90" s="141">
        <f>'[1]MTTI (PL &amp; I)'!BA90/'[1]MTTI (PL &amp; I)'!BA$334</f>
        <v>0.1050327674341734</v>
      </c>
      <c r="BB90" s="141">
        <f>'[1]MTTI (PL &amp; I)'!BB90/'[1]MTTI (PL &amp; I)'!BB$334</f>
        <v>0.22592143052454269</v>
      </c>
      <c r="BC90" s="141">
        <f>'[1]MTTI (PL &amp; I)'!BC90/'[1]MTTI (PL &amp; I)'!BC$334</f>
        <v>0.3649146084584633</v>
      </c>
      <c r="BD90" s="141">
        <f>'[1]MTTI (PL &amp; I)'!BD90/'[1]MTTI (PL &amp; I)'!BD$334</f>
        <v>1.9744075214485411E-3</v>
      </c>
      <c r="BE90" s="141">
        <f>'[1]MTTI (PL &amp; I)'!BE90/'[1]MTTI (PL &amp; I)'!BE$334</f>
        <v>0</v>
      </c>
      <c r="BF90" s="141">
        <f>'[1]MTTI (PL &amp; I)'!BF90/'[1]MTTI (PL &amp; I)'!BF$334</f>
        <v>0</v>
      </c>
      <c r="BG90" s="141">
        <f>'[1]MTTI (PL &amp; I)'!BG90/'[1]MTTI (PL &amp; I)'!BG$334</f>
        <v>4.1006728233664434E-2</v>
      </c>
      <c r="BH90" s="141">
        <f>'[1]MTTI (PL &amp; I)'!BH90/'[1]MTTI (PL &amp; I)'!BH$334</f>
        <v>1.0058891738277949E-5</v>
      </c>
      <c r="BI90" s="141">
        <f>'[1]MTTI (PL &amp; I)'!BI90/'[1]MTTI (PL &amp; I)'!BI$334</f>
        <v>0</v>
      </c>
      <c r="BJ90" s="141">
        <f>'[1]MTTI (PL &amp; I)'!BJ90/'[1]MTTI (PL &amp; I)'!BJ$334</f>
        <v>3.2402560810410021E-2</v>
      </c>
      <c r="BK90" s="141">
        <f>'[1]MTTI (PL &amp; I)'!BK90/'[1]MTTI (PL &amp; I)'!BK$334</f>
        <v>0</v>
      </c>
      <c r="BL90" s="141">
        <f>'[1]MTTI (PL &amp; I)'!BL90/'[1]MTTI (PL &amp; I)'!BL$334</f>
        <v>0</v>
      </c>
      <c r="BM90" s="141">
        <f>'[1]MTTI (PL &amp; I)'!BM90/'[1]MTTI (PL &amp; I)'!BM$334</f>
        <v>0</v>
      </c>
      <c r="BN90" s="141">
        <f>'[1]MTTI (PL &amp; I)'!BN90/'[1]MTTI (PL &amp; I)'!BN$334</f>
        <v>0</v>
      </c>
      <c r="BO90" s="141">
        <f>'[1]MTTI (PL &amp; I)'!BO90/'[1]MTTI (PL &amp; I)'!BO$334</f>
        <v>7.4860782965862807E-2</v>
      </c>
      <c r="BP90" s="141">
        <f>'[1]MTTI (PL &amp; I)'!BP90/'[1]MTTI (PL &amp; I)'!BP$334</f>
        <v>0</v>
      </c>
      <c r="BQ90" s="141">
        <f>'[1]MTTI (PL &amp; I)'!BQ90/'[1]MTTI (PL &amp; I)'!BQ$334</f>
        <v>1.6503099514574699E-2</v>
      </c>
      <c r="BR90" s="141">
        <f>'[1]MTTI (PL &amp; I)'!BR90/'[1]MTTI (PL &amp; I)'!BR$334</f>
        <v>0.18043861200300315</v>
      </c>
      <c r="BS90" s="141">
        <f>'[1]MTTI (PL &amp; I)'!BS90/'[1]MTTI (PL &amp; I)'!BS$334</f>
        <v>0.15699292687486663</v>
      </c>
      <c r="BT90" s="141">
        <f>'[1]MTTI (PL &amp; I)'!BT90/'[1]MTTI (PL &amp; I)'!BT$334</f>
        <v>6.5168407295196004E-2</v>
      </c>
      <c r="BU90" s="141">
        <f>'[1]MTTI (PL &amp; I)'!BU90/'[1]MTTI (PL &amp; I)'!BU$334</f>
        <v>0</v>
      </c>
      <c r="BV90" s="141">
        <f>'[1]MTTI (PL &amp; I)'!BV90/'[1]MTTI (PL &amp; I)'!BV$334</f>
        <v>6.4746128867244387E-2</v>
      </c>
      <c r="BW90" s="141">
        <f>'[1]MTTI (PL &amp; I)'!BW90/'[1]MTTI (PL &amp; I)'!BW$334</f>
        <v>0.22899235974905807</v>
      </c>
      <c r="BX90" s="141">
        <f>'[1]MTTI (PL &amp; I)'!BX90/'[1]MTTI (PL &amp; I)'!BX$334</f>
        <v>0.32512958357573934</v>
      </c>
      <c r="BY90" s="141">
        <f>'[1]MTTI (PL &amp; I)'!BY90/'[1]MTTI (PL &amp; I)'!BY$334</f>
        <v>0.28565702707260138</v>
      </c>
      <c r="BZ90" s="141">
        <f>'[1]MTTI (PL &amp; I)'!BZ90/'[1]MTTI (PL &amp; I)'!BZ$334</f>
        <v>0</v>
      </c>
      <c r="CA90" s="141">
        <f>'[1]MTTI (PL &amp; I)'!CA90/'[1]MTTI (PL &amp; I)'!CA$334</f>
        <v>0.14610630068396038</v>
      </c>
      <c r="CB90" s="141">
        <f>'[1]MTTI (PL &amp; I)'!CB90/'[1]MTTI (PL &amp; I)'!CB$334</f>
        <v>0.15176688593413681</v>
      </c>
      <c r="CC90" s="141">
        <f>'[1]MTTI (PL &amp; I)'!CC90/'[1]MTTI (PL &amp; I)'!CC$334</f>
        <v>3.1941601302074171E-2</v>
      </c>
      <c r="CD90" s="141">
        <f>'[1]MTTI (PL &amp; I)'!CD90/'[1]MTTI (PL &amp; I)'!CD$334</f>
        <v>0</v>
      </c>
      <c r="CE90" s="141">
        <f>'[1]MTTI (PL &amp; I)'!CE90/'[1]MTTI (PL &amp; I)'!CE$334</f>
        <v>0</v>
      </c>
      <c r="CF90" s="141">
        <f>'[1]MTTI (PL &amp; I)'!CF90/'[1]MTTI (PL &amp; I)'!CF$334</f>
        <v>0</v>
      </c>
      <c r="CG90" s="141">
        <f>'[1]MTTI (PL &amp; I)'!CG90/'[1]MTTI (PL &amp; I)'!CG$334</f>
        <v>0.23112247740450856</v>
      </c>
      <c r="CH90" s="141">
        <f>'[1]MTTI (PL &amp; I)'!CH90/'[1]MTTI (PL &amp; I)'!CH$334</f>
        <v>8.208956585558036E-2</v>
      </c>
      <c r="CI90" s="141">
        <f>'[1]MTTI (PL &amp; I)'!CI90/'[1]MTTI (PL &amp; I)'!CI$334</f>
        <v>0</v>
      </c>
      <c r="CJ90" s="141">
        <f>'[1]MTTI (PL &amp; I)'!CJ90/'[1]MTTI (PL &amp; I)'!CJ$334</f>
        <v>0</v>
      </c>
      <c r="CK90" s="141">
        <f>'[1]MTTI (PL &amp; I)'!CK90/'[1]MTTI (PL &amp; I)'!CK$334</f>
        <v>0</v>
      </c>
      <c r="CL90" s="141">
        <f>'[1]MTTI (PL &amp; I)'!CL90/'[1]MTTI (PL &amp; I)'!CL$334</f>
        <v>0</v>
      </c>
      <c r="CM90" s="141">
        <f>'[1]MTTI (PL &amp; I)'!CM90/'[1]MTTI (PL &amp; I)'!CM$334</f>
        <v>0</v>
      </c>
      <c r="CN90" s="141">
        <f>'[1]MTTI (PL &amp; I)'!CN90/'[1]MTTI (PL &amp; I)'!CN$334</f>
        <v>7.5145380904903577E-3</v>
      </c>
      <c r="CO90" s="141">
        <f>'[1]MTTI (PL &amp; I)'!CO90/'[1]MTTI (PL &amp; I)'!CO$334</f>
        <v>0</v>
      </c>
      <c r="CP90" s="141">
        <f>'[1]MTTI (PL &amp; I)'!CP90/'[1]MTTI (PL &amp; I)'!CP$334</f>
        <v>2.9606904147917536E-2</v>
      </c>
      <c r="CQ90" s="141">
        <f>'[1]MTTI (PL &amp; I)'!CQ90/'[1]MTTI (PL &amp; I)'!CQ$334</f>
        <v>2.9984248347643343E-2</v>
      </c>
      <c r="CR90" s="141">
        <f>'[1]MTTI (PL &amp; I)'!CR90/'[1]MTTI (PL &amp; I)'!CR$334</f>
        <v>0</v>
      </c>
      <c r="CS90" s="141">
        <f>'[1]MTTI (PL &amp; I)'!CS90/'[1]MTTI (PL &amp; I)'!CS$334</f>
        <v>1.752767582612034E-3</v>
      </c>
      <c r="CT90" s="141">
        <f>'[1]MTTI (PL &amp; I)'!CT90/'[1]MTTI (PL &amp; I)'!CT$334</f>
        <v>0</v>
      </c>
      <c r="CU90" s="141">
        <f>'[1]MTTI (PL &amp; I)'!CU90/'[1]MTTI (PL &amp; I)'!CU$334</f>
        <v>6.0600026527246643E-2</v>
      </c>
      <c r="CV90" s="141">
        <f>'[1]MTTI (PL &amp; I)'!CV90/'[1]MTTI (PL &amp; I)'!CV$334</f>
        <v>0</v>
      </c>
      <c r="CW90" s="141">
        <f>'[1]MTTI (PL &amp; I)'!CW90/'[1]MTTI (PL &amp; I)'!CW$334</f>
        <v>0</v>
      </c>
      <c r="CX90" s="141">
        <f>'[1]MTTI (PL &amp; I)'!CX90/'[1]MTTI (PL &amp; I)'!CX$334</f>
        <v>0</v>
      </c>
      <c r="CY90" s="141">
        <f>'[1]MTTI (PL &amp; I)'!CY90/'[1]MTTI (PL &amp; I)'!CY$334</f>
        <v>2.9597669023419776E-3</v>
      </c>
      <c r="CZ90" s="141">
        <f>'[1]MTTI (PL &amp; I)'!CZ90/'[1]MTTI (PL &amp; I)'!CZ$334</f>
        <v>4.9622589254281232E-4</v>
      </c>
      <c r="DA90" s="141">
        <f>'[1]MTTI (PL &amp; I)'!DA90/'[1]MTTI (PL &amp; I)'!DA$334</f>
        <v>2.7055405340974555E-2</v>
      </c>
      <c r="DB90" s="141">
        <f>'[1]MTTI (PL &amp; I)'!DB90/'[1]MTTI (PL &amp; I)'!DB$334</f>
        <v>0</v>
      </c>
      <c r="DC90" s="141">
        <f>'[1]MTTI (PL &amp; I)'!DC90/'[1]MTTI (PL &amp; I)'!DC$334</f>
        <v>0</v>
      </c>
      <c r="DD90" s="141">
        <f>'[1]MTTI (PL &amp; I)'!DD90/'[1]MTTI (PL &amp; I)'!DD$334</f>
        <v>1.6825364995818194E-2</v>
      </c>
      <c r="DE90" s="141">
        <v>0</v>
      </c>
      <c r="DF90" s="141">
        <f>'[1]MTTI (PL &amp; I)'!DF90/'[1]MTTI (PL &amp; I)'!DF$334</f>
        <v>0.12112857130729313</v>
      </c>
    </row>
    <row r="91" spans="1:110" x14ac:dyDescent="0.3">
      <c r="A91" s="25" t="s">
        <v>7</v>
      </c>
      <c r="B91" s="141">
        <f>'[1]MTTI (PL &amp; I)'!B91/'[1]MTTI (PL &amp; I)'!B$334</f>
        <v>2.9700401676991479E-4</v>
      </c>
      <c r="C91" s="141">
        <f>'[1]MTTI (PL &amp; I)'!C91/'[1]MTTI (PL &amp; I)'!C$334</f>
        <v>0</v>
      </c>
      <c r="D91" s="141">
        <f>'[1]MTTI (PL &amp; I)'!D91/'[1]MTTI (PL &amp; I)'!D$334</f>
        <v>0</v>
      </c>
      <c r="E91" s="141">
        <f>'[1]MTTI (PL &amp; I)'!E91/'[1]MTTI (PL &amp; I)'!E$334</f>
        <v>7.1718006307896652E-3</v>
      </c>
      <c r="F91" s="141">
        <f>'[1]MTTI (PL &amp; I)'!F91/'[1]MTTI (PL &amp; I)'!F$334</f>
        <v>0</v>
      </c>
      <c r="G91" s="141">
        <f>'[1]MTTI (PL &amp; I)'!G91/'[1]MTTI (PL &amp; I)'!G$334</f>
        <v>4.5996500208669629E-3</v>
      </c>
      <c r="H91" s="141">
        <f>'[1]MTTI (PL &amp; I)'!H91/'[1]MTTI (PL &amp; I)'!H$334</f>
        <v>0</v>
      </c>
      <c r="I91" s="141">
        <f>'[1]MTTI (PL &amp; I)'!I91/'[1]MTTI (PL &amp; I)'!I$334</f>
        <v>1.4756050008908221E-2</v>
      </c>
      <c r="J91" s="141">
        <f>'[1]MTTI (PL &amp; I)'!J91/'[1]MTTI (PL &amp; I)'!J$334</f>
        <v>1.135156179636223E-3</v>
      </c>
      <c r="K91" s="141">
        <f>'[1]MTTI (PL &amp; I)'!K91/'[1]MTTI (PL &amp; I)'!K$334</f>
        <v>1.1856607537617428E-2</v>
      </c>
      <c r="L91" s="141">
        <f>'[1]MTTI (PL &amp; I)'!L91/'[1]MTTI (PL &amp; I)'!L$334</f>
        <v>8.2780287744290294E-3</v>
      </c>
      <c r="M91" s="141">
        <f>'[1]MTTI (PL &amp; I)'!M91/'[1]MTTI (PL &amp; I)'!M$334</f>
        <v>1.7442994722170514E-2</v>
      </c>
      <c r="N91" s="141">
        <f>'[1]MTTI (PL &amp; I)'!N91/'[1]MTTI (PL &amp; I)'!N$334</f>
        <v>2.7567886789277717E-3</v>
      </c>
      <c r="O91" s="141">
        <f>'[1]MTTI (PL &amp; I)'!O91/'[1]MTTI (PL &amp; I)'!O$334</f>
        <v>8.8658815087942489E-3</v>
      </c>
      <c r="P91" s="141">
        <f>'[1]MTTI (PL &amp; I)'!P91/'[1]MTTI (PL &amp; I)'!P$334</f>
        <v>3.1151684255562668E-4</v>
      </c>
      <c r="Q91" s="141">
        <f>'[1]MTTI (PL &amp; I)'!Q91/'[1]MTTI (PL &amp; I)'!Q$334</f>
        <v>8.4641993563189504E-3</v>
      </c>
      <c r="R91" s="141">
        <f>'[1]MTTI (PL &amp; I)'!R91/'[1]MTTI (PL &amp; I)'!R$334</f>
        <v>0</v>
      </c>
      <c r="S91" s="141">
        <f>'[1]MTTI (PL &amp; I)'!S91/'[1]MTTI (PL &amp; I)'!S$334</f>
        <v>0</v>
      </c>
      <c r="T91" s="141">
        <f>'[1]MTTI (PL &amp; I)'!T91/'[1]MTTI (PL &amp; I)'!T$334</f>
        <v>0</v>
      </c>
      <c r="U91" s="141">
        <f>'[1]MTTI (PL &amp; I)'!U91/'[1]MTTI (PL &amp; I)'!U$334</f>
        <v>5.0346867015357379E-2</v>
      </c>
      <c r="V91" s="141">
        <f>'[1]MTTI (PL &amp; I)'!V91/'[1]MTTI (PL &amp; I)'!V$334</f>
        <v>8.3405765403745964E-3</v>
      </c>
      <c r="W91" s="141">
        <f>'[1]MTTI (PL &amp; I)'!W91/'[1]MTTI (PL &amp; I)'!W$334</f>
        <v>0</v>
      </c>
      <c r="X91" s="141">
        <f>'[1]MTTI (PL &amp; I)'!X91/'[1]MTTI (PL &amp; I)'!X$334</f>
        <v>2.8620432128061667E-2</v>
      </c>
      <c r="Y91" s="141">
        <f>'[1]MTTI (PL &amp; I)'!Y91/'[1]MTTI (PL &amp; I)'!Y$334</f>
        <v>2.285839942109694E-2</v>
      </c>
      <c r="Z91" s="141">
        <f>'[1]MTTI (PL &amp; I)'!Z91/'[1]MTTI (PL &amp; I)'!Z$334</f>
        <v>1.3962353546472493E-4</v>
      </c>
      <c r="AA91" s="141">
        <f>'[1]MTTI (PL &amp; I)'!AA91/'[1]MTTI (PL &amp; I)'!AA$334</f>
        <v>1.5950666840522952E-2</v>
      </c>
      <c r="AB91" s="141">
        <f>'[1]MTTI (PL &amp; I)'!AB91/'[1]MTTI (PL &amp; I)'!AB$334</f>
        <v>0</v>
      </c>
      <c r="AC91" s="141">
        <f>'[1]MTTI (PL &amp; I)'!AC91/'[1]MTTI (PL &amp; I)'!AC$334</f>
        <v>0</v>
      </c>
      <c r="AD91" s="141">
        <f>'[1]MTTI (PL &amp; I)'!AD91/'[1]MTTI (PL &amp; I)'!AD$334</f>
        <v>4.814981517802662E-2</v>
      </c>
      <c r="AE91" s="141">
        <f>'[1]MTTI (PL &amp; I)'!AE91/'[1]MTTI (PL &amp; I)'!AE$334</f>
        <v>0</v>
      </c>
      <c r="AF91" s="141">
        <f>'[1]MTTI (PL &amp; I)'!AF91/'[1]MTTI (PL &amp; I)'!AF$334</f>
        <v>5.499710967572348E-2</v>
      </c>
      <c r="AG91" s="141">
        <f>'[1]MTTI (PL &amp; I)'!AG91/'[1]MTTI (PL &amp; I)'!AG$334</f>
        <v>4.1006084548477162E-4</v>
      </c>
      <c r="AH91" s="141">
        <f>'[1]MTTI (PL &amp; I)'!AH91/'[1]MTTI (PL &amp; I)'!AH$334</f>
        <v>5.2845863731891957E-2</v>
      </c>
      <c r="AI91" s="141">
        <f>'[1]MTTI (PL &amp; I)'!AI91/'[1]MTTI (PL &amp; I)'!AI$334</f>
        <v>1.7900275841542393E-4</v>
      </c>
      <c r="AJ91" s="141">
        <f>'[1]MTTI (PL &amp; I)'!AJ91/'[1]MTTI (PL &amp; I)'!AJ$334</f>
        <v>3.8708257439354611E-2</v>
      </c>
      <c r="AK91" s="141">
        <f>'[1]MTTI (PL &amp; I)'!AK91/'[1]MTTI (PL &amp; I)'!AK$334</f>
        <v>0</v>
      </c>
      <c r="AL91" s="141">
        <f>'[1]MTTI (PL &amp; I)'!AL91/'[1]MTTI (PL &amp; I)'!AL$334</f>
        <v>6.9821713830782997E-3</v>
      </c>
      <c r="AM91" s="141">
        <f>'[1]MTTI (PL &amp; I)'!AM91/'[1]MTTI (PL &amp; I)'!AM$334</f>
        <v>0</v>
      </c>
      <c r="AN91" s="141">
        <f>'[1]MTTI (PL &amp; I)'!AN91/'[1]MTTI (PL &amp; I)'!AN$334</f>
        <v>3.2400452762052244E-4</v>
      </c>
      <c r="AO91" s="141">
        <f>'[1]MTTI (PL &amp; I)'!AO91/'[1]MTTI (PL &amp; I)'!AO$334</f>
        <v>7.5782182094575842E-4</v>
      </c>
      <c r="AP91" s="141">
        <f>'[1]MTTI (PL &amp; I)'!AP91/'[1]MTTI (PL &amp; I)'!AP$334</f>
        <v>0</v>
      </c>
      <c r="AQ91" s="141">
        <f>'[1]MTTI (PL &amp; I)'!AQ91/'[1]MTTI (PL &amp; I)'!AQ$334</f>
        <v>5.6205166439167793E-2</v>
      </c>
      <c r="AR91" s="141">
        <f>'[1]MTTI (PL &amp; I)'!AR91/'[1]MTTI (PL &amp; I)'!AR$334</f>
        <v>6.3871084250572349E-3</v>
      </c>
      <c r="AS91" s="141">
        <f>'[1]MTTI (PL &amp; I)'!AS91/'[1]MTTI (PL &amp; I)'!AS$334</f>
        <v>0</v>
      </c>
      <c r="AT91" s="141">
        <f>'[1]MTTI (PL &amp; I)'!AT91/'[1]MTTI (PL &amp; I)'!AT$334</f>
        <v>2.9761954408805032E-3</v>
      </c>
      <c r="AU91" s="141">
        <f>'[1]MTTI (PL &amp; I)'!AU91/'[1]MTTI (PL &amp; I)'!AU$334</f>
        <v>0</v>
      </c>
      <c r="AV91" s="141">
        <f>'[1]MTTI (PL &amp; I)'!AV91/'[1]MTTI (PL &amp; I)'!AV$334</f>
        <v>2.4525417112546397E-2</v>
      </c>
      <c r="AW91" s="141">
        <f>'[1]MTTI (PL &amp; I)'!AW91/'[1]MTTI (PL &amp; I)'!AW$334</f>
        <v>3.4192377922985496E-3</v>
      </c>
      <c r="AX91" s="141">
        <f>'[1]MTTI (PL &amp; I)'!AX91/'[1]MTTI (PL &amp; I)'!AX$334</f>
        <v>0</v>
      </c>
      <c r="AY91" s="141">
        <f>'[1]MTTI (PL &amp; I)'!AY91/'[1]MTTI (PL &amp; I)'!AY$334</f>
        <v>0</v>
      </c>
      <c r="AZ91" s="141">
        <f>'[1]MTTI (PL &amp; I)'!AZ91/'[1]MTTI (PL &amp; I)'!AZ$334</f>
        <v>1.0165023318652892E-3</v>
      </c>
      <c r="BA91" s="141">
        <f>'[1]MTTI (PL &amp; I)'!BA91/'[1]MTTI (PL &amp; I)'!BA$334</f>
        <v>1.3853917403314018E-2</v>
      </c>
      <c r="BB91" s="141">
        <f>'[1]MTTI (PL &amp; I)'!BB91/'[1]MTTI (PL &amp; I)'!BB$334</f>
        <v>2.9799241842191234E-2</v>
      </c>
      <c r="BC91" s="141">
        <f>'[1]MTTI (PL &amp; I)'!BC91/'[1]MTTI (PL &amp; I)'!BC$334</f>
        <v>4.8132568229382604E-2</v>
      </c>
      <c r="BD91" s="141">
        <f>'[1]MTTI (PL &amp; I)'!BD91/'[1]MTTI (PL &amp; I)'!BD$334</f>
        <v>2.6042614501015608E-4</v>
      </c>
      <c r="BE91" s="141">
        <f>'[1]MTTI (PL &amp; I)'!BE91/'[1]MTTI (PL &amp; I)'!BE$334</f>
        <v>0</v>
      </c>
      <c r="BF91" s="141">
        <f>'[1]MTTI (PL &amp; I)'!BF91/'[1]MTTI (PL &amp; I)'!BF$334</f>
        <v>0</v>
      </c>
      <c r="BG91" s="141">
        <f>'[1]MTTI (PL &amp; I)'!BG91/'[1]MTTI (PL &amp; I)'!BG$334</f>
        <v>5.4088246916408891E-3</v>
      </c>
      <c r="BH91" s="141">
        <f>'[1]MTTI (PL &amp; I)'!BH91/'[1]MTTI (PL &amp; I)'!BH$334</f>
        <v>1.3267769546138797E-6</v>
      </c>
      <c r="BI91" s="141">
        <f>'[1]MTTI (PL &amp; I)'!BI91/'[1]MTTI (PL &amp; I)'!BI$334</f>
        <v>0</v>
      </c>
      <c r="BJ91" s="141">
        <f>'[1]MTTI (PL &amp; I)'!BJ91/'[1]MTTI (PL &amp; I)'!BJ$334</f>
        <v>4.2739271951928552E-3</v>
      </c>
      <c r="BK91" s="141">
        <f>'[1]MTTI (PL &amp; I)'!BK91/'[1]MTTI (PL &amp; I)'!BK$334</f>
        <v>0</v>
      </c>
      <c r="BL91" s="141">
        <f>'[1]MTTI (PL &amp; I)'!BL91/'[1]MTTI (PL &amp; I)'!BL$334</f>
        <v>0</v>
      </c>
      <c r="BM91" s="141">
        <f>'[1]MTTI (PL &amp; I)'!BM91/'[1]MTTI (PL &amp; I)'!BM$334</f>
        <v>0</v>
      </c>
      <c r="BN91" s="141">
        <f>'[1]MTTI (PL &amp; I)'!BN91/'[1]MTTI (PL &amp; I)'!BN$334</f>
        <v>0</v>
      </c>
      <c r="BO91" s="141">
        <f>'[1]MTTI (PL &amp; I)'!BO91/'[1]MTTI (PL &amp; I)'!BO$334</f>
        <v>9.8742052531983968E-3</v>
      </c>
      <c r="BP91" s="141">
        <f>'[1]MTTI (PL &amp; I)'!BP91/'[1]MTTI (PL &amp; I)'!BP$334</f>
        <v>0</v>
      </c>
      <c r="BQ91" s="141">
        <f>'[1]MTTI (PL &amp; I)'!BQ91/'[1]MTTI (PL &amp; I)'!BQ$334</f>
        <v>2.1767738121998849E-3</v>
      </c>
      <c r="BR91" s="141">
        <f>'[1]MTTI (PL &amp; I)'!BR91/'[1]MTTI (PL &amp; I)'!BR$334</f>
        <v>2.3800016776906362E-2</v>
      </c>
      <c r="BS91" s="141">
        <f>'[1]MTTI (PL &amp; I)'!BS91/'[1]MTTI (PL &amp; I)'!BS$334</f>
        <v>2.0707509617815461E-2</v>
      </c>
      <c r="BT91" s="141">
        <f>'[1]MTTI (PL &amp; I)'!BT91/'[1]MTTI (PL &amp; I)'!BT$334</f>
        <v>8.5957721007304012E-3</v>
      </c>
      <c r="BU91" s="141">
        <f>'[1]MTTI (PL &amp; I)'!BU91/'[1]MTTI (PL &amp; I)'!BU$334</f>
        <v>0</v>
      </c>
      <c r="BV91" s="141">
        <f>'[1]MTTI (PL &amp; I)'!BV91/'[1]MTTI (PL &amp; I)'!BV$334</f>
        <v>8.5400731926186108E-3</v>
      </c>
      <c r="BW91" s="141">
        <f>'[1]MTTI (PL &amp; I)'!BW91/'[1]MTTI (PL &amp; I)'!BW$334</f>
        <v>3.020430019557151E-2</v>
      </c>
      <c r="BX91" s="141">
        <f>'[1]MTTI (PL &amp; I)'!BX91/'[1]MTTI (PL &amp; I)'!BX$334</f>
        <v>4.2884887319142022E-2</v>
      </c>
      <c r="BY91" s="141">
        <f>'[1]MTTI (PL &amp; I)'!BY91/'[1]MTTI (PL &amp; I)'!BY$334</f>
        <v>3.7678421271916875E-2</v>
      </c>
      <c r="BZ91" s="141">
        <f>'[1]MTTI (PL &amp; I)'!BZ91/'[1]MTTI (PL &amp; I)'!BZ$334</f>
        <v>0</v>
      </c>
      <c r="CA91" s="141">
        <f>'[1]MTTI (PL &amp; I)'!CA91/'[1]MTTI (PL &amp; I)'!CA$334</f>
        <v>1.9271553737246146E-2</v>
      </c>
      <c r="CB91" s="141">
        <f>'[1]MTTI (PL &amp; I)'!CB91/'[1]MTTI (PL &amp; I)'!CB$334</f>
        <v>2.0018190072040535E-2</v>
      </c>
      <c r="CC91" s="141">
        <f>'[1]MTTI (PL &amp; I)'!CC91/'[1]MTTI (PL &amp; I)'!CC$334</f>
        <v>4.2131262174526516E-3</v>
      </c>
      <c r="CD91" s="141">
        <f>'[1]MTTI (PL &amp; I)'!CD91/'[1]MTTI (PL &amp; I)'!CD$334</f>
        <v>0</v>
      </c>
      <c r="CE91" s="141">
        <f>'[1]MTTI (PL &amp; I)'!CE91/'[1]MTTI (PL &amp; I)'!CE$334</f>
        <v>0</v>
      </c>
      <c r="CF91" s="141">
        <f>'[1]MTTI (PL &amp; I)'!CF91/'[1]MTTI (PL &amp; I)'!CF$334</f>
        <v>0</v>
      </c>
      <c r="CG91" s="141">
        <f>'[1]MTTI (PL &amp; I)'!CG91/'[1]MTTI (PL &amp; I)'!CG$334</f>
        <v>3.0485264648654656E-2</v>
      </c>
      <c r="CH91" s="141">
        <f>'[1]MTTI (PL &amp; I)'!CH91/'[1]MTTI (PL &amp; I)'!CH$334</f>
        <v>1.0827688280705988E-2</v>
      </c>
      <c r="CI91" s="141">
        <f>'[1]MTTI (PL &amp; I)'!CI91/'[1]MTTI (PL &amp; I)'!CI$334</f>
        <v>0</v>
      </c>
      <c r="CJ91" s="141">
        <f>'[1]MTTI (PL &amp; I)'!CJ91/'[1]MTTI (PL &amp; I)'!CJ$334</f>
        <v>0</v>
      </c>
      <c r="CK91" s="141">
        <f>'[1]MTTI (PL &amp; I)'!CK91/'[1]MTTI (PL &amp; I)'!CK$334</f>
        <v>0</v>
      </c>
      <c r="CL91" s="141">
        <f>'[1]MTTI (PL &amp; I)'!CL91/'[1]MTTI (PL &amp; I)'!CL$334</f>
        <v>0</v>
      </c>
      <c r="CM91" s="141">
        <f>'[1]MTTI (PL &amp; I)'!CM91/'[1]MTTI (PL &amp; I)'!CM$334</f>
        <v>0</v>
      </c>
      <c r="CN91" s="141">
        <f>'[1]MTTI (PL &amp; I)'!CN91/'[1]MTTI (PL &amp; I)'!CN$334</f>
        <v>9.9117439797971694E-4</v>
      </c>
      <c r="CO91" s="141">
        <f>'[1]MTTI (PL &amp; I)'!CO91/'[1]MTTI (PL &amp; I)'!CO$334</f>
        <v>0</v>
      </c>
      <c r="CP91" s="141">
        <f>'[1]MTTI (PL &amp; I)'!CP91/'[1]MTTI (PL &amp; I)'!CP$334</f>
        <v>3.9051775427144612E-3</v>
      </c>
      <c r="CQ91" s="141">
        <f>'[1]MTTI (PL &amp; I)'!CQ91/'[1]MTTI (PL &amp; I)'!CQ$334</f>
        <v>3.9549495853191388E-3</v>
      </c>
      <c r="CR91" s="141">
        <f>'[1]MTTI (PL &amp; I)'!CR91/'[1]MTTI (PL &amp; I)'!CR$334</f>
        <v>0</v>
      </c>
      <c r="CS91" s="141">
        <f>'[1]MTTI (PL &amp; I)'!CS91/'[1]MTTI (PL &amp; I)'!CS$334</f>
        <v>2.3119163580957781E-4</v>
      </c>
      <c r="CT91" s="141">
        <f>'[1]MTTI (PL &amp; I)'!CT91/'[1]MTTI (PL &amp; I)'!CT$334</f>
        <v>0</v>
      </c>
      <c r="CU91" s="141">
        <f>'[1]MTTI (PL &amp; I)'!CU91/'[1]MTTI (PL &amp; I)'!CU$334</f>
        <v>7.9931985289569633E-3</v>
      </c>
      <c r="CV91" s="141">
        <f>'[1]MTTI (PL &amp; I)'!CV91/'[1]MTTI (PL &amp; I)'!CV$334</f>
        <v>0</v>
      </c>
      <c r="CW91" s="141">
        <f>'[1]MTTI (PL &amp; I)'!CW91/'[1]MTTI (PL &amp; I)'!CW$334</f>
        <v>0</v>
      </c>
      <c r="CX91" s="141">
        <f>'[1]MTTI (PL &amp; I)'!CX91/'[1]MTTI (PL &amp; I)'!CX$334</f>
        <v>0</v>
      </c>
      <c r="CY91" s="141">
        <f>'[1]MTTI (PL &amp; I)'!CY91/'[1]MTTI (PL &amp; I)'!CY$334</f>
        <v>3.9039594214069232E-4</v>
      </c>
      <c r="CZ91" s="141">
        <f>'[1]MTTI (PL &amp; I)'!CZ91/'[1]MTTI (PL &amp; I)'!CZ$334</f>
        <v>6.5452645841998055E-5</v>
      </c>
      <c r="DA91" s="141">
        <f>'[1]MTTI (PL &amp; I)'!DA91/'[1]MTTI (PL &amp; I)'!DA$334</f>
        <v>3.5686325330992869E-3</v>
      </c>
      <c r="DB91" s="141">
        <f>'[1]MTTI (PL &amp; I)'!DB91/'[1]MTTI (PL &amp; I)'!DB$334</f>
        <v>0</v>
      </c>
      <c r="DC91" s="141">
        <f>'[1]MTTI (PL &amp; I)'!DC91/'[1]MTTI (PL &amp; I)'!DC$334</f>
        <v>0</v>
      </c>
      <c r="DD91" s="141">
        <f>'[1]MTTI (PL &amp; I)'!DD91/'[1]MTTI (PL &amp; I)'!DD$334</f>
        <v>2.2192809218205536E-3</v>
      </c>
      <c r="DE91" s="141">
        <v>0</v>
      </c>
      <c r="DF91" s="141">
        <f>'[1]MTTI (PL &amp; I)'!DF91/'[1]MTTI (PL &amp; I)'!DF$334</f>
        <v>1.5976968550546686E-2</v>
      </c>
    </row>
    <row r="92" spans="1:110" x14ac:dyDescent="0.3">
      <c r="A92" s="28">
        <v>3255</v>
      </c>
      <c r="B92" s="141">
        <f>'[1]MTTI (PL &amp; I)'!B92/'[1]MTTI (PL &amp; I)'!B$334</f>
        <v>1.557312806957663E-5</v>
      </c>
      <c r="C92" s="141">
        <f>'[1]MTTI (PL &amp; I)'!C92/'[1]MTTI (PL &amp; I)'!C$334</f>
        <v>0</v>
      </c>
      <c r="D92" s="141">
        <f>'[1]MTTI (PL &amp; I)'!D92/'[1]MTTI (PL &amp; I)'!D$334</f>
        <v>0</v>
      </c>
      <c r="E92" s="141">
        <f>'[1]MTTI (PL &amp; I)'!E92/'[1]MTTI (PL &amp; I)'!E$334</f>
        <v>1.86644598616032E-6</v>
      </c>
      <c r="F92" s="141">
        <f>'[1]MTTI (PL &amp; I)'!F92/'[1]MTTI (PL &amp; I)'!F$334</f>
        <v>0</v>
      </c>
      <c r="G92" s="141">
        <f>'[1]MTTI (PL &amp; I)'!G92/'[1]MTTI (PL &amp; I)'!G$334</f>
        <v>1.1679675177727993E-6</v>
      </c>
      <c r="H92" s="141">
        <f>'[1]MTTI (PL &amp; I)'!H92/'[1]MTTI (PL &amp; I)'!H$334</f>
        <v>0</v>
      </c>
      <c r="I92" s="141">
        <f>'[1]MTTI (PL &amp; I)'!I92/'[1]MTTI (PL &amp; I)'!I$334</f>
        <v>3.7915700854277051E-5</v>
      </c>
      <c r="J92" s="141">
        <f>'[1]MTTI (PL &amp; I)'!J92/'[1]MTTI (PL &amp; I)'!J$334</f>
        <v>4.3770662905922947E-5</v>
      </c>
      <c r="K92" s="141">
        <f>'[1]MTTI (PL &amp; I)'!K92/'[1]MTTI (PL &amp; I)'!K$334</f>
        <v>2.5961991270540723E-4</v>
      </c>
      <c r="L92" s="141">
        <f>'[1]MTTI (PL &amp; I)'!L92/'[1]MTTI (PL &amp; I)'!L$334</f>
        <v>5.9861499367420501E-4</v>
      </c>
      <c r="M92" s="141">
        <f>'[1]MTTI (PL &amp; I)'!M92/'[1]MTTI (PL &amp; I)'!M$334</f>
        <v>4.2278271090704175E-4</v>
      </c>
      <c r="N92" s="141">
        <f>'[1]MTTI (PL &amp; I)'!N92/'[1]MTTI (PL &amp; I)'!N$334</f>
        <v>2.0201788131147221E-4</v>
      </c>
      <c r="O92" s="141">
        <f>'[1]MTTI (PL &amp; I)'!O92/'[1]MTTI (PL &amp; I)'!O$334</f>
        <v>4.6101333068872507E-4</v>
      </c>
      <c r="P92" s="141">
        <f>'[1]MTTI (PL &amp; I)'!P92/'[1]MTTI (PL &amp; I)'!P$334</f>
        <v>1.9640094318102514E-5</v>
      </c>
      <c r="Q92" s="141">
        <f>'[1]MTTI (PL &amp; I)'!Q92/'[1]MTTI (PL &amp; I)'!Q$334</f>
        <v>3.9536109662070801E-2</v>
      </c>
      <c r="R92" s="141">
        <f>'[1]MTTI (PL &amp; I)'!R92/'[1]MTTI (PL &amp; I)'!R$334</f>
        <v>0</v>
      </c>
      <c r="S92" s="141">
        <f>'[1]MTTI (PL &amp; I)'!S92/'[1]MTTI (PL &amp; I)'!S$334</f>
        <v>0</v>
      </c>
      <c r="T92" s="141">
        <f>'[1]MTTI (PL &amp; I)'!T92/'[1]MTTI (PL &amp; I)'!T$334</f>
        <v>0</v>
      </c>
      <c r="U92" s="141">
        <f>'[1]MTTI (PL &amp; I)'!U92/'[1]MTTI (PL &amp; I)'!U$334</f>
        <v>2.2439408127232453E-3</v>
      </c>
      <c r="V92" s="141">
        <f>'[1]MTTI (PL &amp; I)'!V92/'[1]MTTI (PL &amp; I)'!V$334</f>
        <v>4.710849364332077E-5</v>
      </c>
      <c r="W92" s="141">
        <f>'[1]MTTI (PL &amp; I)'!W92/'[1]MTTI (PL &amp; I)'!W$334</f>
        <v>0</v>
      </c>
      <c r="X92" s="141">
        <f>'[1]MTTI (PL &amp; I)'!X92/'[1]MTTI (PL &amp; I)'!X$334</f>
        <v>5.4641448680071113E-4</v>
      </c>
      <c r="Y92" s="141">
        <f>'[1]MTTI (PL &amp; I)'!Y92/'[1]MTTI (PL &amp; I)'!Y$334</f>
        <v>5.0818126837344989E-4</v>
      </c>
      <c r="Z92" s="141">
        <f>'[1]MTTI (PL &amp; I)'!Z92/'[1]MTTI (PL &amp; I)'!Z$334</f>
        <v>2.4300404911042556E-5</v>
      </c>
      <c r="AA92" s="141">
        <f>'[1]MTTI (PL &amp; I)'!AA92/'[1]MTTI (PL &amp; I)'!AA$334</f>
        <v>7.1337112431076304E-4</v>
      </c>
      <c r="AB92" s="141">
        <f>'[1]MTTI (PL &amp; I)'!AB92/'[1]MTTI (PL &amp; I)'!AB$334</f>
        <v>0</v>
      </c>
      <c r="AC92" s="141">
        <f>'[1]MTTI (PL &amp; I)'!AC92/'[1]MTTI (PL &amp; I)'!AC$334</f>
        <v>0</v>
      </c>
      <c r="AD92" s="141">
        <f>'[1]MTTI (PL &amp; I)'!AD92/'[1]MTTI (PL &amp; I)'!AD$334</f>
        <v>1.3545459942546327E-7</v>
      </c>
      <c r="AE92" s="141">
        <f>'[1]MTTI (PL &amp; I)'!AE92/'[1]MTTI (PL &amp; I)'!AE$334</f>
        <v>0</v>
      </c>
      <c r="AF92" s="141">
        <f>'[1]MTTI (PL &amp; I)'!AF92/'[1]MTTI (PL &amp; I)'!AF$334</f>
        <v>1.1453095557316504E-2</v>
      </c>
      <c r="AG92" s="141">
        <f>'[1]MTTI (PL &amp; I)'!AG92/'[1]MTTI (PL &amp; I)'!AG$334</f>
        <v>2.2465387416680141E-6</v>
      </c>
      <c r="AH92" s="141">
        <f>'[1]MTTI (PL &amp; I)'!AH92/'[1]MTTI (PL &amp; I)'!AH$334</f>
        <v>1.3594581013077812E-3</v>
      </c>
      <c r="AI92" s="141">
        <f>'[1]MTTI (PL &amp; I)'!AI92/'[1]MTTI (PL &amp; I)'!AI$334</f>
        <v>3.159187091919788E-5</v>
      </c>
      <c r="AJ92" s="141">
        <f>'[1]MTTI (PL &amp; I)'!AJ92/'[1]MTTI (PL &amp; I)'!AJ$334</f>
        <v>2.385072714804476E-4</v>
      </c>
      <c r="AK92" s="141">
        <f>'[1]MTTI (PL &amp; I)'!AK92/'[1]MTTI (PL &amp; I)'!AK$334</f>
        <v>0</v>
      </c>
      <c r="AL92" s="141">
        <f>'[1]MTTI (PL &amp; I)'!AL92/'[1]MTTI (PL &amp; I)'!AL$334</f>
        <v>3.6661083812230657E-3</v>
      </c>
      <c r="AM92" s="141">
        <f>'[1]MTTI (PL &amp; I)'!AM92/'[1]MTTI (PL &amp; I)'!AM$334</f>
        <v>0</v>
      </c>
      <c r="AN92" s="141">
        <f>'[1]MTTI (PL &amp; I)'!AN92/'[1]MTTI (PL &amp; I)'!AN$334</f>
        <v>1.2445364898668175E-6</v>
      </c>
      <c r="AO92" s="141">
        <f>'[1]MTTI (PL &amp; I)'!AO92/'[1]MTTI (PL &amp; I)'!AO$334</f>
        <v>1.6600781896432193E-5</v>
      </c>
      <c r="AP92" s="141">
        <f>'[1]MTTI (PL &amp; I)'!AP92/'[1]MTTI (PL &amp; I)'!AP$334</f>
        <v>0</v>
      </c>
      <c r="AQ92" s="141">
        <f>'[1]MTTI (PL &amp; I)'!AQ92/'[1]MTTI (PL &amp; I)'!AQ$334</f>
        <v>7.968088349920283E-5</v>
      </c>
      <c r="AR92" s="141">
        <f>'[1]MTTI (PL &amp; I)'!AR92/'[1]MTTI (PL &amp; I)'!AR$334</f>
        <v>1.2888686763144302E-4</v>
      </c>
      <c r="AS92" s="141">
        <f>'[1]MTTI (PL &amp; I)'!AS92/'[1]MTTI (PL &amp; I)'!AS$334</f>
        <v>0</v>
      </c>
      <c r="AT92" s="141">
        <f>'[1]MTTI (PL &amp; I)'!AT92/'[1]MTTI (PL &amp; I)'!AT$334</f>
        <v>3.3610029300677052E-4</v>
      </c>
      <c r="AU92" s="141">
        <f>'[1]MTTI (PL &amp; I)'!AU92/'[1]MTTI (PL &amp; I)'!AU$334</f>
        <v>0</v>
      </c>
      <c r="AV92" s="141">
        <f>'[1]MTTI (PL &amp; I)'!AV92/'[1]MTTI (PL &amp; I)'!AV$334</f>
        <v>3.5218106409653686E-4</v>
      </c>
      <c r="AW92" s="141">
        <f>'[1]MTTI (PL &amp; I)'!AW92/'[1]MTTI (PL &amp; I)'!AW$334</f>
        <v>3.8563437401840852E-4</v>
      </c>
      <c r="AX92" s="141">
        <f>'[1]MTTI (PL &amp; I)'!AX92/'[1]MTTI (PL &amp; I)'!AX$334</f>
        <v>0</v>
      </c>
      <c r="AY92" s="141">
        <f>'[1]MTTI (PL &amp; I)'!AY92/'[1]MTTI (PL &amp; I)'!AY$334</f>
        <v>0</v>
      </c>
      <c r="AZ92" s="141">
        <f>'[1]MTTI (PL &amp; I)'!AZ92/'[1]MTTI (PL &amp; I)'!AZ$334</f>
        <v>6.5581351837224497E-5</v>
      </c>
      <c r="BA92" s="141">
        <f>'[1]MTTI (PL &amp; I)'!BA92/'[1]MTTI (PL &amp; I)'!BA$334</f>
        <v>8.1744147161791564E-4</v>
      </c>
      <c r="BB92" s="141">
        <f>'[1]MTTI (PL &amp; I)'!BB92/'[1]MTTI (PL &amp; I)'!BB$334</f>
        <v>0</v>
      </c>
      <c r="BC92" s="141">
        <f>'[1]MTTI (PL &amp; I)'!BC92/'[1]MTTI (PL &amp; I)'!BC$334</f>
        <v>0</v>
      </c>
      <c r="BD92" s="141">
        <f>'[1]MTTI (PL &amp; I)'!BD92/'[1]MTTI (PL &amp; I)'!BD$334</f>
        <v>1.2707764529798358E-5</v>
      </c>
      <c r="BE92" s="141">
        <f>'[1]MTTI (PL &amp; I)'!BE92/'[1]MTTI (PL &amp; I)'!BE$334</f>
        <v>0</v>
      </c>
      <c r="BF92" s="141">
        <f>'[1]MTTI (PL &amp; I)'!BF92/'[1]MTTI (PL &amp; I)'!BF$334</f>
        <v>0</v>
      </c>
      <c r="BG92" s="141">
        <f>'[1]MTTI (PL &amp; I)'!BG92/'[1]MTTI (PL &amp; I)'!BG$334</f>
        <v>1.0402562451326201E-4</v>
      </c>
      <c r="BH92" s="141">
        <f>'[1]MTTI (PL &amp; I)'!BH92/'[1]MTTI (PL &amp; I)'!BH$334</f>
        <v>1.1284833036784712E-6</v>
      </c>
      <c r="BI92" s="141">
        <f>'[1]MTTI (PL &amp; I)'!BI92/'[1]MTTI (PL &amp; I)'!BI$334</f>
        <v>0</v>
      </c>
      <c r="BJ92" s="141">
        <f>'[1]MTTI (PL &amp; I)'!BJ92/'[1]MTTI (PL &amp; I)'!BJ$334</f>
        <v>4.5926075165255517E-5</v>
      </c>
      <c r="BK92" s="141">
        <f>'[1]MTTI (PL &amp; I)'!BK92/'[1]MTTI (PL &amp; I)'!BK$334</f>
        <v>0</v>
      </c>
      <c r="BL92" s="141">
        <f>'[1]MTTI (PL &amp; I)'!BL92/'[1]MTTI (PL &amp; I)'!BL$334</f>
        <v>0</v>
      </c>
      <c r="BM92" s="141">
        <f>'[1]MTTI (PL &amp; I)'!BM92/'[1]MTTI (PL &amp; I)'!BM$334</f>
        <v>0</v>
      </c>
      <c r="BN92" s="141">
        <f>'[1]MTTI (PL &amp; I)'!BN92/'[1]MTTI (PL &amp; I)'!BN$334</f>
        <v>2.8732800224851286E-6</v>
      </c>
      <c r="BO92" s="141">
        <f>'[1]MTTI (PL &amp; I)'!BO92/'[1]MTTI (PL &amp; I)'!BO$334</f>
        <v>5.7411631161087139E-4</v>
      </c>
      <c r="BP92" s="141">
        <f>'[1]MTTI (PL &amp; I)'!BP92/'[1]MTTI (PL &amp; I)'!BP$334</f>
        <v>1.9100149502197387E-4</v>
      </c>
      <c r="BQ92" s="141">
        <f>'[1]MTTI (PL &amp; I)'!BQ92/'[1]MTTI (PL &amp; I)'!BQ$334</f>
        <v>4.5073747809182931E-5</v>
      </c>
      <c r="BR92" s="141">
        <f>'[1]MTTI (PL &amp; I)'!BR92/'[1]MTTI (PL &amp; I)'!BR$334</f>
        <v>2.0830255188398868E-4</v>
      </c>
      <c r="BS92" s="141">
        <f>'[1]MTTI (PL &amp; I)'!BS92/'[1]MTTI (PL &amp; I)'!BS$334</f>
        <v>9.1523459419541009E-5</v>
      </c>
      <c r="BT92" s="141">
        <f>'[1]MTTI (PL &amp; I)'!BT92/'[1]MTTI (PL &amp; I)'!BT$334</f>
        <v>1.1835634296398772E-4</v>
      </c>
      <c r="BU92" s="141">
        <f>'[1]MTTI (PL &amp; I)'!BU92/'[1]MTTI (PL &amp; I)'!BU$334</f>
        <v>0</v>
      </c>
      <c r="BV92" s="141">
        <f>'[1]MTTI (PL &amp; I)'!BV92/'[1]MTTI (PL &amp; I)'!BV$334</f>
        <v>2.370231456274953E-4</v>
      </c>
      <c r="BW92" s="141">
        <f>'[1]MTTI (PL &amp; I)'!BW92/'[1]MTTI (PL &amp; I)'!BW$334</f>
        <v>3.5236642668594017E-4</v>
      </c>
      <c r="BX92" s="141">
        <f>'[1]MTTI (PL &amp; I)'!BX92/'[1]MTTI (PL &amp; I)'!BX$334</f>
        <v>0</v>
      </c>
      <c r="BY92" s="141">
        <f>'[1]MTTI (PL &amp; I)'!BY92/'[1]MTTI (PL &amp; I)'!BY$334</f>
        <v>0</v>
      </c>
      <c r="BZ92" s="141">
        <f>'[1]MTTI (PL &amp; I)'!BZ92/'[1]MTTI (PL &amp; I)'!BZ$334</f>
        <v>0</v>
      </c>
      <c r="CA92" s="141">
        <f>'[1]MTTI (PL &amp; I)'!CA92/'[1]MTTI (PL &amp; I)'!CA$334</f>
        <v>2.4757986377704084E-5</v>
      </c>
      <c r="CB92" s="141">
        <f>'[1]MTTI (PL &amp; I)'!CB92/'[1]MTTI (PL &amp; I)'!CB$334</f>
        <v>0</v>
      </c>
      <c r="CC92" s="141">
        <f>'[1]MTTI (PL &amp; I)'!CC92/'[1]MTTI (PL &amp; I)'!CC$334</f>
        <v>1.0044403195135916E-4</v>
      </c>
      <c r="CD92" s="141">
        <f>'[1]MTTI (PL &amp; I)'!CD92/'[1]MTTI (PL &amp; I)'!CD$334</f>
        <v>0</v>
      </c>
      <c r="CE92" s="141">
        <f>'[1]MTTI (PL &amp; I)'!CE92/'[1]MTTI (PL &amp; I)'!CE$334</f>
        <v>0</v>
      </c>
      <c r="CF92" s="141">
        <f>'[1]MTTI (PL &amp; I)'!CF92/'[1]MTTI (PL &amp; I)'!CF$334</f>
        <v>0</v>
      </c>
      <c r="CG92" s="141">
        <f>'[1]MTTI (PL &amp; I)'!CG92/'[1]MTTI (PL &amp; I)'!CG$334</f>
        <v>1.1738390913378402E-3</v>
      </c>
      <c r="CH92" s="141">
        <f>'[1]MTTI (PL &amp; I)'!CH92/'[1]MTTI (PL &amp; I)'!CH$334</f>
        <v>0</v>
      </c>
      <c r="CI92" s="141">
        <f>'[1]MTTI (PL &amp; I)'!CI92/'[1]MTTI (PL &amp; I)'!CI$334</f>
        <v>0</v>
      </c>
      <c r="CJ92" s="141">
        <f>'[1]MTTI (PL &amp; I)'!CJ92/'[1]MTTI (PL &amp; I)'!CJ$334</f>
        <v>0</v>
      </c>
      <c r="CK92" s="141">
        <f>'[1]MTTI (PL &amp; I)'!CK92/'[1]MTTI (PL &amp; I)'!CK$334</f>
        <v>0</v>
      </c>
      <c r="CL92" s="141">
        <f>'[1]MTTI (PL &amp; I)'!CL92/'[1]MTTI (PL &amp; I)'!CL$334</f>
        <v>0</v>
      </c>
      <c r="CM92" s="141">
        <f>'[1]MTTI (PL &amp; I)'!CM92/'[1]MTTI (PL &amp; I)'!CM$334</f>
        <v>0</v>
      </c>
      <c r="CN92" s="141">
        <f>'[1]MTTI (PL &amp; I)'!CN92/'[1]MTTI (PL &amp; I)'!CN$334</f>
        <v>1.1319748614093288E-4</v>
      </c>
      <c r="CO92" s="141">
        <f>'[1]MTTI (PL &amp; I)'!CO92/'[1]MTTI (PL &amp; I)'!CO$334</f>
        <v>0</v>
      </c>
      <c r="CP92" s="141">
        <f>'[1]MTTI (PL &amp; I)'!CP92/'[1]MTTI (PL &amp; I)'!CP$334</f>
        <v>4.417305356855629E-4</v>
      </c>
      <c r="CQ92" s="141">
        <f>'[1]MTTI (PL &amp; I)'!CQ92/'[1]MTTI (PL &amp; I)'!CQ$334</f>
        <v>4.4499889208361184E-4</v>
      </c>
      <c r="CR92" s="141">
        <f>'[1]MTTI (PL &amp; I)'!CR92/'[1]MTTI (PL &amp; I)'!CR$334</f>
        <v>0</v>
      </c>
      <c r="CS92" s="141">
        <f>'[1]MTTI (PL &amp; I)'!CS92/'[1]MTTI (PL &amp; I)'!CS$334</f>
        <v>4.0808597805832627E-5</v>
      </c>
      <c r="CT92" s="141">
        <f>'[1]MTTI (PL &amp; I)'!CT92/'[1]MTTI (PL &amp; I)'!CT$334</f>
        <v>0</v>
      </c>
      <c r="CU92" s="141">
        <f>'[1]MTTI (PL &amp; I)'!CU92/'[1]MTTI (PL &amp; I)'!CU$334</f>
        <v>9.3392897435140663E-5</v>
      </c>
      <c r="CV92" s="141">
        <f>'[1]MTTI (PL &amp; I)'!CV92/'[1]MTTI (PL &amp; I)'!CV$334</f>
        <v>0</v>
      </c>
      <c r="CW92" s="141">
        <f>'[1]MTTI (PL &amp; I)'!CW92/'[1]MTTI (PL &amp; I)'!CW$334</f>
        <v>0</v>
      </c>
      <c r="CX92" s="141">
        <f>'[1]MTTI (PL &amp; I)'!CX92/'[1]MTTI (PL &amp; I)'!CX$334</f>
        <v>0</v>
      </c>
      <c r="CY92" s="141">
        <f>'[1]MTTI (PL &amp; I)'!CY92/'[1]MTTI (PL &amp; I)'!CY$334</f>
        <v>0</v>
      </c>
      <c r="CZ92" s="141">
        <f>'[1]MTTI (PL &amp; I)'!CZ92/'[1]MTTI (PL &amp; I)'!CZ$334</f>
        <v>0</v>
      </c>
      <c r="DA92" s="141">
        <f>'[1]MTTI (PL &amp; I)'!DA92/'[1]MTTI (PL &amp; I)'!DA$334</f>
        <v>7.9525622297254873E-5</v>
      </c>
      <c r="DB92" s="141">
        <f>'[1]MTTI (PL &amp; I)'!DB92/'[1]MTTI (PL &amp; I)'!DB$334</f>
        <v>0</v>
      </c>
      <c r="DC92" s="141">
        <f>'[1]MTTI (PL &amp; I)'!DC92/'[1]MTTI (PL &amp; I)'!DC$334</f>
        <v>0</v>
      </c>
      <c r="DD92" s="141">
        <f>'[1]MTTI (PL &amp; I)'!DD92/'[1]MTTI (PL &amp; I)'!DD$334</f>
        <v>0</v>
      </c>
      <c r="DE92" s="141">
        <v>0</v>
      </c>
      <c r="DF92" s="141">
        <f>'[1]MTTI (PL &amp; I)'!DF92/'[1]MTTI (PL &amp; I)'!DF$334</f>
        <v>9.9055260532707472E-4</v>
      </c>
    </row>
    <row r="93" spans="1:110" x14ac:dyDescent="0.3">
      <c r="A93" s="25" t="s">
        <v>6</v>
      </c>
      <c r="B93" s="141">
        <f>'[1]MTTI (PL &amp; I)'!B93/'[1]MTTI (PL &amp; I)'!B$334</f>
        <v>1.4025386440193752E-5</v>
      </c>
      <c r="C93" s="141">
        <f>'[1]MTTI (PL &amp; I)'!C93/'[1]MTTI (PL &amp; I)'!C$334</f>
        <v>0</v>
      </c>
      <c r="D93" s="141">
        <f>'[1]MTTI (PL &amp; I)'!D93/'[1]MTTI (PL &amp; I)'!D$334</f>
        <v>0</v>
      </c>
      <c r="E93" s="141">
        <f>'[1]MTTI (PL &amp; I)'!E93/'[1]MTTI (PL &amp; I)'!E$334</f>
        <v>1.6809484972249818E-6</v>
      </c>
      <c r="F93" s="141">
        <f>'[1]MTTI (PL &amp; I)'!F93/'[1]MTTI (PL &amp; I)'!F$334</f>
        <v>0</v>
      </c>
      <c r="G93" s="141">
        <f>'[1]MTTI (PL &amp; I)'!G93/'[1]MTTI (PL &amp; I)'!G$334</f>
        <v>1.0518885938117579E-6</v>
      </c>
      <c r="H93" s="141">
        <f>'[1]MTTI (PL &amp; I)'!H93/'[1]MTTI (PL &amp; I)'!H$334</f>
        <v>0</v>
      </c>
      <c r="I93" s="141">
        <f>'[1]MTTI (PL &amp; I)'!I93/'[1]MTTI (PL &amp; I)'!I$334</f>
        <v>3.4147433595624252E-5</v>
      </c>
      <c r="J93" s="141">
        <f>'[1]MTTI (PL &amp; I)'!J93/'[1]MTTI (PL &amp; I)'!J$334</f>
        <v>3.9420497876616574E-5</v>
      </c>
      <c r="K93" s="141">
        <f>'[1]MTTI (PL &amp; I)'!K93/'[1]MTTI (PL &amp; I)'!K$334</f>
        <v>2.3381748271731104E-4</v>
      </c>
      <c r="L93" s="141">
        <f>'[1]MTTI (PL &amp; I)'!L93/'[1]MTTI (PL &amp; I)'!L$334</f>
        <v>5.3912140050891601E-4</v>
      </c>
      <c r="M93" s="141">
        <f>'[1]MTTI (PL &amp; I)'!M93/'[1]MTTI (PL &amp; I)'!M$334</f>
        <v>3.8076428025324679E-4</v>
      </c>
      <c r="N93" s="141">
        <f>'[1]MTTI (PL &amp; I)'!N93/'[1]MTTI (PL &amp; I)'!N$334</f>
        <v>1.8194025250186117E-4</v>
      </c>
      <c r="O93" s="141">
        <f>'[1]MTTI (PL &amp; I)'!O93/'[1]MTTI (PL &amp; I)'!O$334</f>
        <v>4.1519533443135591E-4</v>
      </c>
      <c r="P93" s="141">
        <f>'[1]MTTI (PL &amp; I)'!P93/'[1]MTTI (PL &amp; I)'!P$334</f>
        <v>1.7688155603842668E-5</v>
      </c>
      <c r="Q93" s="141">
        <f>'[1]MTTI (PL &amp; I)'!Q93/'[1]MTTI (PL &amp; I)'!Q$334</f>
        <v>3.5606797418927028E-2</v>
      </c>
      <c r="R93" s="141">
        <f>'[1]MTTI (PL &amp; I)'!R93/'[1]MTTI (PL &amp; I)'!R$334</f>
        <v>0</v>
      </c>
      <c r="S93" s="141">
        <f>'[1]MTTI (PL &amp; I)'!S93/'[1]MTTI (PL &amp; I)'!S$334</f>
        <v>0</v>
      </c>
      <c r="T93" s="141">
        <f>'[1]MTTI (PL &amp; I)'!T93/'[1]MTTI (PL &amp; I)'!T$334</f>
        <v>0</v>
      </c>
      <c r="U93" s="141">
        <f>'[1]MTTI (PL &amp; I)'!U93/'[1]MTTI (PL &amp; I)'!U$334</f>
        <v>2.0209258478294636E-3</v>
      </c>
      <c r="V93" s="141">
        <f>'[1]MTTI (PL &amp; I)'!V93/'[1]MTTI (PL &amp; I)'!V$334</f>
        <v>4.2426596956699083E-5</v>
      </c>
      <c r="W93" s="141">
        <f>'[1]MTTI (PL &amp; I)'!W93/'[1]MTTI (PL &amp; I)'!W$334</f>
        <v>0</v>
      </c>
      <c r="X93" s="141">
        <f>'[1]MTTI (PL &amp; I)'!X93/'[1]MTTI (PL &amp; I)'!X$334</f>
        <v>4.9210886211561652E-4</v>
      </c>
      <c r="Y93" s="141">
        <f>'[1]MTTI (PL &amp; I)'!Y93/'[1]MTTI (PL &amp; I)'!Y$334</f>
        <v>4.5767546755937088E-4</v>
      </c>
      <c r="Z93" s="141">
        <f>'[1]MTTI (PL &amp; I)'!Z93/'[1]MTTI (PL &amp; I)'!Z$334</f>
        <v>2.1885299344348074E-5</v>
      </c>
      <c r="AA93" s="141">
        <f>'[1]MTTI (PL &amp; I)'!AA93/'[1]MTTI (PL &amp; I)'!AA$334</f>
        <v>6.4247244670646007E-4</v>
      </c>
      <c r="AB93" s="141">
        <f>'[1]MTTI (PL &amp; I)'!AB93/'[1]MTTI (PL &amp; I)'!AB$334</f>
        <v>0</v>
      </c>
      <c r="AC93" s="141">
        <f>'[1]MTTI (PL &amp; I)'!AC93/'[1]MTTI (PL &amp; I)'!AC$334</f>
        <v>0</v>
      </c>
      <c r="AD93" s="141">
        <f>'[1]MTTI (PL &amp; I)'!AD93/'[1]MTTI (PL &amp; I)'!AD$334</f>
        <v>1.2199238929750982E-7</v>
      </c>
      <c r="AE93" s="141">
        <f>'[1]MTTI (PL &amp; I)'!AE93/'[1]MTTI (PL &amp; I)'!AE$334</f>
        <v>0</v>
      </c>
      <c r="AF93" s="141">
        <f>'[1]MTTI (PL &amp; I)'!AF93/'[1]MTTI (PL &amp; I)'!AF$334</f>
        <v>1.0314825024886424E-2</v>
      </c>
      <c r="AG93" s="141">
        <f>'[1]MTTI (PL &amp; I)'!AG93/'[1]MTTI (PL &amp; I)'!AG$334</f>
        <v>2.0232655805557182E-6</v>
      </c>
      <c r="AH93" s="141">
        <f>'[1]MTTI (PL &amp; I)'!AH93/'[1]MTTI (PL &amp; I)'!AH$334</f>
        <v>1.2243478082828133E-3</v>
      </c>
      <c r="AI93" s="141">
        <f>'[1]MTTI (PL &amp; I)'!AI93/'[1]MTTI (PL &amp; I)'!AI$334</f>
        <v>2.8452100055356132E-5</v>
      </c>
      <c r="AJ93" s="141">
        <f>'[1]MTTI (PL &amp; I)'!AJ93/'[1]MTTI (PL &amp; I)'!AJ$334</f>
        <v>2.1480312987629742E-4</v>
      </c>
      <c r="AK93" s="141">
        <f>'[1]MTTI (PL &amp; I)'!AK93/'[1]MTTI (PL &amp; I)'!AK$334</f>
        <v>0</v>
      </c>
      <c r="AL93" s="141">
        <f>'[1]MTTI (PL &amp; I)'!AL93/'[1]MTTI (PL &amp; I)'!AL$334</f>
        <v>3.3017507175541086E-3</v>
      </c>
      <c r="AM93" s="141">
        <f>'[1]MTTI (PL &amp; I)'!AM93/'[1]MTTI (PL &amp; I)'!AM$334</f>
        <v>0</v>
      </c>
      <c r="AN93" s="141">
        <f>'[1]MTTI (PL &amp; I)'!AN93/'[1]MTTI (PL &amp; I)'!AN$334</f>
        <v>1.1208477276575129E-6</v>
      </c>
      <c r="AO93" s="141">
        <f>'[1]MTTI (PL &amp; I)'!AO93/'[1]MTTI (PL &amp; I)'!AO$334</f>
        <v>1.495090647598866E-5</v>
      </c>
      <c r="AP93" s="141">
        <f>'[1]MTTI (PL &amp; I)'!AP93/'[1]MTTI (PL &amp; I)'!AP$334</f>
        <v>0</v>
      </c>
      <c r="AQ93" s="141">
        <f>'[1]MTTI (PL &amp; I)'!AQ93/'[1]MTTI (PL &amp; I)'!AQ$334</f>
        <v>7.1761766677794987E-5</v>
      </c>
      <c r="AR93" s="141">
        <f>'[1]MTTI (PL &amp; I)'!AR93/'[1]MTTI (PL &amp; I)'!AR$334</f>
        <v>1.1607739418316054E-4</v>
      </c>
      <c r="AS93" s="141">
        <f>'[1]MTTI (PL &amp; I)'!AS93/'[1]MTTI (PL &amp; I)'!AS$334</f>
        <v>0</v>
      </c>
      <c r="AT93" s="141">
        <f>'[1]MTTI (PL &amp; I)'!AT93/'[1]MTTI (PL &amp; I)'!AT$334</f>
        <v>3.0269682950154149E-4</v>
      </c>
      <c r="AU93" s="141">
        <f>'[1]MTTI (PL &amp; I)'!AU93/'[1]MTTI (PL &amp; I)'!AU$334</f>
        <v>0</v>
      </c>
      <c r="AV93" s="141">
        <f>'[1]MTTI (PL &amp; I)'!AV93/'[1]MTTI (PL &amp; I)'!AV$334</f>
        <v>3.1717940665512424E-4</v>
      </c>
      <c r="AW93" s="141">
        <f>'[1]MTTI (PL &amp; I)'!AW93/'[1]MTTI (PL &amp; I)'!AW$334</f>
        <v>3.4730794584529698E-4</v>
      </c>
      <c r="AX93" s="141">
        <f>'[1]MTTI (PL &amp; I)'!AX93/'[1]MTTI (PL &amp; I)'!AX$334</f>
        <v>0</v>
      </c>
      <c r="AY93" s="141">
        <f>'[1]MTTI (PL &amp; I)'!AY93/'[1]MTTI (PL &amp; I)'!AY$334</f>
        <v>0</v>
      </c>
      <c r="AZ93" s="141">
        <f>'[1]MTTI (PL &amp; I)'!AZ93/'[1]MTTI (PL &amp; I)'!AZ$334</f>
        <v>5.9063522670457953E-5</v>
      </c>
      <c r="BA93" s="141">
        <f>'[1]MTTI (PL &amp; I)'!BA93/'[1]MTTI (PL &amp; I)'!BA$334</f>
        <v>7.3619972047103482E-4</v>
      </c>
      <c r="BB93" s="141">
        <f>'[1]MTTI (PL &amp; I)'!BB93/'[1]MTTI (PL &amp; I)'!BB$334</f>
        <v>0</v>
      </c>
      <c r="BC93" s="141">
        <f>'[1]MTTI (PL &amp; I)'!BC93/'[1]MTTI (PL &amp; I)'!BC$334</f>
        <v>0</v>
      </c>
      <c r="BD93" s="141">
        <f>'[1]MTTI (PL &amp; I)'!BD93/'[1]MTTI (PL &amp; I)'!BD$334</f>
        <v>1.1444798214277735E-5</v>
      </c>
      <c r="BE93" s="141">
        <f>'[1]MTTI (PL &amp; I)'!BE93/'[1]MTTI (PL &amp; I)'!BE$334</f>
        <v>0</v>
      </c>
      <c r="BF93" s="141">
        <f>'[1]MTTI (PL &amp; I)'!BF93/'[1]MTTI (PL &amp; I)'!BF$334</f>
        <v>0</v>
      </c>
      <c r="BG93" s="141">
        <f>'[1]MTTI (PL &amp; I)'!BG93/'[1]MTTI (PL &amp; I)'!BG$334</f>
        <v>9.3686995763636352E-5</v>
      </c>
      <c r="BH93" s="141">
        <f>'[1]MTTI (PL &amp; I)'!BH93/'[1]MTTI (PL &amp; I)'!BH$334</f>
        <v>1.0163285342985923E-6</v>
      </c>
      <c r="BI93" s="141">
        <f>'[1]MTTI (PL &amp; I)'!BI93/'[1]MTTI (PL &amp; I)'!BI$334</f>
        <v>0</v>
      </c>
      <c r="BJ93" s="141">
        <f>'[1]MTTI (PL &amp; I)'!BJ93/'[1]MTTI (PL &amp; I)'!BJ$334</f>
        <v>4.1361693617126022E-5</v>
      </c>
      <c r="BK93" s="141">
        <f>'[1]MTTI (PL &amp; I)'!BK93/'[1]MTTI (PL &amp; I)'!BK$334</f>
        <v>0</v>
      </c>
      <c r="BL93" s="141">
        <f>'[1]MTTI (PL &amp; I)'!BL93/'[1]MTTI (PL &amp; I)'!BL$334</f>
        <v>0</v>
      </c>
      <c r="BM93" s="141">
        <f>'[1]MTTI (PL &amp; I)'!BM93/'[1]MTTI (PL &amp; I)'!BM$334</f>
        <v>0</v>
      </c>
      <c r="BN93" s="141">
        <f>'[1]MTTI (PL &amp; I)'!BN93/'[1]MTTI (PL &amp; I)'!BN$334</f>
        <v>2.5877179257884372E-6</v>
      </c>
      <c r="BO93" s="141">
        <f>'[1]MTTI (PL &amp; I)'!BO93/'[1]MTTI (PL &amp; I)'!BO$334</f>
        <v>5.1705752986722043E-4</v>
      </c>
      <c r="BP93" s="141">
        <f>'[1]MTTI (PL &amp; I)'!BP93/'[1]MTTI (PL &amp; I)'!BP$334</f>
        <v>1.7201873421765002E-4</v>
      </c>
      <c r="BQ93" s="141">
        <f>'[1]MTTI (PL &amp; I)'!BQ93/'[1]MTTI (PL &amp; I)'!BQ$334</f>
        <v>4.059407515993116E-5</v>
      </c>
      <c r="BR93" s="141">
        <f>'[1]MTTI (PL &amp; I)'!BR93/'[1]MTTI (PL &amp; I)'!BR$334</f>
        <v>1.8760031854864699E-4</v>
      </c>
      <c r="BS93" s="141">
        <f>'[1]MTTI (PL &amp; I)'!BS93/'[1]MTTI (PL &amp; I)'!BS$334</f>
        <v>8.2427363402357958E-5</v>
      </c>
      <c r="BT93" s="141">
        <f>'[1]MTTI (PL &amp; I)'!BT93/'[1]MTTI (PL &amp; I)'!BT$334</f>
        <v>1.0659344996725272E-4</v>
      </c>
      <c r="BU93" s="141">
        <f>'[1]MTTI (PL &amp; I)'!BU93/'[1]MTTI (PL &amp; I)'!BU$334</f>
        <v>0</v>
      </c>
      <c r="BV93" s="141">
        <f>'[1]MTTI (PL &amp; I)'!BV93/'[1]MTTI (PL &amp; I)'!BV$334</f>
        <v>2.134665044712702E-4</v>
      </c>
      <c r="BW93" s="141">
        <f>'[1]MTTI (PL &amp; I)'!BW93/'[1]MTTI (PL &amp; I)'!BW$334</f>
        <v>3.1734634690863792E-4</v>
      </c>
      <c r="BX93" s="141">
        <f>'[1]MTTI (PL &amp; I)'!BX93/'[1]MTTI (PL &amp; I)'!BX$334</f>
        <v>0</v>
      </c>
      <c r="BY93" s="141">
        <f>'[1]MTTI (PL &amp; I)'!BY93/'[1]MTTI (PL &amp; I)'!BY$334</f>
        <v>0</v>
      </c>
      <c r="BZ93" s="141">
        <f>'[1]MTTI (PL &amp; I)'!BZ93/'[1]MTTI (PL &amp; I)'!BZ$334</f>
        <v>0</v>
      </c>
      <c r="CA93" s="141">
        <f>'[1]MTTI (PL &amp; I)'!CA93/'[1]MTTI (PL &amp; I)'!CA$334</f>
        <v>2.2297403891946076E-5</v>
      </c>
      <c r="CB93" s="141">
        <f>'[1]MTTI (PL &amp; I)'!CB93/'[1]MTTI (PL &amp; I)'!CB$334</f>
        <v>0</v>
      </c>
      <c r="CC93" s="141">
        <f>'[1]MTTI (PL &amp; I)'!CC93/'[1]MTTI (PL &amp; I)'!CC$334</f>
        <v>9.0461361226529727E-5</v>
      </c>
      <c r="CD93" s="141">
        <f>'[1]MTTI (PL &amp; I)'!CD93/'[1]MTTI (PL &amp; I)'!CD$334</f>
        <v>0</v>
      </c>
      <c r="CE93" s="141">
        <f>'[1]MTTI (PL &amp; I)'!CE93/'[1]MTTI (PL &amp; I)'!CE$334</f>
        <v>0</v>
      </c>
      <c r="CF93" s="141">
        <f>'[1]MTTI (PL &amp; I)'!CF93/'[1]MTTI (PL &amp; I)'!CF$334</f>
        <v>0</v>
      </c>
      <c r="CG93" s="141">
        <f>'[1]MTTI (PL &amp; I)'!CG93/'[1]MTTI (PL &amp; I)'!CG$334</f>
        <v>1.0571766186641706E-3</v>
      </c>
      <c r="CH93" s="141">
        <f>'[1]MTTI (PL &amp; I)'!CH93/'[1]MTTI (PL &amp; I)'!CH$334</f>
        <v>0</v>
      </c>
      <c r="CI93" s="141">
        <f>'[1]MTTI (PL &amp; I)'!CI93/'[1]MTTI (PL &amp; I)'!CI$334</f>
        <v>0</v>
      </c>
      <c r="CJ93" s="141">
        <f>'[1]MTTI (PL &amp; I)'!CJ93/'[1]MTTI (PL &amp; I)'!CJ$334</f>
        <v>0</v>
      </c>
      <c r="CK93" s="141">
        <f>'[1]MTTI (PL &amp; I)'!CK93/'[1]MTTI (PL &amp; I)'!CK$334</f>
        <v>0</v>
      </c>
      <c r="CL93" s="141">
        <f>'[1]MTTI (PL &amp; I)'!CL93/'[1]MTTI (PL &amp; I)'!CL$334</f>
        <v>0</v>
      </c>
      <c r="CM93" s="141">
        <f>'[1]MTTI (PL &amp; I)'!CM93/'[1]MTTI (PL &amp; I)'!CM$334</f>
        <v>0</v>
      </c>
      <c r="CN93" s="141">
        <f>'[1]MTTI (PL &amp; I)'!CN93/'[1]MTTI (PL &amp; I)'!CN$334</f>
        <v>1.019473082152738E-4</v>
      </c>
      <c r="CO93" s="141">
        <f>'[1]MTTI (PL &amp; I)'!CO93/'[1]MTTI (PL &amp; I)'!CO$334</f>
        <v>0</v>
      </c>
      <c r="CP93" s="141">
        <f>'[1]MTTI (PL &amp; I)'!CP93/'[1]MTTI (PL &amp; I)'!CP$334</f>
        <v>3.9782896780558266E-4</v>
      </c>
      <c r="CQ93" s="141">
        <f>'[1]MTTI (PL &amp; I)'!CQ93/'[1]MTTI (PL &amp; I)'!CQ$334</f>
        <v>4.0077249728162092E-4</v>
      </c>
      <c r="CR93" s="141">
        <f>'[1]MTTI (PL &amp; I)'!CR93/'[1]MTTI (PL &amp; I)'!CR$334</f>
        <v>0</v>
      </c>
      <c r="CS93" s="141">
        <f>'[1]MTTI (PL &amp; I)'!CS93/'[1]MTTI (PL &amp; I)'!CS$334</f>
        <v>3.675281881405639E-5</v>
      </c>
      <c r="CT93" s="141">
        <f>'[1]MTTI (PL &amp; I)'!CT93/'[1]MTTI (PL &amp; I)'!CT$334</f>
        <v>0</v>
      </c>
      <c r="CU93" s="141">
        <f>'[1]MTTI (PL &amp; I)'!CU93/'[1]MTTI (PL &amp; I)'!CU$334</f>
        <v>8.4111006564966772E-5</v>
      </c>
      <c r="CV93" s="141">
        <f>'[1]MTTI (PL &amp; I)'!CV93/'[1]MTTI (PL &amp; I)'!CV$334</f>
        <v>0</v>
      </c>
      <c r="CW93" s="141">
        <f>'[1]MTTI (PL &amp; I)'!CW93/'[1]MTTI (PL &amp; I)'!CW$334</f>
        <v>0</v>
      </c>
      <c r="CX93" s="141">
        <f>'[1]MTTI (PL &amp; I)'!CX93/'[1]MTTI (PL &amp; I)'!CX$334</f>
        <v>0</v>
      </c>
      <c r="CY93" s="141">
        <f>'[1]MTTI (PL &amp; I)'!CY93/'[1]MTTI (PL &amp; I)'!CY$334</f>
        <v>0</v>
      </c>
      <c r="CZ93" s="141">
        <f>'[1]MTTI (PL &amp; I)'!CZ93/'[1]MTTI (PL &amp; I)'!CZ$334</f>
        <v>0</v>
      </c>
      <c r="DA93" s="141">
        <f>'[1]MTTI (PL &amp; I)'!DA93/'[1]MTTI (PL &amp; I)'!DA$334</f>
        <v>7.1621936173174447E-5</v>
      </c>
      <c r="DB93" s="141">
        <f>'[1]MTTI (PL &amp; I)'!DB93/'[1]MTTI (PL &amp; I)'!DB$334</f>
        <v>0</v>
      </c>
      <c r="DC93" s="141">
        <f>'[1]MTTI (PL &amp; I)'!DC93/'[1]MTTI (PL &amp; I)'!DC$334</f>
        <v>0</v>
      </c>
      <c r="DD93" s="141">
        <f>'[1]MTTI (PL &amp; I)'!DD93/'[1]MTTI (PL &amp; I)'!DD$334</f>
        <v>0</v>
      </c>
      <c r="DE93" s="141">
        <v>0</v>
      </c>
      <c r="DF93" s="141">
        <f>'[1]MTTI (PL &amp; I)'!DF93/'[1]MTTI (PL &amp; I)'!DF$334</f>
        <v>8.9210613416798568E-4</v>
      </c>
    </row>
    <row r="94" spans="1:110" x14ac:dyDescent="0.3">
      <c r="A94" s="25" t="s">
        <v>7</v>
      </c>
      <c r="B94" s="141">
        <f>'[1]MTTI (PL &amp; I)'!B94/'[1]MTTI (PL &amp; I)'!B$334</f>
        <v>1.5477416293828739E-6</v>
      </c>
      <c r="C94" s="141">
        <f>'[1]MTTI (PL &amp; I)'!C94/'[1]MTTI (PL &amp; I)'!C$334</f>
        <v>0</v>
      </c>
      <c r="D94" s="141">
        <f>'[1]MTTI (PL &amp; I)'!D94/'[1]MTTI (PL &amp; I)'!D$334</f>
        <v>0</v>
      </c>
      <c r="E94" s="141">
        <f>'[1]MTTI (PL &amp; I)'!E94/'[1]MTTI (PL &amp; I)'!E$334</f>
        <v>1.8549748893533842E-7</v>
      </c>
      <c r="F94" s="141">
        <f>'[1]MTTI (PL &amp; I)'!F94/'[1]MTTI (PL &amp; I)'!F$334</f>
        <v>0</v>
      </c>
      <c r="G94" s="141">
        <f>'[1]MTTI (PL &amp; I)'!G94/'[1]MTTI (PL &amp; I)'!G$334</f>
        <v>1.1607892396104128E-7</v>
      </c>
      <c r="H94" s="141">
        <f>'[1]MTTI (PL &amp; I)'!H94/'[1]MTTI (PL &amp; I)'!H$334</f>
        <v>0</v>
      </c>
      <c r="I94" s="141">
        <f>'[1]MTTI (PL &amp; I)'!I94/'[1]MTTI (PL &amp; I)'!I$334</f>
        <v>3.7682672586527943E-6</v>
      </c>
      <c r="J94" s="141">
        <f>'[1]MTTI (PL &amp; I)'!J94/'[1]MTTI (PL &amp; I)'!J$334</f>
        <v>4.3501650293063722E-6</v>
      </c>
      <c r="K94" s="141">
        <f>'[1]MTTI (PL &amp; I)'!K94/'[1]MTTI (PL &amp; I)'!K$334</f>
        <v>2.5802429988096193E-5</v>
      </c>
      <c r="L94" s="141">
        <f>'[1]MTTI (PL &amp; I)'!L94/'[1]MTTI (PL &amp; I)'!L$334</f>
        <v>5.9493593165288901E-5</v>
      </c>
      <c r="M94" s="141">
        <f>'[1]MTTI (PL &amp; I)'!M94/'[1]MTTI (PL &amp; I)'!M$334</f>
        <v>4.2018430653794963E-5</v>
      </c>
      <c r="N94" s="141">
        <f>'[1]MTTI (PL &amp; I)'!N94/'[1]MTTI (PL &amp; I)'!N$334</f>
        <v>2.0077628809611041E-5</v>
      </c>
      <c r="O94" s="141">
        <f>'[1]MTTI (PL &amp; I)'!O94/'[1]MTTI (PL &amp; I)'!O$334</f>
        <v>4.5817996257369182E-5</v>
      </c>
      <c r="P94" s="141">
        <f>'[1]MTTI (PL &amp; I)'!P94/'[1]MTTI (PL &amp; I)'!P$334</f>
        <v>1.9519387142598455E-6</v>
      </c>
      <c r="Q94" s="141">
        <f>'[1]MTTI (PL &amp; I)'!Q94/'[1]MTTI (PL &amp; I)'!Q$334</f>
        <v>3.9293122431437767E-3</v>
      </c>
      <c r="R94" s="141">
        <f>'[1]MTTI (PL &amp; I)'!R94/'[1]MTTI (PL &amp; I)'!R$334</f>
        <v>0</v>
      </c>
      <c r="S94" s="141">
        <f>'[1]MTTI (PL &amp; I)'!S94/'[1]MTTI (PL &amp; I)'!S$334</f>
        <v>0</v>
      </c>
      <c r="T94" s="141">
        <f>'[1]MTTI (PL &amp; I)'!T94/'[1]MTTI (PL &amp; I)'!T$334</f>
        <v>0</v>
      </c>
      <c r="U94" s="141">
        <f>'[1]MTTI (PL &amp; I)'!U94/'[1]MTTI (PL &amp; I)'!U$334</f>
        <v>2.2301496489378225E-4</v>
      </c>
      <c r="V94" s="141">
        <f>'[1]MTTI (PL &amp; I)'!V94/'[1]MTTI (PL &amp; I)'!V$334</f>
        <v>4.6818966866216892E-6</v>
      </c>
      <c r="W94" s="141">
        <f>'[1]MTTI (PL &amp; I)'!W94/'[1]MTTI (PL &amp; I)'!W$334</f>
        <v>0</v>
      </c>
      <c r="X94" s="141">
        <f>'[1]MTTI (PL &amp; I)'!X94/'[1]MTTI (PL &amp; I)'!X$334</f>
        <v>5.4305624685094555E-5</v>
      </c>
      <c r="Y94" s="141">
        <f>'[1]MTTI (PL &amp; I)'!Y94/'[1]MTTI (PL &amp; I)'!Y$334</f>
        <v>5.0505800814078934E-5</v>
      </c>
      <c r="Z94" s="141">
        <f>'[1]MTTI (PL &amp; I)'!Z94/'[1]MTTI (PL &amp; I)'!Z$334</f>
        <v>2.4151055666944815E-6</v>
      </c>
      <c r="AA94" s="141">
        <f>'[1]MTTI (PL &amp; I)'!AA94/'[1]MTTI (PL &amp; I)'!AA$334</f>
        <v>7.0898677604302866E-5</v>
      </c>
      <c r="AB94" s="141">
        <f>'[1]MTTI (PL &amp; I)'!AB94/'[1]MTTI (PL &amp; I)'!AB$334</f>
        <v>0</v>
      </c>
      <c r="AC94" s="141">
        <f>'[1]MTTI (PL &amp; I)'!AC94/'[1]MTTI (PL &amp; I)'!AC$334</f>
        <v>0</v>
      </c>
      <c r="AD94" s="141">
        <f>'[1]MTTI (PL &amp; I)'!AD94/'[1]MTTI (PL &amp; I)'!AD$334</f>
        <v>1.3462210127953473E-8</v>
      </c>
      <c r="AE94" s="141">
        <f>'[1]MTTI (PL &amp; I)'!AE94/'[1]MTTI (PL &amp; I)'!AE$334</f>
        <v>0</v>
      </c>
      <c r="AF94" s="141">
        <f>'[1]MTTI (PL &amp; I)'!AF94/'[1]MTTI (PL &amp; I)'!AF$334</f>
        <v>1.1382705324300792E-3</v>
      </c>
      <c r="AG94" s="141">
        <f>'[1]MTTI (PL &amp; I)'!AG94/'[1]MTTI (PL &amp; I)'!AG$334</f>
        <v>2.2327316111229615E-7</v>
      </c>
      <c r="AH94" s="141">
        <f>'[1]MTTI (PL &amp; I)'!AH94/'[1]MTTI (PL &amp; I)'!AH$334</f>
        <v>1.3511029302496806E-4</v>
      </c>
      <c r="AI94" s="141">
        <f>'[1]MTTI (PL &amp; I)'!AI94/'[1]MTTI (PL &amp; I)'!AI$334</f>
        <v>3.139770863841746E-6</v>
      </c>
      <c r="AJ94" s="141">
        <f>'[1]MTTI (PL &amp; I)'!AJ94/'[1]MTTI (PL &amp; I)'!AJ$334</f>
        <v>2.3704141604150252E-5</v>
      </c>
      <c r="AK94" s="141">
        <f>'[1]MTTI (PL &amp; I)'!AK94/'[1]MTTI (PL &amp; I)'!AK$334</f>
        <v>0</v>
      </c>
      <c r="AL94" s="141">
        <f>'[1]MTTI (PL &amp; I)'!AL94/'[1]MTTI (PL &amp; I)'!AL$334</f>
        <v>3.6435766366895719E-4</v>
      </c>
      <c r="AM94" s="141">
        <f>'[1]MTTI (PL &amp; I)'!AM94/'[1]MTTI (PL &amp; I)'!AM$334</f>
        <v>0</v>
      </c>
      <c r="AN94" s="141">
        <f>'[1]MTTI (PL &amp; I)'!AN94/'[1]MTTI (PL &amp; I)'!AN$334</f>
        <v>1.2368876220930462E-7</v>
      </c>
      <c r="AO94" s="141">
        <f>'[1]MTTI (PL &amp; I)'!AO94/'[1]MTTI (PL &amp; I)'!AO$334</f>
        <v>1.6498754204435298E-6</v>
      </c>
      <c r="AP94" s="141">
        <f>'[1]MTTI (PL &amp; I)'!AP94/'[1]MTTI (PL &amp; I)'!AP$334</f>
        <v>0</v>
      </c>
      <c r="AQ94" s="141">
        <f>'[1]MTTI (PL &amp; I)'!AQ94/'[1]MTTI (PL &amp; I)'!AQ$334</f>
        <v>7.91911682140786E-6</v>
      </c>
      <c r="AR94" s="141">
        <f>'[1]MTTI (PL &amp; I)'!AR94/'[1]MTTI (PL &amp; I)'!AR$334</f>
        <v>1.2809473448282481E-5</v>
      </c>
      <c r="AS94" s="141">
        <f>'[1]MTTI (PL &amp; I)'!AS94/'[1]MTTI (PL &amp; I)'!AS$334</f>
        <v>0</v>
      </c>
      <c r="AT94" s="141">
        <f>'[1]MTTI (PL &amp; I)'!AT94/'[1]MTTI (PL &amp; I)'!AT$334</f>
        <v>3.3403463505229009E-5</v>
      </c>
      <c r="AU94" s="141">
        <f>'[1]MTTI (PL &amp; I)'!AU94/'[1]MTTI (PL &amp; I)'!AU$334</f>
        <v>0</v>
      </c>
      <c r="AV94" s="141">
        <f>'[1]MTTI (PL &amp; I)'!AV94/'[1]MTTI (PL &amp; I)'!AV$334</f>
        <v>3.5001657441412602E-5</v>
      </c>
      <c r="AW94" s="141">
        <f>'[1]MTTI (PL &amp; I)'!AW94/'[1]MTTI (PL &amp; I)'!AW$334</f>
        <v>3.8326428173111569E-5</v>
      </c>
      <c r="AX94" s="141">
        <f>'[1]MTTI (PL &amp; I)'!AX94/'[1]MTTI (PL &amp; I)'!AX$334</f>
        <v>0</v>
      </c>
      <c r="AY94" s="141">
        <f>'[1]MTTI (PL &amp; I)'!AY94/'[1]MTTI (PL &amp; I)'!AY$334</f>
        <v>0</v>
      </c>
      <c r="AZ94" s="141">
        <f>'[1]MTTI (PL &amp; I)'!AZ94/'[1]MTTI (PL &amp; I)'!AZ$334</f>
        <v>6.5178291667665485E-6</v>
      </c>
      <c r="BA94" s="141">
        <f>'[1]MTTI (PL &amp; I)'!BA94/'[1]MTTI (PL &amp; I)'!BA$334</f>
        <v>8.1241751146880688E-5</v>
      </c>
      <c r="BB94" s="141">
        <f>'[1]MTTI (PL &amp; I)'!BB94/'[1]MTTI (PL &amp; I)'!BB$334</f>
        <v>0</v>
      </c>
      <c r="BC94" s="141">
        <f>'[1]MTTI (PL &amp; I)'!BC94/'[1]MTTI (PL &amp; I)'!BC$334</f>
        <v>0</v>
      </c>
      <c r="BD94" s="141">
        <f>'[1]MTTI (PL &amp; I)'!BD94/'[1]MTTI (PL &amp; I)'!BD$334</f>
        <v>1.262966315520624E-6</v>
      </c>
      <c r="BE94" s="141">
        <f>'[1]MTTI (PL &amp; I)'!BE94/'[1]MTTI (PL &amp; I)'!BE$334</f>
        <v>0</v>
      </c>
      <c r="BF94" s="141">
        <f>'[1]MTTI (PL &amp; I)'!BF94/'[1]MTTI (PL &amp; I)'!BF$334</f>
        <v>0</v>
      </c>
      <c r="BG94" s="141">
        <f>'[1]MTTI (PL &amp; I)'!BG94/'[1]MTTI (PL &amp; I)'!BG$334</f>
        <v>1.0338628749625652E-5</v>
      </c>
      <c r="BH94" s="141">
        <f>'[1]MTTI (PL &amp; I)'!BH94/'[1]MTTI (PL &amp; I)'!BH$334</f>
        <v>1.1215476937987891E-7</v>
      </c>
      <c r="BI94" s="141">
        <f>'[1]MTTI (PL &amp; I)'!BI94/'[1]MTTI (PL &amp; I)'!BI$334</f>
        <v>0</v>
      </c>
      <c r="BJ94" s="141">
        <f>'[1]MTTI (PL &amp; I)'!BJ94/'[1]MTTI (PL &amp; I)'!BJ$334</f>
        <v>4.5643815481294854E-6</v>
      </c>
      <c r="BK94" s="141">
        <f>'[1]MTTI (PL &amp; I)'!BK94/'[1]MTTI (PL &amp; I)'!BK$334</f>
        <v>0</v>
      </c>
      <c r="BL94" s="141">
        <f>'[1]MTTI (PL &amp; I)'!BL94/'[1]MTTI (PL &amp; I)'!BL$334</f>
        <v>0</v>
      </c>
      <c r="BM94" s="141">
        <f>'[1]MTTI (PL &amp; I)'!BM94/'[1]MTTI (PL &amp; I)'!BM$334</f>
        <v>0</v>
      </c>
      <c r="BN94" s="141">
        <f>'[1]MTTI (PL &amp; I)'!BN94/'[1]MTTI (PL &amp; I)'!BN$334</f>
        <v>2.8556209669669096E-7</v>
      </c>
      <c r="BO94" s="141">
        <f>'[1]MTTI (PL &amp; I)'!BO94/'[1]MTTI (PL &amp; I)'!BO$334</f>
        <v>5.7058781743650873E-5</v>
      </c>
      <c r="BP94" s="141">
        <f>'[1]MTTI (PL &amp; I)'!BP94/'[1]MTTI (PL &amp; I)'!BP$334</f>
        <v>1.898276080432385E-5</v>
      </c>
      <c r="BQ94" s="141">
        <f>'[1]MTTI (PL &amp; I)'!BQ94/'[1]MTTI (PL &amp; I)'!BQ$334</f>
        <v>4.4796726492517762E-6</v>
      </c>
      <c r="BR94" s="141">
        <f>'[1]MTTI (PL &amp; I)'!BR94/'[1]MTTI (PL &amp; I)'!BR$334</f>
        <v>2.070223333534173E-5</v>
      </c>
      <c r="BS94" s="141">
        <f>'[1]MTTI (PL &amp; I)'!BS94/'[1]MTTI (PL &amp; I)'!BS$334</f>
        <v>9.0960960171830645E-6</v>
      </c>
      <c r="BT94" s="141">
        <f>'[1]MTTI (PL &amp; I)'!BT94/'[1]MTTI (PL &amp; I)'!BT$334</f>
        <v>1.1762892996735028E-5</v>
      </c>
      <c r="BU94" s="141">
        <f>'[1]MTTI (PL &amp; I)'!BU94/'[1]MTTI (PL &amp; I)'!BU$334</f>
        <v>0</v>
      </c>
      <c r="BV94" s="141">
        <f>'[1]MTTI (PL &amp; I)'!BV94/'[1]MTTI (PL &amp; I)'!BV$334</f>
        <v>2.355664115622514E-5</v>
      </c>
      <c r="BW94" s="141">
        <f>'[1]MTTI (PL &amp; I)'!BW94/'[1]MTTI (PL &amp; I)'!BW$334</f>
        <v>3.502007977730221E-5</v>
      </c>
      <c r="BX94" s="141">
        <f>'[1]MTTI (PL &amp; I)'!BX94/'[1]MTTI (PL &amp; I)'!BX$334</f>
        <v>0</v>
      </c>
      <c r="BY94" s="141">
        <f>'[1]MTTI (PL &amp; I)'!BY94/'[1]MTTI (PL &amp; I)'!BY$334</f>
        <v>0</v>
      </c>
      <c r="BZ94" s="141">
        <f>'[1]MTTI (PL &amp; I)'!BZ94/'[1]MTTI (PL &amp; I)'!BZ$334</f>
        <v>0</v>
      </c>
      <c r="CA94" s="141">
        <f>'[1]MTTI (PL &amp; I)'!CA94/'[1]MTTI (PL &amp; I)'!CA$334</f>
        <v>2.4605824857580112E-6</v>
      </c>
      <c r="CB94" s="141">
        <f>'[1]MTTI (PL &amp; I)'!CB94/'[1]MTTI (PL &amp; I)'!CB$334</f>
        <v>0</v>
      </c>
      <c r="CC94" s="141">
        <f>'[1]MTTI (PL &amp; I)'!CC94/'[1]MTTI (PL &amp; I)'!CC$334</f>
        <v>9.9826707248294302E-6</v>
      </c>
      <c r="CD94" s="141">
        <f>'[1]MTTI (PL &amp; I)'!CD94/'[1]MTTI (PL &amp; I)'!CD$334</f>
        <v>0</v>
      </c>
      <c r="CE94" s="141">
        <f>'[1]MTTI (PL &amp; I)'!CE94/'[1]MTTI (PL &amp; I)'!CE$334</f>
        <v>0</v>
      </c>
      <c r="CF94" s="141">
        <f>'[1]MTTI (PL &amp; I)'!CF94/'[1]MTTI (PL &amp; I)'!CF$334</f>
        <v>0</v>
      </c>
      <c r="CG94" s="141">
        <f>'[1]MTTI (PL &amp; I)'!CG94/'[1]MTTI (PL &amp; I)'!CG$334</f>
        <v>1.1666247267366962E-4</v>
      </c>
      <c r="CH94" s="141">
        <f>'[1]MTTI (PL &amp; I)'!CH94/'[1]MTTI (PL &amp; I)'!CH$334</f>
        <v>0</v>
      </c>
      <c r="CI94" s="141">
        <f>'[1]MTTI (PL &amp; I)'!CI94/'[1]MTTI (PL &amp; I)'!CI$334</f>
        <v>0</v>
      </c>
      <c r="CJ94" s="141">
        <f>'[1]MTTI (PL &amp; I)'!CJ94/'[1]MTTI (PL &amp; I)'!CJ$334</f>
        <v>0</v>
      </c>
      <c r="CK94" s="141">
        <f>'[1]MTTI (PL &amp; I)'!CK94/'[1]MTTI (PL &amp; I)'!CK$334</f>
        <v>0</v>
      </c>
      <c r="CL94" s="141">
        <f>'[1]MTTI (PL &amp; I)'!CL94/'[1]MTTI (PL &amp; I)'!CL$334</f>
        <v>0</v>
      </c>
      <c r="CM94" s="141">
        <f>'[1]MTTI (PL &amp; I)'!CM94/'[1]MTTI (PL &amp; I)'!CM$334</f>
        <v>0</v>
      </c>
      <c r="CN94" s="141">
        <f>'[1]MTTI (PL &amp; I)'!CN94/'[1]MTTI (PL &amp; I)'!CN$334</f>
        <v>1.1250177925659075E-5</v>
      </c>
      <c r="CO94" s="141">
        <f>'[1]MTTI (PL &amp; I)'!CO94/'[1]MTTI (PL &amp; I)'!CO$334</f>
        <v>0</v>
      </c>
      <c r="CP94" s="141">
        <f>'[1]MTTI (PL &amp; I)'!CP94/'[1]MTTI (PL &amp; I)'!CP$334</f>
        <v>4.3901567879980153E-5</v>
      </c>
      <c r="CQ94" s="141">
        <f>'[1]MTTI (PL &amp; I)'!CQ94/'[1]MTTI (PL &amp; I)'!CQ$334</f>
        <v>4.4226394801990951E-5</v>
      </c>
      <c r="CR94" s="141">
        <f>'[1]MTTI (PL &amp; I)'!CR94/'[1]MTTI (PL &amp; I)'!CR$334</f>
        <v>0</v>
      </c>
      <c r="CS94" s="141">
        <f>'[1]MTTI (PL &amp; I)'!CS94/'[1]MTTI (PL &amp; I)'!CS$334</f>
        <v>4.0557789917762404E-6</v>
      </c>
      <c r="CT94" s="141">
        <f>'[1]MTTI (PL &amp; I)'!CT94/'[1]MTTI (PL &amp; I)'!CT$334</f>
        <v>0</v>
      </c>
      <c r="CU94" s="141">
        <f>'[1]MTTI (PL &amp; I)'!CU94/'[1]MTTI (PL &amp; I)'!CU$334</f>
        <v>9.2818908701739002E-6</v>
      </c>
      <c r="CV94" s="141">
        <f>'[1]MTTI (PL &amp; I)'!CV94/'[1]MTTI (PL &amp; I)'!CV$334</f>
        <v>0</v>
      </c>
      <c r="CW94" s="141">
        <f>'[1]MTTI (PL &amp; I)'!CW94/'[1]MTTI (PL &amp; I)'!CW$334</f>
        <v>0</v>
      </c>
      <c r="CX94" s="141">
        <f>'[1]MTTI (PL &amp; I)'!CX94/'[1]MTTI (PL &amp; I)'!CX$334</f>
        <v>0</v>
      </c>
      <c r="CY94" s="141">
        <f>'[1]MTTI (PL &amp; I)'!CY94/'[1]MTTI (PL &amp; I)'!CY$334</f>
        <v>0</v>
      </c>
      <c r="CZ94" s="141">
        <f>'[1]MTTI (PL &amp; I)'!CZ94/'[1]MTTI (PL &amp; I)'!CZ$334</f>
        <v>0</v>
      </c>
      <c r="DA94" s="141">
        <f>'[1]MTTI (PL &amp; I)'!DA94/'[1]MTTI (PL &amp; I)'!DA$334</f>
        <v>7.903686124080432E-6</v>
      </c>
      <c r="DB94" s="141">
        <f>'[1]MTTI (PL &amp; I)'!DB94/'[1]MTTI (PL &amp; I)'!DB$334</f>
        <v>0</v>
      </c>
      <c r="DC94" s="141">
        <f>'[1]MTTI (PL &amp; I)'!DC94/'[1]MTTI (PL &amp; I)'!DC$334</f>
        <v>0</v>
      </c>
      <c r="DD94" s="141">
        <f>'[1]MTTI (PL &amp; I)'!DD94/'[1]MTTI (PL &amp; I)'!DD$334</f>
        <v>0</v>
      </c>
      <c r="DE94" s="141">
        <v>0</v>
      </c>
      <c r="DF94" s="141">
        <f>'[1]MTTI (PL &amp; I)'!DF94/'[1]MTTI (PL &amp; I)'!DF$334</f>
        <v>9.8446471159089173E-5</v>
      </c>
    </row>
    <row r="95" spans="1:110" x14ac:dyDescent="0.3">
      <c r="A95" s="28">
        <v>3256</v>
      </c>
      <c r="B95" s="141">
        <f>'[1]MTTI (PL &amp; I)'!B95/'[1]MTTI (PL &amp; I)'!B$334</f>
        <v>7.1000474788370408E-6</v>
      </c>
      <c r="C95" s="141">
        <f>'[1]MTTI (PL &amp; I)'!C95/'[1]MTTI (PL &amp; I)'!C$334</f>
        <v>0</v>
      </c>
      <c r="D95" s="141">
        <f>'[1]MTTI (PL &amp; I)'!D95/'[1]MTTI (PL &amp; I)'!D$334</f>
        <v>0</v>
      </c>
      <c r="E95" s="141">
        <f>'[1]MTTI (PL &amp; I)'!E95/'[1]MTTI (PL &amp; I)'!E$334</f>
        <v>2.6596285152463753E-3</v>
      </c>
      <c r="F95" s="141">
        <f>'[1]MTTI (PL &amp; I)'!F95/'[1]MTTI (PL &amp; I)'!F$334</f>
        <v>0</v>
      </c>
      <c r="G95" s="141">
        <f>'[1]MTTI (PL &amp; I)'!G95/'[1]MTTI (PL &amp; I)'!G$334</f>
        <v>1.6792929295609974E-3</v>
      </c>
      <c r="H95" s="141">
        <f>'[1]MTTI (PL &amp; I)'!H95/'[1]MTTI (PL &amp; I)'!H$334</f>
        <v>0</v>
      </c>
      <c r="I95" s="141">
        <f>'[1]MTTI (PL &amp; I)'!I95/'[1]MTTI (PL &amp; I)'!I$334</f>
        <v>4.7563011130646662E-3</v>
      </c>
      <c r="J95" s="141">
        <f>'[1]MTTI (PL &amp; I)'!J95/'[1]MTTI (PL &amp; I)'!J$334</f>
        <v>2.0978298602006519E-5</v>
      </c>
      <c r="K95" s="141">
        <f>'[1]MTTI (PL &amp; I)'!K95/'[1]MTTI (PL &amp; I)'!K$334</f>
        <v>1.2134132244726227E-4</v>
      </c>
      <c r="L95" s="141">
        <f>'[1]MTTI (PL &amp; I)'!L95/'[1]MTTI (PL &amp; I)'!L$334</f>
        <v>2.7614390848339194E-4</v>
      </c>
      <c r="M95" s="141">
        <f>'[1]MTTI (PL &amp; I)'!M95/'[1]MTTI (PL &amp; I)'!M$334</f>
        <v>1.9458940185732265E-4</v>
      </c>
      <c r="N95" s="141">
        <f>'[1]MTTI (PL &amp; I)'!N95/'[1]MTTI (PL &amp; I)'!N$334</f>
        <v>9.1952438641181039E-5</v>
      </c>
      <c r="O95" s="141">
        <f>'[1]MTTI (PL &amp; I)'!O95/'[1]MTTI (PL &amp; I)'!O$334</f>
        <v>2.1018362667043385E-4</v>
      </c>
      <c r="P95" s="141">
        <f>'[1]MTTI (PL &amp; I)'!P95/'[1]MTTI (PL &amp; I)'!P$334</f>
        <v>8.8955009968095208E-6</v>
      </c>
      <c r="Q95" s="141">
        <f>'[1]MTTI (PL &amp; I)'!Q95/'[1]MTTI (PL &amp; I)'!Q$334</f>
        <v>5.6417085272954231E-3</v>
      </c>
      <c r="R95" s="141">
        <f>'[1]MTTI (PL &amp; I)'!R95/'[1]MTTI (PL &amp; I)'!R$334</f>
        <v>0</v>
      </c>
      <c r="S95" s="141">
        <f>'[1]MTTI (PL &amp; I)'!S95/'[1]MTTI (PL &amp; I)'!S$334</f>
        <v>0</v>
      </c>
      <c r="T95" s="141">
        <f>'[1]MTTI (PL &amp; I)'!T95/'[1]MTTI (PL &amp; I)'!T$334</f>
        <v>0</v>
      </c>
      <c r="U95" s="141">
        <f>'[1]MTTI (PL &amp; I)'!U95/'[1]MTTI (PL &amp; I)'!U$334</f>
        <v>0</v>
      </c>
      <c r="V95" s="141">
        <f>'[1]MTTI (PL &amp; I)'!V95/'[1]MTTI (PL &amp; I)'!V$334</f>
        <v>1.0643936033895773E-3</v>
      </c>
      <c r="W95" s="141">
        <f>'[1]MTTI (PL &amp; I)'!W95/'[1]MTTI (PL &amp; I)'!W$334</f>
        <v>0.14694905456073706</v>
      </c>
      <c r="X95" s="141">
        <f>'[1]MTTI (PL &amp; I)'!X95/'[1]MTTI (PL &amp; I)'!X$334</f>
        <v>1.558790573868469E-3</v>
      </c>
      <c r="Y95" s="141">
        <f>'[1]MTTI (PL &amp; I)'!Y95/'[1]MTTI (PL &amp; I)'!Y$334</f>
        <v>8.1190714323523601E-4</v>
      </c>
      <c r="Z95" s="141">
        <f>'[1]MTTI (PL &amp; I)'!Z95/'[1]MTTI (PL &amp; I)'!Z$334</f>
        <v>1.1258418599239026E-4</v>
      </c>
      <c r="AA95" s="141">
        <f>'[1]MTTI (PL &amp; I)'!AA95/'[1]MTTI (PL &amp; I)'!AA$334</f>
        <v>7.6639451798833939E-4</v>
      </c>
      <c r="AB95" s="141">
        <f>'[1]MTTI (PL &amp; I)'!AB95/'[1]MTTI (PL &amp; I)'!AB$334</f>
        <v>0</v>
      </c>
      <c r="AC95" s="141">
        <f>'[1]MTTI (PL &amp; I)'!AC95/'[1]MTTI (PL &amp; I)'!AC$334</f>
        <v>0</v>
      </c>
      <c r="AD95" s="141">
        <f>'[1]MTTI (PL &amp; I)'!AD95/'[1]MTTI (PL &amp; I)'!AD$334</f>
        <v>3.2730679662490392E-6</v>
      </c>
      <c r="AE95" s="141">
        <f>'[1]MTTI (PL &amp; I)'!AE95/'[1]MTTI (PL &amp; I)'!AE$334</f>
        <v>0</v>
      </c>
      <c r="AF95" s="141">
        <f>'[1]MTTI (PL &amp; I)'!AF95/'[1]MTTI (PL &amp; I)'!AF$334</f>
        <v>1.3986042457086718E-2</v>
      </c>
      <c r="AG95" s="141">
        <f>'[1]MTTI (PL &amp; I)'!AG95/'[1]MTTI (PL &amp; I)'!AG$334</f>
        <v>4.9349470204773011E-5</v>
      </c>
      <c r="AH95" s="141">
        <f>'[1]MTTI (PL &amp; I)'!AH95/'[1]MTTI (PL &amp; I)'!AH$334</f>
        <v>1.467841820775786E-3</v>
      </c>
      <c r="AI95" s="141">
        <f>'[1]MTTI (PL &amp; I)'!AI95/'[1]MTTI (PL &amp; I)'!AI$334</f>
        <v>1.5817981401457508E-4</v>
      </c>
      <c r="AJ95" s="141">
        <f>'[1]MTTI (PL &amp; I)'!AJ95/'[1]MTTI (PL &amp; I)'!AJ$334</f>
        <v>1.6680329962358482E-3</v>
      </c>
      <c r="AK95" s="141">
        <f>'[1]MTTI (PL &amp; I)'!AK95/'[1]MTTI (PL &amp; I)'!AK$334</f>
        <v>0</v>
      </c>
      <c r="AL95" s="141">
        <f>'[1]MTTI (PL &amp; I)'!AL95/'[1]MTTI (PL &amp; I)'!AL$334</f>
        <v>4.1553723070958939E-3</v>
      </c>
      <c r="AM95" s="141">
        <f>'[1]MTTI (PL &amp; I)'!AM95/'[1]MTTI (PL &amp; I)'!AM$334</f>
        <v>0</v>
      </c>
      <c r="AN95" s="141">
        <f>'[1]MTTI (PL &amp; I)'!AN95/'[1]MTTI (PL &amp; I)'!AN$334</f>
        <v>2.7598964195969454E-5</v>
      </c>
      <c r="AO95" s="141">
        <f>'[1]MTTI (PL &amp; I)'!AO95/'[1]MTTI (PL &amp; I)'!AO$334</f>
        <v>1.1891333336076491E-4</v>
      </c>
      <c r="AP95" s="141">
        <f>'[1]MTTI (PL &amp; I)'!AP95/'[1]MTTI (PL &amp; I)'!AP$334</f>
        <v>0</v>
      </c>
      <c r="AQ95" s="141">
        <f>'[1]MTTI (PL &amp; I)'!AQ95/'[1]MTTI (PL &amp; I)'!AQ$334</f>
        <v>1.8018218552365911E-3</v>
      </c>
      <c r="AR95" s="141">
        <f>'[1]MTTI (PL &amp; I)'!AR95/'[1]MTTI (PL &amp; I)'!AR$334</f>
        <v>7.5036642549463077E-4</v>
      </c>
      <c r="AS95" s="141">
        <f>'[1]MTTI (PL &amp; I)'!AS95/'[1]MTTI (PL &amp; I)'!AS$334</f>
        <v>0</v>
      </c>
      <c r="AT95" s="141">
        <f>'[1]MTTI (PL &amp; I)'!AT95/'[1]MTTI (PL &amp; I)'!AT$334</f>
        <v>1.5372984918051388E-4</v>
      </c>
      <c r="AU95" s="141">
        <f>'[1]MTTI (PL &amp; I)'!AU95/'[1]MTTI (PL &amp; I)'!AU$334</f>
        <v>0</v>
      </c>
      <c r="AV95" s="141">
        <f>'[1]MTTI (PL &amp; I)'!AV95/'[1]MTTI (PL &amp; I)'!AV$334</f>
        <v>1.1733627931064469E-3</v>
      </c>
      <c r="AW95" s="141">
        <f>'[1]MTTI (PL &amp; I)'!AW95/'[1]MTTI (PL &amp; I)'!AW$334</f>
        <v>1.7526595881044919E-4</v>
      </c>
      <c r="AX95" s="141">
        <f>'[1]MTTI (PL &amp; I)'!AX95/'[1]MTTI (PL &amp; I)'!AX$334</f>
        <v>0</v>
      </c>
      <c r="AY95" s="141">
        <f>'[1]MTTI (PL &amp; I)'!AY95/'[1]MTTI (PL &amp; I)'!AY$334</f>
        <v>0</v>
      </c>
      <c r="AZ95" s="141">
        <f>'[1]MTTI (PL &amp; I)'!AZ95/'[1]MTTI (PL &amp; I)'!AZ$334</f>
        <v>3.3080866154648543E-4</v>
      </c>
      <c r="BA95" s="141">
        <f>'[1]MTTI (PL &amp; I)'!BA95/'[1]MTTI (PL &amp; I)'!BA$334</f>
        <v>1.1692700485656123E-3</v>
      </c>
      <c r="BB95" s="141">
        <f>'[1]MTTI (PL &amp; I)'!BB95/'[1]MTTI (PL &amp; I)'!BB$334</f>
        <v>3.4859469828466E-4</v>
      </c>
      <c r="BC95" s="141">
        <f>'[1]MTTI (PL &amp; I)'!BC95/'[1]MTTI (PL &amp; I)'!BC$334</f>
        <v>1.0883297806742203E-2</v>
      </c>
      <c r="BD95" s="141">
        <f>'[1]MTTI (PL &amp; I)'!BD95/'[1]MTTI (PL &amp; I)'!BD$334</f>
        <v>2.2787760817715266E-5</v>
      </c>
      <c r="BE95" s="141">
        <f>'[1]MTTI (PL &amp; I)'!BE95/'[1]MTTI (PL &amp; I)'!BE$334</f>
        <v>0</v>
      </c>
      <c r="BF95" s="141">
        <f>'[1]MTTI (PL &amp; I)'!BF95/'[1]MTTI (PL &amp; I)'!BF$334</f>
        <v>0</v>
      </c>
      <c r="BG95" s="141">
        <f>'[1]MTTI (PL &amp; I)'!BG95/'[1]MTTI (PL &amp; I)'!BG$334</f>
        <v>2.6409987516590482E-3</v>
      </c>
      <c r="BH95" s="141">
        <f>'[1]MTTI (PL &amp; I)'!BH95/'[1]MTTI (PL &amp; I)'!BH$334</f>
        <v>0</v>
      </c>
      <c r="BI95" s="141">
        <f>'[1]MTTI (PL &amp; I)'!BI95/'[1]MTTI (PL &amp; I)'!BI$334</f>
        <v>0</v>
      </c>
      <c r="BJ95" s="141">
        <f>'[1]MTTI (PL &amp; I)'!BJ95/'[1]MTTI (PL &amp; I)'!BJ$334</f>
        <v>9.0165921445023041E-5</v>
      </c>
      <c r="BK95" s="141">
        <f>'[1]MTTI (PL &amp; I)'!BK95/'[1]MTTI (PL &amp; I)'!BK$334</f>
        <v>0</v>
      </c>
      <c r="BL95" s="141">
        <f>'[1]MTTI (PL &amp; I)'!BL95/'[1]MTTI (PL &amp; I)'!BL$334</f>
        <v>0</v>
      </c>
      <c r="BM95" s="141">
        <f>'[1]MTTI (PL &amp; I)'!BM95/'[1]MTTI (PL &amp; I)'!BM$334</f>
        <v>0</v>
      </c>
      <c r="BN95" s="141">
        <f>'[1]MTTI (PL &amp; I)'!BN95/'[1]MTTI (PL &amp; I)'!BN$334</f>
        <v>0</v>
      </c>
      <c r="BO95" s="141">
        <f>'[1]MTTI (PL &amp; I)'!BO95/'[1]MTTI (PL &amp; I)'!BO$334</f>
        <v>2.2547448689734261E-3</v>
      </c>
      <c r="BP95" s="141">
        <f>'[1]MTTI (PL &amp; I)'!BP95/'[1]MTTI (PL &amp; I)'!BP$334</f>
        <v>0</v>
      </c>
      <c r="BQ95" s="141">
        <f>'[1]MTTI (PL &amp; I)'!BQ95/'[1]MTTI (PL &amp; I)'!BQ$334</f>
        <v>8.2024932098738023E-4</v>
      </c>
      <c r="BR95" s="141">
        <f>'[1]MTTI (PL &amp; I)'!BR95/'[1]MTTI (PL &amp; I)'!BR$334</f>
        <v>1.4352879407594768E-3</v>
      </c>
      <c r="BS95" s="141">
        <f>'[1]MTTI (PL &amp; I)'!BS95/'[1]MTTI (PL &amp; I)'!BS$334</f>
        <v>8.0667333971303531E-4</v>
      </c>
      <c r="BT95" s="141">
        <f>'[1]MTTI (PL &amp; I)'!BT95/'[1]MTTI (PL &amp; I)'!BT$334</f>
        <v>1.0615651095020487E-3</v>
      </c>
      <c r="BU95" s="141">
        <f>'[1]MTTI (PL &amp; I)'!BU95/'[1]MTTI (PL &amp; I)'!BU$334</f>
        <v>0</v>
      </c>
      <c r="BV95" s="141">
        <f>'[1]MTTI (PL &amp; I)'!BV95/'[1]MTTI (PL &amp; I)'!BV$334</f>
        <v>0</v>
      </c>
      <c r="BW95" s="141">
        <f>'[1]MTTI (PL &amp; I)'!BW95/'[1]MTTI (PL &amp; I)'!BW$334</f>
        <v>3.1993631252888205E-2</v>
      </c>
      <c r="BX95" s="141">
        <f>'[1]MTTI (PL &amp; I)'!BX95/'[1]MTTI (PL &amp; I)'!BX$334</f>
        <v>6.0332666461895937E-6</v>
      </c>
      <c r="BY95" s="141">
        <f>'[1]MTTI (PL &amp; I)'!BY95/'[1]MTTI (PL &amp; I)'!BY$334</f>
        <v>0</v>
      </c>
      <c r="BZ95" s="141">
        <f>'[1]MTTI (PL &amp; I)'!BZ95/'[1]MTTI (PL &amp; I)'!BZ$334</f>
        <v>0</v>
      </c>
      <c r="CA95" s="141">
        <f>'[1]MTTI (PL &amp; I)'!CA95/'[1]MTTI (PL &amp; I)'!CA$334</f>
        <v>2.6257027319249874E-3</v>
      </c>
      <c r="CB95" s="141">
        <f>'[1]MTTI (PL &amp; I)'!CB95/'[1]MTTI (PL &amp; I)'!CB$334</f>
        <v>0</v>
      </c>
      <c r="CC95" s="141">
        <f>'[1]MTTI (PL &amp; I)'!CC95/'[1]MTTI (PL &amp; I)'!CC$334</f>
        <v>0</v>
      </c>
      <c r="CD95" s="141">
        <f>'[1]MTTI (PL &amp; I)'!CD95/'[1]MTTI (PL &amp; I)'!CD$334</f>
        <v>0</v>
      </c>
      <c r="CE95" s="141">
        <f>'[1]MTTI (PL &amp; I)'!CE95/'[1]MTTI (PL &amp; I)'!CE$334</f>
        <v>0</v>
      </c>
      <c r="CF95" s="141">
        <f>'[1]MTTI (PL &amp; I)'!CF95/'[1]MTTI (PL &amp; I)'!CF$334</f>
        <v>0</v>
      </c>
      <c r="CG95" s="141">
        <f>'[1]MTTI (PL &amp; I)'!CG95/'[1]MTTI (PL &amp; I)'!CG$334</f>
        <v>0</v>
      </c>
      <c r="CH95" s="141">
        <f>'[1]MTTI (PL &amp; I)'!CH95/'[1]MTTI (PL &amp; I)'!CH$334</f>
        <v>0</v>
      </c>
      <c r="CI95" s="141">
        <f>'[1]MTTI (PL &amp; I)'!CI95/'[1]MTTI (PL &amp; I)'!CI$334</f>
        <v>0</v>
      </c>
      <c r="CJ95" s="141">
        <f>'[1]MTTI (PL &amp; I)'!CJ95/'[1]MTTI (PL &amp; I)'!CJ$334</f>
        <v>0</v>
      </c>
      <c r="CK95" s="141">
        <f>'[1]MTTI (PL &amp; I)'!CK95/'[1]MTTI (PL &amp; I)'!CK$334</f>
        <v>0</v>
      </c>
      <c r="CL95" s="141">
        <f>'[1]MTTI (PL &amp; I)'!CL95/'[1]MTTI (PL &amp; I)'!CL$334</f>
        <v>0</v>
      </c>
      <c r="CM95" s="141">
        <f>'[1]MTTI (PL &amp; I)'!CM95/'[1]MTTI (PL &amp; I)'!CM$334</f>
        <v>0</v>
      </c>
      <c r="CN95" s="141">
        <f>'[1]MTTI (PL &amp; I)'!CN95/'[1]MTTI (PL &amp; I)'!CN$334</f>
        <v>4.9731935318591466E-5</v>
      </c>
      <c r="CO95" s="141">
        <f>'[1]MTTI (PL &amp; I)'!CO95/'[1]MTTI (PL &amp; I)'!CO$334</f>
        <v>0</v>
      </c>
      <c r="CP95" s="141">
        <f>'[1]MTTI (PL &amp; I)'!CP95/'[1]MTTI (PL &amp; I)'!CP$334</f>
        <v>2.0345935667783087E-4</v>
      </c>
      <c r="CQ95" s="141">
        <f>'[1]MTTI (PL &amp; I)'!CQ95/'[1]MTTI (PL &amp; I)'!CQ$334</f>
        <v>2.0596394388918335E-4</v>
      </c>
      <c r="CR95" s="141">
        <f>'[1]MTTI (PL &amp; I)'!CR95/'[1]MTTI (PL &amp; I)'!CR$334</f>
        <v>0</v>
      </c>
      <c r="CS95" s="141">
        <f>'[1]MTTI (PL &amp; I)'!CS95/'[1]MTTI (PL &amp; I)'!CS$334</f>
        <v>2.0413934501559342E-4</v>
      </c>
      <c r="CT95" s="141">
        <f>'[1]MTTI (PL &amp; I)'!CT95/'[1]MTTI (PL &amp; I)'!CT$334</f>
        <v>0</v>
      </c>
      <c r="CU95" s="141">
        <f>'[1]MTTI (PL &amp; I)'!CU95/'[1]MTTI (PL &amp; I)'!CU$334</f>
        <v>1.1488688609477942E-2</v>
      </c>
      <c r="CV95" s="141">
        <f>'[1]MTTI (PL &amp; I)'!CV95/'[1]MTTI (PL &amp; I)'!CV$334</f>
        <v>0</v>
      </c>
      <c r="CW95" s="141">
        <f>'[1]MTTI (PL &amp; I)'!CW95/'[1]MTTI (PL &amp; I)'!CW$334</f>
        <v>0</v>
      </c>
      <c r="CX95" s="141">
        <f>'[1]MTTI (PL &amp; I)'!CX95/'[1]MTTI (PL &amp; I)'!CX$334</f>
        <v>0</v>
      </c>
      <c r="CY95" s="141">
        <f>'[1]MTTI (PL &amp; I)'!CY95/'[1]MTTI (PL &amp; I)'!CY$334</f>
        <v>0</v>
      </c>
      <c r="CZ95" s="141">
        <f>'[1]MTTI (PL &amp; I)'!CZ95/'[1]MTTI (PL &amp; I)'!CZ$334</f>
        <v>0</v>
      </c>
      <c r="DA95" s="141">
        <f>'[1]MTTI (PL &amp; I)'!DA95/'[1]MTTI (PL &amp; I)'!DA$334</f>
        <v>2.3530085969421352E-4</v>
      </c>
      <c r="DB95" s="141">
        <f>'[1]MTTI (PL &amp; I)'!DB95/'[1]MTTI (PL &amp; I)'!DB$334</f>
        <v>0</v>
      </c>
      <c r="DC95" s="141">
        <f>'[1]MTTI (PL &amp; I)'!DC95/'[1]MTTI (PL &amp; I)'!DC$334</f>
        <v>0</v>
      </c>
      <c r="DD95" s="141">
        <f>'[1]MTTI (PL &amp; I)'!DD95/'[1]MTTI (PL &amp; I)'!DD$334</f>
        <v>0</v>
      </c>
      <c r="DE95" s="141">
        <v>0</v>
      </c>
      <c r="DF95" s="141">
        <f>'[1]MTTI (PL &amp; I)'!DF95/'[1]MTTI (PL &amp; I)'!DF$334</f>
        <v>7.9341266858162329E-4</v>
      </c>
    </row>
    <row r="96" spans="1:110" x14ac:dyDescent="0.3">
      <c r="A96" s="25" t="s">
        <v>6</v>
      </c>
      <c r="B96" s="141">
        <f>'[1]MTTI (PL &amp; I)'!B96/'[1]MTTI (PL &amp; I)'!B$334</f>
        <v>4.8847806358350622E-6</v>
      </c>
      <c r="C96" s="141">
        <f>'[1]MTTI (PL &amp; I)'!C96/'[1]MTTI (PL &amp; I)'!C$334</f>
        <v>0</v>
      </c>
      <c r="D96" s="141">
        <f>'[1]MTTI (PL &amp; I)'!D96/'[1]MTTI (PL &amp; I)'!D$334</f>
        <v>0</v>
      </c>
      <c r="E96" s="141">
        <f>'[1]MTTI (PL &amp; I)'!E96/'[1]MTTI (PL &amp; I)'!E$334</f>
        <v>1.8298049285605967E-3</v>
      </c>
      <c r="F96" s="141">
        <f>'[1]MTTI (PL &amp; I)'!F96/'[1]MTTI (PL &amp; I)'!F$334</f>
        <v>0</v>
      </c>
      <c r="G96" s="141">
        <f>'[1]MTTI (PL &amp; I)'!G96/'[1]MTTI (PL &amp; I)'!G$334</f>
        <v>1.1553412295713143E-3</v>
      </c>
      <c r="H96" s="141">
        <f>'[1]MTTI (PL &amp; I)'!H96/'[1]MTTI (PL &amp; I)'!H$334</f>
        <v>0</v>
      </c>
      <c r="I96" s="141">
        <f>'[1]MTTI (PL &amp; I)'!I96/'[1]MTTI (PL &amp; I)'!I$334</f>
        <v>3.2723003113078607E-3</v>
      </c>
      <c r="J96" s="141">
        <f>'[1]MTTI (PL &amp; I)'!J96/'[1]MTTI (PL &amp; I)'!J$334</f>
        <v>1.4432915707858354E-5</v>
      </c>
      <c r="K96" s="141">
        <f>'[1]MTTI (PL &amp; I)'!K96/'[1]MTTI (PL &amp; I)'!K$334</f>
        <v>8.3481940646697099E-5</v>
      </c>
      <c r="L96" s="141">
        <f>'[1]MTTI (PL &amp; I)'!L96/'[1]MTTI (PL &amp; I)'!L$334</f>
        <v>1.899849854362421E-4</v>
      </c>
      <c r="M96" s="141">
        <f>'[1]MTTI (PL &amp; I)'!M96/'[1]MTTI (PL &amp; I)'!M$334</f>
        <v>1.3387608251417911E-4</v>
      </c>
      <c r="N96" s="141">
        <f>'[1]MTTI (PL &amp; I)'!N96/'[1]MTTI (PL &amp; I)'!N$334</f>
        <v>6.3262603951744957E-5</v>
      </c>
      <c r="O96" s="141">
        <f>'[1]MTTI (PL &amp; I)'!O96/'[1]MTTI (PL &amp; I)'!O$334</f>
        <v>1.4460479491011668E-4</v>
      </c>
      <c r="P96" s="141">
        <f>'[1]MTTI (PL &amp; I)'!P96/'[1]MTTI (PL &amp; I)'!P$334</f>
        <v>6.1200394990012113E-6</v>
      </c>
      <c r="Q96" s="141">
        <f>'[1]MTTI (PL &amp; I)'!Q96/'[1]MTTI (PL &amp; I)'!Q$334</f>
        <v>3.8814541239761123E-3</v>
      </c>
      <c r="R96" s="141">
        <f>'[1]MTTI (PL &amp; I)'!R96/'[1]MTTI (PL &amp; I)'!R$334</f>
        <v>0</v>
      </c>
      <c r="S96" s="141">
        <f>'[1]MTTI (PL &amp; I)'!S96/'[1]MTTI (PL &amp; I)'!S$334</f>
        <v>0</v>
      </c>
      <c r="T96" s="141">
        <f>'[1]MTTI (PL &amp; I)'!T96/'[1]MTTI (PL &amp; I)'!T$334</f>
        <v>0</v>
      </c>
      <c r="U96" s="141">
        <f>'[1]MTTI (PL &amp; I)'!U96/'[1]MTTI (PL &amp; I)'!U$334</f>
        <v>0</v>
      </c>
      <c r="V96" s="141">
        <f>'[1]MTTI (PL &amp; I)'!V96/'[1]MTTI (PL &amp; I)'!V$334</f>
        <v>7.3229499918720854E-4</v>
      </c>
      <c r="W96" s="141">
        <f>'[1]MTTI (PL &amp; I)'!W96/'[1]MTTI (PL &amp; I)'!W$334</f>
        <v>0.10109987268565894</v>
      </c>
      <c r="X96" s="141">
        <f>'[1]MTTI (PL &amp; I)'!X96/'[1]MTTI (PL &amp; I)'!X$334</f>
        <v>1.0724364919038715E-3</v>
      </c>
      <c r="Y96" s="141">
        <f>'[1]MTTI (PL &amp; I)'!Y96/'[1]MTTI (PL &amp; I)'!Y$334</f>
        <v>5.5858616483804959E-4</v>
      </c>
      <c r="Z96" s="141">
        <f>'[1]MTTI (PL &amp; I)'!Z96/'[1]MTTI (PL &amp; I)'!Z$334</f>
        <v>7.745709493860464E-5</v>
      </c>
      <c r="AA96" s="141">
        <f>'[1]MTTI (PL &amp; I)'!AA96/'[1]MTTI (PL &amp; I)'!AA$334</f>
        <v>5.2727381218763136E-4</v>
      </c>
      <c r="AB96" s="141">
        <f>'[1]MTTI (PL &amp; I)'!AB96/'[1]MTTI (PL &amp; I)'!AB$334</f>
        <v>0</v>
      </c>
      <c r="AC96" s="141">
        <f>'[1]MTTI (PL &amp; I)'!AC96/'[1]MTTI (PL &amp; I)'!AC$334</f>
        <v>0</v>
      </c>
      <c r="AD96" s="141">
        <f>'[1]MTTI (PL &amp; I)'!AD96/'[1]MTTI (PL &amp; I)'!AD$334</f>
        <v>2.2518467755266564E-6</v>
      </c>
      <c r="AE96" s="141">
        <f>'[1]MTTI (PL &amp; I)'!AE96/'[1]MTTI (PL &amp; I)'!AE$334</f>
        <v>0</v>
      </c>
      <c r="AF96" s="141">
        <f>'[1]MTTI (PL &amp; I)'!AF96/'[1]MTTI (PL &amp; I)'!AF$334</f>
        <v>9.6222947198565181E-3</v>
      </c>
      <c r="AG96" s="141">
        <f>'[1]MTTI (PL &amp; I)'!AG96/'[1]MTTI (PL &amp; I)'!AG$334</f>
        <v>3.3952073864790474E-5</v>
      </c>
      <c r="AH96" s="141">
        <f>'[1]MTTI (PL &amp; I)'!AH96/'[1]MTTI (PL &amp; I)'!AH$334</f>
        <v>1.0098644162544208E-3</v>
      </c>
      <c r="AI96" s="141">
        <f>'[1]MTTI (PL &amp; I)'!AI96/'[1]MTTI (PL &amp; I)'!AI$334</f>
        <v>1.0882655289017149E-4</v>
      </c>
      <c r="AJ96" s="141">
        <f>'[1]MTTI (PL &amp; I)'!AJ96/'[1]MTTI (PL &amp; I)'!AJ$334</f>
        <v>1.1475944779571275E-3</v>
      </c>
      <c r="AK96" s="141">
        <f>'[1]MTTI (PL &amp; I)'!AK96/'[1]MTTI (PL &amp; I)'!AK$334</f>
        <v>0</v>
      </c>
      <c r="AL96" s="141">
        <f>'[1]MTTI (PL &amp; I)'!AL96/'[1]MTTI (PL &amp; I)'!AL$334</f>
        <v>2.8588656964463064E-3</v>
      </c>
      <c r="AM96" s="141">
        <f>'[1]MTTI (PL &amp; I)'!AM96/'[1]MTTI (PL &amp; I)'!AM$334</f>
        <v>0</v>
      </c>
      <c r="AN96" s="141">
        <f>'[1]MTTI (PL &amp; I)'!AN96/'[1]MTTI (PL &amp; I)'!AN$334</f>
        <v>1.8987885119841332E-5</v>
      </c>
      <c r="AO96" s="141">
        <f>'[1]MTTI (PL &amp; I)'!AO96/'[1]MTTI (PL &amp; I)'!AO$334</f>
        <v>8.1811501947647177E-5</v>
      </c>
      <c r="AP96" s="141">
        <f>'[1]MTTI (PL &amp; I)'!AP96/'[1]MTTI (PL &amp; I)'!AP$334</f>
        <v>0</v>
      </c>
      <c r="AQ96" s="141">
        <f>'[1]MTTI (PL &amp; I)'!AQ96/'[1]MTTI (PL &amp; I)'!AQ$334</f>
        <v>1.2396402325362704E-3</v>
      </c>
      <c r="AR96" s="141">
        <f>'[1]MTTI (PL &amp; I)'!AR96/'[1]MTTI (PL &amp; I)'!AR$334</f>
        <v>5.1624660200685305E-4</v>
      </c>
      <c r="AS96" s="141">
        <f>'[1]MTTI (PL &amp; I)'!AS96/'[1]MTTI (PL &amp; I)'!AS$334</f>
        <v>0</v>
      </c>
      <c r="AT96" s="141">
        <f>'[1]MTTI (PL &amp; I)'!AT96/'[1]MTTI (PL &amp; I)'!AT$334</f>
        <v>1.0576500969396608E-4</v>
      </c>
      <c r="AU96" s="141">
        <f>'[1]MTTI (PL &amp; I)'!AU96/'[1]MTTI (PL &amp; I)'!AU$334</f>
        <v>0</v>
      </c>
      <c r="AV96" s="141">
        <f>'[1]MTTI (PL &amp; I)'!AV96/'[1]MTTI (PL &amp; I)'!AV$334</f>
        <v>8.0726500317918038E-4</v>
      </c>
      <c r="AW96" s="141">
        <f>'[1]MTTI (PL &amp; I)'!AW96/'[1]MTTI (PL &amp; I)'!AW$334</f>
        <v>1.205816953013643E-4</v>
      </c>
      <c r="AX96" s="141">
        <f>'[1]MTTI (PL &amp; I)'!AX96/'[1]MTTI (PL &amp; I)'!AX$334</f>
        <v>0</v>
      </c>
      <c r="AY96" s="141">
        <f>'[1]MTTI (PL &amp; I)'!AY96/'[1]MTTI (PL &amp; I)'!AY$334</f>
        <v>0</v>
      </c>
      <c r="AZ96" s="141">
        <f>'[1]MTTI (PL &amp; I)'!AZ96/'[1]MTTI (PL &amp; I)'!AZ$334</f>
        <v>2.2759393495682225E-4</v>
      </c>
      <c r="BA96" s="141">
        <f>'[1]MTTI (PL &amp; I)'!BA96/'[1]MTTI (PL &amp; I)'!BA$334</f>
        <v>8.044492249269815E-4</v>
      </c>
      <c r="BB96" s="141">
        <f>'[1]MTTI (PL &amp; I)'!BB96/'[1]MTTI (PL &amp; I)'!BB$334</f>
        <v>2.398305978954646E-4</v>
      </c>
      <c r="BC96" s="141">
        <f>'[1]MTTI (PL &amp; I)'!BC96/'[1]MTTI (PL &amp; I)'!BC$334</f>
        <v>7.4876291375319554E-3</v>
      </c>
      <c r="BD96" s="141">
        <f>'[1]MTTI (PL &amp; I)'!BD96/'[1]MTTI (PL &amp; I)'!BD$334</f>
        <v>1.5677812452410414E-5</v>
      </c>
      <c r="BE96" s="141">
        <f>'[1]MTTI (PL &amp; I)'!BE96/'[1]MTTI (PL &amp; I)'!BE$334</f>
        <v>0</v>
      </c>
      <c r="BF96" s="141">
        <f>'[1]MTTI (PL &amp; I)'!BF96/'[1]MTTI (PL &amp; I)'!BF$334</f>
        <v>0</v>
      </c>
      <c r="BG96" s="141">
        <f>'[1]MTTI (PL &amp; I)'!BG96/'[1]MTTI (PL &amp; I)'!BG$334</f>
        <v>1.8169877877326221E-3</v>
      </c>
      <c r="BH96" s="141">
        <f>'[1]MTTI (PL &amp; I)'!BH96/'[1]MTTI (PL &amp; I)'!BH$334</f>
        <v>0</v>
      </c>
      <c r="BI96" s="141">
        <f>'[1]MTTI (PL &amp; I)'!BI96/'[1]MTTI (PL &amp; I)'!BI$334</f>
        <v>0</v>
      </c>
      <c r="BJ96" s="141">
        <f>'[1]MTTI (PL &amp; I)'!BJ96/'[1]MTTI (PL &amp; I)'!BJ$334</f>
        <v>6.2033493212501216E-5</v>
      </c>
      <c r="BK96" s="141">
        <f>'[1]MTTI (PL &amp; I)'!BK96/'[1]MTTI (PL &amp; I)'!BK$334</f>
        <v>0</v>
      </c>
      <c r="BL96" s="141">
        <f>'[1]MTTI (PL &amp; I)'!BL96/'[1]MTTI (PL &amp; I)'!BL$334</f>
        <v>0</v>
      </c>
      <c r="BM96" s="141">
        <f>'[1]MTTI (PL &amp; I)'!BM96/'[1]MTTI (PL &amp; I)'!BM$334</f>
        <v>0</v>
      </c>
      <c r="BN96" s="141">
        <f>'[1]MTTI (PL &amp; I)'!BN96/'[1]MTTI (PL &amp; I)'!BN$334</f>
        <v>0</v>
      </c>
      <c r="BO96" s="141">
        <f>'[1]MTTI (PL &amp; I)'!BO96/'[1]MTTI (PL &amp; I)'!BO$334</f>
        <v>1.5512479469382218E-3</v>
      </c>
      <c r="BP96" s="141">
        <f>'[1]MTTI (PL &amp; I)'!BP96/'[1]MTTI (PL &amp; I)'!BP$334</f>
        <v>0</v>
      </c>
      <c r="BQ96" s="141">
        <f>'[1]MTTI (PL &amp; I)'!BQ96/'[1]MTTI (PL &amp; I)'!BQ$334</f>
        <v>5.6432552199950944E-4</v>
      </c>
      <c r="BR96" s="141">
        <f>'[1]MTTI (PL &amp; I)'!BR96/'[1]MTTI (PL &amp; I)'!BR$334</f>
        <v>9.8746758536012768E-4</v>
      </c>
      <c r="BS96" s="141">
        <f>'[1]MTTI (PL &amp; I)'!BS96/'[1]MTTI (PL &amp; I)'!BS$334</f>
        <v>5.5498534636842453E-4</v>
      </c>
      <c r="BT96" s="141">
        <f>'[1]MTTI (PL &amp; I)'!BT96/'[1]MTTI (PL &amp; I)'!BT$334</f>
        <v>7.303490161199741E-4</v>
      </c>
      <c r="BU96" s="141">
        <f>'[1]MTTI (PL &amp; I)'!BU96/'[1]MTTI (PL &amp; I)'!BU$334</f>
        <v>0</v>
      </c>
      <c r="BV96" s="141">
        <f>'[1]MTTI (PL &amp; I)'!BV96/'[1]MTTI (PL &amp; I)'!BV$334</f>
        <v>0</v>
      </c>
      <c r="BW96" s="141">
        <f>'[1]MTTI (PL &amp; I)'!BW96/'[1]MTTI (PL &amp; I)'!BW$334</f>
        <v>2.2011383850598434E-2</v>
      </c>
      <c r="BX96" s="141">
        <f>'[1]MTTI (PL &amp; I)'!BX96/'[1]MTTI (PL &amp; I)'!BX$334</f>
        <v>4.1508432404122097E-6</v>
      </c>
      <c r="BY96" s="141">
        <f>'[1]MTTI (PL &amp; I)'!BY96/'[1]MTTI (PL &amp; I)'!BY$334</f>
        <v>0</v>
      </c>
      <c r="BZ96" s="141">
        <f>'[1]MTTI (PL &amp; I)'!BZ96/'[1]MTTI (PL &amp; I)'!BZ$334</f>
        <v>0</v>
      </c>
      <c r="CA96" s="141">
        <f>'[1]MTTI (PL &amp; I)'!CA96/'[1]MTTI (PL &amp; I)'!CA$334</f>
        <v>1.8064642382458053E-3</v>
      </c>
      <c r="CB96" s="141">
        <f>'[1]MTTI (PL &amp; I)'!CB96/'[1]MTTI (PL &amp; I)'!CB$334</f>
        <v>0</v>
      </c>
      <c r="CC96" s="141">
        <f>'[1]MTTI (PL &amp; I)'!CC96/'[1]MTTI (PL &amp; I)'!CC$334</f>
        <v>0</v>
      </c>
      <c r="CD96" s="141">
        <f>'[1]MTTI (PL &amp; I)'!CD96/'[1]MTTI (PL &amp; I)'!CD$334</f>
        <v>0</v>
      </c>
      <c r="CE96" s="141">
        <f>'[1]MTTI (PL &amp; I)'!CE96/'[1]MTTI (PL &amp; I)'!CE$334</f>
        <v>0</v>
      </c>
      <c r="CF96" s="141">
        <f>'[1]MTTI (PL &amp; I)'!CF96/'[1]MTTI (PL &amp; I)'!CF$334</f>
        <v>0</v>
      </c>
      <c r="CG96" s="141">
        <f>'[1]MTTI (PL &amp; I)'!CG96/'[1]MTTI (PL &amp; I)'!CG$334</f>
        <v>0</v>
      </c>
      <c r="CH96" s="141">
        <f>'[1]MTTI (PL &amp; I)'!CH96/'[1]MTTI (PL &amp; I)'!CH$334</f>
        <v>0</v>
      </c>
      <c r="CI96" s="141">
        <f>'[1]MTTI (PL &amp; I)'!CI96/'[1]MTTI (PL &amp; I)'!CI$334</f>
        <v>0</v>
      </c>
      <c r="CJ96" s="141">
        <f>'[1]MTTI (PL &amp; I)'!CJ96/'[1]MTTI (PL &amp; I)'!CJ$334</f>
        <v>0</v>
      </c>
      <c r="CK96" s="141">
        <f>'[1]MTTI (PL &amp; I)'!CK96/'[1]MTTI (PL &amp; I)'!CK$334</f>
        <v>0</v>
      </c>
      <c r="CL96" s="141">
        <f>'[1]MTTI (PL &amp; I)'!CL96/'[1]MTTI (PL &amp; I)'!CL$334</f>
        <v>0</v>
      </c>
      <c r="CM96" s="141">
        <f>'[1]MTTI (PL &amp; I)'!CM96/'[1]MTTI (PL &amp; I)'!CM$334</f>
        <v>0</v>
      </c>
      <c r="CN96" s="141">
        <f>'[1]MTTI (PL &amp; I)'!CN96/'[1]MTTI (PL &amp; I)'!CN$334</f>
        <v>3.4215207060368604E-5</v>
      </c>
      <c r="CO96" s="141">
        <f>'[1]MTTI (PL &amp; I)'!CO96/'[1]MTTI (PL &amp; I)'!CO$334</f>
        <v>0</v>
      </c>
      <c r="CP96" s="141">
        <f>'[1]MTTI (PL &amp; I)'!CP96/'[1]MTTI (PL &amp; I)'!CP$334</f>
        <v>1.3997854643108906E-4</v>
      </c>
      <c r="CQ96" s="141">
        <f>'[1]MTTI (PL &amp; I)'!CQ96/'[1]MTTI (PL &amp; I)'!CQ$334</f>
        <v>1.4170168407872332E-4</v>
      </c>
      <c r="CR96" s="141">
        <f>'[1]MTTI (PL &amp; I)'!CR96/'[1]MTTI (PL &amp; I)'!CR$334</f>
        <v>0</v>
      </c>
      <c r="CS96" s="141">
        <f>'[1]MTTI (PL &amp; I)'!CS96/'[1]MTTI (PL &amp; I)'!CS$334</f>
        <v>1.4044637342447143E-4</v>
      </c>
      <c r="CT96" s="141">
        <f>'[1]MTTI (PL &amp; I)'!CT96/'[1]MTTI (PL &amp; I)'!CT$334</f>
        <v>0</v>
      </c>
      <c r="CU96" s="141">
        <f>'[1]MTTI (PL &amp; I)'!CU96/'[1]MTTI (PL &amp; I)'!CU$334</f>
        <v>7.9041335734713839E-3</v>
      </c>
      <c r="CV96" s="141">
        <f>'[1]MTTI (PL &amp; I)'!CV96/'[1]MTTI (PL &amp; I)'!CV$334</f>
        <v>0</v>
      </c>
      <c r="CW96" s="141">
        <f>'[1]MTTI (PL &amp; I)'!CW96/'[1]MTTI (PL &amp; I)'!CW$334</f>
        <v>0</v>
      </c>
      <c r="CX96" s="141">
        <f>'[1]MTTI (PL &amp; I)'!CX96/'[1]MTTI (PL &amp; I)'!CX$334</f>
        <v>0</v>
      </c>
      <c r="CY96" s="141">
        <f>'[1]MTTI (PL &amp; I)'!CY96/'[1]MTTI (PL &amp; I)'!CY$334</f>
        <v>0</v>
      </c>
      <c r="CZ96" s="141">
        <f>'[1]MTTI (PL &amp; I)'!CZ96/'[1]MTTI (PL &amp; I)'!CZ$334</f>
        <v>0</v>
      </c>
      <c r="DA96" s="141">
        <f>'[1]MTTI (PL &amp; I)'!DA96/'[1]MTTI (PL &amp; I)'!DA$334</f>
        <v>1.6188526716977717E-4</v>
      </c>
      <c r="DB96" s="141">
        <f>'[1]MTTI (PL &amp; I)'!DB96/'[1]MTTI (PL &amp; I)'!DB$334</f>
        <v>0</v>
      </c>
      <c r="DC96" s="141">
        <f>'[1]MTTI (PL &amp; I)'!DC96/'[1]MTTI (PL &amp; I)'!DC$334</f>
        <v>0</v>
      </c>
      <c r="DD96" s="141">
        <f>'[1]MTTI (PL &amp; I)'!DD96/'[1]MTTI (PL &amp; I)'!DD$334</f>
        <v>0</v>
      </c>
      <c r="DE96" s="141">
        <v>0</v>
      </c>
      <c r="DF96" s="141">
        <f>'[1]MTTI (PL &amp; I)'!DF96/'[1]MTTI (PL &amp; I)'!DF$334</f>
        <v>5.4586210180506464E-4</v>
      </c>
    </row>
    <row r="97" spans="1:110" x14ac:dyDescent="0.3">
      <c r="A97" s="25" t="s">
        <v>7</v>
      </c>
      <c r="B97" s="141">
        <f>'[1]MTTI (PL &amp; I)'!B97/'[1]MTTI (PL &amp; I)'!B$334</f>
        <v>2.2152668430019777E-6</v>
      </c>
      <c r="C97" s="141">
        <f>'[1]MTTI (PL &amp; I)'!C97/'[1]MTTI (PL &amp; I)'!C$334</f>
        <v>0</v>
      </c>
      <c r="D97" s="141">
        <f>'[1]MTTI (PL &amp; I)'!D97/'[1]MTTI (PL &amp; I)'!D$334</f>
        <v>0</v>
      </c>
      <c r="E97" s="141">
        <f>'[1]MTTI (PL &amp; I)'!E97/'[1]MTTI (PL &amp; I)'!E$334</f>
        <v>8.2982358668577888E-4</v>
      </c>
      <c r="F97" s="141">
        <f>'[1]MTTI (PL &amp; I)'!F97/'[1]MTTI (PL &amp; I)'!F$334</f>
        <v>0</v>
      </c>
      <c r="G97" s="141">
        <f>'[1]MTTI (PL &amp; I)'!G97/'[1]MTTI (PL &amp; I)'!G$334</f>
        <v>5.2395169998968334E-4</v>
      </c>
      <c r="H97" s="141">
        <f>'[1]MTTI (PL &amp; I)'!H97/'[1]MTTI (PL &amp; I)'!H$334</f>
        <v>0</v>
      </c>
      <c r="I97" s="141">
        <f>'[1]MTTI (PL &amp; I)'!I97/'[1]MTTI (PL &amp; I)'!I$334</f>
        <v>1.4840008017568058E-3</v>
      </c>
      <c r="J97" s="141">
        <f>'[1]MTTI (PL &amp; I)'!J97/'[1]MTTI (PL &amp; I)'!J$334</f>
        <v>6.5453828941481664E-6</v>
      </c>
      <c r="K97" s="141">
        <f>'[1]MTTI (PL &amp; I)'!K97/'[1]MTTI (PL &amp; I)'!K$334</f>
        <v>3.7859381800565174E-5</v>
      </c>
      <c r="L97" s="141">
        <f>'[1]MTTI (PL &amp; I)'!L97/'[1]MTTI (PL &amp; I)'!L$334</f>
        <v>8.6158923047149807E-5</v>
      </c>
      <c r="M97" s="141">
        <f>'[1]MTTI (PL &amp; I)'!M97/'[1]MTTI (PL &amp; I)'!M$334</f>
        <v>6.0713319343143508E-5</v>
      </c>
      <c r="N97" s="141">
        <f>'[1]MTTI (PL &amp; I)'!N97/'[1]MTTI (PL &amp; I)'!N$334</f>
        <v>2.8689834689436085E-5</v>
      </c>
      <c r="O97" s="141">
        <f>'[1]MTTI (PL &amp; I)'!O97/'[1]MTTI (PL &amp; I)'!O$334</f>
        <v>6.5578831760317144E-5</v>
      </c>
      <c r="P97" s="141">
        <f>'[1]MTTI (PL &amp; I)'!P97/'[1]MTTI (PL &amp; I)'!P$334</f>
        <v>2.7754614978083103E-6</v>
      </c>
      <c r="Q97" s="141">
        <f>'[1]MTTI (PL &amp; I)'!Q97/'[1]MTTI (PL &amp; I)'!Q$334</f>
        <v>1.7602544033193102E-3</v>
      </c>
      <c r="R97" s="141">
        <f>'[1]MTTI (PL &amp; I)'!R97/'[1]MTTI (PL &amp; I)'!R$334</f>
        <v>0</v>
      </c>
      <c r="S97" s="141">
        <f>'[1]MTTI (PL &amp; I)'!S97/'[1]MTTI (PL &amp; I)'!S$334</f>
        <v>0</v>
      </c>
      <c r="T97" s="141">
        <f>'[1]MTTI (PL &amp; I)'!T97/'[1]MTTI (PL &amp; I)'!T$334</f>
        <v>0</v>
      </c>
      <c r="U97" s="141">
        <f>'[1]MTTI (PL &amp; I)'!U97/'[1]MTTI (PL &amp; I)'!U$334</f>
        <v>0</v>
      </c>
      <c r="V97" s="141">
        <f>'[1]MTTI (PL &amp; I)'!V97/'[1]MTTI (PL &amp; I)'!V$334</f>
        <v>3.320986042023686E-4</v>
      </c>
      <c r="W97" s="141">
        <f>'[1]MTTI (PL &amp; I)'!W97/'[1]MTTI (PL &amp; I)'!W$334</f>
        <v>4.5849181875078124E-2</v>
      </c>
      <c r="X97" s="141">
        <f>'[1]MTTI (PL &amp; I)'!X97/'[1]MTTI (PL &amp; I)'!X$334</f>
        <v>4.8635408196459753E-4</v>
      </c>
      <c r="Y97" s="141">
        <f>'[1]MTTI (PL &amp; I)'!Y97/'[1]MTTI (PL &amp; I)'!Y$334</f>
        <v>2.5332097839718631E-4</v>
      </c>
      <c r="Z97" s="141">
        <f>'[1]MTTI (PL &amp; I)'!Z97/'[1]MTTI (PL &amp; I)'!Z$334</f>
        <v>3.512709105378563E-5</v>
      </c>
      <c r="AA97" s="141">
        <f>'[1]MTTI (PL &amp; I)'!AA97/'[1]MTTI (PL &amp; I)'!AA$334</f>
        <v>2.3912070580070808E-4</v>
      </c>
      <c r="AB97" s="141">
        <f>'[1]MTTI (PL &amp; I)'!AB97/'[1]MTTI (PL &amp; I)'!AB$334</f>
        <v>0</v>
      </c>
      <c r="AC97" s="141">
        <f>'[1]MTTI (PL &amp; I)'!AC97/'[1]MTTI (PL &amp; I)'!AC$334</f>
        <v>0</v>
      </c>
      <c r="AD97" s="141">
        <f>'[1]MTTI (PL &amp; I)'!AD97/'[1]MTTI (PL &amp; I)'!AD$334</f>
        <v>1.0212211907223824E-6</v>
      </c>
      <c r="AE97" s="141">
        <f>'[1]MTTI (PL &amp; I)'!AE97/'[1]MTTI (PL &amp; I)'!AE$334</f>
        <v>0</v>
      </c>
      <c r="AF97" s="141">
        <f>'[1]MTTI (PL &amp; I)'!AF97/'[1]MTTI (PL &amp; I)'!AF$334</f>
        <v>4.3637477372301982E-3</v>
      </c>
      <c r="AG97" s="141">
        <f>'[1]MTTI (PL &amp; I)'!AG97/'[1]MTTI (PL &amp; I)'!AG$334</f>
        <v>1.5397396339982533E-5</v>
      </c>
      <c r="AH97" s="141">
        <f>'[1]MTTI (PL &amp; I)'!AH97/'[1]MTTI (PL &amp; I)'!AH$334</f>
        <v>4.5797740452136517E-4</v>
      </c>
      <c r="AI97" s="141">
        <f>'[1]MTTI (PL &amp; I)'!AI97/'[1]MTTI (PL &amp; I)'!AI$334</f>
        <v>4.9353261124403574E-5</v>
      </c>
      <c r="AJ97" s="141">
        <f>'[1]MTTI (PL &amp; I)'!AJ97/'[1]MTTI (PL &amp; I)'!AJ$334</f>
        <v>5.2043851827872085E-4</v>
      </c>
      <c r="AK97" s="141">
        <f>'[1]MTTI (PL &amp; I)'!AK97/'[1]MTTI (PL &amp; I)'!AK$334</f>
        <v>0</v>
      </c>
      <c r="AL97" s="141">
        <f>'[1]MTTI (PL &amp; I)'!AL97/'[1]MTTI (PL &amp; I)'!AL$334</f>
        <v>1.2965066106495882E-3</v>
      </c>
      <c r="AM97" s="141">
        <f>'[1]MTTI (PL &amp; I)'!AM97/'[1]MTTI (PL &amp; I)'!AM$334</f>
        <v>0</v>
      </c>
      <c r="AN97" s="141">
        <f>'[1]MTTI (PL &amp; I)'!AN97/'[1]MTTI (PL &amp; I)'!AN$334</f>
        <v>8.6110790761281217E-6</v>
      </c>
      <c r="AO97" s="141">
        <f>'[1]MTTI (PL &amp; I)'!AO97/'[1]MTTI (PL &amp; I)'!AO$334</f>
        <v>3.7101831413117724E-5</v>
      </c>
      <c r="AP97" s="141">
        <f>'[1]MTTI (PL &amp; I)'!AP97/'[1]MTTI (PL &amp; I)'!AP$334</f>
        <v>0</v>
      </c>
      <c r="AQ97" s="141">
        <f>'[1]MTTI (PL &amp; I)'!AQ97/'[1]MTTI (PL &amp; I)'!AQ$334</f>
        <v>5.6218162270032092E-4</v>
      </c>
      <c r="AR97" s="141">
        <f>'[1]MTTI (PL &amp; I)'!AR97/'[1]MTTI (PL &amp; I)'!AR$334</f>
        <v>2.3411982348777772E-4</v>
      </c>
      <c r="AS97" s="141">
        <f>'[1]MTTI (PL &amp; I)'!AS97/'[1]MTTI (PL &amp; I)'!AS$334</f>
        <v>0</v>
      </c>
      <c r="AT97" s="141">
        <f>'[1]MTTI (PL &amp; I)'!AT97/'[1]MTTI (PL &amp; I)'!AT$334</f>
        <v>4.7964839486547819E-5</v>
      </c>
      <c r="AU97" s="141">
        <f>'[1]MTTI (PL &amp; I)'!AU97/'[1]MTTI (PL &amp; I)'!AU$334</f>
        <v>0</v>
      </c>
      <c r="AV97" s="141">
        <f>'[1]MTTI (PL &amp; I)'!AV97/'[1]MTTI (PL &amp; I)'!AV$334</f>
        <v>3.6609778992726657E-4</v>
      </c>
      <c r="AW97" s="141">
        <f>'[1]MTTI (PL &amp; I)'!AW97/'[1]MTTI (PL &amp; I)'!AW$334</f>
        <v>5.4684263509084873E-5</v>
      </c>
      <c r="AX97" s="141">
        <f>'[1]MTTI (PL &amp; I)'!AX97/'[1]MTTI (PL &amp; I)'!AX$334</f>
        <v>0</v>
      </c>
      <c r="AY97" s="141">
        <f>'[1]MTTI (PL &amp; I)'!AY97/'[1]MTTI (PL &amp; I)'!AY$334</f>
        <v>0</v>
      </c>
      <c r="AZ97" s="141">
        <f>'[1]MTTI (PL &amp; I)'!AZ97/'[1]MTTI (PL &amp; I)'!AZ$334</f>
        <v>1.0321472658966316E-4</v>
      </c>
      <c r="BA97" s="141">
        <f>'[1]MTTI (PL &amp; I)'!BA97/'[1]MTTI (PL &amp; I)'!BA$334</f>
        <v>3.6482082363863068E-4</v>
      </c>
      <c r="BB97" s="141">
        <f>'[1]MTTI (PL &amp; I)'!BB97/'[1]MTTI (PL &amp; I)'!BB$334</f>
        <v>1.087641003891954E-4</v>
      </c>
      <c r="BC97" s="141">
        <f>'[1]MTTI (PL &amp; I)'!BC97/'[1]MTTI (PL &amp; I)'!BC$334</f>
        <v>3.3956686692102472E-3</v>
      </c>
      <c r="BD97" s="141">
        <f>'[1]MTTI (PL &amp; I)'!BD97/'[1]MTTI (PL &amp; I)'!BD$334</f>
        <v>7.1099483653048534E-6</v>
      </c>
      <c r="BE97" s="141">
        <f>'[1]MTTI (PL &amp; I)'!BE97/'[1]MTTI (PL &amp; I)'!BE$334</f>
        <v>0</v>
      </c>
      <c r="BF97" s="141">
        <f>'[1]MTTI (PL &amp; I)'!BF97/'[1]MTTI (PL &amp; I)'!BF$334</f>
        <v>0</v>
      </c>
      <c r="BG97" s="141">
        <f>'[1]MTTI (PL &amp; I)'!BG97/'[1]MTTI (PL &amp; I)'!BG$334</f>
        <v>8.2401096392642644E-4</v>
      </c>
      <c r="BH97" s="141">
        <f>'[1]MTTI (PL &amp; I)'!BH97/'[1]MTTI (PL &amp; I)'!BH$334</f>
        <v>0</v>
      </c>
      <c r="BI97" s="141">
        <f>'[1]MTTI (PL &amp; I)'!BI97/'[1]MTTI (PL &amp; I)'!BI$334</f>
        <v>0</v>
      </c>
      <c r="BJ97" s="141">
        <f>'[1]MTTI (PL &amp; I)'!BJ97/'[1]MTTI (PL &amp; I)'!BJ$334</f>
        <v>2.8132428232521818E-5</v>
      </c>
      <c r="BK97" s="141">
        <f>'[1]MTTI (PL &amp; I)'!BK97/'[1]MTTI (PL &amp; I)'!BK$334</f>
        <v>0</v>
      </c>
      <c r="BL97" s="141">
        <f>'[1]MTTI (PL &amp; I)'!BL97/'[1]MTTI (PL &amp; I)'!BL$334</f>
        <v>0</v>
      </c>
      <c r="BM97" s="141">
        <f>'[1]MTTI (PL &amp; I)'!BM97/'[1]MTTI (PL &amp; I)'!BM$334</f>
        <v>0</v>
      </c>
      <c r="BN97" s="141">
        <f>'[1]MTTI (PL &amp; I)'!BN97/'[1]MTTI (PL &amp; I)'!BN$334</f>
        <v>0</v>
      </c>
      <c r="BO97" s="141">
        <f>'[1]MTTI (PL &amp; I)'!BO97/'[1]MTTI (PL &amp; I)'!BO$334</f>
        <v>7.034969220352039E-4</v>
      </c>
      <c r="BP97" s="141">
        <f>'[1]MTTI (PL &amp; I)'!BP97/'[1]MTTI (PL &amp; I)'!BP$334</f>
        <v>0</v>
      </c>
      <c r="BQ97" s="141">
        <f>'[1]MTTI (PL &amp; I)'!BQ97/'[1]MTTI (PL &amp; I)'!BQ$334</f>
        <v>2.5592379898787079E-4</v>
      </c>
      <c r="BR97" s="141">
        <f>'[1]MTTI (PL &amp; I)'!BR97/'[1]MTTI (PL &amp; I)'!BR$334</f>
        <v>4.4782035539934903E-4</v>
      </c>
      <c r="BS97" s="141">
        <f>'[1]MTTI (PL &amp; I)'!BS97/'[1]MTTI (PL &amp; I)'!BS$334</f>
        <v>2.5168799334461073E-4</v>
      </c>
      <c r="BT97" s="141">
        <f>'[1]MTTI (PL &amp; I)'!BT97/'[1]MTTI (PL &amp; I)'!BT$334</f>
        <v>3.3121609338207449E-4</v>
      </c>
      <c r="BU97" s="141">
        <f>'[1]MTTI (PL &amp; I)'!BU97/'[1]MTTI (PL &amp; I)'!BU$334</f>
        <v>0</v>
      </c>
      <c r="BV97" s="141">
        <f>'[1]MTTI (PL &amp; I)'!BV97/'[1]MTTI (PL &amp; I)'!BV$334</f>
        <v>0</v>
      </c>
      <c r="BW97" s="141">
        <f>'[1]MTTI (PL &amp; I)'!BW97/'[1]MTTI (PL &amp; I)'!BW$334</f>
        <v>9.9822474022897636E-3</v>
      </c>
      <c r="BX97" s="141">
        <f>'[1]MTTI (PL &amp; I)'!BX97/'[1]MTTI (PL &amp; I)'!BX$334</f>
        <v>1.8824234057773838E-6</v>
      </c>
      <c r="BY97" s="141">
        <f>'[1]MTTI (PL &amp; I)'!BY97/'[1]MTTI (PL &amp; I)'!BY$334</f>
        <v>0</v>
      </c>
      <c r="BZ97" s="141">
        <f>'[1]MTTI (PL &amp; I)'!BZ97/'[1]MTTI (PL &amp; I)'!BZ$334</f>
        <v>0</v>
      </c>
      <c r="CA97" s="141">
        <f>'[1]MTTI (PL &amp; I)'!CA97/'[1]MTTI (PL &amp; I)'!CA$334</f>
        <v>8.1923849367918251E-4</v>
      </c>
      <c r="CB97" s="141">
        <f>'[1]MTTI (PL &amp; I)'!CB97/'[1]MTTI (PL &amp; I)'!CB$334</f>
        <v>0</v>
      </c>
      <c r="CC97" s="141">
        <f>'[1]MTTI (PL &amp; I)'!CC97/'[1]MTTI (PL &amp; I)'!CC$334</f>
        <v>0</v>
      </c>
      <c r="CD97" s="141">
        <f>'[1]MTTI (PL &amp; I)'!CD97/'[1]MTTI (PL &amp; I)'!CD$334</f>
        <v>0</v>
      </c>
      <c r="CE97" s="141">
        <f>'[1]MTTI (PL &amp; I)'!CE97/'[1]MTTI (PL &amp; I)'!CE$334</f>
        <v>0</v>
      </c>
      <c r="CF97" s="141">
        <f>'[1]MTTI (PL &amp; I)'!CF97/'[1]MTTI (PL &amp; I)'!CF$334</f>
        <v>0</v>
      </c>
      <c r="CG97" s="141">
        <f>'[1]MTTI (PL &amp; I)'!CG97/'[1]MTTI (PL &amp; I)'!CG$334</f>
        <v>0</v>
      </c>
      <c r="CH97" s="141">
        <f>'[1]MTTI (PL &amp; I)'!CH97/'[1]MTTI (PL &amp; I)'!CH$334</f>
        <v>0</v>
      </c>
      <c r="CI97" s="141">
        <f>'[1]MTTI (PL &amp; I)'!CI97/'[1]MTTI (PL &amp; I)'!CI$334</f>
        <v>0</v>
      </c>
      <c r="CJ97" s="141">
        <f>'[1]MTTI (PL &amp; I)'!CJ97/'[1]MTTI (PL &amp; I)'!CJ$334</f>
        <v>0</v>
      </c>
      <c r="CK97" s="141">
        <f>'[1]MTTI (PL &amp; I)'!CK97/'[1]MTTI (PL &amp; I)'!CK$334</f>
        <v>0</v>
      </c>
      <c r="CL97" s="141">
        <f>'[1]MTTI (PL &amp; I)'!CL97/'[1]MTTI (PL &amp; I)'!CL$334</f>
        <v>0</v>
      </c>
      <c r="CM97" s="141">
        <f>'[1]MTTI (PL &amp; I)'!CM97/'[1]MTTI (PL &amp; I)'!CM$334</f>
        <v>0</v>
      </c>
      <c r="CN97" s="141">
        <f>'[1]MTTI (PL &amp; I)'!CN97/'[1]MTTI (PL &amp; I)'!CN$334</f>
        <v>1.5516728258222856E-5</v>
      </c>
      <c r="CO97" s="141">
        <f>'[1]MTTI (PL &amp; I)'!CO97/'[1]MTTI (PL &amp; I)'!CO$334</f>
        <v>0</v>
      </c>
      <c r="CP97" s="141">
        <f>'[1]MTTI (PL &amp; I)'!CP97/'[1]MTTI (PL &amp; I)'!CP$334</f>
        <v>6.3480810246741793E-5</v>
      </c>
      <c r="CQ97" s="141">
        <f>'[1]MTTI (PL &amp; I)'!CQ97/'[1]MTTI (PL &amp; I)'!CQ$334</f>
        <v>6.4262259810460041E-5</v>
      </c>
      <c r="CR97" s="141">
        <f>'[1]MTTI (PL &amp; I)'!CR97/'[1]MTTI (PL &amp; I)'!CR$334</f>
        <v>0</v>
      </c>
      <c r="CS97" s="141">
        <f>'[1]MTTI (PL &amp; I)'!CS97/'[1]MTTI (PL &amp; I)'!CS$334</f>
        <v>6.3692971591122023E-5</v>
      </c>
      <c r="CT97" s="141">
        <f>'[1]MTTI (PL &amp; I)'!CT97/'[1]MTTI (PL &amp; I)'!CT$334</f>
        <v>0</v>
      </c>
      <c r="CU97" s="141">
        <f>'[1]MTTI (PL &amp; I)'!CU97/'[1]MTTI (PL &amp; I)'!CU$334</f>
        <v>3.5845550360065585E-3</v>
      </c>
      <c r="CV97" s="141">
        <f>'[1]MTTI (PL &amp; I)'!CV97/'[1]MTTI (PL &amp; I)'!CV$334</f>
        <v>0</v>
      </c>
      <c r="CW97" s="141">
        <f>'[1]MTTI (PL &amp; I)'!CW97/'[1]MTTI (PL &amp; I)'!CW$334</f>
        <v>0</v>
      </c>
      <c r="CX97" s="141">
        <f>'[1]MTTI (PL &amp; I)'!CX97/'[1]MTTI (PL &amp; I)'!CX$334</f>
        <v>0</v>
      </c>
      <c r="CY97" s="141">
        <f>'[1]MTTI (PL &amp; I)'!CY97/'[1]MTTI (PL &amp; I)'!CY$334</f>
        <v>0</v>
      </c>
      <c r="CZ97" s="141">
        <f>'[1]MTTI (PL &amp; I)'!CZ97/'[1]MTTI (PL &amp; I)'!CZ$334</f>
        <v>0</v>
      </c>
      <c r="DA97" s="141">
        <f>'[1]MTTI (PL &amp; I)'!DA97/'[1]MTTI (PL &amp; I)'!DA$334</f>
        <v>7.3415592524436336E-5</v>
      </c>
      <c r="DB97" s="141">
        <f>'[1]MTTI (PL &amp; I)'!DB97/'[1]MTTI (PL &amp; I)'!DB$334</f>
        <v>0</v>
      </c>
      <c r="DC97" s="141">
        <f>'[1]MTTI (PL &amp; I)'!DC97/'[1]MTTI (PL &amp; I)'!DC$334</f>
        <v>0</v>
      </c>
      <c r="DD97" s="141">
        <f>'[1]MTTI (PL &amp; I)'!DD97/'[1]MTTI (PL &amp; I)'!DD$334</f>
        <v>0</v>
      </c>
      <c r="DE97" s="141">
        <v>0</v>
      </c>
      <c r="DF97" s="141">
        <f>'[1]MTTI (PL &amp; I)'!DF97/'[1]MTTI (PL &amp; I)'!DF$334</f>
        <v>2.4755056677655882E-4</v>
      </c>
    </row>
    <row r="98" spans="1:110" x14ac:dyDescent="0.3">
      <c r="A98" s="30">
        <v>3259</v>
      </c>
      <c r="B98" s="141">
        <f>'[1]MTTI (PL &amp; I)'!B98/'[1]MTTI (PL &amp; I)'!B$334</f>
        <v>0</v>
      </c>
      <c r="C98" s="141">
        <f>'[1]MTTI (PL &amp; I)'!C98/'[1]MTTI (PL &amp; I)'!C$334</f>
        <v>0</v>
      </c>
      <c r="D98" s="141">
        <f>'[1]MTTI (PL &amp; I)'!D98/'[1]MTTI (PL &amp; I)'!D$334</f>
        <v>0</v>
      </c>
      <c r="E98" s="141">
        <f>'[1]MTTI (PL &amp; I)'!E98/'[1]MTTI (PL &amp; I)'!E$334</f>
        <v>9.7969460435344799E-6</v>
      </c>
      <c r="F98" s="141">
        <f>'[1]MTTI (PL &amp; I)'!F98/'[1]MTTI (PL &amp; I)'!F$334</f>
        <v>0</v>
      </c>
      <c r="G98" s="141">
        <f>'[1]MTTI (PL &amp; I)'!G98/'[1]MTTI (PL &amp; I)'!G$334</f>
        <v>6.6790606271809395E-6</v>
      </c>
      <c r="H98" s="141">
        <f>'[1]MTTI (PL &amp; I)'!H98/'[1]MTTI (PL &amp; I)'!H$334</f>
        <v>0</v>
      </c>
      <c r="I98" s="141">
        <f>'[1]MTTI (PL &amp; I)'!I98/'[1]MTTI (PL &amp; I)'!I$334</f>
        <v>0</v>
      </c>
      <c r="J98" s="141">
        <f>'[1]MTTI (PL &amp; I)'!J98/'[1]MTTI (PL &amp; I)'!J$334</f>
        <v>0</v>
      </c>
      <c r="K98" s="141">
        <f>'[1]MTTI (PL &amp; I)'!K98/'[1]MTTI (PL &amp; I)'!K$334</f>
        <v>0</v>
      </c>
      <c r="L98" s="141">
        <f>'[1]MTTI (PL &amp; I)'!L98/'[1]MTTI (PL &amp; I)'!L$334</f>
        <v>0</v>
      </c>
      <c r="M98" s="141">
        <f>'[1]MTTI (PL &amp; I)'!M98/'[1]MTTI (PL &amp; I)'!M$334</f>
        <v>0</v>
      </c>
      <c r="N98" s="141">
        <f>'[1]MTTI (PL &amp; I)'!N98/'[1]MTTI (PL &amp; I)'!N$334</f>
        <v>0</v>
      </c>
      <c r="O98" s="141">
        <f>'[1]MTTI (PL &amp; I)'!O98/'[1]MTTI (PL &amp; I)'!O$334</f>
        <v>0</v>
      </c>
      <c r="P98" s="141">
        <f>'[1]MTTI (PL &amp; I)'!P98/'[1]MTTI (PL &amp; I)'!P$334</f>
        <v>0</v>
      </c>
      <c r="Q98" s="141">
        <f>'[1]MTTI (PL &amp; I)'!Q98/'[1]MTTI (PL &amp; I)'!Q$334</f>
        <v>0</v>
      </c>
      <c r="R98" s="141">
        <f>'[1]MTTI (PL &amp; I)'!R98/'[1]MTTI (PL &amp; I)'!R$334</f>
        <v>0</v>
      </c>
      <c r="S98" s="141">
        <f>'[1]MTTI (PL &amp; I)'!S98/'[1]MTTI (PL &amp; I)'!S$334</f>
        <v>0</v>
      </c>
      <c r="T98" s="141">
        <f>'[1]MTTI (PL &amp; I)'!T98/'[1]MTTI (PL &amp; I)'!T$334</f>
        <v>0</v>
      </c>
      <c r="U98" s="141">
        <f>'[1]MTTI (PL &amp; I)'!U98/'[1]MTTI (PL &amp; I)'!U$334</f>
        <v>0</v>
      </c>
      <c r="V98" s="141">
        <f>'[1]MTTI (PL &amp; I)'!V98/'[1]MTTI (PL &amp; I)'!V$334</f>
        <v>0</v>
      </c>
      <c r="W98" s="141">
        <f>'[1]MTTI (PL &amp; I)'!W98/'[1]MTTI (PL &amp; I)'!W$334</f>
        <v>0</v>
      </c>
      <c r="X98" s="141">
        <f>'[1]MTTI (PL &amp; I)'!X98/'[1]MTTI (PL &amp; I)'!X$334</f>
        <v>1.3870032737141731E-4</v>
      </c>
      <c r="Y98" s="141">
        <f>'[1]MTTI (PL &amp; I)'!Y98/'[1]MTTI (PL &amp; I)'!Y$334</f>
        <v>1.3533822673049046E-4</v>
      </c>
      <c r="Z98" s="141">
        <f>'[1]MTTI (PL &amp; I)'!Z98/'[1]MTTI (PL &amp; I)'!Z$334</f>
        <v>0</v>
      </c>
      <c r="AA98" s="141">
        <f>'[1]MTTI (PL &amp; I)'!AA98/'[1]MTTI (PL &amp; I)'!AA$334</f>
        <v>2.0685887043449201E-4</v>
      </c>
      <c r="AB98" s="141">
        <f>'[1]MTTI (PL &amp; I)'!AB98/'[1]MTTI (PL &amp; I)'!AB$334</f>
        <v>0</v>
      </c>
      <c r="AC98" s="141">
        <f>'[1]MTTI (PL &amp; I)'!AC98/'[1]MTTI (PL &amp; I)'!AC$334</f>
        <v>0</v>
      </c>
      <c r="AD98" s="141">
        <f>'[1]MTTI (PL &amp; I)'!AD98/'[1]MTTI (PL &amp; I)'!AD$334</f>
        <v>0</v>
      </c>
      <c r="AE98" s="141">
        <f>'[1]MTTI (PL &amp; I)'!AE98/'[1]MTTI (PL &amp; I)'!AE$334</f>
        <v>0</v>
      </c>
      <c r="AF98" s="141">
        <f>'[1]MTTI (PL &amp; I)'!AF98/'[1]MTTI (PL &amp; I)'!AF$334</f>
        <v>3.1101965770330814E-3</v>
      </c>
      <c r="AG98" s="141">
        <f>'[1]MTTI (PL &amp; I)'!AG98/'[1]MTTI (PL &amp; I)'!AG$334</f>
        <v>0</v>
      </c>
      <c r="AH98" s="141">
        <f>'[1]MTTI (PL &amp; I)'!AH98/'[1]MTTI (PL &amp; I)'!AH$334</f>
        <v>3.8787589628989369E-4</v>
      </c>
      <c r="AI98" s="141">
        <f>'[1]MTTI (PL &amp; I)'!AI98/'[1]MTTI (PL &amp; I)'!AI$334</f>
        <v>0</v>
      </c>
      <c r="AJ98" s="141">
        <f>'[1]MTTI (PL &amp; I)'!AJ98/'[1]MTTI (PL &amp; I)'!AJ$334</f>
        <v>0</v>
      </c>
      <c r="AK98" s="141">
        <f>'[1]MTTI (PL &amp; I)'!AK98/'[1]MTTI (PL &amp; I)'!AK$334</f>
        <v>0</v>
      </c>
      <c r="AL98" s="141">
        <f>'[1]MTTI (PL &amp; I)'!AL98/'[1]MTTI (PL &amp; I)'!AL$334</f>
        <v>1.0205041765486871E-3</v>
      </c>
      <c r="AM98" s="141">
        <f>'[1]MTTI (PL &amp; I)'!AM98/'[1]MTTI (PL &amp; I)'!AM$334</f>
        <v>0</v>
      </c>
      <c r="AN98" s="141">
        <f>'[1]MTTI (PL &amp; I)'!AN98/'[1]MTTI (PL &amp; I)'!AN$334</f>
        <v>2.677335358180821E-4</v>
      </c>
      <c r="AO98" s="141">
        <f>'[1]MTTI (PL &amp; I)'!AO98/'[1]MTTI (PL &amp; I)'!AO$334</f>
        <v>6.0148261748143687E-3</v>
      </c>
      <c r="AP98" s="141">
        <f>'[1]MTTI (PL &amp; I)'!AP98/'[1]MTTI (PL &amp; I)'!AP$334</f>
        <v>0</v>
      </c>
      <c r="AQ98" s="141">
        <f>'[1]MTTI (PL &amp; I)'!AQ98/'[1]MTTI (PL &amp; I)'!AQ$334</f>
        <v>0</v>
      </c>
      <c r="AR98" s="141">
        <f>'[1]MTTI (PL &amp; I)'!AR98/'[1]MTTI (PL &amp; I)'!AR$334</f>
        <v>0</v>
      </c>
      <c r="AS98" s="141">
        <f>'[1]MTTI (PL &amp; I)'!AS98/'[1]MTTI (PL &amp; I)'!AS$334</f>
        <v>0</v>
      </c>
      <c r="AT98" s="141">
        <f>'[1]MTTI (PL &amp; I)'!AT98/'[1]MTTI (PL &amp; I)'!AT$334</f>
        <v>0</v>
      </c>
      <c r="AU98" s="141">
        <f>'[1]MTTI (PL &amp; I)'!AU98/'[1]MTTI (PL &amp; I)'!AU$334</f>
        <v>0</v>
      </c>
      <c r="AV98" s="141">
        <f>'[1]MTTI (PL &amp; I)'!AV98/'[1]MTTI (PL &amp; I)'!AV$334</f>
        <v>0</v>
      </c>
      <c r="AW98" s="141">
        <f>'[1]MTTI (PL &amp; I)'!AW98/'[1]MTTI (PL &amp; I)'!AW$334</f>
        <v>0</v>
      </c>
      <c r="AX98" s="141">
        <f>'[1]MTTI (PL &amp; I)'!AX98/'[1]MTTI (PL &amp; I)'!AX$334</f>
        <v>0</v>
      </c>
      <c r="AY98" s="141">
        <f>'[1]MTTI (PL &amp; I)'!AY98/'[1]MTTI (PL &amp; I)'!AY$334</f>
        <v>0</v>
      </c>
      <c r="AZ98" s="141">
        <f>'[1]MTTI (PL &amp; I)'!AZ98/'[1]MTTI (PL &amp; I)'!AZ$334</f>
        <v>0</v>
      </c>
      <c r="BA98" s="141">
        <f>'[1]MTTI (PL &amp; I)'!BA98/'[1]MTTI (PL &amp; I)'!BA$334</f>
        <v>0</v>
      </c>
      <c r="BB98" s="141">
        <f>'[1]MTTI (PL &amp; I)'!BB98/'[1]MTTI (PL &amp; I)'!BB$334</f>
        <v>0</v>
      </c>
      <c r="BC98" s="141">
        <f>'[1]MTTI (PL &amp; I)'!BC98/'[1]MTTI (PL &amp; I)'!BC$334</f>
        <v>0</v>
      </c>
      <c r="BD98" s="141">
        <f>'[1]MTTI (PL &amp; I)'!BD98/'[1]MTTI (PL &amp; I)'!BD$334</f>
        <v>0</v>
      </c>
      <c r="BE98" s="141">
        <f>'[1]MTTI (PL &amp; I)'!BE98/'[1]MTTI (PL &amp; I)'!BE$334</f>
        <v>0</v>
      </c>
      <c r="BF98" s="141">
        <f>'[1]MTTI (PL &amp; I)'!BF98/'[1]MTTI (PL &amp; I)'!BF$334</f>
        <v>0</v>
      </c>
      <c r="BG98" s="141">
        <f>'[1]MTTI (PL &amp; I)'!BG98/'[1]MTTI (PL &amp; I)'!BG$334</f>
        <v>0</v>
      </c>
      <c r="BH98" s="141">
        <f>'[1]MTTI (PL &amp; I)'!BH98/'[1]MTTI (PL &amp; I)'!BH$334</f>
        <v>0</v>
      </c>
      <c r="BI98" s="141">
        <f>'[1]MTTI (PL &amp; I)'!BI98/'[1]MTTI (PL &amp; I)'!BI$334</f>
        <v>0</v>
      </c>
      <c r="BJ98" s="141">
        <f>'[1]MTTI (PL &amp; I)'!BJ98/'[1]MTTI (PL &amp; I)'!BJ$334</f>
        <v>1.4438223634464099E-4</v>
      </c>
      <c r="BK98" s="141">
        <f>'[1]MTTI (PL &amp; I)'!BK98/'[1]MTTI (PL &amp; I)'!BK$334</f>
        <v>0</v>
      </c>
      <c r="BL98" s="141">
        <f>'[1]MTTI (PL &amp; I)'!BL98/'[1]MTTI (PL &amp; I)'!BL$334</f>
        <v>0</v>
      </c>
      <c r="BM98" s="141">
        <f>'[1]MTTI (PL &amp; I)'!BM98/'[1]MTTI (PL &amp; I)'!BM$334</f>
        <v>0</v>
      </c>
      <c r="BN98" s="141">
        <f>'[1]MTTI (PL &amp; I)'!BN98/'[1]MTTI (PL &amp; I)'!BN$334</f>
        <v>0</v>
      </c>
      <c r="BO98" s="141">
        <f>'[1]MTTI (PL &amp; I)'!BO98/'[1]MTTI (PL &amp; I)'!BO$334</f>
        <v>0</v>
      </c>
      <c r="BP98" s="141">
        <f>'[1]MTTI (PL &amp; I)'!BP98/'[1]MTTI (PL &amp; I)'!BP$334</f>
        <v>0</v>
      </c>
      <c r="BQ98" s="141">
        <f>'[1]MTTI (PL &amp; I)'!BQ98/'[1]MTTI (PL &amp; I)'!BQ$334</f>
        <v>2.6051005779690131E-4</v>
      </c>
      <c r="BR98" s="141">
        <f>'[1]MTTI (PL &amp; I)'!BR98/'[1]MTTI (PL &amp; I)'!BR$334</f>
        <v>3.7474549096459139E-5</v>
      </c>
      <c r="BS98" s="141">
        <f>'[1]MTTI (PL &amp; I)'!BS98/'[1]MTTI (PL &amp; I)'!BS$334</f>
        <v>2.1700736398726017E-5</v>
      </c>
      <c r="BT98" s="141">
        <f>'[1]MTTI (PL &amp; I)'!BT98/'[1]MTTI (PL &amp; I)'!BT$334</f>
        <v>2.8576588211173836E-5</v>
      </c>
      <c r="BU98" s="141">
        <f>'[1]MTTI (PL &amp; I)'!BU98/'[1]MTTI (PL &amp; I)'!BU$334</f>
        <v>0</v>
      </c>
      <c r="BV98" s="141">
        <f>'[1]MTTI (PL &amp; I)'!BV98/'[1]MTTI (PL &amp; I)'!BV$334</f>
        <v>0</v>
      </c>
      <c r="BW98" s="141">
        <f>'[1]MTTI (PL &amp; I)'!BW98/'[1]MTTI (PL &amp; I)'!BW$334</f>
        <v>0</v>
      </c>
      <c r="BX98" s="141">
        <f>'[1]MTTI (PL &amp; I)'!BX98/'[1]MTTI (PL &amp; I)'!BX$334</f>
        <v>0</v>
      </c>
      <c r="BY98" s="141">
        <f>'[1]MTTI (PL &amp; I)'!BY98/'[1]MTTI (PL &amp; I)'!BY$334</f>
        <v>0</v>
      </c>
      <c r="BZ98" s="141">
        <f>'[1]MTTI (PL &amp; I)'!BZ98/'[1]MTTI (PL &amp; I)'!BZ$334</f>
        <v>0</v>
      </c>
      <c r="CA98" s="141">
        <f>'[1]MTTI (PL &amp; I)'!CA98/'[1]MTTI (PL &amp; I)'!CA$334</f>
        <v>0</v>
      </c>
      <c r="CB98" s="141">
        <f>'[1]MTTI (PL &amp; I)'!CB98/'[1]MTTI (PL &amp; I)'!CB$334</f>
        <v>0</v>
      </c>
      <c r="CC98" s="141">
        <f>'[1]MTTI (PL &amp; I)'!CC98/'[1]MTTI (PL &amp; I)'!CC$334</f>
        <v>0</v>
      </c>
      <c r="CD98" s="141">
        <f>'[1]MTTI (PL &amp; I)'!CD98/'[1]MTTI (PL &amp; I)'!CD$334</f>
        <v>0</v>
      </c>
      <c r="CE98" s="141">
        <f>'[1]MTTI (PL &amp; I)'!CE98/'[1]MTTI (PL &amp; I)'!CE$334</f>
        <v>0</v>
      </c>
      <c r="CF98" s="141">
        <f>'[1]MTTI (PL &amp; I)'!CF98/'[1]MTTI (PL &amp; I)'!CF$334</f>
        <v>0</v>
      </c>
      <c r="CG98" s="141">
        <f>'[1]MTTI (PL &amp; I)'!CG98/'[1]MTTI (PL &amp; I)'!CG$334</f>
        <v>0</v>
      </c>
      <c r="CH98" s="141">
        <f>'[1]MTTI (PL &amp; I)'!CH98/'[1]MTTI (PL &amp; I)'!CH$334</f>
        <v>0</v>
      </c>
      <c r="CI98" s="141">
        <f>'[1]MTTI (PL &amp; I)'!CI98/'[1]MTTI (PL &amp; I)'!CI$334</f>
        <v>0</v>
      </c>
      <c r="CJ98" s="141">
        <f>'[1]MTTI (PL &amp; I)'!CJ98/'[1]MTTI (PL &amp; I)'!CJ$334</f>
        <v>0</v>
      </c>
      <c r="CK98" s="141">
        <f>'[1]MTTI (PL &amp; I)'!CK98/'[1]MTTI (PL &amp; I)'!CK$334</f>
        <v>0</v>
      </c>
      <c r="CL98" s="141">
        <f>'[1]MTTI (PL &amp; I)'!CL98/'[1]MTTI (PL &amp; I)'!CL$334</f>
        <v>0</v>
      </c>
      <c r="CM98" s="141">
        <f>'[1]MTTI (PL &amp; I)'!CM98/'[1]MTTI (PL &amp; I)'!CM$334</f>
        <v>0</v>
      </c>
      <c r="CN98" s="141">
        <f>'[1]MTTI (PL &amp; I)'!CN98/'[1]MTTI (PL &amp; I)'!CN$334</f>
        <v>0</v>
      </c>
      <c r="CO98" s="141">
        <f>'[1]MTTI (PL &amp; I)'!CO98/'[1]MTTI (PL &amp; I)'!CO$334</f>
        <v>0</v>
      </c>
      <c r="CP98" s="141">
        <f>'[1]MTTI (PL &amp; I)'!CP98/'[1]MTTI (PL &amp; I)'!CP$334</f>
        <v>0</v>
      </c>
      <c r="CQ98" s="141">
        <f>'[1]MTTI (PL &amp; I)'!CQ98/'[1]MTTI (PL &amp; I)'!CQ$334</f>
        <v>0</v>
      </c>
      <c r="CR98" s="141">
        <f>'[1]MTTI (PL &amp; I)'!CR98/'[1]MTTI (PL &amp; I)'!CR$334</f>
        <v>0</v>
      </c>
      <c r="CS98" s="141">
        <f>'[1]MTTI (PL &amp; I)'!CS98/'[1]MTTI (PL &amp; I)'!CS$334</f>
        <v>0</v>
      </c>
      <c r="CT98" s="141">
        <f>'[1]MTTI (PL &amp; I)'!CT98/'[1]MTTI (PL &amp; I)'!CT$334</f>
        <v>0</v>
      </c>
      <c r="CU98" s="141">
        <f>'[1]MTTI (PL &amp; I)'!CU98/'[1]MTTI (PL &amp; I)'!CU$334</f>
        <v>0</v>
      </c>
      <c r="CV98" s="141">
        <f>'[1]MTTI (PL &amp; I)'!CV98/'[1]MTTI (PL &amp; I)'!CV$334</f>
        <v>0</v>
      </c>
      <c r="CW98" s="141">
        <f>'[1]MTTI (PL &amp; I)'!CW98/'[1]MTTI (PL &amp; I)'!CW$334</f>
        <v>0</v>
      </c>
      <c r="CX98" s="141">
        <f>'[1]MTTI (PL &amp; I)'!CX98/'[1]MTTI (PL &amp; I)'!CX$334</f>
        <v>0</v>
      </c>
      <c r="CY98" s="141">
        <f>'[1]MTTI (PL &amp; I)'!CY98/'[1]MTTI (PL &amp; I)'!CY$334</f>
        <v>0</v>
      </c>
      <c r="CZ98" s="141">
        <f>'[1]MTTI (PL &amp; I)'!CZ98/'[1]MTTI (PL &amp; I)'!CZ$334</f>
        <v>0</v>
      </c>
      <c r="DA98" s="141">
        <f>'[1]MTTI (PL &amp; I)'!DA98/'[1]MTTI (PL &amp; I)'!DA$334</f>
        <v>0</v>
      </c>
      <c r="DB98" s="141">
        <f>'[1]MTTI (PL &amp; I)'!DB98/'[1]MTTI (PL &amp; I)'!DB$334</f>
        <v>0</v>
      </c>
      <c r="DC98" s="141">
        <f>'[1]MTTI (PL &amp; I)'!DC98/'[1]MTTI (PL &amp; I)'!DC$334</f>
        <v>0</v>
      </c>
      <c r="DD98" s="141">
        <f>'[1]MTTI (PL &amp; I)'!DD98/'[1]MTTI (PL &amp; I)'!DD$334</f>
        <v>0</v>
      </c>
      <c r="DE98" s="141">
        <v>0</v>
      </c>
      <c r="DF98" s="141">
        <f>'[1]MTTI (PL &amp; I)'!DF98/'[1]MTTI (PL &amp; I)'!DF$334</f>
        <v>9.1784325459678346E-5</v>
      </c>
    </row>
    <row r="99" spans="1:110" x14ac:dyDescent="0.3">
      <c r="A99" s="25" t="s">
        <v>6</v>
      </c>
      <c r="B99" s="141">
        <f>'[1]MTTI (PL &amp; I)'!B99/'[1]MTTI (PL &amp; I)'!B$334</f>
        <v>0</v>
      </c>
      <c r="C99" s="141">
        <f>'[1]MTTI (PL &amp; I)'!C99/'[1]MTTI (PL &amp; I)'!C$334</f>
        <v>0</v>
      </c>
      <c r="D99" s="141">
        <f>'[1]MTTI (PL &amp; I)'!D99/'[1]MTTI (PL &amp; I)'!D$334</f>
        <v>0</v>
      </c>
      <c r="E99" s="141">
        <f>'[1]MTTI (PL &amp; I)'!E99/'[1]MTTI (PL &amp; I)'!E$334</f>
        <v>6.9725828579893674E-6</v>
      </c>
      <c r="F99" s="141">
        <f>'[1]MTTI (PL &amp; I)'!F99/'[1]MTTI (PL &amp; I)'!F$334</f>
        <v>0</v>
      </c>
      <c r="G99" s="141">
        <f>'[1]MTTI (PL &amp; I)'!G99/'[1]MTTI (PL &amp; I)'!G$334</f>
        <v>4.7535531409084085E-6</v>
      </c>
      <c r="H99" s="141">
        <f>'[1]MTTI (PL &amp; I)'!H99/'[1]MTTI (PL &amp; I)'!H$334</f>
        <v>0</v>
      </c>
      <c r="I99" s="141">
        <f>'[1]MTTI (PL &amp; I)'!I99/'[1]MTTI (PL &amp; I)'!I$334</f>
        <v>0</v>
      </c>
      <c r="J99" s="141">
        <f>'[1]MTTI (PL &amp; I)'!J99/'[1]MTTI (PL &amp; I)'!J$334</f>
        <v>0</v>
      </c>
      <c r="K99" s="141">
        <f>'[1]MTTI (PL &amp; I)'!K99/'[1]MTTI (PL &amp; I)'!K$334</f>
        <v>0</v>
      </c>
      <c r="L99" s="141">
        <f>'[1]MTTI (PL &amp; I)'!L99/'[1]MTTI (PL &amp; I)'!L$334</f>
        <v>0</v>
      </c>
      <c r="M99" s="141">
        <f>'[1]MTTI (PL &amp; I)'!M99/'[1]MTTI (PL &amp; I)'!M$334</f>
        <v>0</v>
      </c>
      <c r="N99" s="141">
        <f>'[1]MTTI (PL &amp; I)'!N99/'[1]MTTI (PL &amp; I)'!N$334</f>
        <v>0</v>
      </c>
      <c r="O99" s="141">
        <f>'[1]MTTI (PL &amp; I)'!O99/'[1]MTTI (PL &amp; I)'!O$334</f>
        <v>0</v>
      </c>
      <c r="P99" s="141">
        <f>'[1]MTTI (PL &amp; I)'!P99/'[1]MTTI (PL &amp; I)'!P$334</f>
        <v>0</v>
      </c>
      <c r="Q99" s="141">
        <f>'[1]MTTI (PL &amp; I)'!Q99/'[1]MTTI (PL &amp; I)'!Q$334</f>
        <v>0</v>
      </c>
      <c r="R99" s="141">
        <f>'[1]MTTI (PL &amp; I)'!R99/'[1]MTTI (PL &amp; I)'!R$334</f>
        <v>0</v>
      </c>
      <c r="S99" s="141">
        <f>'[1]MTTI (PL &amp; I)'!S99/'[1]MTTI (PL &amp; I)'!S$334</f>
        <v>0</v>
      </c>
      <c r="T99" s="141">
        <f>'[1]MTTI (PL &amp; I)'!T99/'[1]MTTI (PL &amp; I)'!T$334</f>
        <v>0</v>
      </c>
      <c r="U99" s="141">
        <f>'[1]MTTI (PL &amp; I)'!U99/'[1]MTTI (PL &amp; I)'!U$334</f>
        <v>0</v>
      </c>
      <c r="V99" s="141">
        <f>'[1]MTTI (PL &amp; I)'!V99/'[1]MTTI (PL &amp; I)'!V$334</f>
        <v>0</v>
      </c>
      <c r="W99" s="141">
        <f>'[1]MTTI (PL &amp; I)'!W99/'[1]MTTI (PL &amp; I)'!W$334</f>
        <v>0</v>
      </c>
      <c r="X99" s="141">
        <f>'[1]MTTI (PL &amp; I)'!X99/'[1]MTTI (PL &amp; I)'!X$334</f>
        <v>9.8714387190659042E-5</v>
      </c>
      <c r="Y99" s="141">
        <f>'[1]MTTI (PL &amp; I)'!Y99/'[1]MTTI (PL &amp; I)'!Y$334</f>
        <v>9.6321547096246888E-5</v>
      </c>
      <c r="Z99" s="141">
        <f>'[1]MTTI (PL &amp; I)'!Z99/'[1]MTTI (PL &amp; I)'!Z$334</f>
        <v>0</v>
      </c>
      <c r="AA99" s="141">
        <f>'[1]MTTI (PL &amp; I)'!AA99/'[1]MTTI (PL &amp; I)'!AA$334</f>
        <v>1.4722349266856063E-4</v>
      </c>
      <c r="AB99" s="141">
        <f>'[1]MTTI (PL &amp; I)'!AB99/'[1]MTTI (PL &amp; I)'!AB$334</f>
        <v>0</v>
      </c>
      <c r="AC99" s="141">
        <f>'[1]MTTI (PL &amp; I)'!AC99/'[1]MTTI (PL &amp; I)'!AC$334</f>
        <v>0</v>
      </c>
      <c r="AD99" s="141">
        <f>'[1]MTTI (PL &amp; I)'!AD99/'[1]MTTI (PL &amp; I)'!AD$334</f>
        <v>0</v>
      </c>
      <c r="AE99" s="141">
        <f>'[1]MTTI (PL &amp; I)'!AE99/'[1]MTTI (PL &amp; I)'!AE$334</f>
        <v>0</v>
      </c>
      <c r="AF99" s="141">
        <f>'[1]MTTI (PL &amp; I)'!AF99/'[1]MTTI (PL &amp; I)'!AF$334</f>
        <v>2.2135574945122689E-3</v>
      </c>
      <c r="AG99" s="141">
        <f>'[1]MTTI (PL &amp; I)'!AG99/'[1]MTTI (PL &amp; I)'!AG$334</f>
        <v>0</v>
      </c>
      <c r="AH99" s="141">
        <f>'[1]MTTI (PL &amp; I)'!AH99/'[1]MTTI (PL &amp; I)'!AH$334</f>
        <v>2.7605509038023274E-4</v>
      </c>
      <c r="AI99" s="141">
        <f>'[1]MTTI (PL &amp; I)'!AI99/'[1]MTTI (PL &amp; I)'!AI$334</f>
        <v>0</v>
      </c>
      <c r="AJ99" s="141">
        <f>'[1]MTTI (PL &amp; I)'!AJ99/'[1]MTTI (PL &amp; I)'!AJ$334</f>
        <v>0</v>
      </c>
      <c r="AK99" s="141">
        <f>'[1]MTTI (PL &amp; I)'!AK99/'[1]MTTI (PL &amp; I)'!AK$334</f>
        <v>0</v>
      </c>
      <c r="AL99" s="141">
        <f>'[1]MTTI (PL &amp; I)'!AL99/'[1]MTTI (PL &amp; I)'!AL$334</f>
        <v>7.263028597167641E-4</v>
      </c>
      <c r="AM99" s="141">
        <f>'[1]MTTI (PL &amp; I)'!AM99/'[1]MTTI (PL &amp; I)'!AM$334</f>
        <v>0</v>
      </c>
      <c r="AN99" s="141">
        <f>'[1]MTTI (PL &amp; I)'!AN99/'[1]MTTI (PL &amp; I)'!AN$334</f>
        <v>1.9054859076069291E-4</v>
      </c>
      <c r="AO99" s="141">
        <f>'[1]MTTI (PL &amp; I)'!AO99/'[1]MTTI (PL &amp; I)'!AO$334</f>
        <v>4.2808109480172241E-3</v>
      </c>
      <c r="AP99" s="141">
        <f>'[1]MTTI (PL &amp; I)'!AP99/'[1]MTTI (PL &amp; I)'!AP$334</f>
        <v>0</v>
      </c>
      <c r="AQ99" s="141">
        <f>'[1]MTTI (PL &amp; I)'!AQ99/'[1]MTTI (PL &amp; I)'!AQ$334</f>
        <v>0</v>
      </c>
      <c r="AR99" s="141">
        <f>'[1]MTTI (PL &amp; I)'!AR99/'[1]MTTI (PL &amp; I)'!AR$334</f>
        <v>0</v>
      </c>
      <c r="AS99" s="141">
        <f>'[1]MTTI (PL &amp; I)'!AS99/'[1]MTTI (PL &amp; I)'!AS$334</f>
        <v>0</v>
      </c>
      <c r="AT99" s="141">
        <f>'[1]MTTI (PL &amp; I)'!AT99/'[1]MTTI (PL &amp; I)'!AT$334</f>
        <v>0</v>
      </c>
      <c r="AU99" s="141">
        <f>'[1]MTTI (PL &amp; I)'!AU99/'[1]MTTI (PL &amp; I)'!AU$334</f>
        <v>0</v>
      </c>
      <c r="AV99" s="141">
        <f>'[1]MTTI (PL &amp; I)'!AV99/'[1]MTTI (PL &amp; I)'!AV$334</f>
        <v>0</v>
      </c>
      <c r="AW99" s="141">
        <f>'[1]MTTI (PL &amp; I)'!AW99/'[1]MTTI (PL &amp; I)'!AW$334</f>
        <v>0</v>
      </c>
      <c r="AX99" s="141">
        <f>'[1]MTTI (PL &amp; I)'!AX99/'[1]MTTI (PL &amp; I)'!AX$334</f>
        <v>0</v>
      </c>
      <c r="AY99" s="141">
        <f>'[1]MTTI (PL &amp; I)'!AY99/'[1]MTTI (PL &amp; I)'!AY$334</f>
        <v>0</v>
      </c>
      <c r="AZ99" s="141">
        <f>'[1]MTTI (PL &amp; I)'!AZ99/'[1]MTTI (PL &amp; I)'!AZ$334</f>
        <v>0</v>
      </c>
      <c r="BA99" s="141">
        <f>'[1]MTTI (PL &amp; I)'!BA99/'[1]MTTI (PL &amp; I)'!BA$334</f>
        <v>0</v>
      </c>
      <c r="BB99" s="141">
        <f>'[1]MTTI (PL &amp; I)'!BB99/'[1]MTTI (PL &amp; I)'!BB$334</f>
        <v>0</v>
      </c>
      <c r="BC99" s="141">
        <f>'[1]MTTI (PL &amp; I)'!BC99/'[1]MTTI (PL &amp; I)'!BC$334</f>
        <v>0</v>
      </c>
      <c r="BD99" s="141">
        <f>'[1]MTTI (PL &amp; I)'!BD99/'[1]MTTI (PL &amp; I)'!BD$334</f>
        <v>0</v>
      </c>
      <c r="BE99" s="141">
        <f>'[1]MTTI (PL &amp; I)'!BE99/'[1]MTTI (PL &amp; I)'!BE$334</f>
        <v>0</v>
      </c>
      <c r="BF99" s="141">
        <f>'[1]MTTI (PL &amp; I)'!BF99/'[1]MTTI (PL &amp; I)'!BF$334</f>
        <v>0</v>
      </c>
      <c r="BG99" s="141">
        <f>'[1]MTTI (PL &amp; I)'!BG99/'[1]MTTI (PL &amp; I)'!BG$334</f>
        <v>0</v>
      </c>
      <c r="BH99" s="141">
        <f>'[1]MTTI (PL &amp; I)'!BH99/'[1]MTTI (PL &amp; I)'!BH$334</f>
        <v>0</v>
      </c>
      <c r="BI99" s="141">
        <f>'[1]MTTI (PL &amp; I)'!BI99/'[1]MTTI (PL &amp; I)'!BI$334</f>
        <v>0</v>
      </c>
      <c r="BJ99" s="141">
        <f>'[1]MTTI (PL &amp; I)'!BJ99/'[1]MTTI (PL &amp; I)'!BJ$334</f>
        <v>1.0275825769186497E-4</v>
      </c>
      <c r="BK99" s="141">
        <f>'[1]MTTI (PL &amp; I)'!BK99/'[1]MTTI (PL &amp; I)'!BK$334</f>
        <v>0</v>
      </c>
      <c r="BL99" s="141">
        <f>'[1]MTTI (PL &amp; I)'!BL99/'[1]MTTI (PL &amp; I)'!BL$334</f>
        <v>0</v>
      </c>
      <c r="BM99" s="141">
        <f>'[1]MTTI (PL &amp; I)'!BM99/'[1]MTTI (PL &amp; I)'!BM$334</f>
        <v>0</v>
      </c>
      <c r="BN99" s="141">
        <f>'[1]MTTI (PL &amp; I)'!BN99/'[1]MTTI (PL &amp; I)'!BN$334</f>
        <v>0</v>
      </c>
      <c r="BO99" s="141">
        <f>'[1]MTTI (PL &amp; I)'!BO99/'[1]MTTI (PL &amp; I)'!BO$334</f>
        <v>0</v>
      </c>
      <c r="BP99" s="141">
        <f>'[1]MTTI (PL &amp; I)'!BP99/'[1]MTTI (PL &amp; I)'!BP$334</f>
        <v>0</v>
      </c>
      <c r="BQ99" s="141">
        <f>'[1]MTTI (PL &amp; I)'!BQ99/'[1]MTTI (PL &amp; I)'!BQ$334</f>
        <v>1.8540757040580517E-4</v>
      </c>
      <c r="BR99" s="141">
        <f>'[1]MTTI (PL &amp; I)'!BR99/'[1]MTTI (PL &amp; I)'!BR$334</f>
        <v>2.6671005176484952E-5</v>
      </c>
      <c r="BS99" s="141">
        <f>'[1]MTTI (PL &amp; I)'!BS99/'[1]MTTI (PL &amp; I)'!BS$334</f>
        <v>1.5444627534655096E-5</v>
      </c>
      <c r="BT99" s="141">
        <f>'[1]MTTI (PL &amp; I)'!BT99/'[1]MTTI (PL &amp; I)'!BT$334</f>
        <v>2.0338238897676585E-5</v>
      </c>
      <c r="BU99" s="141">
        <f>'[1]MTTI (PL &amp; I)'!BU99/'[1]MTTI (PL &amp; I)'!BU$334</f>
        <v>0</v>
      </c>
      <c r="BV99" s="141">
        <f>'[1]MTTI (PL &amp; I)'!BV99/'[1]MTTI (PL &amp; I)'!BV$334</f>
        <v>0</v>
      </c>
      <c r="BW99" s="141">
        <f>'[1]MTTI (PL &amp; I)'!BW99/'[1]MTTI (PL &amp; I)'!BW$334</f>
        <v>0</v>
      </c>
      <c r="BX99" s="141">
        <f>'[1]MTTI (PL &amp; I)'!BX99/'[1]MTTI (PL &amp; I)'!BX$334</f>
        <v>0</v>
      </c>
      <c r="BY99" s="141">
        <f>'[1]MTTI (PL &amp; I)'!BY99/'[1]MTTI (PL &amp; I)'!BY$334</f>
        <v>0</v>
      </c>
      <c r="BZ99" s="141">
        <f>'[1]MTTI (PL &amp; I)'!BZ99/'[1]MTTI (PL &amp; I)'!BZ$334</f>
        <v>0</v>
      </c>
      <c r="CA99" s="141">
        <f>'[1]MTTI (PL &amp; I)'!CA99/'[1]MTTI (PL &amp; I)'!CA$334</f>
        <v>0</v>
      </c>
      <c r="CB99" s="141">
        <f>'[1]MTTI (PL &amp; I)'!CB99/'[1]MTTI (PL &amp; I)'!CB$334</f>
        <v>0</v>
      </c>
      <c r="CC99" s="141">
        <f>'[1]MTTI (PL &amp; I)'!CC99/'[1]MTTI (PL &amp; I)'!CC$334</f>
        <v>0</v>
      </c>
      <c r="CD99" s="141">
        <f>'[1]MTTI (PL &amp; I)'!CD99/'[1]MTTI (PL &amp; I)'!CD$334</f>
        <v>0</v>
      </c>
      <c r="CE99" s="141">
        <f>'[1]MTTI (PL &amp; I)'!CE99/'[1]MTTI (PL &amp; I)'!CE$334</f>
        <v>0</v>
      </c>
      <c r="CF99" s="141">
        <f>'[1]MTTI (PL &amp; I)'!CF99/'[1]MTTI (PL &amp; I)'!CF$334</f>
        <v>0</v>
      </c>
      <c r="CG99" s="141">
        <f>'[1]MTTI (PL &amp; I)'!CG99/'[1]MTTI (PL &amp; I)'!CG$334</f>
        <v>0</v>
      </c>
      <c r="CH99" s="141">
        <f>'[1]MTTI (PL &amp; I)'!CH99/'[1]MTTI (PL &amp; I)'!CH$334</f>
        <v>0</v>
      </c>
      <c r="CI99" s="141">
        <f>'[1]MTTI (PL &amp; I)'!CI99/'[1]MTTI (PL &amp; I)'!CI$334</f>
        <v>0</v>
      </c>
      <c r="CJ99" s="141">
        <f>'[1]MTTI (PL &amp; I)'!CJ99/'[1]MTTI (PL &amp; I)'!CJ$334</f>
        <v>0</v>
      </c>
      <c r="CK99" s="141">
        <f>'[1]MTTI (PL &amp; I)'!CK99/'[1]MTTI (PL &amp; I)'!CK$334</f>
        <v>0</v>
      </c>
      <c r="CL99" s="141">
        <f>'[1]MTTI (PL &amp; I)'!CL99/'[1]MTTI (PL &amp; I)'!CL$334</f>
        <v>0</v>
      </c>
      <c r="CM99" s="141">
        <f>'[1]MTTI (PL &amp; I)'!CM99/'[1]MTTI (PL &amp; I)'!CM$334</f>
        <v>0</v>
      </c>
      <c r="CN99" s="141">
        <f>'[1]MTTI (PL &amp; I)'!CN99/'[1]MTTI (PL &amp; I)'!CN$334</f>
        <v>0</v>
      </c>
      <c r="CO99" s="141">
        <f>'[1]MTTI (PL &amp; I)'!CO99/'[1]MTTI (PL &amp; I)'!CO$334</f>
        <v>0</v>
      </c>
      <c r="CP99" s="141">
        <f>'[1]MTTI (PL &amp; I)'!CP99/'[1]MTTI (PL &amp; I)'!CP$334</f>
        <v>0</v>
      </c>
      <c r="CQ99" s="141">
        <f>'[1]MTTI (PL &amp; I)'!CQ99/'[1]MTTI (PL &amp; I)'!CQ$334</f>
        <v>0</v>
      </c>
      <c r="CR99" s="141">
        <f>'[1]MTTI (PL &amp; I)'!CR99/'[1]MTTI (PL &amp; I)'!CR$334</f>
        <v>0</v>
      </c>
      <c r="CS99" s="141">
        <f>'[1]MTTI (PL &amp; I)'!CS99/'[1]MTTI (PL &amp; I)'!CS$334</f>
        <v>0</v>
      </c>
      <c r="CT99" s="141">
        <f>'[1]MTTI (PL &amp; I)'!CT99/'[1]MTTI (PL &amp; I)'!CT$334</f>
        <v>0</v>
      </c>
      <c r="CU99" s="141">
        <f>'[1]MTTI (PL &amp; I)'!CU99/'[1]MTTI (PL &amp; I)'!CU$334</f>
        <v>0</v>
      </c>
      <c r="CV99" s="141">
        <f>'[1]MTTI (PL &amp; I)'!CV99/'[1]MTTI (PL &amp; I)'!CV$334</f>
        <v>0</v>
      </c>
      <c r="CW99" s="141">
        <f>'[1]MTTI (PL &amp; I)'!CW99/'[1]MTTI (PL &amp; I)'!CW$334</f>
        <v>0</v>
      </c>
      <c r="CX99" s="141">
        <f>'[1]MTTI (PL &amp; I)'!CX99/'[1]MTTI (PL &amp; I)'!CX$334</f>
        <v>0</v>
      </c>
      <c r="CY99" s="141">
        <f>'[1]MTTI (PL &amp; I)'!CY99/'[1]MTTI (PL &amp; I)'!CY$334</f>
        <v>0</v>
      </c>
      <c r="CZ99" s="141">
        <f>'[1]MTTI (PL &amp; I)'!CZ99/'[1]MTTI (PL &amp; I)'!CZ$334</f>
        <v>0</v>
      </c>
      <c r="DA99" s="141">
        <f>'[1]MTTI (PL &amp; I)'!DA99/'[1]MTTI (PL &amp; I)'!DA$334</f>
        <v>0</v>
      </c>
      <c r="DB99" s="141">
        <f>'[1]MTTI (PL &amp; I)'!DB99/'[1]MTTI (PL &amp; I)'!DB$334</f>
        <v>0</v>
      </c>
      <c r="DC99" s="141">
        <f>'[1]MTTI (PL &amp; I)'!DC99/'[1]MTTI (PL &amp; I)'!DC$334</f>
        <v>0</v>
      </c>
      <c r="DD99" s="141">
        <f>'[1]MTTI (PL &amp; I)'!DD99/'[1]MTTI (PL &amp; I)'!DD$334</f>
        <v>0</v>
      </c>
      <c r="DE99" s="141">
        <v>0</v>
      </c>
      <c r="DF99" s="141">
        <f>'[1]MTTI (PL &amp; I)'!DF99/'[1]MTTI (PL &amp; I)'!DF$334</f>
        <v>6.5323807183221411E-5</v>
      </c>
    </row>
    <row r="100" spans="1:110" x14ac:dyDescent="0.3">
      <c r="A100" s="25" t="s">
        <v>7</v>
      </c>
      <c r="B100" s="141">
        <f>'[1]MTTI (PL &amp; I)'!B100/'[1]MTTI (PL &amp; I)'!B$334</f>
        <v>0</v>
      </c>
      <c r="C100" s="141">
        <f>'[1]MTTI (PL &amp; I)'!C100/'[1]MTTI (PL &amp; I)'!C$334</f>
        <v>0</v>
      </c>
      <c r="D100" s="141">
        <f>'[1]MTTI (PL &amp; I)'!D100/'[1]MTTI (PL &amp; I)'!D$334</f>
        <v>0</v>
      </c>
      <c r="E100" s="141">
        <f>'[1]MTTI (PL &amp; I)'!E100/'[1]MTTI (PL &amp; I)'!E$334</f>
        <v>2.8243631855451129E-6</v>
      </c>
      <c r="F100" s="141">
        <f>'[1]MTTI (PL &amp; I)'!F100/'[1]MTTI (PL &amp; I)'!F$334</f>
        <v>0</v>
      </c>
      <c r="G100" s="141">
        <f>'[1]MTTI (PL &amp; I)'!G100/'[1]MTTI (PL &amp; I)'!G$334</f>
        <v>1.9255074862725314E-6</v>
      </c>
      <c r="H100" s="141">
        <f>'[1]MTTI (PL &amp; I)'!H100/'[1]MTTI (PL &amp; I)'!H$334</f>
        <v>0</v>
      </c>
      <c r="I100" s="141">
        <f>'[1]MTTI (PL &amp; I)'!I100/'[1]MTTI (PL &amp; I)'!I$334</f>
        <v>0</v>
      </c>
      <c r="J100" s="141">
        <f>'[1]MTTI (PL &amp; I)'!J100/'[1]MTTI (PL &amp; I)'!J$334</f>
        <v>0</v>
      </c>
      <c r="K100" s="141">
        <f>'[1]MTTI (PL &amp; I)'!K100/'[1]MTTI (PL &amp; I)'!K$334</f>
        <v>0</v>
      </c>
      <c r="L100" s="141">
        <f>'[1]MTTI (PL &amp; I)'!L100/'[1]MTTI (PL &amp; I)'!L$334</f>
        <v>0</v>
      </c>
      <c r="M100" s="141">
        <f>'[1]MTTI (PL &amp; I)'!M100/'[1]MTTI (PL &amp; I)'!M$334</f>
        <v>0</v>
      </c>
      <c r="N100" s="141">
        <f>'[1]MTTI (PL &amp; I)'!N100/'[1]MTTI (PL &amp; I)'!N$334</f>
        <v>0</v>
      </c>
      <c r="O100" s="141">
        <f>'[1]MTTI (PL &amp; I)'!O100/'[1]MTTI (PL &amp; I)'!O$334</f>
        <v>0</v>
      </c>
      <c r="P100" s="141">
        <f>'[1]MTTI (PL &amp; I)'!P100/'[1]MTTI (PL &amp; I)'!P$334</f>
        <v>0</v>
      </c>
      <c r="Q100" s="141">
        <f>'[1]MTTI (PL &amp; I)'!Q100/'[1]MTTI (PL &amp; I)'!Q$334</f>
        <v>0</v>
      </c>
      <c r="R100" s="141">
        <f>'[1]MTTI (PL &amp; I)'!R100/'[1]MTTI (PL &amp; I)'!R$334</f>
        <v>0</v>
      </c>
      <c r="S100" s="141">
        <f>'[1]MTTI (PL &amp; I)'!S100/'[1]MTTI (PL &amp; I)'!S$334</f>
        <v>0</v>
      </c>
      <c r="T100" s="141">
        <f>'[1]MTTI (PL &amp; I)'!T100/'[1]MTTI (PL &amp; I)'!T$334</f>
        <v>0</v>
      </c>
      <c r="U100" s="141">
        <f>'[1]MTTI (PL &amp; I)'!U100/'[1]MTTI (PL &amp; I)'!U$334</f>
        <v>0</v>
      </c>
      <c r="V100" s="141">
        <f>'[1]MTTI (PL &amp; I)'!V100/'[1]MTTI (PL &amp; I)'!V$334</f>
        <v>0</v>
      </c>
      <c r="W100" s="141">
        <f>'[1]MTTI (PL &amp; I)'!W100/'[1]MTTI (PL &amp; I)'!W$334</f>
        <v>0</v>
      </c>
      <c r="X100" s="141">
        <f>'[1]MTTI (PL &amp; I)'!X100/'[1]MTTI (PL &amp; I)'!X$334</f>
        <v>3.9985940180758277E-5</v>
      </c>
      <c r="Y100" s="141">
        <f>'[1]MTTI (PL &amp; I)'!Y100/'[1]MTTI (PL &amp; I)'!Y$334</f>
        <v>3.9016679634243551E-5</v>
      </c>
      <c r="Z100" s="141">
        <f>'[1]MTTI (PL &amp; I)'!Z100/'[1]MTTI (PL &amp; I)'!Z$334</f>
        <v>0</v>
      </c>
      <c r="AA100" s="141">
        <f>'[1]MTTI (PL &amp; I)'!AA100/'[1]MTTI (PL &amp; I)'!AA$334</f>
        <v>5.9635377765931398E-5</v>
      </c>
      <c r="AB100" s="141">
        <f>'[1]MTTI (PL &amp; I)'!AB100/'[1]MTTI (PL &amp; I)'!AB$334</f>
        <v>0</v>
      </c>
      <c r="AC100" s="141">
        <f>'[1]MTTI (PL &amp; I)'!AC100/'[1]MTTI (PL &amp; I)'!AC$334</f>
        <v>0</v>
      </c>
      <c r="AD100" s="141">
        <f>'[1]MTTI (PL &amp; I)'!AD100/'[1]MTTI (PL &amp; I)'!AD$334</f>
        <v>0</v>
      </c>
      <c r="AE100" s="141">
        <f>'[1]MTTI (PL &amp; I)'!AE100/'[1]MTTI (PL &amp; I)'!AE$334</f>
        <v>0</v>
      </c>
      <c r="AF100" s="141">
        <f>'[1]MTTI (PL &amp; I)'!AF100/'[1]MTTI (PL &amp; I)'!AF$334</f>
        <v>8.9663908252081241E-4</v>
      </c>
      <c r="AG100" s="141">
        <f>'[1]MTTI (PL &amp; I)'!AG100/'[1]MTTI (PL &amp; I)'!AG$334</f>
        <v>0</v>
      </c>
      <c r="AH100" s="141">
        <f>'[1]MTTI (PL &amp; I)'!AH100/'[1]MTTI (PL &amp; I)'!AH$334</f>
        <v>1.1182080590966096E-4</v>
      </c>
      <c r="AI100" s="141">
        <f>'[1]MTTI (PL &amp; I)'!AI100/'[1]MTTI (PL &amp; I)'!AI$334</f>
        <v>0</v>
      </c>
      <c r="AJ100" s="141">
        <f>'[1]MTTI (PL &amp; I)'!AJ100/'[1]MTTI (PL &amp; I)'!AJ$334</f>
        <v>0</v>
      </c>
      <c r="AK100" s="141">
        <f>'[1]MTTI (PL &amp; I)'!AK100/'[1]MTTI (PL &amp; I)'!AK$334</f>
        <v>0</v>
      </c>
      <c r="AL100" s="141">
        <f>'[1]MTTI (PL &amp; I)'!AL100/'[1]MTTI (PL &amp; I)'!AL$334</f>
        <v>2.9420131683192301E-4</v>
      </c>
      <c r="AM100" s="141">
        <f>'[1]MTTI (PL &amp; I)'!AM100/'[1]MTTI (PL &amp; I)'!AM$334</f>
        <v>0</v>
      </c>
      <c r="AN100" s="141">
        <f>'[1]MTTI (PL &amp; I)'!AN100/'[1]MTTI (PL &amp; I)'!AN$334</f>
        <v>7.7184945057389128E-5</v>
      </c>
      <c r="AO100" s="141">
        <f>'[1]MTTI (PL &amp; I)'!AO100/'[1]MTTI (PL &amp; I)'!AO$334</f>
        <v>1.7340152267971451E-3</v>
      </c>
      <c r="AP100" s="141">
        <f>'[1]MTTI (PL &amp; I)'!AP100/'[1]MTTI (PL &amp; I)'!AP$334</f>
        <v>0</v>
      </c>
      <c r="AQ100" s="141">
        <f>'[1]MTTI (PL &amp; I)'!AQ100/'[1]MTTI (PL &amp; I)'!AQ$334</f>
        <v>0</v>
      </c>
      <c r="AR100" s="141">
        <f>'[1]MTTI (PL &amp; I)'!AR100/'[1]MTTI (PL &amp; I)'!AR$334</f>
        <v>0</v>
      </c>
      <c r="AS100" s="141">
        <f>'[1]MTTI (PL &amp; I)'!AS100/'[1]MTTI (PL &amp; I)'!AS$334</f>
        <v>0</v>
      </c>
      <c r="AT100" s="141">
        <f>'[1]MTTI (PL &amp; I)'!AT100/'[1]MTTI (PL &amp; I)'!AT$334</f>
        <v>0</v>
      </c>
      <c r="AU100" s="141">
        <f>'[1]MTTI (PL &amp; I)'!AU100/'[1]MTTI (PL &amp; I)'!AU$334</f>
        <v>0</v>
      </c>
      <c r="AV100" s="141">
        <f>'[1]MTTI (PL &amp; I)'!AV100/'[1]MTTI (PL &amp; I)'!AV$334</f>
        <v>0</v>
      </c>
      <c r="AW100" s="141">
        <f>'[1]MTTI (PL &amp; I)'!AW100/'[1]MTTI (PL &amp; I)'!AW$334</f>
        <v>0</v>
      </c>
      <c r="AX100" s="141">
        <f>'[1]MTTI (PL &amp; I)'!AX100/'[1]MTTI (PL &amp; I)'!AX$334</f>
        <v>0</v>
      </c>
      <c r="AY100" s="141">
        <f>'[1]MTTI (PL &amp; I)'!AY100/'[1]MTTI (PL &amp; I)'!AY$334</f>
        <v>0</v>
      </c>
      <c r="AZ100" s="141">
        <f>'[1]MTTI (PL &amp; I)'!AZ100/'[1]MTTI (PL &amp; I)'!AZ$334</f>
        <v>0</v>
      </c>
      <c r="BA100" s="141">
        <f>'[1]MTTI (PL &amp; I)'!BA100/'[1]MTTI (PL &amp; I)'!BA$334</f>
        <v>0</v>
      </c>
      <c r="BB100" s="141">
        <f>'[1]MTTI (PL &amp; I)'!BB100/'[1]MTTI (PL &amp; I)'!BB$334</f>
        <v>0</v>
      </c>
      <c r="BC100" s="141">
        <f>'[1]MTTI (PL &amp; I)'!BC100/'[1]MTTI (PL &amp; I)'!BC$334</f>
        <v>0</v>
      </c>
      <c r="BD100" s="141">
        <f>'[1]MTTI (PL &amp; I)'!BD100/'[1]MTTI (PL &amp; I)'!BD$334</f>
        <v>0</v>
      </c>
      <c r="BE100" s="141">
        <f>'[1]MTTI (PL &amp; I)'!BE100/'[1]MTTI (PL &amp; I)'!BE$334</f>
        <v>0</v>
      </c>
      <c r="BF100" s="141">
        <f>'[1]MTTI (PL &amp; I)'!BF100/'[1]MTTI (PL &amp; I)'!BF$334</f>
        <v>0</v>
      </c>
      <c r="BG100" s="141">
        <f>'[1]MTTI (PL &amp; I)'!BG100/'[1]MTTI (PL &amp; I)'!BG$334</f>
        <v>0</v>
      </c>
      <c r="BH100" s="141">
        <f>'[1]MTTI (PL &amp; I)'!BH100/'[1]MTTI (PL &amp; I)'!BH$334</f>
        <v>0</v>
      </c>
      <c r="BI100" s="141">
        <f>'[1]MTTI (PL &amp; I)'!BI100/'[1]MTTI (PL &amp; I)'!BI$334</f>
        <v>0</v>
      </c>
      <c r="BJ100" s="141">
        <f>'[1]MTTI (PL &amp; I)'!BJ100/'[1]MTTI (PL &amp; I)'!BJ$334</f>
        <v>4.162397865277601E-5</v>
      </c>
      <c r="BK100" s="141">
        <f>'[1]MTTI (PL &amp; I)'!BK100/'[1]MTTI (PL &amp; I)'!BK$334</f>
        <v>0</v>
      </c>
      <c r="BL100" s="141">
        <f>'[1]MTTI (PL &amp; I)'!BL100/'[1]MTTI (PL &amp; I)'!BL$334</f>
        <v>0</v>
      </c>
      <c r="BM100" s="141">
        <f>'[1]MTTI (PL &amp; I)'!BM100/'[1]MTTI (PL &amp; I)'!BM$334</f>
        <v>0</v>
      </c>
      <c r="BN100" s="141">
        <f>'[1]MTTI (PL &amp; I)'!BN100/'[1]MTTI (PL &amp; I)'!BN$334</f>
        <v>0</v>
      </c>
      <c r="BO100" s="141">
        <f>'[1]MTTI (PL &amp; I)'!BO100/'[1]MTTI (PL &amp; I)'!BO$334</f>
        <v>0</v>
      </c>
      <c r="BP100" s="141">
        <f>'[1]MTTI (PL &amp; I)'!BP100/'[1]MTTI (PL &amp; I)'!BP$334</f>
        <v>0</v>
      </c>
      <c r="BQ100" s="141">
        <f>'[1]MTTI (PL &amp; I)'!BQ100/'[1]MTTI (PL &amp; I)'!BQ$334</f>
        <v>7.5102487391096151E-5</v>
      </c>
      <c r="BR100" s="141">
        <f>'[1]MTTI (PL &amp; I)'!BR100/'[1]MTTI (PL &amp; I)'!BR$334</f>
        <v>1.0803543919974182E-5</v>
      </c>
      <c r="BS100" s="141">
        <f>'[1]MTTI (PL &amp; I)'!BS100/'[1]MTTI (PL &amp; I)'!BS$334</f>
        <v>6.2561088640709188E-6</v>
      </c>
      <c r="BT100" s="141">
        <f>'[1]MTTI (PL &amp; I)'!BT100/'[1]MTTI (PL &amp; I)'!BT$334</f>
        <v>8.2383493134972473E-6</v>
      </c>
      <c r="BU100" s="141">
        <f>'[1]MTTI (PL &amp; I)'!BU100/'[1]MTTI (PL &amp; I)'!BU$334</f>
        <v>0</v>
      </c>
      <c r="BV100" s="141">
        <f>'[1]MTTI (PL &amp; I)'!BV100/'[1]MTTI (PL &amp; I)'!BV$334</f>
        <v>0</v>
      </c>
      <c r="BW100" s="141">
        <f>'[1]MTTI (PL &amp; I)'!BW100/'[1]MTTI (PL &amp; I)'!BW$334</f>
        <v>0</v>
      </c>
      <c r="BX100" s="141">
        <f>'[1]MTTI (PL &amp; I)'!BX100/'[1]MTTI (PL &amp; I)'!BX$334</f>
        <v>0</v>
      </c>
      <c r="BY100" s="141">
        <f>'[1]MTTI (PL &amp; I)'!BY100/'[1]MTTI (PL &amp; I)'!BY$334</f>
        <v>0</v>
      </c>
      <c r="BZ100" s="141">
        <f>'[1]MTTI (PL &amp; I)'!BZ100/'[1]MTTI (PL &amp; I)'!BZ$334</f>
        <v>0</v>
      </c>
      <c r="CA100" s="141">
        <f>'[1]MTTI (PL &amp; I)'!CA100/'[1]MTTI (PL &amp; I)'!CA$334</f>
        <v>0</v>
      </c>
      <c r="CB100" s="141">
        <f>'[1]MTTI (PL &amp; I)'!CB100/'[1]MTTI (PL &amp; I)'!CB$334</f>
        <v>0</v>
      </c>
      <c r="CC100" s="141">
        <f>'[1]MTTI (PL &amp; I)'!CC100/'[1]MTTI (PL &amp; I)'!CC$334</f>
        <v>0</v>
      </c>
      <c r="CD100" s="141">
        <f>'[1]MTTI (PL &amp; I)'!CD100/'[1]MTTI (PL &amp; I)'!CD$334</f>
        <v>0</v>
      </c>
      <c r="CE100" s="141">
        <f>'[1]MTTI (PL &amp; I)'!CE100/'[1]MTTI (PL &amp; I)'!CE$334</f>
        <v>0</v>
      </c>
      <c r="CF100" s="141">
        <f>'[1]MTTI (PL &amp; I)'!CF100/'[1]MTTI (PL &amp; I)'!CF$334</f>
        <v>0</v>
      </c>
      <c r="CG100" s="141">
        <f>'[1]MTTI (PL &amp; I)'!CG100/'[1]MTTI (PL &amp; I)'!CG$334</f>
        <v>0</v>
      </c>
      <c r="CH100" s="141">
        <f>'[1]MTTI (PL &amp; I)'!CH100/'[1]MTTI (PL &amp; I)'!CH$334</f>
        <v>0</v>
      </c>
      <c r="CI100" s="141">
        <f>'[1]MTTI (PL &amp; I)'!CI100/'[1]MTTI (PL &amp; I)'!CI$334</f>
        <v>0</v>
      </c>
      <c r="CJ100" s="141">
        <f>'[1]MTTI (PL &amp; I)'!CJ100/'[1]MTTI (PL &amp; I)'!CJ$334</f>
        <v>0</v>
      </c>
      <c r="CK100" s="141">
        <f>'[1]MTTI (PL &amp; I)'!CK100/'[1]MTTI (PL &amp; I)'!CK$334</f>
        <v>0</v>
      </c>
      <c r="CL100" s="141">
        <f>'[1]MTTI (PL &amp; I)'!CL100/'[1]MTTI (PL &amp; I)'!CL$334</f>
        <v>0</v>
      </c>
      <c r="CM100" s="141">
        <f>'[1]MTTI (PL &amp; I)'!CM100/'[1]MTTI (PL &amp; I)'!CM$334</f>
        <v>0</v>
      </c>
      <c r="CN100" s="141">
        <f>'[1]MTTI (PL &amp; I)'!CN100/'[1]MTTI (PL &amp; I)'!CN$334</f>
        <v>0</v>
      </c>
      <c r="CO100" s="141">
        <f>'[1]MTTI (PL &amp; I)'!CO100/'[1]MTTI (PL &amp; I)'!CO$334</f>
        <v>0</v>
      </c>
      <c r="CP100" s="141">
        <f>'[1]MTTI (PL &amp; I)'!CP100/'[1]MTTI (PL &amp; I)'!CP$334</f>
        <v>0</v>
      </c>
      <c r="CQ100" s="141">
        <f>'[1]MTTI (PL &amp; I)'!CQ100/'[1]MTTI (PL &amp; I)'!CQ$334</f>
        <v>0</v>
      </c>
      <c r="CR100" s="141">
        <f>'[1]MTTI (PL &amp; I)'!CR100/'[1]MTTI (PL &amp; I)'!CR$334</f>
        <v>0</v>
      </c>
      <c r="CS100" s="141">
        <f>'[1]MTTI (PL &amp; I)'!CS100/'[1]MTTI (PL &amp; I)'!CS$334</f>
        <v>0</v>
      </c>
      <c r="CT100" s="141">
        <f>'[1]MTTI (PL &amp; I)'!CT100/'[1]MTTI (PL &amp; I)'!CT$334</f>
        <v>0</v>
      </c>
      <c r="CU100" s="141">
        <f>'[1]MTTI (PL &amp; I)'!CU100/'[1]MTTI (PL &amp; I)'!CU$334</f>
        <v>0</v>
      </c>
      <c r="CV100" s="141">
        <f>'[1]MTTI (PL &amp; I)'!CV100/'[1]MTTI (PL &amp; I)'!CV$334</f>
        <v>0</v>
      </c>
      <c r="CW100" s="141">
        <f>'[1]MTTI (PL &amp; I)'!CW100/'[1]MTTI (PL &amp; I)'!CW$334</f>
        <v>0</v>
      </c>
      <c r="CX100" s="141">
        <f>'[1]MTTI (PL &amp; I)'!CX100/'[1]MTTI (PL &amp; I)'!CX$334</f>
        <v>0</v>
      </c>
      <c r="CY100" s="141">
        <f>'[1]MTTI (PL &amp; I)'!CY100/'[1]MTTI (PL &amp; I)'!CY$334</f>
        <v>0</v>
      </c>
      <c r="CZ100" s="141">
        <f>'[1]MTTI (PL &amp; I)'!CZ100/'[1]MTTI (PL &amp; I)'!CZ$334</f>
        <v>0</v>
      </c>
      <c r="DA100" s="141">
        <f>'[1]MTTI (PL &amp; I)'!DA100/'[1]MTTI (PL &amp; I)'!DA$334</f>
        <v>0</v>
      </c>
      <c r="DB100" s="141">
        <f>'[1]MTTI (PL &amp; I)'!DB100/'[1]MTTI (PL &amp; I)'!DB$334</f>
        <v>0</v>
      </c>
      <c r="DC100" s="141">
        <f>'[1]MTTI (PL &amp; I)'!DC100/'[1]MTTI (PL &amp; I)'!DC$334</f>
        <v>0</v>
      </c>
      <c r="DD100" s="141">
        <f>'[1]MTTI (PL &amp; I)'!DD100/'[1]MTTI (PL &amp; I)'!DD$334</f>
        <v>0</v>
      </c>
      <c r="DE100" s="141">
        <v>0</v>
      </c>
      <c r="DF100" s="141">
        <f>'[1]MTTI (PL &amp; I)'!DF100/'[1]MTTI (PL &amp; I)'!DF$334</f>
        <v>2.6460518276456929E-5</v>
      </c>
    </row>
    <row r="101" spans="1:110" x14ac:dyDescent="0.3">
      <c r="A101" s="26">
        <v>3261</v>
      </c>
      <c r="B101" s="141">
        <f>'[1]MTTI (PL &amp; I)'!B101/'[1]MTTI (PL &amp; I)'!B$334</f>
        <v>3.3540778541546865E-5</v>
      </c>
      <c r="C101" s="141">
        <f>'[1]MTTI (PL &amp; I)'!C101/'[1]MTTI (PL &amp; I)'!C$334</f>
        <v>0</v>
      </c>
      <c r="D101" s="141">
        <f>'[1]MTTI (PL &amp; I)'!D101/'[1]MTTI (PL &amp; I)'!D$334</f>
        <v>0</v>
      </c>
      <c r="E101" s="141">
        <f>'[1]MTTI (PL &amp; I)'!E101/'[1]MTTI (PL &amp; I)'!E$334</f>
        <v>1.7300741939171513E-3</v>
      </c>
      <c r="F101" s="141">
        <f>'[1]MTTI (PL &amp; I)'!F101/'[1]MTTI (PL &amp; I)'!F$334</f>
        <v>0</v>
      </c>
      <c r="G101" s="141">
        <f>'[1]MTTI (PL &amp; I)'!G101/'[1]MTTI (PL &amp; I)'!G$334</f>
        <v>1.1972245866169785E-3</v>
      </c>
      <c r="H101" s="141">
        <f>'[1]MTTI (PL &amp; I)'!H101/'[1]MTTI (PL &amp; I)'!H$334</f>
        <v>0</v>
      </c>
      <c r="I101" s="141">
        <f>'[1]MTTI (PL &amp; I)'!I101/'[1]MTTI (PL &amp; I)'!I$334</f>
        <v>5.1508687299544617E-3</v>
      </c>
      <c r="J101" s="141">
        <f>'[1]MTTI (PL &amp; I)'!J101/'[1]MTTI (PL &amp; I)'!J$334</f>
        <v>9.5798540412973045E-5</v>
      </c>
      <c r="K101" s="141">
        <f>'[1]MTTI (PL &amp; I)'!K101/'[1]MTTI (PL &amp; I)'!K$334</f>
        <v>5.7321904343218507E-4</v>
      </c>
      <c r="L101" s="141">
        <f>'[1]MTTI (PL &amp; I)'!L101/'[1]MTTI (PL &amp; I)'!L$334</f>
        <v>1.3355695807091286E-3</v>
      </c>
      <c r="M101" s="141">
        <f>'[1]MTTI (PL &amp; I)'!M101/'[1]MTTI (PL &amp; I)'!M$334</f>
        <v>9.4431486814459985E-4</v>
      </c>
      <c r="N101" s="141">
        <f>'[1]MTTI (PL &amp; I)'!N101/'[1]MTTI (PL &amp; I)'!N$334</f>
        <v>4.5138300419689286E-4</v>
      </c>
      <c r="O101" s="141">
        <f>'[1]MTTI (PL &amp; I)'!O101/'[1]MTTI (PL &amp; I)'!O$334</f>
        <v>1.0290179103086881E-3</v>
      </c>
      <c r="P101" s="141">
        <f>'[1]MTTI (PL &amp; I)'!P101/'[1]MTTI (PL &amp; I)'!P$334</f>
        <v>4.3703441566129721E-5</v>
      </c>
      <c r="Q101" s="141">
        <f>'[1]MTTI (PL &amp; I)'!Q101/'[1]MTTI (PL &amp; I)'!Q$334</f>
        <v>1.2188051031962167E-3</v>
      </c>
      <c r="R101" s="141">
        <f>'[1]MTTI (PL &amp; I)'!R101/'[1]MTTI (PL &amp; I)'!R$334</f>
        <v>0</v>
      </c>
      <c r="S101" s="141">
        <f>'[1]MTTI (PL &amp; I)'!S101/'[1]MTTI (PL &amp; I)'!S$334</f>
        <v>0</v>
      </c>
      <c r="T101" s="141">
        <f>'[1]MTTI (PL &amp; I)'!T101/'[1]MTTI (PL &amp; I)'!T$334</f>
        <v>0</v>
      </c>
      <c r="U101" s="141">
        <f>'[1]MTTI (PL &amp; I)'!U101/'[1]MTTI (PL &amp; I)'!U$334</f>
        <v>3.7323399422532796E-3</v>
      </c>
      <c r="V101" s="141">
        <f>'[1]MTTI (PL &amp; I)'!V101/'[1]MTTI (PL &amp; I)'!V$334</f>
        <v>6.0059276609137583E-4</v>
      </c>
      <c r="W101" s="141">
        <f>'[1]MTTI (PL &amp; I)'!W101/'[1]MTTI (PL &amp; I)'!W$334</f>
        <v>3.617988569266216E-4</v>
      </c>
      <c r="X101" s="141">
        <f>'[1]MTTI (PL &amp; I)'!X101/'[1]MTTI (PL &amp; I)'!X$334</f>
        <v>7.4123039863441282E-3</v>
      </c>
      <c r="Y101" s="141">
        <f>'[1]MTTI (PL &amp; I)'!Y101/'[1]MTTI (PL &amp; I)'!Y$334</f>
        <v>3.0092196185293866E-3</v>
      </c>
      <c r="Z101" s="141">
        <f>'[1]MTTI (PL &amp; I)'!Z101/'[1]MTTI (PL &amp; I)'!Z$334</f>
        <v>1.529527645630303E-4</v>
      </c>
      <c r="AA101" s="141">
        <f>'[1]MTTI (PL &amp; I)'!AA101/'[1]MTTI (PL &amp; I)'!AA$334</f>
        <v>0</v>
      </c>
      <c r="AB101" s="141">
        <f>'[1]MTTI (PL &amp; I)'!AB101/'[1]MTTI (PL &amp; I)'!AB$334</f>
        <v>4.1659077409273604E-2</v>
      </c>
      <c r="AC101" s="141">
        <f>'[1]MTTI (PL &amp; I)'!AC101/'[1]MTTI (PL &amp; I)'!AC$334</f>
        <v>0</v>
      </c>
      <c r="AD101" s="141">
        <f>'[1]MTTI (PL &amp; I)'!AD101/'[1]MTTI (PL &amp; I)'!AD$334</f>
        <v>1.96789653217055E-6</v>
      </c>
      <c r="AE101" s="141">
        <f>'[1]MTTI (PL &amp; I)'!AE101/'[1]MTTI (PL &amp; I)'!AE$334</f>
        <v>0</v>
      </c>
      <c r="AF101" s="141">
        <f>'[1]MTTI (PL &amp; I)'!AF101/'[1]MTTI (PL &amp; I)'!AF$334</f>
        <v>8.3172654050763135E-3</v>
      </c>
      <c r="AG101" s="141">
        <f>'[1]MTTI (PL &amp; I)'!AG101/'[1]MTTI (PL &amp; I)'!AG$334</f>
        <v>2.7975356326243802E-5</v>
      </c>
      <c r="AH101" s="141">
        <f>'[1]MTTI (PL &amp; I)'!AH101/'[1]MTTI (PL &amp; I)'!AH$334</f>
        <v>4.2895865455158365E-6</v>
      </c>
      <c r="AI101" s="141">
        <f>'[1]MTTI (PL &amp; I)'!AI101/'[1]MTTI (PL &amp; I)'!AI$334</f>
        <v>8.2255544013476126E-3</v>
      </c>
      <c r="AJ101" s="141">
        <f>'[1]MTTI (PL &amp; I)'!AJ101/'[1]MTTI (PL &amp; I)'!AJ$334</f>
        <v>2.7334946889442099E-5</v>
      </c>
      <c r="AK101" s="141">
        <f>'[1]MTTI (PL &amp; I)'!AK101/'[1]MTTI (PL &amp; I)'!AK$334</f>
        <v>0</v>
      </c>
      <c r="AL101" s="141">
        <f>'[1]MTTI (PL &amp; I)'!AL101/'[1]MTTI (PL &amp; I)'!AL$334</f>
        <v>1.2881162242637202E-4</v>
      </c>
      <c r="AM101" s="141">
        <f>'[1]MTTI (PL &amp; I)'!AM101/'[1]MTTI (PL &amp; I)'!AM$334</f>
        <v>0</v>
      </c>
      <c r="AN101" s="141">
        <f>'[1]MTTI (PL &amp; I)'!AN101/'[1]MTTI (PL &amp; I)'!AN$334</f>
        <v>6.1253110393883411E-5</v>
      </c>
      <c r="AO101" s="141">
        <f>'[1]MTTI (PL &amp; I)'!AO101/'[1]MTTI (PL &amp; I)'!AO$334</f>
        <v>3.0109755524782797E-4</v>
      </c>
      <c r="AP101" s="141">
        <f>'[1]MTTI (PL &amp; I)'!AP101/'[1]MTTI (PL &amp; I)'!AP$334</f>
        <v>0</v>
      </c>
      <c r="AQ101" s="141">
        <f>'[1]MTTI (PL &amp; I)'!AQ101/'[1]MTTI (PL &amp; I)'!AQ$334</f>
        <v>1.0214214707371266E-3</v>
      </c>
      <c r="AR101" s="141">
        <f>'[1]MTTI (PL &amp; I)'!AR101/'[1]MTTI (PL &amp; I)'!AR$334</f>
        <v>2.8659938323355026E-2</v>
      </c>
      <c r="AS101" s="141">
        <f>'[1]MTTI (PL &amp; I)'!AS101/'[1]MTTI (PL &amp; I)'!AS$334</f>
        <v>2.2109606083007268E-2</v>
      </c>
      <c r="AT101" s="141">
        <f>'[1]MTTI (PL &amp; I)'!AT101/'[1]MTTI (PL &amp; I)'!AT$334</f>
        <v>7.0520089837149732E-4</v>
      </c>
      <c r="AU101" s="141">
        <f>'[1]MTTI (PL &amp; I)'!AU101/'[1]MTTI (PL &amp; I)'!AU$334</f>
        <v>0</v>
      </c>
      <c r="AV101" s="141">
        <f>'[1]MTTI (PL &amp; I)'!AV101/'[1]MTTI (PL &amp; I)'!AV$334</f>
        <v>1.5385577602097776E-3</v>
      </c>
      <c r="AW101" s="141">
        <f>'[1]MTTI (PL &amp; I)'!AW101/'[1]MTTI (PL &amp; I)'!AW$334</f>
        <v>8.1140099320436E-4</v>
      </c>
      <c r="AX101" s="141">
        <f>'[1]MTTI (PL &amp; I)'!AX101/'[1]MTTI (PL &amp; I)'!AX$334</f>
        <v>0</v>
      </c>
      <c r="AY101" s="141">
        <f>'[1]MTTI (PL &amp; I)'!AY101/'[1]MTTI (PL &amp; I)'!AY$334</f>
        <v>0</v>
      </c>
      <c r="AZ101" s="141">
        <f>'[1]MTTI (PL &amp; I)'!AZ101/'[1]MTTI (PL &amp; I)'!AZ$334</f>
        <v>4.4361858955183184E-4</v>
      </c>
      <c r="BA101" s="141">
        <f>'[1]MTTI (PL &amp; I)'!BA101/'[1]MTTI (PL &amp; I)'!BA$334</f>
        <v>6.2000232893253554E-4</v>
      </c>
      <c r="BB101" s="141">
        <f>'[1]MTTI (PL &amp; I)'!BB101/'[1]MTTI (PL &amp; I)'!BB$334</f>
        <v>7.9288874314159617E-4</v>
      </c>
      <c r="BC101" s="141">
        <f>'[1]MTTI (PL &amp; I)'!BC101/'[1]MTTI (PL &amp; I)'!BC$334</f>
        <v>0</v>
      </c>
      <c r="BD101" s="141">
        <f>'[1]MTTI (PL &amp; I)'!BD101/'[1]MTTI (PL &amp; I)'!BD$334</f>
        <v>1.5501582313428184E-4</v>
      </c>
      <c r="BE101" s="141">
        <f>'[1]MTTI (PL &amp; I)'!BE101/'[1]MTTI (PL &amp; I)'!BE$334</f>
        <v>0</v>
      </c>
      <c r="BF101" s="141">
        <f>'[1]MTTI (PL &amp; I)'!BF101/'[1]MTTI (PL &amp; I)'!BF$334</f>
        <v>0</v>
      </c>
      <c r="BG101" s="141">
        <f>'[1]MTTI (PL &amp; I)'!BG101/'[1]MTTI (PL &amp; I)'!BG$334</f>
        <v>1.5596644070064783E-3</v>
      </c>
      <c r="BH101" s="141">
        <f>'[1]MTTI (PL &amp; I)'!BH101/'[1]MTTI (PL &amp; I)'!BH$334</f>
        <v>1.0929804226363632E-5</v>
      </c>
      <c r="BI101" s="141">
        <f>'[1]MTTI (PL &amp; I)'!BI101/'[1]MTTI (PL &amp; I)'!BI$334</f>
        <v>0</v>
      </c>
      <c r="BJ101" s="141">
        <f>'[1]MTTI (PL &amp; I)'!BJ101/'[1]MTTI (PL &amp; I)'!BJ$334</f>
        <v>7.3904902703400088E-4</v>
      </c>
      <c r="BK101" s="141">
        <f>'[1]MTTI (PL &amp; I)'!BK101/'[1]MTTI (PL &amp; I)'!BK$334</f>
        <v>0</v>
      </c>
      <c r="BL101" s="141">
        <f>'[1]MTTI (PL &amp; I)'!BL101/'[1]MTTI (PL &amp; I)'!BL$334</f>
        <v>0</v>
      </c>
      <c r="BM101" s="141">
        <f>'[1]MTTI (PL &amp; I)'!BM101/'[1]MTTI (PL &amp; I)'!BM$334</f>
        <v>0</v>
      </c>
      <c r="BN101" s="141">
        <f>'[1]MTTI (PL &amp; I)'!BN101/'[1]MTTI (PL &amp; I)'!BN$334</f>
        <v>0</v>
      </c>
      <c r="BO101" s="141">
        <f>'[1]MTTI (PL &amp; I)'!BO101/'[1]MTTI (PL &amp; I)'!BO$334</f>
        <v>3.0490831334862674E-3</v>
      </c>
      <c r="BP101" s="141">
        <f>'[1]MTTI (PL &amp; I)'!BP101/'[1]MTTI (PL &amp; I)'!BP$334</f>
        <v>2.3903076043683986E-3</v>
      </c>
      <c r="BQ101" s="141">
        <f>'[1]MTTI (PL &amp; I)'!BQ101/'[1]MTTI (PL &amp; I)'!BQ$334</f>
        <v>5.5450714849982125E-4</v>
      </c>
      <c r="BR101" s="141">
        <f>'[1]MTTI (PL &amp; I)'!BR101/'[1]MTTI (PL &amp; I)'!BR$334</f>
        <v>3.8295058188780629E-4</v>
      </c>
      <c r="BS101" s="141">
        <f>'[1]MTTI (PL &amp; I)'!BS101/'[1]MTTI (PL &amp; I)'!BS$334</f>
        <v>7.3333954507836217E-4</v>
      </c>
      <c r="BT101" s="141">
        <f>'[1]MTTI (PL &amp; I)'!BT101/'[1]MTTI (PL &amp; I)'!BT$334</f>
        <v>5.6505426932243615E-4</v>
      </c>
      <c r="BU101" s="141">
        <f>'[1]MTTI (PL &amp; I)'!BU101/'[1]MTTI (PL &amp; I)'!BU$334</f>
        <v>0</v>
      </c>
      <c r="BV101" s="141">
        <f>'[1]MTTI (PL &amp; I)'!BV101/'[1]MTTI (PL &amp; I)'!BV$334</f>
        <v>0</v>
      </c>
      <c r="BW101" s="141">
        <f>'[1]MTTI (PL &amp; I)'!BW101/'[1]MTTI (PL &amp; I)'!BW$334</f>
        <v>2.0780559687771387E-4</v>
      </c>
      <c r="BX101" s="141">
        <f>'[1]MTTI (PL &amp; I)'!BX101/'[1]MTTI (PL &amp; I)'!BX$334</f>
        <v>4.60977268209176E-6</v>
      </c>
      <c r="BY101" s="141">
        <f>'[1]MTTI (PL &amp; I)'!BY101/'[1]MTTI (PL &amp; I)'!BY$334</f>
        <v>0</v>
      </c>
      <c r="BZ101" s="141">
        <f>'[1]MTTI (PL &amp; I)'!BZ101/'[1]MTTI (PL &amp; I)'!BZ$334</f>
        <v>0</v>
      </c>
      <c r="CA101" s="141">
        <f>'[1]MTTI (PL &amp; I)'!CA101/'[1]MTTI (PL &amp; I)'!CA$334</f>
        <v>5.8710243421811203E-5</v>
      </c>
      <c r="CB101" s="141">
        <f>'[1]MTTI (PL &amp; I)'!CB101/'[1]MTTI (PL &amp; I)'!CB$334</f>
        <v>2.6885978366388836E-3</v>
      </c>
      <c r="CC101" s="141">
        <f>'[1]MTTI (PL &amp; I)'!CC101/'[1]MTTI (PL &amp; I)'!CC$334</f>
        <v>4.5145437518165197E-4</v>
      </c>
      <c r="CD101" s="141">
        <f>'[1]MTTI (PL &amp; I)'!CD101/'[1]MTTI (PL &amp; I)'!CD$334</f>
        <v>0</v>
      </c>
      <c r="CE101" s="141">
        <f>'[1]MTTI (PL &amp; I)'!CE101/'[1]MTTI (PL &amp; I)'!CE$334</f>
        <v>0</v>
      </c>
      <c r="CF101" s="141">
        <f>'[1]MTTI (PL &amp; I)'!CF101/'[1]MTTI (PL &amp; I)'!CF$334</f>
        <v>0</v>
      </c>
      <c r="CG101" s="141">
        <f>'[1]MTTI (PL &amp; I)'!CG101/'[1]MTTI (PL &amp; I)'!CG$334</f>
        <v>0</v>
      </c>
      <c r="CH101" s="141">
        <f>'[1]MTTI (PL &amp; I)'!CH101/'[1]MTTI (PL &amp; I)'!CH$334</f>
        <v>7.9118483741828086E-5</v>
      </c>
      <c r="CI101" s="141">
        <f>'[1]MTTI (PL &amp; I)'!CI101/'[1]MTTI (PL &amp; I)'!CI$334</f>
        <v>0</v>
      </c>
      <c r="CJ101" s="141">
        <f>'[1]MTTI (PL &amp; I)'!CJ101/'[1]MTTI (PL &amp; I)'!CJ$334</f>
        <v>0</v>
      </c>
      <c r="CK101" s="141">
        <f>'[1]MTTI (PL &amp; I)'!CK101/'[1]MTTI (PL &amp; I)'!CK$334</f>
        <v>0</v>
      </c>
      <c r="CL101" s="141">
        <f>'[1]MTTI (PL &amp; I)'!CL101/'[1]MTTI (PL &amp; I)'!CL$334</f>
        <v>0</v>
      </c>
      <c r="CM101" s="141">
        <f>'[1]MTTI (PL &amp; I)'!CM101/'[1]MTTI (PL &amp; I)'!CM$334</f>
        <v>0</v>
      </c>
      <c r="CN101" s="141">
        <f>'[1]MTTI (PL &amp; I)'!CN101/'[1]MTTI (PL &amp; I)'!CN$334</f>
        <v>2.3493474289225898E-4</v>
      </c>
      <c r="CO101" s="141">
        <f>'[1]MTTI (PL &amp; I)'!CO101/'[1]MTTI (PL &amp; I)'!CO$334</f>
        <v>0</v>
      </c>
      <c r="CP101" s="141">
        <f>'[1]MTTI (PL &amp; I)'!CP101/'[1]MTTI (PL &amp; I)'!CP$334</f>
        <v>9.3157268514975473E-4</v>
      </c>
      <c r="CQ101" s="141">
        <f>'[1]MTTI (PL &amp; I)'!CQ101/'[1]MTTI (PL &amp; I)'!CQ$334</f>
        <v>9.380117434789043E-4</v>
      </c>
      <c r="CR101" s="141">
        <f>'[1]MTTI (PL &amp; I)'!CR101/'[1]MTTI (PL &amp; I)'!CR$334</f>
        <v>0</v>
      </c>
      <c r="CS101" s="141">
        <f>'[1]MTTI (PL &amp; I)'!CS101/'[1]MTTI (PL &amp; I)'!CS$334</f>
        <v>2.742133001595387E-4</v>
      </c>
      <c r="CT101" s="141">
        <f>'[1]MTTI (PL &amp; I)'!CT101/'[1]MTTI (PL &amp; I)'!CT$334</f>
        <v>0</v>
      </c>
      <c r="CU101" s="141">
        <f>'[1]MTTI (PL &amp; I)'!CU101/'[1]MTTI (PL &amp; I)'!CU$334</f>
        <v>1.5737020754986797E-3</v>
      </c>
      <c r="CV101" s="141">
        <f>'[1]MTTI (PL &amp; I)'!CV101/'[1]MTTI (PL &amp; I)'!CV$334</f>
        <v>0</v>
      </c>
      <c r="CW101" s="141">
        <f>'[1]MTTI (PL &amp; I)'!CW101/'[1]MTTI (PL &amp; I)'!CW$334</f>
        <v>0</v>
      </c>
      <c r="CX101" s="141">
        <f>'[1]MTTI (PL &amp; I)'!CX101/'[1]MTTI (PL &amp; I)'!CX$334</f>
        <v>0</v>
      </c>
      <c r="CY101" s="141">
        <f>'[1]MTTI (PL &amp; I)'!CY101/'[1]MTTI (PL &amp; I)'!CY$334</f>
        <v>0</v>
      </c>
      <c r="CZ101" s="141">
        <f>'[1]MTTI (PL &amp; I)'!CZ101/'[1]MTTI (PL &amp; I)'!CZ$334</f>
        <v>0</v>
      </c>
      <c r="DA101" s="141">
        <f>'[1]MTTI (PL &amp; I)'!DA101/'[1]MTTI (PL &amp; I)'!DA$334</f>
        <v>7.8820161009131946E-4</v>
      </c>
      <c r="DB101" s="141">
        <f>'[1]MTTI (PL &amp; I)'!DB101/'[1]MTTI (PL &amp; I)'!DB$334</f>
        <v>0</v>
      </c>
      <c r="DC101" s="141">
        <f>'[1]MTTI (PL &amp; I)'!DC101/'[1]MTTI (PL &amp; I)'!DC$334</f>
        <v>0</v>
      </c>
      <c r="DD101" s="141">
        <f>'[1]MTTI (PL &amp; I)'!DD101/'[1]MTTI (PL &amp; I)'!DD$334</f>
        <v>2.0814516340982238E-3</v>
      </c>
      <c r="DE101" s="141">
        <v>0</v>
      </c>
      <c r="DF101" s="141">
        <f>'[1]MTTI (PL &amp; I)'!DF101/'[1]MTTI (PL &amp; I)'!DF$334</f>
        <v>3.3861225627943472E-3</v>
      </c>
    </row>
    <row r="102" spans="1:110" x14ac:dyDescent="0.3">
      <c r="A102" s="25" t="s">
        <v>6</v>
      </c>
      <c r="B102" s="141">
        <f>'[1]MTTI (PL &amp; I)'!B102/'[1]MTTI (PL &amp; I)'!B$334</f>
        <v>1.1790746946903524E-5</v>
      </c>
      <c r="C102" s="141">
        <f>'[1]MTTI (PL &amp; I)'!C102/'[1]MTTI (PL &amp; I)'!C$334</f>
        <v>0</v>
      </c>
      <c r="D102" s="141">
        <f>'[1]MTTI (PL &amp; I)'!D102/'[1]MTTI (PL &amp; I)'!D$334</f>
        <v>0</v>
      </c>
      <c r="E102" s="141">
        <f>'[1]MTTI (PL &amp; I)'!E102/'[1]MTTI (PL &amp; I)'!E$334</f>
        <v>6.0818108305319199E-4</v>
      </c>
      <c r="F102" s="141">
        <f>'[1]MTTI (PL &amp; I)'!F102/'[1]MTTI (PL &amp; I)'!F$334</f>
        <v>0</v>
      </c>
      <c r="G102" s="141">
        <f>'[1]MTTI (PL &amp; I)'!G102/'[1]MTTI (PL &amp; I)'!G$334</f>
        <v>4.2086596534801114E-4</v>
      </c>
      <c r="H102" s="141">
        <f>'[1]MTTI (PL &amp; I)'!H102/'[1]MTTI (PL &amp; I)'!H$334</f>
        <v>0</v>
      </c>
      <c r="I102" s="141">
        <f>'[1]MTTI (PL &amp; I)'!I102/'[1]MTTI (PL &amp; I)'!I$334</f>
        <v>1.8107090053494778E-3</v>
      </c>
      <c r="J102" s="141">
        <f>'[1]MTTI (PL &amp; I)'!J102/'[1]MTTI (PL &amp; I)'!J$334</f>
        <v>3.3676509520878377E-5</v>
      </c>
      <c r="K102" s="141">
        <f>'[1]MTTI (PL &amp; I)'!K102/'[1]MTTI (PL &amp; I)'!K$334</f>
        <v>2.0150637463239087E-4</v>
      </c>
      <c r="L102" s="141">
        <f>'[1]MTTI (PL &amp; I)'!L102/'[1]MTTI (PL &amp; I)'!L$334</f>
        <v>4.6949902896908512E-4</v>
      </c>
      <c r="M102" s="141">
        <f>'[1]MTTI (PL &amp; I)'!M102/'[1]MTTI (PL &amp; I)'!M$334</f>
        <v>3.3195942767695971E-4</v>
      </c>
      <c r="N102" s="141">
        <f>'[1]MTTI (PL &amp; I)'!N102/'[1]MTTI (PL &amp; I)'!N$334</f>
        <v>1.5867678122098846E-4</v>
      </c>
      <c r="O102" s="141">
        <f>'[1]MTTI (PL &amp; I)'!O102/'[1]MTTI (PL &amp; I)'!O$334</f>
        <v>3.6173548473993332E-4</v>
      </c>
      <c r="P102" s="141">
        <f>'[1]MTTI (PL &amp; I)'!P102/'[1]MTTI (PL &amp; I)'!P$334</f>
        <v>1.5363275470088589E-5</v>
      </c>
      <c r="Q102" s="141">
        <f>'[1]MTTI (PL &amp; I)'!Q102/'[1]MTTI (PL &amp; I)'!Q$334</f>
        <v>4.2845226539927754E-4</v>
      </c>
      <c r="R102" s="141">
        <f>'[1]MTTI (PL &amp; I)'!R102/'[1]MTTI (PL &amp; I)'!R$334</f>
        <v>0</v>
      </c>
      <c r="S102" s="141">
        <f>'[1]MTTI (PL &amp; I)'!S102/'[1]MTTI (PL &amp; I)'!S$334</f>
        <v>0</v>
      </c>
      <c r="T102" s="141">
        <f>'[1]MTTI (PL &amp; I)'!T102/'[1]MTTI (PL &amp; I)'!T$334</f>
        <v>0</v>
      </c>
      <c r="U102" s="141">
        <f>'[1]MTTI (PL &amp; I)'!U102/'[1]MTTI (PL &amp; I)'!U$334</f>
        <v>1.3120469378615498E-3</v>
      </c>
      <c r="V102" s="141">
        <f>'[1]MTTI (PL &amp; I)'!V102/'[1]MTTI (PL &amp; I)'!V$334</f>
        <v>2.1112918754561644E-4</v>
      </c>
      <c r="W102" s="141">
        <f>'[1]MTTI (PL &amp; I)'!W102/'[1]MTTI (PL &amp; I)'!W$334</f>
        <v>1.271848464225903E-4</v>
      </c>
      <c r="X102" s="141">
        <f>'[1]MTTI (PL &amp; I)'!X102/'[1]MTTI (PL &amp; I)'!X$334</f>
        <v>2.6056819309739619E-3</v>
      </c>
      <c r="Y102" s="141">
        <f>'[1]MTTI (PL &amp; I)'!Y102/'[1]MTTI (PL &amp; I)'!Y$334</f>
        <v>1.0578450642040828E-3</v>
      </c>
      <c r="Z102" s="141">
        <f>'[1]MTTI (PL &amp; I)'!Z102/'[1]MTTI (PL &amp; I)'!Z$334</f>
        <v>5.3768201580595489E-5</v>
      </c>
      <c r="AA102" s="141">
        <f>'[1]MTTI (PL &amp; I)'!AA102/'[1]MTTI (PL &amp; I)'!AA$334</f>
        <v>0</v>
      </c>
      <c r="AB102" s="141">
        <f>'[1]MTTI (PL &amp; I)'!AB102/'[1]MTTI (PL &amp; I)'!AB$334</f>
        <v>1.4644610564592972E-2</v>
      </c>
      <c r="AC102" s="141">
        <f>'[1]MTTI (PL &amp; I)'!AC102/'[1]MTTI (PL &amp; I)'!AC$334</f>
        <v>0</v>
      </c>
      <c r="AD102" s="141">
        <f>'[1]MTTI (PL &amp; I)'!AD102/'[1]MTTI (PL &amp; I)'!AD$334</f>
        <v>6.9178388330403546E-7</v>
      </c>
      <c r="AE102" s="141">
        <f>'[1]MTTI (PL &amp; I)'!AE102/'[1]MTTI (PL &amp; I)'!AE$334</f>
        <v>0</v>
      </c>
      <c r="AF102" s="141">
        <f>'[1]MTTI (PL &amp; I)'!AF102/'[1]MTTI (PL &amp; I)'!AF$334</f>
        <v>2.9238072562929596E-3</v>
      </c>
      <c r="AG102" s="141">
        <f>'[1]MTTI (PL &amp; I)'!AG102/'[1]MTTI (PL &amp; I)'!AG$334</f>
        <v>9.8343080135606487E-6</v>
      </c>
      <c r="AH102" s="141">
        <f>'[1]MTTI (PL &amp; I)'!AH102/'[1]MTTI (PL &amp; I)'!AH$334</f>
        <v>1.5079384458046847E-6</v>
      </c>
      <c r="AI102" s="141">
        <f>'[1]MTTI (PL &amp; I)'!AI102/'[1]MTTI (PL &amp; I)'!AI$334</f>
        <v>2.8915676576839943E-3</v>
      </c>
      <c r="AJ102" s="141">
        <f>'[1]MTTI (PL &amp; I)'!AJ102/'[1]MTTI (PL &amp; I)'!AJ$334</f>
        <v>9.6091818853050205E-6</v>
      </c>
      <c r="AK102" s="141">
        <f>'[1]MTTI (PL &amp; I)'!AK102/'[1]MTTI (PL &amp; I)'!AK$334</f>
        <v>0</v>
      </c>
      <c r="AL102" s="141">
        <f>'[1]MTTI (PL &amp; I)'!AL102/'[1]MTTI (PL &amp; I)'!AL$334</f>
        <v>4.5281752836122186E-5</v>
      </c>
      <c r="AM102" s="141">
        <f>'[1]MTTI (PL &amp; I)'!AM102/'[1]MTTI (PL &amp; I)'!AM$334</f>
        <v>0</v>
      </c>
      <c r="AN102" s="141">
        <f>'[1]MTTI (PL &amp; I)'!AN102/'[1]MTTI (PL &amp; I)'!AN$334</f>
        <v>2.1532592735449288E-5</v>
      </c>
      <c r="AO102" s="141">
        <f>'[1]MTTI (PL &amp; I)'!AO102/'[1]MTTI (PL &amp; I)'!AO$334</f>
        <v>1.0584623358879E-4</v>
      </c>
      <c r="AP102" s="141">
        <f>'[1]MTTI (PL &amp; I)'!AP102/'[1]MTTI (PL &amp; I)'!AP$334</f>
        <v>0</v>
      </c>
      <c r="AQ102" s="141">
        <f>'[1]MTTI (PL &amp; I)'!AQ102/'[1]MTTI (PL &amp; I)'!AQ$334</f>
        <v>3.5906507276440994E-4</v>
      </c>
      <c r="AR102" s="141">
        <f>'[1]MTTI (PL &amp; I)'!AR102/'[1]MTTI (PL &amp; I)'!AR$334</f>
        <v>1.007496232879504E-2</v>
      </c>
      <c r="AS102" s="141">
        <f>'[1]MTTI (PL &amp; I)'!AS102/'[1]MTTI (PL &amp; I)'!AS$334</f>
        <v>7.772293362169373E-3</v>
      </c>
      <c r="AT102" s="141">
        <f>'[1]MTTI (PL &amp; I)'!AT102/'[1]MTTI (PL &amp; I)'!AT$334</f>
        <v>2.4790257414948732E-4</v>
      </c>
      <c r="AU102" s="141">
        <f>'[1]MTTI (PL &amp; I)'!AU102/'[1]MTTI (PL &amp; I)'!AU$334</f>
        <v>0</v>
      </c>
      <c r="AV102" s="141">
        <f>'[1]MTTI (PL &amp; I)'!AV102/'[1]MTTI (PL &amp; I)'!AV$334</f>
        <v>5.4085641427068475E-4</v>
      </c>
      <c r="AW102" s="141">
        <f>'[1]MTTI (PL &amp; I)'!AW102/'[1]MTTI (PL &amp; I)'!AW$334</f>
        <v>2.8523559080443386E-4</v>
      </c>
      <c r="AX102" s="141">
        <f>'[1]MTTI (PL &amp; I)'!AX102/'[1]MTTI (PL &amp; I)'!AX$334</f>
        <v>0</v>
      </c>
      <c r="AY102" s="141">
        <f>'[1]MTTI (PL &amp; I)'!AY102/'[1]MTTI (PL &amp; I)'!AY$334</f>
        <v>0</v>
      </c>
      <c r="AZ102" s="141">
        <f>'[1]MTTI (PL &amp; I)'!AZ102/'[1]MTTI (PL &amp; I)'!AZ$334</f>
        <v>1.5594732018127689E-4</v>
      </c>
      <c r="BA102" s="141">
        <f>'[1]MTTI (PL &amp; I)'!BA102/'[1]MTTI (PL &amp; I)'!BA$334</f>
        <v>2.1795232206310098E-4</v>
      </c>
      <c r="BB102" s="141">
        <f>'[1]MTTI (PL &amp; I)'!BB102/'[1]MTTI (PL &amp; I)'!BB$334</f>
        <v>2.787278928499134E-4</v>
      </c>
      <c r="BC102" s="141">
        <f>'[1]MTTI (PL &amp; I)'!BC102/'[1]MTTI (PL &amp; I)'!BC$334</f>
        <v>0</v>
      </c>
      <c r="BD102" s="141">
        <f>'[1]MTTI (PL &amp; I)'!BD102/'[1]MTTI (PL &amp; I)'!BD$334</f>
        <v>5.4493438221126536E-5</v>
      </c>
      <c r="BE102" s="141">
        <f>'[1]MTTI (PL &amp; I)'!BE102/'[1]MTTI (PL &amp; I)'!BE$334</f>
        <v>0</v>
      </c>
      <c r="BF102" s="141">
        <f>'[1]MTTI (PL &amp; I)'!BF102/'[1]MTTI (PL &amp; I)'!BF$334</f>
        <v>0</v>
      </c>
      <c r="BG102" s="141">
        <f>'[1]MTTI (PL &amp; I)'!BG102/'[1]MTTI (PL &amp; I)'!BG$334</f>
        <v>5.4827613265823812E-4</v>
      </c>
      <c r="BH102" s="141">
        <f>'[1]MTTI (PL &amp; I)'!BH102/'[1]MTTI (PL &amp; I)'!BH$334</f>
        <v>3.8422052622487186E-6</v>
      </c>
      <c r="BI102" s="141">
        <f>'[1]MTTI (PL &amp; I)'!BI102/'[1]MTTI (PL &amp; I)'!BI$334</f>
        <v>0</v>
      </c>
      <c r="BJ102" s="141">
        <f>'[1]MTTI (PL &amp; I)'!BJ102/'[1]MTTI (PL &amp; I)'!BJ$334</f>
        <v>2.5980136532368319E-4</v>
      </c>
      <c r="BK102" s="141">
        <f>'[1]MTTI (PL &amp; I)'!BK102/'[1]MTTI (PL &amp; I)'!BK$334</f>
        <v>0</v>
      </c>
      <c r="BL102" s="141">
        <f>'[1]MTTI (PL &amp; I)'!BL102/'[1]MTTI (PL &amp; I)'!BL$334</f>
        <v>0</v>
      </c>
      <c r="BM102" s="141">
        <f>'[1]MTTI (PL &amp; I)'!BM102/'[1]MTTI (PL &amp; I)'!BM$334</f>
        <v>0</v>
      </c>
      <c r="BN102" s="141">
        <f>'[1]MTTI (PL &amp; I)'!BN102/'[1]MTTI (PL &amp; I)'!BN$334</f>
        <v>0</v>
      </c>
      <c r="BO102" s="141">
        <f>'[1]MTTI (PL &amp; I)'!BO102/'[1]MTTI (PL &amp; I)'!BO$334</f>
        <v>1.0718584722914488E-3</v>
      </c>
      <c r="BP102" s="141">
        <f>'[1]MTTI (PL &amp; I)'!BP102/'[1]MTTI (PL &amp; I)'!BP$334</f>
        <v>8.4027602559839649E-4</v>
      </c>
      <c r="BQ102" s="141">
        <f>'[1]MTTI (PL &amp; I)'!BQ102/'[1]MTTI (PL &amp; I)'!BQ$334</f>
        <v>1.949284945819543E-4</v>
      </c>
      <c r="BR102" s="141">
        <f>'[1]MTTI (PL &amp; I)'!BR102/'[1]MTTI (PL &amp; I)'!BR$334</f>
        <v>1.3462041134839868E-4</v>
      </c>
      <c r="BS102" s="141">
        <f>'[1]MTTI (PL &amp; I)'!BS102/'[1]MTTI (PL &amp; I)'!BS$334</f>
        <v>2.5779428439521088E-4</v>
      </c>
      <c r="BT102" s="141">
        <f>'[1]MTTI (PL &amp; I)'!BT102/'[1]MTTI (PL &amp; I)'!BT$334</f>
        <v>1.9863617335523696E-4</v>
      </c>
      <c r="BU102" s="141">
        <f>'[1]MTTI (PL &amp; I)'!BU102/'[1]MTTI (PL &amp; I)'!BU$334</f>
        <v>0</v>
      </c>
      <c r="BV102" s="141">
        <f>'[1]MTTI (PL &amp; I)'!BV102/'[1]MTTI (PL &amp; I)'!BV$334</f>
        <v>0</v>
      </c>
      <c r="BW102" s="141">
        <f>'[1]MTTI (PL &amp; I)'!BW102/'[1]MTTI (PL &amp; I)'!BW$334</f>
        <v>7.3050874591367495E-5</v>
      </c>
      <c r="BX102" s="141">
        <f>'[1]MTTI (PL &amp; I)'!BX102/'[1]MTTI (PL &amp; I)'!BX$334</f>
        <v>1.6204949777765654E-6</v>
      </c>
      <c r="BY102" s="141">
        <f>'[1]MTTI (PL &amp; I)'!BY102/'[1]MTTI (PL &amp; I)'!BY$334</f>
        <v>0</v>
      </c>
      <c r="BZ102" s="141">
        <f>'[1]MTTI (PL &amp; I)'!BZ102/'[1]MTTI (PL &amp; I)'!BZ$334</f>
        <v>0</v>
      </c>
      <c r="CA102" s="141">
        <f>'[1]MTTI (PL &amp; I)'!CA102/'[1]MTTI (PL &amp; I)'!CA$334</f>
        <v>2.0638686800910436E-5</v>
      </c>
      <c r="CB102" s="141">
        <f>'[1]MTTI (PL &amp; I)'!CB102/'[1]MTTI (PL &amp; I)'!CB$334</f>
        <v>9.4513538779470894E-4</v>
      </c>
      <c r="CC102" s="141">
        <f>'[1]MTTI (PL &amp; I)'!CC102/'[1]MTTI (PL &amp; I)'!CC$334</f>
        <v>1.5870187059747996E-4</v>
      </c>
      <c r="CD102" s="141">
        <f>'[1]MTTI (PL &amp; I)'!CD102/'[1]MTTI (PL &amp; I)'!CD$334</f>
        <v>0</v>
      </c>
      <c r="CE102" s="141">
        <f>'[1]MTTI (PL &amp; I)'!CE102/'[1]MTTI (PL &amp; I)'!CE$334</f>
        <v>0</v>
      </c>
      <c r="CF102" s="141">
        <f>'[1]MTTI (PL &amp; I)'!CF102/'[1]MTTI (PL &amp; I)'!CF$334</f>
        <v>0</v>
      </c>
      <c r="CG102" s="141">
        <f>'[1]MTTI (PL &amp; I)'!CG102/'[1]MTTI (PL &amp; I)'!CG$334</f>
        <v>0</v>
      </c>
      <c r="CH102" s="141">
        <f>'[1]MTTI (PL &amp; I)'!CH102/'[1]MTTI (PL &amp; I)'!CH$334</f>
        <v>2.781289108918737E-5</v>
      </c>
      <c r="CI102" s="141">
        <f>'[1]MTTI (PL &amp; I)'!CI102/'[1]MTTI (PL &amp; I)'!CI$334</f>
        <v>0</v>
      </c>
      <c r="CJ102" s="141">
        <f>'[1]MTTI (PL &amp; I)'!CJ102/'[1]MTTI (PL &amp; I)'!CJ$334</f>
        <v>0</v>
      </c>
      <c r="CK102" s="141">
        <f>'[1]MTTI (PL &amp; I)'!CK102/'[1]MTTI (PL &amp; I)'!CK$334</f>
        <v>0</v>
      </c>
      <c r="CL102" s="141">
        <f>'[1]MTTI (PL &amp; I)'!CL102/'[1]MTTI (PL &amp; I)'!CL$334</f>
        <v>0</v>
      </c>
      <c r="CM102" s="141">
        <f>'[1]MTTI (PL &amp; I)'!CM102/'[1]MTTI (PL &amp; I)'!CM$334</f>
        <v>0</v>
      </c>
      <c r="CN102" s="141">
        <f>'[1]MTTI (PL &amp; I)'!CN102/'[1]MTTI (PL &amp; I)'!CN$334</f>
        <v>8.2587710331386837E-5</v>
      </c>
      <c r="CO102" s="141">
        <f>'[1]MTTI (PL &amp; I)'!CO102/'[1]MTTI (PL &amp; I)'!CO$334</f>
        <v>0</v>
      </c>
      <c r="CP102" s="141">
        <f>'[1]MTTI (PL &amp; I)'!CP102/'[1]MTTI (PL &amp; I)'!CP$334</f>
        <v>3.2748010841914188E-4</v>
      </c>
      <c r="CQ102" s="141">
        <f>'[1]MTTI (PL &amp; I)'!CQ102/'[1]MTTI (PL &amp; I)'!CQ$334</f>
        <v>3.2974366074668568E-4</v>
      </c>
      <c r="CR102" s="141">
        <f>'[1]MTTI (PL &amp; I)'!CR102/'[1]MTTI (PL &amp; I)'!CR$334</f>
        <v>0</v>
      </c>
      <c r="CS102" s="141">
        <f>'[1]MTTI (PL &amp; I)'!CS102/'[1]MTTI (PL &amp; I)'!CS$334</f>
        <v>9.6395485502863079E-5</v>
      </c>
      <c r="CT102" s="141">
        <f>'[1]MTTI (PL &amp; I)'!CT102/'[1]MTTI (PL &amp; I)'!CT$334</f>
        <v>0</v>
      </c>
      <c r="CU102" s="141">
        <f>'[1]MTTI (PL &amp; I)'!CU102/'[1]MTTI (PL &amp; I)'!CU$334</f>
        <v>5.5321085999949658E-4</v>
      </c>
      <c r="CV102" s="141">
        <f>'[1]MTTI (PL &amp; I)'!CV102/'[1]MTTI (PL &amp; I)'!CV$334</f>
        <v>0</v>
      </c>
      <c r="CW102" s="141">
        <f>'[1]MTTI (PL &amp; I)'!CW102/'[1]MTTI (PL &amp; I)'!CW$334</f>
        <v>0</v>
      </c>
      <c r="CX102" s="141">
        <f>'[1]MTTI (PL &amp; I)'!CX102/'[1]MTTI (PL &amp; I)'!CX$334</f>
        <v>0</v>
      </c>
      <c r="CY102" s="141">
        <f>'[1]MTTI (PL &amp; I)'!CY102/'[1]MTTI (PL &amp; I)'!CY$334</f>
        <v>0</v>
      </c>
      <c r="CZ102" s="141">
        <f>'[1]MTTI (PL &amp; I)'!CZ102/'[1]MTTI (PL &amp; I)'!CZ$334</f>
        <v>0</v>
      </c>
      <c r="DA102" s="141">
        <f>'[1]MTTI (PL &amp; I)'!DA102/'[1]MTTI (PL &amp; I)'!DA$334</f>
        <v>2.7708020301964235E-4</v>
      </c>
      <c r="DB102" s="141">
        <f>'[1]MTTI (PL &amp; I)'!DB102/'[1]MTTI (PL &amp; I)'!DB$334</f>
        <v>0</v>
      </c>
      <c r="DC102" s="141">
        <f>'[1]MTTI (PL &amp; I)'!DC102/'[1]MTTI (PL &amp; I)'!DC$334</f>
        <v>0</v>
      </c>
      <c r="DD102" s="141">
        <f>'[1]MTTI (PL &amp; I)'!DD102/'[1]MTTI (PL &amp; I)'!DD$334</f>
        <v>7.3170244004536298E-4</v>
      </c>
      <c r="DE102" s="141">
        <v>0</v>
      </c>
      <c r="DF102" s="141">
        <f>'[1]MTTI (PL &amp; I)'!DF102/'[1]MTTI (PL &amp; I)'!DF$334</f>
        <v>1.1903395211787864E-3</v>
      </c>
    </row>
    <row r="103" spans="1:110" x14ac:dyDescent="0.3">
      <c r="A103" s="25" t="s">
        <v>7</v>
      </c>
      <c r="B103" s="141">
        <f>'[1]MTTI (PL &amp; I)'!B103/'[1]MTTI (PL &amp; I)'!B$334</f>
        <v>2.1750031594643338E-5</v>
      </c>
      <c r="C103" s="141">
        <f>'[1]MTTI (PL &amp; I)'!C103/'[1]MTTI (PL &amp; I)'!C$334</f>
        <v>0</v>
      </c>
      <c r="D103" s="141">
        <f>'[1]MTTI (PL &amp; I)'!D103/'[1]MTTI (PL &amp; I)'!D$334</f>
        <v>0</v>
      </c>
      <c r="E103" s="141">
        <f>'[1]MTTI (PL &amp; I)'!E103/'[1]MTTI (PL &amp; I)'!E$334</f>
        <v>1.1218931108639592E-3</v>
      </c>
      <c r="F103" s="141">
        <f>'[1]MTTI (PL &amp; I)'!F103/'[1]MTTI (PL &amp; I)'!F$334</f>
        <v>0</v>
      </c>
      <c r="G103" s="141">
        <f>'[1]MTTI (PL &amp; I)'!G103/'[1]MTTI (PL &amp; I)'!G$334</f>
        <v>7.7635862126896758E-4</v>
      </c>
      <c r="H103" s="141">
        <f>'[1]MTTI (PL &amp; I)'!H103/'[1]MTTI (PL &amp; I)'!H$334</f>
        <v>0</v>
      </c>
      <c r="I103" s="141">
        <f>'[1]MTTI (PL &amp; I)'!I103/'[1]MTTI (PL &amp; I)'!I$334</f>
        <v>3.3401597246049851E-3</v>
      </c>
      <c r="J103" s="141">
        <f>'[1]MTTI (PL &amp; I)'!J103/'[1]MTTI (PL &amp; I)'!J$334</f>
        <v>6.2122030892094668E-5</v>
      </c>
      <c r="K103" s="141">
        <f>'[1]MTTI (PL &amp; I)'!K103/'[1]MTTI (PL &amp; I)'!K$334</f>
        <v>3.7171266879979431E-4</v>
      </c>
      <c r="L103" s="141">
        <f>'[1]MTTI (PL &amp; I)'!L103/'[1]MTTI (PL &amp; I)'!L$334</f>
        <v>8.6607055174004323E-4</v>
      </c>
      <c r="M103" s="141">
        <f>'[1]MTTI (PL &amp; I)'!M103/'[1]MTTI (PL &amp; I)'!M$334</f>
        <v>6.1235544046764009E-4</v>
      </c>
      <c r="N103" s="141">
        <f>'[1]MTTI (PL &amp; I)'!N103/'[1]MTTI (PL &amp; I)'!N$334</f>
        <v>2.927062229759044E-4</v>
      </c>
      <c r="O103" s="141">
        <f>'[1]MTTI (PL &amp; I)'!O103/'[1]MTTI (PL &amp; I)'!O$334</f>
        <v>6.6728242556875477E-4</v>
      </c>
      <c r="P103" s="141">
        <f>'[1]MTTI (PL &amp; I)'!P103/'[1]MTTI (PL &amp; I)'!P$334</f>
        <v>2.8340166096041136E-5</v>
      </c>
      <c r="Q103" s="141">
        <f>'[1]MTTI (PL &amp; I)'!Q103/'[1]MTTI (PL &amp; I)'!Q$334</f>
        <v>7.9035283779693905E-4</v>
      </c>
      <c r="R103" s="141">
        <f>'[1]MTTI (PL &amp; I)'!R103/'[1]MTTI (PL &amp; I)'!R$334</f>
        <v>0</v>
      </c>
      <c r="S103" s="141">
        <f>'[1]MTTI (PL &amp; I)'!S103/'[1]MTTI (PL &amp; I)'!S$334</f>
        <v>0</v>
      </c>
      <c r="T103" s="141">
        <f>'[1]MTTI (PL &amp; I)'!T103/'[1]MTTI (PL &amp; I)'!T$334</f>
        <v>0</v>
      </c>
      <c r="U103" s="141">
        <f>'[1]MTTI (PL &amp; I)'!U103/'[1]MTTI (PL &amp; I)'!U$334</f>
        <v>2.42029300439173E-3</v>
      </c>
      <c r="V103" s="141">
        <f>'[1]MTTI (PL &amp; I)'!V103/'[1]MTTI (PL &amp; I)'!V$334</f>
        <v>3.8946357854575947E-4</v>
      </c>
      <c r="W103" s="141">
        <f>'[1]MTTI (PL &amp; I)'!W103/'[1]MTTI (PL &amp; I)'!W$334</f>
        <v>2.3461401050403133E-4</v>
      </c>
      <c r="X103" s="141">
        <f>'[1]MTTI (PL &amp; I)'!X103/'[1]MTTI (PL &amp; I)'!X$334</f>
        <v>4.8066220553701659E-3</v>
      </c>
      <c r="Y103" s="141">
        <f>'[1]MTTI (PL &amp; I)'!Y103/'[1]MTTI (PL &amp; I)'!Y$334</f>
        <v>1.9513745543253041E-3</v>
      </c>
      <c r="Z103" s="141">
        <f>'[1]MTTI (PL &amp; I)'!Z103/'[1]MTTI (PL &amp; I)'!Z$334</f>
        <v>9.9184562982434805E-5</v>
      </c>
      <c r="AA103" s="141">
        <f>'[1]MTTI (PL &amp; I)'!AA103/'[1]MTTI (PL &amp; I)'!AA$334</f>
        <v>0</v>
      </c>
      <c r="AB103" s="141">
        <f>'[1]MTTI (PL &amp; I)'!AB103/'[1]MTTI (PL &amp; I)'!AB$334</f>
        <v>2.7014466844680635E-2</v>
      </c>
      <c r="AC103" s="141">
        <f>'[1]MTTI (PL &amp; I)'!AC103/'[1]MTTI (PL &amp; I)'!AC$334</f>
        <v>0</v>
      </c>
      <c r="AD103" s="141">
        <f>'[1]MTTI (PL &amp; I)'!AD103/'[1]MTTI (PL &amp; I)'!AD$334</f>
        <v>1.2761126488665146E-6</v>
      </c>
      <c r="AE103" s="141">
        <f>'[1]MTTI (PL &amp; I)'!AE103/'[1]MTTI (PL &amp; I)'!AE$334</f>
        <v>0</v>
      </c>
      <c r="AF103" s="141">
        <f>'[1]MTTI (PL &amp; I)'!AF103/'[1]MTTI (PL &amp; I)'!AF$334</f>
        <v>5.3934581487833548E-3</v>
      </c>
      <c r="AG103" s="141">
        <f>'[1]MTTI (PL &amp; I)'!AG103/'[1]MTTI (PL &amp; I)'!AG$334</f>
        <v>1.8141048312683154E-5</v>
      </c>
      <c r="AH103" s="141">
        <f>'[1]MTTI (PL &amp; I)'!AH103/'[1]MTTI (PL &amp; I)'!AH$334</f>
        <v>2.7816480997111518E-6</v>
      </c>
      <c r="AI103" s="141">
        <f>'[1]MTTI (PL &amp; I)'!AI103/'[1]MTTI (PL &amp; I)'!AI$334</f>
        <v>5.3339867436636192E-3</v>
      </c>
      <c r="AJ103" s="141">
        <f>'[1]MTTI (PL &amp; I)'!AJ103/'[1]MTTI (PL &amp; I)'!AJ$334</f>
        <v>1.7725765004137082E-5</v>
      </c>
      <c r="AK103" s="141">
        <f>'[1]MTTI (PL &amp; I)'!AK103/'[1]MTTI (PL &amp; I)'!AK$334</f>
        <v>0</v>
      </c>
      <c r="AL103" s="141">
        <f>'[1]MTTI (PL &amp; I)'!AL103/'[1]MTTI (PL &amp; I)'!AL$334</f>
        <v>8.352986959024983E-5</v>
      </c>
      <c r="AM103" s="141">
        <f>'[1]MTTI (PL &amp; I)'!AM103/'[1]MTTI (PL &amp; I)'!AM$334</f>
        <v>0</v>
      </c>
      <c r="AN103" s="141">
        <f>'[1]MTTI (PL &amp; I)'!AN103/'[1]MTTI (PL &amp; I)'!AN$334</f>
        <v>3.9720517658434116E-5</v>
      </c>
      <c r="AO103" s="141">
        <f>'[1]MTTI (PL &amp; I)'!AO103/'[1]MTTI (PL &amp; I)'!AO$334</f>
        <v>1.9525132165903797E-4</v>
      </c>
      <c r="AP103" s="141">
        <f>'[1]MTTI (PL &amp; I)'!AP103/'[1]MTTI (PL &amp; I)'!AP$334</f>
        <v>0</v>
      </c>
      <c r="AQ103" s="141">
        <f>'[1]MTTI (PL &amp; I)'!AQ103/'[1]MTTI (PL &amp; I)'!AQ$334</f>
        <v>6.6235639797271664E-4</v>
      </c>
      <c r="AR103" s="141">
        <f>'[1]MTTI (PL &amp; I)'!AR103/'[1]MTTI (PL &amp; I)'!AR$334</f>
        <v>1.8584975994559987E-2</v>
      </c>
      <c r="AS103" s="141">
        <f>'[1]MTTI (PL &amp; I)'!AS103/'[1]MTTI (PL &amp; I)'!AS$334</f>
        <v>1.4337312720837896E-2</v>
      </c>
      <c r="AT103" s="141">
        <f>'[1]MTTI (PL &amp; I)'!AT103/'[1]MTTI (PL &amp; I)'!AT$334</f>
        <v>4.5729832422200994E-4</v>
      </c>
      <c r="AU103" s="141">
        <f>'[1]MTTI (PL &amp; I)'!AU103/'[1]MTTI (PL &amp; I)'!AU$334</f>
        <v>0</v>
      </c>
      <c r="AV103" s="141">
        <f>'[1]MTTI (PL &amp; I)'!AV103/'[1]MTTI (PL &amp; I)'!AV$334</f>
        <v>9.9770134593909284E-4</v>
      </c>
      <c r="AW103" s="141">
        <f>'[1]MTTI (PL &amp; I)'!AW103/'[1]MTTI (PL &amp; I)'!AW$334</f>
        <v>5.2616540239992619E-4</v>
      </c>
      <c r="AX103" s="141">
        <f>'[1]MTTI (PL &amp; I)'!AX103/'[1]MTTI (PL &amp; I)'!AX$334</f>
        <v>0</v>
      </c>
      <c r="AY103" s="141">
        <f>'[1]MTTI (PL &amp; I)'!AY103/'[1]MTTI (PL &amp; I)'!AY$334</f>
        <v>0</v>
      </c>
      <c r="AZ103" s="141">
        <f>'[1]MTTI (PL &amp; I)'!AZ103/'[1]MTTI (PL &amp; I)'!AZ$334</f>
        <v>2.8767126937055492E-4</v>
      </c>
      <c r="BA103" s="141">
        <f>'[1]MTTI (PL &amp; I)'!BA103/'[1]MTTI (PL &amp; I)'!BA$334</f>
        <v>4.0205000686943448E-4</v>
      </c>
      <c r="BB103" s="141">
        <f>'[1]MTTI (PL &amp; I)'!BB103/'[1]MTTI (PL &amp; I)'!BB$334</f>
        <v>5.1416085029168271E-4</v>
      </c>
      <c r="BC103" s="141">
        <f>'[1]MTTI (PL &amp; I)'!BC103/'[1]MTTI (PL &amp; I)'!BC$334</f>
        <v>0</v>
      </c>
      <c r="BD103" s="141">
        <f>'[1]MTTI (PL &amp; I)'!BD103/'[1]MTTI (PL &amp; I)'!BD$334</f>
        <v>1.0052238491315532E-4</v>
      </c>
      <c r="BE103" s="141">
        <f>'[1]MTTI (PL &amp; I)'!BE103/'[1]MTTI (PL &amp; I)'!BE$334</f>
        <v>0</v>
      </c>
      <c r="BF103" s="141">
        <f>'[1]MTTI (PL &amp; I)'!BF103/'[1]MTTI (PL &amp; I)'!BF$334</f>
        <v>0</v>
      </c>
      <c r="BG103" s="141">
        <f>'[1]MTTI (PL &amp; I)'!BG103/'[1]MTTI (PL &amp; I)'!BG$334</f>
        <v>1.0113882743482405E-3</v>
      </c>
      <c r="BH103" s="141">
        <f>'[1]MTTI (PL &amp; I)'!BH103/'[1]MTTI (PL &amp; I)'!BH$334</f>
        <v>7.0875989641149133E-6</v>
      </c>
      <c r="BI103" s="141">
        <f>'[1]MTTI (PL &amp; I)'!BI103/'[1]MTTI (PL &amp; I)'!BI$334</f>
        <v>0</v>
      </c>
      <c r="BJ103" s="141">
        <f>'[1]MTTI (PL &amp; I)'!BJ103/'[1]MTTI (PL &amp; I)'!BJ$334</f>
        <v>4.792476617103177E-4</v>
      </c>
      <c r="BK103" s="141">
        <f>'[1]MTTI (PL &amp; I)'!BK103/'[1]MTTI (PL &amp; I)'!BK$334</f>
        <v>0</v>
      </c>
      <c r="BL103" s="141">
        <f>'[1]MTTI (PL &amp; I)'!BL103/'[1]MTTI (PL &amp; I)'!BL$334</f>
        <v>0</v>
      </c>
      <c r="BM103" s="141">
        <f>'[1]MTTI (PL &amp; I)'!BM103/'[1]MTTI (PL &amp; I)'!BM$334</f>
        <v>0</v>
      </c>
      <c r="BN103" s="141">
        <f>'[1]MTTI (PL &amp; I)'!BN103/'[1]MTTI (PL &amp; I)'!BN$334</f>
        <v>0</v>
      </c>
      <c r="BO103" s="141">
        <f>'[1]MTTI (PL &amp; I)'!BO103/'[1]MTTI (PL &amp; I)'!BO$334</f>
        <v>1.9772246611948182E-3</v>
      </c>
      <c r="BP103" s="141">
        <f>'[1]MTTI (PL &amp; I)'!BP103/'[1]MTTI (PL &amp; I)'!BP$334</f>
        <v>1.5500315787700021E-3</v>
      </c>
      <c r="BQ103" s="141">
        <f>'[1]MTTI (PL &amp; I)'!BQ103/'[1]MTTI (PL &amp; I)'!BQ$334</f>
        <v>3.595786539178669E-4</v>
      </c>
      <c r="BR103" s="141">
        <f>'[1]MTTI (PL &amp; I)'!BR103/'[1]MTTI (PL &amp; I)'!BR$334</f>
        <v>2.4833017053940763E-4</v>
      </c>
      <c r="BS103" s="141">
        <f>'[1]MTTI (PL &amp; I)'!BS103/'[1]MTTI (PL &amp; I)'!BS$334</f>
        <v>4.7554526068315124E-4</v>
      </c>
      <c r="BT103" s="141">
        <f>'[1]MTTI (PL &amp; I)'!BT103/'[1]MTTI (PL &amp; I)'!BT$334</f>
        <v>3.6641809596719917E-4</v>
      </c>
      <c r="BU103" s="141">
        <f>'[1]MTTI (PL &amp; I)'!BU103/'[1]MTTI (PL &amp; I)'!BU$334</f>
        <v>0</v>
      </c>
      <c r="BV103" s="141">
        <f>'[1]MTTI (PL &amp; I)'!BV103/'[1]MTTI (PL &amp; I)'!BV$334</f>
        <v>0</v>
      </c>
      <c r="BW103" s="141">
        <f>'[1]MTTI (PL &amp; I)'!BW103/'[1]MTTI (PL &amp; I)'!BW$334</f>
        <v>1.3475472228634638E-4</v>
      </c>
      <c r="BX103" s="141">
        <f>'[1]MTTI (PL &amp; I)'!BX103/'[1]MTTI (PL &amp; I)'!BX$334</f>
        <v>2.989277704315194E-6</v>
      </c>
      <c r="BY103" s="141">
        <f>'[1]MTTI (PL &amp; I)'!BY103/'[1]MTTI (PL &amp; I)'!BY$334</f>
        <v>0</v>
      </c>
      <c r="BZ103" s="141">
        <f>'[1]MTTI (PL &amp; I)'!BZ103/'[1]MTTI (PL &amp; I)'!BZ$334</f>
        <v>0</v>
      </c>
      <c r="CA103" s="141">
        <f>'[1]MTTI (PL &amp; I)'!CA103/'[1]MTTI (PL &amp; I)'!CA$334</f>
        <v>3.8071556620900761E-5</v>
      </c>
      <c r="CB103" s="141">
        <f>'[1]MTTI (PL &amp; I)'!CB103/'[1]MTTI (PL &amp; I)'!CB$334</f>
        <v>1.7434624488441746E-3</v>
      </c>
      <c r="CC103" s="141">
        <f>'[1]MTTI (PL &amp; I)'!CC103/'[1]MTTI (PL &amp; I)'!CC$334</f>
        <v>2.9275250458417199E-4</v>
      </c>
      <c r="CD103" s="141">
        <f>'[1]MTTI (PL &amp; I)'!CD103/'[1]MTTI (PL &amp; I)'!CD$334</f>
        <v>0</v>
      </c>
      <c r="CE103" s="141">
        <f>'[1]MTTI (PL &amp; I)'!CE103/'[1]MTTI (PL &amp; I)'!CE$334</f>
        <v>0</v>
      </c>
      <c r="CF103" s="141">
        <f>'[1]MTTI (PL &amp; I)'!CF103/'[1]MTTI (PL &amp; I)'!CF$334</f>
        <v>0</v>
      </c>
      <c r="CG103" s="141">
        <f>'[1]MTTI (PL &amp; I)'!CG103/'[1]MTTI (PL &amp; I)'!CG$334</f>
        <v>0</v>
      </c>
      <c r="CH103" s="141">
        <f>'[1]MTTI (PL &amp; I)'!CH103/'[1]MTTI (PL &amp; I)'!CH$334</f>
        <v>5.1305592652640699E-5</v>
      </c>
      <c r="CI103" s="141">
        <f>'[1]MTTI (PL &amp; I)'!CI103/'[1]MTTI (PL &amp; I)'!CI$334</f>
        <v>0</v>
      </c>
      <c r="CJ103" s="141">
        <f>'[1]MTTI (PL &amp; I)'!CJ103/'[1]MTTI (PL &amp; I)'!CJ$334</f>
        <v>0</v>
      </c>
      <c r="CK103" s="141">
        <f>'[1]MTTI (PL &amp; I)'!CK103/'[1]MTTI (PL &amp; I)'!CK$334</f>
        <v>0</v>
      </c>
      <c r="CL103" s="141">
        <f>'[1]MTTI (PL &amp; I)'!CL103/'[1]MTTI (PL &amp; I)'!CL$334</f>
        <v>0</v>
      </c>
      <c r="CM103" s="141">
        <f>'[1]MTTI (PL &amp; I)'!CM103/'[1]MTTI (PL &amp; I)'!CM$334</f>
        <v>0</v>
      </c>
      <c r="CN103" s="141">
        <f>'[1]MTTI (PL &amp; I)'!CN103/'[1]MTTI (PL &amp; I)'!CN$334</f>
        <v>1.5234703256087213E-4</v>
      </c>
      <c r="CO103" s="141">
        <f>'[1]MTTI (PL &amp; I)'!CO103/'[1]MTTI (PL &amp; I)'!CO$334</f>
        <v>0</v>
      </c>
      <c r="CP103" s="141">
        <f>'[1]MTTI (PL &amp; I)'!CP103/'[1]MTTI (PL &amp; I)'!CP$334</f>
        <v>6.0409257673061289E-4</v>
      </c>
      <c r="CQ103" s="141">
        <f>'[1]MTTI (PL &amp; I)'!CQ103/'[1]MTTI (PL &amp; I)'!CQ$334</f>
        <v>6.0826808273221867E-4</v>
      </c>
      <c r="CR103" s="141">
        <f>'[1]MTTI (PL &amp; I)'!CR103/'[1]MTTI (PL &amp; I)'!CR$334</f>
        <v>0</v>
      </c>
      <c r="CS103" s="141">
        <f>'[1]MTTI (PL &amp; I)'!CS103/'[1]MTTI (PL &amp; I)'!CS$334</f>
        <v>1.778178146566756E-4</v>
      </c>
      <c r="CT103" s="141">
        <f>'[1]MTTI (PL &amp; I)'!CT103/'[1]MTTI (PL &amp; I)'!CT$334</f>
        <v>0</v>
      </c>
      <c r="CU103" s="141">
        <f>'[1]MTTI (PL &amp; I)'!CU103/'[1]MTTI (PL &amp; I)'!CU$334</f>
        <v>1.0204912154991831E-3</v>
      </c>
      <c r="CV103" s="141">
        <f>'[1]MTTI (PL &amp; I)'!CV103/'[1]MTTI (PL &amp; I)'!CV$334</f>
        <v>0</v>
      </c>
      <c r="CW103" s="141">
        <f>'[1]MTTI (PL &amp; I)'!CW103/'[1]MTTI (PL &amp; I)'!CW$334</f>
        <v>0</v>
      </c>
      <c r="CX103" s="141">
        <f>'[1]MTTI (PL &amp; I)'!CX103/'[1]MTTI (PL &amp; I)'!CX$334</f>
        <v>0</v>
      </c>
      <c r="CY103" s="141">
        <f>'[1]MTTI (PL &amp; I)'!CY103/'[1]MTTI (PL &amp; I)'!CY$334</f>
        <v>0</v>
      </c>
      <c r="CZ103" s="141">
        <f>'[1]MTTI (PL &amp; I)'!CZ103/'[1]MTTI (PL &amp; I)'!CZ$334</f>
        <v>0</v>
      </c>
      <c r="DA103" s="141">
        <f>'[1]MTTI (PL &amp; I)'!DA103/'[1]MTTI (PL &amp; I)'!DA$334</f>
        <v>5.1112140707167716E-4</v>
      </c>
      <c r="DB103" s="141">
        <f>'[1]MTTI (PL &amp; I)'!DB103/'[1]MTTI (PL &amp; I)'!DB$334</f>
        <v>0</v>
      </c>
      <c r="DC103" s="141">
        <f>'[1]MTTI (PL &amp; I)'!DC103/'[1]MTTI (PL &amp; I)'!DC$334</f>
        <v>0</v>
      </c>
      <c r="DD103" s="141">
        <f>'[1]MTTI (PL &amp; I)'!DD103/'[1]MTTI (PL &amp; I)'!DD$334</f>
        <v>1.3497491940528609E-3</v>
      </c>
      <c r="DE103" s="141">
        <v>0</v>
      </c>
      <c r="DF103" s="141">
        <f>'[1]MTTI (PL &amp; I)'!DF103/'[1]MTTI (PL &amp; I)'!DF$334</f>
        <v>2.195783041615561E-3</v>
      </c>
    </row>
    <row r="104" spans="1:110" x14ac:dyDescent="0.3">
      <c r="A104" s="30">
        <v>3262</v>
      </c>
      <c r="B104" s="141">
        <f>'[1]MTTI (PL &amp; I)'!B104/'[1]MTTI (PL &amp; I)'!B$334</f>
        <v>4.9202057140191544E-8</v>
      </c>
      <c r="C104" s="141">
        <f>'[1]MTTI (PL &amp; I)'!C104/'[1]MTTI (PL &amp; I)'!C$334</f>
        <v>0</v>
      </c>
      <c r="D104" s="141">
        <f>'[1]MTTI (PL &amp; I)'!D104/'[1]MTTI (PL &amp; I)'!D$334</f>
        <v>0</v>
      </c>
      <c r="E104" s="141">
        <f>'[1]MTTI (PL &amp; I)'!E104/'[1]MTTI (PL &amp; I)'!E$334</f>
        <v>3.7360509339232428E-7</v>
      </c>
      <c r="F104" s="141">
        <f>'[1]MTTI (PL &amp; I)'!F104/'[1]MTTI (PL &amp; I)'!F$334</f>
        <v>0</v>
      </c>
      <c r="G104" s="141">
        <f>'[1]MTTI (PL &amp; I)'!G104/'[1]MTTI (PL &amp; I)'!G$334</f>
        <v>1.921441699597448E-7</v>
      </c>
      <c r="H104" s="141">
        <f>'[1]MTTI (PL &amp; I)'!H104/'[1]MTTI (PL &amp; I)'!H$334</f>
        <v>0</v>
      </c>
      <c r="I104" s="141">
        <f>'[1]MTTI (PL &amp; I)'!I104/'[1]MTTI (PL &amp; I)'!I$334</f>
        <v>1.9505243246885793E-7</v>
      </c>
      <c r="J104" s="141">
        <f>'[1]MTTI (PL &amp; I)'!J104/'[1]MTTI (PL &amp; I)'!J$334</f>
        <v>8.8840798017834586E-8</v>
      </c>
      <c r="K104" s="141">
        <f>'[1]MTTI (PL &amp; I)'!K104/'[1]MTTI (PL &amp; I)'!K$334</f>
        <v>6.1664066032827551E-7</v>
      </c>
      <c r="L104" s="141">
        <f>'[1]MTTI (PL &amp; I)'!L104/'[1]MTTI (PL &amp; I)'!L$334</f>
        <v>1.6706274600963098E-6</v>
      </c>
      <c r="M104" s="141">
        <f>'[1]MTTI (PL &amp; I)'!M104/'[1]MTTI (PL &amp; I)'!M$334</f>
        <v>1.1237247470993788E-6</v>
      </c>
      <c r="N104" s="141">
        <f>'[1]MTTI (PL &amp; I)'!N104/'[1]MTTI (PL &amp; I)'!N$334</f>
        <v>5.5871655971553402E-7</v>
      </c>
      <c r="O104" s="141">
        <f>'[1]MTTI (PL &amp; I)'!O104/'[1]MTTI (PL &amp; I)'!O$334</f>
        <v>1.4565348809562145E-6</v>
      </c>
      <c r="P104" s="141">
        <f>'[1]MTTI (PL &amp; I)'!P104/'[1]MTTI (PL &amp; I)'!P$334</f>
        <v>5.6507209353675644E-8</v>
      </c>
      <c r="Q104" s="141">
        <f>'[1]MTTI (PL &amp; I)'!Q104/'[1]MTTI (PL &amp; I)'!Q$334</f>
        <v>1.5474712343597631E-6</v>
      </c>
      <c r="R104" s="141">
        <f>'[1]MTTI (PL &amp; I)'!R104/'[1]MTTI (PL &amp; I)'!R$334</f>
        <v>0</v>
      </c>
      <c r="S104" s="141">
        <f>'[1]MTTI (PL &amp; I)'!S104/'[1]MTTI (PL &amp; I)'!S$334</f>
        <v>0</v>
      </c>
      <c r="T104" s="141">
        <f>'[1]MTTI (PL &amp; I)'!T104/'[1]MTTI (PL &amp; I)'!T$334</f>
        <v>0</v>
      </c>
      <c r="U104" s="141">
        <f>'[1]MTTI (PL &amp; I)'!U104/'[1]MTTI (PL &amp; I)'!U$334</f>
        <v>0</v>
      </c>
      <c r="V104" s="141">
        <f>'[1]MTTI (PL &amp; I)'!V104/'[1]MTTI (PL &amp; I)'!V$334</f>
        <v>0</v>
      </c>
      <c r="W104" s="141">
        <f>'[1]MTTI (PL &amp; I)'!W104/'[1]MTTI (PL &amp; I)'!W$334</f>
        <v>0</v>
      </c>
      <c r="X104" s="141">
        <f>'[1]MTTI (PL &amp; I)'!X104/'[1]MTTI (PL &amp; I)'!X$334</f>
        <v>6.3063974864849347E-6</v>
      </c>
      <c r="Y104" s="141">
        <f>'[1]MTTI (PL &amp; I)'!Y104/'[1]MTTI (PL &amp; I)'!Y$334</f>
        <v>5.0121044565654579E-6</v>
      </c>
      <c r="Z104" s="141">
        <f>'[1]MTTI (PL &amp; I)'!Z104/'[1]MTTI (PL &amp; I)'!Z$334</f>
        <v>4.1923908343119504E-7</v>
      </c>
      <c r="AA104" s="141">
        <f>'[1]MTTI (PL &amp; I)'!AA104/'[1]MTTI (PL &amp; I)'!AA$334</f>
        <v>0</v>
      </c>
      <c r="AB104" s="141">
        <f>'[1]MTTI (PL &amp; I)'!AB104/'[1]MTTI (PL &amp; I)'!AB$334</f>
        <v>7.5989917995781693E-5</v>
      </c>
      <c r="AC104" s="141">
        <f>'[1]MTTI (PL &amp; I)'!AC104/'[1]MTTI (PL &amp; I)'!AC$334</f>
        <v>0</v>
      </c>
      <c r="AD104" s="141">
        <f>'[1]MTTI (PL &amp; I)'!AD104/'[1]MTTI (PL &amp; I)'!AD$334</f>
        <v>0</v>
      </c>
      <c r="AE104" s="141">
        <f>'[1]MTTI (PL &amp; I)'!AE104/'[1]MTTI (PL &amp; I)'!AE$334</f>
        <v>0</v>
      </c>
      <c r="AF104" s="141">
        <f>'[1]MTTI (PL &amp; I)'!AF104/'[1]MTTI (PL &amp; I)'!AF$334</f>
        <v>2.09661446756872E-6</v>
      </c>
      <c r="AG104" s="141">
        <f>'[1]MTTI (PL &amp; I)'!AG104/'[1]MTTI (PL &amp; I)'!AG$334</f>
        <v>0</v>
      </c>
      <c r="AH104" s="141">
        <f>'[1]MTTI (PL &amp; I)'!AH104/'[1]MTTI (PL &amp; I)'!AH$334</f>
        <v>0</v>
      </c>
      <c r="AI104" s="141">
        <f>'[1]MTTI (PL &amp; I)'!AI104/'[1]MTTI (PL &amp; I)'!AI$334</f>
        <v>1.5210084683374669E-5</v>
      </c>
      <c r="AJ104" s="141">
        <f>'[1]MTTI (PL &amp; I)'!AJ104/'[1]MTTI (PL &amp; I)'!AJ$334</f>
        <v>0</v>
      </c>
      <c r="AK104" s="141">
        <f>'[1]MTTI (PL &amp; I)'!AK104/'[1]MTTI (PL &amp; I)'!AK$334</f>
        <v>0</v>
      </c>
      <c r="AL104" s="141">
        <f>'[1]MTTI (PL &amp; I)'!AL104/'[1]MTTI (PL &amp; I)'!AL$334</f>
        <v>0</v>
      </c>
      <c r="AM104" s="141">
        <f>'[1]MTTI (PL &amp; I)'!AM104/'[1]MTTI (PL &amp; I)'!AM$334</f>
        <v>0</v>
      </c>
      <c r="AN104" s="141">
        <f>'[1]MTTI (PL &amp; I)'!AN104/'[1]MTTI (PL &amp; I)'!AN$334</f>
        <v>0</v>
      </c>
      <c r="AO104" s="141">
        <f>'[1]MTTI (PL &amp; I)'!AO104/'[1]MTTI (PL &amp; I)'!AO$334</f>
        <v>2.8200757141685461E-7</v>
      </c>
      <c r="AP104" s="141">
        <f>'[1]MTTI (PL &amp; I)'!AP104/'[1]MTTI (PL &amp; I)'!AP$334</f>
        <v>0</v>
      </c>
      <c r="AQ104" s="141">
        <f>'[1]MTTI (PL &amp; I)'!AQ104/'[1]MTTI (PL &amp; I)'!AQ$334</f>
        <v>0</v>
      </c>
      <c r="AR104" s="141">
        <f>'[1]MTTI (PL &amp; I)'!AR104/'[1]MTTI (PL &amp; I)'!AR$334</f>
        <v>5.0931784661938917E-5</v>
      </c>
      <c r="AS104" s="141">
        <f>'[1]MTTI (PL &amp; I)'!AS104/'[1]MTTI (PL &amp; I)'!AS$334</f>
        <v>0</v>
      </c>
      <c r="AT104" s="141">
        <f>'[1]MTTI (PL &amp; I)'!AT104/'[1]MTTI (PL &amp; I)'!AT$334</f>
        <v>8.7374955739367337E-7</v>
      </c>
      <c r="AU104" s="141">
        <f>'[1]MTTI (PL &amp; I)'!AU104/'[1]MTTI (PL &amp; I)'!AU$334</f>
        <v>0</v>
      </c>
      <c r="AV104" s="141">
        <f>'[1]MTTI (PL &amp; I)'!AV104/'[1]MTTI (PL &amp; I)'!AV$334</f>
        <v>4.3752755772465808E-7</v>
      </c>
      <c r="AW104" s="141">
        <f>'[1]MTTI (PL &amp; I)'!AW104/'[1]MTTI (PL &amp; I)'!AW$334</f>
        <v>1.0391250080894884E-6</v>
      </c>
      <c r="AX104" s="141">
        <f>'[1]MTTI (PL &amp; I)'!AX104/'[1]MTTI (PL &amp; I)'!AX$334</f>
        <v>0</v>
      </c>
      <c r="AY104" s="141">
        <f>'[1]MTTI (PL &amp; I)'!AY104/'[1]MTTI (PL &amp; I)'!AY$334</f>
        <v>0</v>
      </c>
      <c r="AZ104" s="141">
        <f>'[1]MTTI (PL &amp; I)'!AZ104/'[1]MTTI (PL &amp; I)'!AZ$334</f>
        <v>1.3557469035132499E-6</v>
      </c>
      <c r="BA104" s="141">
        <f>'[1]MTTI (PL &amp; I)'!BA104/'[1]MTTI (PL &amp; I)'!BA$334</f>
        <v>6.9728452037398606E-6</v>
      </c>
      <c r="BB104" s="141">
        <f>'[1]MTTI (PL &amp; I)'!BB104/'[1]MTTI (PL &amp; I)'!BB$334</f>
        <v>0</v>
      </c>
      <c r="BC104" s="141">
        <f>'[1]MTTI (PL &amp; I)'!BC104/'[1]MTTI (PL &amp; I)'!BC$334</f>
        <v>0</v>
      </c>
      <c r="BD104" s="141">
        <f>'[1]MTTI (PL &amp; I)'!BD104/'[1]MTTI (PL &amp; I)'!BD$334</f>
        <v>1.4475550862058945E-7</v>
      </c>
      <c r="BE104" s="141">
        <f>'[1]MTTI (PL &amp; I)'!BE104/'[1]MTTI (PL &amp; I)'!BE$334</f>
        <v>0</v>
      </c>
      <c r="BF104" s="141">
        <f>'[1]MTTI (PL &amp; I)'!BF104/'[1]MTTI (PL &amp; I)'!BF$334</f>
        <v>0</v>
      </c>
      <c r="BG104" s="141">
        <f>'[1]MTTI (PL &amp; I)'!BG104/'[1]MTTI (PL &amp; I)'!BG$334</f>
        <v>1.0391124949656391E-6</v>
      </c>
      <c r="BH104" s="141">
        <f>'[1]MTTI (PL &amp; I)'!BH104/'[1]MTTI (PL &amp; I)'!BH$334</f>
        <v>1.2597580851184092E-7</v>
      </c>
      <c r="BI104" s="141">
        <f>'[1]MTTI (PL &amp; I)'!BI104/'[1]MTTI (PL &amp; I)'!BI$334</f>
        <v>0</v>
      </c>
      <c r="BJ104" s="141">
        <f>'[1]MTTI (PL &amp; I)'!BJ104/'[1]MTTI (PL &amp; I)'!BJ$334</f>
        <v>1.0860148082108335E-6</v>
      </c>
      <c r="BK104" s="141">
        <f>'[1]MTTI (PL &amp; I)'!BK104/'[1]MTTI (PL &amp; I)'!BK$334</f>
        <v>0</v>
      </c>
      <c r="BL104" s="141">
        <f>'[1]MTTI (PL &amp; I)'!BL104/'[1]MTTI (PL &amp; I)'!BL$334</f>
        <v>0</v>
      </c>
      <c r="BM104" s="141">
        <f>'[1]MTTI (PL &amp; I)'!BM104/'[1]MTTI (PL &amp; I)'!BM$334</f>
        <v>0</v>
      </c>
      <c r="BN104" s="141">
        <f>'[1]MTTI (PL &amp; I)'!BN104/'[1]MTTI (PL &amp; I)'!BN$334</f>
        <v>0</v>
      </c>
      <c r="BO104" s="141">
        <f>'[1]MTTI (PL &amp; I)'!BO104/'[1]MTTI (PL &amp; I)'!BO$334</f>
        <v>4.7511065515778991E-6</v>
      </c>
      <c r="BP104" s="141">
        <f>'[1]MTTI (PL &amp; I)'!BP104/'[1]MTTI (PL &amp; I)'!BP$334</f>
        <v>1.0342781294225532E-5</v>
      </c>
      <c r="BQ104" s="141">
        <f>'[1]MTTI (PL &amp; I)'!BQ104/'[1]MTTI (PL &amp; I)'!BQ$334</f>
        <v>2.7751339119624672E-6</v>
      </c>
      <c r="BR104" s="141">
        <f>'[1]MTTI (PL &amp; I)'!BR104/'[1]MTTI (PL &amp; I)'!BR$334</f>
        <v>7.4303712528244252E-7</v>
      </c>
      <c r="BS104" s="141">
        <f>'[1]MTTI (PL &amp; I)'!BS104/'[1]MTTI (PL &amp; I)'!BS$334</f>
        <v>1.4298795370554875E-6</v>
      </c>
      <c r="BT104" s="141">
        <f>'[1]MTTI (PL &amp; I)'!BT104/'[1]MTTI (PL &amp; I)'!BT$334</f>
        <v>1.0975203067686365E-6</v>
      </c>
      <c r="BU104" s="141">
        <f>'[1]MTTI (PL &amp; I)'!BU104/'[1]MTTI (PL &amp; I)'!BU$334</f>
        <v>0</v>
      </c>
      <c r="BV104" s="141">
        <f>'[1]MTTI (PL &amp; I)'!BV104/'[1]MTTI (PL &amp; I)'!BV$334</f>
        <v>0</v>
      </c>
      <c r="BW104" s="141">
        <f>'[1]MTTI (PL &amp; I)'!BW104/'[1]MTTI (PL &amp; I)'!BW$334</f>
        <v>0</v>
      </c>
      <c r="BX104" s="141">
        <f>'[1]MTTI (PL &amp; I)'!BX104/'[1]MTTI (PL &amp; I)'!BX$334</f>
        <v>0</v>
      </c>
      <c r="BY104" s="141">
        <f>'[1]MTTI (PL &amp; I)'!BY104/'[1]MTTI (PL &amp; I)'!BY$334</f>
        <v>0</v>
      </c>
      <c r="BZ104" s="141">
        <f>'[1]MTTI (PL &amp; I)'!BZ104/'[1]MTTI (PL &amp; I)'!BZ$334</f>
        <v>0</v>
      </c>
      <c r="CA104" s="141">
        <f>'[1]MTTI (PL &amp; I)'!CA104/'[1]MTTI (PL &amp; I)'!CA$334</f>
        <v>3.6959523969905594E-7</v>
      </c>
      <c r="CB104" s="141">
        <f>'[1]MTTI (PL &amp; I)'!CB104/'[1]MTTI (PL &amp; I)'!CB$334</f>
        <v>0</v>
      </c>
      <c r="CC104" s="141">
        <f>'[1]MTTI (PL &amp; I)'!CC104/'[1]MTTI (PL &amp; I)'!CC$334</f>
        <v>6.7848477524914308E-7</v>
      </c>
      <c r="CD104" s="141">
        <f>'[1]MTTI (PL &amp; I)'!CD104/'[1]MTTI (PL &amp; I)'!CD$334</f>
        <v>0</v>
      </c>
      <c r="CE104" s="141">
        <f>'[1]MTTI (PL &amp; I)'!CE104/'[1]MTTI (PL &amp; I)'!CE$334</f>
        <v>0</v>
      </c>
      <c r="CF104" s="141">
        <f>'[1]MTTI (PL &amp; I)'!CF104/'[1]MTTI (PL &amp; I)'!CF$334</f>
        <v>0</v>
      </c>
      <c r="CG104" s="141">
        <f>'[1]MTTI (PL &amp; I)'!CG104/'[1]MTTI (PL &amp; I)'!CG$334</f>
        <v>0</v>
      </c>
      <c r="CH104" s="141">
        <f>'[1]MTTI (PL &amp; I)'!CH104/'[1]MTTI (PL &amp; I)'!CH$334</f>
        <v>0</v>
      </c>
      <c r="CI104" s="141">
        <f>'[1]MTTI (PL &amp; I)'!CI104/'[1]MTTI (PL &amp; I)'!CI$334</f>
        <v>0</v>
      </c>
      <c r="CJ104" s="141">
        <f>'[1]MTTI (PL &amp; I)'!CJ104/'[1]MTTI (PL &amp; I)'!CJ$334</f>
        <v>0</v>
      </c>
      <c r="CK104" s="141">
        <f>'[1]MTTI (PL &amp; I)'!CK104/'[1]MTTI (PL &amp; I)'!CK$334</f>
        <v>0</v>
      </c>
      <c r="CL104" s="141">
        <f>'[1]MTTI (PL &amp; I)'!CL104/'[1]MTTI (PL &amp; I)'!CL$334</f>
        <v>0</v>
      </c>
      <c r="CM104" s="141">
        <f>'[1]MTTI (PL &amp; I)'!CM104/'[1]MTTI (PL &amp; I)'!CM$334</f>
        <v>0</v>
      </c>
      <c r="CN104" s="141">
        <f>'[1]MTTI (PL &amp; I)'!CN104/'[1]MTTI (PL &amp; I)'!CN$334</f>
        <v>2.1060930175969618E-7</v>
      </c>
      <c r="CO104" s="141">
        <f>'[1]MTTI (PL &amp; I)'!CO104/'[1]MTTI (PL &amp; I)'!CO$334</f>
        <v>0</v>
      </c>
      <c r="CP104" s="141">
        <f>'[1]MTTI (PL &amp; I)'!CP104/'[1]MTTI (PL &amp; I)'!CP$334</f>
        <v>1.1930235260981271E-6</v>
      </c>
      <c r="CQ104" s="141">
        <f>'[1]MTTI (PL &amp; I)'!CQ104/'[1]MTTI (PL &amp; I)'!CQ$334</f>
        <v>1.144808115723376E-6</v>
      </c>
      <c r="CR104" s="141">
        <f>'[1]MTTI (PL &amp; I)'!CR104/'[1]MTTI (PL &amp; I)'!CR$334</f>
        <v>0</v>
      </c>
      <c r="CS104" s="141">
        <f>'[1]MTTI (PL &amp; I)'!CS104/'[1]MTTI (PL &amp; I)'!CS$334</f>
        <v>7.6678081210342396E-7</v>
      </c>
      <c r="CT104" s="141">
        <f>'[1]MTTI (PL &amp; I)'!CT104/'[1]MTTI (PL &amp; I)'!CT$334</f>
        <v>0</v>
      </c>
      <c r="CU104" s="141">
        <f>'[1]MTTI (PL &amp; I)'!CU104/'[1]MTTI (PL &amp; I)'!CU$334</f>
        <v>7.3261783928330341E-7</v>
      </c>
      <c r="CV104" s="141">
        <f>'[1]MTTI (PL &amp; I)'!CV104/'[1]MTTI (PL &amp; I)'!CV$334</f>
        <v>0</v>
      </c>
      <c r="CW104" s="141">
        <f>'[1]MTTI (PL &amp; I)'!CW104/'[1]MTTI (PL &amp; I)'!CW$334</f>
        <v>0</v>
      </c>
      <c r="CX104" s="141">
        <f>'[1]MTTI (PL &amp; I)'!CX104/'[1]MTTI (PL &amp; I)'!CX$334</f>
        <v>0</v>
      </c>
      <c r="CY104" s="141">
        <f>'[1]MTTI (PL &amp; I)'!CY104/'[1]MTTI (PL &amp; I)'!CY$334</f>
        <v>0</v>
      </c>
      <c r="CZ104" s="141">
        <f>'[1]MTTI (PL &amp; I)'!CZ104/'[1]MTTI (PL &amp; I)'!CZ$334</f>
        <v>0</v>
      </c>
      <c r="DA104" s="141">
        <f>'[1]MTTI (PL &amp; I)'!DA104/'[1]MTTI (PL &amp; I)'!DA$334</f>
        <v>9.0588489242259206E-7</v>
      </c>
      <c r="DB104" s="141">
        <f>'[1]MTTI (PL &amp; I)'!DB104/'[1]MTTI (PL &amp; I)'!DB$334</f>
        <v>0</v>
      </c>
      <c r="DC104" s="141">
        <f>'[1]MTTI (PL &amp; I)'!DC104/'[1]MTTI (PL &amp; I)'!DC$334</f>
        <v>0</v>
      </c>
      <c r="DD104" s="141">
        <f>'[1]MTTI (PL &amp; I)'!DD104/'[1]MTTI (PL &amp; I)'!DD$334</f>
        <v>0</v>
      </c>
      <c r="DE104" s="141">
        <v>0</v>
      </c>
      <c r="DF104" s="141">
        <f>'[1]MTTI (PL &amp; I)'!DF104/'[1]MTTI (PL &amp; I)'!DF$334</f>
        <v>1.73113066700193E-6</v>
      </c>
    </row>
    <row r="105" spans="1:110" x14ac:dyDescent="0.3">
      <c r="A105" s="25" t="s">
        <v>6</v>
      </c>
      <c r="B105" s="141">
        <f>'[1]MTTI (PL &amp; I)'!B105/'[1]MTTI (PL &amp; I)'!B$334</f>
        <v>2.3186791913211625E-8</v>
      </c>
      <c r="C105" s="141">
        <f>'[1]MTTI (PL &amp; I)'!C105/'[1]MTTI (PL &amp; I)'!C$334</f>
        <v>0</v>
      </c>
      <c r="D105" s="141">
        <f>'[1]MTTI (PL &amp; I)'!D105/'[1]MTTI (PL &amp; I)'!D$334</f>
        <v>0</v>
      </c>
      <c r="E105" s="141">
        <f>'[1]MTTI (PL &amp; I)'!E105/'[1]MTTI (PL &amp; I)'!E$334</f>
        <v>1.7606384898747539E-7</v>
      </c>
      <c r="F105" s="141">
        <f>'[1]MTTI (PL &amp; I)'!F105/'[1]MTTI (PL &amp; I)'!F$334</f>
        <v>0</v>
      </c>
      <c r="G105" s="141">
        <f>'[1]MTTI (PL &amp; I)'!G105/'[1]MTTI (PL &amp; I)'!G$334</f>
        <v>9.054919946739501E-8</v>
      </c>
      <c r="H105" s="141">
        <f>'[1]MTTI (PL &amp; I)'!H105/'[1]MTTI (PL &amp; I)'!H$334</f>
        <v>0</v>
      </c>
      <c r="I105" s="141">
        <f>'[1]MTTI (PL &amp; I)'!I105/'[1]MTTI (PL &amp; I)'!I$334</f>
        <v>9.1919737236489962E-8</v>
      </c>
      <c r="J105" s="141">
        <f>'[1]MTTI (PL &amp; I)'!J105/'[1]MTTI (PL &amp; I)'!J$334</f>
        <v>4.1866808356687644E-8</v>
      </c>
      <c r="K105" s="141">
        <f>'[1]MTTI (PL &amp; I)'!K105/'[1]MTTI (PL &amp; I)'!K$334</f>
        <v>2.9059595283827336E-7</v>
      </c>
      <c r="L105" s="141">
        <f>'[1]MTTI (PL &amp; I)'!L105/'[1]MTTI (PL &amp; I)'!L$334</f>
        <v>7.872941403929192E-7</v>
      </c>
      <c r="M105" s="141">
        <f>'[1]MTTI (PL &amp; I)'!M105/'[1]MTTI (PL &amp; I)'!M$334</f>
        <v>5.295626523191794E-7</v>
      </c>
      <c r="N105" s="141">
        <f>'[1]MTTI (PL &amp; I)'!N105/'[1]MTTI (PL &amp; I)'!N$334</f>
        <v>2.6329884077158191E-7</v>
      </c>
      <c r="O105" s="141">
        <f>'[1]MTTI (PL &amp; I)'!O105/'[1]MTTI (PL &amp; I)'!O$334</f>
        <v>6.864016092424452E-7</v>
      </c>
      <c r="P105" s="141">
        <f>'[1]MTTI (PL &amp; I)'!P105/'[1]MTTI (PL &amp; I)'!P$334</f>
        <v>2.6629392774101844E-8</v>
      </c>
      <c r="Q105" s="141">
        <f>'[1]MTTI (PL &amp; I)'!Q105/'[1]MTTI (PL &amp; I)'!Q$334</f>
        <v>7.2925596180958548E-7</v>
      </c>
      <c r="R105" s="141">
        <f>'[1]MTTI (PL &amp; I)'!R105/'[1]MTTI (PL &amp; I)'!R$334</f>
        <v>0</v>
      </c>
      <c r="S105" s="141">
        <f>'[1]MTTI (PL &amp; I)'!S105/'[1]MTTI (PL &amp; I)'!S$334</f>
        <v>0</v>
      </c>
      <c r="T105" s="141">
        <f>'[1]MTTI (PL &amp; I)'!T105/'[1]MTTI (PL &amp; I)'!T$334</f>
        <v>0</v>
      </c>
      <c r="U105" s="141">
        <f>'[1]MTTI (PL &amp; I)'!U105/'[1]MTTI (PL &amp; I)'!U$334</f>
        <v>0</v>
      </c>
      <c r="V105" s="141">
        <f>'[1]MTTI (PL &amp; I)'!V105/'[1]MTTI (PL &amp; I)'!V$334</f>
        <v>0</v>
      </c>
      <c r="W105" s="141">
        <f>'[1]MTTI (PL &amp; I)'!W105/'[1]MTTI (PL &amp; I)'!W$334</f>
        <v>0</v>
      </c>
      <c r="X105" s="141">
        <f>'[1]MTTI (PL &amp; I)'!X105/'[1]MTTI (PL &amp; I)'!X$334</f>
        <v>2.9719311496364348E-6</v>
      </c>
      <c r="Y105" s="141">
        <f>'[1]MTTI (PL &amp; I)'!Y105/'[1]MTTI (PL &amp; I)'!Y$334</f>
        <v>2.3619870760796301E-6</v>
      </c>
      <c r="Z105" s="141">
        <f>'[1]MTTI (PL &amp; I)'!Z105/'[1]MTTI (PL &amp; I)'!Z$334</f>
        <v>1.9756916589294547E-7</v>
      </c>
      <c r="AA105" s="141">
        <f>'[1]MTTI (PL &amp; I)'!AA105/'[1]MTTI (PL &amp; I)'!AA$334</f>
        <v>0</v>
      </c>
      <c r="AB105" s="141">
        <f>'[1]MTTI (PL &amp; I)'!AB105/'[1]MTTI (PL &amp; I)'!AB$334</f>
        <v>3.5810746917549435E-5</v>
      </c>
      <c r="AC105" s="141">
        <f>'[1]MTTI (PL &amp; I)'!AC105/'[1]MTTI (PL &amp; I)'!AC$334</f>
        <v>0</v>
      </c>
      <c r="AD105" s="141">
        <f>'[1]MTTI (PL &amp; I)'!AD105/'[1]MTTI (PL &amp; I)'!AD$334</f>
        <v>0</v>
      </c>
      <c r="AE105" s="141">
        <f>'[1]MTTI (PL &amp; I)'!AE105/'[1]MTTI (PL &amp; I)'!AE$334</f>
        <v>0</v>
      </c>
      <c r="AF105" s="141">
        <f>'[1]MTTI (PL &amp; I)'!AF105/'[1]MTTI (PL &amp; I)'!AF$334</f>
        <v>9.8804330971832289E-7</v>
      </c>
      <c r="AG105" s="141">
        <f>'[1]MTTI (PL &amp; I)'!AG105/'[1]MTTI (PL &amp; I)'!AG$334</f>
        <v>0</v>
      </c>
      <c r="AH105" s="141">
        <f>'[1]MTTI (PL &amp; I)'!AH105/'[1]MTTI (PL &amp; I)'!AH$334</f>
        <v>0</v>
      </c>
      <c r="AI105" s="141">
        <f>'[1]MTTI (PL &amp; I)'!AI105/'[1]MTTI (PL &amp; I)'!AI$334</f>
        <v>7.1678520987621214E-6</v>
      </c>
      <c r="AJ105" s="141">
        <f>'[1]MTTI (PL &amp; I)'!AJ105/'[1]MTTI (PL &amp; I)'!AJ$334</f>
        <v>0</v>
      </c>
      <c r="AK105" s="141">
        <f>'[1]MTTI (PL &amp; I)'!AK105/'[1]MTTI (PL &amp; I)'!AK$334</f>
        <v>0</v>
      </c>
      <c r="AL105" s="141">
        <f>'[1]MTTI (PL &amp; I)'!AL105/'[1]MTTI (PL &amp; I)'!AL$334</f>
        <v>0</v>
      </c>
      <c r="AM105" s="141">
        <f>'[1]MTTI (PL &amp; I)'!AM105/'[1]MTTI (PL &amp; I)'!AM$334</f>
        <v>0</v>
      </c>
      <c r="AN105" s="141">
        <f>'[1]MTTI (PL &amp; I)'!AN105/'[1]MTTI (PL &amp; I)'!AN$334</f>
        <v>0</v>
      </c>
      <c r="AO105" s="141">
        <f>'[1]MTTI (PL &amp; I)'!AO105/'[1]MTTI (PL &amp; I)'!AO$334</f>
        <v>1.3289791639730858E-7</v>
      </c>
      <c r="AP105" s="141">
        <f>'[1]MTTI (PL &amp; I)'!AP105/'[1]MTTI (PL &amp; I)'!AP$334</f>
        <v>0</v>
      </c>
      <c r="AQ105" s="141">
        <f>'[1]MTTI (PL &amp; I)'!AQ105/'[1]MTTI (PL &amp; I)'!AQ$334</f>
        <v>0</v>
      </c>
      <c r="AR105" s="141">
        <f>'[1]MTTI (PL &amp; I)'!AR105/'[1]MTTI (PL &amp; I)'!AR$334</f>
        <v>2.4001937345018165E-5</v>
      </c>
      <c r="AS105" s="141">
        <f>'[1]MTTI (PL &amp; I)'!AS105/'[1]MTTI (PL &amp; I)'!AS$334</f>
        <v>0</v>
      </c>
      <c r="AT105" s="141">
        <f>'[1]MTTI (PL &amp; I)'!AT105/'[1]MTTI (PL &amp; I)'!AT$334</f>
        <v>4.117602057536449E-7</v>
      </c>
      <c r="AU105" s="141">
        <f>'[1]MTTI (PL &amp; I)'!AU105/'[1]MTTI (PL &amp; I)'!AU$334</f>
        <v>0</v>
      </c>
      <c r="AV105" s="141">
        <f>'[1]MTTI (PL &amp; I)'!AV105/'[1]MTTI (PL &amp; I)'!AV$334</f>
        <v>2.0618772927220419E-7</v>
      </c>
      <c r="AW105" s="141">
        <f>'[1]MTTI (PL &amp; I)'!AW105/'[1]MTTI (PL &amp; I)'!AW$334</f>
        <v>4.8969447081723211E-7</v>
      </c>
      <c r="AX105" s="141">
        <f>'[1]MTTI (PL &amp; I)'!AX105/'[1]MTTI (PL &amp; I)'!AX$334</f>
        <v>0</v>
      </c>
      <c r="AY105" s="141">
        <f>'[1]MTTI (PL &amp; I)'!AY105/'[1]MTTI (PL &amp; I)'!AY$334</f>
        <v>0</v>
      </c>
      <c r="AZ105" s="141">
        <f>'[1]MTTI (PL &amp; I)'!AZ105/'[1]MTTI (PL &amp; I)'!AZ$334</f>
        <v>6.3890461427605962E-7</v>
      </c>
      <c r="BA105" s="141">
        <f>'[1]MTTI (PL &amp; I)'!BA105/'[1]MTTI (PL &amp; I)'!BA$334</f>
        <v>3.2859990045026494E-6</v>
      </c>
      <c r="BB105" s="141">
        <f>'[1]MTTI (PL &amp; I)'!BB105/'[1]MTTI (PL &amp; I)'!BB$334</f>
        <v>0</v>
      </c>
      <c r="BC105" s="141">
        <f>'[1]MTTI (PL &amp; I)'!BC105/'[1]MTTI (PL &amp; I)'!BC$334</f>
        <v>0</v>
      </c>
      <c r="BD105" s="141">
        <f>'[1]MTTI (PL &amp; I)'!BD105/'[1]MTTI (PL &amp; I)'!BD$334</f>
        <v>6.8216982210993243E-8</v>
      </c>
      <c r="BE105" s="141">
        <f>'[1]MTTI (PL &amp; I)'!BE105/'[1]MTTI (PL &amp; I)'!BE$334</f>
        <v>0</v>
      </c>
      <c r="BF105" s="141">
        <f>'[1]MTTI (PL &amp; I)'!BF105/'[1]MTTI (PL &amp; I)'!BF$334</f>
        <v>0</v>
      </c>
      <c r="BG105" s="141">
        <f>'[1]MTTI (PL &amp; I)'!BG105/'[1]MTTI (PL &amp; I)'!BG$334</f>
        <v>4.8968857392560309E-7</v>
      </c>
      <c r="BH105" s="141">
        <f>'[1]MTTI (PL &amp; I)'!BH105/'[1]MTTI (PL &amp; I)'!BH$334</f>
        <v>5.9366925446631405E-8</v>
      </c>
      <c r="BI105" s="141">
        <f>'[1]MTTI (PL &amp; I)'!BI105/'[1]MTTI (PL &amp; I)'!BI$334</f>
        <v>0</v>
      </c>
      <c r="BJ105" s="141">
        <f>'[1]MTTI (PL &amp; I)'!BJ105/'[1]MTTI (PL &amp; I)'!BJ$334</f>
        <v>5.1179159645504592E-7</v>
      </c>
      <c r="BK105" s="141">
        <f>'[1]MTTI (PL &amp; I)'!BK105/'[1]MTTI (PL &amp; I)'!BK$334</f>
        <v>0</v>
      </c>
      <c r="BL105" s="141">
        <f>'[1]MTTI (PL &amp; I)'!BL105/'[1]MTTI (PL &amp; I)'!BL$334</f>
        <v>0</v>
      </c>
      <c r="BM105" s="141">
        <f>'[1]MTTI (PL &amp; I)'!BM105/'[1]MTTI (PL &amp; I)'!BM$334</f>
        <v>0</v>
      </c>
      <c r="BN105" s="141">
        <f>'[1]MTTI (PL &amp; I)'!BN105/'[1]MTTI (PL &amp; I)'!BN$334</f>
        <v>0</v>
      </c>
      <c r="BO105" s="141">
        <f>'[1]MTTI (PL &amp; I)'!BO105/'[1]MTTI (PL &amp; I)'!BO$334</f>
        <v>2.2389901026911479E-6</v>
      </c>
      <c r="BP105" s="141">
        <f>'[1]MTTI (PL &amp; I)'!BP105/'[1]MTTI (PL &amp; I)'!BP$334</f>
        <v>4.8741034747745796E-6</v>
      </c>
      <c r="BQ105" s="141">
        <f>'[1]MTTI (PL &amp; I)'!BQ105/'[1]MTTI (PL &amp; I)'!BQ$334</f>
        <v>1.3078000451206375E-6</v>
      </c>
      <c r="BR105" s="141">
        <f>'[1]MTTI (PL &amp; I)'!BR105/'[1]MTTI (PL &amp; I)'!BR$334</f>
        <v>3.5016111539046676E-7</v>
      </c>
      <c r="BS105" s="141">
        <f>'[1]MTTI (PL &amp; I)'!BS105/'[1]MTTI (PL &amp; I)'!BS$334</f>
        <v>6.7384010372164476E-7</v>
      </c>
      <c r="BT105" s="141">
        <f>'[1]MTTI (PL &amp; I)'!BT105/'[1]MTTI (PL &amp; I)'!BT$334</f>
        <v>5.1721363806109937E-7</v>
      </c>
      <c r="BU105" s="141">
        <f>'[1]MTTI (PL &amp; I)'!BU105/'[1]MTTI (PL &amp; I)'!BU$334</f>
        <v>0</v>
      </c>
      <c r="BV105" s="141">
        <f>'[1]MTTI (PL &amp; I)'!BV105/'[1]MTTI (PL &amp; I)'!BV$334</f>
        <v>0</v>
      </c>
      <c r="BW105" s="141">
        <f>'[1]MTTI (PL &amp; I)'!BW105/'[1]MTTI (PL &amp; I)'!BW$334</f>
        <v>0</v>
      </c>
      <c r="BX105" s="141">
        <f>'[1]MTTI (PL &amp; I)'!BX105/'[1]MTTI (PL &amp; I)'!BX$334</f>
        <v>0</v>
      </c>
      <c r="BY105" s="141">
        <f>'[1]MTTI (PL &amp; I)'!BY105/'[1]MTTI (PL &amp; I)'!BY$334</f>
        <v>0</v>
      </c>
      <c r="BZ105" s="141">
        <f>'[1]MTTI (PL &amp; I)'!BZ105/'[1]MTTI (PL &amp; I)'!BZ$334</f>
        <v>0</v>
      </c>
      <c r="CA105" s="141">
        <f>'[1]MTTI (PL &amp; I)'!CA105/'[1]MTTI (PL &amp; I)'!CA$334</f>
        <v>1.7417417915266903E-7</v>
      </c>
      <c r="CB105" s="141">
        <f>'[1]MTTI (PL &amp; I)'!CB105/'[1]MTTI (PL &amp; I)'!CB$334</f>
        <v>0</v>
      </c>
      <c r="CC105" s="141">
        <f>'[1]MTTI (PL &amp; I)'!CC105/'[1]MTTI (PL &amp; I)'!CC$334</f>
        <v>3.1974039734068712E-7</v>
      </c>
      <c r="CD105" s="141">
        <f>'[1]MTTI (PL &amp; I)'!CD105/'[1]MTTI (PL &amp; I)'!CD$334</f>
        <v>0</v>
      </c>
      <c r="CE105" s="141">
        <f>'[1]MTTI (PL &amp; I)'!CE105/'[1]MTTI (PL &amp; I)'!CE$334</f>
        <v>0</v>
      </c>
      <c r="CF105" s="141">
        <f>'[1]MTTI (PL &amp; I)'!CF105/'[1]MTTI (PL &amp; I)'!CF$334</f>
        <v>0</v>
      </c>
      <c r="CG105" s="141">
        <f>'[1]MTTI (PL &amp; I)'!CG105/'[1]MTTI (PL &amp; I)'!CG$334</f>
        <v>0</v>
      </c>
      <c r="CH105" s="141">
        <f>'[1]MTTI (PL &amp; I)'!CH105/'[1]MTTI (PL &amp; I)'!CH$334</f>
        <v>0</v>
      </c>
      <c r="CI105" s="141">
        <f>'[1]MTTI (PL &amp; I)'!CI105/'[1]MTTI (PL &amp; I)'!CI$334</f>
        <v>0</v>
      </c>
      <c r="CJ105" s="141">
        <f>'[1]MTTI (PL &amp; I)'!CJ105/'[1]MTTI (PL &amp; I)'!CJ$334</f>
        <v>0</v>
      </c>
      <c r="CK105" s="141">
        <f>'[1]MTTI (PL &amp; I)'!CK105/'[1]MTTI (PL &amp; I)'!CK$334</f>
        <v>0</v>
      </c>
      <c r="CL105" s="141">
        <f>'[1]MTTI (PL &amp; I)'!CL105/'[1]MTTI (PL &amp; I)'!CL$334</f>
        <v>0</v>
      </c>
      <c r="CM105" s="141">
        <f>'[1]MTTI (PL &amp; I)'!CM105/'[1]MTTI (PL &amp; I)'!CM$334</f>
        <v>0</v>
      </c>
      <c r="CN105" s="141">
        <f>'[1]MTTI (PL &amp; I)'!CN105/'[1]MTTI (PL &amp; I)'!CN$334</f>
        <v>9.925101385445567E-8</v>
      </c>
      <c r="CO105" s="141">
        <f>'[1]MTTI (PL &amp; I)'!CO105/'[1]MTTI (PL &amp; I)'!CO$334</f>
        <v>0</v>
      </c>
      <c r="CP105" s="141">
        <f>'[1]MTTI (PL &amp; I)'!CP105/'[1]MTTI (PL &amp; I)'!CP$334</f>
        <v>5.6222015612852851E-7</v>
      </c>
      <c r="CQ105" s="141">
        <f>'[1]MTTI (PL &amp; I)'!CQ105/'[1]MTTI (PL &amp; I)'!CQ$334</f>
        <v>5.3949832797032669E-7</v>
      </c>
      <c r="CR105" s="141">
        <f>'[1]MTTI (PL &amp; I)'!CR105/'[1]MTTI (PL &amp; I)'!CR$334</f>
        <v>0</v>
      </c>
      <c r="CS105" s="141">
        <f>'[1]MTTI (PL &amp; I)'!CS105/'[1]MTTI (PL &amp; I)'!CS$334</f>
        <v>3.6135048342851253E-7</v>
      </c>
      <c r="CT105" s="141">
        <f>'[1]MTTI (PL &amp; I)'!CT105/'[1]MTTI (PL &amp; I)'!CT$334</f>
        <v>0</v>
      </c>
      <c r="CU105" s="141">
        <f>'[1]MTTI (PL &amp; I)'!CU105/'[1]MTTI (PL &amp; I)'!CU$334</f>
        <v>3.4525095857206554E-7</v>
      </c>
      <c r="CV105" s="141">
        <f>'[1]MTTI (PL &amp; I)'!CV105/'[1]MTTI (PL &amp; I)'!CV$334</f>
        <v>0</v>
      </c>
      <c r="CW105" s="141">
        <f>'[1]MTTI (PL &amp; I)'!CW105/'[1]MTTI (PL &amp; I)'!CW$334</f>
        <v>0</v>
      </c>
      <c r="CX105" s="141">
        <f>'[1]MTTI (PL &amp; I)'!CX105/'[1]MTTI (PL &amp; I)'!CX$334</f>
        <v>0</v>
      </c>
      <c r="CY105" s="141">
        <f>'[1]MTTI (PL &amp; I)'!CY105/'[1]MTTI (PL &amp; I)'!CY$334</f>
        <v>0</v>
      </c>
      <c r="CZ105" s="141">
        <f>'[1]MTTI (PL &amp; I)'!CZ105/'[1]MTTI (PL &amp; I)'!CZ$334</f>
        <v>0</v>
      </c>
      <c r="DA105" s="141">
        <f>'[1]MTTI (PL &amp; I)'!DA105/'[1]MTTI (PL &amp; I)'!DA$334</f>
        <v>4.2690419301120657E-7</v>
      </c>
      <c r="DB105" s="141">
        <f>'[1]MTTI (PL &amp; I)'!DB105/'[1]MTTI (PL &amp; I)'!DB$334</f>
        <v>0</v>
      </c>
      <c r="DC105" s="141">
        <f>'[1]MTTI (PL &amp; I)'!DC105/'[1]MTTI (PL &amp; I)'!DC$334</f>
        <v>0</v>
      </c>
      <c r="DD105" s="141">
        <f>'[1]MTTI (PL &amp; I)'!DD105/'[1]MTTI (PL &amp; I)'!DD$334</f>
        <v>0</v>
      </c>
      <c r="DE105" s="141">
        <v>0</v>
      </c>
      <c r="DF105" s="141">
        <f>'[1]MTTI (PL &amp; I)'!DF105/'[1]MTTI (PL &amp; I)'!DF$334</f>
        <v>8.1580667320441113E-7</v>
      </c>
    </row>
    <row r="106" spans="1:110" x14ac:dyDescent="0.3">
      <c r="A106" s="25" t="s">
        <v>7</v>
      </c>
      <c r="B106" s="141">
        <f>'[1]MTTI (PL &amp; I)'!B106/'[1]MTTI (PL &amp; I)'!B$334</f>
        <v>2.6015265226979919E-8</v>
      </c>
      <c r="C106" s="141">
        <f>'[1]MTTI (PL &amp; I)'!C106/'[1]MTTI (PL &amp; I)'!C$334</f>
        <v>0</v>
      </c>
      <c r="D106" s="141">
        <f>'[1]MTTI (PL &amp; I)'!D106/'[1]MTTI (PL &amp; I)'!D$334</f>
        <v>0</v>
      </c>
      <c r="E106" s="141">
        <f>'[1]MTTI (PL &amp; I)'!E106/'[1]MTTI (PL &amp; I)'!E$334</f>
        <v>1.9754124440484892E-7</v>
      </c>
      <c r="F106" s="141">
        <f>'[1]MTTI (PL &amp; I)'!F106/'[1]MTTI (PL &amp; I)'!F$334</f>
        <v>0</v>
      </c>
      <c r="G106" s="141">
        <f>'[1]MTTI (PL &amp; I)'!G106/'[1]MTTI (PL &amp; I)'!G$334</f>
        <v>1.0159497049234977E-7</v>
      </c>
      <c r="H106" s="141">
        <f>'[1]MTTI (PL &amp; I)'!H106/'[1]MTTI (PL &amp; I)'!H$334</f>
        <v>0</v>
      </c>
      <c r="I106" s="141">
        <f>'[1]MTTI (PL &amp; I)'!I106/'[1]MTTI (PL &amp; I)'!I$334</f>
        <v>1.0313269523236794E-7</v>
      </c>
      <c r="J106" s="141">
        <f>'[1]MTTI (PL &amp; I)'!J106/'[1]MTTI (PL &amp; I)'!J$334</f>
        <v>4.6973989661146942E-8</v>
      </c>
      <c r="K106" s="141">
        <f>'[1]MTTI (PL &amp; I)'!K106/'[1]MTTI (PL &amp; I)'!K$334</f>
        <v>3.260447074900021E-7</v>
      </c>
      <c r="L106" s="141">
        <f>'[1]MTTI (PL &amp; I)'!L106/'[1]MTTI (PL &amp; I)'!L$334</f>
        <v>8.8333331970339059E-7</v>
      </c>
      <c r="M106" s="141">
        <f>'[1]MTTI (PL &amp; I)'!M106/'[1]MTTI (PL &amp; I)'!M$334</f>
        <v>5.9416209478019929E-7</v>
      </c>
      <c r="N106" s="141">
        <f>'[1]MTTI (PL &amp; I)'!N106/'[1]MTTI (PL &amp; I)'!N$334</f>
        <v>2.9541771894395222E-7</v>
      </c>
      <c r="O106" s="141">
        <f>'[1]MTTI (PL &amp; I)'!O106/'[1]MTTI (PL &amp; I)'!O$334</f>
        <v>7.7013327171376929E-7</v>
      </c>
      <c r="P106" s="141">
        <f>'[1]MTTI (PL &amp; I)'!P106/'[1]MTTI (PL &amp; I)'!P$334</f>
        <v>2.9877816579573803E-8</v>
      </c>
      <c r="Q106" s="141">
        <f>'[1]MTTI (PL &amp; I)'!Q106/'[1]MTTI (PL &amp; I)'!Q$334</f>
        <v>8.1821527255017774E-7</v>
      </c>
      <c r="R106" s="141">
        <f>'[1]MTTI (PL &amp; I)'!R106/'[1]MTTI (PL &amp; I)'!R$334</f>
        <v>0</v>
      </c>
      <c r="S106" s="141">
        <f>'[1]MTTI (PL &amp; I)'!S106/'[1]MTTI (PL &amp; I)'!S$334</f>
        <v>0</v>
      </c>
      <c r="T106" s="141">
        <f>'[1]MTTI (PL &amp; I)'!T106/'[1]MTTI (PL &amp; I)'!T$334</f>
        <v>0</v>
      </c>
      <c r="U106" s="141">
        <f>'[1]MTTI (PL &amp; I)'!U106/'[1]MTTI (PL &amp; I)'!U$334</f>
        <v>0</v>
      </c>
      <c r="V106" s="141">
        <f>'[1]MTTI (PL &amp; I)'!V106/'[1]MTTI (PL &amp; I)'!V$334</f>
        <v>0</v>
      </c>
      <c r="W106" s="141">
        <f>'[1]MTTI (PL &amp; I)'!W106/'[1]MTTI (PL &amp; I)'!W$334</f>
        <v>0</v>
      </c>
      <c r="X106" s="141">
        <f>'[1]MTTI (PL &amp; I)'!X106/'[1]MTTI (PL &amp; I)'!X$334</f>
        <v>3.3344663368484994E-6</v>
      </c>
      <c r="Y106" s="141">
        <f>'[1]MTTI (PL &amp; I)'!Y106/'[1]MTTI (PL &amp; I)'!Y$334</f>
        <v>2.6501173804858274E-6</v>
      </c>
      <c r="Z106" s="141">
        <f>'[1]MTTI (PL &amp; I)'!Z106/'[1]MTTI (PL &amp; I)'!Z$334</f>
        <v>2.2166991753824956E-7</v>
      </c>
      <c r="AA106" s="141">
        <f>'[1]MTTI (PL &amp; I)'!AA106/'[1]MTTI (PL &amp; I)'!AA$334</f>
        <v>0</v>
      </c>
      <c r="AB106" s="141">
        <f>'[1]MTTI (PL &amp; I)'!AB106/'[1]MTTI (PL &amp; I)'!AB$334</f>
        <v>4.0179171078232265E-5</v>
      </c>
      <c r="AC106" s="141">
        <f>'[1]MTTI (PL &amp; I)'!AC106/'[1]MTTI (PL &amp; I)'!AC$334</f>
        <v>0</v>
      </c>
      <c r="AD106" s="141">
        <f>'[1]MTTI (PL &amp; I)'!AD106/'[1]MTTI (PL &amp; I)'!AD$334</f>
        <v>0</v>
      </c>
      <c r="AE106" s="141">
        <f>'[1]MTTI (PL &amp; I)'!AE106/'[1]MTTI (PL &amp; I)'!AE$334</f>
        <v>0</v>
      </c>
      <c r="AF106" s="141">
        <f>'[1]MTTI (PL &amp; I)'!AF106/'[1]MTTI (PL &amp; I)'!AF$334</f>
        <v>1.1085711578503971E-6</v>
      </c>
      <c r="AG106" s="141">
        <f>'[1]MTTI (PL &amp; I)'!AG106/'[1]MTTI (PL &amp; I)'!AG$334</f>
        <v>0</v>
      </c>
      <c r="AH106" s="141">
        <f>'[1]MTTI (PL &amp; I)'!AH106/'[1]MTTI (PL &amp; I)'!AH$334</f>
        <v>0</v>
      </c>
      <c r="AI106" s="141">
        <f>'[1]MTTI (PL &amp; I)'!AI106/'[1]MTTI (PL &amp; I)'!AI$334</f>
        <v>8.0422325846125466E-6</v>
      </c>
      <c r="AJ106" s="141">
        <f>'[1]MTTI (PL &amp; I)'!AJ106/'[1]MTTI (PL &amp; I)'!AJ$334</f>
        <v>0</v>
      </c>
      <c r="AK106" s="141">
        <f>'[1]MTTI (PL &amp; I)'!AK106/'[1]MTTI (PL &amp; I)'!AK$334</f>
        <v>0</v>
      </c>
      <c r="AL106" s="141">
        <f>'[1]MTTI (PL &amp; I)'!AL106/'[1]MTTI (PL &amp; I)'!AL$334</f>
        <v>0</v>
      </c>
      <c r="AM106" s="141">
        <f>'[1]MTTI (PL &amp; I)'!AM106/'[1]MTTI (PL &amp; I)'!AM$334</f>
        <v>0</v>
      </c>
      <c r="AN106" s="141">
        <f>'[1]MTTI (PL &amp; I)'!AN106/'[1]MTTI (PL &amp; I)'!AN$334</f>
        <v>0</v>
      </c>
      <c r="AO106" s="141">
        <f>'[1]MTTI (PL &amp; I)'!AO106/'[1]MTTI (PL &amp; I)'!AO$334</f>
        <v>1.4910965501954606E-7</v>
      </c>
      <c r="AP106" s="141">
        <f>'[1]MTTI (PL &amp; I)'!AP106/'[1]MTTI (PL &amp; I)'!AP$334</f>
        <v>0</v>
      </c>
      <c r="AQ106" s="141">
        <f>'[1]MTTI (PL &amp; I)'!AQ106/'[1]MTTI (PL &amp; I)'!AQ$334</f>
        <v>0</v>
      </c>
      <c r="AR106" s="141">
        <f>'[1]MTTI (PL &amp; I)'!AR106/'[1]MTTI (PL &amp; I)'!AR$334</f>
        <v>2.6929847316920751E-5</v>
      </c>
      <c r="AS106" s="141">
        <f>'[1]MTTI (PL &amp; I)'!AS106/'[1]MTTI (PL &amp; I)'!AS$334</f>
        <v>0</v>
      </c>
      <c r="AT106" s="141">
        <f>'[1]MTTI (PL &amp; I)'!AT106/'[1]MTTI (PL &amp; I)'!AT$334</f>
        <v>4.6198935164002857E-7</v>
      </c>
      <c r="AU106" s="141">
        <f>'[1]MTTI (PL &amp; I)'!AU106/'[1]MTTI (PL &amp; I)'!AU$334</f>
        <v>0</v>
      </c>
      <c r="AV106" s="141">
        <f>'[1]MTTI (PL &amp; I)'!AV106/'[1]MTTI (PL &amp; I)'!AV$334</f>
        <v>2.3133982845245389E-7</v>
      </c>
      <c r="AW106" s="141">
        <f>'[1]MTTI (PL &amp; I)'!AW106/'[1]MTTI (PL &amp; I)'!AW$334</f>
        <v>5.494305372722563E-7</v>
      </c>
      <c r="AX106" s="141">
        <f>'[1]MTTI (PL &amp; I)'!AX106/'[1]MTTI (PL &amp; I)'!AX$334</f>
        <v>0</v>
      </c>
      <c r="AY106" s="141">
        <f>'[1]MTTI (PL &amp; I)'!AY106/'[1]MTTI (PL &amp; I)'!AY$334</f>
        <v>0</v>
      </c>
      <c r="AZ106" s="141">
        <f>'[1]MTTI (PL &amp; I)'!AZ106/'[1]MTTI (PL &amp; I)'!AZ$334</f>
        <v>7.1684228923719013E-7</v>
      </c>
      <c r="BA106" s="141">
        <f>'[1]MTTI (PL &amp; I)'!BA106/'[1]MTTI (PL &amp; I)'!BA$334</f>
        <v>3.6868461992372116E-6</v>
      </c>
      <c r="BB106" s="141">
        <f>'[1]MTTI (PL &amp; I)'!BB106/'[1]MTTI (PL &amp; I)'!BB$334</f>
        <v>0</v>
      </c>
      <c r="BC106" s="141">
        <f>'[1]MTTI (PL &amp; I)'!BC106/'[1]MTTI (PL &amp; I)'!BC$334</f>
        <v>0</v>
      </c>
      <c r="BD106" s="141">
        <f>'[1]MTTI (PL &amp; I)'!BD106/'[1]MTTI (PL &amp; I)'!BD$334</f>
        <v>7.6538526409596224E-8</v>
      </c>
      <c r="BE106" s="141">
        <f>'[1]MTTI (PL &amp; I)'!BE106/'[1]MTTI (PL &amp; I)'!BE$334</f>
        <v>0</v>
      </c>
      <c r="BF106" s="141">
        <f>'[1]MTTI (PL &amp; I)'!BF106/'[1]MTTI (PL &amp; I)'!BF$334</f>
        <v>0</v>
      </c>
      <c r="BG106" s="141">
        <f>'[1]MTTI (PL &amp; I)'!BG106/'[1]MTTI (PL &amp; I)'!BG$334</f>
        <v>5.494239210400359E-7</v>
      </c>
      <c r="BH106" s="141">
        <f>'[1]MTTI (PL &amp; I)'!BH106/'[1]MTTI (PL &amp; I)'!BH$334</f>
        <v>6.660888306520953E-8</v>
      </c>
      <c r="BI106" s="141">
        <f>'[1]MTTI (PL &amp; I)'!BI106/'[1]MTTI (PL &amp; I)'!BI$334</f>
        <v>0</v>
      </c>
      <c r="BJ106" s="141">
        <f>'[1]MTTI (PL &amp; I)'!BJ106/'[1]MTTI (PL &amp; I)'!BJ$334</f>
        <v>5.7422321175578745E-7</v>
      </c>
      <c r="BK106" s="141">
        <f>'[1]MTTI (PL &amp; I)'!BK106/'[1]MTTI (PL &amp; I)'!BK$334</f>
        <v>0</v>
      </c>
      <c r="BL106" s="141">
        <f>'[1]MTTI (PL &amp; I)'!BL106/'[1]MTTI (PL &amp; I)'!BL$334</f>
        <v>0</v>
      </c>
      <c r="BM106" s="141">
        <f>'[1]MTTI (PL &amp; I)'!BM106/'[1]MTTI (PL &amp; I)'!BM$334</f>
        <v>0</v>
      </c>
      <c r="BN106" s="141">
        <f>'[1]MTTI (PL &amp; I)'!BN106/'[1]MTTI (PL &amp; I)'!BN$334</f>
        <v>0</v>
      </c>
      <c r="BO106" s="141">
        <f>'[1]MTTI (PL &amp; I)'!BO106/'[1]MTTI (PL &amp; I)'!BO$334</f>
        <v>2.5121164488867507E-6</v>
      </c>
      <c r="BP106" s="141">
        <f>'[1]MTTI (PL &amp; I)'!BP106/'[1]MTTI (PL &amp; I)'!BP$334</f>
        <v>5.4686778194509518E-6</v>
      </c>
      <c r="BQ106" s="141">
        <f>'[1]MTTI (PL &amp; I)'!BQ106/'[1]MTTI (PL &amp; I)'!BQ$334</f>
        <v>1.4673338668418298E-6</v>
      </c>
      <c r="BR106" s="141">
        <f>'[1]MTTI (PL &amp; I)'!BR106/'[1]MTTI (PL &amp; I)'!BR$334</f>
        <v>3.928760098919757E-7</v>
      </c>
      <c r="BS106" s="141">
        <f>'[1]MTTI (PL &amp; I)'!BS106/'[1]MTTI (PL &amp; I)'!BS$334</f>
        <v>7.5603943333384284E-7</v>
      </c>
      <c r="BT106" s="141">
        <f>'[1]MTTI (PL &amp; I)'!BT106/'[1]MTTI (PL &amp; I)'!BT$334</f>
        <v>5.8030666870753702E-7</v>
      </c>
      <c r="BU106" s="141">
        <f>'[1]MTTI (PL &amp; I)'!BU106/'[1]MTTI (PL &amp; I)'!BU$334</f>
        <v>0</v>
      </c>
      <c r="BV106" s="141">
        <f>'[1]MTTI (PL &amp; I)'!BV106/'[1]MTTI (PL &amp; I)'!BV$334</f>
        <v>0</v>
      </c>
      <c r="BW106" s="141">
        <f>'[1]MTTI (PL &amp; I)'!BW106/'[1]MTTI (PL &amp; I)'!BW$334</f>
        <v>0</v>
      </c>
      <c r="BX106" s="141">
        <f>'[1]MTTI (PL &amp; I)'!BX106/'[1]MTTI (PL &amp; I)'!BX$334</f>
        <v>0</v>
      </c>
      <c r="BY106" s="141">
        <f>'[1]MTTI (PL &amp; I)'!BY106/'[1]MTTI (PL &amp; I)'!BY$334</f>
        <v>0</v>
      </c>
      <c r="BZ106" s="141">
        <f>'[1]MTTI (PL &amp; I)'!BZ106/'[1]MTTI (PL &amp; I)'!BZ$334</f>
        <v>0</v>
      </c>
      <c r="CA106" s="141">
        <f>'[1]MTTI (PL &amp; I)'!CA106/'[1]MTTI (PL &amp; I)'!CA$334</f>
        <v>1.9542106054638685E-7</v>
      </c>
      <c r="CB106" s="141">
        <f>'[1]MTTI (PL &amp; I)'!CB106/'[1]MTTI (PL &amp; I)'!CB$334</f>
        <v>0</v>
      </c>
      <c r="CC106" s="141">
        <f>'[1]MTTI (PL &amp; I)'!CC106/'[1]MTTI (PL &amp; I)'!CC$334</f>
        <v>3.587443779084559E-7</v>
      </c>
      <c r="CD106" s="141">
        <f>'[1]MTTI (PL &amp; I)'!CD106/'[1]MTTI (PL &amp; I)'!CD$334</f>
        <v>0</v>
      </c>
      <c r="CE106" s="141">
        <f>'[1]MTTI (PL &amp; I)'!CE106/'[1]MTTI (PL &amp; I)'!CE$334</f>
        <v>0</v>
      </c>
      <c r="CF106" s="141">
        <f>'[1]MTTI (PL &amp; I)'!CF106/'[1]MTTI (PL &amp; I)'!CF$334</f>
        <v>0</v>
      </c>
      <c r="CG106" s="141">
        <f>'[1]MTTI (PL &amp; I)'!CG106/'[1]MTTI (PL &amp; I)'!CG$334</f>
        <v>0</v>
      </c>
      <c r="CH106" s="141">
        <f>'[1]MTTI (PL &amp; I)'!CH106/'[1]MTTI (PL &amp; I)'!CH$334</f>
        <v>0</v>
      </c>
      <c r="CI106" s="141">
        <f>'[1]MTTI (PL &amp; I)'!CI106/'[1]MTTI (PL &amp; I)'!CI$334</f>
        <v>0</v>
      </c>
      <c r="CJ106" s="141">
        <f>'[1]MTTI (PL &amp; I)'!CJ106/'[1]MTTI (PL &amp; I)'!CJ$334</f>
        <v>0</v>
      </c>
      <c r="CK106" s="141">
        <f>'[1]MTTI (PL &amp; I)'!CK106/'[1]MTTI (PL &amp; I)'!CK$334</f>
        <v>0</v>
      </c>
      <c r="CL106" s="141">
        <f>'[1]MTTI (PL &amp; I)'!CL106/'[1]MTTI (PL &amp; I)'!CL$334</f>
        <v>0</v>
      </c>
      <c r="CM106" s="141">
        <f>'[1]MTTI (PL &amp; I)'!CM106/'[1]MTTI (PL &amp; I)'!CM$334</f>
        <v>0</v>
      </c>
      <c r="CN106" s="141">
        <f>'[1]MTTI (PL &amp; I)'!CN106/'[1]MTTI (PL &amp; I)'!CN$334</f>
        <v>1.1135828790524054E-7</v>
      </c>
      <c r="CO106" s="141">
        <f>'[1]MTTI (PL &amp; I)'!CO106/'[1]MTTI (PL &amp; I)'!CO$334</f>
        <v>0</v>
      </c>
      <c r="CP106" s="141">
        <f>'[1]MTTI (PL &amp; I)'!CP106/'[1]MTTI (PL &amp; I)'!CP$334</f>
        <v>6.3080336996959851E-7</v>
      </c>
      <c r="CQ106" s="141">
        <f>'[1]MTTI (PL &amp; I)'!CQ106/'[1]MTTI (PL &amp; I)'!CQ$334</f>
        <v>6.0530978775304943E-7</v>
      </c>
      <c r="CR106" s="141">
        <f>'[1]MTTI (PL &amp; I)'!CR106/'[1]MTTI (PL &amp; I)'!CR$334</f>
        <v>0</v>
      </c>
      <c r="CS106" s="141">
        <f>'[1]MTTI (PL &amp; I)'!CS106/'[1]MTTI (PL &amp; I)'!CS$334</f>
        <v>4.0543032867491138E-7</v>
      </c>
      <c r="CT106" s="141">
        <f>'[1]MTTI (PL &amp; I)'!CT106/'[1]MTTI (PL &amp; I)'!CT$334</f>
        <v>0</v>
      </c>
      <c r="CU106" s="141">
        <f>'[1]MTTI (PL &amp; I)'!CU106/'[1]MTTI (PL &amp; I)'!CU$334</f>
        <v>3.8736688071123781E-7</v>
      </c>
      <c r="CV106" s="141">
        <f>'[1]MTTI (PL &amp; I)'!CV106/'[1]MTTI (PL &amp; I)'!CV$334</f>
        <v>0</v>
      </c>
      <c r="CW106" s="141">
        <f>'[1]MTTI (PL &amp; I)'!CW106/'[1]MTTI (PL &amp; I)'!CW$334</f>
        <v>0</v>
      </c>
      <c r="CX106" s="141">
        <f>'[1]MTTI (PL &amp; I)'!CX106/'[1]MTTI (PL &amp; I)'!CX$334</f>
        <v>0</v>
      </c>
      <c r="CY106" s="141">
        <f>'[1]MTTI (PL &amp; I)'!CY106/'[1]MTTI (PL &amp; I)'!CY$334</f>
        <v>0</v>
      </c>
      <c r="CZ106" s="141">
        <f>'[1]MTTI (PL &amp; I)'!CZ106/'[1]MTTI (PL &amp; I)'!CZ$334</f>
        <v>0</v>
      </c>
      <c r="DA106" s="141">
        <f>'[1]MTTI (PL &amp; I)'!DA106/'[1]MTTI (PL &amp; I)'!DA$334</f>
        <v>4.7898069941138565E-7</v>
      </c>
      <c r="DB106" s="141">
        <f>'[1]MTTI (PL &amp; I)'!DB106/'[1]MTTI (PL &amp; I)'!DB$334</f>
        <v>0</v>
      </c>
      <c r="DC106" s="141">
        <f>'[1]MTTI (PL &amp; I)'!DC106/'[1]MTTI (PL &amp; I)'!DC$334</f>
        <v>0</v>
      </c>
      <c r="DD106" s="141">
        <f>'[1]MTTI (PL &amp; I)'!DD106/'[1]MTTI (PL &amp; I)'!DD$334</f>
        <v>0</v>
      </c>
      <c r="DE106" s="141">
        <v>0</v>
      </c>
      <c r="DF106" s="141">
        <f>'[1]MTTI (PL &amp; I)'!DF106/'[1]MTTI (PL &amp; I)'!DF$334</f>
        <v>9.1532399379751948E-7</v>
      </c>
    </row>
    <row r="107" spans="1:110" x14ac:dyDescent="0.3">
      <c r="A107" s="28">
        <v>3270</v>
      </c>
      <c r="B107" s="141">
        <f>'[1]MTTI (PL &amp; I)'!B107/'[1]MTTI (PL &amp; I)'!B$334</f>
        <v>7.6139265446424414E-5</v>
      </c>
      <c r="C107" s="141">
        <f>'[1]MTTI (PL &amp; I)'!C107/'[1]MTTI (PL &amp; I)'!C$334</f>
        <v>5.4602071956592051E-2</v>
      </c>
      <c r="D107" s="141">
        <f>'[1]MTTI (PL &amp; I)'!D107/'[1]MTTI (PL &amp; I)'!D$334</f>
        <v>0</v>
      </c>
      <c r="E107" s="141">
        <f>'[1]MTTI (PL &amp; I)'!E107/'[1]MTTI (PL &amp; I)'!E$334</f>
        <v>7.0538864636750991E-4</v>
      </c>
      <c r="F107" s="141">
        <f>'[1]MTTI (PL &amp; I)'!F107/'[1]MTTI (PL &amp; I)'!F$334</f>
        <v>0</v>
      </c>
      <c r="G107" s="141">
        <f>'[1]MTTI (PL &amp; I)'!G107/'[1]MTTI (PL &amp; I)'!G$334</f>
        <v>3.5869529169959858E-4</v>
      </c>
      <c r="H107" s="141">
        <f>'[1]MTTI (PL &amp; I)'!H107/'[1]MTTI (PL &amp; I)'!H$334</f>
        <v>0</v>
      </c>
      <c r="I107" s="141">
        <f>'[1]MTTI (PL &amp; I)'!I107/'[1]MTTI (PL &amp; I)'!I$334</f>
        <v>6.043507557395634E-3</v>
      </c>
      <c r="J107" s="141">
        <f>'[1]MTTI (PL &amp; I)'!J107/'[1]MTTI (PL &amp; I)'!J$334</f>
        <v>2.1385696484803665E-4</v>
      </c>
      <c r="K107" s="141">
        <f>'[1]MTTI (PL &amp; I)'!K107/'[1]MTTI (PL &amp; I)'!K$334</f>
        <v>1.2723198893362442E-3</v>
      </c>
      <c r="L107" s="141">
        <f>'[1]MTTI (PL &amp; I)'!L107/'[1]MTTI (PL &amp; I)'!L$334</f>
        <v>2.9299668017629885E-3</v>
      </c>
      <c r="M107" s="141">
        <f>'[1]MTTI (PL &amp; I)'!M107/'[1]MTTI (PL &amp; I)'!M$334</f>
        <v>2.0674101067638469E-3</v>
      </c>
      <c r="N107" s="141">
        <f>'[1]MTTI (PL &amp; I)'!N107/'[1]MTTI (PL &amp; I)'!N$334</f>
        <v>9.9123729094288313E-4</v>
      </c>
      <c r="O107" s="141">
        <f>'[1]MTTI (PL &amp; I)'!O107/'[1]MTTI (PL &amp; I)'!O$334</f>
        <v>2.2539605532572583E-3</v>
      </c>
      <c r="P107" s="141">
        <f>'[1]MTTI (PL &amp; I)'!P107/'[1]MTTI (PL &amp; I)'!P$334</f>
        <v>9.6188237422533532E-5</v>
      </c>
      <c r="Q107" s="141">
        <f>'[1]MTTI (PL &amp; I)'!Q107/'[1]MTTI (PL &amp; I)'!Q$334</f>
        <v>2.6728530951427233E-3</v>
      </c>
      <c r="R107" s="141">
        <f>'[1]MTTI (PL &amp; I)'!R107/'[1]MTTI (PL &amp; I)'!R$334</f>
        <v>0</v>
      </c>
      <c r="S107" s="141">
        <f>'[1]MTTI (PL &amp; I)'!S107/'[1]MTTI (PL &amp; I)'!S$334</f>
        <v>0</v>
      </c>
      <c r="T107" s="141">
        <f>'[1]MTTI (PL &amp; I)'!T107/'[1]MTTI (PL &amp; I)'!T$334</f>
        <v>0</v>
      </c>
      <c r="U107" s="141">
        <f>'[1]MTTI (PL &amp; I)'!U107/'[1]MTTI (PL &amp; I)'!U$334</f>
        <v>3.894730380807075E-3</v>
      </c>
      <c r="V107" s="141">
        <f>'[1]MTTI (PL &amp; I)'!V107/'[1]MTTI (PL &amp; I)'!V$334</f>
        <v>6.4587148384874515E-4</v>
      </c>
      <c r="W107" s="141">
        <f>'[1]MTTI (PL &amp; I)'!W107/'[1]MTTI (PL &amp; I)'!W$334</f>
        <v>0</v>
      </c>
      <c r="X107" s="141">
        <f>'[1]MTTI (PL &amp; I)'!X107/'[1]MTTI (PL &amp; I)'!X$334</f>
        <v>9.4928179918754661E-3</v>
      </c>
      <c r="Y107" s="141">
        <f>'[1]MTTI (PL &amp; I)'!Y107/'[1]MTTI (PL &amp; I)'!Y$334</f>
        <v>3.9163056221540125E-3</v>
      </c>
      <c r="Z107" s="141">
        <f>'[1]MTTI (PL &amp; I)'!Z107/'[1]MTTI (PL &amp; I)'!Z$334</f>
        <v>1.022864412058134E-2</v>
      </c>
      <c r="AA107" s="141">
        <f>'[1]MTTI (PL &amp; I)'!AA107/'[1]MTTI (PL &amp; I)'!AA$334</f>
        <v>6.0155818876177535E-3</v>
      </c>
      <c r="AB107" s="141">
        <f>'[1]MTTI (PL &amp; I)'!AB107/'[1]MTTI (PL &amp; I)'!AB$334</f>
        <v>0</v>
      </c>
      <c r="AC107" s="141">
        <f>'[1]MTTI (PL &amp; I)'!AC107/'[1]MTTI (PL &amp; I)'!AC$334</f>
        <v>0</v>
      </c>
      <c r="AD107" s="141">
        <f>'[1]MTTI (PL &amp; I)'!AD107/'[1]MTTI (PL &amp; I)'!AD$334</f>
        <v>1.9499790627319017E-6</v>
      </c>
      <c r="AE107" s="141">
        <f>'[1]MTTI (PL &amp; I)'!AE107/'[1]MTTI (PL &amp; I)'!AE$334</f>
        <v>0</v>
      </c>
      <c r="AF107" s="141">
        <f>'[1]MTTI (PL &amp; I)'!AF107/'[1]MTTI (PL &amp; I)'!AF$334</f>
        <v>2.4727831729765518E-2</v>
      </c>
      <c r="AG107" s="141">
        <f>'[1]MTTI (PL &amp; I)'!AG107/'[1]MTTI (PL &amp; I)'!AG$334</f>
        <v>2.1560500853912977E-5</v>
      </c>
      <c r="AH107" s="141">
        <f>'[1]MTTI (PL &amp; I)'!AH107/'[1]MTTI (PL &amp; I)'!AH$334</f>
        <v>4.9589520844154516E-6</v>
      </c>
      <c r="AI107" s="141">
        <f>'[1]MTTI (PL &amp; I)'!AI107/'[1]MTTI (PL &amp; I)'!AI$334</f>
        <v>3.8500527861079644E-3</v>
      </c>
      <c r="AJ107" s="141">
        <f>'[1]MTTI (PL &amp; I)'!AJ107/'[1]MTTI (PL &amp; I)'!AJ$334</f>
        <v>0.1580158225396571</v>
      </c>
      <c r="AK107" s="141">
        <f>'[1]MTTI (PL &amp; I)'!AK107/'[1]MTTI (PL &amp; I)'!AK$334</f>
        <v>0</v>
      </c>
      <c r="AL107" s="141">
        <f>'[1]MTTI (PL &amp; I)'!AL107/'[1]MTTI (PL &amp; I)'!AL$334</f>
        <v>9.0988364994970081E-2</v>
      </c>
      <c r="AM107" s="141">
        <f>'[1]MTTI (PL &amp; I)'!AM107/'[1]MTTI (PL &amp; I)'!AM$334</f>
        <v>8.7375625321369652E-2</v>
      </c>
      <c r="AN107" s="141">
        <f>'[1]MTTI (PL &amp; I)'!AN107/'[1]MTTI (PL &amp; I)'!AN$334</f>
        <v>3.3841549404559441E-5</v>
      </c>
      <c r="AO107" s="141">
        <f>'[1]MTTI (PL &amp; I)'!AO107/'[1]MTTI (PL &amp; I)'!AO$334</f>
        <v>2.17161676548517E-3</v>
      </c>
      <c r="AP107" s="141">
        <f>'[1]MTTI (PL &amp; I)'!AP107/'[1]MTTI (PL &amp; I)'!AP$334</f>
        <v>0</v>
      </c>
      <c r="AQ107" s="141">
        <f>'[1]MTTI (PL &amp; I)'!AQ107/'[1]MTTI (PL &amp; I)'!AQ$334</f>
        <v>1.1020879065594953E-3</v>
      </c>
      <c r="AR107" s="141">
        <f>'[1]MTTI (PL &amp; I)'!AR107/'[1]MTTI (PL &amp; I)'!AR$334</f>
        <v>9.1064109201925323E-4</v>
      </c>
      <c r="AS107" s="141">
        <f>'[1]MTTI (PL &amp; I)'!AS107/'[1]MTTI (PL &amp; I)'!AS$334</f>
        <v>4.5898422688193542E-5</v>
      </c>
      <c r="AT107" s="141">
        <f>'[1]MTTI (PL &amp; I)'!AT107/'[1]MTTI (PL &amp; I)'!AT$334</f>
        <v>1.6481616162335067E-3</v>
      </c>
      <c r="AU107" s="141">
        <f>'[1]MTTI (PL &amp; I)'!AU107/'[1]MTTI (PL &amp; I)'!AU$334</f>
        <v>0</v>
      </c>
      <c r="AV107" s="141">
        <f>'[1]MTTI (PL &amp; I)'!AV107/'[1]MTTI (PL &amp; I)'!AV$334</f>
        <v>1.1069487372483786E-3</v>
      </c>
      <c r="AW107" s="141">
        <f>'[1]MTTI (PL &amp; I)'!AW107/'[1]MTTI (PL &amp; I)'!AW$334</f>
        <v>1.8887931054421716E-3</v>
      </c>
      <c r="AX107" s="141">
        <f>'[1]MTTI (PL &amp; I)'!AX107/'[1]MTTI (PL &amp; I)'!AX$334</f>
        <v>0</v>
      </c>
      <c r="AY107" s="141">
        <f>'[1]MTTI (PL &amp; I)'!AY107/'[1]MTTI (PL &amp; I)'!AY$334</f>
        <v>0</v>
      </c>
      <c r="AZ107" s="141">
        <f>'[1]MTTI (PL &amp; I)'!AZ107/'[1]MTTI (PL &amp; I)'!AZ$334</f>
        <v>7.9956845804299952E-3</v>
      </c>
      <c r="BA107" s="141">
        <f>'[1]MTTI (PL &amp; I)'!BA107/'[1]MTTI (PL &amp; I)'!BA$334</f>
        <v>2.345727795272704E-4</v>
      </c>
      <c r="BB107" s="141">
        <f>'[1]MTTI (PL &amp; I)'!BB107/'[1]MTTI (PL &amp; I)'!BB$334</f>
        <v>4.286935571896449E-3</v>
      </c>
      <c r="BC107" s="141">
        <f>'[1]MTTI (PL &amp; I)'!BC107/'[1]MTTI (PL &amp; I)'!BC$334</f>
        <v>0</v>
      </c>
      <c r="BD107" s="141">
        <f>'[1]MTTI (PL &amp; I)'!BD107/'[1]MTTI (PL &amp; I)'!BD$334</f>
        <v>1.8916100124435163E-4</v>
      </c>
      <c r="BE107" s="141">
        <f>'[1]MTTI (PL &amp; I)'!BE107/'[1]MTTI (PL &amp; I)'!BE$334</f>
        <v>0</v>
      </c>
      <c r="BF107" s="141">
        <f>'[1]MTTI (PL &amp; I)'!BF107/'[1]MTTI (PL &amp; I)'!BF$334</f>
        <v>0</v>
      </c>
      <c r="BG107" s="141">
        <f>'[1]MTTI (PL &amp; I)'!BG107/'[1]MTTI (PL &amp; I)'!BG$334</f>
        <v>6.0624189984562248E-4</v>
      </c>
      <c r="BH107" s="141">
        <f>'[1]MTTI (PL &amp; I)'!BH107/'[1]MTTI (PL &amp; I)'!BH$334</f>
        <v>0</v>
      </c>
      <c r="BI107" s="141">
        <f>'[1]MTTI (PL &amp; I)'!BI107/'[1]MTTI (PL &amp; I)'!BI$334</f>
        <v>0</v>
      </c>
      <c r="BJ107" s="141">
        <f>'[1]MTTI (PL &amp; I)'!BJ107/'[1]MTTI (PL &amp; I)'!BJ$334</f>
        <v>4.0910731983340902E-3</v>
      </c>
      <c r="BK107" s="141">
        <f>'[1]MTTI (PL &amp; I)'!BK107/'[1]MTTI (PL &amp; I)'!BK$334</f>
        <v>0</v>
      </c>
      <c r="BL107" s="141">
        <f>'[1]MTTI (PL &amp; I)'!BL107/'[1]MTTI (PL &amp; I)'!BL$334</f>
        <v>0</v>
      </c>
      <c r="BM107" s="141">
        <f>'[1]MTTI (PL &amp; I)'!BM107/'[1]MTTI (PL &amp; I)'!BM$334</f>
        <v>0</v>
      </c>
      <c r="BN107" s="141">
        <f>'[1]MTTI (PL &amp; I)'!BN107/'[1]MTTI (PL &amp; I)'!BN$334</f>
        <v>0</v>
      </c>
      <c r="BO107" s="141">
        <f>'[1]MTTI (PL &amp; I)'!BO107/'[1]MTTI (PL &amp; I)'!BO$334</f>
        <v>9.9944097314862822E-3</v>
      </c>
      <c r="BP107" s="141">
        <f>'[1]MTTI (PL &amp; I)'!BP107/'[1]MTTI (PL &amp; I)'!BP$334</f>
        <v>1.3679710328495229E-4</v>
      </c>
      <c r="BQ107" s="141">
        <f>'[1]MTTI (PL &amp; I)'!BQ107/'[1]MTTI (PL &amp; I)'!BQ$334</f>
        <v>1.9686652368276982E-3</v>
      </c>
      <c r="BR107" s="141">
        <f>'[1]MTTI (PL &amp; I)'!BR107/'[1]MTTI (PL &amp; I)'!BR$334</f>
        <v>1.7561704190167257E-3</v>
      </c>
      <c r="BS107" s="141">
        <f>'[1]MTTI (PL &amp; I)'!BS107/'[1]MTTI (PL &amp; I)'!BS$334</f>
        <v>9.1736024683654002E-4</v>
      </c>
      <c r="BT107" s="141">
        <f>'[1]MTTI (PL &amp; I)'!BT107/'[1]MTTI (PL &amp; I)'!BT$334</f>
        <v>5.0443699896322121E-4</v>
      </c>
      <c r="BU107" s="141">
        <f>'[1]MTTI (PL &amp; I)'!BU107/'[1]MTTI (PL &amp; I)'!BU$334</f>
        <v>0</v>
      </c>
      <c r="BV107" s="141">
        <f>'[1]MTTI (PL &amp; I)'!BV107/'[1]MTTI (PL &amp; I)'!BV$334</f>
        <v>0</v>
      </c>
      <c r="BW107" s="141">
        <f>'[1]MTTI (PL &amp; I)'!BW107/'[1]MTTI (PL &amp; I)'!BW$334</f>
        <v>5.390711169687471E-3</v>
      </c>
      <c r="BX107" s="141">
        <f>'[1]MTTI (PL &amp; I)'!BX107/'[1]MTTI (PL &amp; I)'!BX$334</f>
        <v>0</v>
      </c>
      <c r="BY107" s="141">
        <f>'[1]MTTI (PL &amp; I)'!BY107/'[1]MTTI (PL &amp; I)'!BY$334</f>
        <v>1.8376295899757194E-3</v>
      </c>
      <c r="BZ107" s="141">
        <f>'[1]MTTI (PL &amp; I)'!BZ107/'[1]MTTI (PL &amp; I)'!BZ$334</f>
        <v>0</v>
      </c>
      <c r="CA107" s="141">
        <f>'[1]MTTI (PL &amp; I)'!CA107/'[1]MTTI (PL &amp; I)'!CA$334</f>
        <v>1.4553964845196484E-4</v>
      </c>
      <c r="CB107" s="141">
        <f>'[1]MTTI (PL &amp; I)'!CB107/'[1]MTTI (PL &amp; I)'!CB$334</f>
        <v>8.4575189381002995E-5</v>
      </c>
      <c r="CC107" s="141">
        <f>'[1]MTTI (PL &amp; I)'!CC107/'[1]MTTI (PL &amp; I)'!CC$334</f>
        <v>1.7499042183290243E-4</v>
      </c>
      <c r="CD107" s="141">
        <f>'[1]MTTI (PL &amp; I)'!CD107/'[1]MTTI (PL &amp; I)'!CD$334</f>
        <v>0</v>
      </c>
      <c r="CE107" s="141">
        <f>'[1]MTTI (PL &amp; I)'!CE107/'[1]MTTI (PL &amp; I)'!CE$334</f>
        <v>0</v>
      </c>
      <c r="CF107" s="141">
        <f>'[1]MTTI (PL &amp; I)'!CF107/'[1]MTTI (PL &amp; I)'!CF$334</f>
        <v>0</v>
      </c>
      <c r="CG107" s="141">
        <f>'[1]MTTI (PL &amp; I)'!CG107/'[1]MTTI (PL &amp; I)'!CG$334</f>
        <v>4.8980776442273588E-3</v>
      </c>
      <c r="CH107" s="141">
        <f>'[1]MTTI (PL &amp; I)'!CH107/'[1]MTTI (PL &amp; I)'!CH$334</f>
        <v>0</v>
      </c>
      <c r="CI107" s="141">
        <f>'[1]MTTI (PL &amp; I)'!CI107/'[1]MTTI (PL &amp; I)'!CI$334</f>
        <v>0</v>
      </c>
      <c r="CJ107" s="141">
        <f>'[1]MTTI (PL &amp; I)'!CJ107/'[1]MTTI (PL &amp; I)'!CJ$334</f>
        <v>0</v>
      </c>
      <c r="CK107" s="141">
        <f>'[1]MTTI (PL &amp; I)'!CK107/'[1]MTTI (PL &amp; I)'!CK$334</f>
        <v>0</v>
      </c>
      <c r="CL107" s="141">
        <f>'[1]MTTI (PL &amp; I)'!CL107/'[1]MTTI (PL &amp; I)'!CL$334</f>
        <v>0</v>
      </c>
      <c r="CM107" s="141">
        <f>'[1]MTTI (PL &amp; I)'!CM107/'[1]MTTI (PL &amp; I)'!CM$334</f>
        <v>0</v>
      </c>
      <c r="CN107" s="141">
        <f>'[1]MTTI (PL &amp; I)'!CN107/'[1]MTTI (PL &amp; I)'!CN$334</f>
        <v>5.4318994178357389E-4</v>
      </c>
      <c r="CO107" s="141">
        <f>'[1]MTTI (PL &amp; I)'!CO107/'[1]MTTI (PL &amp; I)'!CO$334</f>
        <v>0</v>
      </c>
      <c r="CP107" s="141">
        <f>'[1]MTTI (PL &amp; I)'!CP107/'[1]MTTI (PL &amp; I)'!CP$334</f>
        <v>2.1538785893652382E-3</v>
      </c>
      <c r="CQ107" s="141">
        <f>'[1]MTTI (PL &amp; I)'!CQ107/'[1]MTTI (PL &amp; I)'!CQ$334</f>
        <v>2.19337139052853E-3</v>
      </c>
      <c r="CR107" s="141">
        <f>'[1]MTTI (PL &amp; I)'!CR107/'[1]MTTI (PL &amp; I)'!CR$334</f>
        <v>0</v>
      </c>
      <c r="CS107" s="141">
        <f>'[1]MTTI (PL &amp; I)'!CS107/'[1]MTTI (PL &amp; I)'!CS$334</f>
        <v>4.9731619880724618E-3</v>
      </c>
      <c r="CT107" s="141">
        <f>'[1]MTTI (PL &amp; I)'!CT107/'[1]MTTI (PL &amp; I)'!CT$334</f>
        <v>0</v>
      </c>
      <c r="CU107" s="141">
        <f>'[1]MTTI (PL &amp; I)'!CU107/'[1]MTTI (PL &amp; I)'!CU$334</f>
        <v>8.2799767345320702E-3</v>
      </c>
      <c r="CV107" s="141">
        <f>'[1]MTTI (PL &amp; I)'!CV107/'[1]MTTI (PL &amp; I)'!CV$334</f>
        <v>0</v>
      </c>
      <c r="CW107" s="141">
        <f>'[1]MTTI (PL &amp; I)'!CW107/'[1]MTTI (PL &amp; I)'!CW$334</f>
        <v>0</v>
      </c>
      <c r="CX107" s="141">
        <f>'[1]MTTI (PL &amp; I)'!CX107/'[1]MTTI (PL &amp; I)'!CX$334</f>
        <v>0</v>
      </c>
      <c r="CY107" s="141">
        <f>'[1]MTTI (PL &amp; I)'!CY107/'[1]MTTI (PL &amp; I)'!CY$334</f>
        <v>4.4820618528004601E-4</v>
      </c>
      <c r="CZ107" s="141">
        <f>'[1]MTTI (PL &amp; I)'!CZ107/'[1]MTTI (PL &amp; I)'!CZ$334</f>
        <v>0</v>
      </c>
      <c r="DA107" s="141">
        <f>'[1]MTTI (PL &amp; I)'!DA107/'[1]MTTI (PL &amp; I)'!DA$334</f>
        <v>1.183775974370183E-3</v>
      </c>
      <c r="DB107" s="141">
        <f>'[1]MTTI (PL &amp; I)'!DB107/'[1]MTTI (PL &amp; I)'!DB$334</f>
        <v>0</v>
      </c>
      <c r="DC107" s="141">
        <f>'[1]MTTI (PL &amp; I)'!DC107/'[1]MTTI (PL &amp; I)'!DC$334</f>
        <v>0</v>
      </c>
      <c r="DD107" s="141">
        <f>'[1]MTTI (PL &amp; I)'!DD107/'[1]MTTI (PL &amp; I)'!DD$334</f>
        <v>0</v>
      </c>
      <c r="DE107" s="141">
        <v>0</v>
      </c>
      <c r="DF107" s="141">
        <f>'[1]MTTI (PL &amp; I)'!DF107/'[1]MTTI (PL &amp; I)'!DF$334</f>
        <v>2.1353598285650754E-3</v>
      </c>
    </row>
    <row r="108" spans="1:110" x14ac:dyDescent="0.3">
      <c r="A108" s="25" t="s">
        <v>6</v>
      </c>
      <c r="B108" s="141">
        <f>'[1]MTTI (PL &amp; I)'!B108/'[1]MTTI (PL &amp; I)'!B$334</f>
        <v>5.4058972971805578E-5</v>
      </c>
      <c r="C108" s="141">
        <f>'[1]MTTI (PL &amp; I)'!C108/'[1]MTTI (PL &amp; I)'!C$334</f>
        <v>3.8767538861837154E-2</v>
      </c>
      <c r="D108" s="141">
        <f>'[1]MTTI (PL &amp; I)'!D108/'[1]MTTI (PL &amp; I)'!D$334</f>
        <v>0</v>
      </c>
      <c r="E108" s="141">
        <f>'[1]MTTI (PL &amp; I)'!E108/'[1]MTTI (PL &amp; I)'!E$334</f>
        <v>5.0082681445661999E-4</v>
      </c>
      <c r="F108" s="141">
        <f>'[1]MTTI (PL &amp; I)'!F108/'[1]MTTI (PL &amp; I)'!F$334</f>
        <v>0</v>
      </c>
      <c r="G108" s="141">
        <f>'[1]MTTI (PL &amp; I)'!G108/'[1]MTTI (PL &amp; I)'!G$334</f>
        <v>2.5467410232302325E-4</v>
      </c>
      <c r="H108" s="141">
        <f>'[1]MTTI (PL &amp; I)'!H108/'[1]MTTI (PL &amp; I)'!H$334</f>
        <v>0</v>
      </c>
      <c r="I108" s="141">
        <f>'[1]MTTI (PL &amp; I)'!I108/'[1]MTTI (PL &amp; I)'!I$334</f>
        <v>4.290897867015025E-3</v>
      </c>
      <c r="J108" s="141">
        <f>'[1]MTTI (PL &amp; I)'!J108/'[1]MTTI (PL &amp; I)'!J$334</f>
        <v>1.51838710483584E-4</v>
      </c>
      <c r="K108" s="141">
        <f>'[1]MTTI (PL &amp; I)'!K108/'[1]MTTI (PL &amp; I)'!K$334</f>
        <v>9.0334870064534729E-4</v>
      </c>
      <c r="L108" s="141">
        <f>'[1]MTTI (PL &amp; I)'!L108/'[1]MTTI (PL &amp; I)'!L$334</f>
        <v>2.0802800659568384E-3</v>
      </c>
      <c r="M108" s="141">
        <f>'[1]MTTI (PL &amp; I)'!M108/'[1]MTTI (PL &amp; I)'!M$334</f>
        <v>1.4678637418931515E-3</v>
      </c>
      <c r="N108" s="141">
        <f>'[1]MTTI (PL &amp; I)'!N108/'[1]MTTI (PL &amp; I)'!N$334</f>
        <v>7.0377970690343095E-4</v>
      </c>
      <c r="O108" s="141">
        <f>'[1]MTTI (PL &amp; I)'!O108/'[1]MTTI (PL &amp; I)'!O$334</f>
        <v>1.6003147904518186E-3</v>
      </c>
      <c r="P108" s="141">
        <f>'[1]MTTI (PL &amp; I)'!P108/'[1]MTTI (PL &amp; I)'!P$334</f>
        <v>6.8293767959834564E-5</v>
      </c>
      <c r="Q108" s="141">
        <f>'[1]MTTI (PL &amp; I)'!Q108/'[1]MTTI (PL &amp; I)'!Q$334</f>
        <v>1.897729015124257E-3</v>
      </c>
      <c r="R108" s="141">
        <f>'[1]MTTI (PL &amp; I)'!R108/'[1]MTTI (PL &amp; I)'!R$334</f>
        <v>0</v>
      </c>
      <c r="S108" s="141">
        <f>'[1]MTTI (PL &amp; I)'!S108/'[1]MTTI (PL &amp; I)'!S$334</f>
        <v>0</v>
      </c>
      <c r="T108" s="141">
        <f>'[1]MTTI (PL &amp; I)'!T108/'[1]MTTI (PL &amp; I)'!T$334</f>
        <v>0</v>
      </c>
      <c r="U108" s="141">
        <f>'[1]MTTI (PL &amp; I)'!U108/'[1]MTTI (PL &amp; I)'!U$334</f>
        <v>2.7652634045526791E-3</v>
      </c>
      <c r="V108" s="141">
        <f>'[1]MTTI (PL &amp; I)'!V108/'[1]MTTI (PL &amp; I)'!V$334</f>
        <v>4.5856955519497895E-4</v>
      </c>
      <c r="W108" s="141">
        <f>'[1]MTTI (PL &amp; I)'!W108/'[1]MTTI (PL &amp; I)'!W$334</f>
        <v>0</v>
      </c>
      <c r="X108" s="141">
        <f>'[1]MTTI (PL &amp; I)'!X108/'[1]MTTI (PL &amp; I)'!X$334</f>
        <v>6.7399125568155163E-3</v>
      </c>
      <c r="Y108" s="141">
        <f>'[1]MTTI (PL &amp; I)'!Y108/'[1]MTTI (PL &amp; I)'!Y$334</f>
        <v>2.7805818526884171E-3</v>
      </c>
      <c r="Z108" s="141">
        <f>'[1]MTTI (PL &amp; I)'!Z108/'[1]MTTI (PL &amp; I)'!Z$334</f>
        <v>7.2623500215116899E-3</v>
      </c>
      <c r="AA108" s="141">
        <f>'[1]MTTI (PL &amp; I)'!AA108/'[1]MTTI (PL &amp; I)'!AA$334</f>
        <v>4.2710706068110997E-3</v>
      </c>
      <c r="AB108" s="141">
        <f>'[1]MTTI (PL &amp; I)'!AB108/'[1]MTTI (PL &amp; I)'!AB$334</f>
        <v>0</v>
      </c>
      <c r="AC108" s="141">
        <f>'[1]MTTI (PL &amp; I)'!AC108/'[1]MTTI (PL &amp; I)'!AC$334</f>
        <v>0</v>
      </c>
      <c r="AD108" s="141">
        <f>'[1]MTTI (PL &amp; I)'!AD108/'[1]MTTI (PL &amp; I)'!AD$334</f>
        <v>1.3844875548738437E-6</v>
      </c>
      <c r="AE108" s="141">
        <f>'[1]MTTI (PL &amp; I)'!AE108/'[1]MTTI (PL &amp; I)'!AE$334</f>
        <v>0</v>
      </c>
      <c r="AF108" s="141">
        <f>'[1]MTTI (PL &amp; I)'!AF108/'[1]MTTI (PL &amp; I)'!AF$334</f>
        <v>1.7556791220574172E-2</v>
      </c>
      <c r="AG108" s="141">
        <f>'[1]MTTI (PL &amp; I)'!AG108/'[1]MTTI (PL &amp; I)'!AG$334</f>
        <v>1.5307982367395005E-5</v>
      </c>
      <c r="AH108" s="141">
        <f>'[1]MTTI (PL &amp; I)'!AH108/'[1]MTTI (PL &amp; I)'!AH$334</f>
        <v>3.5208621350376189E-6</v>
      </c>
      <c r="AI108" s="141">
        <f>'[1]MTTI (PL &amp; I)'!AI108/'[1]MTTI (PL &amp; I)'!AI$334</f>
        <v>2.7335422568620172E-3</v>
      </c>
      <c r="AJ108" s="141">
        <f>'[1]MTTI (PL &amp; I)'!AJ108/'[1]MTTI (PL &amp; I)'!AJ$334</f>
        <v>0.11219143013403078</v>
      </c>
      <c r="AK108" s="141">
        <f>'[1]MTTI (PL &amp; I)'!AK108/'[1]MTTI (PL &amp; I)'!AK$334</f>
        <v>0</v>
      </c>
      <c r="AL108" s="141">
        <f>'[1]MTTI (PL &amp; I)'!AL108/'[1]MTTI (PL &amp; I)'!AL$334</f>
        <v>6.4601852082129027E-2</v>
      </c>
      <c r="AM108" s="141">
        <f>'[1]MTTI (PL &amp; I)'!AM108/'[1]MTTI (PL &amp; I)'!AM$334</f>
        <v>6.2036802429702852E-2</v>
      </c>
      <c r="AN108" s="141">
        <f>'[1]MTTI (PL &amp; I)'!AN108/'[1]MTTI (PL &amp; I)'!AN$334</f>
        <v>2.4027542081718552E-5</v>
      </c>
      <c r="AO108" s="141">
        <f>'[1]MTTI (PL &amp; I)'!AO108/'[1]MTTI (PL &amp; I)'!AO$334</f>
        <v>1.5418505989276744E-3</v>
      </c>
      <c r="AP108" s="141">
        <f>'[1]MTTI (PL &amp; I)'!AP108/'[1]MTTI (PL &amp; I)'!AP$334</f>
        <v>0</v>
      </c>
      <c r="AQ108" s="141">
        <f>'[1]MTTI (PL &amp; I)'!AQ108/'[1]MTTI (PL &amp; I)'!AQ$334</f>
        <v>7.8248378158015687E-4</v>
      </c>
      <c r="AR108" s="141">
        <f>'[1]MTTI (PL &amp; I)'!AR108/'[1]MTTI (PL &amp; I)'!AR$334</f>
        <v>6.4655630563081737E-4</v>
      </c>
      <c r="AS108" s="141">
        <f>'[1]MTTI (PL &amp; I)'!AS108/'[1]MTTI (PL &amp; I)'!AS$334</f>
        <v>3.2587937078214658E-5</v>
      </c>
      <c r="AT108" s="141">
        <f>'[1]MTTI (PL &amp; I)'!AT108/'[1]MTTI (PL &amp; I)'!AT$334</f>
        <v>1.1701967932410448E-3</v>
      </c>
      <c r="AU108" s="141">
        <f>'[1]MTTI (PL &amp; I)'!AU108/'[1]MTTI (PL &amp; I)'!AU$334</f>
        <v>0</v>
      </c>
      <c r="AV108" s="141">
        <f>'[1]MTTI (PL &amp; I)'!AV108/'[1]MTTI (PL &amp; I)'!AV$334</f>
        <v>7.8593497740257745E-4</v>
      </c>
      <c r="AW108" s="141">
        <f>'[1]MTTI (PL &amp; I)'!AW108/'[1]MTTI (PL &amp; I)'!AW$334</f>
        <v>1.3410454492534917E-3</v>
      </c>
      <c r="AX108" s="141">
        <f>'[1]MTTI (PL &amp; I)'!AX108/'[1]MTTI (PL &amp; I)'!AX$334</f>
        <v>0</v>
      </c>
      <c r="AY108" s="141">
        <f>'[1]MTTI (PL &amp; I)'!AY108/'[1]MTTI (PL &amp; I)'!AY$334</f>
        <v>0</v>
      </c>
      <c r="AZ108" s="141">
        <f>'[1]MTTI (PL &amp; I)'!AZ108/'[1]MTTI (PL &amp; I)'!AZ$334</f>
        <v>5.6769459764317463E-3</v>
      </c>
      <c r="BA108" s="141">
        <f>'[1]MTTI (PL &amp; I)'!BA108/'[1]MTTI (PL &amp; I)'!BA$334</f>
        <v>1.6654696461852354E-4</v>
      </c>
      <c r="BB108" s="141">
        <f>'[1]MTTI (PL &amp; I)'!BB108/'[1]MTTI (PL &amp; I)'!BB$334</f>
        <v>3.043729577035277E-3</v>
      </c>
      <c r="BC108" s="141">
        <f>'[1]MTTI (PL &amp; I)'!BC108/'[1]MTTI (PL &amp; I)'!BC$334</f>
        <v>0</v>
      </c>
      <c r="BD108" s="141">
        <f>'[1]MTTI (PL &amp; I)'!BD108/'[1]MTTI (PL &amp; I)'!BD$334</f>
        <v>1.3430454567208203E-4</v>
      </c>
      <c r="BE108" s="141">
        <f>'[1]MTTI (PL &amp; I)'!BE108/'[1]MTTI (PL &amp; I)'!BE$334</f>
        <v>0</v>
      </c>
      <c r="BF108" s="141">
        <f>'[1]MTTI (PL &amp; I)'!BF108/'[1]MTTI (PL &amp; I)'!BF$334</f>
        <v>0</v>
      </c>
      <c r="BG108" s="141">
        <f>'[1]MTTI (PL &amp; I)'!BG108/'[1]MTTI (PL &amp; I)'!BG$334</f>
        <v>4.3043250136411208E-4</v>
      </c>
      <c r="BH108" s="141">
        <f>'[1]MTTI (PL &amp; I)'!BH108/'[1]MTTI (PL &amp; I)'!BH$334</f>
        <v>0</v>
      </c>
      <c r="BI108" s="141">
        <f>'[1]MTTI (PL &amp; I)'!BI108/'[1]MTTI (PL &amp; I)'!BI$334</f>
        <v>0</v>
      </c>
      <c r="BJ108" s="141">
        <f>'[1]MTTI (PL &amp; I)'!BJ108/'[1]MTTI (PL &amp; I)'!BJ$334</f>
        <v>2.904667048699597E-3</v>
      </c>
      <c r="BK108" s="141">
        <f>'[1]MTTI (PL &amp; I)'!BK108/'[1]MTTI (PL &amp; I)'!BK$334</f>
        <v>0</v>
      </c>
      <c r="BL108" s="141">
        <f>'[1]MTTI (PL &amp; I)'!BL108/'[1]MTTI (PL &amp; I)'!BL$334</f>
        <v>0</v>
      </c>
      <c r="BM108" s="141">
        <f>'[1]MTTI (PL &amp; I)'!BM108/'[1]MTTI (PL &amp; I)'!BM$334</f>
        <v>0</v>
      </c>
      <c r="BN108" s="141">
        <f>'[1]MTTI (PL &amp; I)'!BN108/'[1]MTTI (PL &amp; I)'!BN$334</f>
        <v>0</v>
      </c>
      <c r="BO108" s="141">
        <f>'[1]MTTI (PL &amp; I)'!BO108/'[1]MTTI (PL &amp; I)'!BO$334</f>
        <v>7.0960433145200513E-3</v>
      </c>
      <c r="BP108" s="141">
        <f>'[1]MTTI (PL &amp; I)'!BP108/'[1]MTTI (PL &amp; I)'!BP$334</f>
        <v>9.7126113126296475E-5</v>
      </c>
      <c r="BQ108" s="141">
        <f>'[1]MTTI (PL &amp; I)'!BQ108/'[1]MTTI (PL &amp; I)'!BQ$334</f>
        <v>1.3977547616753317E-3</v>
      </c>
      <c r="BR108" s="141">
        <f>'[1]MTTI (PL &amp; I)'!BR108/'[1]MTTI (PL &amp; I)'!BR$334</f>
        <v>1.246883177278774E-3</v>
      </c>
      <c r="BS108" s="141">
        <f>'[1]MTTI (PL &amp; I)'!BS108/'[1]MTTI (PL &amp; I)'!BS$334</f>
        <v>6.5132691389097551E-4</v>
      </c>
      <c r="BT108" s="141">
        <f>'[1]MTTI (PL &amp; I)'!BT108/'[1]MTTI (PL &amp; I)'!BT$334</f>
        <v>3.5815089537631059E-4</v>
      </c>
      <c r="BU108" s="141">
        <f>'[1]MTTI (PL &amp; I)'!BU108/'[1]MTTI (PL &amp; I)'!BU$334</f>
        <v>0</v>
      </c>
      <c r="BV108" s="141">
        <f>'[1]MTTI (PL &amp; I)'!BV108/'[1]MTTI (PL &amp; I)'!BV$334</f>
        <v>0</v>
      </c>
      <c r="BW108" s="141">
        <f>'[1]MTTI (PL &amp; I)'!BW108/'[1]MTTI (PL &amp; I)'!BW$334</f>
        <v>3.827411621484597E-3</v>
      </c>
      <c r="BX108" s="141">
        <f>'[1]MTTI (PL &amp; I)'!BX108/'[1]MTTI (PL &amp; I)'!BX$334</f>
        <v>0</v>
      </c>
      <c r="BY108" s="141">
        <f>'[1]MTTI (PL &amp; I)'!BY108/'[1]MTTI (PL &amp; I)'!BY$334</f>
        <v>1.3047192897676259E-3</v>
      </c>
      <c r="BZ108" s="141">
        <f>'[1]MTTI (PL &amp; I)'!BZ108/'[1]MTTI (PL &amp; I)'!BZ$334</f>
        <v>0</v>
      </c>
      <c r="CA108" s="141">
        <f>'[1]MTTI (PL &amp; I)'!CA108/'[1]MTTI (PL &amp; I)'!CA$334</f>
        <v>1.033333310462129E-4</v>
      </c>
      <c r="CB108" s="141">
        <f>'[1]MTTI (PL &amp; I)'!CB108/'[1]MTTI (PL &amp; I)'!CB$334</f>
        <v>6.0048489436112459E-5</v>
      </c>
      <c r="CC108" s="141">
        <f>'[1]MTTI (PL &amp; I)'!CC108/'[1]MTTI (PL &amp; I)'!CC$334</f>
        <v>1.242434167012833E-4</v>
      </c>
      <c r="CD108" s="141">
        <f>'[1]MTTI (PL &amp; I)'!CD108/'[1]MTTI (PL &amp; I)'!CD$334</f>
        <v>0</v>
      </c>
      <c r="CE108" s="141">
        <f>'[1]MTTI (PL &amp; I)'!CE108/'[1]MTTI (PL &amp; I)'!CE$334</f>
        <v>0</v>
      </c>
      <c r="CF108" s="141">
        <f>'[1]MTTI (PL &amp; I)'!CF108/'[1]MTTI (PL &amp; I)'!CF$334</f>
        <v>0</v>
      </c>
      <c r="CG108" s="141">
        <f>'[1]MTTI (PL &amp; I)'!CG108/'[1]MTTI (PL &amp; I)'!CG$334</f>
        <v>3.4776412069460871E-3</v>
      </c>
      <c r="CH108" s="141">
        <f>'[1]MTTI (PL &amp; I)'!CH108/'[1]MTTI (PL &amp; I)'!CH$334</f>
        <v>0</v>
      </c>
      <c r="CI108" s="141">
        <f>'[1]MTTI (PL &amp; I)'!CI108/'[1]MTTI (PL &amp; I)'!CI$334</f>
        <v>0</v>
      </c>
      <c r="CJ108" s="141">
        <f>'[1]MTTI (PL &amp; I)'!CJ108/'[1]MTTI (PL &amp; I)'!CJ$334</f>
        <v>0</v>
      </c>
      <c r="CK108" s="141">
        <f>'[1]MTTI (PL &amp; I)'!CK108/'[1]MTTI (PL &amp; I)'!CK$334</f>
        <v>0</v>
      </c>
      <c r="CL108" s="141">
        <f>'[1]MTTI (PL &amp; I)'!CL108/'[1]MTTI (PL &amp; I)'!CL$334</f>
        <v>0</v>
      </c>
      <c r="CM108" s="141">
        <f>'[1]MTTI (PL &amp; I)'!CM108/'[1]MTTI (PL &amp; I)'!CM$334</f>
        <v>0</v>
      </c>
      <c r="CN108" s="141">
        <f>'[1]MTTI (PL &amp; I)'!CN108/'[1]MTTI (PL &amp; I)'!CN$334</f>
        <v>3.8566553287931466E-4</v>
      </c>
      <c r="CO108" s="141">
        <f>'[1]MTTI (PL &amp; I)'!CO108/'[1]MTTI (PL &amp; I)'!CO$334</f>
        <v>0</v>
      </c>
      <c r="CP108" s="141">
        <f>'[1]MTTI (PL &amp; I)'!CP108/'[1]MTTI (PL &amp; I)'!CP$334</f>
        <v>1.529256471865715E-3</v>
      </c>
      <c r="CQ108" s="141">
        <f>'[1]MTTI (PL &amp; I)'!CQ108/'[1]MTTI (PL &amp; I)'!CQ$334</f>
        <v>1.5572964097105252E-3</v>
      </c>
      <c r="CR108" s="141">
        <f>'[1]MTTI (PL &amp; I)'!CR108/'[1]MTTI (PL &amp; I)'!CR$334</f>
        <v>0</v>
      </c>
      <c r="CS108" s="141">
        <f>'[1]MTTI (PL &amp; I)'!CS108/'[1]MTTI (PL &amp; I)'!CS$334</f>
        <v>3.5309511842715751E-3</v>
      </c>
      <c r="CT108" s="141">
        <f>'[1]MTTI (PL &amp; I)'!CT108/'[1]MTTI (PL &amp; I)'!CT$334</f>
        <v>0</v>
      </c>
      <c r="CU108" s="141">
        <f>'[1]MTTI (PL &amp; I)'!CU108/'[1]MTTI (PL &amp; I)'!CU$334</f>
        <v>5.8787937587105833E-3</v>
      </c>
      <c r="CV108" s="141">
        <f>'[1]MTTI (PL &amp; I)'!CV108/'[1]MTTI (PL &amp; I)'!CV$334</f>
        <v>0</v>
      </c>
      <c r="CW108" s="141">
        <f>'[1]MTTI (PL &amp; I)'!CW108/'[1]MTTI (PL &amp; I)'!CW$334</f>
        <v>0</v>
      </c>
      <c r="CX108" s="141">
        <f>'[1]MTTI (PL &amp; I)'!CX108/'[1]MTTI (PL &amp; I)'!CX$334</f>
        <v>0</v>
      </c>
      <c r="CY108" s="141">
        <f>'[1]MTTI (PL &amp; I)'!CY108/'[1]MTTI (PL &amp; I)'!CY$334</f>
        <v>3.1822694786698836E-4</v>
      </c>
      <c r="CZ108" s="141">
        <f>'[1]MTTI (PL &amp; I)'!CZ108/'[1]MTTI (PL &amp; I)'!CZ$334</f>
        <v>0</v>
      </c>
      <c r="DA108" s="141">
        <f>'[1]MTTI (PL &amp; I)'!DA108/'[1]MTTI (PL &amp; I)'!DA$334</f>
        <v>8.4048241111782038E-4</v>
      </c>
      <c r="DB108" s="141">
        <f>'[1]MTTI (PL &amp; I)'!DB108/'[1]MTTI (PL &amp; I)'!DB$334</f>
        <v>0</v>
      </c>
      <c r="DC108" s="141">
        <f>'[1]MTTI (PL &amp; I)'!DC108/'[1]MTTI (PL &amp; I)'!DC$334</f>
        <v>0</v>
      </c>
      <c r="DD108" s="141">
        <f>'[1]MTTI (PL &amp; I)'!DD108/'[1]MTTI (PL &amp; I)'!DD$334</f>
        <v>0</v>
      </c>
      <c r="DE108" s="141">
        <v>0</v>
      </c>
      <c r="DF108" s="141">
        <f>'[1]MTTI (PL &amp; I)'!DF108/'[1]MTTI (PL &amp; I)'!DF$334</f>
        <v>1.5161081287119198E-3</v>
      </c>
    </row>
    <row r="109" spans="1:110" x14ac:dyDescent="0.3">
      <c r="A109" s="25" t="s">
        <v>7</v>
      </c>
      <c r="B109" s="141">
        <f>'[1]MTTI (PL &amp; I)'!B109/'[1]MTTI (PL &amp; I)'!B$334</f>
        <v>2.2080292474618836E-5</v>
      </c>
      <c r="C109" s="141">
        <f>'[1]MTTI (PL &amp; I)'!C109/'[1]MTTI (PL &amp; I)'!C$334</f>
        <v>1.58345330947549E-2</v>
      </c>
      <c r="D109" s="141">
        <f>'[1]MTTI (PL &amp; I)'!D109/'[1]MTTI (PL &amp; I)'!D$334</f>
        <v>0</v>
      </c>
      <c r="E109" s="141">
        <f>'[1]MTTI (PL &amp; I)'!E109/'[1]MTTI (PL &amp; I)'!E$334</f>
        <v>2.0456183191088986E-4</v>
      </c>
      <c r="F109" s="141">
        <f>'[1]MTTI (PL &amp; I)'!F109/'[1]MTTI (PL &amp; I)'!F$334</f>
        <v>0</v>
      </c>
      <c r="G109" s="141">
        <f>'[1]MTTI (PL &amp; I)'!G109/'[1]MTTI (PL &amp; I)'!G$334</f>
        <v>1.0402118937657535E-4</v>
      </c>
      <c r="H109" s="141">
        <f>'[1]MTTI (PL &amp; I)'!H109/'[1]MTTI (PL &amp; I)'!H$334</f>
        <v>0</v>
      </c>
      <c r="I109" s="141">
        <f>'[1]MTTI (PL &amp; I)'!I109/'[1]MTTI (PL &amp; I)'!I$334</f>
        <v>1.7526096903806086E-3</v>
      </c>
      <c r="J109" s="141">
        <f>'[1]MTTI (PL &amp; I)'!J109/'[1]MTTI (PL &amp; I)'!J$334</f>
        <v>6.2018254364452625E-5</v>
      </c>
      <c r="K109" s="141">
        <f>'[1]MTTI (PL &amp; I)'!K109/'[1]MTTI (PL &amp; I)'!K$334</f>
        <v>3.6897118869089678E-4</v>
      </c>
      <c r="L109" s="141">
        <f>'[1]MTTI (PL &amp; I)'!L109/'[1]MTTI (PL &amp; I)'!L$334</f>
        <v>8.4968673580614962E-4</v>
      </c>
      <c r="M109" s="141">
        <f>'[1]MTTI (PL &amp; I)'!M109/'[1]MTTI (PL &amp; I)'!M$334</f>
        <v>5.9954636487069535E-4</v>
      </c>
      <c r="N109" s="141">
        <f>'[1]MTTI (PL &amp; I)'!N109/'[1]MTTI (PL &amp; I)'!N$334</f>
        <v>2.8745758403945219E-4</v>
      </c>
      <c r="O109" s="141">
        <f>'[1]MTTI (PL &amp; I)'!O109/'[1]MTTI (PL &amp; I)'!O$334</f>
        <v>6.536457628054397E-4</v>
      </c>
      <c r="P109" s="141">
        <f>'[1]MTTI (PL &amp; I)'!P109/'[1]MTTI (PL &amp; I)'!P$334</f>
        <v>2.7894469462698978E-5</v>
      </c>
      <c r="Q109" s="141">
        <f>'[1]MTTI (PL &amp; I)'!Q109/'[1]MTTI (PL &amp; I)'!Q$334</f>
        <v>7.7512408001846644E-4</v>
      </c>
      <c r="R109" s="141">
        <f>'[1]MTTI (PL &amp; I)'!R109/'[1]MTTI (PL &amp; I)'!R$334</f>
        <v>0</v>
      </c>
      <c r="S109" s="141">
        <f>'[1]MTTI (PL &amp; I)'!S109/'[1]MTTI (PL &amp; I)'!S$334</f>
        <v>0</v>
      </c>
      <c r="T109" s="141">
        <f>'[1]MTTI (PL &amp; I)'!T109/'[1]MTTI (PL &amp; I)'!T$334</f>
        <v>0</v>
      </c>
      <c r="U109" s="141">
        <f>'[1]MTTI (PL &amp; I)'!U109/'[1]MTTI (PL &amp; I)'!U$334</f>
        <v>1.1294669762543959E-3</v>
      </c>
      <c r="V109" s="141">
        <f>'[1]MTTI (PL &amp; I)'!V109/'[1]MTTI (PL &amp; I)'!V$334</f>
        <v>1.8730192865376615E-4</v>
      </c>
      <c r="W109" s="141">
        <f>'[1]MTTI (PL &amp; I)'!W109/'[1]MTTI (PL &amp; I)'!W$334</f>
        <v>0</v>
      </c>
      <c r="X109" s="141">
        <f>'[1]MTTI (PL &amp; I)'!X109/'[1]MTTI (PL &amp; I)'!X$334</f>
        <v>2.752905435059952E-3</v>
      </c>
      <c r="Y109" s="141">
        <f>'[1]MTTI (PL &amp; I)'!Y109/'[1]MTTI (PL &amp; I)'!Y$334</f>
        <v>1.1357237694655949E-3</v>
      </c>
      <c r="Z109" s="141">
        <f>'[1]MTTI (PL &amp; I)'!Z109/'[1]MTTI (PL &amp; I)'!Z$334</f>
        <v>2.9662940990696487E-3</v>
      </c>
      <c r="AA109" s="141">
        <f>'[1]MTTI (PL &amp; I)'!AA109/'[1]MTTI (PL &amp; I)'!AA$334</f>
        <v>1.7445112808066533E-3</v>
      </c>
      <c r="AB109" s="141">
        <f>'[1]MTTI (PL &amp; I)'!AB109/'[1]MTTI (PL &amp; I)'!AB$334</f>
        <v>0</v>
      </c>
      <c r="AC109" s="141">
        <f>'[1]MTTI (PL &amp; I)'!AC109/'[1]MTTI (PL &amp; I)'!AC$334</f>
        <v>0</v>
      </c>
      <c r="AD109" s="141">
        <f>'[1]MTTI (PL &amp; I)'!AD109/'[1]MTTI (PL &amp; I)'!AD$334</f>
        <v>5.6549150785805828E-7</v>
      </c>
      <c r="AE109" s="141">
        <f>'[1]MTTI (PL &amp; I)'!AE109/'[1]MTTI (PL &amp; I)'!AE$334</f>
        <v>0</v>
      </c>
      <c r="AF109" s="141">
        <f>'[1]MTTI (PL &amp; I)'!AF109/'[1]MTTI (PL &amp; I)'!AF$334</f>
        <v>7.1710405091913463E-3</v>
      </c>
      <c r="AG109" s="141">
        <f>'[1]MTTI (PL &amp; I)'!AG109/'[1]MTTI (PL &amp; I)'!AG$334</f>
        <v>6.2525184865179727E-6</v>
      </c>
      <c r="AH109" s="141">
        <f>'[1]MTTI (PL &amp; I)'!AH109/'[1]MTTI (PL &amp; I)'!AH$334</f>
        <v>1.4380899493778333E-6</v>
      </c>
      <c r="AI109" s="141">
        <f>'[1]MTTI (PL &amp; I)'!AI109/'[1]MTTI (PL &amp; I)'!AI$334</f>
        <v>1.116510529245947E-3</v>
      </c>
      <c r="AJ109" s="141">
        <f>'[1]MTTI (PL &amp; I)'!AJ109/'[1]MTTI (PL &amp; I)'!AJ$334</f>
        <v>4.5824392405626302E-2</v>
      </c>
      <c r="AK109" s="141">
        <f>'[1]MTTI (PL &amp; I)'!AK109/'[1]MTTI (PL &amp; I)'!AK$334</f>
        <v>0</v>
      </c>
      <c r="AL109" s="141">
        <f>'[1]MTTI (PL &amp; I)'!AL109/'[1]MTTI (PL &amp; I)'!AL$334</f>
        <v>2.6386512912841043E-2</v>
      </c>
      <c r="AM109" s="141">
        <f>'[1]MTTI (PL &amp; I)'!AM109/'[1]MTTI (PL &amp; I)'!AM$334</f>
        <v>2.5338822891666789E-2</v>
      </c>
      <c r="AN109" s="141">
        <f>'[1]MTTI (PL &amp; I)'!AN109/'[1]MTTI (PL &amp; I)'!AN$334</f>
        <v>9.8140073228408874E-6</v>
      </c>
      <c r="AO109" s="141">
        <f>'[1]MTTI (PL &amp; I)'!AO109/'[1]MTTI (PL &amp; I)'!AO$334</f>
        <v>6.2976616655749558E-4</v>
      </c>
      <c r="AP109" s="141">
        <f>'[1]MTTI (PL &amp; I)'!AP109/'[1]MTTI (PL &amp; I)'!AP$334</f>
        <v>0</v>
      </c>
      <c r="AQ109" s="141">
        <f>'[1]MTTI (PL &amp; I)'!AQ109/'[1]MTTI (PL &amp; I)'!AQ$334</f>
        <v>3.1960412497933837E-4</v>
      </c>
      <c r="AR109" s="141">
        <f>'[1]MTTI (PL &amp; I)'!AR109/'[1]MTTI (PL &amp; I)'!AR$334</f>
        <v>2.6408478638843569E-4</v>
      </c>
      <c r="AS109" s="141">
        <f>'[1]MTTI (PL &amp; I)'!AS109/'[1]MTTI (PL &amp; I)'!AS$334</f>
        <v>1.3310485609978879E-5</v>
      </c>
      <c r="AT109" s="141">
        <f>'[1]MTTI (PL &amp; I)'!AT109/'[1]MTTI (PL &amp; I)'!AT$334</f>
        <v>4.7796482299246188E-4</v>
      </c>
      <c r="AU109" s="141">
        <f>'[1]MTTI (PL &amp; I)'!AU109/'[1]MTTI (PL &amp; I)'!AU$334</f>
        <v>0</v>
      </c>
      <c r="AV109" s="141">
        <f>'[1]MTTI (PL &amp; I)'!AV109/'[1]MTTI (PL &amp; I)'!AV$334</f>
        <v>3.2101375984580117E-4</v>
      </c>
      <c r="AW109" s="141">
        <f>'[1]MTTI (PL &amp; I)'!AW109/'[1]MTTI (PL &amp; I)'!AW$334</f>
        <v>5.4774765618868001E-4</v>
      </c>
      <c r="AX109" s="141">
        <f>'[1]MTTI (PL &amp; I)'!AX109/'[1]MTTI (PL &amp; I)'!AX$334</f>
        <v>0</v>
      </c>
      <c r="AY109" s="141">
        <f>'[1]MTTI (PL &amp; I)'!AY109/'[1]MTTI (PL &amp; I)'!AY$334</f>
        <v>0</v>
      </c>
      <c r="AZ109" s="141">
        <f>'[1]MTTI (PL &amp; I)'!AZ109/'[1]MTTI (PL &amp; I)'!AZ$334</f>
        <v>2.3187386039982489E-3</v>
      </c>
      <c r="BA109" s="141">
        <f>'[1]MTTI (PL &amp; I)'!BA109/'[1]MTTI (PL &amp; I)'!BA$334</f>
        <v>6.8025814908746846E-5</v>
      </c>
      <c r="BB109" s="141">
        <f>'[1]MTTI (PL &amp; I)'!BB109/'[1]MTTI (PL &amp; I)'!BB$334</f>
        <v>1.2432059948611724E-3</v>
      </c>
      <c r="BC109" s="141">
        <f>'[1]MTTI (PL &amp; I)'!BC109/'[1]MTTI (PL &amp; I)'!BC$334</f>
        <v>0</v>
      </c>
      <c r="BD109" s="141">
        <f>'[1]MTTI (PL &amp; I)'!BD109/'[1]MTTI (PL &amp; I)'!BD$334</f>
        <v>5.4856455572269577E-5</v>
      </c>
      <c r="BE109" s="141">
        <f>'[1]MTTI (PL &amp; I)'!BE109/'[1]MTTI (PL &amp; I)'!BE$334</f>
        <v>0</v>
      </c>
      <c r="BF109" s="141">
        <f>'[1]MTTI (PL &amp; I)'!BF109/'[1]MTTI (PL &amp; I)'!BF$334</f>
        <v>0</v>
      </c>
      <c r="BG109" s="141">
        <f>'[1]MTTI (PL &amp; I)'!BG109/'[1]MTTI (PL &amp; I)'!BG$334</f>
        <v>1.758093984815104E-4</v>
      </c>
      <c r="BH109" s="141">
        <f>'[1]MTTI (PL &amp; I)'!BH109/'[1]MTTI (PL &amp; I)'!BH$334</f>
        <v>0</v>
      </c>
      <c r="BI109" s="141">
        <f>'[1]MTTI (PL &amp; I)'!BI109/'[1]MTTI (PL &amp; I)'!BI$334</f>
        <v>0</v>
      </c>
      <c r="BJ109" s="141">
        <f>'[1]MTTI (PL &amp; I)'!BJ109/'[1]MTTI (PL &amp; I)'!BJ$334</f>
        <v>1.1864061496344937E-3</v>
      </c>
      <c r="BK109" s="141">
        <f>'[1]MTTI (PL &amp; I)'!BK109/'[1]MTTI (PL &amp; I)'!BK$334</f>
        <v>0</v>
      </c>
      <c r="BL109" s="141">
        <f>'[1]MTTI (PL &amp; I)'!BL109/'[1]MTTI (PL &amp; I)'!BL$334</f>
        <v>0</v>
      </c>
      <c r="BM109" s="141">
        <f>'[1]MTTI (PL &amp; I)'!BM109/'[1]MTTI (PL &amp; I)'!BM$334</f>
        <v>0</v>
      </c>
      <c r="BN109" s="141">
        <f>'[1]MTTI (PL &amp; I)'!BN109/'[1]MTTI (PL &amp; I)'!BN$334</f>
        <v>0</v>
      </c>
      <c r="BO109" s="141">
        <f>'[1]MTTI (PL &amp; I)'!BO109/'[1]MTTI (PL &amp; I)'!BO$334</f>
        <v>2.8983664169662296E-3</v>
      </c>
      <c r="BP109" s="141">
        <f>'[1]MTTI (PL &amp; I)'!BP109/'[1]MTTI (PL &amp; I)'!BP$334</f>
        <v>3.9670990158655837E-5</v>
      </c>
      <c r="BQ109" s="141">
        <f>'[1]MTTI (PL &amp; I)'!BQ109/'[1]MTTI (PL &amp; I)'!BQ$334</f>
        <v>5.7091047515236656E-4</v>
      </c>
      <c r="BR109" s="141">
        <f>'[1]MTTI (PL &amp; I)'!BR109/'[1]MTTI (PL &amp; I)'!BR$334</f>
        <v>5.0928724173795157E-4</v>
      </c>
      <c r="BS109" s="141">
        <f>'[1]MTTI (PL &amp; I)'!BS109/'[1]MTTI (PL &amp; I)'!BS$334</f>
        <v>2.6603333294556434E-4</v>
      </c>
      <c r="BT109" s="141">
        <f>'[1]MTTI (PL &amp; I)'!BT109/'[1]MTTI (PL &amp; I)'!BT$334</f>
        <v>1.4628610358691056E-4</v>
      </c>
      <c r="BU109" s="141">
        <f>'[1]MTTI (PL &amp; I)'!BU109/'[1]MTTI (PL &amp; I)'!BU$334</f>
        <v>0</v>
      </c>
      <c r="BV109" s="141">
        <f>'[1]MTTI (PL &amp; I)'!BV109/'[1]MTTI (PL &amp; I)'!BV$334</f>
        <v>0</v>
      </c>
      <c r="BW109" s="141">
        <f>'[1]MTTI (PL &amp; I)'!BW109/'[1]MTTI (PL &amp; I)'!BW$334</f>
        <v>1.5632995482028733E-3</v>
      </c>
      <c r="BX109" s="141">
        <f>'[1]MTTI (PL &amp; I)'!BX109/'[1]MTTI (PL &amp; I)'!BX$334</f>
        <v>0</v>
      </c>
      <c r="BY109" s="141">
        <f>'[1]MTTI (PL &amp; I)'!BY109/'[1]MTTI (PL &amp; I)'!BY$334</f>
        <v>5.3291030020809367E-4</v>
      </c>
      <c r="BZ109" s="141">
        <f>'[1]MTTI (PL &amp; I)'!BZ109/'[1]MTTI (PL &amp; I)'!BZ$334</f>
        <v>0</v>
      </c>
      <c r="CA109" s="141">
        <f>'[1]MTTI (PL &amp; I)'!CA109/'[1]MTTI (PL &amp; I)'!CA$334</f>
        <v>4.2206317405751939E-5</v>
      </c>
      <c r="CB109" s="141">
        <f>'[1]MTTI (PL &amp; I)'!CB109/'[1]MTTI (PL &amp; I)'!CB$334</f>
        <v>2.4526699944890532E-5</v>
      </c>
      <c r="CC109" s="141">
        <f>'[1]MTTI (PL &amp; I)'!CC109/'[1]MTTI (PL &amp; I)'!CC$334</f>
        <v>5.0747005131619136E-5</v>
      </c>
      <c r="CD109" s="141">
        <f>'[1]MTTI (PL &amp; I)'!CD109/'[1]MTTI (PL &amp; I)'!CD$334</f>
        <v>0</v>
      </c>
      <c r="CE109" s="141">
        <f>'[1]MTTI (PL &amp; I)'!CE109/'[1]MTTI (PL &amp; I)'!CE$334</f>
        <v>0</v>
      </c>
      <c r="CF109" s="141">
        <f>'[1]MTTI (PL &amp; I)'!CF109/'[1]MTTI (PL &amp; I)'!CF$334</f>
        <v>0</v>
      </c>
      <c r="CG109" s="141">
        <f>'[1]MTTI (PL &amp; I)'!CG109/'[1]MTTI (PL &amp; I)'!CG$334</f>
        <v>1.4204364372812713E-3</v>
      </c>
      <c r="CH109" s="141">
        <f>'[1]MTTI (PL &amp; I)'!CH109/'[1]MTTI (PL &amp; I)'!CH$334</f>
        <v>0</v>
      </c>
      <c r="CI109" s="141">
        <f>'[1]MTTI (PL &amp; I)'!CI109/'[1]MTTI (PL &amp; I)'!CI$334</f>
        <v>0</v>
      </c>
      <c r="CJ109" s="141">
        <f>'[1]MTTI (PL &amp; I)'!CJ109/'[1]MTTI (PL &amp; I)'!CJ$334</f>
        <v>0</v>
      </c>
      <c r="CK109" s="141">
        <f>'[1]MTTI (PL &amp; I)'!CK109/'[1]MTTI (PL &amp; I)'!CK$334</f>
        <v>0</v>
      </c>
      <c r="CL109" s="141">
        <f>'[1]MTTI (PL &amp; I)'!CL109/'[1]MTTI (PL &amp; I)'!CL$334</f>
        <v>0</v>
      </c>
      <c r="CM109" s="141">
        <f>'[1]MTTI (PL &amp; I)'!CM109/'[1]MTTI (PL &amp; I)'!CM$334</f>
        <v>0</v>
      </c>
      <c r="CN109" s="141">
        <f>'[1]MTTI (PL &amp; I)'!CN109/'[1]MTTI (PL &amp; I)'!CN$334</f>
        <v>1.5752440890425914E-4</v>
      </c>
      <c r="CO109" s="141">
        <f>'[1]MTTI (PL &amp; I)'!CO109/'[1]MTTI (PL &amp; I)'!CO$334</f>
        <v>0</v>
      </c>
      <c r="CP109" s="141">
        <f>'[1]MTTI (PL &amp; I)'!CP109/'[1]MTTI (PL &amp; I)'!CP$334</f>
        <v>6.2462211749952337E-4</v>
      </c>
      <c r="CQ109" s="141">
        <f>'[1]MTTI (PL &amp; I)'!CQ109/'[1]MTTI (PL &amp; I)'!CQ$334</f>
        <v>6.3607498081800443E-4</v>
      </c>
      <c r="CR109" s="141">
        <f>'[1]MTTI (PL &amp; I)'!CR109/'[1]MTTI (PL &amp; I)'!CR$334</f>
        <v>0</v>
      </c>
      <c r="CS109" s="141">
        <f>'[1]MTTI (PL &amp; I)'!CS109/'[1]MTTI (PL &amp; I)'!CS$334</f>
        <v>1.4422108038008865E-3</v>
      </c>
      <c r="CT109" s="141">
        <f>'[1]MTTI (PL &amp; I)'!CT109/'[1]MTTI (PL &amp; I)'!CT$334</f>
        <v>0</v>
      </c>
      <c r="CU109" s="141">
        <f>'[1]MTTI (PL &amp; I)'!CU109/'[1]MTTI (PL &amp; I)'!CU$334</f>
        <v>2.4011829758214878E-3</v>
      </c>
      <c r="CV109" s="141">
        <f>'[1]MTTI (PL &amp; I)'!CV109/'[1]MTTI (PL &amp; I)'!CV$334</f>
        <v>0</v>
      </c>
      <c r="CW109" s="141">
        <f>'[1]MTTI (PL &amp; I)'!CW109/'[1]MTTI (PL &amp; I)'!CW$334</f>
        <v>0</v>
      </c>
      <c r="CX109" s="141">
        <f>'[1]MTTI (PL &amp; I)'!CX109/'[1]MTTI (PL &amp; I)'!CX$334</f>
        <v>0</v>
      </c>
      <c r="CY109" s="141">
        <f>'[1]MTTI (PL &amp; I)'!CY109/'[1]MTTI (PL &amp; I)'!CY$334</f>
        <v>1.2997923741305765E-4</v>
      </c>
      <c r="CZ109" s="141">
        <f>'[1]MTTI (PL &amp; I)'!CZ109/'[1]MTTI (PL &amp; I)'!CZ$334</f>
        <v>0</v>
      </c>
      <c r="DA109" s="141">
        <f>'[1]MTTI (PL &amp; I)'!DA109/'[1]MTTI (PL &amp; I)'!DA$334</f>
        <v>3.4329356325236266E-4</v>
      </c>
      <c r="DB109" s="141">
        <f>'[1]MTTI (PL &amp; I)'!DB109/'[1]MTTI (PL &amp; I)'!DB$334</f>
        <v>0</v>
      </c>
      <c r="DC109" s="141">
        <f>'[1]MTTI (PL &amp; I)'!DC109/'[1]MTTI (PL &amp; I)'!DC$334</f>
        <v>0</v>
      </c>
      <c r="DD109" s="141">
        <f>'[1]MTTI (PL &amp; I)'!DD109/'[1]MTTI (PL &amp; I)'!DD$334</f>
        <v>0</v>
      </c>
      <c r="DE109" s="141">
        <v>0</v>
      </c>
      <c r="DF109" s="141">
        <f>'[1]MTTI (PL &amp; I)'!DF109/'[1]MTTI (PL &amp; I)'!DF$334</f>
        <v>6.1925169985315332E-4</v>
      </c>
    </row>
    <row r="110" spans="1:110" x14ac:dyDescent="0.3">
      <c r="A110" s="28">
        <v>3310</v>
      </c>
      <c r="B110" s="141">
        <f>'[1]MTTI (PL &amp; I)'!B110/'[1]MTTI (PL &amp; I)'!B$334</f>
        <v>2.2833527834509432E-4</v>
      </c>
      <c r="C110" s="141">
        <f>'[1]MTTI (PL &amp; I)'!C110/'[1]MTTI (PL &amp; I)'!C$334</f>
        <v>0</v>
      </c>
      <c r="D110" s="141">
        <f>'[1]MTTI (PL &amp; I)'!D110/'[1]MTTI (PL &amp; I)'!D$334</f>
        <v>0</v>
      </c>
      <c r="E110" s="141">
        <f>'[1]MTTI (PL &amp; I)'!E110/'[1]MTTI (PL &amp; I)'!E$334</f>
        <v>6.7560402424122886E-3</v>
      </c>
      <c r="F110" s="141">
        <f>'[1]MTTI (PL &amp; I)'!F110/'[1]MTTI (PL &amp; I)'!F$334</f>
        <v>0</v>
      </c>
      <c r="G110" s="141">
        <f>'[1]MTTI (PL &amp; I)'!G110/'[1]MTTI (PL &amp; I)'!G$334</f>
        <v>4.2514805950997882E-3</v>
      </c>
      <c r="H110" s="141">
        <f>'[1]MTTI (PL &amp; I)'!H110/'[1]MTTI (PL &amp; I)'!H$334</f>
        <v>0</v>
      </c>
      <c r="I110" s="141">
        <f>'[1]MTTI (PL &amp; I)'!I110/'[1]MTTI (PL &amp; I)'!I$334</f>
        <v>6.6580168639978673E-3</v>
      </c>
      <c r="J110" s="141">
        <f>'[1]MTTI (PL &amp; I)'!J110/'[1]MTTI (PL &amp; I)'!J$334</f>
        <v>6.6260802068712201E-4</v>
      </c>
      <c r="K110" s="141">
        <f>'[1]MTTI (PL &amp; I)'!K110/'[1]MTTI (PL &amp; I)'!K$334</f>
        <v>3.8326145994817882E-3</v>
      </c>
      <c r="L110" s="141">
        <f>'[1]MTTI (PL &amp; I)'!L110/'[1]MTTI (PL &amp; I)'!L$334</f>
        <v>8.6113596649323131E-3</v>
      </c>
      <c r="M110" s="141">
        <f>'[1]MTTI (PL &amp; I)'!M110/'[1]MTTI (PL &amp; I)'!M$334</f>
        <v>6.1275599221961713E-3</v>
      </c>
      <c r="N110" s="141">
        <f>'[1]MTTI (PL &amp; I)'!N110/'[1]MTTI (PL &amp; I)'!N$334</f>
        <v>2.9085640635508623E-3</v>
      </c>
      <c r="O110" s="141">
        <f>'[1]MTTI (PL &amp; I)'!O110/'[1]MTTI (PL &amp; I)'!O$334</f>
        <v>6.7996736240561982E-3</v>
      </c>
      <c r="P110" s="141">
        <f>'[1]MTTI (PL &amp; I)'!P110/'[1]MTTI (PL &amp; I)'!P$334</f>
        <v>2.8471422584250397E-4</v>
      </c>
      <c r="Q110" s="141">
        <f>'[1]MTTI (PL &amp; I)'!Q110/'[1]MTTI (PL &amp; I)'!Q$334</f>
        <v>7.9392365083869459E-3</v>
      </c>
      <c r="R110" s="141">
        <f>'[1]MTTI (PL &amp; I)'!R110/'[1]MTTI (PL &amp; I)'!R$334</f>
        <v>0</v>
      </c>
      <c r="S110" s="141">
        <f>'[1]MTTI (PL &amp; I)'!S110/'[1]MTTI (PL &amp; I)'!S$334</f>
        <v>0</v>
      </c>
      <c r="T110" s="141">
        <f>'[1]MTTI (PL &amp; I)'!T110/'[1]MTTI (PL &amp; I)'!T$334</f>
        <v>0</v>
      </c>
      <c r="U110" s="141">
        <f>'[1]MTTI (PL &amp; I)'!U110/'[1]MTTI (PL &amp; I)'!U$334</f>
        <v>0</v>
      </c>
      <c r="V110" s="141">
        <f>'[1]MTTI (PL &amp; I)'!V110/'[1]MTTI (PL &amp; I)'!V$334</f>
        <v>2.7393504658550089E-3</v>
      </c>
      <c r="W110" s="141">
        <f>'[1]MTTI (PL &amp; I)'!W110/'[1]MTTI (PL &amp; I)'!W$334</f>
        <v>3.4377797321784032E-2</v>
      </c>
      <c r="X110" s="141">
        <f>'[1]MTTI (PL &amp; I)'!X110/'[1]MTTI (PL &amp; I)'!X$334</f>
        <v>2.637223600876286E-3</v>
      </c>
      <c r="Y110" s="141">
        <f>'[1]MTTI (PL &amp; I)'!Y110/'[1]MTTI (PL &amp; I)'!Y$334</f>
        <v>7.7259291931758506E-4</v>
      </c>
      <c r="Z110" s="141">
        <f>'[1]MTTI (PL &amp; I)'!Z110/'[1]MTTI (PL &amp; I)'!Z$334</f>
        <v>3.2975721438468088E-2</v>
      </c>
      <c r="AA110" s="141">
        <f>'[1]MTTI (PL &amp; I)'!AA110/'[1]MTTI (PL &amp; I)'!AA$334</f>
        <v>0</v>
      </c>
      <c r="AB110" s="141">
        <f>'[1]MTTI (PL &amp; I)'!AB110/'[1]MTTI (PL &amp; I)'!AB$334</f>
        <v>0</v>
      </c>
      <c r="AC110" s="141">
        <f>'[1]MTTI (PL &amp; I)'!AC110/'[1]MTTI (PL &amp; I)'!AC$334</f>
        <v>0</v>
      </c>
      <c r="AD110" s="141">
        <f>'[1]MTTI (PL &amp; I)'!AD110/'[1]MTTI (PL &amp; I)'!AD$334</f>
        <v>8.7717357682409516E-6</v>
      </c>
      <c r="AE110" s="141">
        <f>'[1]MTTI (PL &amp; I)'!AE110/'[1]MTTI (PL &amp; I)'!AE$334</f>
        <v>0.16282713814822872</v>
      </c>
      <c r="AF110" s="141">
        <f>'[1]MTTI (PL &amp; I)'!AF110/'[1]MTTI (PL &amp; I)'!AF$334</f>
        <v>4.560890170239148E-3</v>
      </c>
      <c r="AG110" s="141">
        <f>'[1]MTTI (PL &amp; I)'!AG110/'[1]MTTI (PL &amp; I)'!AG$334</f>
        <v>1.4548080551426409E-4</v>
      </c>
      <c r="AH110" s="141">
        <f>'[1]MTTI (PL &amp; I)'!AH110/'[1]MTTI (PL &amp; I)'!AH$334</f>
        <v>2.0076500503460263E-5</v>
      </c>
      <c r="AI110" s="141">
        <f>'[1]MTTI (PL &amp; I)'!AI110/'[1]MTTI (PL &amp; I)'!AI$334</f>
        <v>1.5429358444138234E-3</v>
      </c>
      <c r="AJ110" s="141">
        <f>'[1]MTTI (PL &amp; I)'!AJ110/'[1]MTTI (PL &amp; I)'!AJ$334</f>
        <v>1.2418640092612388E-4</v>
      </c>
      <c r="AK110" s="141">
        <f>'[1]MTTI (PL &amp; I)'!AK110/'[1]MTTI (PL &amp; I)'!AK$334</f>
        <v>4.1833969587873618E-3</v>
      </c>
      <c r="AL110" s="141">
        <f>'[1]MTTI (PL &amp; I)'!AL110/'[1]MTTI (PL &amp; I)'!AL$334</f>
        <v>0.23679813238853856</v>
      </c>
      <c r="AM110" s="141">
        <f>'[1]MTTI (PL &amp; I)'!AM110/'[1]MTTI (PL &amp; I)'!AM$334</f>
        <v>0</v>
      </c>
      <c r="AN110" s="141">
        <f>'[1]MTTI (PL &amp; I)'!AN110/'[1]MTTI (PL &amp; I)'!AN$334</f>
        <v>6.8531793491081677E-5</v>
      </c>
      <c r="AO110" s="141">
        <f>'[1]MTTI (PL &amp; I)'!AO110/'[1]MTTI (PL &amp; I)'!AO$334</f>
        <v>8.2463432846552158E-4</v>
      </c>
      <c r="AP110" s="141">
        <f>'[1]MTTI (PL &amp; I)'!AP110/'[1]MTTI (PL &amp; I)'!AP$334</f>
        <v>0</v>
      </c>
      <c r="AQ110" s="141">
        <f>'[1]MTTI (PL &amp; I)'!AQ110/'[1]MTTI (PL &amp; I)'!AQ$334</f>
        <v>4.661304008309739E-3</v>
      </c>
      <c r="AR110" s="141">
        <f>'[1]MTTI (PL &amp; I)'!AR110/'[1]MTTI (PL &amp; I)'!AR$334</f>
        <v>5.9591713197306453E-2</v>
      </c>
      <c r="AS110" s="141">
        <f>'[1]MTTI (PL &amp; I)'!AS110/'[1]MTTI (PL &amp; I)'!AS$334</f>
        <v>0</v>
      </c>
      <c r="AT110" s="141">
        <f>'[1]MTTI (PL &amp; I)'!AT110/'[1]MTTI (PL &amp; I)'!AT$334</f>
        <v>4.8343227010084686E-3</v>
      </c>
      <c r="AU110" s="141">
        <f>'[1]MTTI (PL &amp; I)'!AU110/'[1]MTTI (PL &amp; I)'!AU$334</f>
        <v>0</v>
      </c>
      <c r="AV110" s="141">
        <f>'[1]MTTI (PL &amp; I)'!AV110/'[1]MTTI (PL &amp; I)'!AV$334</f>
        <v>7.8732254639440782E-4</v>
      </c>
      <c r="AW110" s="141">
        <f>'[1]MTTI (PL &amp; I)'!AW110/'[1]MTTI (PL &amp; I)'!AW$334</f>
        <v>5.5973553835403523E-3</v>
      </c>
      <c r="AX110" s="141">
        <f>'[1]MTTI (PL &amp; I)'!AX110/'[1]MTTI (PL &amp; I)'!AX$334</f>
        <v>0</v>
      </c>
      <c r="AY110" s="141">
        <f>'[1]MTTI (PL &amp; I)'!AY110/'[1]MTTI (PL &amp; I)'!AY$334</f>
        <v>0</v>
      </c>
      <c r="AZ110" s="141">
        <f>'[1]MTTI (PL &amp; I)'!AZ110/'[1]MTTI (PL &amp; I)'!AZ$334</f>
        <v>3.2132638083093783E-3</v>
      </c>
      <c r="BA110" s="141">
        <f>'[1]MTTI (PL &amp; I)'!BA110/'[1]MTTI (PL &amp; I)'!BA$334</f>
        <v>3.0500194084240009E-2</v>
      </c>
      <c r="BB110" s="141">
        <f>'[1]MTTI (PL &amp; I)'!BB110/'[1]MTTI (PL &amp; I)'!BB$334</f>
        <v>0</v>
      </c>
      <c r="BC110" s="141">
        <f>'[1]MTTI (PL &amp; I)'!BC110/'[1]MTTI (PL &amp; I)'!BC$334</f>
        <v>0</v>
      </c>
      <c r="BD110" s="141">
        <f>'[1]MTTI (PL &amp; I)'!BD110/'[1]MTTI (PL &amp; I)'!BD$334</f>
        <v>1.5786749476332455E-3</v>
      </c>
      <c r="BE110" s="141">
        <f>'[1]MTTI (PL &amp; I)'!BE110/'[1]MTTI (PL &amp; I)'!BE$334</f>
        <v>0</v>
      </c>
      <c r="BF110" s="141">
        <f>'[1]MTTI (PL &amp; I)'!BF110/'[1]MTTI (PL &amp; I)'!BF$334</f>
        <v>0</v>
      </c>
      <c r="BG110" s="141">
        <f>'[1]MTTI (PL &amp; I)'!BG110/'[1]MTTI (PL &amp; I)'!BG$334</f>
        <v>9.5459560833585765E-3</v>
      </c>
      <c r="BH110" s="141">
        <f>'[1]MTTI (PL &amp; I)'!BH110/'[1]MTTI (PL &amp; I)'!BH$334</f>
        <v>0</v>
      </c>
      <c r="BI110" s="141">
        <f>'[1]MTTI (PL &amp; I)'!BI110/'[1]MTTI (PL &amp; I)'!BI$334</f>
        <v>0</v>
      </c>
      <c r="BJ110" s="141">
        <f>'[1]MTTI (PL &amp; I)'!BJ110/'[1]MTTI (PL &amp; I)'!BJ$334</f>
        <v>3.0307328685398758E-3</v>
      </c>
      <c r="BK110" s="141">
        <f>'[1]MTTI (PL &amp; I)'!BK110/'[1]MTTI (PL &amp; I)'!BK$334</f>
        <v>0</v>
      </c>
      <c r="BL110" s="141">
        <f>'[1]MTTI (PL &amp; I)'!BL110/'[1]MTTI (PL &amp; I)'!BL$334</f>
        <v>0</v>
      </c>
      <c r="BM110" s="141">
        <f>'[1]MTTI (PL &amp; I)'!BM110/'[1]MTTI (PL &amp; I)'!BM$334</f>
        <v>0</v>
      </c>
      <c r="BN110" s="141">
        <f>'[1]MTTI (PL &amp; I)'!BN110/'[1]MTTI (PL &amp; I)'!BN$334</f>
        <v>0</v>
      </c>
      <c r="BO110" s="141">
        <f>'[1]MTTI (PL &amp; I)'!BO110/'[1]MTTI (PL &amp; I)'!BO$334</f>
        <v>2.9623515143531187E-2</v>
      </c>
      <c r="BP110" s="141">
        <f>'[1]MTTI (PL &amp; I)'!BP110/'[1]MTTI (PL &amp; I)'!BP$334</f>
        <v>0</v>
      </c>
      <c r="BQ110" s="141">
        <f>'[1]MTTI (PL &amp; I)'!BQ110/'[1]MTTI (PL &amp; I)'!BQ$334</f>
        <v>1.3881301144116048E-3</v>
      </c>
      <c r="BR110" s="141">
        <f>'[1]MTTI (PL &amp; I)'!BR110/'[1]MTTI (PL &amp; I)'!BR$334</f>
        <v>9.3212096665121272E-3</v>
      </c>
      <c r="BS110" s="141">
        <f>'[1]MTTI (PL &amp; I)'!BS110/'[1]MTTI (PL &amp; I)'!BS$334</f>
        <v>7.712635580534026E-3</v>
      </c>
      <c r="BT110" s="141">
        <f>'[1]MTTI (PL &amp; I)'!BT110/'[1]MTTI (PL &amp; I)'!BT$334</f>
        <v>3.2305602456842667E-3</v>
      </c>
      <c r="BU110" s="141">
        <f>'[1]MTTI (PL &amp; I)'!BU110/'[1]MTTI (PL &amp; I)'!BU$334</f>
        <v>0</v>
      </c>
      <c r="BV110" s="141">
        <f>'[1]MTTI (PL &amp; I)'!BV110/'[1]MTTI (PL &amp; I)'!BV$334</f>
        <v>0</v>
      </c>
      <c r="BW110" s="141">
        <f>'[1]MTTI (PL &amp; I)'!BW110/'[1]MTTI (PL &amp; I)'!BW$334</f>
        <v>0</v>
      </c>
      <c r="BX110" s="141">
        <f>'[1]MTTI (PL &amp; I)'!BX110/'[1]MTTI (PL &amp; I)'!BX$334</f>
        <v>0</v>
      </c>
      <c r="BY110" s="141">
        <f>'[1]MTTI (PL &amp; I)'!BY110/'[1]MTTI (PL &amp; I)'!BY$334</f>
        <v>0</v>
      </c>
      <c r="BZ110" s="141">
        <f>'[1]MTTI (PL &amp; I)'!BZ110/'[1]MTTI (PL &amp; I)'!BZ$334</f>
        <v>0</v>
      </c>
      <c r="CA110" s="141">
        <f>'[1]MTTI (PL &amp; I)'!CA110/'[1]MTTI (PL &amp; I)'!CA$334</f>
        <v>2.5992455830383242E-3</v>
      </c>
      <c r="CB110" s="141">
        <f>'[1]MTTI (PL &amp; I)'!CB110/'[1]MTTI (PL &amp; I)'!CB$334</f>
        <v>2.4742893510784059E-2</v>
      </c>
      <c r="CC110" s="141">
        <f>'[1]MTTI (PL &amp; I)'!CC110/'[1]MTTI (PL &amp; I)'!CC$334</f>
        <v>0</v>
      </c>
      <c r="CD110" s="141">
        <f>'[1]MTTI (PL &amp; I)'!CD110/'[1]MTTI (PL &amp; I)'!CD$334</f>
        <v>0</v>
      </c>
      <c r="CE110" s="141">
        <f>'[1]MTTI (PL &amp; I)'!CE110/'[1]MTTI (PL &amp; I)'!CE$334</f>
        <v>0</v>
      </c>
      <c r="CF110" s="141">
        <f>'[1]MTTI (PL &amp; I)'!CF110/'[1]MTTI (PL &amp; I)'!CF$334</f>
        <v>0</v>
      </c>
      <c r="CG110" s="141">
        <f>'[1]MTTI (PL &amp; I)'!CG110/'[1]MTTI (PL &amp; I)'!CG$334</f>
        <v>0</v>
      </c>
      <c r="CH110" s="141">
        <f>'[1]MTTI (PL &amp; I)'!CH110/'[1]MTTI (PL &amp; I)'!CH$334</f>
        <v>0</v>
      </c>
      <c r="CI110" s="141">
        <f>'[1]MTTI (PL &amp; I)'!CI110/'[1]MTTI (PL &amp; I)'!CI$334</f>
        <v>0</v>
      </c>
      <c r="CJ110" s="141">
        <f>'[1]MTTI (PL &amp; I)'!CJ110/'[1]MTTI (PL &amp; I)'!CJ$334</f>
        <v>0</v>
      </c>
      <c r="CK110" s="141">
        <f>'[1]MTTI (PL &amp; I)'!CK110/'[1]MTTI (PL &amp; I)'!CK$334</f>
        <v>0</v>
      </c>
      <c r="CL110" s="141">
        <f>'[1]MTTI (PL &amp; I)'!CL110/'[1]MTTI (PL &amp; I)'!CL$334</f>
        <v>0</v>
      </c>
      <c r="CM110" s="141">
        <f>'[1]MTTI (PL &amp; I)'!CM110/'[1]MTTI (PL &amp; I)'!CM$334</f>
        <v>0</v>
      </c>
      <c r="CN110" s="141">
        <f>'[1]MTTI (PL &amp; I)'!CN110/'[1]MTTI (PL &amp; I)'!CN$334</f>
        <v>1.6929768157092299E-3</v>
      </c>
      <c r="CO110" s="141">
        <f>'[1]MTTI (PL &amp; I)'!CO110/'[1]MTTI (PL &amp; I)'!CO$334</f>
        <v>0</v>
      </c>
      <c r="CP110" s="141">
        <f>'[1]MTTI (PL &amp; I)'!CP110/'[1]MTTI (PL &amp; I)'!CP$334</f>
        <v>6.4922570633622429E-3</v>
      </c>
      <c r="CQ110" s="141">
        <f>'[1]MTTI (PL &amp; I)'!CQ110/'[1]MTTI (PL &amp; I)'!CQ$334</f>
        <v>6.1293576490058076E-3</v>
      </c>
      <c r="CR110" s="141">
        <f>'[1]MTTI (PL &amp; I)'!CR110/'[1]MTTI (PL &amp; I)'!CR$334</f>
        <v>0</v>
      </c>
      <c r="CS110" s="141">
        <f>'[1]MTTI (PL &amp; I)'!CS110/'[1]MTTI (PL &amp; I)'!CS$334</f>
        <v>1.9922840240487001E-3</v>
      </c>
      <c r="CT110" s="141">
        <f>'[1]MTTI (PL &amp; I)'!CT110/'[1]MTTI (PL &amp; I)'!CT$334</f>
        <v>0</v>
      </c>
      <c r="CU110" s="141">
        <f>'[1]MTTI (PL &amp; I)'!CU110/'[1]MTTI (PL &amp; I)'!CU$334</f>
        <v>1.6443788812309512E-2</v>
      </c>
      <c r="CV110" s="141">
        <f>'[1]MTTI (PL &amp; I)'!CV110/'[1]MTTI (PL &amp; I)'!CV$334</f>
        <v>0</v>
      </c>
      <c r="CW110" s="141">
        <f>'[1]MTTI (PL &amp; I)'!CW110/'[1]MTTI (PL &amp; I)'!CW$334</f>
        <v>0</v>
      </c>
      <c r="CX110" s="141">
        <f>'[1]MTTI (PL &amp; I)'!CX110/'[1]MTTI (PL &amp; I)'!CX$334</f>
        <v>0</v>
      </c>
      <c r="CY110" s="141">
        <f>'[1]MTTI (PL &amp; I)'!CY110/'[1]MTTI (PL &amp; I)'!CY$334</f>
        <v>0</v>
      </c>
      <c r="CZ110" s="141">
        <f>'[1]MTTI (PL &amp; I)'!CZ110/'[1]MTTI (PL &amp; I)'!CZ$334</f>
        <v>0</v>
      </c>
      <c r="DA110" s="141">
        <f>'[1]MTTI (PL &amp; I)'!DA110/'[1]MTTI (PL &amp; I)'!DA$334</f>
        <v>9.8794014731096291E-3</v>
      </c>
      <c r="DB110" s="141">
        <f>'[1]MTTI (PL &amp; I)'!DB110/'[1]MTTI (PL &amp; I)'!DB$334</f>
        <v>0</v>
      </c>
      <c r="DC110" s="141">
        <f>'[1]MTTI (PL &amp; I)'!DC110/'[1]MTTI (PL &amp; I)'!DC$334</f>
        <v>0</v>
      </c>
      <c r="DD110" s="141">
        <f>'[1]MTTI (PL &amp; I)'!DD110/'[1]MTTI (PL &amp; I)'!DD$334</f>
        <v>0</v>
      </c>
      <c r="DE110" s="141">
        <v>0</v>
      </c>
      <c r="DF110" s="141">
        <f>'[1]MTTI (PL &amp; I)'!DF110/'[1]MTTI (PL &amp; I)'!DF$334</f>
        <v>4.5226602653626003E-3</v>
      </c>
    </row>
    <row r="111" spans="1:110" x14ac:dyDescent="0.3">
      <c r="A111" s="25" t="s">
        <v>6</v>
      </c>
      <c r="B111" s="141">
        <f>'[1]MTTI (PL &amp; I)'!B111/'[1]MTTI (PL &amp; I)'!B$334</f>
        <v>8.795135501953219E-5</v>
      </c>
      <c r="C111" s="141">
        <f>'[1]MTTI (PL &amp; I)'!C111/'[1]MTTI (PL &amp; I)'!C$334</f>
        <v>0</v>
      </c>
      <c r="D111" s="141">
        <f>'[1]MTTI (PL &amp; I)'!D111/'[1]MTTI (PL &amp; I)'!D$334</f>
        <v>0</v>
      </c>
      <c r="E111" s="141">
        <f>'[1]MTTI (PL &amp; I)'!E111/'[1]MTTI (PL &amp; I)'!E$334</f>
        <v>2.6023262729844196E-3</v>
      </c>
      <c r="F111" s="141">
        <f>'[1]MTTI (PL &amp; I)'!F111/'[1]MTTI (PL &amp; I)'!F$334</f>
        <v>0</v>
      </c>
      <c r="G111" s="141">
        <f>'[1]MTTI (PL &amp; I)'!G111/'[1]MTTI (PL &amp; I)'!G$334</f>
        <v>1.6376071270648971E-3</v>
      </c>
      <c r="H111" s="141">
        <f>'[1]MTTI (PL &amp; I)'!H111/'[1]MTTI (PL &amp; I)'!H$334</f>
        <v>0</v>
      </c>
      <c r="I111" s="141">
        <f>'[1]MTTI (PL &amp; I)'!I111/'[1]MTTI (PL &amp; I)'!I$334</f>
        <v>2.5645691247345955E-3</v>
      </c>
      <c r="J111" s="141">
        <f>'[1]MTTI (PL &amp; I)'!J111/'[1]MTTI (PL &amp; I)'!J$334</f>
        <v>2.5522675991471319E-4</v>
      </c>
      <c r="K111" s="141">
        <f>'[1]MTTI (PL &amp; I)'!K111/'[1]MTTI (PL &amp; I)'!K$334</f>
        <v>1.4762661719868531E-3</v>
      </c>
      <c r="L111" s="141">
        <f>'[1]MTTI (PL &amp; I)'!L111/'[1]MTTI (PL &amp; I)'!L$334</f>
        <v>3.3169677352558507E-3</v>
      </c>
      <c r="M111" s="141">
        <f>'[1]MTTI (PL &amp; I)'!M111/'[1]MTTI (PL &amp; I)'!M$334</f>
        <v>2.3602449959836051E-3</v>
      </c>
      <c r="N111" s="141">
        <f>'[1]MTTI (PL &amp; I)'!N111/'[1]MTTI (PL &amp; I)'!N$334</f>
        <v>1.1203356415375885E-3</v>
      </c>
      <c r="O111" s="141">
        <f>'[1]MTTI (PL &amp; I)'!O111/'[1]MTTI (PL &amp; I)'!O$334</f>
        <v>2.6191332029843755E-3</v>
      </c>
      <c r="P111" s="141">
        <f>'[1]MTTI (PL &amp; I)'!P111/'[1]MTTI (PL &amp; I)'!P$334</f>
        <v>1.0966768752369328E-4</v>
      </c>
      <c r="Q111" s="141">
        <f>'[1]MTTI (PL &amp; I)'!Q111/'[1]MTTI (PL &amp; I)'!Q$334</f>
        <v>3.0580758864508302E-3</v>
      </c>
      <c r="R111" s="141">
        <f>'[1]MTTI (PL &amp; I)'!R111/'[1]MTTI (PL &amp; I)'!R$334</f>
        <v>0</v>
      </c>
      <c r="S111" s="141">
        <f>'[1]MTTI (PL &amp; I)'!S111/'[1]MTTI (PL &amp; I)'!S$334</f>
        <v>0</v>
      </c>
      <c r="T111" s="141">
        <f>'[1]MTTI (PL &amp; I)'!T111/'[1]MTTI (PL &amp; I)'!T$334</f>
        <v>0</v>
      </c>
      <c r="U111" s="141">
        <f>'[1]MTTI (PL &amp; I)'!U111/'[1]MTTI (PL &amp; I)'!U$334</f>
        <v>0</v>
      </c>
      <c r="V111" s="141">
        <f>'[1]MTTI (PL &amp; I)'!V111/'[1]MTTI (PL &amp; I)'!V$334</f>
        <v>1.0551570790616335E-3</v>
      </c>
      <c r="W111" s="141">
        <f>'[1]MTTI (PL &amp; I)'!W111/'[1]MTTI (PL &amp; I)'!W$334</f>
        <v>1.3241816503133934E-2</v>
      </c>
      <c r="X111" s="141">
        <f>'[1]MTTI (PL &amp; I)'!X111/'[1]MTTI (PL &amp; I)'!X$334</f>
        <v>1.0158193287854791E-3</v>
      </c>
      <c r="Y111" s="141">
        <f>'[1]MTTI (PL &amp; I)'!Y111/'[1]MTTI (PL &amp; I)'!Y$334</f>
        <v>2.9759130794401663E-4</v>
      </c>
      <c r="Z111" s="141">
        <f>'[1]MTTI (PL &amp; I)'!Z111/'[1]MTTI (PL &amp; I)'!Z$334</f>
        <v>1.270175771470846E-2</v>
      </c>
      <c r="AA111" s="141">
        <f>'[1]MTTI (PL &amp; I)'!AA111/'[1]MTTI (PL &amp; I)'!AA$334</f>
        <v>0</v>
      </c>
      <c r="AB111" s="141">
        <f>'[1]MTTI (PL &amp; I)'!AB111/'[1]MTTI (PL &amp; I)'!AB$334</f>
        <v>0</v>
      </c>
      <c r="AC111" s="141">
        <f>'[1]MTTI (PL &amp; I)'!AC111/'[1]MTTI (PL &amp; I)'!AC$334</f>
        <v>0</v>
      </c>
      <c r="AD111" s="141">
        <f>'[1]MTTI (PL &amp; I)'!AD111/'[1]MTTI (PL &amp; I)'!AD$334</f>
        <v>3.3787422262630135E-6</v>
      </c>
      <c r="AE111" s="141">
        <f>'[1]MTTI (PL &amp; I)'!AE111/'[1]MTTI (PL &amp; I)'!AE$334</f>
        <v>6.2718593192793659E-2</v>
      </c>
      <c r="AF111" s="141">
        <f>'[1]MTTI (PL &amp; I)'!AF111/'[1]MTTI (PL &amp; I)'!AF$334</f>
        <v>1.7567870960419031E-3</v>
      </c>
      <c r="AG111" s="141">
        <f>'[1]MTTI (PL &amp; I)'!AG111/'[1]MTTI (PL &amp; I)'!AG$334</f>
        <v>5.6037043715051739E-5</v>
      </c>
      <c r="AH111" s="141">
        <f>'[1]MTTI (PL &amp; I)'!AH111/'[1]MTTI (PL &amp; I)'!AH$334</f>
        <v>7.7331695571850161E-6</v>
      </c>
      <c r="AI111" s="141">
        <f>'[1]MTTI (PL &amp; I)'!AI111/'[1]MTTI (PL &amp; I)'!AI$334</f>
        <v>5.9431595156008614E-4</v>
      </c>
      <c r="AJ111" s="141">
        <f>'[1]MTTI (PL &amp; I)'!AJ111/'[1]MTTI (PL &amp; I)'!AJ$334</f>
        <v>4.7834755608566008E-5</v>
      </c>
      <c r="AK111" s="141">
        <f>'[1]MTTI (PL &amp; I)'!AK111/'[1]MTTI (PL &amp; I)'!AK$334</f>
        <v>1.6113823224191387E-3</v>
      </c>
      <c r="AL111" s="141">
        <f>'[1]MTTI (PL &amp; I)'!AL111/'[1]MTTI (PL &amp; I)'!AL$334</f>
        <v>9.1211120596923712E-2</v>
      </c>
      <c r="AM111" s="141">
        <f>'[1]MTTI (PL &amp; I)'!AM111/'[1]MTTI (PL &amp; I)'!AM$334</f>
        <v>0</v>
      </c>
      <c r="AN111" s="141">
        <f>'[1]MTTI (PL &amp; I)'!AN111/'[1]MTTI (PL &amp; I)'!AN$334</f>
        <v>2.639742812912942E-5</v>
      </c>
      <c r="AO111" s="141">
        <f>'[1]MTTI (PL &amp; I)'!AO111/'[1]MTTI (PL &amp; I)'!AO$334</f>
        <v>3.1763688515337485E-4</v>
      </c>
      <c r="AP111" s="141">
        <f>'[1]MTTI (PL &amp; I)'!AP111/'[1]MTTI (PL &amp; I)'!AP$334</f>
        <v>0</v>
      </c>
      <c r="AQ111" s="141">
        <f>'[1]MTTI (PL &amp; I)'!AQ111/'[1]MTTI (PL &amp; I)'!AQ$334</f>
        <v>1.7954650138171534E-3</v>
      </c>
      <c r="AR111" s="141">
        <f>'[1]MTTI (PL &amp; I)'!AR111/'[1]MTTI (PL &amp; I)'!AR$334</f>
        <v>2.2953842094068352E-2</v>
      </c>
      <c r="AS111" s="141">
        <f>'[1]MTTI (PL &amp; I)'!AS111/'[1]MTTI (PL &amp; I)'!AS$334</f>
        <v>0</v>
      </c>
      <c r="AT111" s="141">
        <f>'[1]MTTI (PL &amp; I)'!AT111/'[1]MTTI (PL &amp; I)'!AT$334</f>
        <v>1.8621092423255605E-3</v>
      </c>
      <c r="AU111" s="141">
        <f>'[1]MTTI (PL &amp; I)'!AU111/'[1]MTTI (PL &amp; I)'!AU$334</f>
        <v>0</v>
      </c>
      <c r="AV111" s="141">
        <f>'[1]MTTI (PL &amp; I)'!AV111/'[1]MTTI (PL &amp; I)'!AV$334</f>
        <v>3.0326494133841919E-4</v>
      </c>
      <c r="AW111" s="141">
        <f>'[1]MTTI (PL &amp; I)'!AW111/'[1]MTTI (PL &amp; I)'!AW$334</f>
        <v>2.1560180891724385E-3</v>
      </c>
      <c r="AX111" s="141">
        <f>'[1]MTTI (PL &amp; I)'!AX111/'[1]MTTI (PL &amp; I)'!AX$334</f>
        <v>0</v>
      </c>
      <c r="AY111" s="141">
        <f>'[1]MTTI (PL &amp; I)'!AY111/'[1]MTTI (PL &amp; I)'!AY$334</f>
        <v>0</v>
      </c>
      <c r="AZ111" s="141">
        <f>'[1]MTTI (PL &amp; I)'!AZ111/'[1]MTTI (PL &amp; I)'!AZ$334</f>
        <v>1.2377014538634207E-3</v>
      </c>
      <c r="BA111" s="141">
        <f>'[1]MTTI (PL &amp; I)'!BA111/'[1]MTTI (PL &amp; I)'!BA$334</f>
        <v>1.1748221376520646E-2</v>
      </c>
      <c r="BB111" s="141">
        <f>'[1]MTTI (PL &amp; I)'!BB111/'[1]MTTI (PL &amp; I)'!BB$334</f>
        <v>0</v>
      </c>
      <c r="BC111" s="141">
        <f>'[1]MTTI (PL &amp; I)'!BC111/'[1]MTTI (PL &amp; I)'!BC$334</f>
        <v>0</v>
      </c>
      <c r="BD111" s="141">
        <f>'[1]MTTI (PL &amp; I)'!BD111/'[1]MTTI (PL &amp; I)'!BD$334</f>
        <v>6.0808212285920742E-4</v>
      </c>
      <c r="BE111" s="141">
        <f>'[1]MTTI (PL &amp; I)'!BE111/'[1]MTTI (PL &amp; I)'!BE$334</f>
        <v>0</v>
      </c>
      <c r="BF111" s="141">
        <f>'[1]MTTI (PL &amp; I)'!BF111/'[1]MTTI (PL &amp; I)'!BF$334</f>
        <v>0</v>
      </c>
      <c r="BG111" s="141">
        <f>'[1]MTTI (PL &amp; I)'!BG111/'[1]MTTI (PL &amp; I)'!BG$334</f>
        <v>3.6769603828780018E-3</v>
      </c>
      <c r="BH111" s="141">
        <f>'[1]MTTI (PL &amp; I)'!BH111/'[1]MTTI (PL &amp; I)'!BH$334</f>
        <v>0</v>
      </c>
      <c r="BI111" s="141">
        <f>'[1]MTTI (PL &amp; I)'!BI111/'[1]MTTI (PL &amp; I)'!BI$334</f>
        <v>0</v>
      </c>
      <c r="BJ111" s="141">
        <f>'[1]MTTI (PL &amp; I)'!BJ111/'[1]MTTI (PL &amp; I)'!BJ$334</f>
        <v>1.1673932491826999E-3</v>
      </c>
      <c r="BK111" s="141">
        <f>'[1]MTTI (PL &amp; I)'!BK111/'[1]MTTI (PL &amp; I)'!BK$334</f>
        <v>0</v>
      </c>
      <c r="BL111" s="141">
        <f>'[1]MTTI (PL &amp; I)'!BL111/'[1]MTTI (PL &amp; I)'!BL$334</f>
        <v>0</v>
      </c>
      <c r="BM111" s="141">
        <f>'[1]MTTI (PL &amp; I)'!BM111/'[1]MTTI (PL &amp; I)'!BM$334</f>
        <v>0</v>
      </c>
      <c r="BN111" s="141">
        <f>'[1]MTTI (PL &amp; I)'!BN111/'[1]MTTI (PL &amp; I)'!BN$334</f>
        <v>0</v>
      </c>
      <c r="BO111" s="141">
        <f>'[1]MTTI (PL &amp; I)'!BO111/'[1]MTTI (PL &amp; I)'!BO$334</f>
        <v>1.1410537680373192E-2</v>
      </c>
      <c r="BP111" s="141">
        <f>'[1]MTTI (PL &amp; I)'!BP111/'[1]MTTI (PL &amp; I)'!BP$334</f>
        <v>0</v>
      </c>
      <c r="BQ111" s="141">
        <f>'[1]MTTI (PL &amp; I)'!BQ111/'[1]MTTI (PL &amp; I)'!BQ$334</f>
        <v>5.346870855470762E-4</v>
      </c>
      <c r="BR111" s="141">
        <f>'[1]MTTI (PL &amp; I)'!BR111/'[1]MTTI (PL &amp; I)'!BR$334</f>
        <v>3.5903914039593999E-3</v>
      </c>
      <c r="BS111" s="141">
        <f>'[1]MTTI (PL &amp; I)'!BS111/'[1]MTTI (PL &amp; I)'!BS$334</f>
        <v>2.9707925774598012E-3</v>
      </c>
      <c r="BT111" s="141">
        <f>'[1]MTTI (PL &amp; I)'!BT111/'[1]MTTI (PL &amp; I)'!BT$334</f>
        <v>1.2443637844290587E-3</v>
      </c>
      <c r="BU111" s="141">
        <f>'[1]MTTI (PL &amp; I)'!BU111/'[1]MTTI (PL &amp; I)'!BU$334</f>
        <v>0</v>
      </c>
      <c r="BV111" s="141">
        <f>'[1]MTTI (PL &amp; I)'!BV111/'[1]MTTI (PL &amp; I)'!BV$334</f>
        <v>0</v>
      </c>
      <c r="BW111" s="141">
        <f>'[1]MTTI (PL &amp; I)'!BW111/'[1]MTTI (PL &amp; I)'!BW$334</f>
        <v>0</v>
      </c>
      <c r="BX111" s="141">
        <f>'[1]MTTI (PL &amp; I)'!BX111/'[1]MTTI (PL &amp; I)'!BX$334</f>
        <v>0</v>
      </c>
      <c r="BY111" s="141">
        <f>'[1]MTTI (PL &amp; I)'!BY111/'[1]MTTI (PL &amp; I)'!BY$334</f>
        <v>0</v>
      </c>
      <c r="BZ111" s="141">
        <f>'[1]MTTI (PL &amp; I)'!BZ111/'[1]MTTI (PL &amp; I)'!BZ$334</f>
        <v>0</v>
      </c>
      <c r="CA111" s="141">
        <f>'[1]MTTI (PL &amp; I)'!CA111/'[1]MTTI (PL &amp; I)'!CA$334</f>
        <v>1.0011907608567143E-3</v>
      </c>
      <c r="CB111" s="141">
        <f>'[1]MTTI (PL &amp; I)'!CB111/'[1]MTTI (PL &amp; I)'!CB$334</f>
        <v>9.5305947777745217E-3</v>
      </c>
      <c r="CC111" s="141">
        <f>'[1]MTTI (PL &amp; I)'!CC111/'[1]MTTI (PL &amp; I)'!CC$334</f>
        <v>0</v>
      </c>
      <c r="CD111" s="141">
        <f>'[1]MTTI (PL &amp; I)'!CD111/'[1]MTTI (PL &amp; I)'!CD$334</f>
        <v>0</v>
      </c>
      <c r="CE111" s="141">
        <f>'[1]MTTI (PL &amp; I)'!CE111/'[1]MTTI (PL &amp; I)'!CE$334</f>
        <v>0</v>
      </c>
      <c r="CF111" s="141">
        <f>'[1]MTTI (PL &amp; I)'!CF111/'[1]MTTI (PL &amp; I)'!CF$334</f>
        <v>0</v>
      </c>
      <c r="CG111" s="141">
        <f>'[1]MTTI (PL &amp; I)'!CG111/'[1]MTTI (PL &amp; I)'!CG$334</f>
        <v>0</v>
      </c>
      <c r="CH111" s="141">
        <f>'[1]MTTI (PL &amp; I)'!CH111/'[1]MTTI (PL &amp; I)'!CH$334</f>
        <v>0</v>
      </c>
      <c r="CI111" s="141">
        <f>'[1]MTTI (PL &amp; I)'!CI111/'[1]MTTI (PL &amp; I)'!CI$334</f>
        <v>0</v>
      </c>
      <c r="CJ111" s="141">
        <f>'[1]MTTI (PL &amp; I)'!CJ111/'[1]MTTI (PL &amp; I)'!CJ$334</f>
        <v>0</v>
      </c>
      <c r="CK111" s="141">
        <f>'[1]MTTI (PL &amp; I)'!CK111/'[1]MTTI (PL &amp; I)'!CK$334</f>
        <v>0</v>
      </c>
      <c r="CL111" s="141">
        <f>'[1]MTTI (PL &amp; I)'!CL111/'[1]MTTI (PL &amp; I)'!CL$334</f>
        <v>0</v>
      </c>
      <c r="CM111" s="141">
        <f>'[1]MTTI (PL &amp; I)'!CM111/'[1]MTTI (PL &amp; I)'!CM$334</f>
        <v>0</v>
      </c>
      <c r="CN111" s="141">
        <f>'[1]MTTI (PL &amp; I)'!CN111/'[1]MTTI (PL &amp; I)'!CN$334</f>
        <v>6.5210950334726795E-4</v>
      </c>
      <c r="CO111" s="141">
        <f>'[1]MTTI (PL &amp; I)'!CO111/'[1]MTTI (PL &amp; I)'!CO$334</f>
        <v>0</v>
      </c>
      <c r="CP111" s="141">
        <f>'[1]MTTI (PL &amp; I)'!CP111/'[1]MTTI (PL &amp; I)'!CP$334</f>
        <v>2.5007209135456221E-3</v>
      </c>
      <c r="CQ111" s="141">
        <f>'[1]MTTI (PL &amp; I)'!CQ111/'[1]MTTI (PL &amp; I)'!CQ$334</f>
        <v>2.3609374536275067E-3</v>
      </c>
      <c r="CR111" s="141">
        <f>'[1]MTTI (PL &amp; I)'!CR111/'[1]MTTI (PL &amp; I)'!CR$334</f>
        <v>0</v>
      </c>
      <c r="CS111" s="141">
        <f>'[1]MTTI (PL &amp; I)'!CS111/'[1]MTTI (PL &amp; I)'!CS$334</f>
        <v>7.6739819080442172E-4</v>
      </c>
      <c r="CT111" s="141">
        <f>'[1]MTTI (PL &amp; I)'!CT111/'[1]MTTI (PL &amp; I)'!CT$334</f>
        <v>0</v>
      </c>
      <c r="CU111" s="141">
        <f>'[1]MTTI (PL &amp; I)'!CU111/'[1]MTTI (PL &amp; I)'!CU$334</f>
        <v>6.333903013934849E-3</v>
      </c>
      <c r="CV111" s="141">
        <f>'[1]MTTI (PL &amp; I)'!CV111/'[1]MTTI (PL &amp; I)'!CV$334</f>
        <v>0</v>
      </c>
      <c r="CW111" s="141">
        <f>'[1]MTTI (PL &amp; I)'!CW111/'[1]MTTI (PL &amp; I)'!CW$334</f>
        <v>0</v>
      </c>
      <c r="CX111" s="141">
        <f>'[1]MTTI (PL &amp; I)'!CX111/'[1]MTTI (PL &amp; I)'!CX$334</f>
        <v>0</v>
      </c>
      <c r="CY111" s="141">
        <f>'[1]MTTI (PL &amp; I)'!CY111/'[1]MTTI (PL &amp; I)'!CY$334</f>
        <v>0</v>
      </c>
      <c r="CZ111" s="141">
        <f>'[1]MTTI (PL &amp; I)'!CZ111/'[1]MTTI (PL &amp; I)'!CZ$334</f>
        <v>0</v>
      </c>
      <c r="DA111" s="141">
        <f>'[1]MTTI (PL &amp; I)'!DA111/'[1]MTTI (PL &amp; I)'!DA$334</f>
        <v>3.8053985903515656E-3</v>
      </c>
      <c r="DB111" s="141">
        <f>'[1]MTTI (PL &amp; I)'!DB111/'[1]MTTI (PL &amp; I)'!DB$334</f>
        <v>0</v>
      </c>
      <c r="DC111" s="141">
        <f>'[1]MTTI (PL &amp; I)'!DC111/'[1]MTTI (PL &amp; I)'!DC$334</f>
        <v>0</v>
      </c>
      <c r="DD111" s="141">
        <f>'[1]MTTI (PL &amp; I)'!DD111/'[1]MTTI (PL &amp; I)'!DD$334</f>
        <v>0</v>
      </c>
      <c r="DE111" s="141">
        <v>0</v>
      </c>
      <c r="DF111" s="141">
        <f>'[1]MTTI (PL &amp; I)'!DF111/'[1]MTTI (PL &amp; I)'!DF$334</f>
        <v>1.7420615049701703E-3</v>
      </c>
    </row>
    <row r="112" spans="1:110" x14ac:dyDescent="0.3">
      <c r="A112" s="25" t="s">
        <v>7</v>
      </c>
      <c r="B112" s="141">
        <f>'[1]MTTI (PL &amp; I)'!B112/'[1]MTTI (PL &amp; I)'!B$334</f>
        <v>1.4038392332556214E-4</v>
      </c>
      <c r="C112" s="141">
        <f>'[1]MTTI (PL &amp; I)'!C112/'[1]MTTI (PL &amp; I)'!C$334</f>
        <v>0</v>
      </c>
      <c r="D112" s="141">
        <f>'[1]MTTI (PL &amp; I)'!D112/'[1]MTTI (PL &amp; I)'!D$334</f>
        <v>0</v>
      </c>
      <c r="E112" s="141">
        <f>'[1]MTTI (PL &amp; I)'!E112/'[1]MTTI (PL &amp; I)'!E$334</f>
        <v>4.1537139694278694E-3</v>
      </c>
      <c r="F112" s="141">
        <f>'[1]MTTI (PL &amp; I)'!F112/'[1]MTTI (PL &amp; I)'!F$334</f>
        <v>0</v>
      </c>
      <c r="G112" s="141">
        <f>'[1]MTTI (PL &amp; I)'!G112/'[1]MTTI (PL &amp; I)'!G$334</f>
        <v>2.6138734680348913E-3</v>
      </c>
      <c r="H112" s="141">
        <f>'[1]MTTI (PL &amp; I)'!H112/'[1]MTTI (PL &amp; I)'!H$334</f>
        <v>0</v>
      </c>
      <c r="I112" s="141">
        <f>'[1]MTTI (PL &amp; I)'!I112/'[1]MTTI (PL &amp; I)'!I$334</f>
        <v>4.0934477392632713E-3</v>
      </c>
      <c r="J112" s="141">
        <f>'[1]MTTI (PL &amp; I)'!J112/'[1]MTTI (PL &amp; I)'!J$334</f>
        <v>4.0738126077240883E-4</v>
      </c>
      <c r="K112" s="141">
        <f>'[1]MTTI (PL &amp; I)'!K112/'[1]MTTI (PL &amp; I)'!K$334</f>
        <v>2.3563484274949351E-3</v>
      </c>
      <c r="L112" s="141">
        <f>'[1]MTTI (PL &amp; I)'!L112/'[1]MTTI (PL &amp; I)'!L$334</f>
        <v>5.2943919296764633E-3</v>
      </c>
      <c r="M112" s="141">
        <f>'[1]MTTI (PL &amp; I)'!M112/'[1]MTTI (PL &amp; I)'!M$334</f>
        <v>3.7673149262125666E-3</v>
      </c>
      <c r="N112" s="141">
        <f>'[1]MTTI (PL &amp; I)'!N112/'[1]MTTI (PL &amp; I)'!N$334</f>
        <v>1.7882284220132737E-3</v>
      </c>
      <c r="O112" s="141">
        <f>'[1]MTTI (PL &amp; I)'!O112/'[1]MTTI (PL &amp; I)'!O$334</f>
        <v>4.1805404210718241E-3</v>
      </c>
      <c r="P112" s="141">
        <f>'[1]MTTI (PL &amp; I)'!P112/'[1]MTTI (PL &amp; I)'!P$334</f>
        <v>1.7504653831881069E-4</v>
      </c>
      <c r="Q112" s="141">
        <f>'[1]MTTI (PL &amp; I)'!Q112/'[1]MTTI (PL &amp; I)'!Q$334</f>
        <v>4.8811606219361144E-3</v>
      </c>
      <c r="R112" s="141">
        <f>'[1]MTTI (PL &amp; I)'!R112/'[1]MTTI (PL &amp; I)'!R$334</f>
        <v>0</v>
      </c>
      <c r="S112" s="141">
        <f>'[1]MTTI (PL &amp; I)'!S112/'[1]MTTI (PL &amp; I)'!S$334</f>
        <v>0</v>
      </c>
      <c r="T112" s="141">
        <f>'[1]MTTI (PL &amp; I)'!T112/'[1]MTTI (PL &amp; I)'!T$334</f>
        <v>0</v>
      </c>
      <c r="U112" s="141">
        <f>'[1]MTTI (PL &amp; I)'!U112/'[1]MTTI (PL &amp; I)'!U$334</f>
        <v>0</v>
      </c>
      <c r="V112" s="141">
        <f>'[1]MTTI (PL &amp; I)'!V112/'[1]MTTI (PL &amp; I)'!V$334</f>
        <v>1.6841933867933752E-3</v>
      </c>
      <c r="W112" s="141">
        <f>'[1]MTTI (PL &amp; I)'!W112/'[1]MTTI (PL &amp; I)'!W$334</f>
        <v>2.1135980818650094E-2</v>
      </c>
      <c r="X112" s="141">
        <f>'[1]MTTI (PL &amp; I)'!X112/'[1]MTTI (PL &amp; I)'!X$334</f>
        <v>1.6214042720908066E-3</v>
      </c>
      <c r="Y112" s="141">
        <f>'[1]MTTI (PL &amp; I)'!Y112/'[1]MTTI (PL &amp; I)'!Y$334</f>
        <v>4.7500161137356859E-4</v>
      </c>
      <c r="Z112" s="141">
        <f>'[1]MTTI (PL &amp; I)'!Z112/'[1]MTTI (PL &amp; I)'!Z$334</f>
        <v>2.0273963723759628E-2</v>
      </c>
      <c r="AA112" s="141">
        <f>'[1]MTTI (PL &amp; I)'!AA112/'[1]MTTI (PL &amp; I)'!AA$334</f>
        <v>0</v>
      </c>
      <c r="AB112" s="141">
        <f>'[1]MTTI (PL &amp; I)'!AB112/'[1]MTTI (PL &amp; I)'!AB$334</f>
        <v>0</v>
      </c>
      <c r="AC112" s="141">
        <f>'[1]MTTI (PL &amp; I)'!AC112/'[1]MTTI (PL &amp; I)'!AC$334</f>
        <v>0</v>
      </c>
      <c r="AD112" s="141">
        <f>'[1]MTTI (PL &amp; I)'!AD112/'[1]MTTI (PL &amp; I)'!AD$334</f>
        <v>5.3929935419779385E-6</v>
      </c>
      <c r="AE112" s="141">
        <f>'[1]MTTI (PL &amp; I)'!AE112/'[1]MTTI (PL &amp; I)'!AE$334</f>
        <v>0.10010854495543504</v>
      </c>
      <c r="AF112" s="141">
        <f>'[1]MTTI (PL &amp; I)'!AF112/'[1]MTTI (PL &amp; I)'!AF$334</f>
        <v>2.8041030741972443E-3</v>
      </c>
      <c r="AG112" s="141">
        <f>'[1]MTTI (PL &amp; I)'!AG112/'[1]MTTI (PL &amp; I)'!AG$334</f>
        <v>8.9443761799212366E-5</v>
      </c>
      <c r="AH112" s="141">
        <f>'[1]MTTI (PL &amp; I)'!AH112/'[1]MTTI (PL &amp; I)'!AH$334</f>
        <v>1.2343330946275249E-5</v>
      </c>
      <c r="AI112" s="141">
        <f>'[1]MTTI (PL &amp; I)'!AI112/'[1]MTTI (PL &amp; I)'!AI$334</f>
        <v>9.4861989285373728E-4</v>
      </c>
      <c r="AJ112" s="141">
        <f>'[1]MTTI (PL &amp; I)'!AJ112/'[1]MTTI (PL &amp; I)'!AJ$334</f>
        <v>7.6351645317557882E-5</v>
      </c>
      <c r="AK112" s="141">
        <f>'[1]MTTI (PL &amp; I)'!AK112/'[1]MTTI (PL &amp; I)'!AK$334</f>
        <v>2.5720146363682229E-3</v>
      </c>
      <c r="AL112" s="141">
        <f>'[1]MTTI (PL &amp; I)'!AL112/'[1]MTTI (PL &amp; I)'!AL$334</f>
        <v>0.14558701179161487</v>
      </c>
      <c r="AM112" s="141">
        <f>'[1]MTTI (PL &amp; I)'!AM112/'[1]MTTI (PL &amp; I)'!AM$334</f>
        <v>0</v>
      </c>
      <c r="AN112" s="141">
        <f>'[1]MTTI (PL &amp; I)'!AN112/'[1]MTTI (PL &amp; I)'!AN$334</f>
        <v>4.2134365361952261E-5</v>
      </c>
      <c r="AO112" s="141">
        <f>'[1]MTTI (PL &amp; I)'!AO112/'[1]MTTI (PL &amp; I)'!AO$334</f>
        <v>5.0699744331214667E-4</v>
      </c>
      <c r="AP112" s="141">
        <f>'[1]MTTI (PL &amp; I)'!AP112/'[1]MTTI (PL &amp; I)'!AP$334</f>
        <v>0</v>
      </c>
      <c r="AQ112" s="141">
        <f>'[1]MTTI (PL &amp; I)'!AQ112/'[1]MTTI (PL &amp; I)'!AQ$334</f>
        <v>2.8658389944925854E-3</v>
      </c>
      <c r="AR112" s="141">
        <f>'[1]MTTI (PL &amp; I)'!AR112/'[1]MTTI (PL &amp; I)'!AR$334</f>
        <v>3.6637871103238094E-2</v>
      </c>
      <c r="AS112" s="141">
        <f>'[1]MTTI (PL &amp; I)'!AS112/'[1]MTTI (PL &amp; I)'!AS$334</f>
        <v>0</v>
      </c>
      <c r="AT112" s="141">
        <f>'[1]MTTI (PL &amp; I)'!AT112/'[1]MTTI (PL &amp; I)'!AT$334</f>
        <v>2.9722134586829081E-3</v>
      </c>
      <c r="AU112" s="141">
        <f>'[1]MTTI (PL &amp; I)'!AU112/'[1]MTTI (PL &amp; I)'!AU$334</f>
        <v>0</v>
      </c>
      <c r="AV112" s="141">
        <f>'[1]MTTI (PL &amp; I)'!AV112/'[1]MTTI (PL &amp; I)'!AV$334</f>
        <v>4.8405760505598847E-4</v>
      </c>
      <c r="AW112" s="141">
        <f>'[1]MTTI (PL &amp; I)'!AW112/'[1]MTTI (PL &amp; I)'!AW$334</f>
        <v>3.4413372943679138E-3</v>
      </c>
      <c r="AX112" s="141">
        <f>'[1]MTTI (PL &amp; I)'!AX112/'[1]MTTI (PL &amp; I)'!AX$334</f>
        <v>0</v>
      </c>
      <c r="AY112" s="141">
        <f>'[1]MTTI (PL &amp; I)'!AY112/'[1]MTTI (PL &amp; I)'!AY$334</f>
        <v>0</v>
      </c>
      <c r="AZ112" s="141">
        <f>'[1]MTTI (PL &amp; I)'!AZ112/'[1]MTTI (PL &amp; I)'!AZ$334</f>
        <v>1.9755623544459571E-3</v>
      </c>
      <c r="BA112" s="141">
        <f>'[1]MTTI (PL &amp; I)'!BA112/'[1]MTTI (PL &amp; I)'!BA$334</f>
        <v>1.8751972707719368E-2</v>
      </c>
      <c r="BB112" s="141">
        <f>'[1]MTTI (PL &amp; I)'!BB112/'[1]MTTI (PL &amp; I)'!BB$334</f>
        <v>0</v>
      </c>
      <c r="BC112" s="141">
        <f>'[1]MTTI (PL &amp; I)'!BC112/'[1]MTTI (PL &amp; I)'!BC$334</f>
        <v>0</v>
      </c>
      <c r="BD112" s="141">
        <f>'[1]MTTI (PL &amp; I)'!BD112/'[1]MTTI (PL &amp; I)'!BD$334</f>
        <v>9.7059282477403818E-4</v>
      </c>
      <c r="BE112" s="141">
        <f>'[1]MTTI (PL &amp; I)'!BE112/'[1]MTTI (PL &amp; I)'!BE$334</f>
        <v>0</v>
      </c>
      <c r="BF112" s="141">
        <f>'[1]MTTI (PL &amp; I)'!BF112/'[1]MTTI (PL &amp; I)'!BF$334</f>
        <v>0</v>
      </c>
      <c r="BG112" s="141">
        <f>'[1]MTTI (PL &amp; I)'!BG112/'[1]MTTI (PL &amp; I)'!BG$334</f>
        <v>5.8689957004805738E-3</v>
      </c>
      <c r="BH112" s="141">
        <f>'[1]MTTI (PL &amp; I)'!BH112/'[1]MTTI (PL &amp; I)'!BH$334</f>
        <v>0</v>
      </c>
      <c r="BI112" s="141">
        <f>'[1]MTTI (PL &amp; I)'!BI112/'[1]MTTI (PL &amp; I)'!BI$334</f>
        <v>0</v>
      </c>
      <c r="BJ112" s="141">
        <f>'[1]MTTI (PL &amp; I)'!BJ112/'[1]MTTI (PL &amp; I)'!BJ$334</f>
        <v>1.8633396193571761E-3</v>
      </c>
      <c r="BK112" s="141">
        <f>'[1]MTTI (PL &amp; I)'!BK112/'[1]MTTI (PL &amp; I)'!BK$334</f>
        <v>0</v>
      </c>
      <c r="BL112" s="141">
        <f>'[1]MTTI (PL &amp; I)'!BL112/'[1]MTTI (PL &amp; I)'!BL$334</f>
        <v>0</v>
      </c>
      <c r="BM112" s="141">
        <f>'[1]MTTI (PL &amp; I)'!BM112/'[1]MTTI (PL &amp; I)'!BM$334</f>
        <v>0</v>
      </c>
      <c r="BN112" s="141">
        <f>'[1]MTTI (PL &amp; I)'!BN112/'[1]MTTI (PL &amp; I)'!BN$334</f>
        <v>0</v>
      </c>
      <c r="BO112" s="141">
        <f>'[1]MTTI (PL &amp; I)'!BO112/'[1]MTTI (PL &amp; I)'!BO$334</f>
        <v>1.8212977463157996E-2</v>
      </c>
      <c r="BP112" s="141">
        <f>'[1]MTTI (PL &amp; I)'!BP112/'[1]MTTI (PL &amp; I)'!BP$334</f>
        <v>0</v>
      </c>
      <c r="BQ112" s="141">
        <f>'[1]MTTI (PL &amp; I)'!BQ112/'[1]MTTI (PL &amp; I)'!BQ$334</f>
        <v>8.5344302886452867E-4</v>
      </c>
      <c r="BR112" s="141">
        <f>'[1]MTTI (PL &amp; I)'!BR112/'[1]MTTI (PL &amp; I)'!BR$334</f>
        <v>5.7308182625527282E-3</v>
      </c>
      <c r="BS112" s="141">
        <f>'[1]MTTI (PL &amp; I)'!BS112/'[1]MTTI (PL &amp; I)'!BS$334</f>
        <v>4.7418430030742248E-3</v>
      </c>
      <c r="BT112" s="141">
        <f>'[1]MTTI (PL &amp; I)'!BT112/'[1]MTTI (PL &amp; I)'!BT$334</f>
        <v>1.9861964612552085E-3</v>
      </c>
      <c r="BU112" s="141">
        <f>'[1]MTTI (PL &amp; I)'!BU112/'[1]MTTI (PL &amp; I)'!BU$334</f>
        <v>0</v>
      </c>
      <c r="BV112" s="141">
        <f>'[1]MTTI (PL &amp; I)'!BV112/'[1]MTTI (PL &amp; I)'!BV$334</f>
        <v>0</v>
      </c>
      <c r="BW112" s="141">
        <f>'[1]MTTI (PL &amp; I)'!BW112/'[1]MTTI (PL &amp; I)'!BW$334</f>
        <v>0</v>
      </c>
      <c r="BX112" s="141">
        <f>'[1]MTTI (PL &amp; I)'!BX112/'[1]MTTI (PL &amp; I)'!BX$334</f>
        <v>0</v>
      </c>
      <c r="BY112" s="141">
        <f>'[1]MTTI (PL &amp; I)'!BY112/'[1]MTTI (PL &amp; I)'!BY$334</f>
        <v>0</v>
      </c>
      <c r="BZ112" s="141">
        <f>'[1]MTTI (PL &amp; I)'!BZ112/'[1]MTTI (PL &amp; I)'!BZ$334</f>
        <v>0</v>
      </c>
      <c r="CA112" s="141">
        <f>'[1]MTTI (PL &amp; I)'!CA112/'[1]MTTI (PL &amp; I)'!CA$334</f>
        <v>1.5980548221816099E-3</v>
      </c>
      <c r="CB112" s="141">
        <f>'[1]MTTI (PL &amp; I)'!CB112/'[1]MTTI (PL &amp; I)'!CB$334</f>
        <v>1.5212298733009539E-2</v>
      </c>
      <c r="CC112" s="141">
        <f>'[1]MTTI (PL &amp; I)'!CC112/'[1]MTTI (PL &amp; I)'!CC$334</f>
        <v>0</v>
      </c>
      <c r="CD112" s="141">
        <f>'[1]MTTI (PL &amp; I)'!CD112/'[1]MTTI (PL &amp; I)'!CD$334</f>
        <v>0</v>
      </c>
      <c r="CE112" s="141">
        <f>'[1]MTTI (PL &amp; I)'!CE112/'[1]MTTI (PL &amp; I)'!CE$334</f>
        <v>0</v>
      </c>
      <c r="CF112" s="141">
        <f>'[1]MTTI (PL &amp; I)'!CF112/'[1]MTTI (PL &amp; I)'!CF$334</f>
        <v>0</v>
      </c>
      <c r="CG112" s="141">
        <f>'[1]MTTI (PL &amp; I)'!CG112/'[1]MTTI (PL &amp; I)'!CG$334</f>
        <v>0</v>
      </c>
      <c r="CH112" s="141">
        <f>'[1]MTTI (PL &amp; I)'!CH112/'[1]MTTI (PL &amp; I)'!CH$334</f>
        <v>0</v>
      </c>
      <c r="CI112" s="141">
        <f>'[1]MTTI (PL &amp; I)'!CI112/'[1]MTTI (PL &amp; I)'!CI$334</f>
        <v>0</v>
      </c>
      <c r="CJ112" s="141">
        <f>'[1]MTTI (PL &amp; I)'!CJ112/'[1]MTTI (PL &amp; I)'!CJ$334</f>
        <v>0</v>
      </c>
      <c r="CK112" s="141">
        <f>'[1]MTTI (PL &amp; I)'!CK112/'[1]MTTI (PL &amp; I)'!CK$334</f>
        <v>0</v>
      </c>
      <c r="CL112" s="141">
        <f>'[1]MTTI (PL &amp; I)'!CL112/'[1]MTTI (PL &amp; I)'!CL$334</f>
        <v>0</v>
      </c>
      <c r="CM112" s="141">
        <f>'[1]MTTI (PL &amp; I)'!CM112/'[1]MTTI (PL &amp; I)'!CM$334</f>
        <v>0</v>
      </c>
      <c r="CN112" s="141">
        <f>'[1]MTTI (PL &amp; I)'!CN112/'[1]MTTI (PL &amp; I)'!CN$334</f>
        <v>1.0408673123619623E-3</v>
      </c>
      <c r="CO112" s="141">
        <f>'[1]MTTI (PL &amp; I)'!CO112/'[1]MTTI (PL &amp; I)'!CO$334</f>
        <v>0</v>
      </c>
      <c r="CP112" s="141">
        <f>'[1]MTTI (PL &amp; I)'!CP112/'[1]MTTI (PL &amp; I)'!CP$334</f>
        <v>3.9915361498166213E-3</v>
      </c>
      <c r="CQ112" s="141">
        <f>'[1]MTTI (PL &amp; I)'!CQ112/'[1]MTTI (PL &amp; I)'!CQ$334</f>
        <v>3.7684201953783005E-3</v>
      </c>
      <c r="CR112" s="141">
        <f>'[1]MTTI (PL &amp; I)'!CR112/'[1]MTTI (PL &amp; I)'!CR$334</f>
        <v>0</v>
      </c>
      <c r="CS112" s="141">
        <f>'[1]MTTI (PL &amp; I)'!CS112/'[1]MTTI (PL &amp; I)'!CS$334</f>
        <v>1.2248858332442783E-3</v>
      </c>
      <c r="CT112" s="141">
        <f>'[1]MTTI (PL &amp; I)'!CT112/'[1]MTTI (PL &amp; I)'!CT$334</f>
        <v>0</v>
      </c>
      <c r="CU112" s="141">
        <f>'[1]MTTI (PL &amp; I)'!CU112/'[1]MTTI (PL &amp; I)'!CU$334</f>
        <v>1.0109885798374662E-2</v>
      </c>
      <c r="CV112" s="141">
        <f>'[1]MTTI (PL &amp; I)'!CV112/'[1]MTTI (PL &amp; I)'!CV$334</f>
        <v>0</v>
      </c>
      <c r="CW112" s="141">
        <f>'[1]MTTI (PL &amp; I)'!CW112/'[1]MTTI (PL &amp; I)'!CW$334</f>
        <v>0</v>
      </c>
      <c r="CX112" s="141">
        <f>'[1]MTTI (PL &amp; I)'!CX112/'[1]MTTI (PL &amp; I)'!CX$334</f>
        <v>0</v>
      </c>
      <c r="CY112" s="141">
        <f>'[1]MTTI (PL &amp; I)'!CY112/'[1]MTTI (PL &amp; I)'!CY$334</f>
        <v>0</v>
      </c>
      <c r="CZ112" s="141">
        <f>'[1]MTTI (PL &amp; I)'!CZ112/'[1]MTTI (PL &amp; I)'!CZ$334</f>
        <v>0</v>
      </c>
      <c r="DA112" s="141">
        <f>'[1]MTTI (PL &amp; I)'!DA112/'[1]MTTI (PL &amp; I)'!DA$334</f>
        <v>6.074002882758063E-3</v>
      </c>
      <c r="DB112" s="141">
        <f>'[1]MTTI (PL &amp; I)'!DB112/'[1]MTTI (PL &amp; I)'!DB$334</f>
        <v>0</v>
      </c>
      <c r="DC112" s="141">
        <f>'[1]MTTI (PL &amp; I)'!DC112/'[1]MTTI (PL &amp; I)'!DC$334</f>
        <v>0</v>
      </c>
      <c r="DD112" s="141">
        <f>'[1]MTTI (PL &amp; I)'!DD112/'[1]MTTI (PL &amp; I)'!DD$334</f>
        <v>0</v>
      </c>
      <c r="DE112" s="141">
        <v>0</v>
      </c>
      <c r="DF112" s="141">
        <f>'[1]MTTI (PL &amp; I)'!DF112/'[1]MTTI (PL &amp; I)'!DF$334</f>
        <v>2.7805987603924313E-3</v>
      </c>
    </row>
    <row r="113" spans="1:110" x14ac:dyDescent="0.3">
      <c r="A113" s="28">
        <v>3320</v>
      </c>
      <c r="B113" s="141">
        <f>'[1]MTTI (PL &amp; I)'!B113/'[1]MTTI (PL &amp; I)'!B$334</f>
        <v>4.706073397984843E-5</v>
      </c>
      <c r="C113" s="141">
        <f>'[1]MTTI (PL &amp; I)'!C113/'[1]MTTI (PL &amp; I)'!C$334</f>
        <v>0</v>
      </c>
      <c r="D113" s="141">
        <f>'[1]MTTI (PL &amp; I)'!D113/'[1]MTTI (PL &amp; I)'!D$334</f>
        <v>0</v>
      </c>
      <c r="E113" s="141">
        <f>'[1]MTTI (PL &amp; I)'!E113/'[1]MTTI (PL &amp; I)'!E$334</f>
        <v>1.3927116294078729E-3</v>
      </c>
      <c r="F113" s="141">
        <f>'[1]MTTI (PL &amp; I)'!F113/'[1]MTTI (PL &amp; I)'!F$334</f>
        <v>0</v>
      </c>
      <c r="G113" s="141">
        <f>'[1]MTTI (PL &amp; I)'!G113/'[1]MTTI (PL &amp; I)'!G$334</f>
        <v>7.6347795071377445E-4</v>
      </c>
      <c r="H113" s="141">
        <f>'[1]MTTI (PL &amp; I)'!H113/'[1]MTTI (PL &amp; I)'!H$334</f>
        <v>0</v>
      </c>
      <c r="I113" s="141">
        <f>'[1]MTTI (PL &amp; I)'!I113/'[1]MTTI (PL &amp; I)'!I$334</f>
        <v>2.2034880246099751E-3</v>
      </c>
      <c r="J113" s="141">
        <f>'[1]MTTI (PL &amp; I)'!J113/'[1]MTTI (PL &amp; I)'!J$334</f>
        <v>1.3281706199550107E-4</v>
      </c>
      <c r="K113" s="141">
        <f>'[1]MTTI (PL &amp; I)'!K113/'[1]MTTI (PL &amp; I)'!K$334</f>
        <v>7.8062272509924759E-4</v>
      </c>
      <c r="L113" s="141">
        <f>'[1]MTTI (PL &amp; I)'!L113/'[1]MTTI (PL &amp; I)'!L$334</f>
        <v>1.8127664634168185E-3</v>
      </c>
      <c r="M113" s="141">
        <f>'[1]MTTI (PL &amp; I)'!M113/'[1]MTTI (PL &amp; I)'!M$334</f>
        <v>1.2789444229707155E-3</v>
      </c>
      <c r="N113" s="141">
        <f>'[1]MTTI (PL &amp; I)'!N113/'[1]MTTI (PL &amp; I)'!N$334</f>
        <v>6.1237660590495564E-4</v>
      </c>
      <c r="O113" s="141">
        <f>'[1]MTTI (PL &amp; I)'!O113/'[1]MTTI (PL &amp; I)'!O$334</f>
        <v>1.4048521145818885E-3</v>
      </c>
      <c r="P113" s="141">
        <f>'[1]MTTI (PL &amp; I)'!P113/'[1]MTTI (PL &amp; I)'!P$334</f>
        <v>5.9407336007149739E-5</v>
      </c>
      <c r="Q113" s="141">
        <f>'[1]MTTI (PL &amp; I)'!Q113/'[1]MTTI (PL &amp; I)'!Q$334</f>
        <v>1.6587788425235328E-3</v>
      </c>
      <c r="R113" s="141">
        <f>'[1]MTTI (PL &amp; I)'!R113/'[1]MTTI (PL &amp; I)'!R$334</f>
        <v>0</v>
      </c>
      <c r="S113" s="141">
        <f>'[1]MTTI (PL &amp; I)'!S113/'[1]MTTI (PL &amp; I)'!S$334</f>
        <v>0</v>
      </c>
      <c r="T113" s="141">
        <f>'[1]MTTI (PL &amp; I)'!T113/'[1]MTTI (PL &amp; I)'!T$334</f>
        <v>0</v>
      </c>
      <c r="U113" s="141">
        <f>'[1]MTTI (PL &amp; I)'!U113/'[1]MTTI (PL &amp; I)'!U$334</f>
        <v>6.5757063353838827E-3</v>
      </c>
      <c r="V113" s="141">
        <f>'[1]MTTI (PL &amp; I)'!V113/'[1]MTTI (PL &amp; I)'!V$334</f>
        <v>4.709949713496623E-4</v>
      </c>
      <c r="W113" s="141">
        <f>'[1]MTTI (PL &amp; I)'!W113/'[1]MTTI (PL &amp; I)'!W$334</f>
        <v>0</v>
      </c>
      <c r="X113" s="141">
        <f>'[1]MTTI (PL &amp; I)'!X113/'[1]MTTI (PL &amp; I)'!X$334</f>
        <v>1.1314775652007558E-2</v>
      </c>
      <c r="Y113" s="141">
        <f>'[1]MTTI (PL &amp; I)'!Y113/'[1]MTTI (PL &amp; I)'!Y$334</f>
        <v>1.2498124606724552E-4</v>
      </c>
      <c r="Z113" s="141">
        <f>'[1]MTTI (PL &amp; I)'!Z113/'[1]MTTI (PL &amp; I)'!Z$334</f>
        <v>3.3422391511361616E-3</v>
      </c>
      <c r="AA113" s="141">
        <f>'[1]MTTI (PL &amp; I)'!AA113/'[1]MTTI (PL &amp; I)'!AA$334</f>
        <v>0</v>
      </c>
      <c r="AB113" s="141">
        <f>'[1]MTTI (PL &amp; I)'!AB113/'[1]MTTI (PL &amp; I)'!AB$334</f>
        <v>0</v>
      </c>
      <c r="AC113" s="141">
        <f>'[1]MTTI (PL &amp; I)'!AC113/'[1]MTTI (PL &amp; I)'!AC$334</f>
        <v>0</v>
      </c>
      <c r="AD113" s="141">
        <f>'[1]MTTI (PL &amp; I)'!AD113/'[1]MTTI (PL &amp; I)'!AD$334</f>
        <v>1.4584632578651848E-6</v>
      </c>
      <c r="AE113" s="141">
        <f>'[1]MTTI (PL &amp; I)'!AE113/'[1]MTTI (PL &amp; I)'!AE$334</f>
        <v>6.7617656526410608E-2</v>
      </c>
      <c r="AF113" s="141">
        <f>'[1]MTTI (PL &amp; I)'!AF113/'[1]MTTI (PL &amp; I)'!AF$334</f>
        <v>7.867697821058743E-4</v>
      </c>
      <c r="AG113" s="141">
        <f>'[1]MTTI (PL &amp; I)'!AG113/'[1]MTTI (PL &amp; I)'!AG$334</f>
        <v>2.4188873807097581E-5</v>
      </c>
      <c r="AH113" s="141">
        <f>'[1]MTTI (PL &amp; I)'!AH113/'[1]MTTI (PL &amp; I)'!AH$334</f>
        <v>3.6162635343575306E-6</v>
      </c>
      <c r="AI113" s="141">
        <f>'[1]MTTI (PL &amp; I)'!AI113/'[1]MTTI (PL &amp; I)'!AI$334</f>
        <v>5.0120629847583576E-4</v>
      </c>
      <c r="AJ113" s="141">
        <f>'[1]MTTI (PL &amp; I)'!AJ113/'[1]MTTI (PL &amp; I)'!AJ$334</f>
        <v>2.1362534181262734E-5</v>
      </c>
      <c r="AK113" s="141">
        <f>'[1]MTTI (PL &amp; I)'!AK113/'[1]MTTI (PL &amp; I)'!AK$334</f>
        <v>2.5115549592346055E-2</v>
      </c>
      <c r="AL113" s="141">
        <f>'[1]MTTI (PL &amp; I)'!AL113/'[1]MTTI (PL &amp; I)'!AL$334</f>
        <v>3.2434667327957939E-2</v>
      </c>
      <c r="AM113" s="141">
        <f>'[1]MTTI (PL &amp; I)'!AM113/'[1]MTTI (PL &amp; I)'!AM$334</f>
        <v>0</v>
      </c>
      <c r="AN113" s="141">
        <f>'[1]MTTI (PL &amp; I)'!AN113/'[1]MTTI (PL &amp; I)'!AN$334</f>
        <v>1.6829939106644016E-5</v>
      </c>
      <c r="AO113" s="141">
        <f>'[1]MTTI (PL &amp; I)'!AO113/'[1]MTTI (PL &amp; I)'!AO$334</f>
        <v>3.7302993238510286E-4</v>
      </c>
      <c r="AP113" s="141">
        <f>'[1]MTTI (PL &amp; I)'!AP113/'[1]MTTI (PL &amp; I)'!AP$334</f>
        <v>0</v>
      </c>
      <c r="AQ113" s="141">
        <f>'[1]MTTI (PL &amp; I)'!AQ113/'[1]MTTI (PL &amp; I)'!AQ$334</f>
        <v>2.000383257221142E-2</v>
      </c>
      <c r="AR113" s="141">
        <f>'[1]MTTI (PL &amp; I)'!AR113/'[1]MTTI (PL &amp; I)'!AR$334</f>
        <v>6.0980002245532695E-4</v>
      </c>
      <c r="AS113" s="141">
        <f>'[1]MTTI (PL &amp; I)'!AS113/'[1]MTTI (PL &amp; I)'!AS$334</f>
        <v>0</v>
      </c>
      <c r="AT113" s="141">
        <f>'[1]MTTI (PL &amp; I)'!AT113/'[1]MTTI (PL &amp; I)'!AT$334</f>
        <v>1.0150131710388315E-3</v>
      </c>
      <c r="AU113" s="141">
        <f>'[1]MTTI (PL &amp; I)'!AU113/'[1]MTTI (PL &amp; I)'!AU$334</f>
        <v>0</v>
      </c>
      <c r="AV113" s="141">
        <f>'[1]MTTI (PL &amp; I)'!AV113/'[1]MTTI (PL &amp; I)'!AV$334</f>
        <v>3.2629844312401398E-4</v>
      </c>
      <c r="AW113" s="141">
        <f>'[1]MTTI (PL &amp; I)'!AW113/'[1]MTTI (PL &amp; I)'!AW$334</f>
        <v>1.1669092583786696E-3</v>
      </c>
      <c r="AX113" s="141">
        <f>'[1]MTTI (PL &amp; I)'!AX113/'[1]MTTI (PL &amp; I)'!AX$334</f>
        <v>0</v>
      </c>
      <c r="AY113" s="141">
        <f>'[1]MTTI (PL &amp; I)'!AY113/'[1]MTTI (PL &amp; I)'!AY$334</f>
        <v>0</v>
      </c>
      <c r="AZ113" s="141">
        <f>'[1]MTTI (PL &amp; I)'!AZ113/'[1]MTTI (PL &amp; I)'!AZ$334</f>
        <v>1.0395741452312521E-3</v>
      </c>
      <c r="BA113" s="141">
        <f>'[1]MTTI (PL &amp; I)'!BA113/'[1]MTTI (PL &amp; I)'!BA$334</f>
        <v>0</v>
      </c>
      <c r="BB113" s="141">
        <f>'[1]MTTI (PL &amp; I)'!BB113/'[1]MTTI (PL &amp; I)'!BB$334</f>
        <v>0</v>
      </c>
      <c r="BC113" s="141">
        <f>'[1]MTTI (PL &amp; I)'!BC113/'[1]MTTI (PL &amp; I)'!BC$334</f>
        <v>0</v>
      </c>
      <c r="BD113" s="141">
        <f>'[1]MTTI (PL &amp; I)'!BD113/'[1]MTTI (PL &amp; I)'!BD$334</f>
        <v>4.8866683362452165E-5</v>
      </c>
      <c r="BE113" s="141">
        <f>'[1]MTTI (PL &amp; I)'!BE113/'[1]MTTI (PL &amp; I)'!BE$334</f>
        <v>0</v>
      </c>
      <c r="BF113" s="141">
        <f>'[1]MTTI (PL &amp; I)'!BF113/'[1]MTTI (PL &amp; I)'!BF$334</f>
        <v>0</v>
      </c>
      <c r="BG113" s="141">
        <f>'[1]MTTI (PL &amp; I)'!BG113/'[1]MTTI (PL &amp; I)'!BG$334</f>
        <v>5.5563185556493423E-4</v>
      </c>
      <c r="BH113" s="141">
        <f>'[1]MTTI (PL &amp; I)'!BH113/'[1]MTTI (PL &amp; I)'!BH$334</f>
        <v>0</v>
      </c>
      <c r="BI113" s="141">
        <f>'[1]MTTI (PL &amp; I)'!BI113/'[1]MTTI (PL &amp; I)'!BI$334</f>
        <v>0</v>
      </c>
      <c r="BJ113" s="141">
        <f>'[1]MTTI (PL &amp; I)'!BJ113/'[1]MTTI (PL &amp; I)'!BJ$334</f>
        <v>8.3802537336589457E-4</v>
      </c>
      <c r="BK113" s="141">
        <f>'[1]MTTI (PL &amp; I)'!BK113/'[1]MTTI (PL &amp; I)'!BK$334</f>
        <v>0</v>
      </c>
      <c r="BL113" s="141">
        <f>'[1]MTTI (PL &amp; I)'!BL113/'[1]MTTI (PL &amp; I)'!BL$334</f>
        <v>0</v>
      </c>
      <c r="BM113" s="141">
        <f>'[1]MTTI (PL &amp; I)'!BM113/'[1]MTTI (PL &amp; I)'!BM$334</f>
        <v>0</v>
      </c>
      <c r="BN113" s="141">
        <f>'[1]MTTI (PL &amp; I)'!BN113/'[1]MTTI (PL &amp; I)'!BN$334</f>
        <v>0</v>
      </c>
      <c r="BO113" s="141">
        <f>'[1]MTTI (PL &amp; I)'!BO113/'[1]MTTI (PL &amp; I)'!BO$334</f>
        <v>4.4171478646431147E-3</v>
      </c>
      <c r="BP113" s="141">
        <f>'[1]MTTI (PL &amp; I)'!BP113/'[1]MTTI (PL &amp; I)'!BP$334</f>
        <v>0</v>
      </c>
      <c r="BQ113" s="141">
        <f>'[1]MTTI (PL &amp; I)'!BQ113/'[1]MTTI (PL &amp; I)'!BQ$334</f>
        <v>1.1753682576988579E-3</v>
      </c>
      <c r="BR113" s="141">
        <f>'[1]MTTI (PL &amp; I)'!BR113/'[1]MTTI (PL &amp; I)'!BR$334</f>
        <v>8.5413163878131631E-4</v>
      </c>
      <c r="BS113" s="141">
        <f>'[1]MTTI (PL &amp; I)'!BS113/'[1]MTTI (PL &amp; I)'!BS$334</f>
        <v>6.201585026003216E-4</v>
      </c>
      <c r="BT113" s="141">
        <f>'[1]MTTI (PL &amp; I)'!BT113/'[1]MTTI (PL &amp; I)'!BT$334</f>
        <v>6.2980217641776608E-4</v>
      </c>
      <c r="BU113" s="141">
        <f>'[1]MTTI (PL &amp; I)'!BU113/'[1]MTTI (PL &amp; I)'!BU$334</f>
        <v>0</v>
      </c>
      <c r="BV113" s="141">
        <f>'[1]MTTI (PL &amp; I)'!BV113/'[1]MTTI (PL &amp; I)'!BV$334</f>
        <v>0</v>
      </c>
      <c r="BW113" s="141">
        <f>'[1]MTTI (PL &amp; I)'!BW113/'[1]MTTI (PL &amp; I)'!BW$334</f>
        <v>0</v>
      </c>
      <c r="BX113" s="141">
        <f>'[1]MTTI (PL &amp; I)'!BX113/'[1]MTTI (PL &amp; I)'!BX$334</f>
        <v>0</v>
      </c>
      <c r="BY113" s="141">
        <f>'[1]MTTI (PL &amp; I)'!BY113/'[1]MTTI (PL &amp; I)'!BY$334</f>
        <v>0</v>
      </c>
      <c r="BZ113" s="141">
        <f>'[1]MTTI (PL &amp; I)'!BZ113/'[1]MTTI (PL &amp; I)'!BZ$334</f>
        <v>0</v>
      </c>
      <c r="CA113" s="141">
        <f>'[1]MTTI (PL &amp; I)'!CA113/'[1]MTTI (PL &amp; I)'!CA$334</f>
        <v>1.450535995524989E-4</v>
      </c>
      <c r="CB113" s="141">
        <f>'[1]MTTI (PL &amp; I)'!CB113/'[1]MTTI (PL &amp; I)'!CB$334</f>
        <v>4.9814879692742326E-4</v>
      </c>
      <c r="CC113" s="141">
        <f>'[1]MTTI (PL &amp; I)'!CC113/'[1]MTTI (PL &amp; I)'!CC$334</f>
        <v>2.281823814899273E-4</v>
      </c>
      <c r="CD113" s="141">
        <f>'[1]MTTI (PL &amp; I)'!CD113/'[1]MTTI (PL &amp; I)'!CD$334</f>
        <v>0</v>
      </c>
      <c r="CE113" s="141">
        <f>'[1]MTTI (PL &amp; I)'!CE113/'[1]MTTI (PL &amp; I)'!CE$334</f>
        <v>0</v>
      </c>
      <c r="CF113" s="141">
        <f>'[1]MTTI (PL &amp; I)'!CF113/'[1]MTTI (PL &amp; I)'!CF$334</f>
        <v>0</v>
      </c>
      <c r="CG113" s="141">
        <f>'[1]MTTI (PL &amp; I)'!CG113/'[1]MTTI (PL &amp; I)'!CG$334</f>
        <v>0</v>
      </c>
      <c r="CH113" s="141">
        <f>'[1]MTTI (PL &amp; I)'!CH113/'[1]MTTI (PL &amp; I)'!CH$334</f>
        <v>0</v>
      </c>
      <c r="CI113" s="141">
        <f>'[1]MTTI (PL &amp; I)'!CI113/'[1]MTTI (PL &amp; I)'!CI$334</f>
        <v>0</v>
      </c>
      <c r="CJ113" s="141">
        <f>'[1]MTTI (PL &amp; I)'!CJ113/'[1]MTTI (PL &amp; I)'!CJ$334</f>
        <v>0</v>
      </c>
      <c r="CK113" s="141">
        <f>'[1]MTTI (PL &amp; I)'!CK113/'[1]MTTI (PL &amp; I)'!CK$334</f>
        <v>0</v>
      </c>
      <c r="CL113" s="141">
        <f>'[1]MTTI (PL &amp; I)'!CL113/'[1]MTTI (PL &amp; I)'!CL$334</f>
        <v>0</v>
      </c>
      <c r="CM113" s="141">
        <f>'[1]MTTI (PL &amp; I)'!CM113/'[1]MTTI (PL &amp; I)'!CM$334</f>
        <v>0</v>
      </c>
      <c r="CN113" s="141">
        <f>'[1]MTTI (PL &amp; I)'!CN113/'[1]MTTI (PL &amp; I)'!CN$334</f>
        <v>3.4025309134964573E-4</v>
      </c>
      <c r="CO113" s="141">
        <f>'[1]MTTI (PL &amp; I)'!CO113/'[1]MTTI (PL &amp; I)'!CO$334</f>
        <v>0</v>
      </c>
      <c r="CP113" s="141">
        <f>'[1]MTTI (PL &amp; I)'!CP113/'[1]MTTI (PL &amp; I)'!CP$334</f>
        <v>1.3328837772011665E-3</v>
      </c>
      <c r="CQ113" s="141">
        <f>'[1]MTTI (PL &amp; I)'!CQ113/'[1]MTTI (PL &amp; I)'!CQ$334</f>
        <v>1.3486848972168639E-3</v>
      </c>
      <c r="CR113" s="141">
        <f>'[1]MTTI (PL &amp; I)'!CR113/'[1]MTTI (PL &amp; I)'!CR$334</f>
        <v>0</v>
      </c>
      <c r="CS113" s="141">
        <f>'[1]MTTI (PL &amp; I)'!CS113/'[1]MTTI (PL &amp; I)'!CS$334</f>
        <v>6.4712623910694207E-4</v>
      </c>
      <c r="CT113" s="141">
        <f>'[1]MTTI (PL &amp; I)'!CT113/'[1]MTTI (PL &amp; I)'!CT$334</f>
        <v>0</v>
      </c>
      <c r="CU113" s="141">
        <f>'[1]MTTI (PL &amp; I)'!CU113/'[1]MTTI (PL &amp; I)'!CU$334</f>
        <v>5.3431501059001902E-3</v>
      </c>
      <c r="CV113" s="141">
        <f>'[1]MTTI (PL &amp; I)'!CV113/'[1]MTTI (PL &amp; I)'!CV$334</f>
        <v>0</v>
      </c>
      <c r="CW113" s="141">
        <f>'[1]MTTI (PL &amp; I)'!CW113/'[1]MTTI (PL &amp; I)'!CW$334</f>
        <v>0</v>
      </c>
      <c r="CX113" s="141">
        <f>'[1]MTTI (PL &amp; I)'!CX113/'[1]MTTI (PL &amp; I)'!CX$334</f>
        <v>0</v>
      </c>
      <c r="CY113" s="141">
        <f>'[1]MTTI (PL &amp; I)'!CY113/'[1]MTTI (PL &amp; I)'!CY$334</f>
        <v>0</v>
      </c>
      <c r="CZ113" s="141">
        <f>'[1]MTTI (PL &amp; I)'!CZ113/'[1]MTTI (PL &amp; I)'!CZ$334</f>
        <v>0</v>
      </c>
      <c r="DA113" s="141">
        <f>'[1]MTTI (PL &amp; I)'!DA113/'[1]MTTI (PL &amp; I)'!DA$334</f>
        <v>3.0580936520261358E-4</v>
      </c>
      <c r="DB113" s="141">
        <f>'[1]MTTI (PL &amp; I)'!DB113/'[1]MTTI (PL &amp; I)'!DB$334</f>
        <v>0</v>
      </c>
      <c r="DC113" s="141">
        <f>'[1]MTTI (PL &amp; I)'!DC113/'[1]MTTI (PL &amp; I)'!DC$334</f>
        <v>0</v>
      </c>
      <c r="DD113" s="141">
        <f>'[1]MTTI (PL &amp; I)'!DD113/'[1]MTTI (PL &amp; I)'!DD$334</f>
        <v>0</v>
      </c>
      <c r="DE113" s="141">
        <v>0</v>
      </c>
      <c r="DF113" s="141">
        <f>'[1]MTTI (PL &amp; I)'!DF113/'[1]MTTI (PL &amp; I)'!DF$334</f>
        <v>8.16425883154062E-4</v>
      </c>
    </row>
    <row r="114" spans="1:110" x14ac:dyDescent="0.3">
      <c r="A114" s="25" t="s">
        <v>6</v>
      </c>
      <c r="B114" s="141">
        <f>'[1]MTTI (PL &amp; I)'!B114/'[1]MTTI (PL &amp; I)'!B$334</f>
        <v>2.8236402408780382E-5</v>
      </c>
      <c r="C114" s="141">
        <f>'[1]MTTI (PL &amp; I)'!C114/'[1]MTTI (PL &amp; I)'!C$334</f>
        <v>0</v>
      </c>
      <c r="D114" s="141">
        <f>'[1]MTTI (PL &amp; I)'!D114/'[1]MTTI (PL &amp; I)'!D$334</f>
        <v>0</v>
      </c>
      <c r="E114" s="141">
        <f>'[1]MTTI (PL &amp; I)'!E114/'[1]MTTI (PL &amp; I)'!E$334</f>
        <v>8.3562585369340145E-4</v>
      </c>
      <c r="F114" s="141">
        <f>'[1]MTTI (PL &amp; I)'!F114/'[1]MTTI (PL &amp; I)'!F$334</f>
        <v>0</v>
      </c>
      <c r="G114" s="141">
        <f>'[1]MTTI (PL &amp; I)'!G114/'[1]MTTI (PL &amp; I)'!G$334</f>
        <v>4.5808615428344747E-4</v>
      </c>
      <c r="H114" s="141">
        <f>'[1]MTTI (PL &amp; I)'!H114/'[1]MTTI (PL &amp; I)'!H$334</f>
        <v>0</v>
      </c>
      <c r="I114" s="141">
        <f>'[1]MTTI (PL &amp; I)'!I114/'[1]MTTI (PL &amp; I)'!I$334</f>
        <v>1.3220910364988784E-3</v>
      </c>
      <c r="J114" s="141">
        <f>'[1]MTTI (PL &amp; I)'!J114/'[1]MTTI (PL &amp; I)'!J$334</f>
        <v>7.9690130010780968E-5</v>
      </c>
      <c r="K114" s="141">
        <f>'[1]MTTI (PL &amp; I)'!K114/'[1]MTTI (PL &amp; I)'!K$334</f>
        <v>4.6837300507849178E-4</v>
      </c>
      <c r="L114" s="141">
        <f>'[1]MTTI (PL &amp; I)'!L114/'[1]MTTI (PL &amp; I)'!L$334</f>
        <v>1.0876584151045534E-3</v>
      </c>
      <c r="M114" s="141">
        <f>'[1]MTTI (PL &amp; I)'!M114/'[1]MTTI (PL &amp; I)'!M$334</f>
        <v>7.6736562164394129E-4</v>
      </c>
      <c r="N114" s="141">
        <f>'[1]MTTI (PL &amp; I)'!N114/'[1]MTTI (PL &amp; I)'!N$334</f>
        <v>3.6742546934052581E-4</v>
      </c>
      <c r="O114" s="141">
        <f>'[1]MTTI (PL &amp; I)'!O114/'[1]MTTI (PL &amp; I)'!O$334</f>
        <v>8.4291013500015135E-4</v>
      </c>
      <c r="P114" s="141">
        <f>'[1]MTTI (PL &amp; I)'!P114/'[1]MTTI (PL &amp; I)'!P$334</f>
        <v>3.5644353661160442E-5</v>
      </c>
      <c r="Q114" s="141">
        <f>'[1]MTTI (PL &amp; I)'!Q114/'[1]MTTI (PL &amp; I)'!Q$334</f>
        <v>9.9526596684024475E-4</v>
      </c>
      <c r="R114" s="141">
        <f>'[1]MTTI (PL &amp; I)'!R114/'[1]MTTI (PL &amp; I)'!R$334</f>
        <v>0</v>
      </c>
      <c r="S114" s="141">
        <f>'[1]MTTI (PL &amp; I)'!S114/'[1]MTTI (PL &amp; I)'!S$334</f>
        <v>0</v>
      </c>
      <c r="T114" s="141">
        <f>'[1]MTTI (PL &amp; I)'!T114/'[1]MTTI (PL &amp; I)'!T$334</f>
        <v>0</v>
      </c>
      <c r="U114" s="141">
        <f>'[1]MTTI (PL &amp; I)'!U114/'[1]MTTI (PL &amp; I)'!U$334</f>
        <v>3.9454184944793299E-3</v>
      </c>
      <c r="V114" s="141">
        <f>'[1]MTTI (PL &amp; I)'!V114/'[1]MTTI (PL &amp; I)'!V$334</f>
        <v>2.825966027056827E-4</v>
      </c>
      <c r="W114" s="141">
        <f>'[1]MTTI (PL &amp; I)'!W114/'[1]MTTI (PL &amp; I)'!W$334</f>
        <v>0</v>
      </c>
      <c r="X114" s="141">
        <f>'[1]MTTI (PL &amp; I)'!X114/'[1]MTTI (PL &amp; I)'!X$334</f>
        <v>6.7888562599121788E-3</v>
      </c>
      <c r="Y114" s="141">
        <f>'[1]MTTI (PL &amp; I)'!Y114/'[1]MTTI (PL &amp; I)'!Y$334</f>
        <v>7.4988646777516968E-5</v>
      </c>
      <c r="Z114" s="141">
        <f>'[1]MTTI (PL &amp; I)'!Z114/'[1]MTTI (PL &amp; I)'!Z$334</f>
        <v>2.0053407934154184E-3</v>
      </c>
      <c r="AA114" s="141">
        <f>'[1]MTTI (PL &amp; I)'!AA114/'[1]MTTI (PL &amp; I)'!AA$334</f>
        <v>0</v>
      </c>
      <c r="AB114" s="141">
        <f>'[1]MTTI (PL &amp; I)'!AB114/'[1]MTTI (PL &amp; I)'!AB$334</f>
        <v>0</v>
      </c>
      <c r="AC114" s="141">
        <f>'[1]MTTI (PL &amp; I)'!AC114/'[1]MTTI (PL &amp; I)'!AC$334</f>
        <v>0</v>
      </c>
      <c r="AD114" s="141">
        <f>'[1]MTTI (PL &amp; I)'!AD114/'[1]MTTI (PL &amp; I)'!AD$334</f>
        <v>8.7507677770466464E-7</v>
      </c>
      <c r="AE114" s="141">
        <f>'[1]MTTI (PL &amp; I)'!AE114/'[1]MTTI (PL &amp; I)'!AE$334</f>
        <v>4.0570539346793541E-2</v>
      </c>
      <c r="AF114" s="141">
        <f>'[1]MTTI (PL &amp; I)'!AF114/'[1]MTTI (PL &amp; I)'!AF$334</f>
        <v>4.7206123432164701E-4</v>
      </c>
      <c r="AG114" s="141">
        <f>'[1]MTTI (PL &amp; I)'!AG114/'[1]MTTI (PL &amp; I)'!AG$334</f>
        <v>1.4513304763263586E-5</v>
      </c>
      <c r="AH114" s="141">
        <f>'[1]MTTI (PL &amp; I)'!AH114/'[1]MTTI (PL &amp; I)'!AH$334</f>
        <v>2.1697552022040624E-6</v>
      </c>
      <c r="AI114" s="141">
        <f>'[1]MTTI (PL &amp; I)'!AI114/'[1]MTTI (PL &amp; I)'!AI$334</f>
        <v>3.007233746001291E-4</v>
      </c>
      <c r="AJ114" s="141">
        <f>'[1]MTTI (PL &amp; I)'!AJ114/'[1]MTTI (PL &amp; I)'!AJ$334</f>
        <v>1.2817503268685804E-5</v>
      </c>
      <c r="AK114" s="141">
        <f>'[1]MTTI (PL &amp; I)'!AK114/'[1]MTTI (PL &amp; I)'!AK$334</f>
        <v>1.5069309486563329E-2</v>
      </c>
      <c r="AL114" s="141">
        <f>'[1]MTTI (PL &amp; I)'!AL114/'[1]MTTI (PL &amp; I)'!AL$334</f>
        <v>1.9460774221228824E-2</v>
      </c>
      <c r="AM114" s="141">
        <f>'[1]MTTI (PL &amp; I)'!AM114/'[1]MTTI (PL &amp; I)'!AM$334</f>
        <v>0</v>
      </c>
      <c r="AN114" s="141">
        <f>'[1]MTTI (PL &amp; I)'!AN114/'[1]MTTI (PL &amp; I)'!AN$334</f>
        <v>1.0097949881826317E-5</v>
      </c>
      <c r="AO114" s="141">
        <f>'[1]MTTI (PL &amp; I)'!AO114/'[1]MTTI (PL &amp; I)'!AO$334</f>
        <v>2.2381765838705737E-4</v>
      </c>
      <c r="AP114" s="141">
        <f>'[1]MTTI (PL &amp; I)'!AP114/'[1]MTTI (PL &amp; I)'!AP$334</f>
        <v>0</v>
      </c>
      <c r="AQ114" s="141">
        <f>'[1]MTTI (PL &amp; I)'!AQ114/'[1]MTTI (PL &amp; I)'!AQ$334</f>
        <v>1.2002283399759443E-2</v>
      </c>
      <c r="AR114" s="141">
        <f>'[1]MTTI (PL &amp; I)'!AR114/'[1]MTTI (PL &amp; I)'!AR$334</f>
        <v>3.6587952135011255E-4</v>
      </c>
      <c r="AS114" s="141">
        <f>'[1]MTTI (PL &amp; I)'!AS114/'[1]MTTI (PL &amp; I)'!AS$334</f>
        <v>0</v>
      </c>
      <c r="AT114" s="141">
        <f>'[1]MTTI (PL &amp; I)'!AT114/'[1]MTTI (PL &amp; I)'!AT$334</f>
        <v>6.0900708348359206E-4</v>
      </c>
      <c r="AU114" s="141">
        <f>'[1]MTTI (PL &amp; I)'!AU114/'[1]MTTI (PL &amp; I)'!AU$334</f>
        <v>0</v>
      </c>
      <c r="AV114" s="141">
        <f>'[1]MTTI (PL &amp; I)'!AV114/'[1]MTTI (PL &amp; I)'!AV$334</f>
        <v>1.957788025438245E-4</v>
      </c>
      <c r="AW114" s="141">
        <f>'[1]MTTI (PL &amp; I)'!AW114/'[1]MTTI (PL &amp; I)'!AW$334</f>
        <v>7.0014461330374924E-4</v>
      </c>
      <c r="AX114" s="141">
        <f>'[1]MTTI (PL &amp; I)'!AX114/'[1]MTTI (PL &amp; I)'!AX$334</f>
        <v>0</v>
      </c>
      <c r="AY114" s="141">
        <f>'[1]MTTI (PL &amp; I)'!AY114/'[1]MTTI (PL &amp; I)'!AY$334</f>
        <v>0</v>
      </c>
      <c r="AZ114" s="141">
        <f>'[1]MTTI (PL &amp; I)'!AZ114/'[1]MTTI (PL &amp; I)'!AZ$334</f>
        <v>6.2374364817775545E-4</v>
      </c>
      <c r="BA114" s="141">
        <f>'[1]MTTI (PL &amp; I)'!BA114/'[1]MTTI (PL &amp; I)'!BA$334</f>
        <v>0</v>
      </c>
      <c r="BB114" s="141">
        <f>'[1]MTTI (PL &amp; I)'!BB114/'[1]MTTI (PL &amp; I)'!BB$334</f>
        <v>0</v>
      </c>
      <c r="BC114" s="141">
        <f>'[1]MTTI (PL &amp; I)'!BC114/'[1]MTTI (PL &amp; I)'!BC$334</f>
        <v>0</v>
      </c>
      <c r="BD114" s="141">
        <f>'[1]MTTI (PL &amp; I)'!BD114/'[1]MTTI (PL &amp; I)'!BD$334</f>
        <v>2.9319970580898629E-5</v>
      </c>
      <c r="BE114" s="141">
        <f>'[1]MTTI (PL &amp; I)'!BE114/'[1]MTTI (PL &amp; I)'!BE$334</f>
        <v>0</v>
      </c>
      <c r="BF114" s="141">
        <f>'[1]MTTI (PL &amp; I)'!BF114/'[1]MTTI (PL &amp; I)'!BF$334</f>
        <v>0</v>
      </c>
      <c r="BG114" s="141">
        <f>'[1]MTTI (PL &amp; I)'!BG114/'[1]MTTI (PL &amp; I)'!BG$334</f>
        <v>3.3337866493087258E-4</v>
      </c>
      <c r="BH114" s="141">
        <f>'[1]MTTI (PL &amp; I)'!BH114/'[1]MTTI (PL &amp; I)'!BH$334</f>
        <v>0</v>
      </c>
      <c r="BI114" s="141">
        <f>'[1]MTTI (PL &amp; I)'!BI114/'[1]MTTI (PL &amp; I)'!BI$334</f>
        <v>0</v>
      </c>
      <c r="BJ114" s="141">
        <f>'[1]MTTI (PL &amp; I)'!BJ114/'[1]MTTI (PL &amp; I)'!BJ$334</f>
        <v>5.028145477131811E-4</v>
      </c>
      <c r="BK114" s="141">
        <f>'[1]MTTI (PL &amp; I)'!BK114/'[1]MTTI (PL &amp; I)'!BK$334</f>
        <v>0</v>
      </c>
      <c r="BL114" s="141">
        <f>'[1]MTTI (PL &amp; I)'!BL114/'[1]MTTI (PL &amp; I)'!BL$334</f>
        <v>0</v>
      </c>
      <c r="BM114" s="141">
        <f>'[1]MTTI (PL &amp; I)'!BM114/'[1]MTTI (PL &amp; I)'!BM$334</f>
        <v>0</v>
      </c>
      <c r="BN114" s="141">
        <f>'[1]MTTI (PL &amp; I)'!BN114/'[1]MTTI (PL &amp; I)'!BN$334</f>
        <v>0</v>
      </c>
      <c r="BO114" s="141">
        <f>'[1]MTTI (PL &amp; I)'!BO114/'[1]MTTI (PL &amp; I)'!BO$334</f>
        <v>2.6502851540427599E-3</v>
      </c>
      <c r="BP114" s="141">
        <f>'[1]MTTI (PL &amp; I)'!BP114/'[1]MTTI (PL &amp; I)'!BP$334</f>
        <v>0</v>
      </c>
      <c r="BQ114" s="141">
        <f>'[1]MTTI (PL &amp; I)'!BQ114/'[1]MTTI (PL &amp; I)'!BQ$334</f>
        <v>7.0522000606924916E-4</v>
      </c>
      <c r="BR114" s="141">
        <f>'[1]MTTI (PL &amp; I)'!BR114/'[1]MTTI (PL &amp; I)'!BR$334</f>
        <v>5.1247829396429585E-4</v>
      </c>
      <c r="BS114" s="141">
        <f>'[1]MTTI (PL &amp; I)'!BS114/'[1]MTTI (PL &amp; I)'!BS$334</f>
        <v>3.7209460107757021E-4</v>
      </c>
      <c r="BT114" s="141">
        <f>'[1]MTTI (PL &amp; I)'!BT114/'[1]MTTI (PL &amp; I)'!BT$334</f>
        <v>3.7788079758536324E-4</v>
      </c>
      <c r="BU114" s="141">
        <f>'[1]MTTI (PL &amp; I)'!BU114/'[1]MTTI (PL &amp; I)'!BU$334</f>
        <v>0</v>
      </c>
      <c r="BV114" s="141">
        <f>'[1]MTTI (PL &amp; I)'!BV114/'[1]MTTI (PL &amp; I)'!BV$334</f>
        <v>0</v>
      </c>
      <c r="BW114" s="141">
        <f>'[1]MTTI (PL &amp; I)'!BW114/'[1]MTTI (PL &amp; I)'!BW$334</f>
        <v>0</v>
      </c>
      <c r="BX114" s="141">
        <f>'[1]MTTI (PL &amp; I)'!BX114/'[1]MTTI (PL &amp; I)'!BX$334</f>
        <v>0</v>
      </c>
      <c r="BY114" s="141">
        <f>'[1]MTTI (PL &amp; I)'!BY114/'[1]MTTI (PL &amp; I)'!BY$334</f>
        <v>0</v>
      </c>
      <c r="BZ114" s="141">
        <f>'[1]MTTI (PL &amp; I)'!BZ114/'[1]MTTI (PL &amp; I)'!BZ$334</f>
        <v>0</v>
      </c>
      <c r="CA114" s="141">
        <f>'[1]MTTI (PL &amp; I)'!CA114/'[1]MTTI (PL &amp; I)'!CA$334</f>
        <v>8.7032042669803606E-5</v>
      </c>
      <c r="CB114" s="141">
        <f>'[1]MTTI (PL &amp; I)'!CB114/'[1]MTTI (PL &amp; I)'!CB$334</f>
        <v>2.9888887613855789E-4</v>
      </c>
      <c r="CC114" s="141">
        <f>'[1]MTTI (PL &amp; I)'!CC114/'[1]MTTI (PL &amp; I)'!CC$334</f>
        <v>1.3690924474536162E-4</v>
      </c>
      <c r="CD114" s="141">
        <f>'[1]MTTI (PL &amp; I)'!CD114/'[1]MTTI (PL &amp; I)'!CD$334</f>
        <v>0</v>
      </c>
      <c r="CE114" s="141">
        <f>'[1]MTTI (PL &amp; I)'!CE114/'[1]MTTI (PL &amp; I)'!CE$334</f>
        <v>0</v>
      </c>
      <c r="CF114" s="141">
        <f>'[1]MTTI (PL &amp; I)'!CF114/'[1]MTTI (PL &amp; I)'!CF$334</f>
        <v>0</v>
      </c>
      <c r="CG114" s="141">
        <f>'[1]MTTI (PL &amp; I)'!CG114/'[1]MTTI (PL &amp; I)'!CG$334</f>
        <v>0</v>
      </c>
      <c r="CH114" s="141">
        <f>'[1]MTTI (PL &amp; I)'!CH114/'[1]MTTI (PL &amp; I)'!CH$334</f>
        <v>0</v>
      </c>
      <c r="CI114" s="141">
        <f>'[1]MTTI (PL &amp; I)'!CI114/'[1]MTTI (PL &amp; I)'!CI$334</f>
        <v>0</v>
      </c>
      <c r="CJ114" s="141">
        <f>'[1]MTTI (PL &amp; I)'!CJ114/'[1]MTTI (PL &amp; I)'!CJ$334</f>
        <v>0</v>
      </c>
      <c r="CK114" s="141">
        <f>'[1]MTTI (PL &amp; I)'!CK114/'[1]MTTI (PL &amp; I)'!CK$334</f>
        <v>0</v>
      </c>
      <c r="CL114" s="141">
        <f>'[1]MTTI (PL &amp; I)'!CL114/'[1]MTTI (PL &amp; I)'!CL$334</f>
        <v>0</v>
      </c>
      <c r="CM114" s="141">
        <f>'[1]MTTI (PL &amp; I)'!CM114/'[1]MTTI (PL &amp; I)'!CM$334</f>
        <v>0</v>
      </c>
      <c r="CN114" s="141">
        <f>'[1]MTTI (PL &amp; I)'!CN114/'[1]MTTI (PL &amp; I)'!CN$334</f>
        <v>2.0415158021747134E-4</v>
      </c>
      <c r="CO114" s="141">
        <f>'[1]MTTI (PL &amp; I)'!CO114/'[1]MTTI (PL &amp; I)'!CO$334</f>
        <v>0</v>
      </c>
      <c r="CP114" s="141">
        <f>'[1]MTTI (PL &amp; I)'!CP114/'[1]MTTI (PL &amp; I)'!CP$334</f>
        <v>7.9972919065187341E-4</v>
      </c>
      <c r="CQ114" s="141">
        <f>'[1]MTTI (PL &amp; I)'!CQ114/'[1]MTTI (PL &amp; I)'!CQ$334</f>
        <v>8.0920984990941322E-4</v>
      </c>
      <c r="CR114" s="141">
        <f>'[1]MTTI (PL &amp; I)'!CR114/'[1]MTTI (PL &amp; I)'!CR$334</f>
        <v>0</v>
      </c>
      <c r="CS114" s="141">
        <f>'[1]MTTI (PL &amp; I)'!CS114/'[1]MTTI (PL &amp; I)'!CS$334</f>
        <v>3.8827522121793936E-4</v>
      </c>
      <c r="CT114" s="141">
        <f>'[1]MTTI (PL &amp; I)'!CT114/'[1]MTTI (PL &amp; I)'!CT$334</f>
        <v>0</v>
      </c>
      <c r="CU114" s="141">
        <f>'[1]MTTI (PL &amp; I)'!CU114/'[1]MTTI (PL &amp; I)'!CU$334</f>
        <v>3.2058857514912294E-3</v>
      </c>
      <c r="CV114" s="141">
        <f>'[1]MTTI (PL &amp; I)'!CV114/'[1]MTTI (PL &amp; I)'!CV$334</f>
        <v>0</v>
      </c>
      <c r="CW114" s="141">
        <f>'[1]MTTI (PL &amp; I)'!CW114/'[1]MTTI (PL &amp; I)'!CW$334</f>
        <v>0</v>
      </c>
      <c r="CX114" s="141">
        <f>'[1]MTTI (PL &amp; I)'!CX114/'[1]MTTI (PL &amp; I)'!CX$334</f>
        <v>0</v>
      </c>
      <c r="CY114" s="141">
        <f>'[1]MTTI (PL &amp; I)'!CY114/'[1]MTTI (PL &amp; I)'!CY$334</f>
        <v>0</v>
      </c>
      <c r="CZ114" s="141">
        <f>'[1]MTTI (PL &amp; I)'!CZ114/'[1]MTTI (PL &amp; I)'!CZ$334</f>
        <v>0</v>
      </c>
      <c r="DA114" s="141">
        <f>'[1]MTTI (PL &amp; I)'!DA114/'[1]MTTI (PL &amp; I)'!DA$334</f>
        <v>1.8348537232615615E-4</v>
      </c>
      <c r="DB114" s="141">
        <f>'[1]MTTI (PL &amp; I)'!DB114/'[1]MTTI (PL &amp; I)'!DB$334</f>
        <v>0</v>
      </c>
      <c r="DC114" s="141">
        <f>'[1]MTTI (PL &amp; I)'!DC114/'[1]MTTI (PL &amp; I)'!DC$334</f>
        <v>0</v>
      </c>
      <c r="DD114" s="141">
        <f>'[1]MTTI (PL &amp; I)'!DD114/'[1]MTTI (PL &amp; I)'!DD$334</f>
        <v>0</v>
      </c>
      <c r="DE114" s="141">
        <v>0</v>
      </c>
      <c r="DF114" s="141">
        <f>'[1]MTTI (PL &amp; I)'!DF114/'[1]MTTI (PL &amp; I)'!DF$334</f>
        <v>4.8985487101738264E-4</v>
      </c>
    </row>
    <row r="115" spans="1:110" x14ac:dyDescent="0.3">
      <c r="A115" s="25" t="s">
        <v>7</v>
      </c>
      <c r="B115" s="141">
        <f>'[1]MTTI (PL &amp; I)'!B115/'[1]MTTI (PL &amp; I)'!B$334</f>
        <v>1.8824331571068051E-5</v>
      </c>
      <c r="C115" s="141">
        <f>'[1]MTTI (PL &amp; I)'!C115/'[1]MTTI (PL &amp; I)'!C$334</f>
        <v>0</v>
      </c>
      <c r="D115" s="141">
        <f>'[1]MTTI (PL &amp; I)'!D115/'[1]MTTI (PL &amp; I)'!D$334</f>
        <v>0</v>
      </c>
      <c r="E115" s="141">
        <f>'[1]MTTI (PL &amp; I)'!E115/'[1]MTTI (PL &amp; I)'!E$334</f>
        <v>5.5708577571447152E-4</v>
      </c>
      <c r="F115" s="141">
        <f>'[1]MTTI (PL &amp; I)'!F115/'[1]MTTI (PL &amp; I)'!F$334</f>
        <v>0</v>
      </c>
      <c r="G115" s="141">
        <f>'[1]MTTI (PL &amp; I)'!G115/'[1]MTTI (PL &amp; I)'!G$334</f>
        <v>3.0539179643032698E-4</v>
      </c>
      <c r="H115" s="141">
        <f>'[1]MTTI (PL &amp; I)'!H115/'[1]MTTI (PL &amp; I)'!H$334</f>
        <v>0</v>
      </c>
      <c r="I115" s="141">
        <f>'[1]MTTI (PL &amp; I)'!I115/'[1]MTTI (PL &amp; I)'!I$334</f>
        <v>8.8139698811109609E-4</v>
      </c>
      <c r="J115" s="141">
        <f>'[1]MTTI (PL &amp; I)'!J115/'[1]MTTI (PL &amp; I)'!J$334</f>
        <v>5.3126931984720097E-5</v>
      </c>
      <c r="K115" s="141">
        <f>'[1]MTTI (PL &amp; I)'!K115/'[1]MTTI (PL &amp; I)'!K$334</f>
        <v>3.1224972002075581E-4</v>
      </c>
      <c r="L115" s="141">
        <f>'[1]MTTI (PL &amp; I)'!L115/'[1]MTTI (PL &amp; I)'!L$334</f>
        <v>7.2510804831226524E-4</v>
      </c>
      <c r="M115" s="141">
        <f>'[1]MTTI (PL &amp; I)'!M115/'[1]MTTI (PL &amp; I)'!M$334</f>
        <v>5.115788013267743E-4</v>
      </c>
      <c r="N115" s="141">
        <f>'[1]MTTI (PL &amp; I)'!N115/'[1]MTTI (PL &amp; I)'!N$334</f>
        <v>2.4495113656442983E-4</v>
      </c>
      <c r="O115" s="141">
        <f>'[1]MTTI (PL &amp; I)'!O115/'[1]MTTI (PL &amp; I)'!O$334</f>
        <v>5.6194197958173739E-4</v>
      </c>
      <c r="P115" s="141">
        <f>'[1]MTTI (PL &amp; I)'!P115/'[1]MTTI (PL &amp; I)'!P$334</f>
        <v>2.376298234598929E-5</v>
      </c>
      <c r="Q115" s="141">
        <f>'[1]MTTI (PL &amp; I)'!Q115/'[1]MTTI (PL &amp; I)'!Q$334</f>
        <v>6.6351287568328803E-4</v>
      </c>
      <c r="R115" s="141">
        <f>'[1]MTTI (PL &amp; I)'!R115/'[1]MTTI (PL &amp; I)'!R$334</f>
        <v>0</v>
      </c>
      <c r="S115" s="141">
        <f>'[1]MTTI (PL &amp; I)'!S115/'[1]MTTI (PL &amp; I)'!S$334</f>
        <v>0</v>
      </c>
      <c r="T115" s="141">
        <f>'[1]MTTI (PL &amp; I)'!T115/'[1]MTTI (PL &amp; I)'!T$334</f>
        <v>0</v>
      </c>
      <c r="U115" s="141">
        <f>'[1]MTTI (PL &amp; I)'!U115/'[1]MTTI (PL &amp; I)'!U$334</f>
        <v>2.6302878409045524E-3</v>
      </c>
      <c r="V115" s="141">
        <f>'[1]MTTI (PL &amp; I)'!V115/'[1]MTTI (PL &amp; I)'!V$334</f>
        <v>1.8839836864397954E-4</v>
      </c>
      <c r="W115" s="141">
        <f>'[1]MTTI (PL &amp; I)'!W115/'[1]MTTI (PL &amp; I)'!W$334</f>
        <v>0</v>
      </c>
      <c r="X115" s="141">
        <f>'[1]MTTI (PL &amp; I)'!X115/'[1]MTTI (PL &amp; I)'!X$334</f>
        <v>4.5259193920953802E-3</v>
      </c>
      <c r="Y115" s="141">
        <f>'[1]MTTI (PL &amp; I)'!Y115/'[1]MTTI (PL &amp; I)'!Y$334</f>
        <v>4.9992599289728538E-5</v>
      </c>
      <c r="Z115" s="141">
        <f>'[1]MTTI (PL &amp; I)'!Z115/'[1]MTTI (PL &amp; I)'!Z$334</f>
        <v>1.336898357720743E-3</v>
      </c>
      <c r="AA115" s="141">
        <f>'[1]MTTI (PL &amp; I)'!AA115/'[1]MTTI (PL &amp; I)'!AA$334</f>
        <v>0</v>
      </c>
      <c r="AB115" s="141">
        <f>'[1]MTTI (PL &amp; I)'!AB115/'[1]MTTI (PL &amp; I)'!AB$334</f>
        <v>0</v>
      </c>
      <c r="AC115" s="141">
        <f>'[1]MTTI (PL &amp; I)'!AC115/'[1]MTTI (PL &amp; I)'!AC$334</f>
        <v>0</v>
      </c>
      <c r="AD115" s="141">
        <f>'[1]MTTI (PL &amp; I)'!AD115/'[1]MTTI (PL &amp; I)'!AD$334</f>
        <v>5.8338648016052013E-7</v>
      </c>
      <c r="AE115" s="141">
        <f>'[1]MTTI (PL &amp; I)'!AE115/'[1]MTTI (PL &amp; I)'!AE$334</f>
        <v>2.7047117179617063E-2</v>
      </c>
      <c r="AF115" s="141">
        <f>'[1]MTTI (PL &amp; I)'!AF115/'[1]MTTI (PL &amp; I)'!AF$334</f>
        <v>3.1470854778422734E-4</v>
      </c>
      <c r="AG115" s="141">
        <f>'[1]MTTI (PL &amp; I)'!AG115/'[1]MTTI (PL &amp; I)'!AG$334</f>
        <v>9.6755690438339952E-6</v>
      </c>
      <c r="AH115" s="141">
        <f>'[1]MTTI (PL &amp; I)'!AH115/'[1]MTTI (PL &amp; I)'!AH$334</f>
        <v>1.446508332153468E-6</v>
      </c>
      <c r="AI115" s="141">
        <f>'[1]MTTI (PL &amp; I)'!AI115/'[1]MTTI (PL &amp; I)'!AI$334</f>
        <v>2.0048292387570661E-4</v>
      </c>
      <c r="AJ115" s="141">
        <f>'[1]MTTI (PL &amp; I)'!AJ115/'[1]MTTI (PL &amp; I)'!AJ$334</f>
        <v>8.5450309125769334E-6</v>
      </c>
      <c r="AK115" s="141">
        <f>'[1]MTTI (PL &amp; I)'!AK115/'[1]MTTI (PL &amp; I)'!AK$334</f>
        <v>1.0046240105782726E-2</v>
      </c>
      <c r="AL115" s="141">
        <f>'[1]MTTI (PL &amp; I)'!AL115/'[1]MTTI (PL &amp; I)'!AL$334</f>
        <v>1.2973893106729108E-2</v>
      </c>
      <c r="AM115" s="141">
        <f>'[1]MTTI (PL &amp; I)'!AM115/'[1]MTTI (PL &amp; I)'!AM$334</f>
        <v>0</v>
      </c>
      <c r="AN115" s="141">
        <f>'[1]MTTI (PL &amp; I)'!AN115/'[1]MTTI (PL &amp; I)'!AN$334</f>
        <v>6.7319892248176985E-6</v>
      </c>
      <c r="AO115" s="141">
        <f>'[1]MTTI (PL &amp; I)'!AO115/'[1]MTTI (PL &amp; I)'!AO$334</f>
        <v>1.4921227399804546E-4</v>
      </c>
      <c r="AP115" s="141">
        <f>'[1]MTTI (PL &amp; I)'!AP115/'[1]MTTI (PL &amp; I)'!AP$334</f>
        <v>0</v>
      </c>
      <c r="AQ115" s="141">
        <f>'[1]MTTI (PL &amp; I)'!AQ115/'[1]MTTI (PL &amp; I)'!AQ$334</f>
        <v>8.0015491724519765E-3</v>
      </c>
      <c r="AR115" s="141">
        <f>'[1]MTTI (PL &amp; I)'!AR115/'[1]MTTI (PL &amp; I)'!AR$334</f>
        <v>2.4392050110521438E-4</v>
      </c>
      <c r="AS115" s="141">
        <f>'[1]MTTI (PL &amp; I)'!AS115/'[1]MTTI (PL &amp; I)'!AS$334</f>
        <v>0</v>
      </c>
      <c r="AT115" s="141">
        <f>'[1]MTTI (PL &amp; I)'!AT115/'[1]MTTI (PL &amp; I)'!AT$334</f>
        <v>4.0600608755523941E-4</v>
      </c>
      <c r="AU115" s="141">
        <f>'[1]MTTI (PL &amp; I)'!AU115/'[1]MTTI (PL &amp; I)'!AU$334</f>
        <v>0</v>
      </c>
      <c r="AV115" s="141">
        <f>'[1]MTTI (PL &amp; I)'!AV115/'[1]MTTI (PL &amp; I)'!AV$334</f>
        <v>1.3051964058018953E-4</v>
      </c>
      <c r="AW115" s="141">
        <f>'[1]MTTI (PL &amp; I)'!AW115/'[1]MTTI (PL &amp; I)'!AW$334</f>
        <v>4.6676464507492039E-4</v>
      </c>
      <c r="AX115" s="141">
        <f>'[1]MTTI (PL &amp; I)'!AX115/'[1]MTTI (PL &amp; I)'!AX$334</f>
        <v>0</v>
      </c>
      <c r="AY115" s="141">
        <f>'[1]MTTI (PL &amp; I)'!AY115/'[1]MTTI (PL &amp; I)'!AY$334</f>
        <v>0</v>
      </c>
      <c r="AZ115" s="141">
        <f>'[1]MTTI (PL &amp; I)'!AZ115/'[1]MTTI (PL &amp; I)'!AZ$334</f>
        <v>4.1583049705349646E-4</v>
      </c>
      <c r="BA115" s="141">
        <f>'[1]MTTI (PL &amp; I)'!BA115/'[1]MTTI (PL &amp; I)'!BA$334</f>
        <v>0</v>
      </c>
      <c r="BB115" s="141">
        <f>'[1]MTTI (PL &amp; I)'!BB115/'[1]MTTI (PL &amp; I)'!BB$334</f>
        <v>0</v>
      </c>
      <c r="BC115" s="141">
        <f>'[1]MTTI (PL &amp; I)'!BC115/'[1]MTTI (PL &amp; I)'!BC$334</f>
        <v>0</v>
      </c>
      <c r="BD115" s="141">
        <f>'[1]MTTI (PL &amp; I)'!BD115/'[1]MTTI (PL &amp; I)'!BD$334</f>
        <v>1.9546712781553539E-5</v>
      </c>
      <c r="BE115" s="141">
        <f>'[1]MTTI (PL &amp; I)'!BE115/'[1]MTTI (PL &amp; I)'!BE$334</f>
        <v>0</v>
      </c>
      <c r="BF115" s="141">
        <f>'[1]MTTI (PL &amp; I)'!BF115/'[1]MTTI (PL &amp; I)'!BF$334</f>
        <v>0</v>
      </c>
      <c r="BG115" s="141">
        <f>'[1]MTTI (PL &amp; I)'!BG115/'[1]MTTI (PL &amp; I)'!BG$334</f>
        <v>2.2225319063406162E-4</v>
      </c>
      <c r="BH115" s="141">
        <f>'[1]MTTI (PL &amp; I)'!BH115/'[1]MTTI (PL &amp; I)'!BH$334</f>
        <v>0</v>
      </c>
      <c r="BI115" s="141">
        <f>'[1]MTTI (PL &amp; I)'!BI115/'[1]MTTI (PL &amp; I)'!BI$334</f>
        <v>0</v>
      </c>
      <c r="BJ115" s="141">
        <f>'[1]MTTI (PL &amp; I)'!BJ115/'[1]MTTI (PL &amp; I)'!BJ$334</f>
        <v>3.3521082565271353E-4</v>
      </c>
      <c r="BK115" s="141">
        <f>'[1]MTTI (PL &amp; I)'!BK115/'[1]MTTI (PL &amp; I)'!BK$334</f>
        <v>0</v>
      </c>
      <c r="BL115" s="141">
        <f>'[1]MTTI (PL &amp; I)'!BL115/'[1]MTTI (PL &amp; I)'!BL$334</f>
        <v>0</v>
      </c>
      <c r="BM115" s="141">
        <f>'[1]MTTI (PL &amp; I)'!BM115/'[1]MTTI (PL &amp; I)'!BM$334</f>
        <v>0</v>
      </c>
      <c r="BN115" s="141">
        <f>'[1]MTTI (PL &amp; I)'!BN115/'[1]MTTI (PL &amp; I)'!BN$334</f>
        <v>0</v>
      </c>
      <c r="BO115" s="141">
        <f>'[1]MTTI (PL &amp; I)'!BO115/'[1]MTTI (PL &amp; I)'!BO$334</f>
        <v>1.7668627106003547E-3</v>
      </c>
      <c r="BP115" s="141">
        <f>'[1]MTTI (PL &amp; I)'!BP115/'[1]MTTI (PL &amp; I)'!BP$334</f>
        <v>0</v>
      </c>
      <c r="BQ115" s="141">
        <f>'[1]MTTI (PL &amp; I)'!BQ115/'[1]MTTI (PL &amp; I)'!BQ$334</f>
        <v>4.7014825162960884E-4</v>
      </c>
      <c r="BR115" s="141">
        <f>'[1]MTTI (PL &amp; I)'!BR115/'[1]MTTI (PL &amp; I)'!BR$334</f>
        <v>3.4165334481702045E-4</v>
      </c>
      <c r="BS115" s="141">
        <f>'[1]MTTI (PL &amp; I)'!BS115/'[1]MTTI (PL &amp; I)'!BS$334</f>
        <v>2.4806390152275144E-4</v>
      </c>
      <c r="BT115" s="141">
        <f>'[1]MTTI (PL &amp; I)'!BT115/'[1]MTTI (PL &amp; I)'!BT$334</f>
        <v>2.5192137883240279E-4</v>
      </c>
      <c r="BU115" s="141">
        <f>'[1]MTTI (PL &amp; I)'!BU115/'[1]MTTI (PL &amp; I)'!BU$334</f>
        <v>0</v>
      </c>
      <c r="BV115" s="141">
        <f>'[1]MTTI (PL &amp; I)'!BV115/'[1]MTTI (PL &amp; I)'!BV$334</f>
        <v>0</v>
      </c>
      <c r="BW115" s="141">
        <f>'[1]MTTI (PL &amp; I)'!BW115/'[1]MTTI (PL &amp; I)'!BW$334</f>
        <v>0</v>
      </c>
      <c r="BX115" s="141">
        <f>'[1]MTTI (PL &amp; I)'!BX115/'[1]MTTI (PL &amp; I)'!BX$334</f>
        <v>0</v>
      </c>
      <c r="BY115" s="141">
        <f>'[1]MTTI (PL &amp; I)'!BY115/'[1]MTTI (PL &amp; I)'!BY$334</f>
        <v>0</v>
      </c>
      <c r="BZ115" s="141">
        <f>'[1]MTTI (PL &amp; I)'!BZ115/'[1]MTTI (PL &amp; I)'!BZ$334</f>
        <v>0</v>
      </c>
      <c r="CA115" s="141">
        <f>'[1]MTTI (PL &amp; I)'!CA115/'[1]MTTI (PL &amp; I)'!CA$334</f>
        <v>5.8021556882695311E-5</v>
      </c>
      <c r="CB115" s="141">
        <f>'[1]MTTI (PL &amp; I)'!CB115/'[1]MTTI (PL &amp; I)'!CB$334</f>
        <v>1.9925992078886537E-4</v>
      </c>
      <c r="CC115" s="141">
        <f>'[1]MTTI (PL &amp; I)'!CC115/'[1]MTTI (PL &amp; I)'!CC$334</f>
        <v>9.1273136744565641E-5</v>
      </c>
      <c r="CD115" s="141">
        <f>'[1]MTTI (PL &amp; I)'!CD115/'[1]MTTI (PL &amp; I)'!CD$334</f>
        <v>0</v>
      </c>
      <c r="CE115" s="141">
        <f>'[1]MTTI (PL &amp; I)'!CE115/'[1]MTTI (PL &amp; I)'!CE$334</f>
        <v>0</v>
      </c>
      <c r="CF115" s="141">
        <f>'[1]MTTI (PL &amp; I)'!CF115/'[1]MTTI (PL &amp; I)'!CF$334</f>
        <v>0</v>
      </c>
      <c r="CG115" s="141">
        <f>'[1]MTTI (PL &amp; I)'!CG115/'[1]MTTI (PL &amp; I)'!CG$334</f>
        <v>0</v>
      </c>
      <c r="CH115" s="141">
        <f>'[1]MTTI (PL &amp; I)'!CH115/'[1]MTTI (PL &amp; I)'!CH$334</f>
        <v>0</v>
      </c>
      <c r="CI115" s="141">
        <f>'[1]MTTI (PL &amp; I)'!CI115/'[1]MTTI (PL &amp; I)'!CI$334</f>
        <v>0</v>
      </c>
      <c r="CJ115" s="141">
        <f>'[1]MTTI (PL &amp; I)'!CJ115/'[1]MTTI (PL &amp; I)'!CJ$334</f>
        <v>0</v>
      </c>
      <c r="CK115" s="141">
        <f>'[1]MTTI (PL &amp; I)'!CK115/'[1]MTTI (PL &amp; I)'!CK$334</f>
        <v>0</v>
      </c>
      <c r="CL115" s="141">
        <f>'[1]MTTI (PL &amp; I)'!CL115/'[1]MTTI (PL &amp; I)'!CL$334</f>
        <v>0</v>
      </c>
      <c r="CM115" s="141">
        <f>'[1]MTTI (PL &amp; I)'!CM115/'[1]MTTI (PL &amp; I)'!CM$334</f>
        <v>0</v>
      </c>
      <c r="CN115" s="141">
        <f>'[1]MTTI (PL &amp; I)'!CN115/'[1]MTTI (PL &amp; I)'!CN$334</f>
        <v>1.3610151113217439E-4</v>
      </c>
      <c r="CO115" s="141">
        <f>'[1]MTTI (PL &amp; I)'!CO115/'[1]MTTI (PL &amp; I)'!CO$334</f>
        <v>0</v>
      </c>
      <c r="CP115" s="141">
        <f>'[1]MTTI (PL &amp; I)'!CP115/'[1]MTTI (PL &amp; I)'!CP$334</f>
        <v>5.3315458654929284E-4</v>
      </c>
      <c r="CQ115" s="141">
        <f>'[1]MTTI (PL &amp; I)'!CQ115/'[1]MTTI (PL &amp; I)'!CQ$334</f>
        <v>5.394750473074508E-4</v>
      </c>
      <c r="CR115" s="141">
        <f>'[1]MTTI (PL &amp; I)'!CR115/'[1]MTTI (PL &amp; I)'!CR$334</f>
        <v>0</v>
      </c>
      <c r="CS115" s="141">
        <f>'[1]MTTI (PL &amp; I)'!CS115/'[1]MTTI (PL &amp; I)'!CS$334</f>
        <v>2.5885101788900272E-4</v>
      </c>
      <c r="CT115" s="141">
        <f>'[1]MTTI (PL &amp; I)'!CT115/'[1]MTTI (PL &amp; I)'!CT$334</f>
        <v>0</v>
      </c>
      <c r="CU115" s="141">
        <f>'[1]MTTI (PL &amp; I)'!CU115/'[1]MTTI (PL &amp; I)'!CU$334</f>
        <v>2.1372643544089599E-3</v>
      </c>
      <c r="CV115" s="141">
        <f>'[1]MTTI (PL &amp; I)'!CV115/'[1]MTTI (PL &amp; I)'!CV$334</f>
        <v>0</v>
      </c>
      <c r="CW115" s="141">
        <f>'[1]MTTI (PL &amp; I)'!CW115/'[1]MTTI (PL &amp; I)'!CW$334</f>
        <v>0</v>
      </c>
      <c r="CX115" s="141">
        <f>'[1]MTTI (PL &amp; I)'!CX115/'[1]MTTI (PL &amp; I)'!CX$334</f>
        <v>0</v>
      </c>
      <c r="CY115" s="141">
        <f>'[1]MTTI (PL &amp; I)'!CY115/'[1]MTTI (PL &amp; I)'!CY$334</f>
        <v>0</v>
      </c>
      <c r="CZ115" s="141">
        <f>'[1]MTTI (PL &amp; I)'!CZ115/'[1]MTTI (PL &amp; I)'!CZ$334</f>
        <v>0</v>
      </c>
      <c r="DA115" s="141">
        <f>'[1]MTTI (PL &amp; I)'!DA115/'[1]MTTI (PL &amp; I)'!DA$334</f>
        <v>1.2232399287645746E-4</v>
      </c>
      <c r="DB115" s="141">
        <f>'[1]MTTI (PL &amp; I)'!DB115/'[1]MTTI (PL &amp; I)'!DB$334</f>
        <v>0</v>
      </c>
      <c r="DC115" s="141">
        <f>'[1]MTTI (PL &amp; I)'!DC115/'[1]MTTI (PL &amp; I)'!DC$334</f>
        <v>0</v>
      </c>
      <c r="DD115" s="141">
        <f>'[1]MTTI (PL &amp; I)'!DD115/'[1]MTTI (PL &amp; I)'!DD$334</f>
        <v>0</v>
      </c>
      <c r="DE115" s="141">
        <v>0</v>
      </c>
      <c r="DF115" s="141">
        <f>'[1]MTTI (PL &amp; I)'!DF115/'[1]MTTI (PL &amp; I)'!DF$334</f>
        <v>3.2657101213667947E-4</v>
      </c>
    </row>
    <row r="116" spans="1:110" x14ac:dyDescent="0.3">
      <c r="A116" s="28">
        <v>3330</v>
      </c>
      <c r="B116" s="141">
        <f>'[1]MTTI (PL &amp; I)'!B116/'[1]MTTI (PL &amp; I)'!B$334</f>
        <v>3.4604075751483849E-6</v>
      </c>
      <c r="C116" s="141">
        <f>'[1]MTTI (PL &amp; I)'!C116/'[1]MTTI (PL &amp; I)'!C$334</f>
        <v>0</v>
      </c>
      <c r="D116" s="141">
        <f>'[1]MTTI (PL &amp; I)'!D116/'[1]MTTI (PL &amp; I)'!D$334</f>
        <v>0</v>
      </c>
      <c r="E116" s="141">
        <f>'[1]MTTI (PL &amp; I)'!E116/'[1]MTTI (PL &amp; I)'!E$334</f>
        <v>2.0904949257560996E-6</v>
      </c>
      <c r="F116" s="141">
        <f>'[1]MTTI (PL &amp; I)'!F116/'[1]MTTI (PL &amp; I)'!F$334</f>
        <v>0</v>
      </c>
      <c r="G116" s="141">
        <f>'[1]MTTI (PL &amp; I)'!G116/'[1]MTTI (PL &amp; I)'!G$334</f>
        <v>1.0742381464972489E-6</v>
      </c>
      <c r="H116" s="141">
        <f>'[1]MTTI (PL &amp; I)'!H116/'[1]MTTI (PL &amp; I)'!H$334</f>
        <v>0</v>
      </c>
      <c r="I116" s="141">
        <f>'[1]MTTI (PL &amp; I)'!I116/'[1]MTTI (PL &amp; I)'!I$334</f>
        <v>2.7274768318320223E-4</v>
      </c>
      <c r="J116" s="141">
        <f>'[1]MTTI (PL &amp; I)'!J116/'[1]MTTI (PL &amp; I)'!J$334</f>
        <v>1.0279332786331736E-5</v>
      </c>
      <c r="K116" s="141">
        <f>'[1]MTTI (PL &amp; I)'!K116/'[1]MTTI (PL &amp; I)'!K$334</f>
        <v>5.7708317180632667E-5</v>
      </c>
      <c r="L116" s="141">
        <f>'[1]MTTI (PL &amp; I)'!L116/'[1]MTTI (PL &amp; I)'!L$334</f>
        <v>1.2564506853667993E-4</v>
      </c>
      <c r="M116" s="141">
        <f>'[1]MTTI (PL &amp; I)'!M116/'[1]MTTI (PL &amp; I)'!M$334</f>
        <v>9.0249645858290497E-5</v>
      </c>
      <c r="N116" s="141">
        <f>'[1]MTTI (PL &amp; I)'!N116/'[1]MTTI (PL &amp; I)'!N$334</f>
        <v>4.2348545727047599E-5</v>
      </c>
      <c r="O116" s="141">
        <f>'[1]MTTI (PL &amp; I)'!O116/'[1]MTTI (PL &amp; I)'!O$334</f>
        <v>1.0243889439759944E-4</v>
      </c>
      <c r="P116" s="141">
        <f>'[1]MTTI (PL &amp; I)'!P116/'[1]MTTI (PL &amp; I)'!P$334</f>
        <v>4.2113519046411295E-6</v>
      </c>
      <c r="Q116" s="141">
        <f>'[1]MTTI (PL &amp; I)'!Q116/'[1]MTTI (PL &amp; I)'!Q$334</f>
        <v>1.1681356659998005E-4</v>
      </c>
      <c r="R116" s="141">
        <f>'[1]MTTI (PL &amp; I)'!R116/'[1]MTTI (PL &amp; I)'!R$334</f>
        <v>0</v>
      </c>
      <c r="S116" s="141">
        <f>'[1]MTTI (PL &amp; I)'!S116/'[1]MTTI (PL &amp; I)'!S$334</f>
        <v>0</v>
      </c>
      <c r="T116" s="141">
        <f>'[1]MTTI (PL &amp; I)'!T116/'[1]MTTI (PL &amp; I)'!T$334</f>
        <v>0</v>
      </c>
      <c r="U116" s="141">
        <f>'[1]MTTI (PL &amp; I)'!U116/'[1]MTTI (PL &amp; I)'!U$334</f>
        <v>0</v>
      </c>
      <c r="V116" s="141">
        <f>'[1]MTTI (PL &amp; I)'!V116/'[1]MTTI (PL &amp; I)'!V$334</f>
        <v>1.2783116776702637E-6</v>
      </c>
      <c r="W116" s="141">
        <f>'[1]MTTI (PL &amp; I)'!W116/'[1]MTTI (PL &amp; I)'!W$334</f>
        <v>0</v>
      </c>
      <c r="X116" s="141">
        <f>'[1]MTTI (PL &amp; I)'!X116/'[1]MTTI (PL &amp; I)'!X$334</f>
        <v>1.7504958477591192E-4</v>
      </c>
      <c r="Y116" s="141">
        <f>'[1]MTTI (PL &amp; I)'!Y116/'[1]MTTI (PL &amp; I)'!Y$334</f>
        <v>4.8094312385305717E-5</v>
      </c>
      <c r="Z116" s="141">
        <f>'[1]MTTI (PL &amp; I)'!Z116/'[1]MTTI (PL &amp; I)'!Z$334</f>
        <v>1.6352599857439344E-5</v>
      </c>
      <c r="AA116" s="141">
        <f>'[1]MTTI (PL &amp; I)'!AA116/'[1]MTTI (PL &amp; I)'!AA$334</f>
        <v>0</v>
      </c>
      <c r="AB116" s="141">
        <f>'[1]MTTI (PL &amp; I)'!AB116/'[1]MTTI (PL &amp; I)'!AB$334</f>
        <v>0</v>
      </c>
      <c r="AC116" s="141">
        <f>'[1]MTTI (PL &amp; I)'!AC116/'[1]MTTI (PL &amp; I)'!AC$334</f>
        <v>0</v>
      </c>
      <c r="AD116" s="141">
        <f>'[1]MTTI (PL &amp; I)'!AD116/'[1]MTTI (PL &amp; I)'!AD$334</f>
        <v>1.2864690419260277E-8</v>
      </c>
      <c r="AE116" s="141">
        <f>'[1]MTTI (PL &amp; I)'!AE116/'[1]MTTI (PL &amp; I)'!AE$334</f>
        <v>0</v>
      </c>
      <c r="AF116" s="141">
        <f>'[1]MTTI (PL &amp; I)'!AF116/'[1]MTTI (PL &amp; I)'!AF$334</f>
        <v>3.0256731121912806E-4</v>
      </c>
      <c r="AG116" s="141">
        <f>'[1]MTTI (PL &amp; I)'!AG116/'[1]MTTI (PL &amp; I)'!AG$334</f>
        <v>8.961253977781334E-6</v>
      </c>
      <c r="AH116" s="141">
        <f>'[1]MTTI (PL &amp; I)'!AH116/'[1]MTTI (PL &amp; I)'!AH$334</f>
        <v>5.1992814229068088E-4</v>
      </c>
      <c r="AI116" s="141">
        <f>'[1]MTTI (PL &amp; I)'!AI116/'[1]MTTI (PL &amp; I)'!AI$334</f>
        <v>1.3548788938094252E-3</v>
      </c>
      <c r="AJ116" s="141">
        <f>'[1]MTTI (PL &amp; I)'!AJ116/'[1]MTTI (PL &amp; I)'!AJ$334</f>
        <v>6.4147353311228196E-8</v>
      </c>
      <c r="AK116" s="141">
        <f>'[1]MTTI (PL &amp; I)'!AK116/'[1]MTTI (PL &amp; I)'!AK$334</f>
        <v>2.4090577004410108E-3</v>
      </c>
      <c r="AL116" s="141">
        <f>'[1]MTTI (PL &amp; I)'!AL116/'[1]MTTI (PL &amp; I)'!AL$334</f>
        <v>3.9067026998209539E-5</v>
      </c>
      <c r="AM116" s="141">
        <f>'[1]MTTI (PL &amp; I)'!AM116/'[1]MTTI (PL &amp; I)'!AM$334</f>
        <v>4.6080532817156482E-3</v>
      </c>
      <c r="AN116" s="141">
        <f>'[1]MTTI (PL &amp; I)'!AN116/'[1]MTTI (PL &amp; I)'!AN$334</f>
        <v>3.0497552379543528E-4</v>
      </c>
      <c r="AO116" s="141">
        <f>'[1]MTTI (PL &amp; I)'!AO116/'[1]MTTI (PL &amp; I)'!AO$334</f>
        <v>1.1722018474249668E-5</v>
      </c>
      <c r="AP116" s="141">
        <f>'[1]MTTI (PL &amp; I)'!AP116/'[1]MTTI (PL &amp; I)'!AP$334</f>
        <v>0</v>
      </c>
      <c r="AQ116" s="141">
        <f>'[1]MTTI (PL &amp; I)'!AQ116/'[1]MTTI (PL &amp; I)'!AQ$334</f>
        <v>3.0938240236702563E-4</v>
      </c>
      <c r="AR116" s="141">
        <f>'[1]MTTI (PL &amp; I)'!AR116/'[1]MTTI (PL &amp; I)'!AR$334</f>
        <v>2.1928528997369249E-5</v>
      </c>
      <c r="AS116" s="141">
        <f>'[1]MTTI (PL &amp; I)'!AS116/'[1]MTTI (PL &amp; I)'!AS$334</f>
        <v>0</v>
      </c>
      <c r="AT116" s="141">
        <f>'[1]MTTI (PL &amp; I)'!AT116/'[1]MTTI (PL &amp; I)'!AT$334</f>
        <v>7.0138419984603652E-5</v>
      </c>
      <c r="AU116" s="141">
        <f>'[1]MTTI (PL &amp; I)'!AU116/'[1]MTTI (PL &amp; I)'!AU$334</f>
        <v>0</v>
      </c>
      <c r="AV116" s="141">
        <f>'[1]MTTI (PL &amp; I)'!AV116/'[1]MTTI (PL &amp; I)'!AV$334</f>
        <v>1.3932281172960941E-5</v>
      </c>
      <c r="AW116" s="141">
        <f>'[1]MTTI (PL &amp; I)'!AW116/'[1]MTTI (PL &amp; I)'!AW$334</f>
        <v>8.2091214416809392E-5</v>
      </c>
      <c r="AX116" s="141">
        <f>'[1]MTTI (PL &amp; I)'!AX116/'[1]MTTI (PL &amp; I)'!AX$334</f>
        <v>0</v>
      </c>
      <c r="AY116" s="141">
        <f>'[1]MTTI (PL &amp; I)'!AY116/'[1]MTTI (PL &amp; I)'!AY$334</f>
        <v>0</v>
      </c>
      <c r="AZ116" s="141">
        <f>'[1]MTTI (PL &amp; I)'!AZ116/'[1]MTTI (PL &amp; I)'!AZ$334</f>
        <v>4.7521419422597999E-5</v>
      </c>
      <c r="BA116" s="141">
        <f>'[1]MTTI (PL &amp; I)'!BA116/'[1]MTTI (PL &amp; I)'!BA$334</f>
        <v>9.4710565011281445E-4</v>
      </c>
      <c r="BB116" s="141">
        <f>'[1]MTTI (PL &amp; I)'!BB116/'[1]MTTI (PL &amp; I)'!BB$334</f>
        <v>0</v>
      </c>
      <c r="BC116" s="141">
        <f>'[1]MTTI (PL &amp; I)'!BC116/'[1]MTTI (PL &amp; I)'!BC$334</f>
        <v>0</v>
      </c>
      <c r="BD116" s="141">
        <f>'[1]MTTI (PL &amp; I)'!BD116/'[1]MTTI (PL &amp; I)'!BD$334</f>
        <v>3.2512666812494621E-6</v>
      </c>
      <c r="BE116" s="141">
        <f>'[1]MTTI (PL &amp; I)'!BE116/'[1]MTTI (PL &amp; I)'!BE$334</f>
        <v>0</v>
      </c>
      <c r="BF116" s="141">
        <f>'[1]MTTI (PL &amp; I)'!BF116/'[1]MTTI (PL &amp; I)'!BF$334</f>
        <v>0</v>
      </c>
      <c r="BG116" s="141">
        <f>'[1]MTTI (PL &amp; I)'!BG116/'[1]MTTI (PL &amp; I)'!BG$334</f>
        <v>7.0858856158332621E-6</v>
      </c>
      <c r="BH116" s="141">
        <f>'[1]MTTI (PL &amp; I)'!BH116/'[1]MTTI (PL &amp; I)'!BH$334</f>
        <v>6.2400705354112245E-6</v>
      </c>
      <c r="BI116" s="141">
        <f>'[1]MTTI (PL &amp; I)'!BI116/'[1]MTTI (PL &amp; I)'!BI$334</f>
        <v>0</v>
      </c>
      <c r="BJ116" s="141">
        <f>'[1]MTTI (PL &amp; I)'!BJ116/'[1]MTTI (PL &amp; I)'!BJ$334</f>
        <v>9.4435265164711751E-6</v>
      </c>
      <c r="BK116" s="141">
        <f>'[1]MTTI (PL &amp; I)'!BK116/'[1]MTTI (PL &amp; I)'!BK$334</f>
        <v>0</v>
      </c>
      <c r="BL116" s="141">
        <f>'[1]MTTI (PL &amp; I)'!BL116/'[1]MTTI (PL &amp; I)'!BL$334</f>
        <v>0</v>
      </c>
      <c r="BM116" s="141">
        <f>'[1]MTTI (PL &amp; I)'!BM116/'[1]MTTI (PL &amp; I)'!BM$334</f>
        <v>0</v>
      </c>
      <c r="BN116" s="141">
        <f>'[1]MTTI (PL &amp; I)'!BN116/'[1]MTTI (PL &amp; I)'!BN$334</f>
        <v>0</v>
      </c>
      <c r="BO116" s="141">
        <f>'[1]MTTI (PL &amp; I)'!BO116/'[1]MTTI (PL &amp; I)'!BO$334</f>
        <v>5.6724868081349731E-5</v>
      </c>
      <c r="BP116" s="141">
        <f>'[1]MTTI (PL &amp; I)'!BP116/'[1]MTTI (PL &amp; I)'!BP$334</f>
        <v>0</v>
      </c>
      <c r="BQ116" s="141">
        <f>'[1]MTTI (PL &amp; I)'!BQ116/'[1]MTTI (PL &amp; I)'!BQ$334</f>
        <v>7.0398770711820697E-5</v>
      </c>
      <c r="BR116" s="141">
        <f>'[1]MTTI (PL &amp; I)'!BR116/'[1]MTTI (PL &amp; I)'!BR$334</f>
        <v>1.3930225170203557E-4</v>
      </c>
      <c r="BS116" s="141">
        <f>'[1]MTTI (PL &amp; I)'!BS116/'[1]MTTI (PL &amp; I)'!BS$334</f>
        <v>4.4597947529539171E-5</v>
      </c>
      <c r="BT116" s="141">
        <f>'[1]MTTI (PL &amp; I)'!BT116/'[1]MTTI (PL &amp; I)'!BT$334</f>
        <v>2.5861016678021718E-4</v>
      </c>
      <c r="BU116" s="141">
        <f>'[1]MTTI (PL &amp; I)'!BU116/'[1]MTTI (PL &amp; I)'!BU$334</f>
        <v>0</v>
      </c>
      <c r="BV116" s="141">
        <f>'[1]MTTI (PL &amp; I)'!BV116/'[1]MTTI (PL &amp; I)'!BV$334</f>
        <v>0</v>
      </c>
      <c r="BW116" s="141">
        <f>'[1]MTTI (PL &amp; I)'!BW116/'[1]MTTI (PL &amp; I)'!BW$334</f>
        <v>0</v>
      </c>
      <c r="BX116" s="141">
        <f>'[1]MTTI (PL &amp; I)'!BX116/'[1]MTTI (PL &amp; I)'!BX$334</f>
        <v>0</v>
      </c>
      <c r="BY116" s="141">
        <f>'[1]MTTI (PL &amp; I)'!BY116/'[1]MTTI (PL &amp; I)'!BY$334</f>
        <v>0</v>
      </c>
      <c r="BZ116" s="141">
        <f>'[1]MTTI (PL &amp; I)'!BZ116/'[1]MTTI (PL &amp; I)'!BZ$334</f>
        <v>0</v>
      </c>
      <c r="CA116" s="141">
        <f>'[1]MTTI (PL &amp; I)'!CA116/'[1]MTTI (PL &amp; I)'!CA$334</f>
        <v>3.699225812862292E-8</v>
      </c>
      <c r="CB116" s="141">
        <f>'[1]MTTI (PL &amp; I)'!CB116/'[1]MTTI (PL &amp; I)'!CB$334</f>
        <v>0</v>
      </c>
      <c r="CC116" s="141">
        <f>'[1]MTTI (PL &amp; I)'!CC116/'[1]MTTI (PL &amp; I)'!CC$334</f>
        <v>1.0359873484206736E-4</v>
      </c>
      <c r="CD116" s="141">
        <f>'[1]MTTI (PL &amp; I)'!CD116/'[1]MTTI (PL &amp; I)'!CD$334</f>
        <v>0</v>
      </c>
      <c r="CE116" s="141">
        <f>'[1]MTTI (PL &amp; I)'!CE116/'[1]MTTI (PL &amp; I)'!CE$334</f>
        <v>0</v>
      </c>
      <c r="CF116" s="141">
        <f>'[1]MTTI (PL &amp; I)'!CF116/'[1]MTTI (PL &amp; I)'!CF$334</f>
        <v>0</v>
      </c>
      <c r="CG116" s="141">
        <f>'[1]MTTI (PL &amp; I)'!CG116/'[1]MTTI (PL &amp; I)'!CG$334</f>
        <v>0</v>
      </c>
      <c r="CH116" s="141">
        <f>'[1]MTTI (PL &amp; I)'!CH116/'[1]MTTI (PL &amp; I)'!CH$334</f>
        <v>0</v>
      </c>
      <c r="CI116" s="141">
        <f>'[1]MTTI (PL &amp; I)'!CI116/'[1]MTTI (PL &amp; I)'!CI$334</f>
        <v>0</v>
      </c>
      <c r="CJ116" s="141">
        <f>'[1]MTTI (PL &amp; I)'!CJ116/'[1]MTTI (PL &amp; I)'!CJ$334</f>
        <v>0</v>
      </c>
      <c r="CK116" s="141">
        <f>'[1]MTTI (PL &amp; I)'!CK116/'[1]MTTI (PL &amp; I)'!CK$334</f>
        <v>0</v>
      </c>
      <c r="CL116" s="141">
        <f>'[1]MTTI (PL &amp; I)'!CL116/'[1]MTTI (PL &amp; I)'!CL$334</f>
        <v>0</v>
      </c>
      <c r="CM116" s="141">
        <f>'[1]MTTI (PL &amp; I)'!CM116/'[1]MTTI (PL &amp; I)'!CM$334</f>
        <v>0</v>
      </c>
      <c r="CN116" s="141">
        <f>'[1]MTTI (PL &amp; I)'!CN116/'[1]MTTI (PL &amp; I)'!CN$334</f>
        <v>2.6518736659062281E-5</v>
      </c>
      <c r="CO116" s="141">
        <f>'[1]MTTI (PL &amp; I)'!CO116/'[1]MTTI (PL &amp; I)'!CO$334</f>
        <v>0</v>
      </c>
      <c r="CP116" s="141">
        <f>'[1]MTTI (PL &amp; I)'!CP116/'[1]MTTI (PL &amp; I)'!CP$334</f>
        <v>9.7439222045049895E-5</v>
      </c>
      <c r="CQ116" s="141">
        <f>'[1]MTTI (PL &amp; I)'!CQ116/'[1]MTTI (PL &amp; I)'!CQ$334</f>
        <v>8.2718011455213232E-5</v>
      </c>
      <c r="CR116" s="141">
        <f>'[1]MTTI (PL &amp; I)'!CR116/'[1]MTTI (PL &amp; I)'!CR$334</f>
        <v>0</v>
      </c>
      <c r="CS116" s="141">
        <f>'[1]MTTI (PL &amp; I)'!CS116/'[1]MTTI (PL &amp; I)'!CS$334</f>
        <v>2.9663020782935757E-5</v>
      </c>
      <c r="CT116" s="141">
        <f>'[1]MTTI (PL &amp; I)'!CT116/'[1]MTTI (PL &amp; I)'!CT$334</f>
        <v>0</v>
      </c>
      <c r="CU116" s="141">
        <f>'[1]MTTI (PL &amp; I)'!CU116/'[1]MTTI (PL &amp; I)'!CU$334</f>
        <v>1.0358142293588632E-3</v>
      </c>
      <c r="CV116" s="141">
        <f>'[1]MTTI (PL &amp; I)'!CV116/'[1]MTTI (PL &amp; I)'!CV$334</f>
        <v>0</v>
      </c>
      <c r="CW116" s="141">
        <f>'[1]MTTI (PL &amp; I)'!CW116/'[1]MTTI (PL &amp; I)'!CW$334</f>
        <v>0</v>
      </c>
      <c r="CX116" s="141">
        <f>'[1]MTTI (PL &amp; I)'!CX116/'[1]MTTI (PL &amp; I)'!CX$334</f>
        <v>0</v>
      </c>
      <c r="CY116" s="141">
        <f>'[1]MTTI (PL &amp; I)'!CY116/'[1]MTTI (PL &amp; I)'!CY$334</f>
        <v>0</v>
      </c>
      <c r="CZ116" s="141">
        <f>'[1]MTTI (PL &amp; I)'!CZ116/'[1]MTTI (PL &amp; I)'!CZ$334</f>
        <v>0</v>
      </c>
      <c r="DA116" s="141">
        <f>'[1]MTTI (PL &amp; I)'!DA116/'[1]MTTI (PL &amp; I)'!DA$334</f>
        <v>2.0346537384636046E-5</v>
      </c>
      <c r="DB116" s="141">
        <f>'[1]MTTI (PL &amp; I)'!DB116/'[1]MTTI (PL &amp; I)'!DB$334</f>
        <v>0</v>
      </c>
      <c r="DC116" s="141">
        <f>'[1]MTTI (PL &amp; I)'!DC116/'[1]MTTI (PL &amp; I)'!DC$334</f>
        <v>0</v>
      </c>
      <c r="DD116" s="141">
        <f>'[1]MTTI (PL &amp; I)'!DD116/'[1]MTTI (PL &amp; I)'!DD$334</f>
        <v>0</v>
      </c>
      <c r="DE116" s="141">
        <v>0</v>
      </c>
      <c r="DF116" s="141">
        <f>'[1]MTTI (PL &amp; I)'!DF116/'[1]MTTI (PL &amp; I)'!DF$334</f>
        <v>7.1944110175945164E-5</v>
      </c>
    </row>
    <row r="117" spans="1:110" x14ac:dyDescent="0.3">
      <c r="A117" s="25" t="s">
        <v>6</v>
      </c>
      <c r="B117" s="141">
        <f>'[1]MTTI (PL &amp; I)'!B117/'[1]MTTI (PL &amp; I)'!B$334</f>
        <v>2.6990129975994045E-6</v>
      </c>
      <c r="C117" s="141">
        <f>'[1]MTTI (PL &amp; I)'!C117/'[1]MTTI (PL &amp; I)'!C$334</f>
        <v>0</v>
      </c>
      <c r="D117" s="141">
        <f>'[1]MTTI (PL &amp; I)'!D117/'[1]MTTI (PL &amp; I)'!D$334</f>
        <v>0</v>
      </c>
      <c r="E117" s="141">
        <f>'[1]MTTI (PL &amp; I)'!E117/'[1]MTTI (PL &amp; I)'!E$334</f>
        <v>1.6305226634435889E-6</v>
      </c>
      <c r="F117" s="141">
        <f>'[1]MTTI (PL &amp; I)'!F117/'[1]MTTI (PL &amp; I)'!F$334</f>
        <v>0</v>
      </c>
      <c r="G117" s="141">
        <f>'[1]MTTI (PL &amp; I)'!G117/'[1]MTTI (PL &amp; I)'!G$334</f>
        <v>8.378731860188001E-7</v>
      </c>
      <c r="H117" s="141">
        <f>'[1]MTTI (PL &amp; I)'!H117/'[1]MTTI (PL &amp; I)'!H$334</f>
        <v>0</v>
      </c>
      <c r="I117" s="141">
        <f>'[1]MTTI (PL &amp; I)'!I117/'[1]MTTI (PL &amp; I)'!I$334</f>
        <v>2.1273492384636818E-4</v>
      </c>
      <c r="J117" s="141">
        <f>'[1]MTTI (PL &amp; I)'!J117/'[1]MTTI (PL &amp; I)'!J$334</f>
        <v>8.0175679293412062E-6</v>
      </c>
      <c r="K117" s="141">
        <f>'[1]MTTI (PL &amp; I)'!K117/'[1]MTTI (PL &amp; I)'!K$334</f>
        <v>4.5010737827158309E-5</v>
      </c>
      <c r="L117" s="141">
        <f>'[1]MTTI (PL &amp; I)'!L117/'[1]MTTI (PL &amp; I)'!L$334</f>
        <v>9.7999344210262704E-5</v>
      </c>
      <c r="M117" s="141">
        <f>'[1]MTTI (PL &amp; I)'!M117/'[1]MTTI (PL &amp; I)'!M$334</f>
        <v>7.0391987622967848E-5</v>
      </c>
      <c r="N117" s="141">
        <f>'[1]MTTI (PL &amp; I)'!N117/'[1]MTTI (PL &amp; I)'!N$334</f>
        <v>3.303058176371982E-5</v>
      </c>
      <c r="O117" s="141">
        <f>'[1]MTTI (PL &amp; I)'!O117/'[1]MTTI (PL &amp; I)'!O$334</f>
        <v>7.9899231935699896E-5</v>
      </c>
      <c r="P117" s="141">
        <f>'[1]MTTI (PL &amp; I)'!P117/'[1]MTTI (PL &amp; I)'!P$334</f>
        <v>3.2847268078252346E-6</v>
      </c>
      <c r="Q117" s="141">
        <f>'[1]MTTI (PL &amp; I)'!Q117/'[1]MTTI (PL &amp; I)'!Q$334</f>
        <v>9.1111040448976663E-5</v>
      </c>
      <c r="R117" s="141">
        <f>'[1]MTTI (PL &amp; I)'!R117/'[1]MTTI (PL &amp; I)'!R$334</f>
        <v>0</v>
      </c>
      <c r="S117" s="141">
        <f>'[1]MTTI (PL &amp; I)'!S117/'[1]MTTI (PL &amp; I)'!S$334</f>
        <v>0</v>
      </c>
      <c r="T117" s="141">
        <f>'[1]MTTI (PL &amp; I)'!T117/'[1]MTTI (PL &amp; I)'!T$334</f>
        <v>0</v>
      </c>
      <c r="U117" s="141">
        <f>'[1]MTTI (PL &amp; I)'!U117/'[1]MTTI (PL &amp; I)'!U$334</f>
        <v>0</v>
      </c>
      <c r="V117" s="141">
        <f>'[1]MTTI (PL &amp; I)'!V117/'[1]MTTI (PL &amp; I)'!V$334</f>
        <v>9.9704435332800207E-7</v>
      </c>
      <c r="W117" s="141">
        <f>'[1]MTTI (PL &amp; I)'!W117/'[1]MTTI (PL &amp; I)'!W$334</f>
        <v>0</v>
      </c>
      <c r="X117" s="141">
        <f>'[1]MTTI (PL &amp; I)'!X117/'[1]MTTI (PL &amp; I)'!X$334</f>
        <v>1.3653336905387672E-4</v>
      </c>
      <c r="Y117" s="141">
        <f>'[1]MTTI (PL &amp; I)'!Y117/'[1]MTTI (PL &amp; I)'!Y$334</f>
        <v>3.7512105559698389E-5</v>
      </c>
      <c r="Z117" s="141">
        <f>'[1]MTTI (PL &amp; I)'!Z117/'[1]MTTI (PL &amp; I)'!Z$334</f>
        <v>1.275453211833822E-5</v>
      </c>
      <c r="AA117" s="141">
        <f>'[1]MTTI (PL &amp; I)'!AA117/'[1]MTTI (PL &amp; I)'!AA$334</f>
        <v>0</v>
      </c>
      <c r="AB117" s="141">
        <f>'[1]MTTI (PL &amp; I)'!AB117/'[1]MTTI (PL &amp; I)'!AB$334</f>
        <v>0</v>
      </c>
      <c r="AC117" s="141">
        <f>'[1]MTTI (PL &amp; I)'!AC117/'[1]MTTI (PL &amp; I)'!AC$334</f>
        <v>0</v>
      </c>
      <c r="AD117" s="141">
        <f>'[1]MTTI (PL &amp; I)'!AD117/'[1]MTTI (PL &amp; I)'!AD$334</f>
        <v>1.0034068501363488E-8</v>
      </c>
      <c r="AE117" s="141">
        <f>'[1]MTTI (PL &amp; I)'!AE117/'[1]MTTI (PL &amp; I)'!AE$334</f>
        <v>0</v>
      </c>
      <c r="AF117" s="141">
        <f>'[1]MTTI (PL &amp; I)'!AF117/'[1]MTTI (PL &amp; I)'!AF$334</f>
        <v>2.3599332965687221E-4</v>
      </c>
      <c r="AG117" s="141">
        <f>'[1]MTTI (PL &amp; I)'!AG117/'[1]MTTI (PL &amp; I)'!AG$334</f>
        <v>6.9895064195679452E-6</v>
      </c>
      <c r="AH117" s="141">
        <f>'[1]MTTI (PL &amp; I)'!AH117/'[1]MTTI (PL &amp; I)'!AH$334</f>
        <v>4.0552818804879832E-4</v>
      </c>
      <c r="AI117" s="141">
        <f>'[1]MTTI (PL &amp; I)'!AI117/'[1]MTTI (PL &amp; I)'!AI$334</f>
        <v>1.0567644605875462E-3</v>
      </c>
      <c r="AJ117" s="141">
        <f>'[1]MTTI (PL &amp; I)'!AJ117/'[1]MTTI (PL &amp; I)'!AJ$334</f>
        <v>5.0032990793340858E-8</v>
      </c>
      <c r="AK117" s="141">
        <f>'[1]MTTI (PL &amp; I)'!AK117/'[1]MTTI (PL &amp; I)'!AK$334</f>
        <v>1.8789919696608013E-3</v>
      </c>
      <c r="AL117" s="141">
        <f>'[1]MTTI (PL &amp; I)'!AL117/'[1]MTTI (PL &amp; I)'!AL$334</f>
        <v>3.0471096642774204E-5</v>
      </c>
      <c r="AM117" s="141">
        <f>'[1]MTTI (PL &amp; I)'!AM117/'[1]MTTI (PL &amp; I)'!AM$334</f>
        <v>3.5941418549367862E-3</v>
      </c>
      <c r="AN117" s="141">
        <f>'[1]MTTI (PL &amp; I)'!AN117/'[1]MTTI (PL &amp; I)'!AN$334</f>
        <v>2.3787166245533073E-4</v>
      </c>
      <c r="AO117" s="141">
        <f>'[1]MTTI (PL &amp; I)'!AO117/'[1]MTTI (PL &amp; I)'!AO$334</f>
        <v>9.1428190272481235E-6</v>
      </c>
      <c r="AP117" s="141">
        <f>'[1]MTTI (PL &amp; I)'!AP117/'[1]MTTI (PL &amp; I)'!AP$334</f>
        <v>0</v>
      </c>
      <c r="AQ117" s="141">
        <f>'[1]MTTI (PL &amp; I)'!AQ117/'[1]MTTI (PL &amp; I)'!AQ$334</f>
        <v>2.4130889413549042E-4</v>
      </c>
      <c r="AR117" s="141">
        <f>'[1]MTTI (PL &amp; I)'!AR117/'[1]MTTI (PL &amp; I)'!AR$334</f>
        <v>1.7103587799075119E-5</v>
      </c>
      <c r="AS117" s="141">
        <f>'[1]MTTI (PL &amp; I)'!AS117/'[1]MTTI (PL &amp; I)'!AS$334</f>
        <v>0</v>
      </c>
      <c r="AT117" s="141">
        <f>'[1]MTTI (PL &amp; I)'!AT117/'[1]MTTI (PL &amp; I)'!AT$334</f>
        <v>5.4705841164219942E-5</v>
      </c>
      <c r="AU117" s="141">
        <f>'[1]MTTI (PL &amp; I)'!AU117/'[1]MTTI (PL &amp; I)'!AU$334</f>
        <v>0</v>
      </c>
      <c r="AV117" s="141">
        <f>'[1]MTTI (PL &amp; I)'!AV117/'[1]MTTI (PL &amp; I)'!AV$334</f>
        <v>1.0866756922533494E-5</v>
      </c>
      <c r="AW117" s="141">
        <f>'[1]MTTI (PL &amp; I)'!AW117/'[1]MTTI (PL &amp; I)'!AW$334</f>
        <v>6.4028658442116386E-5</v>
      </c>
      <c r="AX117" s="141">
        <f>'[1]MTTI (PL &amp; I)'!AX117/'[1]MTTI (PL &amp; I)'!AX$334</f>
        <v>0</v>
      </c>
      <c r="AY117" s="141">
        <f>'[1]MTTI (PL &amp; I)'!AY117/'[1]MTTI (PL &amp; I)'!AY$334</f>
        <v>0</v>
      </c>
      <c r="AZ117" s="141">
        <f>'[1]MTTI (PL &amp; I)'!AZ117/'[1]MTTI (PL &amp; I)'!AZ$334</f>
        <v>3.7065266417486913E-5</v>
      </c>
      <c r="BA117" s="141">
        <f>'[1]MTTI (PL &amp; I)'!BA117/'[1]MTTI (PL &amp; I)'!BA$334</f>
        <v>7.3871369318242986E-4</v>
      </c>
      <c r="BB117" s="141">
        <f>'[1]MTTI (PL &amp; I)'!BB117/'[1]MTTI (PL &amp; I)'!BB$334</f>
        <v>0</v>
      </c>
      <c r="BC117" s="141">
        <f>'[1]MTTI (PL &amp; I)'!BC117/'[1]MTTI (PL &amp; I)'!BC$334</f>
        <v>0</v>
      </c>
      <c r="BD117" s="141">
        <f>'[1]MTTI (PL &amp; I)'!BD117/'[1]MTTI (PL &amp; I)'!BD$334</f>
        <v>2.5358894409939237E-6</v>
      </c>
      <c r="BE117" s="141">
        <f>'[1]MTTI (PL &amp; I)'!BE117/'[1]MTTI (PL &amp; I)'!BE$334</f>
        <v>0</v>
      </c>
      <c r="BF117" s="141">
        <f>'[1]MTTI (PL &amp; I)'!BF117/'[1]MTTI (PL &amp; I)'!BF$334</f>
        <v>0</v>
      </c>
      <c r="BG117" s="141">
        <f>'[1]MTTI (PL &amp; I)'!BG117/'[1]MTTI (PL &amp; I)'!BG$334</f>
        <v>5.5267759537882019E-6</v>
      </c>
      <c r="BH117" s="141">
        <f>'[1]MTTI (PL &amp; I)'!BH117/'[1]MTTI (PL &amp; I)'!BH$334</f>
        <v>4.8670658340845202E-6</v>
      </c>
      <c r="BI117" s="141">
        <f>'[1]MTTI (PL &amp; I)'!BI117/'[1]MTTI (PL &amp; I)'!BI$334</f>
        <v>0</v>
      </c>
      <c r="BJ117" s="141">
        <f>'[1]MTTI (PL &amp; I)'!BJ117/'[1]MTTI (PL &amp; I)'!BJ$334</f>
        <v>7.3656643784330428E-6</v>
      </c>
      <c r="BK117" s="141">
        <f>'[1]MTTI (PL &amp; I)'!BK117/'[1]MTTI (PL &amp; I)'!BK$334</f>
        <v>0</v>
      </c>
      <c r="BL117" s="141">
        <f>'[1]MTTI (PL &amp; I)'!BL117/'[1]MTTI (PL &amp; I)'!BL$334</f>
        <v>0</v>
      </c>
      <c r="BM117" s="141">
        <f>'[1]MTTI (PL &amp; I)'!BM117/'[1]MTTI (PL &amp; I)'!BM$334</f>
        <v>0</v>
      </c>
      <c r="BN117" s="141">
        <f>'[1]MTTI (PL &amp; I)'!BN117/'[1]MTTI (PL &amp; I)'!BN$334</f>
        <v>0</v>
      </c>
      <c r="BO117" s="141">
        <f>'[1]MTTI (PL &amp; I)'!BO117/'[1]MTTI (PL &amp; I)'!BO$334</f>
        <v>4.4243677345466855E-5</v>
      </c>
      <c r="BP117" s="141">
        <f>'[1]MTTI (PL &amp; I)'!BP117/'[1]MTTI (PL &amp; I)'!BP$334</f>
        <v>0</v>
      </c>
      <c r="BQ117" s="141">
        <f>'[1]MTTI (PL &amp; I)'!BQ117/'[1]MTTI (PL &amp; I)'!BQ$334</f>
        <v>5.4908906838257823E-5</v>
      </c>
      <c r="BR117" s="141">
        <f>'[1]MTTI (PL &amp; I)'!BR117/'[1]MTTI (PL &amp; I)'!BR$334</f>
        <v>1.0865153302715662E-4</v>
      </c>
      <c r="BS117" s="141">
        <f>'[1]MTTI (PL &amp; I)'!BS117/'[1]MTTI (PL &amp; I)'!BS$334</f>
        <v>3.4785046973352806E-5</v>
      </c>
      <c r="BT117" s="141">
        <f>'[1]MTTI (PL &amp; I)'!BT117/'[1]MTTI (PL &amp; I)'!BT$334</f>
        <v>2.017080896666415E-4</v>
      </c>
      <c r="BU117" s="141">
        <f>'[1]MTTI (PL &amp; I)'!BU117/'[1]MTTI (PL &amp; I)'!BU$334</f>
        <v>0</v>
      </c>
      <c r="BV117" s="141">
        <f>'[1]MTTI (PL &amp; I)'!BV117/'[1]MTTI (PL &amp; I)'!BV$334</f>
        <v>0</v>
      </c>
      <c r="BW117" s="141">
        <f>'[1]MTTI (PL &amp; I)'!BW117/'[1]MTTI (PL &amp; I)'!BW$334</f>
        <v>0</v>
      </c>
      <c r="BX117" s="141">
        <f>'[1]MTTI (PL &amp; I)'!BX117/'[1]MTTI (PL &amp; I)'!BX$334</f>
        <v>0</v>
      </c>
      <c r="BY117" s="141">
        <f>'[1]MTTI (PL &amp; I)'!BY117/'[1]MTTI (PL &amp; I)'!BY$334</f>
        <v>0</v>
      </c>
      <c r="BZ117" s="141">
        <f>'[1]MTTI (PL &amp; I)'!BZ117/'[1]MTTI (PL &amp; I)'!BZ$334</f>
        <v>0</v>
      </c>
      <c r="CA117" s="141">
        <f>'[1]MTTI (PL &amp; I)'!CA117/'[1]MTTI (PL &amp; I)'!CA$334</f>
        <v>2.8852839826367612E-8</v>
      </c>
      <c r="CB117" s="141">
        <f>'[1]MTTI (PL &amp; I)'!CB117/'[1]MTTI (PL &amp; I)'!CB$334</f>
        <v>0</v>
      </c>
      <c r="CC117" s="141">
        <f>'[1]MTTI (PL &amp; I)'!CC117/'[1]MTTI (PL &amp; I)'!CC$334</f>
        <v>8.0803872318885439E-5</v>
      </c>
      <c r="CD117" s="141">
        <f>'[1]MTTI (PL &amp; I)'!CD117/'[1]MTTI (PL &amp; I)'!CD$334</f>
        <v>0</v>
      </c>
      <c r="CE117" s="141">
        <f>'[1]MTTI (PL &amp; I)'!CE117/'[1]MTTI (PL &amp; I)'!CE$334</f>
        <v>0</v>
      </c>
      <c r="CF117" s="141">
        <f>'[1]MTTI (PL &amp; I)'!CF117/'[1]MTTI (PL &amp; I)'!CF$334</f>
        <v>0</v>
      </c>
      <c r="CG117" s="141">
        <f>'[1]MTTI (PL &amp; I)'!CG117/'[1]MTTI (PL &amp; I)'!CG$334</f>
        <v>0</v>
      </c>
      <c r="CH117" s="141">
        <f>'[1]MTTI (PL &amp; I)'!CH117/'[1]MTTI (PL &amp; I)'!CH$334</f>
        <v>0</v>
      </c>
      <c r="CI117" s="141">
        <f>'[1]MTTI (PL &amp; I)'!CI117/'[1]MTTI (PL &amp; I)'!CI$334</f>
        <v>0</v>
      </c>
      <c r="CJ117" s="141">
        <f>'[1]MTTI (PL &amp; I)'!CJ117/'[1]MTTI (PL &amp; I)'!CJ$334</f>
        <v>0</v>
      </c>
      <c r="CK117" s="141">
        <f>'[1]MTTI (PL &amp; I)'!CK117/'[1]MTTI (PL &amp; I)'!CK$334</f>
        <v>0</v>
      </c>
      <c r="CL117" s="141">
        <f>'[1]MTTI (PL &amp; I)'!CL117/'[1]MTTI (PL &amp; I)'!CL$334</f>
        <v>0</v>
      </c>
      <c r="CM117" s="141">
        <f>'[1]MTTI (PL &amp; I)'!CM117/'[1]MTTI (PL &amp; I)'!CM$334</f>
        <v>0</v>
      </c>
      <c r="CN117" s="141">
        <f>'[1]MTTI (PL &amp; I)'!CN117/'[1]MTTI (PL &amp; I)'!CN$334</f>
        <v>2.0683810611429416E-5</v>
      </c>
      <c r="CO117" s="141">
        <f>'[1]MTTI (PL &amp; I)'!CO117/'[1]MTTI (PL &amp; I)'!CO$334</f>
        <v>0</v>
      </c>
      <c r="CP117" s="141">
        <f>'[1]MTTI (PL &amp; I)'!CP117/'[1]MTTI (PL &amp; I)'!CP$334</f>
        <v>7.599963907843625E-5</v>
      </c>
      <c r="CQ117" s="141">
        <f>'[1]MTTI (PL &amp; I)'!CQ117/'[1]MTTI (PL &amp; I)'!CQ$334</f>
        <v>6.4517541129132286E-5</v>
      </c>
      <c r="CR117" s="141">
        <f>'[1]MTTI (PL &amp; I)'!CR117/'[1]MTTI (PL &amp; I)'!CR$334</f>
        <v>0</v>
      </c>
      <c r="CS117" s="141">
        <f>'[1]MTTI (PL &amp; I)'!CS117/'[1]MTTI (PL &amp; I)'!CS$334</f>
        <v>2.3136256901117146E-5</v>
      </c>
      <c r="CT117" s="141">
        <f>'[1]MTTI (PL &amp; I)'!CT117/'[1]MTTI (PL &amp; I)'!CT$334</f>
        <v>0</v>
      </c>
      <c r="CU117" s="141">
        <f>'[1]MTTI (PL &amp; I)'!CU117/'[1]MTTI (PL &amp; I)'!CU$334</f>
        <v>8.0790369556918494E-4</v>
      </c>
      <c r="CV117" s="141">
        <f>'[1]MTTI (PL &amp; I)'!CV117/'[1]MTTI (PL &amp; I)'!CV$334</f>
        <v>0</v>
      </c>
      <c r="CW117" s="141">
        <f>'[1]MTTI (PL &amp; I)'!CW117/'[1]MTTI (PL &amp; I)'!CW$334</f>
        <v>0</v>
      </c>
      <c r="CX117" s="141">
        <f>'[1]MTTI (PL &amp; I)'!CX117/'[1]MTTI (PL &amp; I)'!CX$334</f>
        <v>0</v>
      </c>
      <c r="CY117" s="141">
        <f>'[1]MTTI (PL &amp; I)'!CY117/'[1]MTTI (PL &amp; I)'!CY$334</f>
        <v>0</v>
      </c>
      <c r="CZ117" s="141">
        <f>'[1]MTTI (PL &amp; I)'!CZ117/'[1]MTTI (PL &amp; I)'!CZ$334</f>
        <v>0</v>
      </c>
      <c r="DA117" s="141">
        <f>'[1]MTTI (PL &amp; I)'!DA117/'[1]MTTI (PL &amp; I)'!DA$334</f>
        <v>1.5869682303224079E-5</v>
      </c>
      <c r="DB117" s="141">
        <f>'[1]MTTI (PL &amp; I)'!DB117/'[1]MTTI (PL &amp; I)'!DB$334</f>
        <v>0</v>
      </c>
      <c r="DC117" s="141">
        <f>'[1]MTTI (PL &amp; I)'!DC117/'[1]MTTI (PL &amp; I)'!DC$334</f>
        <v>0</v>
      </c>
      <c r="DD117" s="141">
        <f>'[1]MTTI (PL &amp; I)'!DD117/'[1]MTTI (PL &amp; I)'!DD$334</f>
        <v>0</v>
      </c>
      <c r="DE117" s="141">
        <v>0</v>
      </c>
      <c r="DF117" s="141">
        <f>'[1]MTTI (PL &amp; I)'!DF117/'[1]MTTI (PL &amp; I)'!DF$334</f>
        <v>5.6114224769396724E-5</v>
      </c>
    </row>
    <row r="118" spans="1:110" ht="15" thickBot="1" x14ac:dyDescent="0.35">
      <c r="A118" s="29" t="s">
        <v>7</v>
      </c>
      <c r="B118" s="141">
        <f>'[1]MTTI (PL &amp; I)'!B118/'[1]MTTI (PL &amp; I)'!B$334</f>
        <v>7.6139457754898063E-7</v>
      </c>
      <c r="C118" s="141">
        <f>'[1]MTTI (PL &amp; I)'!C118/'[1]MTTI (PL &amp; I)'!C$334</f>
        <v>0</v>
      </c>
      <c r="D118" s="141">
        <f>'[1]MTTI (PL &amp; I)'!D118/'[1]MTTI (PL &amp; I)'!D$334</f>
        <v>0</v>
      </c>
      <c r="E118" s="141">
        <f>'[1]MTTI (PL &amp; I)'!E118/'[1]MTTI (PL &amp; I)'!E$334</f>
        <v>4.5997226231251107E-7</v>
      </c>
      <c r="F118" s="141">
        <f>'[1]MTTI (PL &amp; I)'!F118/'[1]MTTI (PL &amp; I)'!F$334</f>
        <v>0</v>
      </c>
      <c r="G118" s="141">
        <f>'[1]MTTI (PL &amp; I)'!G118/'[1]MTTI (PL &amp; I)'!G$334</f>
        <v>2.3636496047844878E-7</v>
      </c>
      <c r="H118" s="141">
        <f>'[1]MTTI (PL &amp; I)'!H118/'[1]MTTI (PL &amp; I)'!H$334</f>
        <v>0</v>
      </c>
      <c r="I118" s="141">
        <f>'[1]MTTI (PL &amp; I)'!I118/'[1]MTTI (PL &amp; I)'!I$334</f>
        <v>6.0012759336834039E-5</v>
      </c>
      <c r="J118" s="141">
        <f>'[1]MTTI (PL &amp; I)'!J118/'[1]MTTI (PL &amp; I)'!J$334</f>
        <v>2.2617648569905319E-6</v>
      </c>
      <c r="K118" s="141">
        <f>'[1]MTTI (PL &amp; I)'!K118/'[1]MTTI (PL &amp; I)'!K$334</f>
        <v>1.2697579353474356E-5</v>
      </c>
      <c r="L118" s="141">
        <f>'[1]MTTI (PL &amp; I)'!L118/'[1]MTTI (PL &amp; I)'!L$334</f>
        <v>2.7645724326417229E-5</v>
      </c>
      <c r="M118" s="141">
        <f>'[1]MTTI (PL &amp; I)'!M118/'[1]MTTI (PL &amp; I)'!M$334</f>
        <v>1.9857658235322656E-5</v>
      </c>
      <c r="N118" s="141">
        <f>'[1]MTTI (PL &amp; I)'!N118/'[1]MTTI (PL &amp; I)'!N$334</f>
        <v>9.3179639633277723E-6</v>
      </c>
      <c r="O118" s="141">
        <f>'[1]MTTI (PL &amp; I)'!O118/'[1]MTTI (PL &amp; I)'!O$334</f>
        <v>2.2539662461899544E-5</v>
      </c>
      <c r="P118" s="141">
        <f>'[1]MTTI (PL &amp; I)'!P118/'[1]MTTI (PL &amp; I)'!P$334</f>
        <v>9.2662509681589478E-7</v>
      </c>
      <c r="Q118" s="141">
        <f>'[1]MTTI (PL &amp; I)'!Q118/'[1]MTTI (PL &amp; I)'!Q$334</f>
        <v>2.570252615100337E-5</v>
      </c>
      <c r="R118" s="141">
        <f>'[1]MTTI (PL &amp; I)'!R118/'[1]MTTI (PL &amp; I)'!R$334</f>
        <v>0</v>
      </c>
      <c r="S118" s="141">
        <f>'[1]MTTI (PL &amp; I)'!S118/'[1]MTTI (PL &amp; I)'!S$334</f>
        <v>0</v>
      </c>
      <c r="T118" s="141">
        <f>'[1]MTTI (PL &amp; I)'!T118/'[1]MTTI (PL &amp; I)'!T$334</f>
        <v>0</v>
      </c>
      <c r="U118" s="141">
        <f>'[1]MTTI (PL &amp; I)'!U118/'[1]MTTI (PL &amp; I)'!U$334</f>
        <v>0</v>
      </c>
      <c r="V118" s="141">
        <f>'[1]MTTI (PL &amp; I)'!V118/'[1]MTTI (PL &amp; I)'!V$334</f>
        <v>2.8126732434226146E-7</v>
      </c>
      <c r="W118" s="141">
        <f>'[1]MTTI (PL &amp; I)'!W118/'[1]MTTI (PL &amp; I)'!W$334</f>
        <v>0</v>
      </c>
      <c r="X118" s="141">
        <f>'[1]MTTI (PL &amp; I)'!X118/'[1]MTTI (PL &amp; I)'!X$334</f>
        <v>3.8516215722035201E-5</v>
      </c>
      <c r="Y118" s="141">
        <f>'[1]MTTI (PL &amp; I)'!Y118/'[1]MTTI (PL &amp; I)'!Y$334</f>
        <v>1.0582206825607332E-5</v>
      </c>
      <c r="Z118" s="141">
        <f>'[1]MTTI (PL &amp; I)'!Z118/'[1]MTTI (PL &amp; I)'!Z$334</f>
        <v>3.5980677391011233E-6</v>
      </c>
      <c r="AA118" s="141">
        <f>'[1]MTTI (PL &amp; I)'!AA118/'[1]MTTI (PL &amp; I)'!AA$334</f>
        <v>0</v>
      </c>
      <c r="AB118" s="141">
        <f>'[1]MTTI (PL &amp; I)'!AB118/'[1]MTTI (PL &amp; I)'!AB$334</f>
        <v>0</v>
      </c>
      <c r="AC118" s="141">
        <f>'[1]MTTI (PL &amp; I)'!AC118/'[1]MTTI (PL &amp; I)'!AC$334</f>
        <v>0</v>
      </c>
      <c r="AD118" s="141">
        <f>'[1]MTTI (PL &amp; I)'!AD118/'[1]MTTI (PL &amp; I)'!AD$334</f>
        <v>2.8306219178967892E-9</v>
      </c>
      <c r="AE118" s="141">
        <f>'[1]MTTI (PL &amp; I)'!AE118/'[1]MTTI (PL &amp; I)'!AE$334</f>
        <v>0</v>
      </c>
      <c r="AF118" s="141">
        <f>'[1]MTTI (PL &amp; I)'!AF118/'[1]MTTI (PL &amp; I)'!AF$334</f>
        <v>6.6573981562255833E-5</v>
      </c>
      <c r="AG118" s="141">
        <f>'[1]MTTI (PL &amp; I)'!AG118/'[1]MTTI (PL &amp; I)'!AG$334</f>
        <v>1.9717475582133888E-6</v>
      </c>
      <c r="AH118" s="141">
        <f>'[1]MTTI (PL &amp; I)'!AH118/'[1]MTTI (PL &amp; I)'!AH$334</f>
        <v>1.1439995424188267E-4</v>
      </c>
      <c r="AI118" s="141">
        <f>'[1]MTTI (PL &amp; I)'!AI118/'[1]MTTI (PL &amp; I)'!AI$334</f>
        <v>2.9811443322187904E-4</v>
      </c>
      <c r="AJ118" s="141">
        <f>'[1]MTTI (PL &amp; I)'!AJ118/'[1]MTTI (PL &amp; I)'!AJ$334</f>
        <v>1.4114362517887349E-8</v>
      </c>
      <c r="AK118" s="141">
        <f>'[1]MTTI (PL &amp; I)'!AK118/'[1]MTTI (PL &amp; I)'!AK$334</f>
        <v>5.3006573078020981E-4</v>
      </c>
      <c r="AL118" s="141">
        <f>'[1]MTTI (PL &amp; I)'!AL118/'[1]MTTI (PL &amp; I)'!AL$334</f>
        <v>8.595930355435332E-6</v>
      </c>
      <c r="AM118" s="141">
        <f>'[1]MTTI (PL &amp; I)'!AM118/'[1]MTTI (PL &amp; I)'!AM$334</f>
        <v>1.0139114267788615E-3</v>
      </c>
      <c r="AN118" s="141">
        <f>'[1]MTTI (PL &amp; I)'!AN118/'[1]MTTI (PL &amp; I)'!AN$334</f>
        <v>6.7103861340104504E-5</v>
      </c>
      <c r="AO118" s="141">
        <f>'[1]MTTI (PL &amp; I)'!AO118/'[1]MTTI (PL &amp; I)'!AO$334</f>
        <v>2.579199447001545E-6</v>
      </c>
      <c r="AP118" s="141">
        <f>'[1]MTTI (PL &amp; I)'!AP118/'[1]MTTI (PL &amp; I)'!AP$334</f>
        <v>0</v>
      </c>
      <c r="AQ118" s="141">
        <f>'[1]MTTI (PL &amp; I)'!AQ118/'[1]MTTI (PL &amp; I)'!AQ$334</f>
        <v>6.8073508231535182E-5</v>
      </c>
      <c r="AR118" s="141">
        <f>'[1]MTTI (PL &amp; I)'!AR118/'[1]MTTI (PL &amp; I)'!AR$334</f>
        <v>4.8249411982941304E-6</v>
      </c>
      <c r="AS118" s="141">
        <f>'[1]MTTI (PL &amp; I)'!AS118/'[1]MTTI (PL &amp; I)'!AS$334</f>
        <v>0</v>
      </c>
      <c r="AT118" s="141">
        <f>'[1]MTTI (PL &amp; I)'!AT118/'[1]MTTI (PL &amp; I)'!AT$334</f>
        <v>1.54325788203837E-5</v>
      </c>
      <c r="AU118" s="141">
        <f>'[1]MTTI (PL &amp; I)'!AU118/'[1]MTTI (PL &amp; I)'!AU$334</f>
        <v>0</v>
      </c>
      <c r="AV118" s="141">
        <f>'[1]MTTI (PL &amp; I)'!AV118/'[1]MTTI (PL &amp; I)'!AV$334</f>
        <v>3.0655242504274469E-6</v>
      </c>
      <c r="AW118" s="141">
        <f>'[1]MTTI (PL &amp; I)'!AW118/'[1]MTTI (PL &amp; I)'!AW$334</f>
        <v>1.8062555974693002E-5</v>
      </c>
      <c r="AX118" s="141">
        <f>'[1]MTTI (PL &amp; I)'!AX118/'[1]MTTI (PL &amp; I)'!AX$334</f>
        <v>0</v>
      </c>
      <c r="AY118" s="141">
        <f>'[1]MTTI (PL &amp; I)'!AY118/'[1]MTTI (PL &amp; I)'!AY$334</f>
        <v>0</v>
      </c>
      <c r="AZ118" s="141">
        <f>'[1]MTTI (PL &amp; I)'!AZ118/'[1]MTTI (PL &amp; I)'!AZ$334</f>
        <v>1.0456153005111076E-5</v>
      </c>
      <c r="BA118" s="141">
        <f>'[1]MTTI (PL &amp; I)'!BA118/'[1]MTTI (PL &amp; I)'!BA$334</f>
        <v>2.0839195693038467E-4</v>
      </c>
      <c r="BB118" s="141">
        <f>'[1]MTTI (PL &amp; I)'!BB118/'[1]MTTI (PL &amp; I)'!BB$334</f>
        <v>0</v>
      </c>
      <c r="BC118" s="141">
        <f>'[1]MTTI (PL &amp; I)'!BC118/'[1]MTTI (PL &amp; I)'!BC$334</f>
        <v>0</v>
      </c>
      <c r="BD118" s="141">
        <f>'[1]MTTI (PL &amp; I)'!BD118/'[1]MTTI (PL &amp; I)'!BD$334</f>
        <v>7.1537724025553828E-7</v>
      </c>
      <c r="BE118" s="141">
        <f>'[1]MTTI (PL &amp; I)'!BE118/'[1]MTTI (PL &amp; I)'!BE$334</f>
        <v>0</v>
      </c>
      <c r="BF118" s="141">
        <f>'[1]MTTI (PL &amp; I)'!BF118/'[1]MTTI (PL &amp; I)'!BF$334</f>
        <v>0</v>
      </c>
      <c r="BG118" s="141">
        <f>'[1]MTTI (PL &amp; I)'!BG118/'[1]MTTI (PL &amp; I)'!BG$334</f>
        <v>1.5591096620450604E-6</v>
      </c>
      <c r="BH118" s="141">
        <f>'[1]MTTI (PL &amp; I)'!BH118/'[1]MTTI (PL &amp; I)'!BH$334</f>
        <v>1.3730047013267038E-6</v>
      </c>
      <c r="BI118" s="141">
        <f>'[1]MTTI (PL &amp; I)'!BI118/'[1]MTTI (PL &amp; I)'!BI$334</f>
        <v>0</v>
      </c>
      <c r="BJ118" s="141">
        <f>'[1]MTTI (PL &amp; I)'!BJ118/'[1]MTTI (PL &amp; I)'!BJ$334</f>
        <v>2.0778621380381306E-6</v>
      </c>
      <c r="BK118" s="141">
        <f>'[1]MTTI (PL &amp; I)'!BK118/'[1]MTTI (PL &amp; I)'!BK$334</f>
        <v>0</v>
      </c>
      <c r="BL118" s="141">
        <f>'[1]MTTI (PL &amp; I)'!BL118/'[1]MTTI (PL &amp; I)'!BL$334</f>
        <v>0</v>
      </c>
      <c r="BM118" s="141">
        <f>'[1]MTTI (PL &amp; I)'!BM118/'[1]MTTI (PL &amp; I)'!BM$334</f>
        <v>0</v>
      </c>
      <c r="BN118" s="141">
        <f>'[1]MTTI (PL &amp; I)'!BN118/'[1]MTTI (PL &amp; I)'!BN$334</f>
        <v>0</v>
      </c>
      <c r="BO118" s="141">
        <f>'[1]MTTI (PL &amp; I)'!BO118/'[1]MTTI (PL &amp; I)'!BO$334</f>
        <v>1.2481190735882871E-5</v>
      </c>
      <c r="BP118" s="141">
        <f>'[1]MTTI (PL &amp; I)'!BP118/'[1]MTTI (PL &amp; I)'!BP$334</f>
        <v>0</v>
      </c>
      <c r="BQ118" s="141">
        <f>'[1]MTTI (PL &amp; I)'!BQ118/'[1]MTTI (PL &amp; I)'!BQ$334</f>
        <v>1.5489863873562874E-5</v>
      </c>
      <c r="BR118" s="141">
        <f>'[1]MTTI (PL &amp; I)'!BR118/'[1]MTTI (PL &amp; I)'!BR$334</f>
        <v>3.0650718674878939E-5</v>
      </c>
      <c r="BS118" s="141">
        <f>'[1]MTTI (PL &amp; I)'!BS118/'[1]MTTI (PL &amp; I)'!BS$334</f>
        <v>9.8129005561863604E-6</v>
      </c>
      <c r="BT118" s="141">
        <f>'[1]MTTI (PL &amp; I)'!BT118/'[1]MTTI (PL &amp; I)'!BT$334</f>
        <v>5.6902077113575703E-5</v>
      </c>
      <c r="BU118" s="141">
        <f>'[1]MTTI (PL &amp; I)'!BU118/'[1]MTTI (PL &amp; I)'!BU$334</f>
        <v>0</v>
      </c>
      <c r="BV118" s="141">
        <f>'[1]MTTI (PL &amp; I)'!BV118/'[1]MTTI (PL &amp; I)'!BV$334</f>
        <v>0</v>
      </c>
      <c r="BW118" s="141">
        <f>'[1]MTTI (PL &amp; I)'!BW118/'[1]MTTI (PL &amp; I)'!BW$334</f>
        <v>0</v>
      </c>
      <c r="BX118" s="141">
        <f>'[1]MTTI (PL &amp; I)'!BX118/'[1]MTTI (PL &amp; I)'!BX$334</f>
        <v>0</v>
      </c>
      <c r="BY118" s="141">
        <f>'[1]MTTI (PL &amp; I)'!BY118/'[1]MTTI (PL &amp; I)'!BY$334</f>
        <v>0</v>
      </c>
      <c r="BZ118" s="141">
        <f>'[1]MTTI (PL &amp; I)'!BZ118/'[1]MTTI (PL &amp; I)'!BZ$334</f>
        <v>0</v>
      </c>
      <c r="CA118" s="141">
        <f>'[1]MTTI (PL &amp; I)'!CA118/'[1]MTTI (PL &amp; I)'!CA$334</f>
        <v>8.1394183022553148E-9</v>
      </c>
      <c r="CB118" s="141">
        <f>'[1]MTTI (PL &amp; I)'!CB118/'[1]MTTI (PL &amp; I)'!CB$334</f>
        <v>0</v>
      </c>
      <c r="CC118" s="141">
        <f>'[1]MTTI (PL &amp; I)'!CC118/'[1]MTTI (PL &amp; I)'!CC$334</f>
        <v>2.2794862523181921E-5</v>
      </c>
      <c r="CD118" s="141">
        <f>'[1]MTTI (PL &amp; I)'!CD118/'[1]MTTI (PL &amp; I)'!CD$334</f>
        <v>0</v>
      </c>
      <c r="CE118" s="141">
        <f>'[1]MTTI (PL &amp; I)'!CE118/'[1]MTTI (PL &amp; I)'!CE$334</f>
        <v>0</v>
      </c>
      <c r="CF118" s="141">
        <f>'[1]MTTI (PL &amp; I)'!CF118/'[1]MTTI (PL &amp; I)'!CF$334</f>
        <v>0</v>
      </c>
      <c r="CG118" s="141">
        <f>'[1]MTTI (PL &amp; I)'!CG118/'[1]MTTI (PL &amp; I)'!CG$334</f>
        <v>0</v>
      </c>
      <c r="CH118" s="141">
        <f>'[1]MTTI (PL &amp; I)'!CH118/'[1]MTTI (PL &amp; I)'!CH$334</f>
        <v>0</v>
      </c>
      <c r="CI118" s="141">
        <f>'[1]MTTI (PL &amp; I)'!CI118/'[1]MTTI (PL &amp; I)'!CI$334</f>
        <v>0</v>
      </c>
      <c r="CJ118" s="141">
        <f>'[1]MTTI (PL &amp; I)'!CJ118/'[1]MTTI (PL &amp; I)'!CJ$334</f>
        <v>0</v>
      </c>
      <c r="CK118" s="141">
        <f>'[1]MTTI (PL &amp; I)'!CK118/'[1]MTTI (PL &amp; I)'!CK$334</f>
        <v>0</v>
      </c>
      <c r="CL118" s="141">
        <f>'[1]MTTI (PL &amp; I)'!CL118/'[1]MTTI (PL &amp; I)'!CL$334</f>
        <v>0</v>
      </c>
      <c r="CM118" s="141">
        <f>'[1]MTTI (PL &amp; I)'!CM118/'[1]MTTI (PL &amp; I)'!CM$334</f>
        <v>0</v>
      </c>
      <c r="CN118" s="141">
        <f>'[1]MTTI (PL &amp; I)'!CN118/'[1]MTTI (PL &amp; I)'!CN$334</f>
        <v>5.8349260476328649E-6</v>
      </c>
      <c r="CO118" s="141">
        <f>'[1]MTTI (PL &amp; I)'!CO118/'[1]MTTI (PL &amp; I)'!CO$334</f>
        <v>0</v>
      </c>
      <c r="CP118" s="141">
        <f>'[1]MTTI (PL &amp; I)'!CP118/'[1]MTTI (PL &amp; I)'!CP$334</f>
        <v>2.1439582966613631E-5</v>
      </c>
      <c r="CQ118" s="141">
        <f>'[1]MTTI (PL &amp; I)'!CQ118/'[1]MTTI (PL &amp; I)'!CQ$334</f>
        <v>1.8200470326080923E-5</v>
      </c>
      <c r="CR118" s="141">
        <f>'[1]MTTI (PL &amp; I)'!CR118/'[1]MTTI (PL &amp; I)'!CR$334</f>
        <v>0</v>
      </c>
      <c r="CS118" s="141">
        <f>'[1]MTTI (PL &amp; I)'!CS118/'[1]MTTI (PL &amp; I)'!CS$334</f>
        <v>6.526763881818613E-6</v>
      </c>
      <c r="CT118" s="141">
        <f>'[1]MTTI (PL &amp; I)'!CT118/'[1]MTTI (PL &amp; I)'!CT$334</f>
        <v>0</v>
      </c>
      <c r="CU118" s="141">
        <f>'[1]MTTI (PL &amp; I)'!CU118/'[1]MTTI (PL &amp; I)'!CU$334</f>
        <v>2.2791053378967834E-4</v>
      </c>
      <c r="CV118" s="141">
        <f>'[1]MTTI (PL &amp; I)'!CV118/'[1]MTTI (PL &amp; I)'!CV$334</f>
        <v>0</v>
      </c>
      <c r="CW118" s="141">
        <f>'[1]MTTI (PL &amp; I)'!CW118/'[1]MTTI (PL &amp; I)'!CW$334</f>
        <v>0</v>
      </c>
      <c r="CX118" s="141">
        <f>'[1]MTTI (PL &amp; I)'!CX118/'[1]MTTI (PL &amp; I)'!CX$334</f>
        <v>0</v>
      </c>
      <c r="CY118" s="141">
        <f>'[1]MTTI (PL &amp; I)'!CY118/'[1]MTTI (PL &amp; I)'!CY$334</f>
        <v>0</v>
      </c>
      <c r="CZ118" s="141">
        <f>'[1]MTTI (PL &amp; I)'!CZ118/'[1]MTTI (PL &amp; I)'!CZ$334</f>
        <v>0</v>
      </c>
      <c r="DA118" s="141">
        <f>'[1]MTTI (PL &amp; I)'!DA118/'[1]MTTI (PL &amp; I)'!DA$334</f>
        <v>4.4768550814119641E-6</v>
      </c>
      <c r="DB118" s="141">
        <f>'[1]MTTI (PL &amp; I)'!DB118/'[1]MTTI (PL &amp; I)'!DB$334</f>
        <v>0</v>
      </c>
      <c r="DC118" s="141">
        <f>'[1]MTTI (PL &amp; I)'!DC118/'[1]MTTI (PL &amp; I)'!DC$334</f>
        <v>0</v>
      </c>
      <c r="DD118" s="141">
        <f>'[1]MTTI (PL &amp; I)'!DD118/'[1]MTTI (PL &amp; I)'!DD$334</f>
        <v>0</v>
      </c>
      <c r="DE118" s="141">
        <v>0</v>
      </c>
      <c r="DF118" s="141">
        <f>'[1]MTTI (PL &amp; I)'!DF118/'[1]MTTI (PL &amp; I)'!DF$334</f>
        <v>1.5829885406548433E-5</v>
      </c>
    </row>
    <row r="119" spans="1:110" ht="15" thickTop="1" x14ac:dyDescent="0.3">
      <c r="A119" s="30">
        <v>3340</v>
      </c>
      <c r="B119" s="141">
        <f>'[1]MTTI (PL &amp; I)'!B119/'[1]MTTI (PL &amp; I)'!B$334</f>
        <v>6.5591090138686905E-3</v>
      </c>
      <c r="C119" s="141">
        <f>'[1]MTTI (PL &amp; I)'!C119/'[1]MTTI (PL &amp; I)'!C$334</f>
        <v>0</v>
      </c>
      <c r="D119" s="141">
        <f>'[1]MTTI (PL &amp; I)'!D119/'[1]MTTI (PL &amp; I)'!D$334</f>
        <v>0</v>
      </c>
      <c r="E119" s="141">
        <f>'[1]MTTI (PL &amp; I)'!E119/'[1]MTTI (PL &amp; I)'!E$334</f>
        <v>7.6121371961438394E-2</v>
      </c>
      <c r="F119" s="141">
        <f>'[1]MTTI (PL &amp; I)'!F119/'[1]MTTI (PL &amp; I)'!F$334</f>
        <v>0</v>
      </c>
      <c r="G119" s="141">
        <f>'[1]MTTI (PL &amp; I)'!G119/'[1]MTTI (PL &amp; I)'!G$334</f>
        <v>5.1932457691248157E-2</v>
      </c>
      <c r="H119" s="141">
        <f>'[1]MTTI (PL &amp; I)'!H119/'[1]MTTI (PL &amp; I)'!H$334</f>
        <v>0</v>
      </c>
      <c r="I119" s="141">
        <f>'[1]MTTI (PL &amp; I)'!I119/'[1]MTTI (PL &amp; I)'!I$334</f>
        <v>0</v>
      </c>
      <c r="J119" s="141">
        <f>'[1]MTTI (PL &amp; I)'!J119/'[1]MTTI (PL &amp; I)'!J$334</f>
        <v>1.8398532068968503E-2</v>
      </c>
      <c r="K119" s="141">
        <f>'[1]MTTI (PL &amp; I)'!K119/'[1]MTTI (PL &amp; I)'!K$334</f>
        <v>0.10899093473109818</v>
      </c>
      <c r="L119" s="141">
        <f>'[1]MTTI (PL &amp; I)'!L119/'[1]MTTI (PL &amp; I)'!L$334</f>
        <v>0.25264386125578758</v>
      </c>
      <c r="M119" s="141">
        <f>'[1]MTTI (PL &amp; I)'!M119/'[1]MTTI (PL &amp; I)'!M$334</f>
        <v>0.17816525423274962</v>
      </c>
      <c r="N119" s="141">
        <f>'[1]MTTI (PL &amp; I)'!N119/'[1]MTTI (PL &amp; I)'!N$334</f>
        <v>8.5335487412162708E-2</v>
      </c>
      <c r="O119" s="141">
        <f>'[1]MTTI (PL &amp; I)'!O119/'[1]MTTI (PL &amp; I)'!O$334</f>
        <v>0.19504623737272919</v>
      </c>
      <c r="P119" s="141">
        <f>'[1]MTTI (PL &amp; I)'!P119/'[1]MTTI (PL &amp; I)'!P$334</f>
        <v>8.2728527433183346E-3</v>
      </c>
      <c r="Q119" s="141">
        <f>'[1]MTTI (PL &amp; I)'!Q119/'[1]MTTI (PL &amp; I)'!Q$334</f>
        <v>0.23107565338911679</v>
      </c>
      <c r="R119" s="141">
        <f>'[1]MTTI (PL &amp; I)'!R119/'[1]MTTI (PL &amp; I)'!R$334</f>
        <v>0</v>
      </c>
      <c r="S119" s="141">
        <f>'[1]MTTI (PL &amp; I)'!S119/'[1]MTTI (PL &amp; I)'!S$334</f>
        <v>0</v>
      </c>
      <c r="T119" s="141">
        <f>'[1]MTTI (PL &amp; I)'!T119/'[1]MTTI (PL &amp; I)'!T$334</f>
        <v>0</v>
      </c>
      <c r="U119" s="141">
        <f>'[1]MTTI (PL &amp; I)'!U119/'[1]MTTI (PL &amp; I)'!U$334</f>
        <v>0</v>
      </c>
      <c r="V119" s="141">
        <f>'[1]MTTI (PL &amp; I)'!V119/'[1]MTTI (PL &amp; I)'!V$334</f>
        <v>2.9980090723901402E-3</v>
      </c>
      <c r="W119" s="141">
        <f>'[1]MTTI (PL &amp; I)'!W119/'[1]MTTI (PL &amp; I)'!W$334</f>
        <v>0</v>
      </c>
      <c r="X119" s="141">
        <f>'[1]MTTI (PL &amp; I)'!X119/'[1]MTTI (PL &amp; I)'!X$334</f>
        <v>0.1534408127251691</v>
      </c>
      <c r="Y119" s="141">
        <f>'[1]MTTI (PL &amp; I)'!Y119/'[1]MTTI (PL &amp; I)'!Y$334</f>
        <v>0.14324059685668294</v>
      </c>
      <c r="Z119" s="141">
        <f>'[1]MTTI (PL &amp; I)'!Z119/'[1]MTTI (PL &amp; I)'!Z$334</f>
        <v>8.2595229607824602E-2</v>
      </c>
      <c r="AA119" s="141">
        <f>'[1]MTTI (PL &amp; I)'!AA119/'[1]MTTI (PL &amp; I)'!AA$334</f>
        <v>0</v>
      </c>
      <c r="AB119" s="141">
        <f>'[1]MTTI (PL &amp; I)'!AB119/'[1]MTTI (PL &amp; I)'!AB$334</f>
        <v>0.47047532186839952</v>
      </c>
      <c r="AC119" s="141">
        <f>'[1]MTTI (PL &amp; I)'!AC119/'[1]MTTI (PL &amp; I)'!AC$334</f>
        <v>0</v>
      </c>
      <c r="AD119" s="141">
        <f>'[1]MTTI (PL &amp; I)'!AD119/'[1]MTTI (PL &amp; I)'!AD$334</f>
        <v>4.7224806904344586E-6</v>
      </c>
      <c r="AE119" s="141">
        <f>'[1]MTTI (PL &amp; I)'!AE119/'[1]MTTI (PL &amp; I)'!AE$334</f>
        <v>0</v>
      </c>
      <c r="AF119" s="141">
        <f>'[1]MTTI (PL &amp; I)'!AF119/'[1]MTTI (PL &amp; I)'!AF$334</f>
        <v>2.3963548010169753E-3</v>
      </c>
      <c r="AG119" s="141">
        <f>'[1]MTTI (PL &amp; I)'!AG119/'[1]MTTI (PL &amp; I)'!AG$334</f>
        <v>1.4794379637021033E-4</v>
      </c>
      <c r="AH119" s="141">
        <f>'[1]MTTI (PL &amp; I)'!AH119/'[1]MTTI (PL &amp; I)'!AH$334</f>
        <v>0.15898967964734351</v>
      </c>
      <c r="AI119" s="141">
        <f>'[1]MTTI (PL &amp; I)'!AI119/'[1]MTTI (PL &amp; I)'!AI$334</f>
        <v>0.52316009148505338</v>
      </c>
      <c r="AJ119" s="141">
        <f>'[1]MTTI (PL &amp; I)'!AJ119/'[1]MTTI (PL &amp; I)'!AJ$334</f>
        <v>1.3539961771501257E-4</v>
      </c>
      <c r="AK119" s="141">
        <f>'[1]MTTI (PL &amp; I)'!AK119/'[1]MTTI (PL &amp; I)'!AK$334</f>
        <v>0.69781561226960387</v>
      </c>
      <c r="AL119" s="141">
        <f>'[1]MTTI (PL &amp; I)'!AL119/'[1]MTTI (PL &amp; I)'!AL$334</f>
        <v>6.4070540533173279E-4</v>
      </c>
      <c r="AM119" s="141">
        <f>'[1]MTTI (PL &amp; I)'!AM119/'[1]MTTI (PL &amp; I)'!AM$334</f>
        <v>0</v>
      </c>
      <c r="AN119" s="141">
        <f>'[1]MTTI (PL &amp; I)'!AN119/'[1]MTTI (PL &amp; I)'!AN$334</f>
        <v>0.33153987737986296</v>
      </c>
      <c r="AO119" s="141">
        <f>'[1]MTTI (PL &amp; I)'!AO119/'[1]MTTI (PL &amp; I)'!AO$334</f>
        <v>5.887223246482004E-2</v>
      </c>
      <c r="AP119" s="141">
        <f>'[1]MTTI (PL &amp; I)'!AP119/'[1]MTTI (PL &amp; I)'!AP$334</f>
        <v>0</v>
      </c>
      <c r="AQ119" s="141">
        <f>'[1]MTTI (PL &amp; I)'!AQ119/'[1]MTTI (PL &amp; I)'!AQ$334</f>
        <v>2.4511670677273196E-3</v>
      </c>
      <c r="AR119" s="141">
        <f>'[1]MTTI (PL &amp; I)'!AR119/'[1]MTTI (PL &amp; I)'!AR$334</f>
        <v>4.2486123425138973E-2</v>
      </c>
      <c r="AS119" s="141">
        <f>'[1]MTTI (PL &amp; I)'!AS119/'[1]MTTI (PL &amp; I)'!AS$334</f>
        <v>0</v>
      </c>
      <c r="AT119" s="141">
        <f>'[1]MTTI (PL &amp; I)'!AT119/'[1]MTTI (PL &amp; I)'!AT$334</f>
        <v>0.14232910940008436</v>
      </c>
      <c r="AU119" s="141">
        <f>'[1]MTTI (PL &amp; I)'!AU119/'[1]MTTI (PL &amp; I)'!AU$334</f>
        <v>0</v>
      </c>
      <c r="AV119" s="141">
        <f>'[1]MTTI (PL &amp; I)'!AV119/'[1]MTTI (PL &amp; I)'!AV$334</f>
        <v>0</v>
      </c>
      <c r="AW119" s="141">
        <f>'[1]MTTI (PL &amp; I)'!AW119/'[1]MTTI (PL &amp; I)'!AW$334</f>
        <v>0.16353122027034964</v>
      </c>
      <c r="AX119" s="141">
        <f>'[1]MTTI (PL &amp; I)'!AX119/'[1]MTTI (PL &amp; I)'!AX$334</f>
        <v>0</v>
      </c>
      <c r="AY119" s="141">
        <f>'[1]MTTI (PL &amp; I)'!AY119/'[1]MTTI (PL &amp; I)'!AY$334</f>
        <v>0</v>
      </c>
      <c r="AZ119" s="141">
        <f>'[1]MTTI (PL &amp; I)'!AZ119/'[1]MTTI (PL &amp; I)'!AZ$334</f>
        <v>0.24068613095840813</v>
      </c>
      <c r="BA119" s="141">
        <f>'[1]MTTI (PL &amp; I)'!BA119/'[1]MTTI (PL &amp; I)'!BA$334</f>
        <v>0</v>
      </c>
      <c r="BB119" s="141">
        <f>'[1]MTTI (PL &amp; I)'!BB119/'[1]MTTI (PL &amp; I)'!BB$334</f>
        <v>0</v>
      </c>
      <c r="BC119" s="141">
        <f>'[1]MTTI (PL &amp; I)'!BC119/'[1]MTTI (PL &amp; I)'!BC$334</f>
        <v>0</v>
      </c>
      <c r="BD119" s="141">
        <f>'[1]MTTI (PL &amp; I)'!BD119/'[1]MTTI (PL &amp; I)'!BD$334</f>
        <v>0</v>
      </c>
      <c r="BE119" s="141">
        <f>'[1]MTTI (PL &amp; I)'!BE119/'[1]MTTI (PL &amp; I)'!BE$334</f>
        <v>0</v>
      </c>
      <c r="BF119" s="141">
        <f>'[1]MTTI (PL &amp; I)'!BF119/'[1]MTTI (PL &amp; I)'!BF$334</f>
        <v>0</v>
      </c>
      <c r="BG119" s="141">
        <f>'[1]MTTI (PL &amp; I)'!BG119/'[1]MTTI (PL &amp; I)'!BG$334</f>
        <v>4.8023239397411037E-2</v>
      </c>
      <c r="BH119" s="141">
        <f>'[1]MTTI (PL &amp; I)'!BH119/'[1]MTTI (PL &amp; I)'!BH$334</f>
        <v>0</v>
      </c>
      <c r="BI119" s="141">
        <f>'[1]MTTI (PL &amp; I)'!BI119/'[1]MTTI (PL &amp; I)'!BI$334</f>
        <v>0</v>
      </c>
      <c r="BJ119" s="141">
        <f>'[1]MTTI (PL &amp; I)'!BJ119/'[1]MTTI (PL &amp; I)'!BJ$334</f>
        <v>9.007808932602029E-4</v>
      </c>
      <c r="BK119" s="141">
        <f>'[1]MTTI (PL &amp; I)'!BK119/'[1]MTTI (PL &amp; I)'!BK$334</f>
        <v>0</v>
      </c>
      <c r="BL119" s="141">
        <f>'[1]MTTI (PL &amp; I)'!BL119/'[1]MTTI (PL &amp; I)'!BL$334</f>
        <v>0</v>
      </c>
      <c r="BM119" s="141">
        <f>'[1]MTTI (PL &amp; I)'!BM119/'[1]MTTI (PL &amp; I)'!BM$334</f>
        <v>0</v>
      </c>
      <c r="BN119" s="141">
        <f>'[1]MTTI (PL &amp; I)'!BN119/'[1]MTTI (PL &amp; I)'!BN$334</f>
        <v>0</v>
      </c>
      <c r="BO119" s="141">
        <f>'[1]MTTI (PL &amp; I)'!BO119/'[1]MTTI (PL &amp; I)'!BO$334</f>
        <v>3.9929126539100759E-2</v>
      </c>
      <c r="BP119" s="141">
        <f>'[1]MTTI (PL &amp; I)'!BP119/'[1]MTTI (PL &amp; I)'!BP$334</f>
        <v>0</v>
      </c>
      <c r="BQ119" s="141">
        <f>'[1]MTTI (PL &amp; I)'!BQ119/'[1]MTTI (PL &amp; I)'!BQ$334</f>
        <v>1.6259259934743051E-3</v>
      </c>
      <c r="BR119" s="141">
        <f>'[1]MTTI (PL &amp; I)'!BR119/'[1]MTTI (PL &amp; I)'!BR$334</f>
        <v>5.2047372668399636E-2</v>
      </c>
      <c r="BS119" s="141">
        <f>'[1]MTTI (PL &amp; I)'!BS119/'[1]MTTI (PL &amp; I)'!BS$334</f>
        <v>0.10167848530794811</v>
      </c>
      <c r="BT119" s="141">
        <f>'[1]MTTI (PL &amp; I)'!BT119/'[1]MTTI (PL &amp; I)'!BT$334</f>
        <v>0.24048984770771473</v>
      </c>
      <c r="BU119" s="141">
        <f>'[1]MTTI (PL &amp; I)'!BU119/'[1]MTTI (PL &amp; I)'!BU$334</f>
        <v>0</v>
      </c>
      <c r="BV119" s="141">
        <f>'[1]MTTI (PL &amp; I)'!BV119/'[1]MTTI (PL &amp; I)'!BV$334</f>
        <v>0</v>
      </c>
      <c r="BW119" s="141">
        <f>'[1]MTTI (PL &amp; I)'!BW119/'[1]MTTI (PL &amp; I)'!BW$334</f>
        <v>0</v>
      </c>
      <c r="BX119" s="141">
        <f>'[1]MTTI (PL &amp; I)'!BX119/'[1]MTTI (PL &amp; I)'!BX$334</f>
        <v>0</v>
      </c>
      <c r="BY119" s="141">
        <f>'[1]MTTI (PL &amp; I)'!BY119/'[1]MTTI (PL &amp; I)'!BY$334</f>
        <v>0</v>
      </c>
      <c r="BZ119" s="141">
        <f>'[1]MTTI (PL &amp; I)'!BZ119/'[1]MTTI (PL &amp; I)'!BZ$334</f>
        <v>0</v>
      </c>
      <c r="CA119" s="141">
        <f>'[1]MTTI (PL &amp; I)'!CA119/'[1]MTTI (PL &amp; I)'!CA$334</f>
        <v>0</v>
      </c>
      <c r="CB119" s="141">
        <f>'[1]MTTI (PL &amp; I)'!CB119/'[1]MTTI (PL &amp; I)'!CB$334</f>
        <v>0</v>
      </c>
      <c r="CC119" s="141">
        <f>'[1]MTTI (PL &amp; I)'!CC119/'[1]MTTI (PL &amp; I)'!CC$334</f>
        <v>0</v>
      </c>
      <c r="CD119" s="141">
        <f>'[1]MTTI (PL &amp; I)'!CD119/'[1]MTTI (PL &amp; I)'!CD$334</f>
        <v>0</v>
      </c>
      <c r="CE119" s="141">
        <f>'[1]MTTI (PL &amp; I)'!CE119/'[1]MTTI (PL &amp; I)'!CE$334</f>
        <v>0</v>
      </c>
      <c r="CF119" s="141">
        <f>'[1]MTTI (PL &amp; I)'!CF119/'[1]MTTI (PL &amp; I)'!CF$334</f>
        <v>0</v>
      </c>
      <c r="CG119" s="141">
        <f>'[1]MTTI (PL &amp; I)'!CG119/'[1]MTTI (PL &amp; I)'!CG$334</f>
        <v>0</v>
      </c>
      <c r="CH119" s="141">
        <f>'[1]MTTI (PL &amp; I)'!CH119/'[1]MTTI (PL &amp; I)'!CH$334</f>
        <v>0</v>
      </c>
      <c r="CI119" s="141">
        <f>'[1]MTTI (PL &amp; I)'!CI119/'[1]MTTI (PL &amp; I)'!CI$334</f>
        <v>0</v>
      </c>
      <c r="CJ119" s="141">
        <f>'[1]MTTI (PL &amp; I)'!CJ119/'[1]MTTI (PL &amp; I)'!CJ$334</f>
        <v>0</v>
      </c>
      <c r="CK119" s="141">
        <f>'[1]MTTI (PL &amp; I)'!CK119/'[1]MTTI (PL &amp; I)'!CK$334</f>
        <v>0</v>
      </c>
      <c r="CL119" s="141">
        <f>'[1]MTTI (PL &amp; I)'!CL119/'[1]MTTI (PL &amp; I)'!CL$334</f>
        <v>0</v>
      </c>
      <c r="CM119" s="141">
        <f>'[1]MTTI (PL &amp; I)'!CM119/'[1]MTTI (PL &amp; I)'!CM$334</f>
        <v>0</v>
      </c>
      <c r="CN119" s="141">
        <f>'[1]MTTI (PL &amp; I)'!CN119/'[1]MTTI (PL &amp; I)'!CN$334</f>
        <v>4.7380046059547036E-2</v>
      </c>
      <c r="CO119" s="141">
        <f>'[1]MTTI (PL &amp; I)'!CO119/'[1]MTTI (PL &amp; I)'!CO$334</f>
        <v>0</v>
      </c>
      <c r="CP119" s="141">
        <f>'[1]MTTI (PL &amp; I)'!CP119/'[1]MTTI (PL &amp; I)'!CP$334</f>
        <v>0.18673754760775493</v>
      </c>
      <c r="CQ119" s="141">
        <f>'[1]MTTI (PL &amp; I)'!CQ119/'[1]MTTI (PL &amp; I)'!CQ$334</f>
        <v>0.18914106095410105</v>
      </c>
      <c r="CR119" s="141">
        <f>'[1]MTTI (PL &amp; I)'!CR119/'[1]MTTI (PL &amp; I)'!CR$334</f>
        <v>0</v>
      </c>
      <c r="CS119" s="141">
        <f>'[1]MTTI (PL &amp; I)'!CS119/'[1]MTTI (PL &amp; I)'!CS$334</f>
        <v>0.1497384000927838</v>
      </c>
      <c r="CT119" s="141">
        <f>'[1]MTTI (PL &amp; I)'!CT119/'[1]MTTI (PL &amp; I)'!CT$334</f>
        <v>0</v>
      </c>
      <c r="CU119" s="141">
        <f>'[1]MTTI (PL &amp; I)'!CU119/'[1]MTTI (PL &amp; I)'!CU$334</f>
        <v>4.5735197785915595E-2</v>
      </c>
      <c r="CV119" s="141">
        <f>'[1]MTTI (PL &amp; I)'!CV119/'[1]MTTI (PL &amp; I)'!CV$334</f>
        <v>0</v>
      </c>
      <c r="CW119" s="141">
        <f>'[1]MTTI (PL &amp; I)'!CW119/'[1]MTTI (PL &amp; I)'!CW$334</f>
        <v>0</v>
      </c>
      <c r="CX119" s="141">
        <f>'[1]MTTI (PL &amp; I)'!CX119/'[1]MTTI (PL &amp; I)'!CX$334</f>
        <v>0</v>
      </c>
      <c r="CY119" s="141">
        <f>'[1]MTTI (PL &amp; I)'!CY119/'[1]MTTI (PL &amp; I)'!CY$334</f>
        <v>0</v>
      </c>
      <c r="CZ119" s="141">
        <f>'[1]MTTI (PL &amp; I)'!CZ119/'[1]MTTI (PL &amp; I)'!CZ$334</f>
        <v>0</v>
      </c>
      <c r="DA119" s="141">
        <f>'[1]MTTI (PL &amp; I)'!DA119/'[1]MTTI (PL &amp; I)'!DA$334</f>
        <v>0</v>
      </c>
      <c r="DB119" s="141">
        <f>'[1]MTTI (PL &amp; I)'!DB119/'[1]MTTI (PL &amp; I)'!DB$334</f>
        <v>0</v>
      </c>
      <c r="DC119" s="141">
        <f>'[1]MTTI (PL &amp; I)'!DC119/'[1]MTTI (PL &amp; I)'!DC$334</f>
        <v>0</v>
      </c>
      <c r="DD119" s="141">
        <f>'[1]MTTI (PL &amp; I)'!DD119/'[1]MTTI (PL &amp; I)'!DD$334</f>
        <v>0</v>
      </c>
      <c r="DE119" s="141">
        <v>0</v>
      </c>
      <c r="DF119" s="141">
        <f>'[1]MTTI (PL &amp; I)'!DF119/'[1]MTTI (PL &amp; I)'!DF$334</f>
        <v>4.5898931098269868E-2</v>
      </c>
    </row>
    <row r="120" spans="1:110" x14ac:dyDescent="0.3">
      <c r="A120" s="25" t="s">
        <v>6</v>
      </c>
      <c r="B120" s="141">
        <f>'[1]MTTI (PL &amp; I)'!B120/'[1]MTTI (PL &amp; I)'!B$334</f>
        <v>6.1365005008556621E-3</v>
      </c>
      <c r="C120" s="141">
        <f>'[1]MTTI (PL &amp; I)'!C120/'[1]MTTI (PL &amp; I)'!C$334</f>
        <v>0</v>
      </c>
      <c r="D120" s="141">
        <f>'[1]MTTI (PL &amp; I)'!D120/'[1]MTTI (PL &amp; I)'!D$334</f>
        <v>0</v>
      </c>
      <c r="E120" s="141">
        <f>'[1]MTTI (PL &amp; I)'!E120/'[1]MTTI (PL &amp; I)'!E$334</f>
        <v>7.1216812554800182E-2</v>
      </c>
      <c r="F120" s="141">
        <f>'[1]MTTI (PL &amp; I)'!F120/'[1]MTTI (PL &amp; I)'!F$334</f>
        <v>0</v>
      </c>
      <c r="G120" s="141">
        <f>'[1]MTTI (PL &amp; I)'!G120/'[1]MTTI (PL &amp; I)'!G$334</f>
        <v>4.8586408909987618E-2</v>
      </c>
      <c r="H120" s="141">
        <f>'[1]MTTI (PL &amp; I)'!H120/'[1]MTTI (PL &amp; I)'!H$334</f>
        <v>0</v>
      </c>
      <c r="I120" s="141">
        <f>'[1]MTTI (PL &amp; I)'!I120/'[1]MTTI (PL &amp; I)'!I$334</f>
        <v>0</v>
      </c>
      <c r="J120" s="141">
        <f>'[1]MTTI (PL &amp; I)'!J120/'[1]MTTI (PL &amp; I)'!J$334</f>
        <v>1.7213100288089592E-2</v>
      </c>
      <c r="K120" s="141">
        <f>'[1]MTTI (PL &amp; I)'!K120/'[1]MTTI (PL &amp; I)'!K$334</f>
        <v>0.10196856374119417</v>
      </c>
      <c r="L120" s="141">
        <f>'[1]MTTI (PL &amp; I)'!L120/'[1]MTTI (PL &amp; I)'!L$334</f>
        <v>0.23636582009174795</v>
      </c>
      <c r="M120" s="141">
        <f>'[1]MTTI (PL &amp; I)'!M120/'[1]MTTI (PL &amp; I)'!M$334</f>
        <v>0.16668592784822281</v>
      </c>
      <c r="N120" s="141">
        <f>'[1]MTTI (PL &amp; I)'!N120/'[1]MTTI (PL &amp; I)'!N$334</f>
        <v>7.983725535560704E-2</v>
      </c>
      <c r="O120" s="141">
        <f>'[1]MTTI (PL &amp; I)'!O120/'[1]MTTI (PL &amp; I)'!O$334</f>
        <v>0.18247925606923396</v>
      </c>
      <c r="P120" s="141">
        <f>'[1]MTTI (PL &amp; I)'!P120/'[1]MTTI (PL &amp; I)'!P$334</f>
        <v>7.7398263842751881E-3</v>
      </c>
      <c r="Q120" s="141">
        <f>'[1]MTTI (PL &amp; I)'!Q120/'[1]MTTI (PL &amp; I)'!Q$334</f>
        <v>0.21618726869146862</v>
      </c>
      <c r="R120" s="141">
        <f>'[1]MTTI (PL &amp; I)'!R120/'[1]MTTI (PL &amp; I)'!R$334</f>
        <v>0</v>
      </c>
      <c r="S120" s="141">
        <f>'[1]MTTI (PL &amp; I)'!S120/'[1]MTTI (PL &amp; I)'!S$334</f>
        <v>0</v>
      </c>
      <c r="T120" s="141">
        <f>'[1]MTTI (PL &amp; I)'!T120/'[1]MTTI (PL &amp; I)'!T$334</f>
        <v>0</v>
      </c>
      <c r="U120" s="141">
        <f>'[1]MTTI (PL &amp; I)'!U120/'[1]MTTI (PL &amp; I)'!U$334</f>
        <v>0</v>
      </c>
      <c r="V120" s="141">
        <f>'[1]MTTI (PL &amp; I)'!V120/'[1]MTTI (PL &amp; I)'!V$334</f>
        <v>2.8048450079717212E-3</v>
      </c>
      <c r="W120" s="141">
        <f>'[1]MTTI (PL &amp; I)'!W120/'[1]MTTI (PL &amp; I)'!W$334</f>
        <v>0</v>
      </c>
      <c r="X120" s="141">
        <f>'[1]MTTI (PL &amp; I)'!X120/'[1]MTTI (PL &amp; I)'!X$334</f>
        <v>0.14355450140389298</v>
      </c>
      <c r="Y120" s="141">
        <f>'[1]MTTI (PL &amp; I)'!Y120/'[1]MTTI (PL &amp; I)'!Y$334</f>
        <v>0.13401149340487176</v>
      </c>
      <c r="Z120" s="141">
        <f>'[1]MTTI (PL &amp; I)'!Z120/'[1]MTTI (PL &amp; I)'!Z$334</f>
        <v>7.7273554500317213E-2</v>
      </c>
      <c r="AA120" s="141">
        <f>'[1]MTTI (PL &amp; I)'!AA120/'[1]MTTI (PL &amp; I)'!AA$334</f>
        <v>0</v>
      </c>
      <c r="AB120" s="141">
        <f>'[1]MTTI (PL &amp; I)'!AB120/'[1]MTTI (PL &amp; I)'!AB$334</f>
        <v>0.44016222968412161</v>
      </c>
      <c r="AC120" s="141">
        <f>'[1]MTTI (PL &amp; I)'!AC120/'[1]MTTI (PL &amp; I)'!AC$334</f>
        <v>0</v>
      </c>
      <c r="AD120" s="141">
        <f>'[1]MTTI (PL &amp; I)'!AD120/'[1]MTTI (PL &amp; I)'!AD$334</f>
        <v>4.4182075737508699E-6</v>
      </c>
      <c r="AE120" s="141">
        <f>'[1]MTTI (PL &amp; I)'!AE120/'[1]MTTI (PL &amp; I)'!AE$334</f>
        <v>0</v>
      </c>
      <c r="AF120" s="141">
        <f>'[1]MTTI (PL &amp; I)'!AF120/'[1]MTTI (PL &amp; I)'!AF$334</f>
        <v>2.2419557908818937E-3</v>
      </c>
      <c r="AG120" s="141">
        <f>'[1]MTTI (PL &amp; I)'!AG120/'[1]MTTI (PL &amp; I)'!AG$334</f>
        <v>1.3841166210299224E-4</v>
      </c>
      <c r="AH120" s="141">
        <f>'[1]MTTI (PL &amp; I)'!AH120/'[1]MTTI (PL &amp; I)'!AH$334</f>
        <v>0.14874585049949537</v>
      </c>
      <c r="AI120" s="141">
        <f>'[1]MTTI (PL &amp; I)'!AI120/'[1]MTTI (PL &amp; I)'!AI$334</f>
        <v>0.4894524784749969</v>
      </c>
      <c r="AJ120" s="141">
        <f>'[1]MTTI (PL &amp; I)'!AJ120/'[1]MTTI (PL &amp; I)'!AJ$334</f>
        <v>1.2667571466902191E-4</v>
      </c>
      <c r="AK120" s="141">
        <f>'[1]MTTI (PL &amp; I)'!AK120/'[1]MTTI (PL &amp; I)'!AK$334</f>
        <v>0.65285480774036286</v>
      </c>
      <c r="AL120" s="141">
        <f>'[1]MTTI (PL &amp; I)'!AL120/'[1]MTTI (PL &amp; I)'!AL$334</f>
        <v>5.9942425600883879E-4</v>
      </c>
      <c r="AM120" s="141">
        <f>'[1]MTTI (PL &amp; I)'!AM120/'[1]MTTI (PL &amp; I)'!AM$334</f>
        <v>0</v>
      </c>
      <c r="AN120" s="141">
        <f>'[1]MTTI (PL &amp; I)'!AN120/'[1]MTTI (PL &amp; I)'!AN$334</f>
        <v>0.31017850432023369</v>
      </c>
      <c r="AO120" s="141">
        <f>'[1]MTTI (PL &amp; I)'!AO120/'[1]MTTI (PL &amp; I)'!AO$334</f>
        <v>5.5079048578547007E-2</v>
      </c>
      <c r="AP120" s="141">
        <f>'[1]MTTI (PL &amp; I)'!AP120/'[1]MTTI (PL &amp; I)'!AP$334</f>
        <v>0</v>
      </c>
      <c r="AQ120" s="141">
        <f>'[1]MTTI (PL &amp; I)'!AQ120/'[1]MTTI (PL &amp; I)'!AQ$334</f>
        <v>2.2932364604682457E-3</v>
      </c>
      <c r="AR120" s="141">
        <f>'[1]MTTI (PL &amp; I)'!AR120/'[1]MTTI (PL &amp; I)'!AR$334</f>
        <v>3.9748709333313148E-2</v>
      </c>
      <c r="AS120" s="141">
        <f>'[1]MTTI (PL &amp; I)'!AS120/'[1]MTTI (PL &amp; I)'!AS$334</f>
        <v>0</v>
      </c>
      <c r="AT120" s="141">
        <f>'[1]MTTI (PL &amp; I)'!AT120/'[1]MTTI (PL &amp; I)'!AT$334</f>
        <v>0.13315873379649903</v>
      </c>
      <c r="AU120" s="141">
        <f>'[1]MTTI (PL &amp; I)'!AU120/'[1]MTTI (PL &amp; I)'!AU$334</f>
        <v>0</v>
      </c>
      <c r="AV120" s="141">
        <f>'[1]MTTI (PL &amp; I)'!AV120/'[1]MTTI (PL &amp; I)'!AV$334</f>
        <v>0</v>
      </c>
      <c r="AW120" s="141">
        <f>'[1]MTTI (PL &amp; I)'!AW120/'[1]MTTI (PL &amp; I)'!AW$334</f>
        <v>0.15299477611558229</v>
      </c>
      <c r="AX120" s="141">
        <f>'[1]MTTI (PL &amp; I)'!AX120/'[1]MTTI (PL &amp; I)'!AX$334</f>
        <v>0</v>
      </c>
      <c r="AY120" s="141">
        <f>'[1]MTTI (PL &amp; I)'!AY120/'[1]MTTI (PL &amp; I)'!AY$334</f>
        <v>0</v>
      </c>
      <c r="AZ120" s="141">
        <f>'[1]MTTI (PL &amp; I)'!AZ120/'[1]MTTI (PL &amp; I)'!AZ$334</f>
        <v>0.22517853569019075</v>
      </c>
      <c r="BA120" s="141">
        <f>'[1]MTTI (PL &amp; I)'!BA120/'[1]MTTI (PL &amp; I)'!BA$334</f>
        <v>0</v>
      </c>
      <c r="BB120" s="141">
        <f>'[1]MTTI (PL &amp; I)'!BB120/'[1]MTTI (PL &amp; I)'!BB$334</f>
        <v>0</v>
      </c>
      <c r="BC120" s="141">
        <f>'[1]MTTI (PL &amp; I)'!BC120/'[1]MTTI (PL &amp; I)'!BC$334</f>
        <v>0</v>
      </c>
      <c r="BD120" s="141">
        <f>'[1]MTTI (PL &amp; I)'!BD120/'[1]MTTI (PL &amp; I)'!BD$334</f>
        <v>0</v>
      </c>
      <c r="BE120" s="141">
        <f>'[1]MTTI (PL &amp; I)'!BE120/'[1]MTTI (PL &amp; I)'!BE$334</f>
        <v>0</v>
      </c>
      <c r="BF120" s="141">
        <f>'[1]MTTI (PL &amp; I)'!BF120/'[1]MTTI (PL &amp; I)'!BF$334</f>
        <v>0</v>
      </c>
      <c r="BG120" s="141">
        <f>'[1]MTTI (PL &amp; I)'!BG120/'[1]MTTI (PL &amp; I)'!BG$334</f>
        <v>4.4929064601886767E-2</v>
      </c>
      <c r="BH120" s="141">
        <f>'[1]MTTI (PL &amp; I)'!BH120/'[1]MTTI (PL &amp; I)'!BH$334</f>
        <v>0</v>
      </c>
      <c r="BI120" s="141">
        <f>'[1]MTTI (PL &amp; I)'!BI120/'[1]MTTI (PL &amp; I)'!BI$334</f>
        <v>0</v>
      </c>
      <c r="BJ120" s="141">
        <f>'[1]MTTI (PL &amp; I)'!BJ120/'[1]MTTI (PL &amp; I)'!BJ$334</f>
        <v>8.4274287726651676E-4</v>
      </c>
      <c r="BK120" s="141">
        <f>'[1]MTTI (PL &amp; I)'!BK120/'[1]MTTI (PL &amp; I)'!BK$334</f>
        <v>0</v>
      </c>
      <c r="BL120" s="141">
        <f>'[1]MTTI (PL &amp; I)'!BL120/'[1]MTTI (PL &amp; I)'!BL$334</f>
        <v>0</v>
      </c>
      <c r="BM120" s="141">
        <f>'[1]MTTI (PL &amp; I)'!BM120/'[1]MTTI (PL &amp; I)'!BM$334</f>
        <v>0</v>
      </c>
      <c r="BN120" s="141">
        <f>'[1]MTTI (PL &amp; I)'!BN120/'[1]MTTI (PL &amp; I)'!BN$334</f>
        <v>0</v>
      </c>
      <c r="BO120" s="141">
        <f>'[1]MTTI (PL &amp; I)'!BO120/'[1]MTTI (PL &amp; I)'!BO$334</f>
        <v>3.7356461752325765E-2</v>
      </c>
      <c r="BP120" s="141">
        <f>'[1]MTTI (PL &amp; I)'!BP120/'[1]MTTI (PL &amp; I)'!BP$334</f>
        <v>0</v>
      </c>
      <c r="BQ120" s="141">
        <f>'[1]MTTI (PL &amp; I)'!BQ120/'[1]MTTI (PL &amp; I)'!BQ$334</f>
        <v>1.5211663127130113E-3</v>
      </c>
      <c r="BR120" s="141">
        <f>'[1]MTTI (PL &amp; I)'!BR120/'[1]MTTI (PL &amp; I)'!BR$334</f>
        <v>4.869391982547245E-2</v>
      </c>
      <c r="BS120" s="141">
        <f>'[1]MTTI (PL &amp; I)'!BS120/'[1]MTTI (PL &amp; I)'!BS$334</f>
        <v>9.5127261141593811E-2</v>
      </c>
      <c r="BT120" s="141">
        <f>'[1]MTTI (PL &amp; I)'!BT120/'[1]MTTI (PL &amp; I)'!BT$334</f>
        <v>0.22499489912253456</v>
      </c>
      <c r="BU120" s="141">
        <f>'[1]MTTI (PL &amp; I)'!BU120/'[1]MTTI (PL &amp; I)'!BU$334</f>
        <v>0</v>
      </c>
      <c r="BV120" s="141">
        <f>'[1]MTTI (PL &amp; I)'!BV120/'[1]MTTI (PL &amp; I)'!BV$334</f>
        <v>0</v>
      </c>
      <c r="BW120" s="141">
        <f>'[1]MTTI (PL &amp; I)'!BW120/'[1]MTTI (PL &amp; I)'!BW$334</f>
        <v>0</v>
      </c>
      <c r="BX120" s="141">
        <f>'[1]MTTI (PL &amp; I)'!BX120/'[1]MTTI (PL &amp; I)'!BX$334</f>
        <v>0</v>
      </c>
      <c r="BY120" s="141">
        <f>'[1]MTTI (PL &amp; I)'!BY120/'[1]MTTI (PL &amp; I)'!BY$334</f>
        <v>0</v>
      </c>
      <c r="BZ120" s="141">
        <f>'[1]MTTI (PL &amp; I)'!BZ120/'[1]MTTI (PL &amp; I)'!BZ$334</f>
        <v>0</v>
      </c>
      <c r="CA120" s="141">
        <f>'[1]MTTI (PL &amp; I)'!CA120/'[1]MTTI (PL &amp; I)'!CA$334</f>
        <v>0</v>
      </c>
      <c r="CB120" s="141">
        <f>'[1]MTTI (PL &amp; I)'!CB120/'[1]MTTI (PL &amp; I)'!CB$334</f>
        <v>0</v>
      </c>
      <c r="CC120" s="141">
        <f>'[1]MTTI (PL &amp; I)'!CC120/'[1]MTTI (PL &amp; I)'!CC$334</f>
        <v>0</v>
      </c>
      <c r="CD120" s="141">
        <f>'[1]MTTI (PL &amp; I)'!CD120/'[1]MTTI (PL &amp; I)'!CD$334</f>
        <v>0</v>
      </c>
      <c r="CE120" s="141">
        <f>'[1]MTTI (PL &amp; I)'!CE120/'[1]MTTI (PL &amp; I)'!CE$334</f>
        <v>0</v>
      </c>
      <c r="CF120" s="141">
        <f>'[1]MTTI (PL &amp; I)'!CF120/'[1]MTTI (PL &amp; I)'!CF$334</f>
        <v>0</v>
      </c>
      <c r="CG120" s="141">
        <f>'[1]MTTI (PL &amp; I)'!CG120/'[1]MTTI (PL &amp; I)'!CG$334</f>
        <v>0</v>
      </c>
      <c r="CH120" s="141">
        <f>'[1]MTTI (PL &amp; I)'!CH120/'[1]MTTI (PL &amp; I)'!CH$334</f>
        <v>0</v>
      </c>
      <c r="CI120" s="141">
        <f>'[1]MTTI (PL &amp; I)'!CI120/'[1]MTTI (PL &amp; I)'!CI$334</f>
        <v>0</v>
      </c>
      <c r="CJ120" s="141">
        <f>'[1]MTTI (PL &amp; I)'!CJ120/'[1]MTTI (PL &amp; I)'!CJ$334</f>
        <v>0</v>
      </c>
      <c r="CK120" s="141">
        <f>'[1]MTTI (PL &amp; I)'!CK120/'[1]MTTI (PL &amp; I)'!CK$334</f>
        <v>0</v>
      </c>
      <c r="CL120" s="141">
        <f>'[1]MTTI (PL &amp; I)'!CL120/'[1]MTTI (PL &amp; I)'!CL$334</f>
        <v>0</v>
      </c>
      <c r="CM120" s="141">
        <f>'[1]MTTI (PL &amp; I)'!CM120/'[1]MTTI (PL &amp; I)'!CM$334</f>
        <v>0</v>
      </c>
      <c r="CN120" s="141">
        <f>'[1]MTTI (PL &amp; I)'!CN120/'[1]MTTI (PL &amp; I)'!CN$334</f>
        <v>4.4327312712780495E-2</v>
      </c>
      <c r="CO120" s="141">
        <f>'[1]MTTI (PL &amp; I)'!CO120/'[1]MTTI (PL &amp; I)'!CO$334</f>
        <v>0</v>
      </c>
      <c r="CP120" s="141">
        <f>'[1]MTTI (PL &amp; I)'!CP120/'[1]MTTI (PL &amp; I)'!CP$334</f>
        <v>0.17470590167057812</v>
      </c>
      <c r="CQ120" s="141">
        <f>'[1]MTTI (PL &amp; I)'!CQ120/'[1]MTTI (PL &amp; I)'!CQ$334</f>
        <v>0.17695455477612651</v>
      </c>
      <c r="CR120" s="141">
        <f>'[1]MTTI (PL &amp; I)'!CR120/'[1]MTTI (PL &amp; I)'!CR$334</f>
        <v>0</v>
      </c>
      <c r="CS120" s="141">
        <f>'[1]MTTI (PL &amp; I)'!CS120/'[1]MTTI (PL &amp; I)'!CS$334</f>
        <v>0.14009063810706907</v>
      </c>
      <c r="CT120" s="141">
        <f>'[1]MTTI (PL &amp; I)'!CT120/'[1]MTTI (PL &amp; I)'!CT$334</f>
        <v>0</v>
      </c>
      <c r="CU120" s="141">
        <f>'[1]MTTI (PL &amp; I)'!CU120/'[1]MTTI (PL &amp; I)'!CU$334</f>
        <v>4.2788443297189317E-2</v>
      </c>
      <c r="CV120" s="141">
        <f>'[1]MTTI (PL &amp; I)'!CV120/'[1]MTTI (PL &amp; I)'!CV$334</f>
        <v>0</v>
      </c>
      <c r="CW120" s="141">
        <f>'[1]MTTI (PL &amp; I)'!CW120/'[1]MTTI (PL &amp; I)'!CW$334</f>
        <v>0</v>
      </c>
      <c r="CX120" s="141">
        <f>'[1]MTTI (PL &amp; I)'!CX120/'[1]MTTI (PL &amp; I)'!CX$334</f>
        <v>0</v>
      </c>
      <c r="CY120" s="141">
        <f>'[1]MTTI (PL &amp; I)'!CY120/'[1]MTTI (PL &amp; I)'!CY$334</f>
        <v>0</v>
      </c>
      <c r="CZ120" s="141">
        <f>'[1]MTTI (PL &amp; I)'!CZ120/'[1]MTTI (PL &amp; I)'!CZ$334</f>
        <v>0</v>
      </c>
      <c r="DA120" s="141">
        <f>'[1]MTTI (PL &amp; I)'!DA120/'[1]MTTI (PL &amp; I)'!DA$334</f>
        <v>0</v>
      </c>
      <c r="DB120" s="141">
        <f>'[1]MTTI (PL &amp; I)'!DB120/'[1]MTTI (PL &amp; I)'!DB$334</f>
        <v>0</v>
      </c>
      <c r="DC120" s="141">
        <f>'[1]MTTI (PL &amp; I)'!DC120/'[1]MTTI (PL &amp; I)'!DC$334</f>
        <v>0</v>
      </c>
      <c r="DD120" s="141">
        <f>'[1]MTTI (PL &amp; I)'!DD120/'[1]MTTI (PL &amp; I)'!DD$334</f>
        <v>0</v>
      </c>
      <c r="DE120" s="141">
        <v>0</v>
      </c>
      <c r="DF120" s="141">
        <f>'[1]MTTI (PL &amp; I)'!DF120/'[1]MTTI (PL &amp; I)'!DF$334</f>
        <v>4.2941627144438138E-2</v>
      </c>
    </row>
    <row r="121" spans="1:110" x14ac:dyDescent="0.3">
      <c r="A121" s="25" t="s">
        <v>7</v>
      </c>
      <c r="B121" s="141">
        <f>'[1]MTTI (PL &amp; I)'!B121/'[1]MTTI (PL &amp; I)'!B$334</f>
        <v>4.2260851301302826E-4</v>
      </c>
      <c r="C121" s="141">
        <f>'[1]MTTI (PL &amp; I)'!C121/'[1]MTTI (PL &amp; I)'!C$334</f>
        <v>0</v>
      </c>
      <c r="D121" s="141">
        <f>'[1]MTTI (PL &amp; I)'!D121/'[1]MTTI (PL &amp; I)'!D$334</f>
        <v>0</v>
      </c>
      <c r="E121" s="141">
        <f>'[1]MTTI (PL &amp; I)'!E121/'[1]MTTI (PL &amp; I)'!E$334</f>
        <v>4.9045594066382016E-3</v>
      </c>
      <c r="F121" s="141">
        <f>'[1]MTTI (PL &amp; I)'!F121/'[1]MTTI (PL &amp; I)'!F$334</f>
        <v>0</v>
      </c>
      <c r="G121" s="141">
        <f>'[1]MTTI (PL &amp; I)'!G121/'[1]MTTI (PL &amp; I)'!G$334</f>
        <v>3.3460487812605449E-3</v>
      </c>
      <c r="H121" s="141">
        <f>'[1]MTTI (PL &amp; I)'!H121/'[1]MTTI (PL &amp; I)'!H$334</f>
        <v>0</v>
      </c>
      <c r="I121" s="141">
        <f>'[1]MTTI (PL &amp; I)'!I121/'[1]MTTI (PL &amp; I)'!I$334</f>
        <v>0</v>
      </c>
      <c r="J121" s="141">
        <f>'[1]MTTI (PL &amp; I)'!J121/'[1]MTTI (PL &amp; I)'!J$334</f>
        <v>1.1854317808789132E-3</v>
      </c>
      <c r="K121" s="141">
        <f>'[1]MTTI (PL &amp; I)'!K121/'[1]MTTI (PL &amp; I)'!K$334</f>
        <v>7.0223709899040155E-3</v>
      </c>
      <c r="L121" s="141">
        <f>'[1]MTTI (PL &amp; I)'!L121/'[1]MTTI (PL &amp; I)'!L$334</f>
        <v>1.6278041164039678E-2</v>
      </c>
      <c r="M121" s="141">
        <f>'[1]MTTI (PL &amp; I)'!M121/'[1]MTTI (PL &amp; I)'!M$334</f>
        <v>1.1479326384526806E-2</v>
      </c>
      <c r="N121" s="141">
        <f>'[1]MTTI (PL &amp; I)'!N121/'[1]MTTI (PL &amp; I)'!N$334</f>
        <v>5.4982320565556686E-3</v>
      </c>
      <c r="O121" s="141">
        <f>'[1]MTTI (PL &amp; I)'!O121/'[1]MTTI (PL &amp; I)'!O$334</f>
        <v>1.2566981303495288E-2</v>
      </c>
      <c r="P121" s="141">
        <f>'[1]MTTI (PL &amp; I)'!P121/'[1]MTTI (PL &amp; I)'!P$334</f>
        <v>5.3302635904314691E-4</v>
      </c>
      <c r="Q121" s="141">
        <f>'[1]MTTI (PL &amp; I)'!Q121/'[1]MTTI (PL &amp; I)'!Q$334</f>
        <v>1.4888384697648138E-2</v>
      </c>
      <c r="R121" s="141">
        <f>'[1]MTTI (PL &amp; I)'!R121/'[1]MTTI (PL &amp; I)'!R$334</f>
        <v>0</v>
      </c>
      <c r="S121" s="141">
        <f>'[1]MTTI (PL &amp; I)'!S121/'[1]MTTI (PL &amp; I)'!S$334</f>
        <v>0</v>
      </c>
      <c r="T121" s="141">
        <f>'[1]MTTI (PL &amp; I)'!T121/'[1]MTTI (PL &amp; I)'!T$334</f>
        <v>0</v>
      </c>
      <c r="U121" s="141">
        <f>'[1]MTTI (PL &amp; I)'!U121/'[1]MTTI (PL &amp; I)'!U$334</f>
        <v>0</v>
      </c>
      <c r="V121" s="141">
        <f>'[1]MTTI (PL &amp; I)'!V121/'[1]MTTI (PL &amp; I)'!V$334</f>
        <v>1.9316406441841915E-4</v>
      </c>
      <c r="W121" s="141">
        <f>'[1]MTTI (PL &amp; I)'!W121/'[1]MTTI (PL &amp; I)'!W$334</f>
        <v>0</v>
      </c>
      <c r="X121" s="141">
        <f>'[1]MTTI (PL &amp; I)'!X121/'[1]MTTI (PL &amp; I)'!X$334</f>
        <v>9.8863113212761186E-3</v>
      </c>
      <c r="Y121" s="141">
        <f>'[1]MTTI (PL &amp; I)'!Y121/'[1]MTTI (PL &amp; I)'!Y$334</f>
        <v>9.2291034518111933E-3</v>
      </c>
      <c r="Z121" s="141">
        <f>'[1]MTTI (PL &amp; I)'!Z121/'[1]MTTI (PL &amp; I)'!Z$334</f>
        <v>5.3216751075073976E-3</v>
      </c>
      <c r="AA121" s="141">
        <f>'[1]MTTI (PL &amp; I)'!AA121/'[1]MTTI (PL &amp; I)'!AA$334</f>
        <v>0</v>
      </c>
      <c r="AB121" s="141">
        <f>'[1]MTTI (PL &amp; I)'!AB121/'[1]MTTI (PL &amp; I)'!AB$334</f>
        <v>3.0313092184277964E-2</v>
      </c>
      <c r="AC121" s="141">
        <f>'[1]MTTI (PL &amp; I)'!AC121/'[1]MTTI (PL &amp; I)'!AC$334</f>
        <v>0</v>
      </c>
      <c r="AD121" s="141">
        <f>'[1]MTTI (PL &amp; I)'!AD121/'[1]MTTI (PL &amp; I)'!AD$334</f>
        <v>3.0427311668358855E-7</v>
      </c>
      <c r="AE121" s="141">
        <f>'[1]MTTI (PL &amp; I)'!AE121/'[1]MTTI (PL &amp; I)'!AE$334</f>
        <v>0</v>
      </c>
      <c r="AF121" s="141">
        <f>'[1]MTTI (PL &amp; I)'!AF121/'[1]MTTI (PL &amp; I)'!AF$334</f>
        <v>1.5439901013508133E-4</v>
      </c>
      <c r="AG121" s="141">
        <f>'[1]MTTI (PL &amp; I)'!AG121/'[1]MTTI (PL &amp; I)'!AG$334</f>
        <v>9.5321342672180945E-6</v>
      </c>
      <c r="AH121" s="141">
        <f>'[1]MTTI (PL &amp; I)'!AH121/'[1]MTTI (PL &amp; I)'!AH$334</f>
        <v>1.0243829147848143E-2</v>
      </c>
      <c r="AI121" s="141">
        <f>'[1]MTTI (PL &amp; I)'!AI121/'[1]MTTI (PL &amp; I)'!AI$334</f>
        <v>3.3707613010056363E-2</v>
      </c>
      <c r="AJ121" s="141">
        <f>'[1]MTTI (PL &amp; I)'!AJ121/'[1]MTTI (PL &amp; I)'!AJ$334</f>
        <v>8.7239030459906732E-6</v>
      </c>
      <c r="AK121" s="141">
        <f>'[1]MTTI (PL &amp; I)'!AK121/'[1]MTTI (PL &amp; I)'!AK$334</f>
        <v>4.4960804529241047E-2</v>
      </c>
      <c r="AL121" s="141">
        <f>'[1]MTTI (PL &amp; I)'!AL121/'[1]MTTI (PL &amp; I)'!AL$334</f>
        <v>4.1281149322893955E-5</v>
      </c>
      <c r="AM121" s="141">
        <f>'[1]MTTI (PL &amp; I)'!AM121/'[1]MTTI (PL &amp; I)'!AM$334</f>
        <v>0</v>
      </c>
      <c r="AN121" s="141">
        <f>'[1]MTTI (PL &amp; I)'!AN121/'[1]MTTI (PL &amp; I)'!AN$334</f>
        <v>2.136137305962919E-2</v>
      </c>
      <c r="AO121" s="141">
        <f>'[1]MTTI (PL &amp; I)'!AO121/'[1]MTTI (PL &amp; I)'!AO$334</f>
        <v>3.7931838862730336E-3</v>
      </c>
      <c r="AP121" s="141">
        <f>'[1]MTTI (PL &amp; I)'!AP121/'[1]MTTI (PL &amp; I)'!AP$334</f>
        <v>0</v>
      </c>
      <c r="AQ121" s="141">
        <f>'[1]MTTI (PL &amp; I)'!AQ121/'[1]MTTI (PL &amp; I)'!AQ$334</f>
        <v>1.5793060725907384E-4</v>
      </c>
      <c r="AR121" s="141">
        <f>'[1]MTTI (PL &amp; I)'!AR121/'[1]MTTI (PL &amp; I)'!AR$334</f>
        <v>2.73741409182583E-3</v>
      </c>
      <c r="AS121" s="141">
        <f>'[1]MTTI (PL &amp; I)'!AS121/'[1]MTTI (PL &amp; I)'!AS$334</f>
        <v>0</v>
      </c>
      <c r="AT121" s="141">
        <f>'[1]MTTI (PL &amp; I)'!AT121/'[1]MTTI (PL &amp; I)'!AT$334</f>
        <v>9.1703756035853637E-3</v>
      </c>
      <c r="AU121" s="141">
        <f>'[1]MTTI (PL &amp; I)'!AU121/'[1]MTTI (PL &amp; I)'!AU$334</f>
        <v>0</v>
      </c>
      <c r="AV121" s="141">
        <f>'[1]MTTI (PL &amp; I)'!AV121/'[1]MTTI (PL &amp; I)'!AV$334</f>
        <v>0</v>
      </c>
      <c r="AW121" s="141">
        <f>'[1]MTTI (PL &amp; I)'!AW121/'[1]MTTI (PL &amp; I)'!AW$334</f>
        <v>1.0536444154767326E-2</v>
      </c>
      <c r="AX121" s="141">
        <f>'[1]MTTI (PL &amp; I)'!AX121/'[1]MTTI (PL &amp; I)'!AX$334</f>
        <v>0</v>
      </c>
      <c r="AY121" s="141">
        <f>'[1]MTTI (PL &amp; I)'!AY121/'[1]MTTI (PL &amp; I)'!AY$334</f>
        <v>0</v>
      </c>
      <c r="AZ121" s="141">
        <f>'[1]MTTI (PL &amp; I)'!AZ121/'[1]MTTI (PL &amp; I)'!AZ$334</f>
        <v>1.5507595268217348E-2</v>
      </c>
      <c r="BA121" s="141">
        <f>'[1]MTTI (PL &amp; I)'!BA121/'[1]MTTI (PL &amp; I)'!BA$334</f>
        <v>0</v>
      </c>
      <c r="BB121" s="141">
        <f>'[1]MTTI (PL &amp; I)'!BB121/'[1]MTTI (PL &amp; I)'!BB$334</f>
        <v>0</v>
      </c>
      <c r="BC121" s="141">
        <f>'[1]MTTI (PL &amp; I)'!BC121/'[1]MTTI (PL &amp; I)'!BC$334</f>
        <v>0</v>
      </c>
      <c r="BD121" s="141">
        <f>'[1]MTTI (PL &amp; I)'!BD121/'[1]MTTI (PL &amp; I)'!BD$334</f>
        <v>0</v>
      </c>
      <c r="BE121" s="141">
        <f>'[1]MTTI (PL &amp; I)'!BE121/'[1]MTTI (PL &amp; I)'!BE$334</f>
        <v>0</v>
      </c>
      <c r="BF121" s="141">
        <f>'[1]MTTI (PL &amp; I)'!BF121/'[1]MTTI (PL &amp; I)'!BF$334</f>
        <v>0</v>
      </c>
      <c r="BG121" s="141">
        <f>'[1]MTTI (PL &amp; I)'!BG121/'[1]MTTI (PL &amp; I)'!BG$334</f>
        <v>3.0941747955242709E-3</v>
      </c>
      <c r="BH121" s="141">
        <f>'[1]MTTI (PL &amp; I)'!BH121/'[1]MTTI (PL &amp; I)'!BH$334</f>
        <v>0</v>
      </c>
      <c r="BI121" s="141">
        <f>'[1]MTTI (PL &amp; I)'!BI121/'[1]MTTI (PL &amp; I)'!BI$334</f>
        <v>0</v>
      </c>
      <c r="BJ121" s="141">
        <f>'[1]MTTI (PL &amp; I)'!BJ121/'[1]MTTI (PL &amp; I)'!BJ$334</f>
        <v>5.8038015993686087E-5</v>
      </c>
      <c r="BK121" s="141">
        <f>'[1]MTTI (PL &amp; I)'!BK121/'[1]MTTI (PL &amp; I)'!BK$334</f>
        <v>0</v>
      </c>
      <c r="BL121" s="141">
        <f>'[1]MTTI (PL &amp; I)'!BL121/'[1]MTTI (PL &amp; I)'!BL$334</f>
        <v>0</v>
      </c>
      <c r="BM121" s="141">
        <f>'[1]MTTI (PL &amp; I)'!BM121/'[1]MTTI (PL &amp; I)'!BM$334</f>
        <v>0</v>
      </c>
      <c r="BN121" s="141">
        <f>'[1]MTTI (PL &amp; I)'!BN121/'[1]MTTI (PL &amp; I)'!BN$334</f>
        <v>0</v>
      </c>
      <c r="BO121" s="141">
        <f>'[1]MTTI (PL &amp; I)'!BO121/'[1]MTTI (PL &amp; I)'!BO$334</f>
        <v>2.5726647867749903E-3</v>
      </c>
      <c r="BP121" s="141">
        <f>'[1]MTTI (PL &amp; I)'!BP121/'[1]MTTI (PL &amp; I)'!BP$334</f>
        <v>0</v>
      </c>
      <c r="BQ121" s="141">
        <f>'[1]MTTI (PL &amp; I)'!BQ121/'[1]MTTI (PL &amp; I)'!BQ$334</f>
        <v>1.0475968076129352E-4</v>
      </c>
      <c r="BR121" s="141">
        <f>'[1]MTTI (PL &amp; I)'!BR121/'[1]MTTI (PL &amp; I)'!BR$334</f>
        <v>3.3534528429271879E-3</v>
      </c>
      <c r="BS121" s="141">
        <f>'[1]MTTI (PL &amp; I)'!BS121/'[1]MTTI (PL &amp; I)'!BS$334</f>
        <v>6.5512241663543179E-3</v>
      </c>
      <c r="BT121" s="141">
        <f>'[1]MTTI (PL &amp; I)'!BT121/'[1]MTTI (PL &amp; I)'!BT$334</f>
        <v>1.5494948585180137E-2</v>
      </c>
      <c r="BU121" s="141">
        <f>'[1]MTTI (PL &amp; I)'!BU121/'[1]MTTI (PL &amp; I)'!BU$334</f>
        <v>0</v>
      </c>
      <c r="BV121" s="141">
        <f>'[1]MTTI (PL &amp; I)'!BV121/'[1]MTTI (PL &amp; I)'!BV$334</f>
        <v>0</v>
      </c>
      <c r="BW121" s="141">
        <f>'[1]MTTI (PL &amp; I)'!BW121/'[1]MTTI (PL &amp; I)'!BW$334</f>
        <v>0</v>
      </c>
      <c r="BX121" s="141">
        <f>'[1]MTTI (PL &amp; I)'!BX121/'[1]MTTI (PL &amp; I)'!BX$334</f>
        <v>0</v>
      </c>
      <c r="BY121" s="141">
        <f>'[1]MTTI (PL &amp; I)'!BY121/'[1]MTTI (PL &amp; I)'!BY$334</f>
        <v>0</v>
      </c>
      <c r="BZ121" s="141">
        <f>'[1]MTTI (PL &amp; I)'!BZ121/'[1]MTTI (PL &amp; I)'!BZ$334</f>
        <v>0</v>
      </c>
      <c r="CA121" s="141">
        <f>'[1]MTTI (PL &amp; I)'!CA121/'[1]MTTI (PL &amp; I)'!CA$334</f>
        <v>0</v>
      </c>
      <c r="CB121" s="141">
        <f>'[1]MTTI (PL &amp; I)'!CB121/'[1]MTTI (PL &amp; I)'!CB$334</f>
        <v>0</v>
      </c>
      <c r="CC121" s="141">
        <f>'[1]MTTI (PL &amp; I)'!CC121/'[1]MTTI (PL &amp; I)'!CC$334</f>
        <v>0</v>
      </c>
      <c r="CD121" s="141">
        <f>'[1]MTTI (PL &amp; I)'!CD121/'[1]MTTI (PL &amp; I)'!CD$334</f>
        <v>0</v>
      </c>
      <c r="CE121" s="141">
        <f>'[1]MTTI (PL &amp; I)'!CE121/'[1]MTTI (PL &amp; I)'!CE$334</f>
        <v>0</v>
      </c>
      <c r="CF121" s="141">
        <f>'[1]MTTI (PL &amp; I)'!CF121/'[1]MTTI (PL &amp; I)'!CF$334</f>
        <v>0</v>
      </c>
      <c r="CG121" s="141">
        <f>'[1]MTTI (PL &amp; I)'!CG121/'[1]MTTI (PL &amp; I)'!CG$334</f>
        <v>0</v>
      </c>
      <c r="CH121" s="141">
        <f>'[1]MTTI (PL &amp; I)'!CH121/'[1]MTTI (PL &amp; I)'!CH$334</f>
        <v>0</v>
      </c>
      <c r="CI121" s="141">
        <f>'[1]MTTI (PL &amp; I)'!CI121/'[1]MTTI (PL &amp; I)'!CI$334</f>
        <v>0</v>
      </c>
      <c r="CJ121" s="141">
        <f>'[1]MTTI (PL &amp; I)'!CJ121/'[1]MTTI (PL &amp; I)'!CJ$334</f>
        <v>0</v>
      </c>
      <c r="CK121" s="141">
        <f>'[1]MTTI (PL &amp; I)'!CK121/'[1]MTTI (PL &amp; I)'!CK$334</f>
        <v>0</v>
      </c>
      <c r="CL121" s="141">
        <f>'[1]MTTI (PL &amp; I)'!CL121/'[1]MTTI (PL &amp; I)'!CL$334</f>
        <v>0</v>
      </c>
      <c r="CM121" s="141">
        <f>'[1]MTTI (PL &amp; I)'!CM121/'[1]MTTI (PL &amp; I)'!CM$334</f>
        <v>0</v>
      </c>
      <c r="CN121" s="141">
        <f>'[1]MTTI (PL &amp; I)'!CN121/'[1]MTTI (PL &amp; I)'!CN$334</f>
        <v>3.0527333467665427E-3</v>
      </c>
      <c r="CO121" s="141">
        <f>'[1]MTTI (PL &amp; I)'!CO121/'[1]MTTI (PL &amp; I)'!CO$334</f>
        <v>0</v>
      </c>
      <c r="CP121" s="141">
        <f>'[1]MTTI (PL &amp; I)'!CP121/'[1]MTTI (PL &amp; I)'!CP$334</f>
        <v>1.203164593717679E-2</v>
      </c>
      <c r="CQ121" s="141">
        <f>'[1]MTTI (PL &amp; I)'!CQ121/'[1]MTTI (PL &amp; I)'!CQ$334</f>
        <v>1.2186506177974525E-2</v>
      </c>
      <c r="CR121" s="141">
        <f>'[1]MTTI (PL &amp; I)'!CR121/'[1]MTTI (PL &amp; I)'!CR$334</f>
        <v>0</v>
      </c>
      <c r="CS121" s="141">
        <f>'[1]MTTI (PL &amp; I)'!CS121/'[1]MTTI (PL &amp; I)'!CS$334</f>
        <v>9.6477619857147385E-3</v>
      </c>
      <c r="CT121" s="141">
        <f>'[1]MTTI (PL &amp; I)'!CT121/'[1]MTTI (PL &amp; I)'!CT$334</f>
        <v>0</v>
      </c>
      <c r="CU121" s="141">
        <f>'[1]MTTI (PL &amp; I)'!CU121/'[1]MTTI (PL &amp; I)'!CU$334</f>
        <v>2.9467544887262745E-3</v>
      </c>
      <c r="CV121" s="141">
        <f>'[1]MTTI (PL &amp; I)'!CV121/'[1]MTTI (PL &amp; I)'!CV$334</f>
        <v>0</v>
      </c>
      <c r="CW121" s="141">
        <f>'[1]MTTI (PL &amp; I)'!CW121/'[1]MTTI (PL &amp; I)'!CW$334</f>
        <v>0</v>
      </c>
      <c r="CX121" s="141">
        <f>'[1]MTTI (PL &amp; I)'!CX121/'[1]MTTI (PL &amp; I)'!CX$334</f>
        <v>0</v>
      </c>
      <c r="CY121" s="141">
        <f>'[1]MTTI (PL &amp; I)'!CY121/'[1]MTTI (PL &amp; I)'!CY$334</f>
        <v>0</v>
      </c>
      <c r="CZ121" s="141">
        <f>'[1]MTTI (PL &amp; I)'!CZ121/'[1]MTTI (PL &amp; I)'!CZ$334</f>
        <v>0</v>
      </c>
      <c r="DA121" s="141">
        <f>'[1]MTTI (PL &amp; I)'!DA121/'[1]MTTI (PL &amp; I)'!DA$334</f>
        <v>0</v>
      </c>
      <c r="DB121" s="141">
        <f>'[1]MTTI (PL &amp; I)'!DB121/'[1]MTTI (PL &amp; I)'!DB$334</f>
        <v>0</v>
      </c>
      <c r="DC121" s="141">
        <f>'[1]MTTI (PL &amp; I)'!DC121/'[1]MTTI (PL &amp; I)'!DC$334</f>
        <v>0</v>
      </c>
      <c r="DD121" s="141">
        <f>'[1]MTTI (PL &amp; I)'!DD121/'[1]MTTI (PL &amp; I)'!DD$334</f>
        <v>0</v>
      </c>
      <c r="DE121" s="141">
        <v>0</v>
      </c>
      <c r="DF121" s="141">
        <f>'[1]MTTI (PL &amp; I)'!DF121/'[1]MTTI (PL &amp; I)'!DF$334</f>
        <v>2.9573039538317385E-3</v>
      </c>
    </row>
    <row r="122" spans="1:110" x14ac:dyDescent="0.3">
      <c r="A122" s="30">
        <v>3350</v>
      </c>
      <c r="B122" s="141">
        <f>'[1]MTTI (PL &amp; I)'!B122/'[1]MTTI (PL &amp; I)'!B$334</f>
        <v>8.9110204158503946E-8</v>
      </c>
      <c r="C122" s="141">
        <f>'[1]MTTI (PL &amp; I)'!C122/'[1]MTTI (PL &amp; I)'!C$334</f>
        <v>0</v>
      </c>
      <c r="D122" s="141">
        <f>'[1]MTTI (PL &amp; I)'!D122/'[1]MTTI (PL &amp; I)'!D$334</f>
        <v>0</v>
      </c>
      <c r="E122" s="141">
        <f>'[1]MTTI (PL &amp; I)'!E122/'[1]MTTI (PL &amp; I)'!E$334</f>
        <v>6.1313894769202416E-5</v>
      </c>
      <c r="F122" s="141">
        <f>'[1]MTTI (PL &amp; I)'!F122/'[1]MTTI (PL &amp; I)'!F$334</f>
        <v>0</v>
      </c>
      <c r="G122" s="141">
        <f>'[1]MTTI (PL &amp; I)'!G122/'[1]MTTI (PL &amp; I)'!G$334</f>
        <v>2.1998173565489036E-6</v>
      </c>
      <c r="H122" s="141">
        <f>'[1]MTTI (PL &amp; I)'!H122/'[1]MTTI (PL &amp; I)'!H$334</f>
        <v>2.9913515225745589E-5</v>
      </c>
      <c r="I122" s="141">
        <f>'[1]MTTI (PL &amp; I)'!I122/'[1]MTTI (PL &amp; I)'!I$334</f>
        <v>0</v>
      </c>
      <c r="J122" s="141">
        <f>'[1]MTTI (PL &amp; I)'!J122/'[1]MTTI (PL &amp; I)'!J$334</f>
        <v>6.4360086623344412E-7</v>
      </c>
      <c r="K122" s="141">
        <f>'[1]MTTI (PL &amp; I)'!K122/'[1]MTTI (PL &amp; I)'!K$334</f>
        <v>3.3504071777560762E-6</v>
      </c>
      <c r="L122" s="141">
        <f>'[1]MTTI (PL &amp; I)'!L122/'[1]MTTI (PL &amp; I)'!L$334</f>
        <v>7.8667824681863482E-6</v>
      </c>
      <c r="M122" s="141">
        <f>'[1]MTTI (PL &amp; I)'!M122/'[1]MTTI (PL &amp; I)'!M$334</f>
        <v>5.6985210144910156E-6</v>
      </c>
      <c r="N122" s="141">
        <f>'[1]MTTI (PL &amp; I)'!N122/'[1]MTTI (PL &amp; I)'!N$334</f>
        <v>2.6677248478614367E-6</v>
      </c>
      <c r="O122" s="141">
        <f>'[1]MTTI (PL &amp; I)'!O122/'[1]MTTI (PL &amp; I)'!O$334</f>
        <v>6.1551955145101175E-6</v>
      </c>
      <c r="P122" s="141">
        <f>'[1]MTTI (PL &amp; I)'!P122/'[1]MTTI (PL &amp; I)'!P$334</f>
        <v>2.6608560824446395E-7</v>
      </c>
      <c r="Q122" s="141">
        <f>'[1]MTTI (PL &amp; I)'!Q122/'[1]MTTI (PL &amp; I)'!Q$334</f>
        <v>7.1339836323002348E-6</v>
      </c>
      <c r="R122" s="141">
        <f>'[1]MTTI (PL &amp; I)'!R122/'[1]MTTI (PL &amp; I)'!R$334</f>
        <v>0</v>
      </c>
      <c r="S122" s="141">
        <f>'[1]MTTI (PL &amp; I)'!S122/'[1]MTTI (PL &amp; I)'!S$334</f>
        <v>0</v>
      </c>
      <c r="T122" s="141">
        <f>'[1]MTTI (PL &amp; I)'!T122/'[1]MTTI (PL &amp; I)'!T$334</f>
        <v>0</v>
      </c>
      <c r="U122" s="141">
        <f>'[1]MTTI (PL &amp; I)'!U122/'[1]MTTI (PL &amp; I)'!U$334</f>
        <v>0</v>
      </c>
      <c r="V122" s="141">
        <f>'[1]MTTI (PL &amp; I)'!V122/'[1]MTTI (PL &amp; I)'!V$334</f>
        <v>0</v>
      </c>
      <c r="W122" s="141">
        <f>'[1]MTTI (PL &amp; I)'!W122/'[1]MTTI (PL &amp; I)'!W$334</f>
        <v>1.5043438411329793E-5</v>
      </c>
      <c r="X122" s="141">
        <f>'[1]MTTI (PL &amp; I)'!X122/'[1]MTTI (PL &amp; I)'!X$334</f>
        <v>3.7459598266307346E-5</v>
      </c>
      <c r="Y122" s="141">
        <f>'[1]MTTI (PL &amp; I)'!Y122/'[1]MTTI (PL &amp; I)'!Y$334</f>
        <v>6.4234123260189611E-6</v>
      </c>
      <c r="Z122" s="141">
        <f>'[1]MTTI (PL &amp; I)'!Z122/'[1]MTTI (PL &amp; I)'!Z$334</f>
        <v>1.786557549309364E-6</v>
      </c>
      <c r="AA122" s="141">
        <f>'[1]MTTI (PL &amp; I)'!AA122/'[1]MTTI (PL &amp; I)'!AA$334</f>
        <v>1.01582319721088E-4</v>
      </c>
      <c r="AB122" s="141">
        <f>'[1]MTTI (PL &amp; I)'!AB122/'[1]MTTI (PL &amp; I)'!AB$334</f>
        <v>0</v>
      </c>
      <c r="AC122" s="141">
        <f>'[1]MTTI (PL &amp; I)'!AC122/'[1]MTTI (PL &amp; I)'!AC$334</f>
        <v>0</v>
      </c>
      <c r="AD122" s="141">
        <f>'[1]MTTI (PL &amp; I)'!AD122/'[1]MTTI (PL &amp; I)'!AD$334</f>
        <v>0</v>
      </c>
      <c r="AE122" s="141">
        <f>'[1]MTTI (PL &amp; I)'!AE122/'[1]MTTI (PL &amp; I)'!AE$334</f>
        <v>0</v>
      </c>
      <c r="AF122" s="141">
        <f>'[1]MTTI (PL &amp; I)'!AF122/'[1]MTTI (PL &amp; I)'!AF$334</f>
        <v>2.3732460859612424E-5</v>
      </c>
      <c r="AG122" s="141">
        <f>'[1]MTTI (PL &amp; I)'!AG122/'[1]MTTI (PL &amp; I)'!AG$334</f>
        <v>6.8130466957944927E-6</v>
      </c>
      <c r="AH122" s="141">
        <f>'[1]MTTI (PL &amp; I)'!AH122/'[1]MTTI (PL &amp; I)'!AH$334</f>
        <v>1.6087993937637842E-6</v>
      </c>
      <c r="AI122" s="141">
        <f>'[1]MTTI (PL &amp; I)'!AI122/'[1]MTTI (PL &amp; I)'!AI$334</f>
        <v>8.9206914463474054E-7</v>
      </c>
      <c r="AJ122" s="141">
        <f>'[1]MTTI (PL &amp; I)'!AJ122/'[1]MTTI (PL &amp; I)'!AJ$334</f>
        <v>0</v>
      </c>
      <c r="AK122" s="141">
        <f>'[1]MTTI (PL &amp; I)'!AK122/'[1]MTTI (PL &amp; I)'!AK$334</f>
        <v>9.9340434318957962E-5</v>
      </c>
      <c r="AL122" s="141">
        <f>'[1]MTTI (PL &amp; I)'!AL122/'[1]MTTI (PL &amp; I)'!AL$334</f>
        <v>1.9473041785962458E-3</v>
      </c>
      <c r="AM122" s="141">
        <f>'[1]MTTI (PL &amp; I)'!AM122/'[1]MTTI (PL &amp; I)'!AM$334</f>
        <v>7.9257239624592846E-6</v>
      </c>
      <c r="AN122" s="141">
        <f>'[1]MTTI (PL &amp; I)'!AN122/'[1]MTTI (PL &amp; I)'!AN$334</f>
        <v>1.0804409911055678E-3</v>
      </c>
      <c r="AO122" s="141">
        <f>'[1]MTTI (PL &amp; I)'!AO122/'[1]MTTI (PL &amp; I)'!AO$334</f>
        <v>2.4807661264891443E-6</v>
      </c>
      <c r="AP122" s="141">
        <f>'[1]MTTI (PL &amp; I)'!AP122/'[1]MTTI (PL &amp; I)'!AP$334</f>
        <v>0</v>
      </c>
      <c r="AQ122" s="141">
        <f>'[1]MTTI (PL &amp; I)'!AQ122/'[1]MTTI (PL &amp; I)'!AQ$334</f>
        <v>0</v>
      </c>
      <c r="AR122" s="141">
        <f>'[1]MTTI (PL &amp; I)'!AR122/'[1]MTTI (PL &amp; I)'!AR$334</f>
        <v>3.916727372180445E-6</v>
      </c>
      <c r="AS122" s="141">
        <f>'[1]MTTI (PL &amp; I)'!AS122/'[1]MTTI (PL &amp; I)'!AS$334</f>
        <v>0</v>
      </c>
      <c r="AT122" s="141">
        <f>'[1]MTTI (PL &amp; I)'!AT122/'[1]MTTI (PL &amp; I)'!AT$334</f>
        <v>1.8710193649737408E-5</v>
      </c>
      <c r="AU122" s="141">
        <f>'[1]MTTI (PL &amp; I)'!AU122/'[1]MTTI (PL &amp; I)'!AU$334</f>
        <v>0</v>
      </c>
      <c r="AV122" s="141">
        <f>'[1]MTTI (PL &amp; I)'!AV122/'[1]MTTI (PL &amp; I)'!AV$334</f>
        <v>1.1291833201787847E-4</v>
      </c>
      <c r="AW122" s="141">
        <f>'[1]MTTI (PL &amp; I)'!AW122/'[1]MTTI (PL &amp; I)'!AW$334</f>
        <v>0</v>
      </c>
      <c r="AX122" s="141">
        <f>'[1]MTTI (PL &amp; I)'!AX122/'[1]MTTI (PL &amp; I)'!AX$334</f>
        <v>0</v>
      </c>
      <c r="AY122" s="141">
        <f>'[1]MTTI (PL &amp; I)'!AY122/'[1]MTTI (PL &amp; I)'!AY$334</f>
        <v>0</v>
      </c>
      <c r="AZ122" s="141">
        <f>'[1]MTTI (PL &amp; I)'!AZ122/'[1]MTTI (PL &amp; I)'!AZ$334</f>
        <v>6.8751286646872498E-6</v>
      </c>
      <c r="BA122" s="141">
        <f>'[1]MTTI (PL &amp; I)'!BA122/'[1]MTTI (PL &amp; I)'!BA$334</f>
        <v>5.6004965937527522E-5</v>
      </c>
      <c r="BB122" s="141">
        <f>'[1]MTTI (PL &amp; I)'!BB122/'[1]MTTI (PL &amp; I)'!BB$334</f>
        <v>5.9414798660060783E-7</v>
      </c>
      <c r="BC122" s="141">
        <f>'[1]MTTI (PL &amp; I)'!BC122/'[1]MTTI (PL &amp; I)'!BC$334</f>
        <v>0</v>
      </c>
      <c r="BD122" s="141">
        <f>'[1]MTTI (PL &amp; I)'!BD122/'[1]MTTI (PL &amp; I)'!BD$334</f>
        <v>1.4104625289443444E-5</v>
      </c>
      <c r="BE122" s="141">
        <f>'[1]MTTI (PL &amp; I)'!BE122/'[1]MTTI (PL &amp; I)'!BE$334</f>
        <v>0</v>
      </c>
      <c r="BF122" s="141">
        <f>'[1]MTTI (PL &amp; I)'!BF122/'[1]MTTI (PL &amp; I)'!BF$334</f>
        <v>0</v>
      </c>
      <c r="BG122" s="141">
        <f>'[1]MTTI (PL &amp; I)'!BG122/'[1]MTTI (PL &amp; I)'!BG$334</f>
        <v>1.4983723750742713E-5</v>
      </c>
      <c r="BH122" s="141">
        <f>'[1]MTTI (PL &amp; I)'!BH122/'[1]MTTI (PL &amp; I)'!BH$334</f>
        <v>0</v>
      </c>
      <c r="BI122" s="141">
        <f>'[1]MTTI (PL &amp; I)'!BI122/'[1]MTTI (PL &amp; I)'!BI$334</f>
        <v>0</v>
      </c>
      <c r="BJ122" s="141">
        <f>'[1]MTTI (PL &amp; I)'!BJ122/'[1]MTTI (PL &amp; I)'!BJ$334</f>
        <v>1.4145868072430098E-6</v>
      </c>
      <c r="BK122" s="141">
        <f>'[1]MTTI (PL &amp; I)'!BK122/'[1]MTTI (PL &amp; I)'!BK$334</f>
        <v>0</v>
      </c>
      <c r="BL122" s="141">
        <f>'[1]MTTI (PL &amp; I)'!BL122/'[1]MTTI (PL &amp; I)'!BL$334</f>
        <v>0</v>
      </c>
      <c r="BM122" s="141">
        <f>'[1]MTTI (PL &amp; I)'!BM122/'[1]MTTI (PL &amp; I)'!BM$334</f>
        <v>0</v>
      </c>
      <c r="BN122" s="141">
        <f>'[1]MTTI (PL &amp; I)'!BN122/'[1]MTTI (PL &amp; I)'!BN$334</f>
        <v>0</v>
      </c>
      <c r="BO122" s="141">
        <f>'[1]MTTI (PL &amp; I)'!BO122/'[1]MTTI (PL &amp; I)'!BO$334</f>
        <v>0</v>
      </c>
      <c r="BP122" s="141">
        <f>'[1]MTTI (PL &amp; I)'!BP122/'[1]MTTI (PL &amp; I)'!BP$334</f>
        <v>4.1411878433311391E-4</v>
      </c>
      <c r="BQ122" s="141">
        <f>'[1]MTTI (PL &amp; I)'!BQ122/'[1]MTTI (PL &amp; I)'!BQ$334</f>
        <v>6.0581114986797461E-6</v>
      </c>
      <c r="BR122" s="141">
        <f>'[1]MTTI (PL &amp; I)'!BR122/'[1]MTTI (PL &amp; I)'!BR$334</f>
        <v>2.1068238579507639E-6</v>
      </c>
      <c r="BS122" s="141">
        <f>'[1]MTTI (PL &amp; I)'!BS122/'[1]MTTI (PL &amp; I)'!BS$334</f>
        <v>5.8866399452870206E-6</v>
      </c>
      <c r="BT122" s="141">
        <f>'[1]MTTI (PL &amp; I)'!BT122/'[1]MTTI (PL &amp; I)'!BT$334</f>
        <v>1.4468359202104394E-5</v>
      </c>
      <c r="BU122" s="141">
        <f>'[1]MTTI (PL &amp; I)'!BU122/'[1]MTTI (PL &amp; I)'!BU$334</f>
        <v>0</v>
      </c>
      <c r="BV122" s="141">
        <f>'[1]MTTI (PL &amp; I)'!BV122/'[1]MTTI (PL &amp; I)'!BV$334</f>
        <v>0</v>
      </c>
      <c r="BW122" s="141">
        <f>'[1]MTTI (PL &amp; I)'!BW122/'[1]MTTI (PL &amp; I)'!BW$334</f>
        <v>0</v>
      </c>
      <c r="BX122" s="141">
        <f>'[1]MTTI (PL &amp; I)'!BX122/'[1]MTTI (PL &amp; I)'!BX$334</f>
        <v>0</v>
      </c>
      <c r="BY122" s="141">
        <f>'[1]MTTI (PL &amp; I)'!BY122/'[1]MTTI (PL &amp; I)'!BY$334</f>
        <v>0</v>
      </c>
      <c r="BZ122" s="141">
        <f>'[1]MTTI (PL &amp; I)'!BZ122/'[1]MTTI (PL &amp; I)'!BZ$334</f>
        <v>0</v>
      </c>
      <c r="CA122" s="141">
        <f>'[1]MTTI (PL &amp; I)'!CA122/'[1]MTTI (PL &amp; I)'!CA$334</f>
        <v>1.5970411341747761E-5</v>
      </c>
      <c r="CB122" s="141">
        <f>'[1]MTTI (PL &amp; I)'!CB122/'[1]MTTI (PL &amp; I)'!CB$334</f>
        <v>4.9887560952178559E-5</v>
      </c>
      <c r="CC122" s="141">
        <f>'[1]MTTI (PL &amp; I)'!CC122/'[1]MTTI (PL &amp; I)'!CC$334</f>
        <v>4.3331675905097815E-6</v>
      </c>
      <c r="CD122" s="141">
        <f>'[1]MTTI (PL &amp; I)'!CD122/'[1]MTTI (PL &amp; I)'!CD$334</f>
        <v>0</v>
      </c>
      <c r="CE122" s="141">
        <f>'[1]MTTI (PL &amp; I)'!CE122/'[1]MTTI (PL &amp; I)'!CE$334</f>
        <v>0</v>
      </c>
      <c r="CF122" s="141">
        <f>'[1]MTTI (PL &amp; I)'!CF122/'[1]MTTI (PL &amp; I)'!CF$334</f>
        <v>0</v>
      </c>
      <c r="CG122" s="141">
        <f>'[1]MTTI (PL &amp; I)'!CG122/'[1]MTTI (PL &amp; I)'!CG$334</f>
        <v>0</v>
      </c>
      <c r="CH122" s="141">
        <f>'[1]MTTI (PL &amp; I)'!CH122/'[1]MTTI (PL &amp; I)'!CH$334</f>
        <v>0</v>
      </c>
      <c r="CI122" s="141">
        <f>'[1]MTTI (PL &amp; I)'!CI122/'[1]MTTI (PL &amp; I)'!CI$334</f>
        <v>0</v>
      </c>
      <c r="CJ122" s="141">
        <f>'[1]MTTI (PL &amp; I)'!CJ122/'[1]MTTI (PL &amp; I)'!CJ$334</f>
        <v>0</v>
      </c>
      <c r="CK122" s="141">
        <f>'[1]MTTI (PL &amp; I)'!CK122/'[1]MTTI (PL &amp; I)'!CK$334</f>
        <v>0</v>
      </c>
      <c r="CL122" s="141">
        <f>'[1]MTTI (PL &amp; I)'!CL122/'[1]MTTI (PL &amp; I)'!CL$334</f>
        <v>0</v>
      </c>
      <c r="CM122" s="141">
        <f>'[1]MTTI (PL &amp; I)'!CM122/'[1]MTTI (PL &amp; I)'!CM$334</f>
        <v>0</v>
      </c>
      <c r="CN122" s="141">
        <f>'[1]MTTI (PL &amp; I)'!CN122/'[1]MTTI (PL &amp; I)'!CN$334</f>
        <v>0</v>
      </c>
      <c r="CO122" s="141">
        <f>'[1]MTTI (PL &amp; I)'!CO122/'[1]MTTI (PL &amp; I)'!CO$334</f>
        <v>0</v>
      </c>
      <c r="CP122" s="141">
        <f>'[1]MTTI (PL &amp; I)'!CP122/'[1]MTTI (PL &amp; I)'!CP$334</f>
        <v>0</v>
      </c>
      <c r="CQ122" s="141">
        <f>'[1]MTTI (PL &amp; I)'!CQ122/'[1]MTTI (PL &amp; I)'!CQ$334</f>
        <v>1.5994571033258954E-5</v>
      </c>
      <c r="CR122" s="141">
        <f>'[1]MTTI (PL &amp; I)'!CR122/'[1]MTTI (PL &amp; I)'!CR$334</f>
        <v>0</v>
      </c>
      <c r="CS122" s="141">
        <f>'[1]MTTI (PL &amp; I)'!CS122/'[1]MTTI (PL &amp; I)'!CS$334</f>
        <v>1.7706209520621747E-4</v>
      </c>
      <c r="CT122" s="141">
        <f>'[1]MTTI (PL &amp; I)'!CT122/'[1]MTTI (PL &amp; I)'!CT$334</f>
        <v>1.6057387348318061E-2</v>
      </c>
      <c r="CU122" s="141">
        <f>'[1]MTTI (PL &amp; I)'!CU122/'[1]MTTI (PL &amp; I)'!CU$334</f>
        <v>0</v>
      </c>
      <c r="CV122" s="141">
        <f>'[1]MTTI (PL &amp; I)'!CV122/'[1]MTTI (PL &amp; I)'!CV$334</f>
        <v>0</v>
      </c>
      <c r="CW122" s="141">
        <f>'[1]MTTI (PL &amp; I)'!CW122/'[1]MTTI (PL &amp; I)'!CW$334</f>
        <v>0</v>
      </c>
      <c r="CX122" s="141">
        <f>'[1]MTTI (PL &amp; I)'!CX122/'[1]MTTI (PL &amp; I)'!CX$334</f>
        <v>0</v>
      </c>
      <c r="CY122" s="141">
        <f>'[1]MTTI (PL &amp; I)'!CY122/'[1]MTTI (PL &amp; I)'!CY$334</f>
        <v>0</v>
      </c>
      <c r="CZ122" s="141">
        <f>'[1]MTTI (PL &amp; I)'!CZ122/'[1]MTTI (PL &amp; I)'!CZ$334</f>
        <v>0</v>
      </c>
      <c r="DA122" s="141">
        <f>'[1]MTTI (PL &amp; I)'!DA122/'[1]MTTI (PL &amp; I)'!DA$334</f>
        <v>1.1812714046502283E-5</v>
      </c>
      <c r="DB122" s="141">
        <f>'[1]MTTI (PL &amp; I)'!DB122/'[1]MTTI (PL &amp; I)'!DB$334</f>
        <v>0</v>
      </c>
      <c r="DC122" s="141">
        <f>'[1]MTTI (PL &amp; I)'!DC122/'[1]MTTI (PL &amp; I)'!DC$334</f>
        <v>0</v>
      </c>
      <c r="DD122" s="141">
        <f>'[1]MTTI (PL &amp; I)'!DD122/'[1]MTTI (PL &amp; I)'!DD$334</f>
        <v>0</v>
      </c>
      <c r="DE122" s="141">
        <v>0</v>
      </c>
      <c r="DF122" s="141">
        <f>'[1]MTTI (PL &amp; I)'!DF122/'[1]MTTI (PL &amp; I)'!DF$334</f>
        <v>1.0657049519352084E-4</v>
      </c>
    </row>
    <row r="123" spans="1:110" x14ac:dyDescent="0.3">
      <c r="A123" s="25" t="s">
        <v>6</v>
      </c>
      <c r="B123" s="141">
        <f>'[1]MTTI (PL &amp; I)'!B123/'[1]MTTI (PL &amp; I)'!B$334</f>
        <v>5.4356365819555477E-8</v>
      </c>
      <c r="C123" s="141">
        <f>'[1]MTTI (PL &amp; I)'!C123/'[1]MTTI (PL &amp; I)'!C$334</f>
        <v>0</v>
      </c>
      <c r="D123" s="141">
        <f>'[1]MTTI (PL &amp; I)'!D123/'[1]MTTI (PL &amp; I)'!D$334</f>
        <v>0</v>
      </c>
      <c r="E123" s="141">
        <f>'[1]MTTI (PL &amp; I)'!E123/'[1]MTTI (PL &amp; I)'!E$334</f>
        <v>3.7400884953291183E-5</v>
      </c>
      <c r="F123" s="141">
        <f>'[1]MTTI (PL &amp; I)'!F123/'[1]MTTI (PL &amp; I)'!F$334</f>
        <v>0</v>
      </c>
      <c r="G123" s="141">
        <f>'[1]MTTI (PL &amp; I)'!G123/'[1]MTTI (PL &amp; I)'!G$334</f>
        <v>1.341867388790721E-6</v>
      </c>
      <c r="H123" s="141">
        <f>'[1]MTTI (PL &amp; I)'!H123/'[1]MTTI (PL &amp; I)'!H$334</f>
        <v>1.8246956023883147E-5</v>
      </c>
      <c r="I123" s="141">
        <f>'[1]MTTI (PL &amp; I)'!I123/'[1]MTTI (PL &amp; I)'!I$334</f>
        <v>0</v>
      </c>
      <c r="J123" s="141">
        <f>'[1]MTTI (PL &amp; I)'!J123/'[1]MTTI (PL &amp; I)'!J$334</f>
        <v>3.9259032629462687E-7</v>
      </c>
      <c r="K123" s="141">
        <f>'[1]MTTI (PL &amp; I)'!K123/'[1]MTTI (PL &amp; I)'!K$334</f>
        <v>2.0437160919824249E-6</v>
      </c>
      <c r="L123" s="141">
        <f>'[1]MTTI (PL &amp; I)'!L123/'[1]MTTI (PL &amp; I)'!L$334</f>
        <v>4.7986614967573859E-6</v>
      </c>
      <c r="M123" s="141">
        <f>'[1]MTTI (PL &amp; I)'!M123/'[1]MTTI (PL &amp; I)'!M$334</f>
        <v>3.4760429046165308E-6</v>
      </c>
      <c r="N123" s="141">
        <f>'[1]MTTI (PL &amp; I)'!N123/'[1]MTTI (PL &amp; I)'!N$334</f>
        <v>1.62728644946591E-6</v>
      </c>
      <c r="O123" s="141">
        <f>'[1]MTTI (PL &amp; I)'!O123/'[1]MTTI (PL &amp; I)'!O$334</f>
        <v>3.7546099488502857E-6</v>
      </c>
      <c r="P123" s="141">
        <f>'[1]MTTI (PL &amp; I)'!P123/'[1]MTTI (PL &amp; I)'!P$334</f>
        <v>1.6230965687530346E-7</v>
      </c>
      <c r="Q123" s="141">
        <f>'[1]MTTI (PL &amp; I)'!Q123/'[1]MTTI (PL &amp; I)'!Q$334</f>
        <v>4.3516612685375202E-6</v>
      </c>
      <c r="R123" s="141">
        <f>'[1]MTTI (PL &amp; I)'!R123/'[1]MTTI (PL &amp; I)'!R$334</f>
        <v>0</v>
      </c>
      <c r="S123" s="141">
        <f>'[1]MTTI (PL &amp; I)'!S123/'[1]MTTI (PL &amp; I)'!S$334</f>
        <v>0</v>
      </c>
      <c r="T123" s="141">
        <f>'[1]MTTI (PL &amp; I)'!T123/'[1]MTTI (PL &amp; I)'!T$334</f>
        <v>0</v>
      </c>
      <c r="U123" s="141">
        <f>'[1]MTTI (PL &amp; I)'!U123/'[1]MTTI (PL &amp; I)'!U$334</f>
        <v>0</v>
      </c>
      <c r="V123" s="141">
        <f>'[1]MTTI (PL &amp; I)'!V123/'[1]MTTI (PL &amp; I)'!V$334</f>
        <v>0</v>
      </c>
      <c r="W123" s="141">
        <f>'[1]MTTI (PL &amp; I)'!W123/'[1]MTTI (PL &amp; I)'!W$334</f>
        <v>9.1763524636943561E-6</v>
      </c>
      <c r="X123" s="141">
        <f>'[1]MTTI (PL &amp; I)'!X123/'[1]MTTI (PL &amp; I)'!X$334</f>
        <v>2.284999396023349E-5</v>
      </c>
      <c r="Y123" s="141">
        <f>'[1]MTTI (PL &amp; I)'!Y123/'[1]MTTI (PL &amp; I)'!Y$334</f>
        <v>3.9182196191793611E-6</v>
      </c>
      <c r="Z123" s="141">
        <f>'[1]MTTI (PL &amp; I)'!Z123/'[1]MTTI (PL &amp; I)'!Z$334</f>
        <v>1.0897828887835723E-6</v>
      </c>
      <c r="AA123" s="141">
        <f>'[1]MTTI (PL &amp; I)'!AA123/'[1]MTTI (PL &amp; I)'!AA$334</f>
        <v>6.1964236124259446E-5</v>
      </c>
      <c r="AB123" s="141">
        <f>'[1]MTTI (PL &amp; I)'!AB123/'[1]MTTI (PL &amp; I)'!AB$334</f>
        <v>0</v>
      </c>
      <c r="AC123" s="141">
        <f>'[1]MTTI (PL &amp; I)'!AC123/'[1]MTTI (PL &amp; I)'!AC$334</f>
        <v>0</v>
      </c>
      <c r="AD123" s="141">
        <f>'[1]MTTI (PL &amp; I)'!AD123/'[1]MTTI (PL &amp; I)'!AD$334</f>
        <v>0</v>
      </c>
      <c r="AE123" s="141">
        <f>'[1]MTTI (PL &amp; I)'!AE123/'[1]MTTI (PL &amp; I)'!AE$334</f>
        <v>0</v>
      </c>
      <c r="AF123" s="141">
        <f>'[1]MTTI (PL &amp; I)'!AF123/'[1]MTTI (PL &amp; I)'!AF$334</f>
        <v>1.447657242473355E-5</v>
      </c>
      <c r="AG123" s="141">
        <f>'[1]MTTI (PL &amp; I)'!AG123/'[1]MTTI (PL &amp; I)'!AG$334</f>
        <v>4.1558928300017558E-6</v>
      </c>
      <c r="AH123" s="141">
        <f>'[1]MTTI (PL &amp; I)'!AH123/'[1]MTTI (PL &amp; I)'!AH$334</f>
        <v>9.8135212688049903E-7</v>
      </c>
      <c r="AI123" s="141">
        <f>'[1]MTTI (PL &amp; I)'!AI123/'[1]MTTI (PL &amp; I)'!AI$334</f>
        <v>5.4415358173631174E-7</v>
      </c>
      <c r="AJ123" s="141">
        <f>'[1]MTTI (PL &amp; I)'!AJ123/'[1]MTTI (PL &amp; I)'!AJ$334</f>
        <v>0</v>
      </c>
      <c r="AK123" s="141">
        <f>'[1]MTTI (PL &amp; I)'!AK123/'[1]MTTI (PL &amp; I)'!AK$334</f>
        <v>6.0596707633056095E-5</v>
      </c>
      <c r="AL123" s="141">
        <f>'[1]MTTI (PL &amp; I)'!AL123/'[1]MTTI (PL &amp; I)'!AL$334</f>
        <v>1.1878367836016819E-3</v>
      </c>
      <c r="AM123" s="141">
        <f>'[1]MTTI (PL &amp; I)'!AM123/'[1]MTTI (PL &amp; I)'!AM$334</f>
        <v>4.8346152402697695E-6</v>
      </c>
      <c r="AN123" s="141">
        <f>'[1]MTTI (PL &amp; I)'!AN123/'[1]MTTI (PL &amp; I)'!AN$334</f>
        <v>6.5905859282416131E-4</v>
      </c>
      <c r="AO123" s="141">
        <f>'[1]MTTI (PL &amp; I)'!AO123/'[1]MTTI (PL &amp; I)'!AO$334</f>
        <v>1.5132434310704811E-6</v>
      </c>
      <c r="AP123" s="141">
        <f>'[1]MTTI (PL &amp; I)'!AP123/'[1]MTTI (PL &amp; I)'!AP$334</f>
        <v>0</v>
      </c>
      <c r="AQ123" s="141">
        <f>'[1]MTTI (PL &amp; I)'!AQ123/'[1]MTTI (PL &amp; I)'!AQ$334</f>
        <v>0</v>
      </c>
      <c r="AR123" s="141">
        <f>'[1]MTTI (PL &amp; I)'!AR123/'[1]MTTI (PL &amp; I)'!AR$334</f>
        <v>2.3891659531944766E-6</v>
      </c>
      <c r="AS123" s="141">
        <f>'[1]MTTI (PL &amp; I)'!AS123/'[1]MTTI (PL &amp; I)'!AS$334</f>
        <v>0</v>
      </c>
      <c r="AT123" s="141">
        <f>'[1]MTTI (PL &amp; I)'!AT123/'[1]MTTI (PL &amp; I)'!AT$334</f>
        <v>1.1413037824162531E-5</v>
      </c>
      <c r="AU123" s="141">
        <f>'[1]MTTI (PL &amp; I)'!AU123/'[1]MTTI (PL &amp; I)'!AU$334</f>
        <v>0</v>
      </c>
      <c r="AV123" s="141">
        <f>'[1]MTTI (PL &amp; I)'!AV123/'[1]MTTI (PL &amp; I)'!AV$334</f>
        <v>6.8879094384973228E-5</v>
      </c>
      <c r="AW123" s="141">
        <f>'[1]MTTI (PL &amp; I)'!AW123/'[1]MTTI (PL &amp; I)'!AW$334</f>
        <v>0</v>
      </c>
      <c r="AX123" s="141">
        <f>'[1]MTTI (PL &amp; I)'!AX123/'[1]MTTI (PL &amp; I)'!AX$334</f>
        <v>0</v>
      </c>
      <c r="AY123" s="141">
        <f>'[1]MTTI (PL &amp; I)'!AY123/'[1]MTTI (PL &amp; I)'!AY$334</f>
        <v>0</v>
      </c>
      <c r="AZ123" s="141">
        <f>'[1]MTTI (PL &amp; I)'!AZ123/'[1]MTTI (PL &amp; I)'!AZ$334</f>
        <v>4.1937622327688118E-6</v>
      </c>
      <c r="BA123" s="141">
        <f>'[1]MTTI (PL &amp; I)'!BA123/'[1]MTTI (PL &amp; I)'!BA$334</f>
        <v>3.4162489525858356E-5</v>
      </c>
      <c r="BB123" s="141">
        <f>'[1]MTTI (PL &amp; I)'!BB123/'[1]MTTI (PL &amp; I)'!BB$334</f>
        <v>3.6242454627496152E-7</v>
      </c>
      <c r="BC123" s="141">
        <f>'[1]MTTI (PL &amp; I)'!BC123/'[1]MTTI (PL &amp; I)'!BC$334</f>
        <v>0</v>
      </c>
      <c r="BD123" s="141">
        <f>'[1]MTTI (PL &amp; I)'!BD123/'[1]MTTI (PL &amp; I)'!BD$334</f>
        <v>8.6036855062863912E-6</v>
      </c>
      <c r="BE123" s="141">
        <f>'[1]MTTI (PL &amp; I)'!BE123/'[1]MTTI (PL &amp; I)'!BE$334</f>
        <v>0</v>
      </c>
      <c r="BF123" s="141">
        <f>'[1]MTTI (PL &amp; I)'!BF123/'[1]MTTI (PL &amp; I)'!BF$334</f>
        <v>0</v>
      </c>
      <c r="BG123" s="141">
        <f>'[1]MTTI (PL &amp; I)'!BG123/'[1]MTTI (PL &amp; I)'!BG$334</f>
        <v>9.1399270961810207E-6</v>
      </c>
      <c r="BH123" s="141">
        <f>'[1]MTTI (PL &amp; I)'!BH123/'[1]MTTI (PL &amp; I)'!BH$334</f>
        <v>0</v>
      </c>
      <c r="BI123" s="141">
        <f>'[1]MTTI (PL &amp; I)'!BI123/'[1]MTTI (PL &amp; I)'!BI$334</f>
        <v>0</v>
      </c>
      <c r="BJ123" s="141">
        <f>'[1]MTTI (PL &amp; I)'!BJ123/'[1]MTTI (PL &amp; I)'!BJ$334</f>
        <v>8.6288432064690914E-7</v>
      </c>
      <c r="BK123" s="141">
        <f>'[1]MTTI (PL &amp; I)'!BK123/'[1]MTTI (PL &amp; I)'!BK$334</f>
        <v>0</v>
      </c>
      <c r="BL123" s="141">
        <f>'[1]MTTI (PL &amp; I)'!BL123/'[1]MTTI (PL &amp; I)'!BL$334</f>
        <v>0</v>
      </c>
      <c r="BM123" s="141">
        <f>'[1]MTTI (PL &amp; I)'!BM123/'[1]MTTI (PL &amp; I)'!BM$334</f>
        <v>0</v>
      </c>
      <c r="BN123" s="141">
        <f>'[1]MTTI (PL &amp; I)'!BN123/'[1]MTTI (PL &amp; I)'!BN$334</f>
        <v>0</v>
      </c>
      <c r="BO123" s="141">
        <f>'[1]MTTI (PL &amp; I)'!BO123/'[1]MTTI (PL &amp; I)'!BO$334</f>
        <v>0</v>
      </c>
      <c r="BP123" s="141">
        <f>'[1]MTTI (PL &amp; I)'!BP123/'[1]MTTI (PL &amp; I)'!BP$334</f>
        <v>2.5260846775663207E-4</v>
      </c>
      <c r="BQ123" s="141">
        <f>'[1]MTTI (PL &amp; I)'!BQ123/'[1]MTTI (PL &amp; I)'!BQ$334</f>
        <v>3.6953896347511222E-6</v>
      </c>
      <c r="BR123" s="141">
        <f>'[1]MTTI (PL &amp; I)'!BR123/'[1]MTTI (PL &amp; I)'!BR$334</f>
        <v>1.2851422507846442E-6</v>
      </c>
      <c r="BS123" s="141">
        <f>'[1]MTTI (PL &amp; I)'!BS123/'[1]MTTI (PL &amp; I)'!BS$334</f>
        <v>3.590793639579979E-6</v>
      </c>
      <c r="BT123" s="141">
        <f>'[1]MTTI (PL &amp; I)'!BT123/'[1]MTTI (PL &amp; I)'!BT$334</f>
        <v>8.8255596878605743E-6</v>
      </c>
      <c r="BU123" s="141">
        <f>'[1]MTTI (PL &amp; I)'!BU123/'[1]MTTI (PL &amp; I)'!BU$334</f>
        <v>0</v>
      </c>
      <c r="BV123" s="141">
        <f>'[1]MTTI (PL &amp; I)'!BV123/'[1]MTTI (PL &amp; I)'!BV$334</f>
        <v>0</v>
      </c>
      <c r="BW123" s="141">
        <f>'[1]MTTI (PL &amp; I)'!BW123/'[1]MTTI (PL &amp; I)'!BW$334</f>
        <v>0</v>
      </c>
      <c r="BX123" s="141">
        <f>'[1]MTTI (PL &amp; I)'!BX123/'[1]MTTI (PL &amp; I)'!BX$334</f>
        <v>0</v>
      </c>
      <c r="BY123" s="141">
        <f>'[1]MTTI (PL &amp; I)'!BY123/'[1]MTTI (PL &amp; I)'!BY$334</f>
        <v>0</v>
      </c>
      <c r="BZ123" s="141">
        <f>'[1]MTTI (PL &amp; I)'!BZ123/'[1]MTTI (PL &amp; I)'!BZ$334</f>
        <v>0</v>
      </c>
      <c r="CA123" s="141">
        <f>'[1]MTTI (PL &amp; I)'!CA123/'[1]MTTI (PL &amp; I)'!CA$334</f>
        <v>9.7417970184055031E-6</v>
      </c>
      <c r="CB123" s="141">
        <f>'[1]MTTI (PL &amp; I)'!CB123/'[1]MTTI (PL &amp; I)'!CB$334</f>
        <v>3.043093143562511E-5</v>
      </c>
      <c r="CC123" s="141">
        <f>'[1]MTTI (PL &amp; I)'!CC123/'[1]MTTI (PL &amp; I)'!CC$334</f>
        <v>2.6431904733181325E-6</v>
      </c>
      <c r="CD123" s="141">
        <f>'[1]MTTI (PL &amp; I)'!CD123/'[1]MTTI (PL &amp; I)'!CD$334</f>
        <v>0</v>
      </c>
      <c r="CE123" s="141">
        <f>'[1]MTTI (PL &amp; I)'!CE123/'[1]MTTI (PL &amp; I)'!CE$334</f>
        <v>0</v>
      </c>
      <c r="CF123" s="141">
        <f>'[1]MTTI (PL &amp; I)'!CF123/'[1]MTTI (PL &amp; I)'!CF$334</f>
        <v>0</v>
      </c>
      <c r="CG123" s="141">
        <f>'[1]MTTI (PL &amp; I)'!CG123/'[1]MTTI (PL &amp; I)'!CG$334</f>
        <v>0</v>
      </c>
      <c r="CH123" s="141">
        <f>'[1]MTTI (PL &amp; I)'!CH123/'[1]MTTI (PL &amp; I)'!CH$334</f>
        <v>0</v>
      </c>
      <c r="CI123" s="141">
        <f>'[1]MTTI (PL &amp; I)'!CI123/'[1]MTTI (PL &amp; I)'!CI$334</f>
        <v>0</v>
      </c>
      <c r="CJ123" s="141">
        <f>'[1]MTTI (PL &amp; I)'!CJ123/'[1]MTTI (PL &amp; I)'!CJ$334</f>
        <v>0</v>
      </c>
      <c r="CK123" s="141">
        <f>'[1]MTTI (PL &amp; I)'!CK123/'[1]MTTI (PL &amp; I)'!CK$334</f>
        <v>0</v>
      </c>
      <c r="CL123" s="141">
        <f>'[1]MTTI (PL &amp; I)'!CL123/'[1]MTTI (PL &amp; I)'!CL$334</f>
        <v>0</v>
      </c>
      <c r="CM123" s="141">
        <f>'[1]MTTI (PL &amp; I)'!CM123/'[1]MTTI (PL &amp; I)'!CM$334</f>
        <v>0</v>
      </c>
      <c r="CN123" s="141">
        <f>'[1]MTTI (PL &amp; I)'!CN123/'[1]MTTI (PL &amp; I)'!CN$334</f>
        <v>0</v>
      </c>
      <c r="CO123" s="141">
        <f>'[1]MTTI (PL &amp; I)'!CO123/'[1]MTTI (PL &amp; I)'!CO$334</f>
        <v>0</v>
      </c>
      <c r="CP123" s="141">
        <f>'[1]MTTI (PL &amp; I)'!CP123/'[1]MTTI (PL &amp; I)'!CP$334</f>
        <v>0</v>
      </c>
      <c r="CQ123" s="141">
        <f>'[1]MTTI (PL &amp; I)'!CQ123/'[1]MTTI (PL &amp; I)'!CQ$334</f>
        <v>9.7565341974106576E-6</v>
      </c>
      <c r="CR123" s="141">
        <f>'[1]MTTI (PL &amp; I)'!CR123/'[1]MTTI (PL &amp; I)'!CR$334</f>
        <v>0</v>
      </c>
      <c r="CS123" s="141">
        <f>'[1]MTTI (PL &amp; I)'!CS123/'[1]MTTI (PL &amp; I)'!CS$334</f>
        <v>1.0800617180369957E-4</v>
      </c>
      <c r="CT123" s="141">
        <f>'[1]MTTI (PL &amp; I)'!CT123/'[1]MTTI (PL &amp; I)'!CT$334</f>
        <v>9.7948515442626075E-3</v>
      </c>
      <c r="CU123" s="141">
        <f>'[1]MTTI (PL &amp; I)'!CU123/'[1]MTTI (PL &amp; I)'!CU$334</f>
        <v>0</v>
      </c>
      <c r="CV123" s="141">
        <f>'[1]MTTI (PL &amp; I)'!CV123/'[1]MTTI (PL &amp; I)'!CV$334</f>
        <v>0</v>
      </c>
      <c r="CW123" s="141">
        <f>'[1]MTTI (PL &amp; I)'!CW123/'[1]MTTI (PL &amp; I)'!CW$334</f>
        <v>0</v>
      </c>
      <c r="CX123" s="141">
        <f>'[1]MTTI (PL &amp; I)'!CX123/'[1]MTTI (PL &amp; I)'!CX$334</f>
        <v>0</v>
      </c>
      <c r="CY123" s="141">
        <f>'[1]MTTI (PL &amp; I)'!CY123/'[1]MTTI (PL &amp; I)'!CY$334</f>
        <v>0</v>
      </c>
      <c r="CZ123" s="141">
        <f>'[1]MTTI (PL &amp; I)'!CZ123/'[1]MTTI (PL &amp; I)'!CZ$334</f>
        <v>0</v>
      </c>
      <c r="DA123" s="141">
        <f>'[1]MTTI (PL &amp; I)'!DA123/'[1]MTTI (PL &amp; I)'!DA$334</f>
        <v>7.2056417342659998E-6</v>
      </c>
      <c r="DB123" s="141">
        <f>'[1]MTTI (PL &amp; I)'!DB123/'[1]MTTI (PL &amp; I)'!DB$334</f>
        <v>0</v>
      </c>
      <c r="DC123" s="141">
        <f>'[1]MTTI (PL &amp; I)'!DC123/'[1]MTTI (PL &amp; I)'!DC$334</f>
        <v>0</v>
      </c>
      <c r="DD123" s="141">
        <f>'[1]MTTI (PL &amp; I)'!DD123/'[1]MTTI (PL &amp; I)'!DD$334</f>
        <v>0</v>
      </c>
      <c r="DE123" s="141">
        <v>0</v>
      </c>
      <c r="DF123" s="141">
        <f>'[1]MTTI (PL &amp; I)'!DF123/'[1]MTTI (PL &amp; I)'!DF$334</f>
        <v>6.500697509351828E-5</v>
      </c>
    </row>
    <row r="124" spans="1:110" x14ac:dyDescent="0.3">
      <c r="A124" s="25" t="s">
        <v>7</v>
      </c>
      <c r="B124" s="141">
        <f>'[1]MTTI (PL &amp; I)'!B124/'[1]MTTI (PL &amp; I)'!B$334</f>
        <v>3.4753838338948455E-8</v>
      </c>
      <c r="C124" s="141">
        <f>'[1]MTTI (PL &amp; I)'!C124/'[1]MTTI (PL &amp; I)'!C$334</f>
        <v>0</v>
      </c>
      <c r="D124" s="141">
        <f>'[1]MTTI (PL &amp; I)'!D124/'[1]MTTI (PL &amp; I)'!D$334</f>
        <v>0</v>
      </c>
      <c r="E124" s="141">
        <f>'[1]MTTI (PL &amp; I)'!E124/'[1]MTTI (PL &amp; I)'!E$334</f>
        <v>2.3913009815911226E-5</v>
      </c>
      <c r="F124" s="141">
        <f>'[1]MTTI (PL &amp; I)'!F124/'[1]MTTI (PL &amp; I)'!F$334</f>
        <v>0</v>
      </c>
      <c r="G124" s="141">
        <f>'[1]MTTI (PL &amp; I)'!G124/'[1]MTTI (PL &amp; I)'!G$334</f>
        <v>8.5794996775818297E-7</v>
      </c>
      <c r="H124" s="141">
        <f>'[1]MTTI (PL &amp; I)'!H124/'[1]MTTI (PL &amp; I)'!H$334</f>
        <v>1.1666559201862448E-5</v>
      </c>
      <c r="I124" s="141">
        <f>'[1]MTTI (PL &amp; I)'!I124/'[1]MTTI (PL &amp; I)'!I$334</f>
        <v>0</v>
      </c>
      <c r="J124" s="141">
        <f>'[1]MTTI (PL &amp; I)'!J124/'[1]MTTI (PL &amp; I)'!J$334</f>
        <v>2.5101053993881719E-7</v>
      </c>
      <c r="K124" s="141">
        <f>'[1]MTTI (PL &amp; I)'!K124/'[1]MTTI (PL &amp; I)'!K$334</f>
        <v>1.3066910857736512E-6</v>
      </c>
      <c r="L124" s="141">
        <f>'[1]MTTI (PL &amp; I)'!L124/'[1]MTTI (PL &amp; I)'!L$334</f>
        <v>3.0681209714289623E-6</v>
      </c>
      <c r="M124" s="141">
        <f>'[1]MTTI (PL &amp; I)'!M124/'[1]MTTI (PL &amp; I)'!M$334</f>
        <v>2.2224781098744853E-6</v>
      </c>
      <c r="N124" s="141">
        <f>'[1]MTTI (PL &amp; I)'!N124/'[1]MTTI (PL &amp; I)'!N$334</f>
        <v>1.0404383983955267E-6</v>
      </c>
      <c r="O124" s="141">
        <f>'[1]MTTI (PL &amp; I)'!O124/'[1]MTTI (PL &amp; I)'!O$334</f>
        <v>2.4005855656598323E-6</v>
      </c>
      <c r="P124" s="141">
        <f>'[1]MTTI (PL &amp; I)'!P124/'[1]MTTI (PL &amp; I)'!P$334</f>
        <v>1.0377595136916055E-7</v>
      </c>
      <c r="Q124" s="141">
        <f>'[1]MTTI (PL &amp; I)'!Q124/'[1]MTTI (PL &amp; I)'!Q$334</f>
        <v>2.7823223637627133E-6</v>
      </c>
      <c r="R124" s="141">
        <f>'[1]MTTI (PL &amp; I)'!R124/'[1]MTTI (PL &amp; I)'!R$334</f>
        <v>0</v>
      </c>
      <c r="S124" s="141">
        <f>'[1]MTTI (PL &amp; I)'!S124/'[1]MTTI (PL &amp; I)'!S$334</f>
        <v>0</v>
      </c>
      <c r="T124" s="141">
        <f>'[1]MTTI (PL &amp; I)'!T124/'[1]MTTI (PL &amp; I)'!T$334</f>
        <v>0</v>
      </c>
      <c r="U124" s="141">
        <f>'[1]MTTI (PL &amp; I)'!U124/'[1]MTTI (PL &amp; I)'!U$334</f>
        <v>0</v>
      </c>
      <c r="V124" s="141">
        <f>'[1]MTTI (PL &amp; I)'!V124/'[1]MTTI (PL &amp; I)'!V$334</f>
        <v>0</v>
      </c>
      <c r="W124" s="141">
        <f>'[1]MTTI (PL &amp; I)'!W124/'[1]MTTI (PL &amp; I)'!W$334</f>
        <v>5.8670859476354357E-6</v>
      </c>
      <c r="X124" s="141">
        <f>'[1]MTTI (PL &amp; I)'!X124/'[1]MTTI (PL &amp; I)'!X$334</f>
        <v>1.4609604306073854E-5</v>
      </c>
      <c r="Y124" s="141">
        <f>'[1]MTTI (PL &amp; I)'!Y124/'[1]MTTI (PL &amp; I)'!Y$334</f>
        <v>2.5051927068396E-6</v>
      </c>
      <c r="Z124" s="141">
        <f>'[1]MTTI (PL &amp; I)'!Z124/'[1]MTTI (PL &amp; I)'!Z$334</f>
        <v>6.967746605257916E-7</v>
      </c>
      <c r="AA124" s="141">
        <f>'[1]MTTI (PL &amp; I)'!AA124/'[1]MTTI (PL &amp; I)'!AA$334</f>
        <v>3.9618083596828555E-5</v>
      </c>
      <c r="AB124" s="141">
        <f>'[1]MTTI (PL &amp; I)'!AB124/'[1]MTTI (PL &amp; I)'!AB$334</f>
        <v>0</v>
      </c>
      <c r="AC124" s="141">
        <f>'[1]MTTI (PL &amp; I)'!AC124/'[1]MTTI (PL &amp; I)'!AC$334</f>
        <v>0</v>
      </c>
      <c r="AD124" s="141">
        <f>'[1]MTTI (PL &amp; I)'!AD124/'[1]MTTI (PL &amp; I)'!AD$334</f>
        <v>0</v>
      </c>
      <c r="AE124" s="141">
        <f>'[1]MTTI (PL &amp; I)'!AE124/'[1]MTTI (PL &amp; I)'!AE$334</f>
        <v>0</v>
      </c>
      <c r="AF124" s="141">
        <f>'[1]MTTI (PL &amp; I)'!AF124/'[1]MTTI (PL &amp; I)'!AF$334</f>
        <v>9.2558884348788746E-6</v>
      </c>
      <c r="AG124" s="141">
        <f>'[1]MTTI (PL &amp; I)'!AG124/'[1]MTTI (PL &amp; I)'!AG$334</f>
        <v>2.6571538657927364E-6</v>
      </c>
      <c r="AH124" s="141">
        <f>'[1]MTTI (PL &amp; I)'!AH124/'[1]MTTI (PL &amp; I)'!AH$334</f>
        <v>6.2744726688328517E-7</v>
      </c>
      <c r="AI124" s="141">
        <f>'[1]MTTI (PL &amp; I)'!AI124/'[1]MTTI (PL &amp; I)'!AI$334</f>
        <v>3.4791556289842879E-7</v>
      </c>
      <c r="AJ124" s="141">
        <f>'[1]MTTI (PL &amp; I)'!AJ124/'[1]MTTI (PL &amp; I)'!AJ$334</f>
        <v>0</v>
      </c>
      <c r="AK124" s="141">
        <f>'[1]MTTI (PL &amp; I)'!AK124/'[1]MTTI (PL &amp; I)'!AK$334</f>
        <v>3.8743726685901854E-5</v>
      </c>
      <c r="AL124" s="141">
        <f>'[1]MTTI (PL &amp; I)'!AL124/'[1]MTTI (PL &amp; I)'!AL$334</f>
        <v>7.5946739499456396E-4</v>
      </c>
      <c r="AM124" s="141">
        <f>'[1]MTTI (PL &amp; I)'!AM124/'[1]MTTI (PL &amp; I)'!AM$334</f>
        <v>3.0911087221895164E-6</v>
      </c>
      <c r="AN124" s="141">
        <f>'[1]MTTI (PL &amp; I)'!AN124/'[1]MTTI (PL &amp; I)'!AN$334</f>
        <v>4.2138239828140654E-4</v>
      </c>
      <c r="AO124" s="141">
        <f>'[1]MTTI (PL &amp; I)'!AO124/'[1]MTTI (PL &amp; I)'!AO$334</f>
        <v>9.6752269541866309E-7</v>
      </c>
      <c r="AP124" s="141">
        <f>'[1]MTTI (PL &amp; I)'!AP124/'[1]MTTI (PL &amp; I)'!AP$334</f>
        <v>0</v>
      </c>
      <c r="AQ124" s="141">
        <f>'[1]MTTI (PL &amp; I)'!AQ124/'[1]MTTI (PL &amp; I)'!AQ$334</f>
        <v>0</v>
      </c>
      <c r="AR124" s="141">
        <f>'[1]MTTI (PL &amp; I)'!AR124/'[1]MTTI (PL &amp; I)'!AR$334</f>
        <v>1.5275614189859682E-6</v>
      </c>
      <c r="AS124" s="141">
        <f>'[1]MTTI (PL &amp; I)'!AS124/'[1]MTTI (PL &amp; I)'!AS$334</f>
        <v>0</v>
      </c>
      <c r="AT124" s="141">
        <f>'[1]MTTI (PL &amp; I)'!AT124/'[1]MTTI (PL &amp; I)'!AT$334</f>
        <v>7.2971558255748808E-6</v>
      </c>
      <c r="AU124" s="141">
        <f>'[1]MTTI (PL &amp; I)'!AU124/'[1]MTTI (PL &amp; I)'!AU$334</f>
        <v>0</v>
      </c>
      <c r="AV124" s="141">
        <f>'[1]MTTI (PL &amp; I)'!AV124/'[1]MTTI (PL &amp; I)'!AV$334</f>
        <v>4.4039237632905239E-5</v>
      </c>
      <c r="AW124" s="141">
        <f>'[1]MTTI (PL &amp; I)'!AW124/'[1]MTTI (PL &amp; I)'!AW$334</f>
        <v>0</v>
      </c>
      <c r="AX124" s="141">
        <f>'[1]MTTI (PL &amp; I)'!AX124/'[1]MTTI (PL &amp; I)'!AX$334</f>
        <v>0</v>
      </c>
      <c r="AY124" s="141">
        <f>'[1]MTTI (PL &amp; I)'!AY124/'[1]MTTI (PL &amp; I)'!AY$334</f>
        <v>0</v>
      </c>
      <c r="AZ124" s="141">
        <f>'[1]MTTI (PL &amp; I)'!AZ124/'[1]MTTI (PL &amp; I)'!AZ$334</f>
        <v>2.6813664319184384E-6</v>
      </c>
      <c r="BA124" s="141">
        <f>'[1]MTTI (PL &amp; I)'!BA124/'[1]MTTI (PL &amp; I)'!BA$334</f>
        <v>2.1842476411669174E-5</v>
      </c>
      <c r="BB124" s="141">
        <f>'[1]MTTI (PL &amp; I)'!BB124/'[1]MTTI (PL &amp; I)'!BB$334</f>
        <v>2.3172344032564621E-7</v>
      </c>
      <c r="BC124" s="141">
        <f>'[1]MTTI (PL &amp; I)'!BC124/'[1]MTTI (PL &amp; I)'!BC$334</f>
        <v>0</v>
      </c>
      <c r="BD124" s="141">
        <f>'[1]MTTI (PL &amp; I)'!BD124/'[1]MTTI (PL &amp; I)'!BD$334</f>
        <v>5.5009397831570544E-6</v>
      </c>
      <c r="BE124" s="141">
        <f>'[1]MTTI (PL &amp; I)'!BE124/'[1]MTTI (PL &amp; I)'!BE$334</f>
        <v>0</v>
      </c>
      <c r="BF124" s="141">
        <f>'[1]MTTI (PL &amp; I)'!BF124/'[1]MTTI (PL &amp; I)'!BF$334</f>
        <v>0</v>
      </c>
      <c r="BG124" s="141">
        <f>'[1]MTTI (PL &amp; I)'!BG124/'[1]MTTI (PL &amp; I)'!BG$334</f>
        <v>5.8437966545616927E-6</v>
      </c>
      <c r="BH124" s="141">
        <f>'[1]MTTI (PL &amp; I)'!BH124/'[1]MTTI (PL &amp; I)'!BH$334</f>
        <v>0</v>
      </c>
      <c r="BI124" s="141">
        <f>'[1]MTTI (PL &amp; I)'!BI124/'[1]MTTI (PL &amp; I)'!BI$334</f>
        <v>0</v>
      </c>
      <c r="BJ124" s="141">
        <f>'[1]MTTI (PL &amp; I)'!BJ124/'[1]MTTI (PL &amp; I)'!BJ$334</f>
        <v>5.5170248659610056E-7</v>
      </c>
      <c r="BK124" s="141">
        <f>'[1]MTTI (PL &amp; I)'!BK124/'[1]MTTI (PL &amp; I)'!BK$334</f>
        <v>0</v>
      </c>
      <c r="BL124" s="141">
        <f>'[1]MTTI (PL &amp; I)'!BL124/'[1]MTTI (PL &amp; I)'!BL$334</f>
        <v>0</v>
      </c>
      <c r="BM124" s="141">
        <f>'[1]MTTI (PL &amp; I)'!BM124/'[1]MTTI (PL &amp; I)'!BM$334</f>
        <v>0</v>
      </c>
      <c r="BN124" s="141">
        <f>'[1]MTTI (PL &amp; I)'!BN124/'[1]MTTI (PL &amp; I)'!BN$334</f>
        <v>0</v>
      </c>
      <c r="BO124" s="141">
        <f>'[1]MTTI (PL &amp; I)'!BO124/'[1]MTTI (PL &amp; I)'!BO$334</f>
        <v>0</v>
      </c>
      <c r="BP124" s="141">
        <f>'[1]MTTI (PL &amp; I)'!BP124/'[1]MTTI (PL &amp; I)'!BP$334</f>
        <v>1.6151031657648187E-4</v>
      </c>
      <c r="BQ124" s="141">
        <f>'[1]MTTI (PL &amp; I)'!BQ124/'[1]MTTI (PL &amp; I)'!BQ$334</f>
        <v>2.3627218639286239E-6</v>
      </c>
      <c r="BR124" s="141">
        <f>'[1]MTTI (PL &amp; I)'!BR124/'[1]MTTI (PL &amp; I)'!BR$334</f>
        <v>8.2168160716611946E-7</v>
      </c>
      <c r="BS124" s="141">
        <f>'[1]MTTI (PL &amp; I)'!BS124/'[1]MTTI (PL &amp; I)'!BS$334</f>
        <v>2.2958463057070411E-6</v>
      </c>
      <c r="BT124" s="141">
        <f>'[1]MTTI (PL &amp; I)'!BT124/'[1]MTTI (PL &amp; I)'!BT$334</f>
        <v>5.6427995142438177E-6</v>
      </c>
      <c r="BU124" s="141">
        <f>'[1]MTTI (PL &amp; I)'!BU124/'[1]MTTI (PL &amp; I)'!BU$334</f>
        <v>0</v>
      </c>
      <c r="BV124" s="141">
        <f>'[1]MTTI (PL &amp; I)'!BV124/'[1]MTTI (PL &amp; I)'!BV$334</f>
        <v>0</v>
      </c>
      <c r="BW124" s="141">
        <f>'[1]MTTI (PL &amp; I)'!BW124/'[1]MTTI (PL &amp; I)'!BW$334</f>
        <v>0</v>
      </c>
      <c r="BX124" s="141">
        <f>'[1]MTTI (PL &amp; I)'!BX124/'[1]MTTI (PL &amp; I)'!BX$334</f>
        <v>0</v>
      </c>
      <c r="BY124" s="141">
        <f>'[1]MTTI (PL &amp; I)'!BY124/'[1]MTTI (PL &amp; I)'!BY$334</f>
        <v>0</v>
      </c>
      <c r="BZ124" s="141">
        <f>'[1]MTTI (PL &amp; I)'!BZ124/'[1]MTTI (PL &amp; I)'!BZ$334</f>
        <v>0</v>
      </c>
      <c r="CA124" s="141">
        <f>'[1]MTTI (PL &amp; I)'!CA124/'[1]MTTI (PL &amp; I)'!CA$334</f>
        <v>6.2286143233422601E-6</v>
      </c>
      <c r="CB124" s="141">
        <f>'[1]MTTI (PL &amp; I)'!CB124/'[1]MTTI (PL &amp; I)'!CB$334</f>
        <v>1.945662951655344E-5</v>
      </c>
      <c r="CC124" s="141">
        <f>'[1]MTTI (PL &amp; I)'!CC124/'[1]MTTI (PL &amp; I)'!CC$334</f>
        <v>1.6899771171916488E-6</v>
      </c>
      <c r="CD124" s="141">
        <f>'[1]MTTI (PL &amp; I)'!CD124/'[1]MTTI (PL &amp; I)'!CD$334</f>
        <v>0</v>
      </c>
      <c r="CE124" s="141">
        <f>'[1]MTTI (PL &amp; I)'!CE124/'[1]MTTI (PL &amp; I)'!CE$334</f>
        <v>0</v>
      </c>
      <c r="CF124" s="141">
        <f>'[1]MTTI (PL &amp; I)'!CF124/'[1]MTTI (PL &amp; I)'!CF$334</f>
        <v>0</v>
      </c>
      <c r="CG124" s="141">
        <f>'[1]MTTI (PL &amp; I)'!CG124/'[1]MTTI (PL &amp; I)'!CG$334</f>
        <v>0</v>
      </c>
      <c r="CH124" s="141">
        <f>'[1]MTTI (PL &amp; I)'!CH124/'[1]MTTI (PL &amp; I)'!CH$334</f>
        <v>0</v>
      </c>
      <c r="CI124" s="141">
        <f>'[1]MTTI (PL &amp; I)'!CI124/'[1]MTTI (PL &amp; I)'!CI$334</f>
        <v>0</v>
      </c>
      <c r="CJ124" s="141">
        <f>'[1]MTTI (PL &amp; I)'!CJ124/'[1]MTTI (PL &amp; I)'!CJ$334</f>
        <v>0</v>
      </c>
      <c r="CK124" s="141">
        <f>'[1]MTTI (PL &amp; I)'!CK124/'[1]MTTI (PL &amp; I)'!CK$334</f>
        <v>0</v>
      </c>
      <c r="CL124" s="141">
        <f>'[1]MTTI (PL &amp; I)'!CL124/'[1]MTTI (PL &amp; I)'!CL$334</f>
        <v>0</v>
      </c>
      <c r="CM124" s="141">
        <f>'[1]MTTI (PL &amp; I)'!CM124/'[1]MTTI (PL &amp; I)'!CM$334</f>
        <v>0</v>
      </c>
      <c r="CN124" s="141">
        <f>'[1]MTTI (PL &amp; I)'!CN124/'[1]MTTI (PL &amp; I)'!CN$334</f>
        <v>0</v>
      </c>
      <c r="CO124" s="141">
        <f>'[1]MTTI (PL &amp; I)'!CO124/'[1]MTTI (PL &amp; I)'!CO$334</f>
        <v>0</v>
      </c>
      <c r="CP124" s="141">
        <f>'[1]MTTI (PL &amp; I)'!CP124/'[1]MTTI (PL &amp; I)'!CP$334</f>
        <v>0</v>
      </c>
      <c r="CQ124" s="141">
        <f>'[1]MTTI (PL &amp; I)'!CQ124/'[1]MTTI (PL &amp; I)'!CQ$334</f>
        <v>6.238036835848296E-6</v>
      </c>
      <c r="CR124" s="141">
        <f>'[1]MTTI (PL &amp; I)'!CR124/'[1]MTTI (PL &amp; I)'!CR$334</f>
        <v>0</v>
      </c>
      <c r="CS124" s="141">
        <f>'[1]MTTI (PL &amp; I)'!CS124/'[1]MTTI (PL &amp; I)'!CS$334</f>
        <v>6.9055923402517951E-5</v>
      </c>
      <c r="CT124" s="141">
        <f>'[1]MTTI (PL &amp; I)'!CT124/'[1]MTTI (PL &amp; I)'!CT$334</f>
        <v>6.2625358040554547E-3</v>
      </c>
      <c r="CU124" s="141">
        <f>'[1]MTTI (PL &amp; I)'!CU124/'[1]MTTI (PL &amp; I)'!CU$334</f>
        <v>0</v>
      </c>
      <c r="CV124" s="141">
        <f>'[1]MTTI (PL &amp; I)'!CV124/'[1]MTTI (PL &amp; I)'!CV$334</f>
        <v>0</v>
      </c>
      <c r="CW124" s="141">
        <f>'[1]MTTI (PL &amp; I)'!CW124/'[1]MTTI (PL &amp; I)'!CW$334</f>
        <v>0</v>
      </c>
      <c r="CX124" s="141">
        <f>'[1]MTTI (PL &amp; I)'!CX124/'[1]MTTI (PL &amp; I)'!CX$334</f>
        <v>0</v>
      </c>
      <c r="CY124" s="141">
        <f>'[1]MTTI (PL &amp; I)'!CY124/'[1]MTTI (PL &amp; I)'!CY$334</f>
        <v>0</v>
      </c>
      <c r="CZ124" s="141">
        <f>'[1]MTTI (PL &amp; I)'!CZ124/'[1]MTTI (PL &amp; I)'!CZ$334</f>
        <v>0</v>
      </c>
      <c r="DA124" s="141">
        <f>'[1]MTTI (PL &amp; I)'!DA124/'[1]MTTI (PL &amp; I)'!DA$334</f>
        <v>4.6070723122362839E-6</v>
      </c>
      <c r="DB124" s="141">
        <f>'[1]MTTI (PL &amp; I)'!DB124/'[1]MTTI (PL &amp; I)'!DB$334</f>
        <v>0</v>
      </c>
      <c r="DC124" s="141">
        <f>'[1]MTTI (PL &amp; I)'!DC124/'[1]MTTI (PL &amp; I)'!DC$334</f>
        <v>0</v>
      </c>
      <c r="DD124" s="141">
        <f>'[1]MTTI (PL &amp; I)'!DD124/'[1]MTTI (PL &amp; I)'!DD$334</f>
        <v>0</v>
      </c>
      <c r="DE124" s="141">
        <v>0</v>
      </c>
      <c r="DF124" s="141">
        <f>'[1]MTTI (PL &amp; I)'!DF124/'[1]MTTI (PL &amp; I)'!DF$334</f>
        <v>4.156352010000251E-5</v>
      </c>
    </row>
    <row r="125" spans="1:110" x14ac:dyDescent="0.3">
      <c r="A125" s="30">
        <v>3360</v>
      </c>
      <c r="B125" s="141">
        <f>'[1]MTTI (PL &amp; I)'!B125/'[1]MTTI (PL &amp; I)'!B$334</f>
        <v>0</v>
      </c>
      <c r="C125" s="141">
        <f>'[1]MTTI (PL &amp; I)'!C125/'[1]MTTI (PL &amp; I)'!C$334</f>
        <v>0</v>
      </c>
      <c r="D125" s="141">
        <f>'[1]MTTI (PL &amp; I)'!D125/'[1]MTTI (PL &amp; I)'!D$334</f>
        <v>0</v>
      </c>
      <c r="E125" s="141">
        <f>'[1]MTTI (PL &amp; I)'!E125/'[1]MTTI (PL &amp; I)'!E$334</f>
        <v>1.5778237311578883E-5</v>
      </c>
      <c r="F125" s="141">
        <f>'[1]MTTI (PL &amp; I)'!F125/'[1]MTTI (PL &amp; I)'!F$334</f>
        <v>0</v>
      </c>
      <c r="G125" s="141">
        <f>'[1]MTTI (PL &amp; I)'!G125/'[1]MTTI (PL &amp; I)'!G$334</f>
        <v>9.3761525736799675E-6</v>
      </c>
      <c r="H125" s="141">
        <f>'[1]MTTI (PL &amp; I)'!H125/'[1]MTTI (PL &amp; I)'!H$334</f>
        <v>0</v>
      </c>
      <c r="I125" s="141">
        <f>'[1]MTTI (PL &amp; I)'!I125/'[1]MTTI (PL &amp; I)'!I$334</f>
        <v>1.186868457576634E-6</v>
      </c>
      <c r="J125" s="141">
        <f>'[1]MTTI (PL &amp; I)'!J125/'[1]MTTI (PL &amp; I)'!J$334</f>
        <v>0</v>
      </c>
      <c r="K125" s="141">
        <f>'[1]MTTI (PL &amp; I)'!K125/'[1]MTTI (PL &amp; I)'!K$334</f>
        <v>0</v>
      </c>
      <c r="L125" s="141">
        <f>'[1]MTTI (PL &amp; I)'!L125/'[1]MTTI (PL &amp; I)'!L$334</f>
        <v>0</v>
      </c>
      <c r="M125" s="141">
        <f>'[1]MTTI (PL &amp; I)'!M125/'[1]MTTI (PL &amp; I)'!M$334</f>
        <v>0</v>
      </c>
      <c r="N125" s="141">
        <f>'[1]MTTI (PL &amp; I)'!N125/'[1]MTTI (PL &amp; I)'!N$334</f>
        <v>0</v>
      </c>
      <c r="O125" s="141">
        <f>'[1]MTTI (PL &amp; I)'!O125/'[1]MTTI (PL &amp; I)'!O$334</f>
        <v>0</v>
      </c>
      <c r="P125" s="141">
        <f>'[1]MTTI (PL &amp; I)'!P125/'[1]MTTI (PL &amp; I)'!P$334</f>
        <v>0</v>
      </c>
      <c r="Q125" s="141">
        <f>'[1]MTTI (PL &amp; I)'!Q125/'[1]MTTI (PL &amp; I)'!Q$334</f>
        <v>0</v>
      </c>
      <c r="R125" s="141">
        <f>'[1]MTTI (PL &amp; I)'!R125/'[1]MTTI (PL &amp; I)'!R$334</f>
        <v>0</v>
      </c>
      <c r="S125" s="141">
        <f>'[1]MTTI (PL &amp; I)'!S125/'[1]MTTI (PL &amp; I)'!S$334</f>
        <v>1.1543377459075484E-4</v>
      </c>
      <c r="T125" s="141">
        <f>'[1]MTTI (PL &amp; I)'!T125/'[1]MTTI (PL &amp; I)'!T$334</f>
        <v>0</v>
      </c>
      <c r="U125" s="141">
        <f>'[1]MTTI (PL &amp; I)'!U125/'[1]MTTI (PL &amp; I)'!U$334</f>
        <v>0</v>
      </c>
      <c r="V125" s="141">
        <f>'[1]MTTI (PL &amp; I)'!V125/'[1]MTTI (PL &amp; I)'!V$334</f>
        <v>1.0597218925199886E-4</v>
      </c>
      <c r="W125" s="141">
        <f>'[1]MTTI (PL &amp; I)'!W125/'[1]MTTI (PL &amp; I)'!W$334</f>
        <v>0</v>
      </c>
      <c r="X125" s="141">
        <f>'[1]MTTI (PL &amp; I)'!X125/'[1]MTTI (PL &amp; I)'!X$334</f>
        <v>1.0125330810248836E-4</v>
      </c>
      <c r="Y125" s="141">
        <f>'[1]MTTI (PL &amp; I)'!Y125/'[1]MTTI (PL &amp; I)'!Y$334</f>
        <v>2.7820078800181879E-5</v>
      </c>
      <c r="Z125" s="141">
        <f>'[1]MTTI (PL &amp; I)'!Z125/'[1]MTTI (PL &amp; I)'!Z$334</f>
        <v>4.8646624700096666E-5</v>
      </c>
      <c r="AA125" s="141">
        <f>'[1]MTTI (PL &amp; I)'!AA125/'[1]MTTI (PL &amp; I)'!AA$334</f>
        <v>0</v>
      </c>
      <c r="AB125" s="141">
        <f>'[1]MTTI (PL &amp; I)'!AB125/'[1]MTTI (PL &amp; I)'!AB$334</f>
        <v>4.0640620142810115E-3</v>
      </c>
      <c r="AC125" s="141">
        <f>'[1]MTTI (PL &amp; I)'!AC125/'[1]MTTI (PL &amp; I)'!AC$334</f>
        <v>0</v>
      </c>
      <c r="AD125" s="141">
        <f>'[1]MTTI (PL &amp; I)'!AD125/'[1]MTTI (PL &amp; I)'!AD$334</f>
        <v>3.345833277286014E-7</v>
      </c>
      <c r="AE125" s="141">
        <f>'[1]MTTI (PL &amp; I)'!AE125/'[1]MTTI (PL &amp; I)'!AE$334</f>
        <v>0</v>
      </c>
      <c r="AF125" s="141">
        <f>'[1]MTTI (PL &amp; I)'!AF125/'[1]MTTI (PL &amp; I)'!AF$334</f>
        <v>1.7541732898016936E-4</v>
      </c>
      <c r="AG125" s="141">
        <f>'[1]MTTI (PL &amp; I)'!AG125/'[1]MTTI (PL &amp; I)'!AG$334</f>
        <v>5.5491242914355427E-6</v>
      </c>
      <c r="AH125" s="141">
        <f>'[1]MTTI (PL &amp; I)'!AH125/'[1]MTTI (PL &amp; I)'!AH$334</f>
        <v>7.6578484864002194E-7</v>
      </c>
      <c r="AI125" s="141">
        <f>'[1]MTTI (PL &amp; I)'!AI125/'[1]MTTI (PL &amp; I)'!AI$334</f>
        <v>4.0325019679808675E-6</v>
      </c>
      <c r="AJ125" s="141">
        <f>'[1]MTTI (PL &amp; I)'!AJ125/'[1]MTTI (PL &amp; I)'!AJ$334</f>
        <v>1.6657299064642358E-3</v>
      </c>
      <c r="AK125" s="141">
        <f>'[1]MTTI (PL &amp; I)'!AK125/'[1]MTTI (PL &amp; I)'!AK$334</f>
        <v>7.4632039780553707E-4</v>
      </c>
      <c r="AL125" s="141">
        <f>'[1]MTTI (PL &amp; I)'!AL125/'[1]MTTI (PL &amp; I)'!AL$334</f>
        <v>2.2628734369571756E-5</v>
      </c>
      <c r="AM125" s="141">
        <f>'[1]MTTI (PL &amp; I)'!AM125/'[1]MTTI (PL &amp; I)'!AM$334</f>
        <v>0</v>
      </c>
      <c r="AN125" s="141">
        <f>'[1]MTTI (PL &amp; I)'!AN125/'[1]MTTI (PL &amp; I)'!AN$334</f>
        <v>2.6349439719001024E-6</v>
      </c>
      <c r="AO125" s="141">
        <f>'[1]MTTI (PL &amp; I)'!AO125/'[1]MTTI (PL &amp; I)'!AO$334</f>
        <v>3.5656707910052804E-6</v>
      </c>
      <c r="AP125" s="141">
        <f>'[1]MTTI (PL &amp; I)'!AP125/'[1]MTTI (PL &amp; I)'!AP$334</f>
        <v>1.1235616151733465E-2</v>
      </c>
      <c r="AQ125" s="141">
        <f>'[1]MTTI (PL &amp; I)'!AQ125/'[1]MTTI (PL &amp; I)'!AQ$334</f>
        <v>1.7945165073944029E-4</v>
      </c>
      <c r="AR125" s="141">
        <f>'[1]MTTI (PL &amp; I)'!AR125/'[1]MTTI (PL &amp; I)'!AR$334</f>
        <v>7.006861197044774E-5</v>
      </c>
      <c r="AS125" s="141">
        <f>'[1]MTTI (PL &amp; I)'!AS125/'[1]MTTI (PL &amp; I)'!AS$334</f>
        <v>0</v>
      </c>
      <c r="AT125" s="141">
        <f>'[1]MTTI (PL &amp; I)'!AT125/'[1]MTTI (PL &amp; I)'!AT$334</f>
        <v>0</v>
      </c>
      <c r="AU125" s="141">
        <f>'[1]MTTI (PL &amp; I)'!AU125/'[1]MTTI (PL &amp; I)'!AU$334</f>
        <v>0</v>
      </c>
      <c r="AV125" s="141">
        <f>'[1]MTTI (PL &amp; I)'!AV125/'[1]MTTI (PL &amp; I)'!AV$334</f>
        <v>0</v>
      </c>
      <c r="AW125" s="141">
        <f>'[1]MTTI (PL &amp; I)'!AW125/'[1]MTTI (PL &amp; I)'!AW$334</f>
        <v>0</v>
      </c>
      <c r="AX125" s="141">
        <f>'[1]MTTI (PL &amp; I)'!AX125/'[1]MTTI (PL &amp; I)'!AX$334</f>
        <v>0</v>
      </c>
      <c r="AY125" s="141">
        <f>'[1]MTTI (PL &amp; I)'!AY125/'[1]MTTI (PL &amp; I)'!AY$334</f>
        <v>0</v>
      </c>
      <c r="AZ125" s="141">
        <f>'[1]MTTI (PL &amp; I)'!AZ125/'[1]MTTI (PL &amp; I)'!AZ$334</f>
        <v>8.9995003769645703E-6</v>
      </c>
      <c r="BA125" s="141">
        <f>'[1]MTTI (PL &amp; I)'!BA125/'[1]MTTI (PL &amp; I)'!BA$334</f>
        <v>0</v>
      </c>
      <c r="BB125" s="141">
        <f>'[1]MTTI (PL &amp; I)'!BB125/'[1]MTTI (PL &amp; I)'!BB$334</f>
        <v>0</v>
      </c>
      <c r="BC125" s="141">
        <f>'[1]MTTI (PL &amp; I)'!BC125/'[1]MTTI (PL &amp; I)'!BC$334</f>
        <v>0</v>
      </c>
      <c r="BD125" s="141">
        <f>'[1]MTTI (PL &amp; I)'!BD125/'[1]MTTI (PL &amp; I)'!BD$334</f>
        <v>0</v>
      </c>
      <c r="BE125" s="141">
        <f>'[1]MTTI (PL &amp; I)'!BE125/'[1]MTTI (PL &amp; I)'!BE$334</f>
        <v>0</v>
      </c>
      <c r="BF125" s="141">
        <f>'[1]MTTI (PL &amp; I)'!BF125/'[1]MTTI (PL &amp; I)'!BF$334</f>
        <v>0</v>
      </c>
      <c r="BG125" s="141">
        <f>'[1]MTTI (PL &amp; I)'!BG125/'[1]MTTI (PL &amp; I)'!BG$334</f>
        <v>1.667375440531582E-5</v>
      </c>
      <c r="BH125" s="141">
        <f>'[1]MTTI (PL &amp; I)'!BH125/'[1]MTTI (PL &amp; I)'!BH$334</f>
        <v>2.2454385533232961E-6</v>
      </c>
      <c r="BI125" s="141">
        <f>'[1]MTTI (PL &amp; I)'!BI125/'[1]MTTI (PL &amp; I)'!BI$334</f>
        <v>0</v>
      </c>
      <c r="BJ125" s="141">
        <f>'[1]MTTI (PL &amp; I)'!BJ125/'[1]MTTI (PL &amp; I)'!BJ$334</f>
        <v>4.4743911495905055E-6</v>
      </c>
      <c r="BK125" s="141">
        <f>'[1]MTTI (PL &amp; I)'!BK125/'[1]MTTI (PL &amp; I)'!BK$334</f>
        <v>0</v>
      </c>
      <c r="BL125" s="141">
        <f>'[1]MTTI (PL &amp; I)'!BL125/'[1]MTTI (PL &amp; I)'!BL$334</f>
        <v>0</v>
      </c>
      <c r="BM125" s="141">
        <f>'[1]MTTI (PL &amp; I)'!BM125/'[1]MTTI (PL &amp; I)'!BM$334</f>
        <v>0</v>
      </c>
      <c r="BN125" s="141">
        <f>'[1]MTTI (PL &amp; I)'!BN125/'[1]MTTI (PL &amp; I)'!BN$334</f>
        <v>0</v>
      </c>
      <c r="BO125" s="141">
        <f>'[1]MTTI (PL &amp; I)'!BO125/'[1]MTTI (PL &amp; I)'!BO$334</f>
        <v>7.224715855467525E-5</v>
      </c>
      <c r="BP125" s="141">
        <f>'[1]MTTI (PL &amp; I)'!BP125/'[1]MTTI (PL &amp; I)'!BP$334</f>
        <v>0</v>
      </c>
      <c r="BQ125" s="141">
        <f>'[1]MTTI (PL &amp; I)'!BQ125/'[1]MTTI (PL &amp; I)'!BQ$334</f>
        <v>9.0452327107803701E-5</v>
      </c>
      <c r="BR125" s="141">
        <f>'[1]MTTI (PL &amp; I)'!BR125/'[1]MTTI (PL &amp; I)'!BR$334</f>
        <v>6.9065804682905238E-6</v>
      </c>
      <c r="BS125" s="141">
        <f>'[1]MTTI (PL &amp; I)'!BS125/'[1]MTTI (PL &amp; I)'!BS$334</f>
        <v>1.2927246666144096E-5</v>
      </c>
      <c r="BT125" s="141">
        <f>'[1]MTTI (PL &amp; I)'!BT125/'[1]MTTI (PL &amp; I)'!BT$334</f>
        <v>1.2434186036755757E-5</v>
      </c>
      <c r="BU125" s="141">
        <f>'[1]MTTI (PL &amp; I)'!BU125/'[1]MTTI (PL &amp; I)'!BU$334</f>
        <v>0</v>
      </c>
      <c r="BV125" s="141">
        <f>'[1]MTTI (PL &amp; I)'!BV125/'[1]MTTI (PL &amp; I)'!BV$334</f>
        <v>0</v>
      </c>
      <c r="BW125" s="141">
        <f>'[1]MTTI (PL &amp; I)'!BW125/'[1]MTTI (PL &amp; I)'!BW$334</f>
        <v>0</v>
      </c>
      <c r="BX125" s="141">
        <f>'[1]MTTI (PL &amp; I)'!BX125/'[1]MTTI (PL &amp; I)'!BX$334</f>
        <v>0</v>
      </c>
      <c r="BY125" s="141">
        <f>'[1]MTTI (PL &amp; I)'!BY125/'[1]MTTI (PL &amp; I)'!BY$334</f>
        <v>0</v>
      </c>
      <c r="BZ125" s="141">
        <f>'[1]MTTI (PL &amp; I)'!BZ125/'[1]MTTI (PL &amp; I)'!BZ$334</f>
        <v>0</v>
      </c>
      <c r="CA125" s="141">
        <f>'[1]MTTI (PL &amp; I)'!CA125/'[1]MTTI (PL &amp; I)'!CA$334</f>
        <v>4.1312083085984255E-7</v>
      </c>
      <c r="CB125" s="141">
        <f>'[1]MTTI (PL &amp; I)'!CB125/'[1]MTTI (PL &amp; I)'!CB$334</f>
        <v>0</v>
      </c>
      <c r="CC125" s="141">
        <f>'[1]MTTI (PL &amp; I)'!CC125/'[1]MTTI (PL &amp; I)'!CC$334</f>
        <v>4.0494766507932615E-5</v>
      </c>
      <c r="CD125" s="141">
        <f>'[1]MTTI (PL &amp; I)'!CD125/'[1]MTTI (PL &amp; I)'!CD$334</f>
        <v>0</v>
      </c>
      <c r="CE125" s="141">
        <f>'[1]MTTI (PL &amp; I)'!CE125/'[1]MTTI (PL &amp; I)'!CE$334</f>
        <v>0</v>
      </c>
      <c r="CF125" s="141">
        <f>'[1]MTTI (PL &amp; I)'!CF125/'[1]MTTI (PL &amp; I)'!CF$334</f>
        <v>0</v>
      </c>
      <c r="CG125" s="141">
        <f>'[1]MTTI (PL &amp; I)'!CG125/'[1]MTTI (PL &amp; I)'!CG$334</f>
        <v>0</v>
      </c>
      <c r="CH125" s="141">
        <f>'[1]MTTI (PL &amp; I)'!CH125/'[1]MTTI (PL &amp; I)'!CH$334</f>
        <v>0</v>
      </c>
      <c r="CI125" s="141">
        <f>'[1]MTTI (PL &amp; I)'!CI125/'[1]MTTI (PL &amp; I)'!CI$334</f>
        <v>0</v>
      </c>
      <c r="CJ125" s="141">
        <f>'[1]MTTI (PL &amp; I)'!CJ125/'[1]MTTI (PL &amp; I)'!CJ$334</f>
        <v>0</v>
      </c>
      <c r="CK125" s="141">
        <f>'[1]MTTI (PL &amp; I)'!CK125/'[1]MTTI (PL &amp; I)'!CK$334</f>
        <v>0</v>
      </c>
      <c r="CL125" s="141">
        <f>'[1]MTTI (PL &amp; I)'!CL125/'[1]MTTI (PL &amp; I)'!CL$334</f>
        <v>0</v>
      </c>
      <c r="CM125" s="141">
        <f>'[1]MTTI (PL &amp; I)'!CM125/'[1]MTTI (PL &amp; I)'!CM$334</f>
        <v>0</v>
      </c>
      <c r="CN125" s="141">
        <f>'[1]MTTI (PL &amp; I)'!CN125/'[1]MTTI (PL &amp; I)'!CN$334</f>
        <v>0</v>
      </c>
      <c r="CO125" s="141">
        <f>'[1]MTTI (PL &amp; I)'!CO125/'[1]MTTI (PL &amp; I)'!CO$334</f>
        <v>0</v>
      </c>
      <c r="CP125" s="141">
        <f>'[1]MTTI (PL &amp; I)'!CP125/'[1]MTTI (PL &amp; I)'!CP$334</f>
        <v>0</v>
      </c>
      <c r="CQ125" s="141">
        <f>'[1]MTTI (PL &amp; I)'!CQ125/'[1]MTTI (PL &amp; I)'!CQ$334</f>
        <v>0</v>
      </c>
      <c r="CR125" s="141">
        <f>'[1]MTTI (PL &amp; I)'!CR125/'[1]MTTI (PL &amp; I)'!CR$334</f>
        <v>0</v>
      </c>
      <c r="CS125" s="141">
        <f>'[1]MTTI (PL &amp; I)'!CS125/'[1]MTTI (PL &amp; I)'!CS$334</f>
        <v>5.2396242343744582E-6</v>
      </c>
      <c r="CT125" s="141">
        <f>'[1]MTTI (PL &amp; I)'!CT125/'[1]MTTI (PL &amp; I)'!CT$334</f>
        <v>0</v>
      </c>
      <c r="CU125" s="141">
        <f>'[1]MTTI (PL &amp; I)'!CU125/'[1]MTTI (PL &amp; I)'!CU$334</f>
        <v>5.6113217885077833E-6</v>
      </c>
      <c r="CV125" s="141">
        <f>'[1]MTTI (PL &amp; I)'!CV125/'[1]MTTI (PL &amp; I)'!CV$334</f>
        <v>0</v>
      </c>
      <c r="CW125" s="141">
        <f>'[1]MTTI (PL &amp; I)'!CW125/'[1]MTTI (PL &amp; I)'!CW$334</f>
        <v>0</v>
      </c>
      <c r="CX125" s="141">
        <f>'[1]MTTI (PL &amp; I)'!CX125/'[1]MTTI (PL &amp; I)'!CX$334</f>
        <v>0</v>
      </c>
      <c r="CY125" s="141">
        <f>'[1]MTTI (PL &amp; I)'!CY125/'[1]MTTI (PL &amp; I)'!CY$334</f>
        <v>0</v>
      </c>
      <c r="CZ125" s="141">
        <f>'[1]MTTI (PL &amp; I)'!CZ125/'[1]MTTI (PL &amp; I)'!CZ$334</f>
        <v>0</v>
      </c>
      <c r="DA125" s="141">
        <f>'[1]MTTI (PL &amp; I)'!DA125/'[1]MTTI (PL &amp; I)'!DA$334</f>
        <v>0</v>
      </c>
      <c r="DB125" s="141">
        <f>'[1]MTTI (PL &amp; I)'!DB125/'[1]MTTI (PL &amp; I)'!DB$334</f>
        <v>0</v>
      </c>
      <c r="DC125" s="141">
        <f>'[1]MTTI (PL &amp; I)'!DC125/'[1]MTTI (PL &amp; I)'!DC$334</f>
        <v>0</v>
      </c>
      <c r="DD125" s="141">
        <f>'[1]MTTI (PL &amp; I)'!DD125/'[1]MTTI (PL &amp; I)'!DD$334</f>
        <v>0</v>
      </c>
      <c r="DE125" s="141">
        <v>0</v>
      </c>
      <c r="DF125" s="141">
        <f>'[1]MTTI (PL &amp; I)'!DF125/'[1]MTTI (PL &amp; I)'!DF$334</f>
        <v>2.8403436118877034E-5</v>
      </c>
    </row>
    <row r="126" spans="1:110" x14ac:dyDescent="0.3">
      <c r="A126" s="25" t="s">
        <v>6</v>
      </c>
      <c r="B126" s="141">
        <f>'[1]MTTI (PL &amp; I)'!B126/'[1]MTTI (PL &amp; I)'!B$334</f>
        <v>0</v>
      </c>
      <c r="C126" s="141">
        <f>'[1]MTTI (PL &amp; I)'!C126/'[1]MTTI (PL &amp; I)'!C$334</f>
        <v>0</v>
      </c>
      <c r="D126" s="141">
        <f>'[1]MTTI (PL &amp; I)'!D126/'[1]MTTI (PL &amp; I)'!D$334</f>
        <v>0</v>
      </c>
      <c r="E126" s="141">
        <f>'[1]MTTI (PL &amp; I)'!E126/'[1]MTTI (PL &amp; I)'!E$334</f>
        <v>4.7334285128752565E-7</v>
      </c>
      <c r="F126" s="141">
        <f>'[1]MTTI (PL &amp; I)'!F126/'[1]MTTI (PL &amp; I)'!F$334</f>
        <v>0</v>
      </c>
      <c r="G126" s="141">
        <f>'[1]MTTI (PL &amp; I)'!G126/'[1]MTTI (PL &amp; I)'!G$334</f>
        <v>2.8128204093340805E-7</v>
      </c>
      <c r="H126" s="141">
        <f>'[1]MTTI (PL &amp; I)'!H126/'[1]MTTI (PL &amp; I)'!H$334</f>
        <v>0</v>
      </c>
      <c r="I126" s="141">
        <f>'[1]MTTI (PL &amp; I)'!I126/'[1]MTTI (PL &amp; I)'!I$334</f>
        <v>3.5605732675872426E-8</v>
      </c>
      <c r="J126" s="141">
        <f>'[1]MTTI (PL &amp; I)'!J126/'[1]MTTI (PL &amp; I)'!J$334</f>
        <v>0</v>
      </c>
      <c r="K126" s="141">
        <f>'[1]MTTI (PL &amp; I)'!K126/'[1]MTTI (PL &amp; I)'!K$334</f>
        <v>0</v>
      </c>
      <c r="L126" s="141">
        <f>'[1]MTTI (PL &amp; I)'!L126/'[1]MTTI (PL &amp; I)'!L$334</f>
        <v>0</v>
      </c>
      <c r="M126" s="141">
        <f>'[1]MTTI (PL &amp; I)'!M126/'[1]MTTI (PL &amp; I)'!M$334</f>
        <v>0</v>
      </c>
      <c r="N126" s="141">
        <f>'[1]MTTI (PL &amp; I)'!N126/'[1]MTTI (PL &amp; I)'!N$334</f>
        <v>0</v>
      </c>
      <c r="O126" s="141">
        <f>'[1]MTTI (PL &amp; I)'!O126/'[1]MTTI (PL &amp; I)'!O$334</f>
        <v>0</v>
      </c>
      <c r="P126" s="141">
        <f>'[1]MTTI (PL &amp; I)'!P126/'[1]MTTI (PL &amp; I)'!P$334</f>
        <v>0</v>
      </c>
      <c r="Q126" s="141">
        <f>'[1]MTTI (PL &amp; I)'!Q126/'[1]MTTI (PL &amp; I)'!Q$334</f>
        <v>0</v>
      </c>
      <c r="R126" s="141">
        <f>'[1]MTTI (PL &amp; I)'!R126/'[1]MTTI (PL &amp; I)'!R$334</f>
        <v>0</v>
      </c>
      <c r="S126" s="141">
        <f>'[1]MTTI (PL &amp; I)'!S126/'[1]MTTI (PL &amp; I)'!S$334</f>
        <v>3.4629820125453517E-6</v>
      </c>
      <c r="T126" s="141">
        <f>'[1]MTTI (PL &amp; I)'!T126/'[1]MTTI (PL &amp; I)'!T$334</f>
        <v>0</v>
      </c>
      <c r="U126" s="141">
        <f>'[1]MTTI (PL &amp; I)'!U126/'[1]MTTI (PL &amp; I)'!U$334</f>
        <v>0</v>
      </c>
      <c r="V126" s="141">
        <f>'[1]MTTI (PL &amp; I)'!V126/'[1]MTTI (PL &amp; I)'!V$334</f>
        <v>3.1791370117694654E-6</v>
      </c>
      <c r="W126" s="141">
        <f>'[1]MTTI (PL &amp; I)'!W126/'[1]MTTI (PL &amp; I)'!W$334</f>
        <v>0</v>
      </c>
      <c r="X126" s="141">
        <f>'[1]MTTI (PL &amp; I)'!X126/'[1]MTTI (PL &amp; I)'!X$334</f>
        <v>3.0375718537554617E-6</v>
      </c>
      <c r="Y126" s="141">
        <f>'[1]MTTI (PL &amp; I)'!Y126/'[1]MTTI (PL &amp; I)'!Y$334</f>
        <v>8.3459483859189184E-7</v>
      </c>
      <c r="Z126" s="141">
        <f>'[1]MTTI (PL &amp; I)'!Z126/'[1]MTTI (PL &amp; I)'!Z$334</f>
        <v>1.4593855819470966E-6</v>
      </c>
      <c r="AA126" s="141">
        <f>'[1]MTTI (PL &amp; I)'!AA126/'[1]MTTI (PL &amp; I)'!AA$334</f>
        <v>0</v>
      </c>
      <c r="AB126" s="141">
        <f>'[1]MTTI (PL &amp; I)'!AB126/'[1]MTTI (PL &amp; I)'!AB$334</f>
        <v>1.2192076108764049E-4</v>
      </c>
      <c r="AC126" s="141">
        <f>'[1]MTTI (PL &amp; I)'!AC126/'[1]MTTI (PL &amp; I)'!AC$334</f>
        <v>0</v>
      </c>
      <c r="AD126" s="141">
        <f>'[1]MTTI (PL &amp; I)'!AD126/'[1]MTTI (PL &amp; I)'!AD$334</f>
        <v>1.0037409326078706E-8</v>
      </c>
      <c r="AE126" s="141">
        <f>'[1]MTTI (PL &amp; I)'!AE126/'[1]MTTI (PL &amp; I)'!AE$334</f>
        <v>0</v>
      </c>
      <c r="AF126" s="141">
        <f>'[1]MTTI (PL &amp; I)'!AF126/'[1]MTTI (PL &amp; I)'!AF$334</f>
        <v>5.2624724184989843E-6</v>
      </c>
      <c r="AG126" s="141">
        <f>'[1]MTTI (PL &amp; I)'!AG126/'[1]MTTI (PL &amp; I)'!AG$334</f>
        <v>1.6647222768853957E-7</v>
      </c>
      <c r="AH126" s="141">
        <f>'[1]MTTI (PL &amp; I)'!AH126/'[1]MTTI (PL &amp; I)'!AH$334</f>
        <v>2.2973338312135061E-8</v>
      </c>
      <c r="AI126" s="141">
        <f>'[1]MTTI (PL &amp; I)'!AI126/'[1]MTTI (PL &amp; I)'!AI$334</f>
        <v>1.2097396823572175E-7</v>
      </c>
      <c r="AJ126" s="141">
        <f>'[1]MTTI (PL &amp; I)'!AJ126/'[1]MTTI (PL &amp; I)'!AJ$334</f>
        <v>4.9971446609062618E-5</v>
      </c>
      <c r="AK126" s="141">
        <f>'[1]MTTI (PL &amp; I)'!AK126/'[1]MTTI (PL &amp; I)'!AK$334</f>
        <v>2.2389410052292047E-5</v>
      </c>
      <c r="AL126" s="141">
        <f>'[1]MTTI (PL &amp; I)'!AL126/'[1]MTTI (PL &amp; I)'!AL$334</f>
        <v>6.7885590994760447E-7</v>
      </c>
      <c r="AM126" s="141">
        <f>'[1]MTTI (PL &amp; I)'!AM126/'[1]MTTI (PL &amp; I)'!AM$334</f>
        <v>0</v>
      </c>
      <c r="AN126" s="141">
        <f>'[1]MTTI (PL &amp; I)'!AN126/'[1]MTTI (PL &amp; I)'!AN$334</f>
        <v>7.90476063968686E-8</v>
      </c>
      <c r="AO126" s="141">
        <f>'[1]MTTI (PL &amp; I)'!AO126/'[1]MTTI (PL &amp; I)'!AO$334</f>
        <v>1.0696915920566777E-7</v>
      </c>
      <c r="AP126" s="141">
        <f>'[1]MTTI (PL &amp; I)'!AP126/'[1]MTTI (PL &amp; I)'!AP$334</f>
        <v>3.3706544528461625E-4</v>
      </c>
      <c r="AQ126" s="141">
        <f>'[1]MTTI (PL &amp; I)'!AQ126/'[1]MTTI (PL &amp; I)'!AQ$334</f>
        <v>5.3835009799811331E-6</v>
      </c>
      <c r="AR126" s="141">
        <f>'[1]MTTI (PL &amp; I)'!AR126/'[1]MTTI (PL &amp; I)'!AR$334</f>
        <v>2.1020394053467432E-6</v>
      </c>
      <c r="AS126" s="141">
        <f>'[1]MTTI (PL &amp; I)'!AS126/'[1]MTTI (PL &amp; I)'!AS$334</f>
        <v>0</v>
      </c>
      <c r="AT126" s="141">
        <f>'[1]MTTI (PL &amp; I)'!AT126/'[1]MTTI (PL &amp; I)'!AT$334</f>
        <v>0</v>
      </c>
      <c r="AU126" s="141">
        <f>'[1]MTTI (PL &amp; I)'!AU126/'[1]MTTI (PL &amp; I)'!AU$334</f>
        <v>0</v>
      </c>
      <c r="AV126" s="141">
        <f>'[1]MTTI (PL &amp; I)'!AV126/'[1]MTTI (PL &amp; I)'!AV$334</f>
        <v>0</v>
      </c>
      <c r="AW126" s="141">
        <f>'[1]MTTI (PL &amp; I)'!AW126/'[1]MTTI (PL &amp; I)'!AW$334</f>
        <v>0</v>
      </c>
      <c r="AX126" s="141">
        <f>'[1]MTTI (PL &amp; I)'!AX126/'[1]MTTI (PL &amp; I)'!AX$334</f>
        <v>0</v>
      </c>
      <c r="AY126" s="141">
        <f>'[1]MTTI (PL &amp; I)'!AY126/'[1]MTTI (PL &amp; I)'!AY$334</f>
        <v>0</v>
      </c>
      <c r="AZ126" s="141">
        <f>'[1]MTTI (PL &amp; I)'!AZ126/'[1]MTTI (PL &amp; I)'!AZ$334</f>
        <v>2.699825769174773E-7</v>
      </c>
      <c r="BA126" s="141">
        <f>'[1]MTTI (PL &amp; I)'!BA126/'[1]MTTI (PL &amp; I)'!BA$334</f>
        <v>0</v>
      </c>
      <c r="BB126" s="141">
        <f>'[1]MTTI (PL &amp; I)'!BB126/'[1]MTTI (PL &amp; I)'!BB$334</f>
        <v>0</v>
      </c>
      <c r="BC126" s="141">
        <f>'[1]MTTI (PL &amp; I)'!BC126/'[1]MTTI (PL &amp; I)'!BC$334</f>
        <v>0</v>
      </c>
      <c r="BD126" s="141">
        <f>'[1]MTTI (PL &amp; I)'!BD126/'[1]MTTI (PL &amp; I)'!BD$334</f>
        <v>0</v>
      </c>
      <c r="BE126" s="141">
        <f>'[1]MTTI (PL &amp; I)'!BE126/'[1]MTTI (PL &amp; I)'!BE$334</f>
        <v>0</v>
      </c>
      <c r="BF126" s="141">
        <f>'[1]MTTI (PL &amp; I)'!BF126/'[1]MTTI (PL &amp; I)'!BF$334</f>
        <v>0</v>
      </c>
      <c r="BG126" s="141">
        <f>'[1]MTTI (PL &amp; I)'!BG126/'[1]MTTI (PL &amp; I)'!BG$334</f>
        <v>5.0020812185961342E-7</v>
      </c>
      <c r="BH126" s="141">
        <f>'[1]MTTI (PL &amp; I)'!BH126/'[1]MTTI (PL &amp; I)'!BH$334</f>
        <v>6.7362549201931593E-8</v>
      </c>
      <c r="BI126" s="141">
        <f>'[1]MTTI (PL &amp; I)'!BI126/'[1]MTTI (PL &amp; I)'!BI$334</f>
        <v>0</v>
      </c>
      <c r="BJ126" s="141">
        <f>'[1]MTTI (PL &amp; I)'!BJ126/'[1]MTTI (PL &amp; I)'!BJ$334</f>
        <v>1.3423052415168155E-7</v>
      </c>
      <c r="BK126" s="141">
        <f>'[1]MTTI (PL &amp; I)'!BK126/'[1]MTTI (PL &amp; I)'!BK$334</f>
        <v>0</v>
      </c>
      <c r="BL126" s="141">
        <f>'[1]MTTI (PL &amp; I)'!BL126/'[1]MTTI (PL &amp; I)'!BL$334</f>
        <v>0</v>
      </c>
      <c r="BM126" s="141">
        <f>'[1]MTTI (PL &amp; I)'!BM126/'[1]MTTI (PL &amp; I)'!BM$334</f>
        <v>0</v>
      </c>
      <c r="BN126" s="141">
        <f>'[1]MTTI (PL &amp; I)'!BN126/'[1]MTTI (PL &amp; I)'!BN$334</f>
        <v>0</v>
      </c>
      <c r="BO126" s="141">
        <f>'[1]MTTI (PL &amp; I)'!BO126/'[1]MTTI (PL &amp; I)'!BO$334</f>
        <v>2.1673952135702799E-6</v>
      </c>
      <c r="BP126" s="141">
        <f>'[1]MTTI (PL &amp; I)'!BP126/'[1]MTTI (PL &amp; I)'!BP$334</f>
        <v>0</v>
      </c>
      <c r="BQ126" s="141">
        <f>'[1]MTTI (PL &amp; I)'!BQ126/'[1]MTTI (PL &amp; I)'!BQ$334</f>
        <v>2.7135453456122015E-6</v>
      </c>
      <c r="BR126" s="141">
        <f>'[1]MTTI (PL &amp; I)'!BR126/'[1]MTTI (PL &amp; I)'!BR$334</f>
        <v>2.0719554579827981E-7</v>
      </c>
      <c r="BS126" s="141">
        <f>'[1]MTTI (PL &amp; I)'!BS126/'[1]MTTI (PL &amp; I)'!BS$334</f>
        <v>3.8781390312588005E-7</v>
      </c>
      <c r="BT126" s="141">
        <f>'[1]MTTI (PL &amp; I)'!BT126/'[1]MTTI (PL &amp; I)'!BT$334</f>
        <v>3.7302221761858846E-7</v>
      </c>
      <c r="BU126" s="141">
        <f>'[1]MTTI (PL &amp; I)'!BU126/'[1]MTTI (PL &amp; I)'!BU$334</f>
        <v>0</v>
      </c>
      <c r="BV126" s="141">
        <f>'[1]MTTI (PL &amp; I)'!BV126/'[1]MTTI (PL &amp; I)'!BV$334</f>
        <v>0</v>
      </c>
      <c r="BW126" s="141">
        <f>'[1]MTTI (PL &amp; I)'!BW126/'[1]MTTI (PL &amp; I)'!BW$334</f>
        <v>0</v>
      </c>
      <c r="BX126" s="141">
        <f>'[1]MTTI (PL &amp; I)'!BX126/'[1]MTTI (PL &amp; I)'!BX$334</f>
        <v>0</v>
      </c>
      <c r="BY126" s="141">
        <f>'[1]MTTI (PL &amp; I)'!BY126/'[1]MTTI (PL &amp; I)'!BY$334</f>
        <v>0</v>
      </c>
      <c r="BZ126" s="141">
        <f>'[1]MTTI (PL &amp; I)'!BZ126/'[1]MTTI (PL &amp; I)'!BZ$334</f>
        <v>0</v>
      </c>
      <c r="CA126" s="141">
        <f>'[1]MTTI (PL &amp; I)'!CA126/'[1]MTTI (PL &amp; I)'!CA$334</f>
        <v>1.2393513175389174E-8</v>
      </c>
      <c r="CB126" s="141">
        <f>'[1]MTTI (PL &amp; I)'!CB126/'[1]MTTI (PL &amp; I)'!CB$334</f>
        <v>0</v>
      </c>
      <c r="CC126" s="141">
        <f>'[1]MTTI (PL &amp; I)'!CC126/'[1]MTTI (PL &amp; I)'!CC$334</f>
        <v>1.2148320412839177E-6</v>
      </c>
      <c r="CD126" s="141">
        <f>'[1]MTTI (PL &amp; I)'!CD126/'[1]MTTI (PL &amp; I)'!CD$334</f>
        <v>0</v>
      </c>
      <c r="CE126" s="141">
        <f>'[1]MTTI (PL &amp; I)'!CE126/'[1]MTTI (PL &amp; I)'!CE$334</f>
        <v>0</v>
      </c>
      <c r="CF126" s="141">
        <f>'[1]MTTI (PL &amp; I)'!CF126/'[1]MTTI (PL &amp; I)'!CF$334</f>
        <v>0</v>
      </c>
      <c r="CG126" s="141">
        <f>'[1]MTTI (PL &amp; I)'!CG126/'[1]MTTI (PL &amp; I)'!CG$334</f>
        <v>0</v>
      </c>
      <c r="CH126" s="141">
        <f>'[1]MTTI (PL &amp; I)'!CH126/'[1]MTTI (PL &amp; I)'!CH$334</f>
        <v>0</v>
      </c>
      <c r="CI126" s="141">
        <f>'[1]MTTI (PL &amp; I)'!CI126/'[1]MTTI (PL &amp; I)'!CI$334</f>
        <v>0</v>
      </c>
      <c r="CJ126" s="141">
        <f>'[1]MTTI (PL &amp; I)'!CJ126/'[1]MTTI (PL &amp; I)'!CJ$334</f>
        <v>0</v>
      </c>
      <c r="CK126" s="141">
        <f>'[1]MTTI (PL &amp; I)'!CK126/'[1]MTTI (PL &amp; I)'!CK$334</f>
        <v>0</v>
      </c>
      <c r="CL126" s="141">
        <f>'[1]MTTI (PL &amp; I)'!CL126/'[1]MTTI (PL &amp; I)'!CL$334</f>
        <v>0</v>
      </c>
      <c r="CM126" s="141">
        <f>'[1]MTTI (PL &amp; I)'!CM126/'[1]MTTI (PL &amp; I)'!CM$334</f>
        <v>0</v>
      </c>
      <c r="CN126" s="141">
        <f>'[1]MTTI (PL &amp; I)'!CN126/'[1]MTTI (PL &amp; I)'!CN$334</f>
        <v>0</v>
      </c>
      <c r="CO126" s="141">
        <f>'[1]MTTI (PL &amp; I)'!CO126/'[1]MTTI (PL &amp; I)'!CO$334</f>
        <v>0</v>
      </c>
      <c r="CP126" s="141">
        <f>'[1]MTTI (PL &amp; I)'!CP126/'[1]MTTI (PL &amp; I)'!CP$334</f>
        <v>0</v>
      </c>
      <c r="CQ126" s="141">
        <f>'[1]MTTI (PL &amp; I)'!CQ126/'[1]MTTI (PL &amp; I)'!CQ$334</f>
        <v>0</v>
      </c>
      <c r="CR126" s="141">
        <f>'[1]MTTI (PL &amp; I)'!CR126/'[1]MTTI (PL &amp; I)'!CR$334</f>
        <v>0</v>
      </c>
      <c r="CS126" s="141">
        <f>'[1]MTTI (PL &amp; I)'!CS126/'[1]MTTI (PL &amp; I)'!CS$334</f>
        <v>1.5718730969738798E-7</v>
      </c>
      <c r="CT126" s="141">
        <f>'[1]MTTI (PL &amp; I)'!CT126/'[1]MTTI (PL &amp; I)'!CT$334</f>
        <v>0</v>
      </c>
      <c r="CU126" s="141">
        <f>'[1]MTTI (PL &amp; I)'!CU126/'[1]MTTI (PL &amp; I)'!CU$334</f>
        <v>1.6833813577609984E-7</v>
      </c>
      <c r="CV126" s="141">
        <f>'[1]MTTI (PL &amp; I)'!CV126/'[1]MTTI (PL &amp; I)'!CV$334</f>
        <v>0</v>
      </c>
      <c r="CW126" s="141">
        <f>'[1]MTTI (PL &amp; I)'!CW126/'[1]MTTI (PL &amp; I)'!CW$334</f>
        <v>0</v>
      </c>
      <c r="CX126" s="141">
        <f>'[1]MTTI (PL &amp; I)'!CX126/'[1]MTTI (PL &amp; I)'!CX$334</f>
        <v>0</v>
      </c>
      <c r="CY126" s="141">
        <f>'[1]MTTI (PL &amp; I)'!CY126/'[1]MTTI (PL &amp; I)'!CY$334</f>
        <v>0</v>
      </c>
      <c r="CZ126" s="141">
        <f>'[1]MTTI (PL &amp; I)'!CZ126/'[1]MTTI (PL &amp; I)'!CZ$334</f>
        <v>0</v>
      </c>
      <c r="DA126" s="141">
        <f>'[1]MTTI (PL &amp; I)'!DA126/'[1]MTTI (PL &amp; I)'!DA$334</f>
        <v>0</v>
      </c>
      <c r="DB126" s="141">
        <f>'[1]MTTI (PL &amp; I)'!DB126/'[1]MTTI (PL &amp; I)'!DB$334</f>
        <v>0</v>
      </c>
      <c r="DC126" s="141">
        <f>'[1]MTTI (PL &amp; I)'!DC126/'[1]MTTI (PL &amp; I)'!DC$334</f>
        <v>0</v>
      </c>
      <c r="DD126" s="141">
        <f>'[1]MTTI (PL &amp; I)'!DD126/'[1]MTTI (PL &amp; I)'!DD$334</f>
        <v>0</v>
      </c>
      <c r="DE126" s="141">
        <v>0</v>
      </c>
      <c r="DF126" s="141">
        <f>'[1]MTTI (PL &amp; I)'!DF126/'[1]MTTI (PL &amp; I)'!DF$334</f>
        <v>8.5209540035286631E-7</v>
      </c>
    </row>
    <row r="127" spans="1:110" x14ac:dyDescent="0.3">
      <c r="A127" s="25" t="s">
        <v>7</v>
      </c>
      <c r="B127" s="141">
        <f>'[1]MTTI (PL &amp; I)'!B127/'[1]MTTI (PL &amp; I)'!B$334</f>
        <v>0</v>
      </c>
      <c r="C127" s="141">
        <f>'[1]MTTI (PL &amp; I)'!C127/'[1]MTTI (PL &amp; I)'!C$334</f>
        <v>0</v>
      </c>
      <c r="D127" s="141">
        <f>'[1]MTTI (PL &amp; I)'!D127/'[1]MTTI (PL &amp; I)'!D$334</f>
        <v>0</v>
      </c>
      <c r="E127" s="141">
        <f>'[1]MTTI (PL &amp; I)'!E127/'[1]MTTI (PL &amp; I)'!E$334</f>
        <v>1.5304894460291358E-5</v>
      </c>
      <c r="F127" s="141">
        <f>'[1]MTTI (PL &amp; I)'!F127/'[1]MTTI (PL &amp; I)'!F$334</f>
        <v>0</v>
      </c>
      <c r="G127" s="141">
        <f>'[1]MTTI (PL &amp; I)'!G127/'[1]MTTI (PL &amp; I)'!G$334</f>
        <v>9.0948705327465606E-6</v>
      </c>
      <c r="H127" s="141">
        <f>'[1]MTTI (PL &amp; I)'!H127/'[1]MTTI (PL &amp; I)'!H$334</f>
        <v>0</v>
      </c>
      <c r="I127" s="141">
        <f>'[1]MTTI (PL &amp; I)'!I127/'[1]MTTI (PL &amp; I)'!I$334</f>
        <v>1.1512627249007615E-6</v>
      </c>
      <c r="J127" s="141">
        <f>'[1]MTTI (PL &amp; I)'!J127/'[1]MTTI (PL &amp; I)'!J$334</f>
        <v>0</v>
      </c>
      <c r="K127" s="141">
        <f>'[1]MTTI (PL &amp; I)'!K127/'[1]MTTI (PL &amp; I)'!K$334</f>
        <v>0</v>
      </c>
      <c r="L127" s="141">
        <f>'[1]MTTI (PL &amp; I)'!L127/'[1]MTTI (PL &amp; I)'!L$334</f>
        <v>0</v>
      </c>
      <c r="M127" s="141">
        <f>'[1]MTTI (PL &amp; I)'!M127/'[1]MTTI (PL &amp; I)'!M$334</f>
        <v>0</v>
      </c>
      <c r="N127" s="141">
        <f>'[1]MTTI (PL &amp; I)'!N127/'[1]MTTI (PL &amp; I)'!N$334</f>
        <v>0</v>
      </c>
      <c r="O127" s="141">
        <f>'[1]MTTI (PL &amp; I)'!O127/'[1]MTTI (PL &amp; I)'!O$334</f>
        <v>0</v>
      </c>
      <c r="P127" s="141">
        <f>'[1]MTTI (PL &amp; I)'!P127/'[1]MTTI (PL &amp; I)'!P$334</f>
        <v>0</v>
      </c>
      <c r="Q127" s="141">
        <f>'[1]MTTI (PL &amp; I)'!Q127/'[1]MTTI (PL &amp; I)'!Q$334</f>
        <v>0</v>
      </c>
      <c r="R127" s="141">
        <f>'[1]MTTI (PL &amp; I)'!R127/'[1]MTTI (PL &amp; I)'!R$334</f>
        <v>0</v>
      </c>
      <c r="S127" s="141">
        <f>'[1]MTTI (PL &amp; I)'!S127/'[1]MTTI (PL &amp; I)'!S$334</f>
        <v>1.1197079257820948E-4</v>
      </c>
      <c r="T127" s="141">
        <f>'[1]MTTI (PL &amp; I)'!T127/'[1]MTTI (PL &amp; I)'!T$334</f>
        <v>0</v>
      </c>
      <c r="U127" s="141">
        <f>'[1]MTTI (PL &amp; I)'!U127/'[1]MTTI (PL &amp; I)'!U$334</f>
        <v>0</v>
      </c>
      <c r="V127" s="141">
        <f>'[1]MTTI (PL &amp; I)'!V127/'[1]MTTI (PL &amp; I)'!V$334</f>
        <v>1.0279305224022938E-4</v>
      </c>
      <c r="W127" s="141">
        <f>'[1]MTTI (PL &amp; I)'!W127/'[1]MTTI (PL &amp; I)'!W$334</f>
        <v>0</v>
      </c>
      <c r="X127" s="141">
        <f>'[1]MTTI (PL &amp; I)'!X127/'[1]MTTI (PL &amp; I)'!X$334</f>
        <v>9.8215736248732899E-5</v>
      </c>
      <c r="Y127" s="141">
        <f>'[1]MTTI (PL &amp; I)'!Y127/'[1]MTTI (PL &amp; I)'!Y$334</f>
        <v>2.6985483961589987E-5</v>
      </c>
      <c r="Z127" s="141">
        <f>'[1]MTTI (PL &amp; I)'!Z127/'[1]MTTI (PL &amp; I)'!Z$334</f>
        <v>4.7187239118149571E-5</v>
      </c>
      <c r="AA127" s="141">
        <f>'[1]MTTI (PL &amp; I)'!AA127/'[1]MTTI (PL &amp; I)'!AA$334</f>
        <v>0</v>
      </c>
      <c r="AB127" s="141">
        <f>'[1]MTTI (PL &amp; I)'!AB127/'[1]MTTI (PL &amp; I)'!AB$334</f>
        <v>3.9421412531933714E-3</v>
      </c>
      <c r="AC127" s="141">
        <f>'[1]MTTI (PL &amp; I)'!AC127/'[1]MTTI (PL &amp; I)'!AC$334</f>
        <v>0</v>
      </c>
      <c r="AD127" s="141">
        <f>'[1]MTTI (PL &amp; I)'!AD127/'[1]MTTI (PL &amp; I)'!AD$334</f>
        <v>3.245459184025227E-7</v>
      </c>
      <c r="AE127" s="141">
        <f>'[1]MTTI (PL &amp; I)'!AE127/'[1]MTTI (PL &amp; I)'!AE$334</f>
        <v>0</v>
      </c>
      <c r="AF127" s="141">
        <f>'[1]MTTI (PL &amp; I)'!AF127/'[1]MTTI (PL &amp; I)'!AF$334</f>
        <v>1.7015485656167039E-4</v>
      </c>
      <c r="AG127" s="141">
        <f>'[1]MTTI (PL &amp; I)'!AG127/'[1]MTTI (PL &amp; I)'!AG$334</f>
        <v>5.3826520637470039E-6</v>
      </c>
      <c r="AH127" s="141">
        <f>'[1]MTTI (PL &amp; I)'!AH127/'[1]MTTI (PL &amp; I)'!AH$334</f>
        <v>7.4281151032788682E-7</v>
      </c>
      <c r="AI127" s="141">
        <f>'[1]MTTI (PL &amp; I)'!AI127/'[1]MTTI (PL &amp; I)'!AI$334</f>
        <v>3.9115279997451461E-6</v>
      </c>
      <c r="AJ127" s="141">
        <f>'[1]MTTI (PL &amp; I)'!AJ127/'[1]MTTI (PL &amp; I)'!AJ$334</f>
        <v>1.6157584598551734E-3</v>
      </c>
      <c r="AK127" s="141">
        <f>'[1]MTTI (PL &amp; I)'!AK127/'[1]MTTI (PL &amp; I)'!AK$334</f>
        <v>7.239309877532451E-4</v>
      </c>
      <c r="AL127" s="141">
        <f>'[1]MTTI (PL &amp; I)'!AL127/'[1]MTTI (PL &amp; I)'!AL$334</f>
        <v>2.1949878459624154E-5</v>
      </c>
      <c r="AM127" s="141">
        <f>'[1]MTTI (PL &amp; I)'!AM127/'[1]MTTI (PL &amp; I)'!AM$334</f>
        <v>0</v>
      </c>
      <c r="AN127" s="141">
        <f>'[1]MTTI (PL &amp; I)'!AN127/'[1]MTTI (PL &amp; I)'!AN$334</f>
        <v>2.5558963655032339E-6</v>
      </c>
      <c r="AO127" s="141">
        <f>'[1]MTTI (PL &amp; I)'!AO127/'[1]MTTI (PL &amp; I)'!AO$334</f>
        <v>3.4587016317996128E-6</v>
      </c>
      <c r="AP127" s="141">
        <f>'[1]MTTI (PL &amp; I)'!AP127/'[1]MTTI (PL &amp; I)'!AP$334</f>
        <v>1.0898550706448847E-2</v>
      </c>
      <c r="AQ127" s="141">
        <f>'[1]MTTI (PL &amp; I)'!AQ127/'[1]MTTI (PL &amp; I)'!AQ$334</f>
        <v>1.7406814975945919E-4</v>
      </c>
      <c r="AR127" s="141">
        <f>'[1]MTTI (PL &amp; I)'!AR127/'[1]MTTI (PL &amp; I)'!AR$334</f>
        <v>6.7966572565100996E-5</v>
      </c>
      <c r="AS127" s="141">
        <f>'[1]MTTI (PL &amp; I)'!AS127/'[1]MTTI (PL &amp; I)'!AS$334</f>
        <v>0</v>
      </c>
      <c r="AT127" s="141">
        <f>'[1]MTTI (PL &amp; I)'!AT127/'[1]MTTI (PL &amp; I)'!AT$334</f>
        <v>0</v>
      </c>
      <c r="AU127" s="141">
        <f>'[1]MTTI (PL &amp; I)'!AU127/'[1]MTTI (PL &amp; I)'!AU$334</f>
        <v>0</v>
      </c>
      <c r="AV127" s="141">
        <f>'[1]MTTI (PL &amp; I)'!AV127/'[1]MTTI (PL &amp; I)'!AV$334</f>
        <v>0</v>
      </c>
      <c r="AW127" s="141">
        <f>'[1]MTTI (PL &amp; I)'!AW127/'[1]MTTI (PL &amp; I)'!AW$334</f>
        <v>0</v>
      </c>
      <c r="AX127" s="141">
        <f>'[1]MTTI (PL &amp; I)'!AX127/'[1]MTTI (PL &amp; I)'!AX$334</f>
        <v>0</v>
      </c>
      <c r="AY127" s="141">
        <f>'[1]MTTI (PL &amp; I)'!AY127/'[1]MTTI (PL &amp; I)'!AY$334</f>
        <v>0</v>
      </c>
      <c r="AZ127" s="141">
        <f>'[1]MTTI (PL &amp; I)'!AZ127/'[1]MTTI (PL &amp; I)'!AZ$334</f>
        <v>8.729517800047091E-6</v>
      </c>
      <c r="BA127" s="141">
        <f>'[1]MTTI (PL &amp; I)'!BA127/'[1]MTTI (PL &amp; I)'!BA$334</f>
        <v>0</v>
      </c>
      <c r="BB127" s="141">
        <f>'[1]MTTI (PL &amp; I)'!BB127/'[1]MTTI (PL &amp; I)'!BB$334</f>
        <v>0</v>
      </c>
      <c r="BC127" s="141">
        <f>'[1]MTTI (PL &amp; I)'!BC127/'[1]MTTI (PL &amp; I)'!BC$334</f>
        <v>0</v>
      </c>
      <c r="BD127" s="141">
        <f>'[1]MTTI (PL &amp; I)'!BD127/'[1]MTTI (PL &amp; I)'!BD$334</f>
        <v>0</v>
      </c>
      <c r="BE127" s="141">
        <f>'[1]MTTI (PL &amp; I)'!BE127/'[1]MTTI (PL &amp; I)'!BE$334</f>
        <v>0</v>
      </c>
      <c r="BF127" s="141">
        <f>'[1]MTTI (PL &amp; I)'!BF127/'[1]MTTI (PL &amp; I)'!BF$334</f>
        <v>0</v>
      </c>
      <c r="BG127" s="141">
        <f>'[1]MTTI (PL &amp; I)'!BG127/'[1]MTTI (PL &amp; I)'!BG$334</f>
        <v>1.6173546283456204E-5</v>
      </c>
      <c r="BH127" s="141">
        <f>'[1]MTTI (PL &amp; I)'!BH127/'[1]MTTI (PL &amp; I)'!BH$334</f>
        <v>2.1780760041213647E-6</v>
      </c>
      <c r="BI127" s="141">
        <f>'[1]MTTI (PL &amp; I)'!BI127/'[1]MTTI (PL &amp; I)'!BI$334</f>
        <v>0</v>
      </c>
      <c r="BJ127" s="141">
        <f>'[1]MTTI (PL &amp; I)'!BJ127/'[1]MTTI (PL &amp; I)'!BJ$334</f>
        <v>4.3401606254388242E-6</v>
      </c>
      <c r="BK127" s="141">
        <f>'[1]MTTI (PL &amp; I)'!BK127/'[1]MTTI (PL &amp; I)'!BK$334</f>
        <v>0</v>
      </c>
      <c r="BL127" s="141">
        <f>'[1]MTTI (PL &amp; I)'!BL127/'[1]MTTI (PL &amp; I)'!BL$334</f>
        <v>0</v>
      </c>
      <c r="BM127" s="141">
        <f>'[1]MTTI (PL &amp; I)'!BM127/'[1]MTTI (PL &amp; I)'!BM$334</f>
        <v>0</v>
      </c>
      <c r="BN127" s="141">
        <f>'[1]MTTI (PL &amp; I)'!BN127/'[1]MTTI (PL &amp; I)'!BN$334</f>
        <v>0</v>
      </c>
      <c r="BO127" s="141">
        <f>'[1]MTTI (PL &amp; I)'!BO127/'[1]MTTI (PL &amp; I)'!BO$334</f>
        <v>7.0079763341104957E-5</v>
      </c>
      <c r="BP127" s="141">
        <f>'[1]MTTI (PL &amp; I)'!BP127/'[1]MTTI (PL &amp; I)'!BP$334</f>
        <v>0</v>
      </c>
      <c r="BQ127" s="141">
        <f>'[1]MTTI (PL &amp; I)'!BQ127/'[1]MTTI (PL &amp; I)'!BQ$334</f>
        <v>8.77387817621915E-5</v>
      </c>
      <c r="BR127" s="141">
        <f>'[1]MTTI (PL &amp; I)'!BR127/'[1]MTTI (PL &amp; I)'!BR$334</f>
        <v>6.6993849224922446E-6</v>
      </c>
      <c r="BS127" s="141">
        <f>'[1]MTTI (PL &amp; I)'!BS127/'[1]MTTI (PL &amp; I)'!BS$334</f>
        <v>1.2539432763018217E-5</v>
      </c>
      <c r="BT127" s="141">
        <f>'[1]MTTI (PL &amp; I)'!BT127/'[1]MTTI (PL &amp; I)'!BT$334</f>
        <v>1.2061163819137168E-5</v>
      </c>
      <c r="BU127" s="141">
        <f>'[1]MTTI (PL &amp; I)'!BU127/'[1]MTTI (PL &amp; I)'!BU$334</f>
        <v>0</v>
      </c>
      <c r="BV127" s="141">
        <f>'[1]MTTI (PL &amp; I)'!BV127/'[1]MTTI (PL &amp; I)'!BV$334</f>
        <v>0</v>
      </c>
      <c r="BW127" s="141">
        <f>'[1]MTTI (PL &amp; I)'!BW127/'[1]MTTI (PL &amp; I)'!BW$334</f>
        <v>0</v>
      </c>
      <c r="BX127" s="141">
        <f>'[1]MTTI (PL &amp; I)'!BX127/'[1]MTTI (PL &amp; I)'!BX$334</f>
        <v>0</v>
      </c>
      <c r="BY127" s="141">
        <f>'[1]MTTI (PL &amp; I)'!BY127/'[1]MTTI (PL &amp; I)'!BY$334</f>
        <v>0</v>
      </c>
      <c r="BZ127" s="141">
        <f>'[1]MTTI (PL &amp; I)'!BZ127/'[1]MTTI (PL &amp; I)'!BZ$334</f>
        <v>0</v>
      </c>
      <c r="CA127" s="141">
        <f>'[1]MTTI (PL &amp; I)'!CA127/'[1]MTTI (PL &amp; I)'!CA$334</f>
        <v>4.0072731768445341E-7</v>
      </c>
      <c r="CB127" s="141">
        <f>'[1]MTTI (PL &amp; I)'!CB127/'[1]MTTI (PL &amp; I)'!CB$334</f>
        <v>0</v>
      </c>
      <c r="CC127" s="141">
        <f>'[1]MTTI (PL &amp; I)'!CC127/'[1]MTTI (PL &amp; I)'!CC$334</f>
        <v>3.9279934466648695E-5</v>
      </c>
      <c r="CD127" s="141">
        <f>'[1]MTTI (PL &amp; I)'!CD127/'[1]MTTI (PL &amp; I)'!CD$334</f>
        <v>0</v>
      </c>
      <c r="CE127" s="141">
        <f>'[1]MTTI (PL &amp; I)'!CE127/'[1]MTTI (PL &amp; I)'!CE$334</f>
        <v>0</v>
      </c>
      <c r="CF127" s="141">
        <f>'[1]MTTI (PL &amp; I)'!CF127/'[1]MTTI (PL &amp; I)'!CF$334</f>
        <v>0</v>
      </c>
      <c r="CG127" s="141">
        <f>'[1]MTTI (PL &amp; I)'!CG127/'[1]MTTI (PL &amp; I)'!CG$334</f>
        <v>0</v>
      </c>
      <c r="CH127" s="141">
        <f>'[1]MTTI (PL &amp; I)'!CH127/'[1]MTTI (PL &amp; I)'!CH$334</f>
        <v>0</v>
      </c>
      <c r="CI127" s="141">
        <f>'[1]MTTI (PL &amp; I)'!CI127/'[1]MTTI (PL &amp; I)'!CI$334</f>
        <v>0</v>
      </c>
      <c r="CJ127" s="141">
        <f>'[1]MTTI (PL &amp; I)'!CJ127/'[1]MTTI (PL &amp; I)'!CJ$334</f>
        <v>0</v>
      </c>
      <c r="CK127" s="141">
        <f>'[1]MTTI (PL &amp; I)'!CK127/'[1]MTTI (PL &amp; I)'!CK$334</f>
        <v>0</v>
      </c>
      <c r="CL127" s="141">
        <f>'[1]MTTI (PL &amp; I)'!CL127/'[1]MTTI (PL &amp; I)'!CL$334</f>
        <v>0</v>
      </c>
      <c r="CM127" s="141">
        <f>'[1]MTTI (PL &amp; I)'!CM127/'[1]MTTI (PL &amp; I)'!CM$334</f>
        <v>0</v>
      </c>
      <c r="CN127" s="141">
        <f>'[1]MTTI (PL &amp; I)'!CN127/'[1]MTTI (PL &amp; I)'!CN$334</f>
        <v>0</v>
      </c>
      <c r="CO127" s="141">
        <f>'[1]MTTI (PL &amp; I)'!CO127/'[1]MTTI (PL &amp; I)'!CO$334</f>
        <v>0</v>
      </c>
      <c r="CP127" s="141">
        <f>'[1]MTTI (PL &amp; I)'!CP127/'[1]MTTI (PL &amp; I)'!CP$334</f>
        <v>0</v>
      </c>
      <c r="CQ127" s="141">
        <f>'[1]MTTI (PL &amp; I)'!CQ127/'[1]MTTI (PL &amp; I)'!CQ$334</f>
        <v>0</v>
      </c>
      <c r="CR127" s="141">
        <f>'[1]MTTI (PL &amp; I)'!CR127/'[1]MTTI (PL &amp; I)'!CR$334</f>
        <v>0</v>
      </c>
      <c r="CS127" s="141">
        <f>'[1]MTTI (PL &amp; I)'!CS127/'[1]MTTI (PL &amp; I)'!CS$334</f>
        <v>5.0824369246770694E-6</v>
      </c>
      <c r="CT127" s="141">
        <f>'[1]MTTI (PL &amp; I)'!CT127/'[1]MTTI (PL &amp; I)'!CT$334</f>
        <v>0</v>
      </c>
      <c r="CU127" s="141">
        <f>'[1]MTTI (PL &amp; I)'!CU127/'[1]MTTI (PL &amp; I)'!CU$334</f>
        <v>5.4429836527316838E-6</v>
      </c>
      <c r="CV127" s="141">
        <f>'[1]MTTI (PL &amp; I)'!CV127/'[1]MTTI (PL &amp; I)'!CV$334</f>
        <v>0</v>
      </c>
      <c r="CW127" s="141">
        <f>'[1]MTTI (PL &amp; I)'!CW127/'[1]MTTI (PL &amp; I)'!CW$334</f>
        <v>0</v>
      </c>
      <c r="CX127" s="141">
        <f>'[1]MTTI (PL &amp; I)'!CX127/'[1]MTTI (PL &amp; I)'!CX$334</f>
        <v>0</v>
      </c>
      <c r="CY127" s="141">
        <f>'[1]MTTI (PL &amp; I)'!CY127/'[1]MTTI (PL &amp; I)'!CY$334</f>
        <v>0</v>
      </c>
      <c r="CZ127" s="141">
        <f>'[1]MTTI (PL &amp; I)'!CZ127/'[1]MTTI (PL &amp; I)'!CZ$334</f>
        <v>0</v>
      </c>
      <c r="DA127" s="141">
        <f>'[1]MTTI (PL &amp; I)'!DA127/'[1]MTTI (PL &amp; I)'!DA$334</f>
        <v>0</v>
      </c>
      <c r="DB127" s="141">
        <f>'[1]MTTI (PL &amp; I)'!DB127/'[1]MTTI (PL &amp; I)'!DB$334</f>
        <v>0</v>
      </c>
      <c r="DC127" s="141">
        <f>'[1]MTTI (PL &amp; I)'!DC127/'[1]MTTI (PL &amp; I)'!DC$334</f>
        <v>0</v>
      </c>
      <c r="DD127" s="141">
        <f>'[1]MTTI (PL &amp; I)'!DD127/'[1]MTTI (PL &amp; I)'!DD$334</f>
        <v>0</v>
      </c>
      <c r="DE127" s="141">
        <v>0</v>
      </c>
      <c r="DF127" s="141">
        <f>'[1]MTTI (PL &amp; I)'!DF127/'[1]MTTI (PL &amp; I)'!DF$334</f>
        <v>2.7551340718524162E-5</v>
      </c>
    </row>
    <row r="128" spans="1:110" x14ac:dyDescent="0.3">
      <c r="A128" s="28">
        <v>3370</v>
      </c>
      <c r="B128" s="141">
        <f>'[1]MTTI (PL &amp; I)'!B128/'[1]MTTI (PL &amp; I)'!B$334</f>
        <v>1.7118309977060314E-5</v>
      </c>
      <c r="C128" s="141">
        <f>'[1]MTTI (PL &amp; I)'!C128/'[1]MTTI (PL &amp; I)'!C$334</f>
        <v>0</v>
      </c>
      <c r="D128" s="141">
        <f>'[1]MTTI (PL &amp; I)'!D128/'[1]MTTI (PL &amp; I)'!D$334</f>
        <v>0</v>
      </c>
      <c r="E128" s="141">
        <f>'[1]MTTI (PL &amp; I)'!E128/'[1]MTTI (PL &amp; I)'!E$334</f>
        <v>2.4318464072464846E-4</v>
      </c>
      <c r="F128" s="141">
        <f>'[1]MTTI (PL &amp; I)'!F128/'[1]MTTI (PL &amp; I)'!F$334</f>
        <v>0</v>
      </c>
      <c r="G128" s="141">
        <f>'[1]MTTI (PL &amp; I)'!G128/'[1]MTTI (PL &amp; I)'!G$334</f>
        <v>1.4094887952284597E-4</v>
      </c>
      <c r="H128" s="141">
        <f>'[1]MTTI (PL &amp; I)'!H128/'[1]MTTI (PL &amp; I)'!H$334</f>
        <v>0</v>
      </c>
      <c r="I128" s="141">
        <f>'[1]MTTI (PL &amp; I)'!I128/'[1]MTTI (PL &amp; I)'!I$334</f>
        <v>8.1580258340240442E-4</v>
      </c>
      <c r="J128" s="141">
        <f>'[1]MTTI (PL &amp; I)'!J128/'[1]MTTI (PL &amp; I)'!J$334</f>
        <v>4.9675764400566046E-5</v>
      </c>
      <c r="K128" s="141">
        <f>'[1]MTTI (PL &amp; I)'!K128/'[1]MTTI (PL &amp; I)'!K$334</f>
        <v>2.9882460835891928E-4</v>
      </c>
      <c r="L128" s="141">
        <f>'[1]MTTI (PL &amp; I)'!L128/'[1]MTTI (PL &amp; I)'!L$334</f>
        <v>6.8503561244028389E-4</v>
      </c>
      <c r="M128" s="141">
        <f>'[1]MTTI (PL &amp; I)'!M128/'[1]MTTI (PL &amp; I)'!M$334</f>
        <v>4.8591329628439598E-4</v>
      </c>
      <c r="N128" s="141">
        <f>'[1]MTTI (PL &amp; I)'!N128/'[1]MTTI (PL &amp; I)'!N$334</f>
        <v>2.3288677050535637E-4</v>
      </c>
      <c r="O128" s="141">
        <f>'[1]MTTI (PL &amp; I)'!O128/'[1]MTTI (PL &amp; I)'!O$334</f>
        <v>5.2485396370828118E-4</v>
      </c>
      <c r="P128" s="141">
        <f>'[1]MTTI (PL &amp; I)'!P128/'[1]MTTI (PL &amp; I)'!P$334</f>
        <v>2.232803857612449E-5</v>
      </c>
      <c r="Q128" s="141">
        <f>'[1]MTTI (PL &amp; I)'!Q128/'[1]MTTI (PL &amp; I)'!Q$334</f>
        <v>6.2404758898720891E-4</v>
      </c>
      <c r="R128" s="141">
        <f>'[1]MTTI (PL &amp; I)'!R128/'[1]MTTI (PL &amp; I)'!R$334</f>
        <v>7.2811482985497833E-2</v>
      </c>
      <c r="S128" s="141">
        <f>'[1]MTTI (PL &amp; I)'!S128/'[1]MTTI (PL &amp; I)'!S$334</f>
        <v>0</v>
      </c>
      <c r="T128" s="141">
        <f>'[1]MTTI (PL &amp; I)'!T128/'[1]MTTI (PL &amp; I)'!T$334</f>
        <v>0</v>
      </c>
      <c r="U128" s="141">
        <f>'[1]MTTI (PL &amp; I)'!U128/'[1]MTTI (PL &amp; I)'!U$334</f>
        <v>1.6225243916810153E-3</v>
      </c>
      <c r="V128" s="141">
        <f>'[1]MTTI (PL &amp; I)'!V128/'[1]MTTI (PL &amp; I)'!V$334</f>
        <v>1.6802940624362765E-4</v>
      </c>
      <c r="W128" s="141">
        <f>'[1]MTTI (PL &amp; I)'!W128/'[1]MTTI (PL &amp; I)'!W$334</f>
        <v>0.10715428161649429</v>
      </c>
      <c r="X128" s="141">
        <f>'[1]MTTI (PL &amp; I)'!X128/'[1]MTTI (PL &amp; I)'!X$334</f>
        <v>1.6510143007894676E-4</v>
      </c>
      <c r="Y128" s="141">
        <f>'[1]MTTI (PL &amp; I)'!Y128/'[1]MTTI (PL &amp; I)'!Y$334</f>
        <v>4.5699405138804934E-5</v>
      </c>
      <c r="Z128" s="141">
        <f>'[1]MTTI (PL &amp; I)'!Z128/'[1]MTTI (PL &amp; I)'!Z$334</f>
        <v>2.144709269810101E-4</v>
      </c>
      <c r="AA128" s="141">
        <f>'[1]MTTI (PL &amp; I)'!AA128/'[1]MTTI (PL &amp; I)'!AA$334</f>
        <v>0</v>
      </c>
      <c r="AB128" s="141">
        <f>'[1]MTTI (PL &amp; I)'!AB128/'[1]MTTI (PL &amp; I)'!AB$334</f>
        <v>5.2173495808419705E-3</v>
      </c>
      <c r="AC128" s="141">
        <f>'[1]MTTI (PL &amp; I)'!AC128/'[1]MTTI (PL &amp; I)'!AC$334</f>
        <v>0</v>
      </c>
      <c r="AD128" s="141">
        <f>'[1]MTTI (PL &amp; I)'!AD128/'[1]MTTI (PL &amp; I)'!AD$334</f>
        <v>5.6367220671253161E-7</v>
      </c>
      <c r="AE128" s="141">
        <f>'[1]MTTI (PL &amp; I)'!AE128/'[1]MTTI (PL &amp; I)'!AE$334</f>
        <v>0</v>
      </c>
      <c r="AF128" s="141">
        <f>'[1]MTTI (PL &amp; I)'!AF128/'[1]MTTI (PL &amp; I)'!AF$334</f>
        <v>3.0285247959074547E-4</v>
      </c>
      <c r="AG128" s="141">
        <f>'[1]MTTI (PL &amp; I)'!AG128/'[1]MTTI (PL &amp; I)'!AG$334</f>
        <v>4.3564496015209606E-2</v>
      </c>
      <c r="AH128" s="141">
        <f>'[1]MTTI (PL &amp; I)'!AH128/'[1]MTTI (PL &amp; I)'!AH$334</f>
        <v>4.8095561367872339E-3</v>
      </c>
      <c r="AI128" s="141">
        <f>'[1]MTTI (PL &amp; I)'!AI128/'[1]MTTI (PL &amp; I)'!AI$334</f>
        <v>2.717420856915101E-4</v>
      </c>
      <c r="AJ128" s="141">
        <f>'[1]MTTI (PL &amp; I)'!AJ128/'[1]MTTI (PL &amp; I)'!AJ$334</f>
        <v>3.2810769239554182E-3</v>
      </c>
      <c r="AK128" s="141">
        <f>'[1]MTTI (PL &amp; I)'!AK128/'[1]MTTI (PL &amp; I)'!AK$334</f>
        <v>0</v>
      </c>
      <c r="AL128" s="141">
        <f>'[1]MTTI (PL &amp; I)'!AL128/'[1]MTTI (PL &amp; I)'!AL$334</f>
        <v>6.4375688417301416E-3</v>
      </c>
      <c r="AM128" s="141">
        <f>'[1]MTTI (PL &amp; I)'!AM128/'[1]MTTI (PL &amp; I)'!AM$334</f>
        <v>0</v>
      </c>
      <c r="AN128" s="141">
        <f>'[1]MTTI (PL &amp; I)'!AN128/'[1]MTTI (PL &amp; I)'!AN$334</f>
        <v>8.1383271675874475E-6</v>
      </c>
      <c r="AO128" s="141">
        <f>'[1]MTTI (PL &amp; I)'!AO128/'[1]MTTI (PL &amp; I)'!AO$334</f>
        <v>1.862195454909433E-4</v>
      </c>
      <c r="AP128" s="141">
        <f>'[1]MTTI (PL &amp; I)'!AP128/'[1]MTTI (PL &amp; I)'!AP$334</f>
        <v>0</v>
      </c>
      <c r="AQ128" s="141">
        <f>'[1]MTTI (PL &amp; I)'!AQ128/'[1]MTTI (PL &amp; I)'!AQ$334</f>
        <v>2.9256969814308177E-4</v>
      </c>
      <c r="AR128" s="141">
        <f>'[1]MTTI (PL &amp; I)'!AR128/'[1]MTTI (PL &amp; I)'!AR$334</f>
        <v>2.3033077544928077E-4</v>
      </c>
      <c r="AS128" s="141">
        <f>'[1]MTTI (PL &amp; I)'!AS128/'[1]MTTI (PL &amp; I)'!AS$334</f>
        <v>0</v>
      </c>
      <c r="AT128" s="141">
        <f>'[1]MTTI (PL &amp; I)'!AT128/'[1]MTTI (PL &amp; I)'!AT$334</f>
        <v>3.5061459119238423E-4</v>
      </c>
      <c r="AU128" s="141">
        <f>'[1]MTTI (PL &amp; I)'!AU128/'[1]MTTI (PL &amp; I)'!AU$334</f>
        <v>0</v>
      </c>
      <c r="AV128" s="141">
        <f>'[1]MTTI (PL &amp; I)'!AV128/'[1]MTTI (PL &amp; I)'!AV$334</f>
        <v>1.3863254200796146E-3</v>
      </c>
      <c r="AW128" s="141">
        <f>'[1]MTTI (PL &amp; I)'!AW128/'[1]MTTI (PL &amp; I)'!AW$334</f>
        <v>4.0395544424346743E-4</v>
      </c>
      <c r="AX128" s="141">
        <f>'[1]MTTI (PL &amp; I)'!AX128/'[1]MTTI (PL &amp; I)'!AX$334</f>
        <v>0</v>
      </c>
      <c r="AY128" s="141">
        <f>'[1]MTTI (PL &amp; I)'!AY128/'[1]MTTI (PL &amp; I)'!AY$334</f>
        <v>0</v>
      </c>
      <c r="AZ128" s="141">
        <f>'[1]MTTI (PL &amp; I)'!AZ128/'[1]MTTI (PL &amp; I)'!AZ$334</f>
        <v>5.6602744910407205E-4</v>
      </c>
      <c r="BA128" s="141">
        <f>'[1]MTTI (PL &amp; I)'!BA128/'[1]MTTI (PL &amp; I)'!BA$334</f>
        <v>5.3115453592123517E-4</v>
      </c>
      <c r="BB128" s="141">
        <f>'[1]MTTI (PL &amp; I)'!BB128/'[1]MTTI (PL &amp; I)'!BB$334</f>
        <v>0</v>
      </c>
      <c r="BC128" s="141">
        <f>'[1]MTTI (PL &amp; I)'!BC128/'[1]MTTI (PL &amp; I)'!BC$334</f>
        <v>0</v>
      </c>
      <c r="BD128" s="141">
        <f>'[1]MTTI (PL &amp; I)'!BD128/'[1]MTTI (PL &amp; I)'!BD$334</f>
        <v>8.8495216551163231E-5</v>
      </c>
      <c r="BE128" s="141">
        <f>'[1]MTTI (PL &amp; I)'!BE128/'[1]MTTI (PL &amp; I)'!BE$334</f>
        <v>0</v>
      </c>
      <c r="BF128" s="141">
        <f>'[1]MTTI (PL &amp; I)'!BF128/'[1]MTTI (PL &amp; I)'!BF$334</f>
        <v>0</v>
      </c>
      <c r="BG128" s="141">
        <f>'[1]MTTI (PL &amp; I)'!BG128/'[1]MTTI (PL &amp; I)'!BG$334</f>
        <v>3.4979763165178394E-4</v>
      </c>
      <c r="BH128" s="141">
        <f>'[1]MTTI (PL &amp; I)'!BH128/'[1]MTTI (PL &amp; I)'!BH$334</f>
        <v>0</v>
      </c>
      <c r="BI128" s="141">
        <f>'[1]MTTI (PL &amp; I)'!BI128/'[1]MTTI (PL &amp; I)'!BI$334</f>
        <v>0</v>
      </c>
      <c r="BJ128" s="141">
        <f>'[1]MTTI (PL &amp; I)'!BJ128/'[1]MTTI (PL &amp; I)'!BJ$334</f>
        <v>3.030422711599317E-4</v>
      </c>
      <c r="BK128" s="141">
        <f>'[1]MTTI (PL &amp; I)'!BK128/'[1]MTTI (PL &amp; I)'!BK$334</f>
        <v>0</v>
      </c>
      <c r="BL128" s="141">
        <f>'[1]MTTI (PL &amp; I)'!BL128/'[1]MTTI (PL &amp; I)'!BL$334</f>
        <v>0</v>
      </c>
      <c r="BM128" s="141">
        <f>'[1]MTTI (PL &amp; I)'!BM128/'[1]MTTI (PL &amp; I)'!BM$334</f>
        <v>1.8837363742153738E-4</v>
      </c>
      <c r="BN128" s="141">
        <f>'[1]MTTI (PL &amp; I)'!BN128/'[1]MTTI (PL &amp; I)'!BN$334</f>
        <v>0</v>
      </c>
      <c r="BO128" s="141">
        <f>'[1]MTTI (PL &amp; I)'!BO128/'[1]MTTI (PL &amp; I)'!BO$334</f>
        <v>1.841467723323476E-3</v>
      </c>
      <c r="BP128" s="141">
        <f>'[1]MTTI (PL &amp; I)'!BP128/'[1]MTTI (PL &amp; I)'!BP$334</f>
        <v>0</v>
      </c>
      <c r="BQ128" s="141">
        <f>'[1]MTTI (PL &amp; I)'!BQ128/'[1]MTTI (PL &amp; I)'!BQ$334</f>
        <v>8.6242604880729372E-4</v>
      </c>
      <c r="BR128" s="141">
        <f>'[1]MTTI (PL &amp; I)'!BR128/'[1]MTTI (PL &amp; I)'!BR$334</f>
        <v>2.6676533736265569E-4</v>
      </c>
      <c r="BS128" s="141">
        <f>'[1]MTTI (PL &amp; I)'!BS128/'[1]MTTI (PL &amp; I)'!BS$334</f>
        <v>1.9066477783224138E-4</v>
      </c>
      <c r="BT128" s="141">
        <f>'[1]MTTI (PL &amp; I)'!BT128/'[1]MTTI (PL &amp; I)'!BT$334</f>
        <v>2.7812465373101819E-4</v>
      </c>
      <c r="BU128" s="141">
        <f>'[1]MTTI (PL &amp; I)'!BU128/'[1]MTTI (PL &amp; I)'!BU$334</f>
        <v>0</v>
      </c>
      <c r="BV128" s="141">
        <f>'[1]MTTI (PL &amp; I)'!BV128/'[1]MTTI (PL &amp; I)'!BV$334</f>
        <v>0</v>
      </c>
      <c r="BW128" s="141">
        <f>'[1]MTTI (PL &amp; I)'!BW128/'[1]MTTI (PL &amp; I)'!BW$334</f>
        <v>1.0954440364495102E-3</v>
      </c>
      <c r="BX128" s="141">
        <f>'[1]MTTI (PL &amp; I)'!BX128/'[1]MTTI (PL &amp; I)'!BX$334</f>
        <v>0</v>
      </c>
      <c r="BY128" s="141">
        <f>'[1]MTTI (PL &amp; I)'!BY128/'[1]MTTI (PL &amp; I)'!BY$334</f>
        <v>1.4356643768414996E-5</v>
      </c>
      <c r="BZ128" s="141">
        <f>'[1]MTTI (PL &amp; I)'!BZ128/'[1]MTTI (PL &amp; I)'!BZ$334</f>
        <v>0</v>
      </c>
      <c r="CA128" s="141">
        <f>'[1]MTTI (PL &amp; I)'!CA128/'[1]MTTI (PL &amp; I)'!CA$334</f>
        <v>5.930984972248504E-5</v>
      </c>
      <c r="CB128" s="141">
        <f>'[1]MTTI (PL &amp; I)'!CB128/'[1]MTTI (PL &amp; I)'!CB$334</f>
        <v>1.2835091096559718E-4</v>
      </c>
      <c r="CC128" s="141">
        <f>'[1]MTTI (PL &amp; I)'!CC128/'[1]MTTI (PL &amp; I)'!CC$334</f>
        <v>9.1849425716996399E-5</v>
      </c>
      <c r="CD128" s="141">
        <f>'[1]MTTI (PL &amp; I)'!CD128/'[1]MTTI (PL &amp; I)'!CD$334</f>
        <v>0</v>
      </c>
      <c r="CE128" s="141">
        <f>'[1]MTTI (PL &amp; I)'!CE128/'[1]MTTI (PL &amp; I)'!CE$334</f>
        <v>0</v>
      </c>
      <c r="CF128" s="141">
        <f>'[1]MTTI (PL &amp; I)'!CF128/'[1]MTTI (PL &amp; I)'!CF$334</f>
        <v>0</v>
      </c>
      <c r="CG128" s="141">
        <f>'[1]MTTI (PL &amp; I)'!CG128/'[1]MTTI (PL &amp; I)'!CG$334</f>
        <v>7.4332996735567087E-4</v>
      </c>
      <c r="CH128" s="141">
        <f>'[1]MTTI (PL &amp; I)'!CH128/'[1]MTTI (PL &amp; I)'!CH$334</f>
        <v>0</v>
      </c>
      <c r="CI128" s="141">
        <f>'[1]MTTI (PL &amp; I)'!CI128/'[1]MTTI (PL &amp; I)'!CI$334</f>
        <v>0</v>
      </c>
      <c r="CJ128" s="141">
        <f>'[1]MTTI (PL &amp; I)'!CJ128/'[1]MTTI (PL &amp; I)'!CJ$334</f>
        <v>0</v>
      </c>
      <c r="CK128" s="141">
        <f>'[1]MTTI (PL &amp; I)'!CK128/'[1]MTTI (PL &amp; I)'!CK$334</f>
        <v>0</v>
      </c>
      <c r="CL128" s="141">
        <f>'[1]MTTI (PL &amp; I)'!CL128/'[1]MTTI (PL &amp; I)'!CL$334</f>
        <v>0</v>
      </c>
      <c r="CM128" s="141">
        <f>'[1]MTTI (PL &amp; I)'!CM128/'[1]MTTI (PL &amp; I)'!CM$334</f>
        <v>0</v>
      </c>
      <c r="CN128" s="141">
        <f>'[1]MTTI (PL &amp; I)'!CN128/'[1]MTTI (PL &amp; I)'!CN$334</f>
        <v>1.1776321564200863E-4</v>
      </c>
      <c r="CO128" s="141">
        <f>'[1]MTTI (PL &amp; I)'!CO128/'[1]MTTI (PL &amp; I)'!CO$334</f>
        <v>0</v>
      </c>
      <c r="CP128" s="141">
        <f>'[1]MTTI (PL &amp; I)'!CP128/'[1]MTTI (PL &amp; I)'!CP$334</f>
        <v>4.5954738133348186E-4</v>
      </c>
      <c r="CQ128" s="141">
        <f>'[1]MTTI (PL &amp; I)'!CQ128/'[1]MTTI (PL &amp; I)'!CQ$334</f>
        <v>4.6637680547315574E-4</v>
      </c>
      <c r="CR128" s="141">
        <f>'[1]MTTI (PL &amp; I)'!CR128/'[1]MTTI (PL &amp; I)'!CR$334</f>
        <v>0</v>
      </c>
      <c r="CS128" s="141">
        <f>'[1]MTTI (PL &amp; I)'!CS128/'[1]MTTI (PL &amp; I)'!CS$334</f>
        <v>3.5140622450823429E-4</v>
      </c>
      <c r="CT128" s="141">
        <f>'[1]MTTI (PL &amp; I)'!CT128/'[1]MTTI (PL &amp; I)'!CT$334</f>
        <v>0</v>
      </c>
      <c r="CU128" s="141">
        <f>'[1]MTTI (PL &amp; I)'!CU128/'[1]MTTI (PL &amp; I)'!CU$334</f>
        <v>1.9326927309516824E-3</v>
      </c>
      <c r="CV128" s="141">
        <f>'[1]MTTI (PL &amp; I)'!CV128/'[1]MTTI (PL &amp; I)'!CV$334</f>
        <v>0</v>
      </c>
      <c r="CW128" s="141">
        <f>'[1]MTTI (PL &amp; I)'!CW128/'[1]MTTI (PL &amp; I)'!CW$334</f>
        <v>0</v>
      </c>
      <c r="CX128" s="141">
        <f>'[1]MTTI (PL &amp; I)'!CX128/'[1]MTTI (PL &amp; I)'!CX$334</f>
        <v>0</v>
      </c>
      <c r="CY128" s="141">
        <f>'[1]MTTI (PL &amp; I)'!CY128/'[1]MTTI (PL &amp; I)'!CY$334</f>
        <v>7.7736640668867759E-5</v>
      </c>
      <c r="CZ128" s="141">
        <f>'[1]MTTI (PL &amp; I)'!CZ128/'[1]MTTI (PL &amp; I)'!CZ$334</f>
        <v>0</v>
      </c>
      <c r="DA128" s="141">
        <f>'[1]MTTI (PL &amp; I)'!DA128/'[1]MTTI (PL &amp; I)'!DA$334</f>
        <v>1.3642539838747774E-3</v>
      </c>
      <c r="DB128" s="141">
        <f>'[1]MTTI (PL &amp; I)'!DB128/'[1]MTTI (PL &amp; I)'!DB$334</f>
        <v>0</v>
      </c>
      <c r="DC128" s="141">
        <f>'[1]MTTI (PL &amp; I)'!DC128/'[1]MTTI (PL &amp; I)'!DC$334</f>
        <v>0</v>
      </c>
      <c r="DD128" s="141">
        <f>'[1]MTTI (PL &amp; I)'!DD128/'[1]MTTI (PL &amp; I)'!DD$334</f>
        <v>0</v>
      </c>
      <c r="DE128" s="141">
        <v>0</v>
      </c>
      <c r="DF128" s="141">
        <f>'[1]MTTI (PL &amp; I)'!DF128/'[1]MTTI (PL &amp; I)'!DF$334</f>
        <v>5.1779941363618389E-4</v>
      </c>
    </row>
    <row r="129" spans="1:110" x14ac:dyDescent="0.3">
      <c r="A129" s="25" t="s">
        <v>6</v>
      </c>
      <c r="B129" s="141">
        <f>'[1]MTTI (PL &amp; I)'!B129/'[1]MTTI (PL &amp; I)'!B$334</f>
        <v>7.0185346429059897E-6</v>
      </c>
      <c r="C129" s="141">
        <f>'[1]MTTI (PL &amp; I)'!C129/'[1]MTTI (PL &amp; I)'!C$334</f>
        <v>0</v>
      </c>
      <c r="D129" s="141">
        <f>'[1]MTTI (PL &amp; I)'!D129/'[1]MTTI (PL &amp; I)'!D$334</f>
        <v>0</v>
      </c>
      <c r="E129" s="141">
        <f>'[1]MTTI (PL &amp; I)'!E129/'[1]MTTI (PL &amp; I)'!E$334</f>
        <v>9.9706094108344731E-5</v>
      </c>
      <c r="F129" s="141">
        <f>'[1]MTTI (PL &amp; I)'!F129/'[1]MTTI (PL &amp; I)'!F$334</f>
        <v>0</v>
      </c>
      <c r="G129" s="141">
        <f>'[1]MTTI (PL &amp; I)'!G129/'[1]MTTI (PL &amp; I)'!G$334</f>
        <v>5.7789267464810748E-5</v>
      </c>
      <c r="H129" s="141">
        <f>'[1]MTTI (PL &amp; I)'!H129/'[1]MTTI (PL &amp; I)'!H$334</f>
        <v>0</v>
      </c>
      <c r="I129" s="141">
        <f>'[1]MTTI (PL &amp; I)'!I129/'[1]MTTI (PL &amp; I)'!I$334</f>
        <v>3.3448037224789441E-4</v>
      </c>
      <c r="J129" s="141">
        <f>'[1]MTTI (PL &amp; I)'!J129/'[1]MTTI (PL &amp; I)'!J$334</f>
        <v>2.0367143358510552E-5</v>
      </c>
      <c r="K129" s="141">
        <f>'[1]MTTI (PL &amp; I)'!K129/'[1]MTTI (PL &amp; I)'!K$334</f>
        <v>1.225185703921957E-4</v>
      </c>
      <c r="L129" s="141">
        <f>'[1]MTTI (PL &amp; I)'!L129/'[1]MTTI (PL &amp; I)'!L$334</f>
        <v>2.8086570368099557E-4</v>
      </c>
      <c r="M129" s="141">
        <f>'[1]MTTI (PL &amp; I)'!M129/'[1]MTTI (PL &amp; I)'!M$334</f>
        <v>1.9922523356516149E-4</v>
      </c>
      <c r="N129" s="141">
        <f>'[1]MTTI (PL &amp; I)'!N129/'[1]MTTI (PL &amp; I)'!N$334</f>
        <v>9.5483950743777387E-5</v>
      </c>
      <c r="O129" s="141">
        <f>'[1]MTTI (PL &amp; I)'!O129/'[1]MTTI (PL &amp; I)'!O$334</f>
        <v>2.1519096988484892E-4</v>
      </c>
      <c r="P129" s="141">
        <f>'[1]MTTI (PL &amp; I)'!P129/'[1]MTTI (PL &amp; I)'!P$334</f>
        <v>9.1545317536995845E-6</v>
      </c>
      <c r="Q129" s="141">
        <f>'[1]MTTI (PL &amp; I)'!Q129/'[1]MTTI (PL &amp; I)'!Q$334</f>
        <v>2.5586051590361682E-4</v>
      </c>
      <c r="R129" s="141">
        <f>'[1]MTTI (PL &amp; I)'!R129/'[1]MTTI (PL &amp; I)'!R$334</f>
        <v>2.9852825215800561E-2</v>
      </c>
      <c r="S129" s="141">
        <f>'[1]MTTI (PL &amp; I)'!S129/'[1]MTTI (PL &amp; I)'!S$334</f>
        <v>0</v>
      </c>
      <c r="T129" s="141">
        <f>'[1]MTTI (PL &amp; I)'!T129/'[1]MTTI (PL &amp; I)'!T$334</f>
        <v>0</v>
      </c>
      <c r="U129" s="141">
        <f>'[1]MTTI (PL &amp; I)'!U129/'[1]MTTI (PL &amp; I)'!U$334</f>
        <v>6.6523761207931817E-4</v>
      </c>
      <c r="V129" s="141">
        <f>'[1]MTTI (PL &amp; I)'!V129/'[1]MTTI (PL &amp; I)'!V$334</f>
        <v>6.8892327007058114E-5</v>
      </c>
      <c r="W129" s="141">
        <f>'[1]MTTI (PL &amp; I)'!W129/'[1]MTTI (PL &amp; I)'!W$334</f>
        <v>4.3933427930028648E-2</v>
      </c>
      <c r="X129" s="141">
        <f>'[1]MTTI (PL &amp; I)'!X129/'[1]MTTI (PL &amp; I)'!X$334</f>
        <v>6.7691852066894376E-5</v>
      </c>
      <c r="Y129" s="141">
        <f>'[1]MTTI (PL &amp; I)'!Y129/'[1]MTTI (PL &amp; I)'!Y$334</f>
        <v>1.8736829661147362E-5</v>
      </c>
      <c r="Z129" s="141">
        <f>'[1]MTTI (PL &amp; I)'!Z129/'[1]MTTI (PL &amp; I)'!Z$334</f>
        <v>8.7933425258074279E-5</v>
      </c>
      <c r="AA129" s="141">
        <f>'[1]MTTI (PL &amp; I)'!AA129/'[1]MTTI (PL &amp; I)'!AA$334</f>
        <v>0</v>
      </c>
      <c r="AB129" s="141">
        <f>'[1]MTTI (PL &amp; I)'!AB129/'[1]MTTI (PL &amp; I)'!AB$334</f>
        <v>2.1391217255886355E-3</v>
      </c>
      <c r="AC129" s="141">
        <f>'[1]MTTI (PL &amp; I)'!AC129/'[1]MTTI (PL &amp; I)'!AC$334</f>
        <v>0</v>
      </c>
      <c r="AD129" s="141">
        <f>'[1]MTTI (PL &amp; I)'!AD129/'[1]MTTI (PL &amp; I)'!AD$334</f>
        <v>2.3110651199544117E-7</v>
      </c>
      <c r="AE129" s="141">
        <f>'[1]MTTI (PL &amp; I)'!AE129/'[1]MTTI (PL &amp; I)'!AE$334</f>
        <v>0</v>
      </c>
      <c r="AF129" s="141">
        <f>'[1]MTTI (PL &amp; I)'!AF129/'[1]MTTI (PL &amp; I)'!AF$334</f>
        <v>1.2417000408019525E-4</v>
      </c>
      <c r="AG129" s="141">
        <f>'[1]MTTI (PL &amp; I)'!AG129/'[1]MTTI (PL &amp; I)'!AG$334</f>
        <v>1.7861513484288234E-2</v>
      </c>
      <c r="AH129" s="141">
        <f>'[1]MTTI (PL &amp; I)'!AH129/'[1]MTTI (PL &amp; I)'!AH$334</f>
        <v>1.971925757173323E-3</v>
      </c>
      <c r="AI129" s="141">
        <f>'[1]MTTI (PL &amp; I)'!AI129/'[1]MTTI (PL &amp; I)'!AI$334</f>
        <v>1.1141469250861851E-4</v>
      </c>
      <c r="AJ129" s="141">
        <f>'[1]MTTI (PL &amp; I)'!AJ129/'[1]MTTI (PL &amp; I)'!AJ$334</f>
        <v>1.3452468197900412E-3</v>
      </c>
      <c r="AK129" s="141">
        <f>'[1]MTTI (PL &amp; I)'!AK129/'[1]MTTI (PL &amp; I)'!AK$334</f>
        <v>0</v>
      </c>
      <c r="AL129" s="141">
        <f>'[1]MTTI (PL &amp; I)'!AL129/'[1]MTTI (PL &amp; I)'!AL$334</f>
        <v>2.639413586523582E-3</v>
      </c>
      <c r="AM129" s="141">
        <f>'[1]MTTI (PL &amp; I)'!AM129/'[1]MTTI (PL &amp; I)'!AM$334</f>
        <v>0</v>
      </c>
      <c r="AN129" s="141">
        <f>'[1]MTTI (PL &amp; I)'!AN129/'[1]MTTI (PL &amp; I)'!AN$334</f>
        <v>3.3367272375344856E-6</v>
      </c>
      <c r="AO129" s="141">
        <f>'[1]MTTI (PL &amp; I)'!AO129/'[1]MTTI (PL &amp; I)'!AO$334</f>
        <v>7.6350313375902497E-5</v>
      </c>
      <c r="AP129" s="141">
        <f>'[1]MTTI (PL &amp; I)'!AP129/'[1]MTTI (PL &amp; I)'!AP$334</f>
        <v>0</v>
      </c>
      <c r="AQ129" s="141">
        <f>'[1]MTTI (PL &amp; I)'!AQ129/'[1]MTTI (PL &amp; I)'!AQ$334</f>
        <v>1.1995404713628128E-4</v>
      </c>
      <c r="AR129" s="141">
        <f>'[1]MTTI (PL &amp; I)'!AR129/'[1]MTTI (PL &amp; I)'!AR$334</f>
        <v>9.4435988656853934E-5</v>
      </c>
      <c r="AS129" s="141">
        <f>'[1]MTTI (PL &amp; I)'!AS129/'[1]MTTI (PL &amp; I)'!AS$334</f>
        <v>0</v>
      </c>
      <c r="AT129" s="141">
        <f>'[1]MTTI (PL &amp; I)'!AT129/'[1]MTTI (PL &amp; I)'!AT$334</f>
        <v>1.437525467110777E-4</v>
      </c>
      <c r="AU129" s="141">
        <f>'[1]MTTI (PL &amp; I)'!AU129/'[1]MTTI (PL &amp; I)'!AU$334</f>
        <v>0</v>
      </c>
      <c r="AV129" s="141">
        <f>'[1]MTTI (PL &amp; I)'!AV129/'[1]MTTI (PL &amp; I)'!AV$334</f>
        <v>5.6839565355509922E-4</v>
      </c>
      <c r="AW129" s="141">
        <f>'[1]MTTI (PL &amp; I)'!AW129/'[1]MTTI (PL &amp; I)'!AW$334</f>
        <v>1.6562238231534421E-4</v>
      </c>
      <c r="AX129" s="141">
        <f>'[1]MTTI (PL &amp; I)'!AX129/'[1]MTTI (PL &amp; I)'!AX$334</f>
        <v>0</v>
      </c>
      <c r="AY129" s="141">
        <f>'[1]MTTI (PL &amp; I)'!AY129/'[1]MTTI (PL &amp; I)'!AY$334</f>
        <v>0</v>
      </c>
      <c r="AZ129" s="141">
        <f>'[1]MTTI (PL &amp; I)'!AZ129/'[1]MTTI (PL &amp; I)'!AZ$334</f>
        <v>2.3207216516678915E-4</v>
      </c>
      <c r="BA129" s="141">
        <f>'[1]MTTI (PL &amp; I)'!BA129/'[1]MTTI (PL &amp; I)'!BA$334</f>
        <v>2.1777421463307507E-4</v>
      </c>
      <c r="BB129" s="141">
        <f>'[1]MTTI (PL &amp; I)'!BB129/'[1]MTTI (PL &amp; I)'!BB$334</f>
        <v>0</v>
      </c>
      <c r="BC129" s="141">
        <f>'[1]MTTI (PL &amp; I)'!BC129/'[1]MTTI (PL &amp; I)'!BC$334</f>
        <v>0</v>
      </c>
      <c r="BD129" s="141">
        <f>'[1]MTTI (PL &amp; I)'!BD129/'[1]MTTI (PL &amp; I)'!BD$334</f>
        <v>3.628318122105111E-5</v>
      </c>
      <c r="BE129" s="141">
        <f>'[1]MTTI (PL &amp; I)'!BE129/'[1]MTTI (PL &amp; I)'!BE$334</f>
        <v>0</v>
      </c>
      <c r="BF129" s="141">
        <f>'[1]MTTI (PL &amp; I)'!BF129/'[1]MTTI (PL &amp; I)'!BF$334</f>
        <v>0</v>
      </c>
      <c r="BG129" s="141">
        <f>'[1]MTTI (PL &amp; I)'!BG129/'[1]MTTI (PL &amp; I)'!BG$334</f>
        <v>1.4341759198451649E-4</v>
      </c>
      <c r="BH129" s="141">
        <f>'[1]MTTI (PL &amp; I)'!BH129/'[1]MTTI (PL &amp; I)'!BH$334</f>
        <v>0</v>
      </c>
      <c r="BI129" s="141">
        <f>'[1]MTTI (PL &amp; I)'!BI129/'[1]MTTI (PL &amp; I)'!BI$334</f>
        <v>0</v>
      </c>
      <c r="BJ129" s="141">
        <f>'[1]MTTI (PL &amp; I)'!BJ129/'[1]MTTI (PL &amp; I)'!BJ$334</f>
        <v>1.2424781892903547E-4</v>
      </c>
      <c r="BK129" s="141">
        <f>'[1]MTTI (PL &amp; I)'!BK129/'[1]MTTI (PL &amp; I)'!BK$334</f>
        <v>0</v>
      </c>
      <c r="BL129" s="141">
        <f>'[1]MTTI (PL &amp; I)'!BL129/'[1]MTTI (PL &amp; I)'!BL$334</f>
        <v>0</v>
      </c>
      <c r="BM129" s="141">
        <f>'[1]MTTI (PL &amp; I)'!BM129/'[1]MTTI (PL &amp; I)'!BM$334</f>
        <v>7.7233494534506293E-5</v>
      </c>
      <c r="BN129" s="141">
        <f>'[1]MTTI (PL &amp; I)'!BN129/'[1]MTTI (PL &amp; I)'!BN$334</f>
        <v>0</v>
      </c>
      <c r="BO129" s="141">
        <f>'[1]MTTI (PL &amp; I)'!BO129/'[1]MTTI (PL &amp; I)'!BO$334</f>
        <v>7.5500473044702501E-4</v>
      </c>
      <c r="BP129" s="141">
        <f>'[1]MTTI (PL &amp; I)'!BP129/'[1]MTTI (PL &amp; I)'!BP$334</f>
        <v>0</v>
      </c>
      <c r="BQ129" s="141">
        <f>'[1]MTTI (PL &amp; I)'!BQ129/'[1]MTTI (PL &amp; I)'!BQ$334</f>
        <v>3.535960681054325E-4</v>
      </c>
      <c r="BR129" s="141">
        <f>'[1]MTTI (PL &amp; I)'!BR129/'[1]MTTI (PL &amp; I)'!BR$334</f>
        <v>1.0937421768359801E-4</v>
      </c>
      <c r="BS129" s="141">
        <f>'[1]MTTI (PL &amp; I)'!BS129/'[1]MTTI (PL &amp; I)'!BS$334</f>
        <v>7.8172865790537797E-5</v>
      </c>
      <c r="BT129" s="141">
        <f>'[1]MTTI (PL &amp; I)'!BT129/'[1]MTTI (PL &amp; I)'!BT$334</f>
        <v>1.1403155567770603E-4</v>
      </c>
      <c r="BU129" s="141">
        <f>'[1]MTTI (PL &amp; I)'!BU129/'[1]MTTI (PL &amp; I)'!BU$334</f>
        <v>0</v>
      </c>
      <c r="BV129" s="141">
        <f>'[1]MTTI (PL &amp; I)'!BV129/'[1]MTTI (PL &amp; I)'!BV$334</f>
        <v>0</v>
      </c>
      <c r="BW129" s="141">
        <f>'[1]MTTI (PL &amp; I)'!BW129/'[1]MTTI (PL &amp; I)'!BW$334</f>
        <v>4.4913381808651948E-4</v>
      </c>
      <c r="BX129" s="141">
        <f>'[1]MTTI (PL &amp; I)'!BX129/'[1]MTTI (PL &amp; I)'!BX$334</f>
        <v>0</v>
      </c>
      <c r="BY129" s="141">
        <f>'[1]MTTI (PL &amp; I)'!BY129/'[1]MTTI (PL &amp; I)'!BY$334</f>
        <v>5.886247052396511E-6</v>
      </c>
      <c r="BZ129" s="141">
        <f>'[1]MTTI (PL &amp; I)'!BZ129/'[1]MTTI (PL &amp; I)'!BZ$334</f>
        <v>0</v>
      </c>
      <c r="CA129" s="141">
        <f>'[1]MTTI (PL &amp; I)'!CA129/'[1]MTTI (PL &amp; I)'!CA$334</f>
        <v>2.4317133846777917E-5</v>
      </c>
      <c r="CB129" s="141">
        <f>'[1]MTTI (PL &amp; I)'!CB129/'[1]MTTI (PL &amp; I)'!CB$334</f>
        <v>5.2624080079620347E-5</v>
      </c>
      <c r="CC129" s="141">
        <f>'[1]MTTI (PL &amp; I)'!CC129/'[1]MTTI (PL &amp; I)'!CC$334</f>
        <v>3.7658412377719047E-5</v>
      </c>
      <c r="CD129" s="141">
        <f>'[1]MTTI (PL &amp; I)'!CD129/'[1]MTTI (PL &amp; I)'!CD$334</f>
        <v>0</v>
      </c>
      <c r="CE129" s="141">
        <f>'[1]MTTI (PL &amp; I)'!CE129/'[1]MTTI (PL &amp; I)'!CE$334</f>
        <v>0</v>
      </c>
      <c r="CF129" s="141">
        <f>'[1]MTTI (PL &amp; I)'!CF129/'[1]MTTI (PL &amp; I)'!CF$334</f>
        <v>0</v>
      </c>
      <c r="CG129" s="141">
        <f>'[1]MTTI (PL &amp; I)'!CG129/'[1]MTTI (PL &amp; I)'!CG$334</f>
        <v>3.047664830224012E-4</v>
      </c>
      <c r="CH129" s="141">
        <f>'[1]MTTI (PL &amp; I)'!CH129/'[1]MTTI (PL &amp; I)'!CH$334</f>
        <v>0</v>
      </c>
      <c r="CI129" s="141">
        <f>'[1]MTTI (PL &amp; I)'!CI129/'[1]MTTI (PL &amp; I)'!CI$334</f>
        <v>0</v>
      </c>
      <c r="CJ129" s="141">
        <f>'[1]MTTI (PL &amp; I)'!CJ129/'[1]MTTI (PL &amp; I)'!CJ$334</f>
        <v>0</v>
      </c>
      <c r="CK129" s="141">
        <f>'[1]MTTI (PL &amp; I)'!CK129/'[1]MTTI (PL &amp; I)'!CK$334</f>
        <v>0</v>
      </c>
      <c r="CL129" s="141">
        <f>'[1]MTTI (PL &amp; I)'!CL129/'[1]MTTI (PL &amp; I)'!CL$334</f>
        <v>0</v>
      </c>
      <c r="CM129" s="141">
        <f>'[1]MTTI (PL &amp; I)'!CM129/'[1]MTTI (PL &amp; I)'!CM$334</f>
        <v>0</v>
      </c>
      <c r="CN129" s="141">
        <f>'[1]MTTI (PL &amp; I)'!CN129/'[1]MTTI (PL &amp; I)'!CN$334</f>
        <v>4.8283107955811376E-5</v>
      </c>
      <c r="CO129" s="141">
        <f>'[1]MTTI (PL &amp; I)'!CO129/'[1]MTTI (PL &amp; I)'!CO$334</f>
        <v>0</v>
      </c>
      <c r="CP129" s="141">
        <f>'[1]MTTI (PL &amp; I)'!CP129/'[1]MTTI (PL &amp; I)'!CP$334</f>
        <v>1.8841516599874388E-4</v>
      </c>
      <c r="CQ129" s="141">
        <f>'[1]MTTI (PL &amp; I)'!CQ129/'[1]MTTI (PL &amp; I)'!CQ$334</f>
        <v>1.9121524088812442E-4</v>
      </c>
      <c r="CR129" s="141">
        <f>'[1]MTTI (PL &amp; I)'!CR129/'[1]MTTI (PL &amp; I)'!CR$334</f>
        <v>0</v>
      </c>
      <c r="CS129" s="141">
        <f>'[1]MTTI (PL &amp; I)'!CS129/'[1]MTTI (PL &amp; I)'!CS$334</f>
        <v>1.4407711764472813E-4</v>
      </c>
      <c r="CT129" s="141">
        <f>'[1]MTTI (PL &amp; I)'!CT129/'[1]MTTI (PL &amp; I)'!CT$334</f>
        <v>0</v>
      </c>
      <c r="CU129" s="141">
        <f>'[1]MTTI (PL &amp; I)'!CU129/'[1]MTTI (PL &amp; I)'!CU$334</f>
        <v>7.9240713040332471E-4</v>
      </c>
      <c r="CV129" s="141">
        <f>'[1]MTTI (PL &amp; I)'!CV129/'[1]MTTI (PL &amp; I)'!CV$334</f>
        <v>0</v>
      </c>
      <c r="CW129" s="141">
        <f>'[1]MTTI (PL &amp; I)'!CW129/'[1]MTTI (PL &amp; I)'!CW$334</f>
        <v>0</v>
      </c>
      <c r="CX129" s="141">
        <f>'[1]MTTI (PL &amp; I)'!CX129/'[1]MTTI (PL &amp; I)'!CX$334</f>
        <v>0</v>
      </c>
      <c r="CY129" s="141">
        <f>'[1]MTTI (PL &amp; I)'!CY129/'[1]MTTI (PL &amp; I)'!CY$334</f>
        <v>3.187214779313613E-5</v>
      </c>
      <c r="CZ129" s="141">
        <f>'[1]MTTI (PL &amp; I)'!CZ129/'[1]MTTI (PL &amp; I)'!CZ$334</f>
        <v>0</v>
      </c>
      <c r="DA129" s="141">
        <f>'[1]MTTI (PL &amp; I)'!DA129/'[1]MTTI (PL &amp; I)'!DA$334</f>
        <v>5.5934632918663494E-4</v>
      </c>
      <c r="DB129" s="141">
        <f>'[1]MTTI (PL &amp; I)'!DB129/'[1]MTTI (PL &amp; I)'!DB$334</f>
        <v>0</v>
      </c>
      <c r="DC129" s="141">
        <f>'[1]MTTI (PL &amp; I)'!DC129/'[1]MTTI (PL &amp; I)'!DC$334</f>
        <v>0</v>
      </c>
      <c r="DD129" s="141">
        <f>'[1]MTTI (PL &amp; I)'!DD129/'[1]MTTI (PL &amp; I)'!DD$334</f>
        <v>0</v>
      </c>
      <c r="DE129" s="141">
        <v>0</v>
      </c>
      <c r="DF129" s="141">
        <f>'[1]MTTI (PL &amp; I)'!DF129/'[1]MTTI (PL &amp; I)'!DF$334</f>
        <v>2.1229859300082938E-4</v>
      </c>
    </row>
    <row r="130" spans="1:110" x14ac:dyDescent="0.3">
      <c r="A130" s="25" t="s">
        <v>7</v>
      </c>
      <c r="B130" s="141">
        <f>'[1]MTTI (PL &amp; I)'!B130/'[1]MTTI (PL &amp; I)'!B$334</f>
        <v>1.0099775334154324E-5</v>
      </c>
      <c r="C130" s="141">
        <f>'[1]MTTI (PL &amp; I)'!C130/'[1]MTTI (PL &amp; I)'!C$334</f>
        <v>0</v>
      </c>
      <c r="D130" s="141">
        <f>'[1]MTTI (PL &amp; I)'!D130/'[1]MTTI (PL &amp; I)'!D$334</f>
        <v>0</v>
      </c>
      <c r="E130" s="141">
        <f>'[1]MTTI (PL &amp; I)'!E130/'[1]MTTI (PL &amp; I)'!E$334</f>
        <v>1.4347854661630373E-4</v>
      </c>
      <c r="F130" s="141">
        <f>'[1]MTTI (PL &amp; I)'!F130/'[1]MTTI (PL &amp; I)'!F$334</f>
        <v>0</v>
      </c>
      <c r="G130" s="141">
        <f>'[1]MTTI (PL &amp; I)'!G130/'[1]MTTI (PL &amp; I)'!G$334</f>
        <v>8.3159612058035217E-5</v>
      </c>
      <c r="H130" s="141">
        <f>'[1]MTTI (PL &amp; I)'!H130/'[1]MTTI (PL &amp; I)'!H$334</f>
        <v>0</v>
      </c>
      <c r="I130" s="141">
        <f>'[1]MTTI (PL &amp; I)'!I130/'[1]MTTI (PL &amp; I)'!I$334</f>
        <v>4.8132221115450996E-4</v>
      </c>
      <c r="J130" s="141">
        <f>'[1]MTTI (PL &amp; I)'!J130/'[1]MTTI (PL &amp; I)'!J$334</f>
        <v>2.9308621042055494E-5</v>
      </c>
      <c r="K130" s="141">
        <f>'[1]MTTI (PL &amp; I)'!K130/'[1]MTTI (PL &amp; I)'!K$334</f>
        <v>1.7630603796672361E-4</v>
      </c>
      <c r="L130" s="141">
        <f>'[1]MTTI (PL &amp; I)'!L130/'[1]MTTI (PL &amp; I)'!L$334</f>
        <v>4.0416990875928827E-4</v>
      </c>
      <c r="M130" s="141">
        <f>'[1]MTTI (PL &amp; I)'!M130/'[1]MTTI (PL &amp; I)'!M$334</f>
        <v>2.8668806271923443E-4</v>
      </c>
      <c r="N130" s="141">
        <f>'[1]MTTI (PL &amp; I)'!N130/'[1]MTTI (PL &amp; I)'!N$334</f>
        <v>1.3740281976157897E-4</v>
      </c>
      <c r="O130" s="141">
        <f>'[1]MTTI (PL &amp; I)'!O130/'[1]MTTI (PL &amp; I)'!O$334</f>
        <v>3.0966299382343234E-4</v>
      </c>
      <c r="P130" s="141">
        <f>'[1]MTTI (PL &amp; I)'!P130/'[1]MTTI (PL &amp; I)'!P$334</f>
        <v>1.3173506822424907E-5</v>
      </c>
      <c r="Q130" s="141">
        <f>'[1]MTTI (PL &amp; I)'!Q130/'[1]MTTI (PL &amp; I)'!Q$334</f>
        <v>3.6818707308359204E-4</v>
      </c>
      <c r="R130" s="141">
        <f>'[1]MTTI (PL &amp; I)'!R130/'[1]MTTI (PL &amp; I)'!R$334</f>
        <v>4.2958657769697275E-2</v>
      </c>
      <c r="S130" s="141">
        <f>'[1]MTTI (PL &amp; I)'!S130/'[1]MTTI (PL &amp; I)'!S$334</f>
        <v>0</v>
      </c>
      <c r="T130" s="141">
        <f>'[1]MTTI (PL &amp; I)'!T130/'[1]MTTI (PL &amp; I)'!T$334</f>
        <v>0</v>
      </c>
      <c r="U130" s="141">
        <f>'[1]MTTI (PL &amp; I)'!U130/'[1]MTTI (PL &amp; I)'!U$334</f>
        <v>9.5728677960169712E-4</v>
      </c>
      <c r="V130" s="141">
        <f>'[1]MTTI (PL &amp; I)'!V130/'[1]MTTI (PL &amp; I)'!V$334</f>
        <v>9.9137079236569532E-5</v>
      </c>
      <c r="W130" s="141">
        <f>'[1]MTTI (PL &amp; I)'!W130/'[1]MTTI (PL &amp; I)'!W$334</f>
        <v>6.3220853686465656E-2</v>
      </c>
      <c r="X130" s="141">
        <f>'[1]MTTI (PL &amp; I)'!X130/'[1]MTTI (PL &amp; I)'!X$334</f>
        <v>9.7409578012052367E-5</v>
      </c>
      <c r="Y130" s="141">
        <f>'[1]MTTI (PL &amp; I)'!Y130/'[1]MTTI (PL &amp; I)'!Y$334</f>
        <v>2.6962575477657576E-5</v>
      </c>
      <c r="Z130" s="141">
        <f>'[1]MTTI (PL &amp; I)'!Z130/'[1]MTTI (PL &amp; I)'!Z$334</f>
        <v>1.2653750172293585E-4</v>
      </c>
      <c r="AA130" s="141">
        <f>'[1]MTTI (PL &amp; I)'!AA130/'[1]MTTI (PL &amp; I)'!AA$334</f>
        <v>0</v>
      </c>
      <c r="AB130" s="141">
        <f>'[1]MTTI (PL &amp; I)'!AB130/'[1]MTTI (PL &amp; I)'!AB$334</f>
        <v>3.0782278552533354E-3</v>
      </c>
      <c r="AC130" s="141">
        <f>'[1]MTTI (PL &amp; I)'!AC130/'[1]MTTI (PL &amp; I)'!AC$334</f>
        <v>0</v>
      </c>
      <c r="AD130" s="141">
        <f>'[1]MTTI (PL &amp; I)'!AD130/'[1]MTTI (PL &amp; I)'!AD$334</f>
        <v>3.3256569471709043E-7</v>
      </c>
      <c r="AE130" s="141">
        <f>'[1]MTTI (PL &amp; I)'!AE130/'[1]MTTI (PL &amp; I)'!AE$334</f>
        <v>0</v>
      </c>
      <c r="AF130" s="141">
        <f>'[1]MTTI (PL &amp; I)'!AF130/'[1]MTTI (PL &amp; I)'!AF$334</f>
        <v>1.7868247551055023E-4</v>
      </c>
      <c r="AG130" s="141">
        <f>'[1]MTTI (PL &amp; I)'!AG130/'[1]MTTI (PL &amp; I)'!AG$334</f>
        <v>2.5702982530921382E-2</v>
      </c>
      <c r="AH130" s="141">
        <f>'[1]MTTI (PL &amp; I)'!AH130/'[1]MTTI (PL &amp; I)'!AH$334</f>
        <v>2.8376303796139113E-3</v>
      </c>
      <c r="AI130" s="141">
        <f>'[1]MTTI (PL &amp; I)'!AI130/'[1]MTTI (PL &amp; I)'!AI$334</f>
        <v>1.6032739318289158E-4</v>
      </c>
      <c r="AJ130" s="141">
        <f>'[1]MTTI (PL &amp; I)'!AJ130/'[1]MTTI (PL &amp; I)'!AJ$334</f>
        <v>1.9358301041653768E-3</v>
      </c>
      <c r="AK130" s="141">
        <f>'[1]MTTI (PL &amp; I)'!AK130/'[1]MTTI (PL &amp; I)'!AK$334</f>
        <v>0</v>
      </c>
      <c r="AL130" s="141">
        <f>'[1]MTTI (PL &amp; I)'!AL130/'[1]MTTI (PL &amp; I)'!AL$334</f>
        <v>3.79815525520656E-3</v>
      </c>
      <c r="AM130" s="141">
        <f>'[1]MTTI (PL &amp; I)'!AM130/'[1]MTTI (PL &amp; I)'!AM$334</f>
        <v>0</v>
      </c>
      <c r="AN130" s="141">
        <f>'[1]MTTI (PL &amp; I)'!AN130/'[1]MTTI (PL &amp; I)'!AN$334</f>
        <v>4.8015999300529619E-6</v>
      </c>
      <c r="AO130" s="141">
        <f>'[1]MTTI (PL &amp; I)'!AO130/'[1]MTTI (PL &amp; I)'!AO$334</f>
        <v>1.098692321150408E-4</v>
      </c>
      <c r="AP130" s="141">
        <f>'[1]MTTI (PL &amp; I)'!AP130/'[1]MTTI (PL &amp; I)'!AP$334</f>
        <v>0</v>
      </c>
      <c r="AQ130" s="141">
        <f>'[1]MTTI (PL &amp; I)'!AQ130/'[1]MTTI (PL &amp; I)'!AQ$334</f>
        <v>1.7261565100680046E-4</v>
      </c>
      <c r="AR130" s="141">
        <f>'[1]MTTI (PL &amp; I)'!AR130/'[1]MTTI (PL &amp; I)'!AR$334</f>
        <v>1.3589478679242685E-4</v>
      </c>
      <c r="AS130" s="141">
        <f>'[1]MTTI (PL &amp; I)'!AS130/'[1]MTTI (PL &amp; I)'!AS$334</f>
        <v>0</v>
      </c>
      <c r="AT130" s="141">
        <f>'[1]MTTI (PL &amp; I)'!AT130/'[1]MTTI (PL &amp; I)'!AT$334</f>
        <v>2.0686204448130656E-4</v>
      </c>
      <c r="AU130" s="141">
        <f>'[1]MTTI (PL &amp; I)'!AU130/'[1]MTTI (PL &amp; I)'!AU$334</f>
        <v>0</v>
      </c>
      <c r="AV130" s="141">
        <f>'[1]MTTI (PL &amp; I)'!AV130/'[1]MTTI (PL &amp; I)'!AV$334</f>
        <v>8.1792976652451553E-4</v>
      </c>
      <c r="AW130" s="141">
        <f>'[1]MTTI (PL &amp; I)'!AW130/'[1]MTTI (PL &amp; I)'!AW$334</f>
        <v>2.3833306192812316E-4</v>
      </c>
      <c r="AX130" s="141">
        <f>'[1]MTTI (PL &amp; I)'!AX130/'[1]MTTI (PL &amp; I)'!AX$334</f>
        <v>0</v>
      </c>
      <c r="AY130" s="141">
        <f>'[1]MTTI (PL &amp; I)'!AY130/'[1]MTTI (PL &amp; I)'!AY$334</f>
        <v>0</v>
      </c>
      <c r="AZ130" s="141">
        <f>'[1]MTTI (PL &amp; I)'!AZ130/'[1]MTTI (PL &amp; I)'!AZ$334</f>
        <v>3.3395528393728285E-4</v>
      </c>
      <c r="BA130" s="141">
        <f>'[1]MTTI (PL &amp; I)'!BA130/'[1]MTTI (PL &amp; I)'!BA$334</f>
        <v>3.1338032128816012E-4</v>
      </c>
      <c r="BB130" s="141">
        <f>'[1]MTTI (PL &amp; I)'!BB130/'[1]MTTI (PL &amp; I)'!BB$334</f>
        <v>0</v>
      </c>
      <c r="BC130" s="141">
        <f>'[1]MTTI (PL &amp; I)'!BC130/'[1]MTTI (PL &amp; I)'!BC$334</f>
        <v>0</v>
      </c>
      <c r="BD130" s="141">
        <f>'[1]MTTI (PL &amp; I)'!BD130/'[1]MTTI (PL &amp; I)'!BD$334</f>
        <v>5.2212035330112121E-5</v>
      </c>
      <c r="BE130" s="141">
        <f>'[1]MTTI (PL &amp; I)'!BE130/'[1]MTTI (PL &amp; I)'!BE$334</f>
        <v>0</v>
      </c>
      <c r="BF130" s="141">
        <f>'[1]MTTI (PL &amp; I)'!BF130/'[1]MTTI (PL &amp; I)'!BF$334</f>
        <v>0</v>
      </c>
      <c r="BG130" s="141">
        <f>'[1]MTTI (PL &amp; I)'!BG130/'[1]MTTI (PL &amp; I)'!BG$334</f>
        <v>2.0638003966726739E-4</v>
      </c>
      <c r="BH130" s="141">
        <f>'[1]MTTI (PL &amp; I)'!BH130/'[1]MTTI (PL &amp; I)'!BH$334</f>
        <v>0</v>
      </c>
      <c r="BI130" s="141">
        <f>'[1]MTTI (PL &amp; I)'!BI130/'[1]MTTI (PL &amp; I)'!BI$334</f>
        <v>0</v>
      </c>
      <c r="BJ130" s="141">
        <f>'[1]MTTI (PL &amp; I)'!BJ130/'[1]MTTI (PL &amp; I)'!BJ$334</f>
        <v>1.7879445223089625E-4</v>
      </c>
      <c r="BK130" s="141">
        <f>'[1]MTTI (PL &amp; I)'!BK130/'[1]MTTI (PL &amp; I)'!BK$334</f>
        <v>0</v>
      </c>
      <c r="BL130" s="141">
        <f>'[1]MTTI (PL &amp; I)'!BL130/'[1]MTTI (PL &amp; I)'!BL$334</f>
        <v>0</v>
      </c>
      <c r="BM130" s="141">
        <f>'[1]MTTI (PL &amp; I)'!BM130/'[1]MTTI (PL &amp; I)'!BM$334</f>
        <v>1.1114014288703109E-4</v>
      </c>
      <c r="BN130" s="141">
        <f>'[1]MTTI (PL &amp; I)'!BN130/'[1]MTTI (PL &amp; I)'!BN$334</f>
        <v>0</v>
      </c>
      <c r="BO130" s="141">
        <f>'[1]MTTI (PL &amp; I)'!BO130/'[1]MTTI (PL &amp; I)'!BO$334</f>
        <v>1.0864629928764513E-3</v>
      </c>
      <c r="BP130" s="141">
        <f>'[1]MTTI (PL &amp; I)'!BP130/'[1]MTTI (PL &amp; I)'!BP$334</f>
        <v>0</v>
      </c>
      <c r="BQ130" s="141">
        <f>'[1]MTTI (PL &amp; I)'!BQ130/'[1]MTTI (PL &amp; I)'!BQ$334</f>
        <v>5.0882998070186122E-4</v>
      </c>
      <c r="BR130" s="141">
        <f>'[1]MTTI (PL &amp; I)'!BR130/'[1]MTTI (PL &amp; I)'!BR$334</f>
        <v>1.573911196790577E-4</v>
      </c>
      <c r="BS130" s="141">
        <f>'[1]MTTI (PL &amp; I)'!BS130/'[1]MTTI (PL &amp; I)'!BS$334</f>
        <v>1.124919120417036E-4</v>
      </c>
      <c r="BT130" s="141">
        <f>'[1]MTTI (PL &amp; I)'!BT130/'[1]MTTI (PL &amp; I)'!BT$334</f>
        <v>1.6409309805331214E-4</v>
      </c>
      <c r="BU130" s="141">
        <f>'[1]MTTI (PL &amp; I)'!BU130/'[1]MTTI (PL &amp; I)'!BU$334</f>
        <v>0</v>
      </c>
      <c r="BV130" s="141">
        <f>'[1]MTTI (PL &amp; I)'!BV130/'[1]MTTI (PL &amp; I)'!BV$334</f>
        <v>0</v>
      </c>
      <c r="BW130" s="141">
        <f>'[1]MTTI (PL &amp; I)'!BW130/'[1]MTTI (PL &amp; I)'!BW$334</f>
        <v>6.4631021836299076E-4</v>
      </c>
      <c r="BX130" s="141">
        <f>'[1]MTTI (PL &amp; I)'!BX130/'[1]MTTI (PL &amp; I)'!BX$334</f>
        <v>0</v>
      </c>
      <c r="BY130" s="141">
        <f>'[1]MTTI (PL &amp; I)'!BY130/'[1]MTTI (PL &amp; I)'!BY$334</f>
        <v>8.4703967160184854E-6</v>
      </c>
      <c r="BZ130" s="141">
        <f>'[1]MTTI (PL &amp; I)'!BZ130/'[1]MTTI (PL &amp; I)'!BZ$334</f>
        <v>0</v>
      </c>
      <c r="CA130" s="141">
        <f>'[1]MTTI (PL &amp; I)'!CA130/'[1]MTTI (PL &amp; I)'!CA$334</f>
        <v>3.4992715875707129E-5</v>
      </c>
      <c r="CB130" s="141">
        <f>'[1]MTTI (PL &amp; I)'!CB130/'[1]MTTI (PL &amp; I)'!CB$334</f>
        <v>7.5726830885976829E-5</v>
      </c>
      <c r="CC130" s="141">
        <f>'[1]MTTI (PL &amp; I)'!CC130/'[1]MTTI (PL &amp; I)'!CC$334</f>
        <v>5.4191013339277352E-5</v>
      </c>
      <c r="CD130" s="141">
        <f>'[1]MTTI (PL &amp; I)'!CD130/'[1]MTTI (PL &amp; I)'!CD$334</f>
        <v>0</v>
      </c>
      <c r="CE130" s="141">
        <f>'[1]MTTI (PL &amp; I)'!CE130/'[1]MTTI (PL &amp; I)'!CE$334</f>
        <v>0</v>
      </c>
      <c r="CF130" s="141">
        <f>'[1]MTTI (PL &amp; I)'!CF130/'[1]MTTI (PL &amp; I)'!CF$334</f>
        <v>0</v>
      </c>
      <c r="CG130" s="141">
        <f>'[1]MTTI (PL &amp; I)'!CG130/'[1]MTTI (PL &amp; I)'!CG$334</f>
        <v>4.3856348433326967E-4</v>
      </c>
      <c r="CH130" s="141">
        <f>'[1]MTTI (PL &amp; I)'!CH130/'[1]MTTI (PL &amp; I)'!CH$334</f>
        <v>0</v>
      </c>
      <c r="CI130" s="141">
        <f>'[1]MTTI (PL &amp; I)'!CI130/'[1]MTTI (PL &amp; I)'!CI$334</f>
        <v>0</v>
      </c>
      <c r="CJ130" s="141">
        <f>'[1]MTTI (PL &amp; I)'!CJ130/'[1]MTTI (PL &amp; I)'!CJ$334</f>
        <v>0</v>
      </c>
      <c r="CK130" s="141">
        <f>'[1]MTTI (PL &amp; I)'!CK130/'[1]MTTI (PL &amp; I)'!CK$334</f>
        <v>0</v>
      </c>
      <c r="CL130" s="141">
        <f>'[1]MTTI (PL &amp; I)'!CL130/'[1]MTTI (PL &amp; I)'!CL$334</f>
        <v>0</v>
      </c>
      <c r="CM130" s="141">
        <f>'[1]MTTI (PL &amp; I)'!CM130/'[1]MTTI (PL &amp; I)'!CM$334</f>
        <v>0</v>
      </c>
      <c r="CN130" s="141">
        <f>'[1]MTTI (PL &amp; I)'!CN130/'[1]MTTI (PL &amp; I)'!CN$334</f>
        <v>6.9480107686197259E-5</v>
      </c>
      <c r="CO130" s="141">
        <f>'[1]MTTI (PL &amp; I)'!CO130/'[1]MTTI (PL &amp; I)'!CO$334</f>
        <v>0</v>
      </c>
      <c r="CP130" s="141">
        <f>'[1]MTTI (PL &amp; I)'!CP130/'[1]MTTI (PL &amp; I)'!CP$334</f>
        <v>2.7113221533473804E-4</v>
      </c>
      <c r="CQ130" s="141">
        <f>'[1]MTTI (PL &amp; I)'!CQ130/'[1]MTTI (PL &amp; I)'!CQ$334</f>
        <v>2.7516156458503134E-4</v>
      </c>
      <c r="CR130" s="141">
        <f>'[1]MTTI (PL &amp; I)'!CR130/'[1]MTTI (PL &amp; I)'!CR$334</f>
        <v>0</v>
      </c>
      <c r="CS130" s="141">
        <f>'[1]MTTI (PL &amp; I)'!CS130/'[1]MTTI (PL &amp; I)'!CS$334</f>
        <v>2.0732910686350613E-4</v>
      </c>
      <c r="CT130" s="141">
        <f>'[1]MTTI (PL &amp; I)'!CT130/'[1]MTTI (PL &amp; I)'!CT$334</f>
        <v>0</v>
      </c>
      <c r="CU130" s="141">
        <f>'[1]MTTI (PL &amp; I)'!CU130/'[1]MTTI (PL &amp; I)'!CU$334</f>
        <v>1.1402856005483576E-3</v>
      </c>
      <c r="CV130" s="141">
        <f>'[1]MTTI (PL &amp; I)'!CV130/'[1]MTTI (PL &amp; I)'!CV$334</f>
        <v>0</v>
      </c>
      <c r="CW130" s="141">
        <f>'[1]MTTI (PL &amp; I)'!CW130/'[1]MTTI (PL &amp; I)'!CW$334</f>
        <v>0</v>
      </c>
      <c r="CX130" s="141">
        <f>'[1]MTTI (PL &amp; I)'!CX130/'[1]MTTI (PL &amp; I)'!CX$334</f>
        <v>0</v>
      </c>
      <c r="CY130" s="141">
        <f>'[1]MTTI (PL &amp; I)'!CY130/'[1]MTTI (PL &amp; I)'!CY$334</f>
        <v>4.5864492875731636E-5</v>
      </c>
      <c r="CZ130" s="141">
        <f>'[1]MTTI (PL &amp; I)'!CZ130/'[1]MTTI (PL &amp; I)'!CZ$334</f>
        <v>0</v>
      </c>
      <c r="DA130" s="141">
        <f>'[1]MTTI (PL &amp; I)'!DA130/'[1]MTTI (PL &amp; I)'!DA$334</f>
        <v>8.0490765468814256E-4</v>
      </c>
      <c r="DB130" s="141">
        <f>'[1]MTTI (PL &amp; I)'!DB130/'[1]MTTI (PL &amp; I)'!DB$334</f>
        <v>0</v>
      </c>
      <c r="DC130" s="141">
        <f>'[1]MTTI (PL &amp; I)'!DC130/'[1]MTTI (PL &amp; I)'!DC$334</f>
        <v>0</v>
      </c>
      <c r="DD130" s="141">
        <f>'[1]MTTI (PL &amp; I)'!DD130/'[1]MTTI (PL &amp; I)'!DD$334</f>
        <v>0</v>
      </c>
      <c r="DE130" s="141">
        <v>0</v>
      </c>
      <c r="DF130" s="141">
        <f>'[1]MTTI (PL &amp; I)'!DF130/'[1]MTTI (PL &amp; I)'!DF$334</f>
        <v>3.0550082063535448E-4</v>
      </c>
    </row>
    <row r="131" spans="1:110" x14ac:dyDescent="0.3">
      <c r="A131" s="31">
        <v>3390</v>
      </c>
      <c r="B131" s="141">
        <f>'[1]MTTI (PL &amp; I)'!B131/'[1]MTTI (PL &amp; I)'!B$334</f>
        <v>4.7539926148251201E-4</v>
      </c>
      <c r="C131" s="141">
        <f>'[1]MTTI (PL &amp; I)'!C131/'[1]MTTI (PL &amp; I)'!C$334</f>
        <v>0</v>
      </c>
      <c r="D131" s="141">
        <f>'[1]MTTI (PL &amp; I)'!D131/'[1]MTTI (PL &amp; I)'!D$334</f>
        <v>0</v>
      </c>
      <c r="E131" s="141">
        <f>'[1]MTTI (PL &amp; I)'!E131/'[1]MTTI (PL &amp; I)'!E$334</f>
        <v>1.7567701310026269E-3</v>
      </c>
      <c r="F131" s="141">
        <f>'[1]MTTI (PL &amp; I)'!F131/'[1]MTTI (PL &amp; I)'!F$334</f>
        <v>0</v>
      </c>
      <c r="G131" s="141">
        <f>'[1]MTTI (PL &amp; I)'!G131/'[1]MTTI (PL &amp; I)'!G$334</f>
        <v>1.1186221519335353E-3</v>
      </c>
      <c r="H131" s="141">
        <f>'[1]MTTI (PL &amp; I)'!H131/'[1]MTTI (PL &amp; I)'!H$334</f>
        <v>0</v>
      </c>
      <c r="I131" s="141">
        <f>'[1]MTTI (PL &amp; I)'!I131/'[1]MTTI (PL &amp; I)'!I$334</f>
        <v>1.1444878169452874E-2</v>
      </c>
      <c r="J131" s="141">
        <f>'[1]MTTI (PL &amp; I)'!J131/'[1]MTTI (PL &amp; I)'!J$334</f>
        <v>1.3326365150756652E-3</v>
      </c>
      <c r="K131" s="141">
        <f>'[1]MTTI (PL &amp; I)'!K131/'[1]MTTI (PL &amp; I)'!K$334</f>
        <v>7.9022015589260888E-3</v>
      </c>
      <c r="L131" s="141">
        <f>'[1]MTTI (PL &amp; I)'!L131/'[1]MTTI (PL &amp; I)'!L$334</f>
        <v>1.8307142989194274E-2</v>
      </c>
      <c r="M131" s="141">
        <f>'[1]MTTI (PL &amp; I)'!M131/'[1]MTTI (PL &amp; I)'!M$334</f>
        <v>1.2911285072161209E-2</v>
      </c>
      <c r="N131" s="141">
        <f>'[1]MTTI (PL &amp; I)'!N131/'[1]MTTI (PL &amp; I)'!N$334</f>
        <v>6.1840015682069951E-3</v>
      </c>
      <c r="O131" s="141">
        <f>'[1]MTTI (PL &amp; I)'!O131/'[1]MTTI (PL &amp; I)'!O$334</f>
        <v>1.4141210990326182E-2</v>
      </c>
      <c r="P131" s="141">
        <f>'[1]MTTI (PL &amp; I)'!P131/'[1]MTTI (PL &amp; I)'!P$334</f>
        <v>5.9946164654467915E-4</v>
      </c>
      <c r="Q131" s="141">
        <f>'[1]MTTI (PL &amp; I)'!Q131/'[1]MTTI (PL &amp; I)'!Q$334</f>
        <v>1.6744084880099243E-2</v>
      </c>
      <c r="R131" s="141">
        <f>'[1]MTTI (PL &amp; I)'!R131/'[1]MTTI (PL &amp; I)'!R$334</f>
        <v>0</v>
      </c>
      <c r="S131" s="141">
        <f>'[1]MTTI (PL &amp; I)'!S131/'[1]MTTI (PL &amp; I)'!S$334</f>
        <v>0</v>
      </c>
      <c r="T131" s="141">
        <f>'[1]MTTI (PL &amp; I)'!T131/'[1]MTTI (PL &amp; I)'!T$334</f>
        <v>0</v>
      </c>
      <c r="U131" s="141">
        <f>'[1]MTTI (PL &amp; I)'!U131/'[1]MTTI (PL &amp; I)'!U$334</f>
        <v>0</v>
      </c>
      <c r="V131" s="141">
        <f>'[1]MTTI (PL &amp; I)'!V131/'[1]MTTI (PL &amp; I)'!V$334</f>
        <v>1.5104383516366269E-3</v>
      </c>
      <c r="W131" s="141">
        <f>'[1]MTTI (PL &amp; I)'!W131/'[1]MTTI (PL &amp; I)'!W$334</f>
        <v>0</v>
      </c>
      <c r="X131" s="141">
        <f>'[1]MTTI (PL &amp; I)'!X131/'[1]MTTI (PL &amp; I)'!X$334</f>
        <v>1.2062833793813049E-2</v>
      </c>
      <c r="Y131" s="141">
        <f>'[1]MTTI (PL &amp; I)'!Y131/'[1]MTTI (PL &amp; I)'!Y$334</f>
        <v>9.7413192876951646E-3</v>
      </c>
      <c r="Z131" s="141">
        <f>'[1]MTTI (PL &amp; I)'!Z131/'[1]MTTI (PL &amp; I)'!Z$334</f>
        <v>6.5008261302416091E-4</v>
      </c>
      <c r="AA131" s="141">
        <f>'[1]MTTI (PL &amp; I)'!AA131/'[1]MTTI (PL &amp; I)'!AA$334</f>
        <v>1.8986407647651051E-2</v>
      </c>
      <c r="AB131" s="141">
        <f>'[1]MTTI (PL &amp; I)'!AB131/'[1]MTTI (PL &amp; I)'!AB$334</f>
        <v>6.6665854604877936E-2</v>
      </c>
      <c r="AC131" s="141">
        <f>'[1]MTTI (PL &amp; I)'!AC131/'[1]MTTI (PL &amp; I)'!AC$334</f>
        <v>0</v>
      </c>
      <c r="AD131" s="141">
        <f>'[1]MTTI (PL &amp; I)'!AD131/'[1]MTTI (PL &amp; I)'!AD$334</f>
        <v>4.7585019107423047E-6</v>
      </c>
      <c r="AE131" s="141">
        <f>'[1]MTTI (PL &amp; I)'!AE131/'[1]MTTI (PL &amp; I)'!AE$334</f>
        <v>0.36301871977622041</v>
      </c>
      <c r="AF131" s="141">
        <f>'[1]MTTI (PL &amp; I)'!AF131/'[1]MTTI (PL &amp; I)'!AF$334</f>
        <v>7.9265949206406606E-4</v>
      </c>
      <c r="AG131" s="141">
        <f>'[1]MTTI (PL &amp; I)'!AG131/'[1]MTTI (PL &amp; I)'!AG$334</f>
        <v>7.0151648613888171E-5</v>
      </c>
      <c r="AH131" s="141">
        <f>'[1]MTTI (PL &amp; I)'!AH131/'[1]MTTI (PL &amp; I)'!AH$334</f>
        <v>1.4523112783657935E-2</v>
      </c>
      <c r="AI131" s="141">
        <f>'[1]MTTI (PL &amp; I)'!AI131/'[1]MTTI (PL &amp; I)'!AI$334</f>
        <v>4.174183964383299E-2</v>
      </c>
      <c r="AJ131" s="141">
        <f>'[1]MTTI (PL &amp; I)'!AJ131/'[1]MTTI (PL &amp; I)'!AJ$334</f>
        <v>6.8216196300782499E-5</v>
      </c>
      <c r="AK131" s="141">
        <f>'[1]MTTI (PL &amp; I)'!AK131/'[1]MTTI (PL &amp; I)'!AK$334</f>
        <v>3.5956446026659768E-2</v>
      </c>
      <c r="AL131" s="141">
        <f>'[1]MTTI (PL &amp; I)'!AL131/'[1]MTTI (PL &amp; I)'!AL$334</f>
        <v>3.2344053059050538E-4</v>
      </c>
      <c r="AM131" s="141">
        <f>'[1]MTTI (PL &amp; I)'!AM131/'[1]MTTI (PL &amp; I)'!AM$334</f>
        <v>0</v>
      </c>
      <c r="AN131" s="141">
        <f>'[1]MTTI (PL &amp; I)'!AN131/'[1]MTTI (PL &amp; I)'!AN$334</f>
        <v>1.610610956771167E-2</v>
      </c>
      <c r="AO131" s="141">
        <f>'[1]MTTI (PL &amp; I)'!AO131/'[1]MTTI (PL &amp; I)'!AO$334</f>
        <v>4.8598603461386661E-4</v>
      </c>
      <c r="AP131" s="141">
        <f>'[1]MTTI (PL &amp; I)'!AP131/'[1]MTTI (PL &amp; I)'!AP$334</f>
        <v>0</v>
      </c>
      <c r="AQ131" s="141">
        <f>'[1]MTTI (PL &amp; I)'!AQ131/'[1]MTTI (PL &amp; I)'!AQ$334</f>
        <v>2.5613400332138978E-3</v>
      </c>
      <c r="AR131" s="141">
        <f>'[1]MTTI (PL &amp; I)'!AR131/'[1]MTTI (PL &amp; I)'!AR$334</f>
        <v>4.0092597869172165E-3</v>
      </c>
      <c r="AS131" s="141">
        <f>'[1]MTTI (PL &amp; I)'!AS131/'[1]MTTI (PL &amp; I)'!AS$334</f>
        <v>0</v>
      </c>
      <c r="AT131" s="141">
        <f>'[1]MTTI (PL &amp; I)'!AT131/'[1]MTTI (PL &amp; I)'!AT$334</f>
        <v>1.0313741400373735E-2</v>
      </c>
      <c r="AU131" s="141">
        <f>'[1]MTTI (PL &amp; I)'!AU131/'[1]MTTI (PL &amp; I)'!AU$334</f>
        <v>0</v>
      </c>
      <c r="AV131" s="141">
        <f>'[1]MTTI (PL &amp; I)'!AV131/'[1]MTTI (PL &amp; I)'!AV$334</f>
        <v>0</v>
      </c>
      <c r="AW131" s="141">
        <f>'[1]MTTI (PL &amp; I)'!AW131/'[1]MTTI (PL &amp; I)'!AW$334</f>
        <v>1.1849980460822494E-2</v>
      </c>
      <c r="AX131" s="141">
        <f>'[1]MTTI (PL &amp; I)'!AX131/'[1]MTTI (PL &amp; I)'!AX$334</f>
        <v>0</v>
      </c>
      <c r="AY131" s="141">
        <f>'[1]MTTI (PL &amp; I)'!AY131/'[1]MTTI (PL &amp; I)'!AY$334</f>
        <v>0</v>
      </c>
      <c r="AZ131" s="141">
        <f>'[1]MTTI (PL &amp; I)'!AZ131/'[1]MTTI (PL &amp; I)'!AZ$334</f>
        <v>1.8961844397675583E-3</v>
      </c>
      <c r="BA131" s="141">
        <f>'[1]MTTI (PL &amp; I)'!BA131/'[1]MTTI (PL &amp; I)'!BA$334</f>
        <v>2.0172649475084417E-2</v>
      </c>
      <c r="BB131" s="141">
        <f>'[1]MTTI (PL &amp; I)'!BB131/'[1]MTTI (PL &amp; I)'!BB$334</f>
        <v>0.20009604100097833</v>
      </c>
      <c r="BC131" s="141">
        <f>'[1]MTTI (PL &amp; I)'!BC131/'[1]MTTI (PL &amp; I)'!BC$334</f>
        <v>0</v>
      </c>
      <c r="BD131" s="141">
        <f>'[1]MTTI (PL &amp; I)'!BD131/'[1]MTTI (PL &amp; I)'!BD$334</f>
        <v>2.6724586118805733E-4</v>
      </c>
      <c r="BE131" s="141">
        <f>'[1]MTTI (PL &amp; I)'!BE131/'[1]MTTI (PL &amp; I)'!BE$334</f>
        <v>0</v>
      </c>
      <c r="BF131" s="141">
        <f>'[1]MTTI (PL &amp; I)'!BF131/'[1]MTTI (PL &amp; I)'!BF$334</f>
        <v>0</v>
      </c>
      <c r="BG131" s="141">
        <f>'[1]MTTI (PL &amp; I)'!BG131/'[1]MTTI (PL &amp; I)'!BG$334</f>
        <v>9.96225088326343E-3</v>
      </c>
      <c r="BH131" s="141">
        <f>'[1]MTTI (PL &amp; I)'!BH131/'[1]MTTI (PL &amp; I)'!BH$334</f>
        <v>0</v>
      </c>
      <c r="BI131" s="141">
        <f>'[1]MTTI (PL &amp; I)'!BI131/'[1]MTTI (PL &amp; I)'!BI$334</f>
        <v>0</v>
      </c>
      <c r="BJ131" s="141">
        <f>'[1]MTTI (PL &amp; I)'!BJ131/'[1]MTTI (PL &amp; I)'!BJ$334</f>
        <v>2.1714316715849172E-3</v>
      </c>
      <c r="BK131" s="141">
        <f>'[1]MTTI (PL &amp; I)'!BK131/'[1]MTTI (PL &amp; I)'!BK$334</f>
        <v>0</v>
      </c>
      <c r="BL131" s="141">
        <f>'[1]MTTI (PL &amp; I)'!BL131/'[1]MTTI (PL &amp; I)'!BL$334</f>
        <v>0</v>
      </c>
      <c r="BM131" s="141">
        <f>'[1]MTTI (PL &amp; I)'!BM131/'[1]MTTI (PL &amp; I)'!BM$334</f>
        <v>0</v>
      </c>
      <c r="BN131" s="141">
        <f>'[1]MTTI (PL &amp; I)'!BN131/'[1]MTTI (PL &amp; I)'!BN$334</f>
        <v>0</v>
      </c>
      <c r="BO131" s="141">
        <f>'[1]MTTI (PL &amp; I)'!BO131/'[1]MTTI (PL &amp; I)'!BO$334</f>
        <v>9.0553780111904111E-2</v>
      </c>
      <c r="BP131" s="141">
        <f>'[1]MTTI (PL &amp; I)'!BP131/'[1]MTTI (PL &amp; I)'!BP$334</f>
        <v>0</v>
      </c>
      <c r="BQ131" s="141">
        <f>'[1]MTTI (PL &amp; I)'!BQ131/'[1]MTTI (PL &amp; I)'!BQ$334</f>
        <v>3.966058639436598E-3</v>
      </c>
      <c r="BR131" s="141">
        <f>'[1]MTTI (PL &amp; I)'!BR131/'[1]MTTI (PL &amp; I)'!BR$334</f>
        <v>3.8837033244179036E-3</v>
      </c>
      <c r="BS131" s="141">
        <f>'[1]MTTI (PL &amp; I)'!BS131/'[1]MTTI (PL &amp; I)'!BS$334</f>
        <v>3.2132246059785093E-3</v>
      </c>
      <c r="BT131" s="141">
        <f>'[1]MTTI (PL &amp; I)'!BT131/'[1]MTTI (PL &amp; I)'!BT$334</f>
        <v>1.4804472587438239E-2</v>
      </c>
      <c r="BU131" s="141">
        <f>'[1]MTTI (PL &amp; I)'!BU131/'[1]MTTI (PL &amp; I)'!BU$334</f>
        <v>0</v>
      </c>
      <c r="BV131" s="141">
        <f>'[1]MTTI (PL &amp; I)'!BV131/'[1]MTTI (PL &amp; I)'!BV$334</f>
        <v>8.0143950880090437E-2</v>
      </c>
      <c r="BW131" s="141">
        <f>'[1]MTTI (PL &amp; I)'!BW131/'[1]MTTI (PL &amp; I)'!BW$334</f>
        <v>0</v>
      </c>
      <c r="BX131" s="141">
        <f>'[1]MTTI (PL &amp; I)'!BX131/'[1]MTTI (PL &amp; I)'!BX$334</f>
        <v>3.067043513977321E-2</v>
      </c>
      <c r="BY131" s="141">
        <f>'[1]MTTI (PL &amp; I)'!BY131/'[1]MTTI (PL &amp; I)'!BY$334</f>
        <v>1.3190019604178033E-2</v>
      </c>
      <c r="BZ131" s="141">
        <f>'[1]MTTI (PL &amp; I)'!BZ131/'[1]MTTI (PL &amp; I)'!BZ$334</f>
        <v>0</v>
      </c>
      <c r="CA131" s="141">
        <f>'[1]MTTI (PL &amp; I)'!CA131/'[1]MTTI (PL &amp; I)'!CA$334</f>
        <v>7.2767313658549142E-5</v>
      </c>
      <c r="CB131" s="141">
        <f>'[1]MTTI (PL &amp; I)'!CB131/'[1]MTTI (PL &amp; I)'!CB$334</f>
        <v>0</v>
      </c>
      <c r="CC131" s="141">
        <f>'[1]MTTI (PL &amp; I)'!CC131/'[1]MTTI (PL &amp; I)'!CC$334</f>
        <v>2.8117556252250132E-2</v>
      </c>
      <c r="CD131" s="141">
        <f>'[1]MTTI (PL &amp; I)'!CD131/'[1]MTTI (PL &amp; I)'!CD$334</f>
        <v>0</v>
      </c>
      <c r="CE131" s="141">
        <f>'[1]MTTI (PL &amp; I)'!CE131/'[1]MTTI (PL &amp; I)'!CE$334</f>
        <v>0</v>
      </c>
      <c r="CF131" s="141">
        <f>'[1]MTTI (PL &amp; I)'!CF131/'[1]MTTI (PL &amp; I)'!CF$334</f>
        <v>0</v>
      </c>
      <c r="CG131" s="141">
        <f>'[1]MTTI (PL &amp; I)'!CG131/'[1]MTTI (PL &amp; I)'!CG$334</f>
        <v>0</v>
      </c>
      <c r="CH131" s="141">
        <f>'[1]MTTI (PL &amp; I)'!CH131/'[1]MTTI (PL &amp; I)'!CH$334</f>
        <v>0</v>
      </c>
      <c r="CI131" s="141">
        <f>'[1]MTTI (PL &amp; I)'!CI131/'[1]MTTI (PL &amp; I)'!CI$334</f>
        <v>0</v>
      </c>
      <c r="CJ131" s="141">
        <f>'[1]MTTI (PL &amp; I)'!CJ131/'[1]MTTI (PL &amp; I)'!CJ$334</f>
        <v>0</v>
      </c>
      <c r="CK131" s="141">
        <f>'[1]MTTI (PL &amp; I)'!CK131/'[1]MTTI (PL &amp; I)'!CK$334</f>
        <v>0</v>
      </c>
      <c r="CL131" s="141">
        <f>'[1]MTTI (PL &amp; I)'!CL131/'[1]MTTI (PL &amp; I)'!CL$334</f>
        <v>0</v>
      </c>
      <c r="CM131" s="141">
        <f>'[1]MTTI (PL &amp; I)'!CM131/'[1]MTTI (PL &amp; I)'!CM$334</f>
        <v>0</v>
      </c>
      <c r="CN131" s="141">
        <f>'[1]MTTI (PL &amp; I)'!CN131/'[1]MTTI (PL &amp; I)'!CN$334</f>
        <v>3.4316693108756417E-3</v>
      </c>
      <c r="CO131" s="141">
        <f>'[1]MTTI (PL &amp; I)'!CO131/'[1]MTTI (PL &amp; I)'!CO$334</f>
        <v>0</v>
      </c>
      <c r="CP131" s="141">
        <f>'[1]MTTI (PL &amp; I)'!CP131/'[1]MTTI (PL &amp; I)'!CP$334</f>
        <v>1.352952530757189E-2</v>
      </c>
      <c r="CQ131" s="141">
        <f>'[1]MTTI (PL &amp; I)'!CQ131/'[1]MTTI (PL &amp; I)'!CQ$334</f>
        <v>1.3705641301609593E-2</v>
      </c>
      <c r="CR131" s="141">
        <f>'[1]MTTI (PL &amp; I)'!CR131/'[1]MTTI (PL &amp; I)'!CR$334</f>
        <v>0</v>
      </c>
      <c r="CS131" s="141">
        <f>'[1]MTTI (PL &amp; I)'!CS131/'[1]MTTI (PL &amp; I)'!CS$334</f>
        <v>1.1788959563860443E-3</v>
      </c>
      <c r="CT131" s="141">
        <f>'[1]MTTI (PL &amp; I)'!CT131/'[1]MTTI (PL &amp; I)'!CT$334</f>
        <v>0</v>
      </c>
      <c r="CU131" s="141">
        <f>'[1]MTTI (PL &amp; I)'!CU131/'[1]MTTI (PL &amp; I)'!CU$334</f>
        <v>1.776207325490993E-2</v>
      </c>
      <c r="CV131" s="141">
        <f>'[1]MTTI (PL &amp; I)'!CV131/'[1]MTTI (PL &amp; I)'!CV$334</f>
        <v>0</v>
      </c>
      <c r="CW131" s="141">
        <f>'[1]MTTI (PL &amp; I)'!CW131/'[1]MTTI (PL &amp; I)'!CW$334</f>
        <v>0</v>
      </c>
      <c r="CX131" s="141">
        <f>'[1]MTTI (PL &amp; I)'!CX131/'[1]MTTI (PL &amp; I)'!CX$334</f>
        <v>0</v>
      </c>
      <c r="CY131" s="141">
        <f>'[1]MTTI (PL &amp; I)'!CY131/'[1]MTTI (PL &amp; I)'!CY$334</f>
        <v>0</v>
      </c>
      <c r="CZ131" s="141">
        <f>'[1]MTTI (PL &amp; I)'!CZ131/'[1]MTTI (PL &amp; I)'!CZ$334</f>
        <v>0</v>
      </c>
      <c r="DA131" s="141">
        <f>'[1]MTTI (PL &amp; I)'!DA131/'[1]MTTI (PL &amp; I)'!DA$334</f>
        <v>1.6724336815897324E-3</v>
      </c>
      <c r="DB131" s="141">
        <f>'[1]MTTI (PL &amp; I)'!DB131/'[1]MTTI (PL &amp; I)'!DB$334</f>
        <v>0</v>
      </c>
      <c r="DC131" s="141">
        <f>'[1]MTTI (PL &amp; I)'!DC131/'[1]MTTI (PL &amp; I)'!DC$334</f>
        <v>0</v>
      </c>
      <c r="DD131" s="141">
        <f>'[1]MTTI (PL &amp; I)'!DD131/'[1]MTTI (PL &amp; I)'!DD$334</f>
        <v>0</v>
      </c>
      <c r="DE131" s="141">
        <v>0</v>
      </c>
      <c r="DF131" s="141">
        <f>'[1]MTTI (PL &amp; I)'!DF131/'[1]MTTI (PL &amp; I)'!DF$334</f>
        <v>8.0728092650100489E-3</v>
      </c>
    </row>
    <row r="132" spans="1:110" x14ac:dyDescent="0.3">
      <c r="A132" s="25" t="s">
        <v>6</v>
      </c>
      <c r="B132" s="141">
        <f>'[1]MTTI (PL &amp; I)'!B132/'[1]MTTI (PL &amp; I)'!B$334</f>
        <v>6.4168480711426109E-5</v>
      </c>
      <c r="C132" s="141">
        <f>'[1]MTTI (PL &amp; I)'!C132/'[1]MTTI (PL &amp; I)'!C$334</f>
        <v>0</v>
      </c>
      <c r="D132" s="141">
        <f>'[1]MTTI (PL &amp; I)'!D132/'[1]MTTI (PL &amp; I)'!D$334</f>
        <v>0</v>
      </c>
      <c r="E132" s="141">
        <f>'[1]MTTI (PL &amp; I)'!E132/'[1]MTTI (PL &amp; I)'!E$334</f>
        <v>2.371254635821482E-4</v>
      </c>
      <c r="F132" s="141">
        <f>'[1]MTTI (PL &amp; I)'!F132/'[1]MTTI (PL &amp; I)'!F$334</f>
        <v>0</v>
      </c>
      <c r="G132" s="141">
        <f>'[1]MTTI (PL &amp; I)'!G132/'[1]MTTI (PL &amp; I)'!G$334</f>
        <v>1.5098947305024701E-4</v>
      </c>
      <c r="H132" s="141">
        <f>'[1]MTTI (PL &amp; I)'!H132/'[1]MTTI (PL &amp; I)'!H$334</f>
        <v>0</v>
      </c>
      <c r="I132" s="141">
        <f>'[1]MTTI (PL &amp; I)'!I132/'[1]MTTI (PL &amp; I)'!I$334</f>
        <v>1.5448077091473847E-3</v>
      </c>
      <c r="J132" s="141">
        <f>'[1]MTTI (PL &amp; I)'!J132/'[1]MTTI (PL &amp; I)'!J$334</f>
        <v>1.7987672140319612E-4</v>
      </c>
      <c r="K132" s="141">
        <f>'[1]MTTI (PL &amp; I)'!K132/'[1]MTTI (PL &amp; I)'!K$334</f>
        <v>1.0666240135301574E-3</v>
      </c>
      <c r="L132" s="141">
        <f>'[1]MTTI (PL &amp; I)'!L132/'[1]MTTI (PL &amp; I)'!L$334</f>
        <v>2.471063055756654E-3</v>
      </c>
      <c r="M132" s="141">
        <f>'[1]MTTI (PL &amp; I)'!M132/'[1]MTTI (PL &amp; I)'!M$334</f>
        <v>1.7427405009613757E-3</v>
      </c>
      <c r="N132" s="141">
        <f>'[1]MTTI (PL &amp; I)'!N132/'[1]MTTI (PL &amp; I)'!N$334</f>
        <v>8.3470467352317617E-4</v>
      </c>
      <c r="O132" s="141">
        <f>'[1]MTTI (PL &amp; I)'!O132/'[1]MTTI (PL &amp; I)'!O$334</f>
        <v>1.9087535429466228E-3</v>
      </c>
      <c r="P132" s="141">
        <f>'[1]MTTI (PL &amp; I)'!P132/'[1]MTTI (PL &amp; I)'!P$334</f>
        <v>8.0914183550865714E-5</v>
      </c>
      <c r="Q132" s="141">
        <f>'[1]MTTI (PL &amp; I)'!Q132/'[1]MTTI (PL &amp; I)'!Q$334</f>
        <v>2.2600844694384403E-3</v>
      </c>
      <c r="R132" s="141">
        <f>'[1]MTTI (PL &amp; I)'!R132/'[1]MTTI (PL &amp; I)'!R$334</f>
        <v>0</v>
      </c>
      <c r="S132" s="141">
        <f>'[1]MTTI (PL &amp; I)'!S132/'[1]MTTI (PL &amp; I)'!S$334</f>
        <v>0</v>
      </c>
      <c r="T132" s="141">
        <f>'[1]MTTI (PL &amp; I)'!T132/'[1]MTTI (PL &amp; I)'!T$334</f>
        <v>0</v>
      </c>
      <c r="U132" s="141">
        <f>'[1]MTTI (PL &amp; I)'!U132/'[1]MTTI (PL &amp; I)'!U$334</f>
        <v>0</v>
      </c>
      <c r="V132" s="141">
        <f>'[1]MTTI (PL &amp; I)'!V132/'[1]MTTI (PL &amp; I)'!V$334</f>
        <v>2.0387607235767348E-4</v>
      </c>
      <c r="W132" s="141">
        <f>'[1]MTTI (PL &amp; I)'!W132/'[1]MTTI (PL &amp; I)'!W$334</f>
        <v>0</v>
      </c>
      <c r="X132" s="141">
        <f>'[1]MTTI (PL &amp; I)'!X132/'[1]MTTI (PL &amp; I)'!X$334</f>
        <v>1.6282181743605972E-3</v>
      </c>
      <c r="Y132" s="141">
        <f>'[1]MTTI (PL &amp; I)'!Y132/'[1]MTTI (PL &amp; I)'!Y$334</f>
        <v>1.3148645979529027E-3</v>
      </c>
      <c r="Z132" s="141">
        <f>'[1]MTTI (PL &amp; I)'!Z132/'[1]MTTI (PL &amp; I)'!Z$334</f>
        <v>8.7746904537858362E-5</v>
      </c>
      <c r="AA132" s="141">
        <f>'[1]MTTI (PL &amp; I)'!AA132/'[1]MTTI (PL &amp; I)'!AA$334</f>
        <v>2.5627488968288752E-3</v>
      </c>
      <c r="AB132" s="141">
        <f>'[1]MTTI (PL &amp; I)'!AB132/'[1]MTTI (PL &amp; I)'!AB$334</f>
        <v>8.9984292192284172E-3</v>
      </c>
      <c r="AC132" s="141">
        <f>'[1]MTTI (PL &amp; I)'!AC132/'[1]MTTI (PL &amp; I)'!AC$334</f>
        <v>0</v>
      </c>
      <c r="AD132" s="141">
        <f>'[1]MTTI (PL &amp; I)'!AD132/'[1]MTTI (PL &amp; I)'!AD$334</f>
        <v>6.4229346323034709E-7</v>
      </c>
      <c r="AE132" s="141">
        <f>'[1]MTTI (PL &amp; I)'!AE132/'[1]MTTI (PL &amp; I)'!AE$334</f>
        <v>4.899957068760382E-2</v>
      </c>
      <c r="AF132" s="141">
        <f>'[1]MTTI (PL &amp; I)'!AF132/'[1]MTTI (PL &amp; I)'!AF$334</f>
        <v>1.0699165827188163E-4</v>
      </c>
      <c r="AG132" s="141">
        <f>'[1]MTTI (PL &amp; I)'!AG132/'[1]MTTI (PL &amp; I)'!AG$334</f>
        <v>9.4689350103683702E-6</v>
      </c>
      <c r="AH132" s="141">
        <f>'[1]MTTI (PL &amp; I)'!AH132/'[1]MTTI (PL &amp; I)'!AH$334</f>
        <v>1.9603019146934493E-3</v>
      </c>
      <c r="AI132" s="141">
        <f>'[1]MTTI (PL &amp; I)'!AI132/'[1]MTTI (PL &amp; I)'!AI$334</f>
        <v>5.6342334729168947E-3</v>
      </c>
      <c r="AJ132" s="141">
        <f>'[1]MTTI (PL &amp; I)'!AJ132/'[1]MTTI (PL &amp; I)'!AJ$334</f>
        <v>9.2076913684785888E-6</v>
      </c>
      <c r="AK132" s="141">
        <f>'[1]MTTI (PL &amp; I)'!AK132/'[1]MTTI (PL &amp; I)'!AK$334</f>
        <v>4.8533321362722098E-3</v>
      </c>
      <c r="AL132" s="141">
        <f>'[1]MTTI (PL &amp; I)'!AL132/'[1]MTTI (PL &amp; I)'!AL$334</f>
        <v>4.3657382604608381E-5</v>
      </c>
      <c r="AM132" s="141">
        <f>'[1]MTTI (PL &amp; I)'!AM132/'[1]MTTI (PL &amp; I)'!AM$334</f>
        <v>0</v>
      </c>
      <c r="AN132" s="141">
        <f>'[1]MTTI (PL &amp; I)'!AN132/'[1]MTTI (PL &amp; I)'!AN$334</f>
        <v>2.1739717851241122E-3</v>
      </c>
      <c r="AO132" s="141">
        <f>'[1]MTTI (PL &amp; I)'!AO132/'[1]MTTI (PL &amp; I)'!AO$334</f>
        <v>6.5597463047993289E-5</v>
      </c>
      <c r="AP132" s="141">
        <f>'[1]MTTI (PL &amp; I)'!AP132/'[1]MTTI (PL &amp; I)'!AP$334</f>
        <v>0</v>
      </c>
      <c r="AQ132" s="141">
        <f>'[1]MTTI (PL &amp; I)'!AQ132/'[1]MTTI (PL &amp; I)'!AQ$334</f>
        <v>3.45724766176852E-4</v>
      </c>
      <c r="AR132" s="141">
        <f>'[1]MTTI (PL &amp; I)'!AR132/'[1]MTTI (PL &amp; I)'!AR$334</f>
        <v>5.4116219806823877E-4</v>
      </c>
      <c r="AS132" s="141">
        <f>'[1]MTTI (PL &amp; I)'!AS132/'[1]MTTI (PL &amp; I)'!AS$334</f>
        <v>0</v>
      </c>
      <c r="AT132" s="141">
        <f>'[1]MTTI (PL &amp; I)'!AT132/'[1]MTTI (PL &amp; I)'!AT$334</f>
        <v>1.3921290370722723E-3</v>
      </c>
      <c r="AU132" s="141">
        <f>'[1]MTTI (PL &amp; I)'!AU132/'[1]MTTI (PL &amp; I)'!AU$334</f>
        <v>0</v>
      </c>
      <c r="AV132" s="141">
        <f>'[1]MTTI (PL &amp; I)'!AV132/'[1]MTTI (PL &amp; I)'!AV$334</f>
        <v>0</v>
      </c>
      <c r="AW132" s="141">
        <f>'[1]MTTI (PL &amp; I)'!AW132/'[1]MTTI (PL &amp; I)'!AW$334</f>
        <v>1.5994876396311696E-3</v>
      </c>
      <c r="AX132" s="141">
        <f>'[1]MTTI (PL &amp; I)'!AX132/'[1]MTTI (PL &amp; I)'!AX$334</f>
        <v>0</v>
      </c>
      <c r="AY132" s="141">
        <f>'[1]MTTI (PL &amp; I)'!AY132/'[1]MTTI (PL &amp; I)'!AY$334</f>
        <v>0</v>
      </c>
      <c r="AZ132" s="141">
        <f>'[1]MTTI (PL &amp; I)'!AZ132/'[1]MTTI (PL &amp; I)'!AZ$334</f>
        <v>2.5594333964485311E-4</v>
      </c>
      <c r="BA132" s="141">
        <f>'[1]MTTI (PL &amp; I)'!BA132/'[1]MTTI (PL &amp; I)'!BA$334</f>
        <v>2.7228655440137504E-3</v>
      </c>
      <c r="BB132" s="141">
        <f>'[1]MTTI (PL &amp; I)'!BB132/'[1]MTTI (PL &amp; I)'!BB$334</f>
        <v>2.7008579919462785E-2</v>
      </c>
      <c r="BC132" s="141">
        <f>'[1]MTTI (PL &amp; I)'!BC132/'[1]MTTI (PL &amp; I)'!BC$334</f>
        <v>0</v>
      </c>
      <c r="BD132" s="141">
        <f>'[1]MTTI (PL &amp; I)'!BD132/'[1]MTTI (PL &amp; I)'!BD$334</f>
        <v>3.607233388494684E-5</v>
      </c>
      <c r="BE132" s="141">
        <f>'[1]MTTI (PL &amp; I)'!BE132/'[1]MTTI (PL &amp; I)'!BE$334</f>
        <v>0</v>
      </c>
      <c r="BF132" s="141">
        <f>'[1]MTTI (PL &amp; I)'!BF132/'[1]MTTI (PL &amp; I)'!BF$334</f>
        <v>0</v>
      </c>
      <c r="BG132" s="141">
        <f>'[1]MTTI (PL &amp; I)'!BG132/'[1]MTTI (PL &amp; I)'!BG$334</f>
        <v>1.3446855210745698E-3</v>
      </c>
      <c r="BH132" s="141">
        <f>'[1]MTTI (PL &amp; I)'!BH132/'[1]MTTI (PL &amp; I)'!BH$334</f>
        <v>0</v>
      </c>
      <c r="BI132" s="141">
        <f>'[1]MTTI (PL &amp; I)'!BI132/'[1]MTTI (PL &amp; I)'!BI$334</f>
        <v>0</v>
      </c>
      <c r="BJ132" s="141">
        <f>'[1]MTTI (PL &amp; I)'!BJ132/'[1]MTTI (PL &amp; I)'!BJ$334</f>
        <v>2.9309568319428727E-4</v>
      </c>
      <c r="BK132" s="141">
        <f>'[1]MTTI (PL &amp; I)'!BK132/'[1]MTTI (PL &amp; I)'!BK$334</f>
        <v>0</v>
      </c>
      <c r="BL132" s="141">
        <f>'[1]MTTI (PL &amp; I)'!BL132/'[1]MTTI (PL &amp; I)'!BL$334</f>
        <v>0</v>
      </c>
      <c r="BM132" s="141">
        <f>'[1]MTTI (PL &amp; I)'!BM132/'[1]MTTI (PL &amp; I)'!BM$334</f>
        <v>0</v>
      </c>
      <c r="BN132" s="141">
        <f>'[1]MTTI (PL &amp; I)'!BN132/'[1]MTTI (PL &amp; I)'!BN$334</f>
        <v>0</v>
      </c>
      <c r="BO132" s="141">
        <f>'[1]MTTI (PL &amp; I)'!BO132/'[1]MTTI (PL &amp; I)'!BO$334</f>
        <v>1.2222775597793379E-2</v>
      </c>
      <c r="BP132" s="141">
        <f>'[1]MTTI (PL &amp; I)'!BP132/'[1]MTTI (PL &amp; I)'!BP$334</f>
        <v>0</v>
      </c>
      <c r="BQ132" s="141">
        <f>'[1]MTTI (PL &amp; I)'!BQ132/'[1]MTTI (PL &amp; I)'!BQ$334</f>
        <v>5.3533099002181343E-4</v>
      </c>
      <c r="BR132" s="141">
        <f>'[1]MTTI (PL &amp; I)'!BR132/'[1]MTTI (PL &amp; I)'!BR$334</f>
        <v>5.2421482752130707E-4</v>
      </c>
      <c r="BS132" s="141">
        <f>'[1]MTTI (PL &amp; I)'!BS132/'[1]MTTI (PL &amp; I)'!BS$334</f>
        <v>4.3371489578512194E-4</v>
      </c>
      <c r="BT132" s="141">
        <f>'[1]MTTI (PL &amp; I)'!BT132/'[1]MTTI (PL &amp; I)'!BT$334</f>
        <v>1.9982793214852589E-3</v>
      </c>
      <c r="BU132" s="141">
        <f>'[1]MTTI (PL &amp; I)'!BU132/'[1]MTTI (PL &amp; I)'!BU$334</f>
        <v>0</v>
      </c>
      <c r="BV132" s="141">
        <f>'[1]MTTI (PL &amp; I)'!BV132/'[1]MTTI (PL &amp; I)'!BV$334</f>
        <v>1.0817676809486894E-2</v>
      </c>
      <c r="BW132" s="141">
        <f>'[1]MTTI (PL &amp; I)'!BW132/'[1]MTTI (PL &amp; I)'!BW$334</f>
        <v>0</v>
      </c>
      <c r="BX132" s="141">
        <f>'[1]MTTI (PL &amp; I)'!BX132/'[1]MTTI (PL &amp; I)'!BX$334</f>
        <v>4.1398365229685583E-3</v>
      </c>
      <c r="BY132" s="141">
        <f>'[1]MTTI (PL &amp; I)'!BY132/'[1]MTTI (PL &amp; I)'!BY$334</f>
        <v>1.7803635536046479E-3</v>
      </c>
      <c r="BZ132" s="141">
        <f>'[1]MTTI (PL &amp; I)'!BZ132/'[1]MTTI (PL &amp; I)'!BZ$334</f>
        <v>0</v>
      </c>
      <c r="CA132" s="141">
        <f>'[1]MTTI (PL &amp; I)'!CA132/'[1]MTTI (PL &amp; I)'!CA$334</f>
        <v>9.8219924624192399E-6</v>
      </c>
      <c r="CB132" s="141">
        <f>'[1]MTTI (PL &amp; I)'!CB132/'[1]MTTI (PL &amp; I)'!CB$334</f>
        <v>0</v>
      </c>
      <c r="CC132" s="141">
        <f>'[1]MTTI (PL &amp; I)'!CC132/'[1]MTTI (PL &amp; I)'!CC$334</f>
        <v>3.7952538260123581E-3</v>
      </c>
      <c r="CD132" s="141">
        <f>'[1]MTTI (PL &amp; I)'!CD132/'[1]MTTI (PL &amp; I)'!CD$334</f>
        <v>0</v>
      </c>
      <c r="CE132" s="141">
        <f>'[1]MTTI (PL &amp; I)'!CE132/'[1]MTTI (PL &amp; I)'!CE$334</f>
        <v>0</v>
      </c>
      <c r="CF132" s="141">
        <f>'[1]MTTI (PL &amp; I)'!CF132/'[1]MTTI (PL &amp; I)'!CF$334</f>
        <v>0</v>
      </c>
      <c r="CG132" s="141">
        <f>'[1]MTTI (PL &amp; I)'!CG132/'[1]MTTI (PL &amp; I)'!CG$334</f>
        <v>0</v>
      </c>
      <c r="CH132" s="141">
        <f>'[1]MTTI (PL &amp; I)'!CH132/'[1]MTTI (PL &amp; I)'!CH$334</f>
        <v>0</v>
      </c>
      <c r="CI132" s="141">
        <f>'[1]MTTI (PL &amp; I)'!CI132/'[1]MTTI (PL &amp; I)'!CI$334</f>
        <v>0</v>
      </c>
      <c r="CJ132" s="141">
        <f>'[1]MTTI (PL &amp; I)'!CJ132/'[1]MTTI (PL &amp; I)'!CJ$334</f>
        <v>0</v>
      </c>
      <c r="CK132" s="141">
        <f>'[1]MTTI (PL &amp; I)'!CK132/'[1]MTTI (PL &amp; I)'!CK$334</f>
        <v>0</v>
      </c>
      <c r="CL132" s="141">
        <f>'[1]MTTI (PL &amp; I)'!CL132/'[1]MTTI (PL &amp; I)'!CL$334</f>
        <v>0</v>
      </c>
      <c r="CM132" s="141">
        <f>'[1]MTTI (PL &amp; I)'!CM132/'[1]MTTI (PL &amp; I)'!CM$334</f>
        <v>0</v>
      </c>
      <c r="CN132" s="141">
        <f>'[1]MTTI (PL &amp; I)'!CN132/'[1]MTTI (PL &amp; I)'!CN$334</f>
        <v>4.6320014317274459E-4</v>
      </c>
      <c r="CO132" s="141">
        <f>'[1]MTTI (PL &amp; I)'!CO132/'[1]MTTI (PL &amp; I)'!CO$334</f>
        <v>0</v>
      </c>
      <c r="CP132" s="141">
        <f>'[1]MTTI (PL &amp; I)'!CP132/'[1]MTTI (PL &amp; I)'!CP$334</f>
        <v>1.8261893824284261E-3</v>
      </c>
      <c r="CQ132" s="141">
        <f>'[1]MTTI (PL &amp; I)'!CQ132/'[1]MTTI (PL &amp; I)'!CQ$334</f>
        <v>1.8499611815918063E-3</v>
      </c>
      <c r="CR132" s="141">
        <f>'[1]MTTI (PL &amp; I)'!CR132/'[1]MTTI (PL &amp; I)'!CR$334</f>
        <v>0</v>
      </c>
      <c r="CS132" s="141">
        <f>'[1]MTTI (PL &amp; I)'!CS132/'[1]MTTI (PL &amp; I)'!CS$334</f>
        <v>1.5912511559700626E-4</v>
      </c>
      <c r="CT132" s="141">
        <f>'[1]MTTI (PL &amp; I)'!CT132/'[1]MTTI (PL &amp; I)'!CT$334</f>
        <v>0</v>
      </c>
      <c r="CU132" s="141">
        <f>'[1]MTTI (PL &amp; I)'!CU132/'[1]MTTI (PL &amp; I)'!CU$334</f>
        <v>2.397490588223289E-3</v>
      </c>
      <c r="CV132" s="141">
        <f>'[1]MTTI (PL &amp; I)'!CV132/'[1]MTTI (PL &amp; I)'!CV$334</f>
        <v>0</v>
      </c>
      <c r="CW132" s="141">
        <f>'[1]MTTI (PL &amp; I)'!CW132/'[1]MTTI (PL &amp; I)'!CW$334</f>
        <v>0</v>
      </c>
      <c r="CX132" s="141">
        <f>'[1]MTTI (PL &amp; I)'!CX132/'[1]MTTI (PL &amp; I)'!CX$334</f>
        <v>0</v>
      </c>
      <c r="CY132" s="141">
        <f>'[1]MTTI (PL &amp; I)'!CY132/'[1]MTTI (PL &amp; I)'!CY$334</f>
        <v>0</v>
      </c>
      <c r="CZ132" s="141">
        <f>'[1]MTTI (PL &amp; I)'!CZ132/'[1]MTTI (PL &amp; I)'!CZ$334</f>
        <v>0</v>
      </c>
      <c r="DA132" s="141">
        <f>'[1]MTTI (PL &amp; I)'!DA132/'[1]MTTI (PL &amp; I)'!DA$334</f>
        <v>2.2574189136004334E-4</v>
      </c>
      <c r="DB132" s="141">
        <f>'[1]MTTI (PL &amp; I)'!DB132/'[1]MTTI (PL &amp; I)'!DB$334</f>
        <v>0</v>
      </c>
      <c r="DC132" s="141">
        <f>'[1]MTTI (PL &amp; I)'!DC132/'[1]MTTI (PL &amp; I)'!DC$334</f>
        <v>0</v>
      </c>
      <c r="DD132" s="141">
        <f>'[1]MTTI (PL &amp; I)'!DD132/'[1]MTTI (PL &amp; I)'!DD$334</f>
        <v>0</v>
      </c>
      <c r="DE132" s="141">
        <v>0</v>
      </c>
      <c r="DF132" s="141">
        <f>'[1]MTTI (PL &amp; I)'!DF132/'[1]MTTI (PL &amp; I)'!DF$334</f>
        <v>1.0896523145479799E-3</v>
      </c>
    </row>
    <row r="133" spans="1:110" x14ac:dyDescent="0.3">
      <c r="A133" s="25" t="s">
        <v>7</v>
      </c>
      <c r="B133" s="141">
        <f>'[1]MTTI (PL &amp; I)'!B133/'[1]MTTI (PL &amp; I)'!B$334</f>
        <v>4.1123078077108586E-4</v>
      </c>
      <c r="C133" s="141">
        <f>'[1]MTTI (PL &amp; I)'!C133/'[1]MTTI (PL &amp; I)'!C$334</f>
        <v>0</v>
      </c>
      <c r="D133" s="141">
        <f>'[1]MTTI (PL &amp; I)'!D133/'[1]MTTI (PL &amp; I)'!D$334</f>
        <v>0</v>
      </c>
      <c r="E133" s="141">
        <f>'[1]MTTI (PL &amp; I)'!E133/'[1]MTTI (PL &amp; I)'!E$334</f>
        <v>1.519644667420479E-3</v>
      </c>
      <c r="F133" s="141">
        <f>'[1]MTTI (PL &amp; I)'!F133/'[1]MTTI (PL &amp; I)'!F$334</f>
        <v>0</v>
      </c>
      <c r="G133" s="141">
        <f>'[1]MTTI (PL &amp; I)'!G133/'[1]MTTI (PL &amp; I)'!G$334</f>
        <v>9.6763267888328841E-4</v>
      </c>
      <c r="H133" s="141">
        <f>'[1]MTTI (PL &amp; I)'!H133/'[1]MTTI (PL &amp; I)'!H$334</f>
        <v>0</v>
      </c>
      <c r="I133" s="141">
        <f>'[1]MTTI (PL &amp; I)'!I133/'[1]MTTI (PL &amp; I)'!I$334</f>
        <v>9.9000704603054886E-3</v>
      </c>
      <c r="J133" s="141">
        <f>'[1]MTTI (PL &amp; I)'!J133/'[1]MTTI (PL &amp; I)'!J$334</f>
        <v>1.1527597936724691E-3</v>
      </c>
      <c r="K133" s="141">
        <f>'[1]MTTI (PL &amp; I)'!K133/'[1]MTTI (PL &amp; I)'!K$334</f>
        <v>6.8355775453959322E-3</v>
      </c>
      <c r="L133" s="141">
        <f>'[1]MTTI (PL &amp; I)'!L133/'[1]MTTI (PL &amp; I)'!L$334</f>
        <v>1.5836079933437618E-2</v>
      </c>
      <c r="M133" s="141">
        <f>'[1]MTTI (PL &amp; I)'!M133/'[1]MTTI (PL &amp; I)'!M$334</f>
        <v>1.1168544571199835E-2</v>
      </c>
      <c r="N133" s="141">
        <f>'[1]MTTI (PL &amp; I)'!N133/'[1]MTTI (PL &amp; I)'!N$334</f>
        <v>5.3492968946838183E-3</v>
      </c>
      <c r="O133" s="141">
        <f>'[1]MTTI (PL &amp; I)'!O133/'[1]MTTI (PL &amp; I)'!O$334</f>
        <v>1.2232457447379559E-2</v>
      </c>
      <c r="P133" s="141">
        <f>'[1]MTTI (PL &amp; I)'!P133/'[1]MTTI (PL &amp; I)'!P$334</f>
        <v>5.1854746299381349E-4</v>
      </c>
      <c r="Q133" s="141">
        <f>'[1]MTTI (PL &amp; I)'!Q133/'[1]MTTI (PL &amp; I)'!Q$334</f>
        <v>1.4484000410660806E-2</v>
      </c>
      <c r="R133" s="141">
        <f>'[1]MTTI (PL &amp; I)'!R133/'[1]MTTI (PL &amp; I)'!R$334</f>
        <v>0</v>
      </c>
      <c r="S133" s="141">
        <f>'[1]MTTI (PL &amp; I)'!S133/'[1]MTTI (PL &amp; I)'!S$334</f>
        <v>0</v>
      </c>
      <c r="T133" s="141">
        <f>'[1]MTTI (PL &amp; I)'!T133/'[1]MTTI (PL &amp; I)'!T$334</f>
        <v>0</v>
      </c>
      <c r="U133" s="141">
        <f>'[1]MTTI (PL &amp; I)'!U133/'[1]MTTI (PL &amp; I)'!U$334</f>
        <v>0</v>
      </c>
      <c r="V133" s="141">
        <f>'[1]MTTI (PL &amp; I)'!V133/'[1]MTTI (PL &amp; I)'!V$334</f>
        <v>1.3065622792789533E-3</v>
      </c>
      <c r="W133" s="141">
        <f>'[1]MTTI (PL &amp; I)'!W133/'[1]MTTI (PL &amp; I)'!W$334</f>
        <v>0</v>
      </c>
      <c r="X133" s="141">
        <f>'[1]MTTI (PL &amp; I)'!X133/'[1]MTTI (PL &amp; I)'!X$334</f>
        <v>1.0434615619452451E-2</v>
      </c>
      <c r="Y133" s="141">
        <f>'[1]MTTI (PL &amp; I)'!Y133/'[1]MTTI (PL &amp; I)'!Y$334</f>
        <v>8.4264546897422597E-3</v>
      </c>
      <c r="Z133" s="141">
        <f>'[1]MTTI (PL &amp; I)'!Z133/'[1]MTTI (PL &amp; I)'!Z$334</f>
        <v>5.6233570848630246E-4</v>
      </c>
      <c r="AA133" s="141">
        <f>'[1]MTTI (PL &amp; I)'!AA133/'[1]MTTI (PL &amp; I)'!AA$334</f>
        <v>1.6423658750822179E-2</v>
      </c>
      <c r="AB133" s="141">
        <f>'[1]MTTI (PL &amp; I)'!AB133/'[1]MTTI (PL &amp; I)'!AB$334</f>
        <v>5.7667425385649514E-2</v>
      </c>
      <c r="AC133" s="141">
        <f>'[1]MTTI (PL &amp; I)'!AC133/'[1]MTTI (PL &amp; I)'!AC$334</f>
        <v>0</v>
      </c>
      <c r="AD133" s="141">
        <f>'[1]MTTI (PL &amp; I)'!AD133/'[1]MTTI (PL &amp; I)'!AD$334</f>
        <v>4.1162084475119572E-6</v>
      </c>
      <c r="AE133" s="141">
        <f>'[1]MTTI (PL &amp; I)'!AE133/'[1]MTTI (PL &amp; I)'!AE$334</f>
        <v>0.31401914908861661</v>
      </c>
      <c r="AF133" s="141">
        <f>'[1]MTTI (PL &amp; I)'!AF133/'[1]MTTI (PL &amp; I)'!AF$334</f>
        <v>6.8566783379218443E-4</v>
      </c>
      <c r="AG133" s="141">
        <f>'[1]MTTI (PL &amp; I)'!AG133/'[1]MTTI (PL &amp; I)'!AG$334</f>
        <v>6.0682713603519808E-5</v>
      </c>
      <c r="AH133" s="141">
        <f>'[1]MTTI (PL &amp; I)'!AH133/'[1]MTTI (PL &amp; I)'!AH$334</f>
        <v>1.2562810868964483E-2</v>
      </c>
      <c r="AI133" s="141">
        <f>'[1]MTTI (PL &amp; I)'!AI133/'[1]MTTI (PL &amp; I)'!AI$334</f>
        <v>3.6107606170916094E-2</v>
      </c>
      <c r="AJ133" s="141">
        <f>'[1]MTTI (PL &amp; I)'!AJ133/'[1]MTTI (PL &amp; I)'!AJ$334</f>
        <v>5.900850493230391E-5</v>
      </c>
      <c r="AK133" s="141">
        <f>'[1]MTTI (PL &amp; I)'!AK133/'[1]MTTI (PL &amp; I)'!AK$334</f>
        <v>3.1103113890387567E-2</v>
      </c>
      <c r="AL133" s="141">
        <f>'[1]MTTI (PL &amp; I)'!AL133/'[1]MTTI (PL &amp; I)'!AL$334</f>
        <v>2.79783147985897E-4</v>
      </c>
      <c r="AM133" s="141">
        <f>'[1]MTTI (PL &amp; I)'!AM133/'[1]MTTI (PL &amp; I)'!AM$334</f>
        <v>0</v>
      </c>
      <c r="AN133" s="141">
        <f>'[1]MTTI (PL &amp; I)'!AN133/'[1]MTTI (PL &amp; I)'!AN$334</f>
        <v>1.3932137782587558E-2</v>
      </c>
      <c r="AO133" s="141">
        <f>'[1]MTTI (PL &amp; I)'!AO133/'[1]MTTI (PL &amp; I)'!AO$334</f>
        <v>4.203885715658733E-4</v>
      </c>
      <c r="AP133" s="141">
        <f>'[1]MTTI (PL &amp; I)'!AP133/'[1]MTTI (PL &amp; I)'!AP$334</f>
        <v>0</v>
      </c>
      <c r="AQ133" s="141">
        <f>'[1]MTTI (PL &amp; I)'!AQ133/'[1]MTTI (PL &amp; I)'!AQ$334</f>
        <v>2.2156152670370463E-3</v>
      </c>
      <c r="AR133" s="141">
        <f>'[1]MTTI (PL &amp; I)'!AR133/'[1]MTTI (PL &amp; I)'!AR$334</f>
        <v>3.4680975888489777E-3</v>
      </c>
      <c r="AS133" s="141">
        <f>'[1]MTTI (PL &amp; I)'!AS133/'[1]MTTI (PL &amp; I)'!AS$334</f>
        <v>0</v>
      </c>
      <c r="AT133" s="141">
        <f>'[1]MTTI (PL &amp; I)'!AT133/'[1]MTTI (PL &amp; I)'!AT$334</f>
        <v>8.9216123633014625E-3</v>
      </c>
      <c r="AU133" s="141">
        <f>'[1]MTTI (PL &amp; I)'!AU133/'[1]MTTI (PL &amp; I)'!AU$334</f>
        <v>0</v>
      </c>
      <c r="AV133" s="141">
        <f>'[1]MTTI (PL &amp; I)'!AV133/'[1]MTTI (PL &amp; I)'!AV$334</f>
        <v>0</v>
      </c>
      <c r="AW133" s="141">
        <f>'[1]MTTI (PL &amp; I)'!AW133/'[1]MTTI (PL &amp; I)'!AW$334</f>
        <v>1.0250492821191325E-2</v>
      </c>
      <c r="AX133" s="141">
        <f>'[1]MTTI (PL &amp; I)'!AX133/'[1]MTTI (PL &amp; I)'!AX$334</f>
        <v>0</v>
      </c>
      <c r="AY133" s="141">
        <f>'[1]MTTI (PL &amp; I)'!AY133/'[1]MTTI (PL &amp; I)'!AY$334</f>
        <v>0</v>
      </c>
      <c r="AZ133" s="141">
        <f>'[1]MTTI (PL &amp; I)'!AZ133/'[1]MTTI (PL &amp; I)'!AZ$334</f>
        <v>1.6402411001227048E-3</v>
      </c>
      <c r="BA133" s="141">
        <f>'[1]MTTI (PL &amp; I)'!BA133/'[1]MTTI (PL &amp; I)'!BA$334</f>
        <v>1.7449783931070665E-2</v>
      </c>
      <c r="BB133" s="141">
        <f>'[1]MTTI (PL &amp; I)'!BB133/'[1]MTTI (PL &amp; I)'!BB$334</f>
        <v>0.17308746108151557</v>
      </c>
      <c r="BC133" s="141">
        <f>'[1]MTTI (PL &amp; I)'!BC133/'[1]MTTI (PL &amp; I)'!BC$334</f>
        <v>0</v>
      </c>
      <c r="BD133" s="141">
        <f>'[1]MTTI (PL &amp; I)'!BD133/'[1]MTTI (PL &amp; I)'!BD$334</f>
        <v>2.3117352730311054E-4</v>
      </c>
      <c r="BE133" s="141">
        <f>'[1]MTTI (PL &amp; I)'!BE133/'[1]MTTI (PL &amp; I)'!BE$334</f>
        <v>0</v>
      </c>
      <c r="BF133" s="141">
        <f>'[1]MTTI (PL &amp; I)'!BF133/'[1]MTTI (PL &amp; I)'!BF$334</f>
        <v>0</v>
      </c>
      <c r="BG133" s="141">
        <f>'[1]MTTI (PL &amp; I)'!BG133/'[1]MTTI (PL &amp; I)'!BG$334</f>
        <v>8.6175653621888611E-3</v>
      </c>
      <c r="BH133" s="141">
        <f>'[1]MTTI (PL &amp; I)'!BH133/'[1]MTTI (PL &amp; I)'!BH$334</f>
        <v>0</v>
      </c>
      <c r="BI133" s="141">
        <f>'[1]MTTI (PL &amp; I)'!BI133/'[1]MTTI (PL &amp; I)'!BI$334</f>
        <v>0</v>
      </c>
      <c r="BJ133" s="141">
        <f>'[1]MTTI (PL &amp; I)'!BJ133/'[1]MTTI (PL &amp; I)'!BJ$334</f>
        <v>1.87833598839063E-3</v>
      </c>
      <c r="BK133" s="141">
        <f>'[1]MTTI (PL &amp; I)'!BK133/'[1]MTTI (PL &amp; I)'!BK$334</f>
        <v>0</v>
      </c>
      <c r="BL133" s="141">
        <f>'[1]MTTI (PL &amp; I)'!BL133/'[1]MTTI (PL &amp; I)'!BL$334</f>
        <v>0</v>
      </c>
      <c r="BM133" s="141">
        <f>'[1]MTTI (PL &amp; I)'!BM133/'[1]MTTI (PL &amp; I)'!BM$334</f>
        <v>0</v>
      </c>
      <c r="BN133" s="141">
        <f>'[1]MTTI (PL &amp; I)'!BN133/'[1]MTTI (PL &amp; I)'!BN$334</f>
        <v>0</v>
      </c>
      <c r="BO133" s="141">
        <f>'[1]MTTI (PL &amp; I)'!BO133/'[1]MTTI (PL &amp; I)'!BO$334</f>
        <v>7.8331004514110722E-2</v>
      </c>
      <c r="BP133" s="141">
        <f>'[1]MTTI (PL &amp; I)'!BP133/'[1]MTTI (PL &amp; I)'!BP$334</f>
        <v>0</v>
      </c>
      <c r="BQ133" s="141">
        <f>'[1]MTTI (PL &amp; I)'!BQ133/'[1]MTTI (PL &amp; I)'!BQ$334</f>
        <v>3.4307276494147843E-3</v>
      </c>
      <c r="BR133" s="141">
        <f>'[1]MTTI (PL &amp; I)'!BR133/'[1]MTTI (PL &amp; I)'!BR$334</f>
        <v>3.3594884968965967E-3</v>
      </c>
      <c r="BS133" s="141">
        <f>'[1]MTTI (PL &amp; I)'!BS133/'[1]MTTI (PL &amp; I)'!BS$334</f>
        <v>2.7795097101933871E-3</v>
      </c>
      <c r="BT133" s="141">
        <f>'[1]MTTI (PL &amp; I)'!BT133/'[1]MTTI (PL &amp; I)'!BT$334</f>
        <v>1.2806193265952982E-2</v>
      </c>
      <c r="BU133" s="141">
        <f>'[1]MTTI (PL &amp; I)'!BU133/'[1]MTTI (PL &amp; I)'!BU$334</f>
        <v>0</v>
      </c>
      <c r="BV133" s="141">
        <f>'[1]MTTI (PL &amp; I)'!BV133/'[1]MTTI (PL &amp; I)'!BV$334</f>
        <v>6.932627407060353E-2</v>
      </c>
      <c r="BW133" s="141">
        <f>'[1]MTTI (PL &amp; I)'!BW133/'[1]MTTI (PL &amp; I)'!BW$334</f>
        <v>0</v>
      </c>
      <c r="BX133" s="141">
        <f>'[1]MTTI (PL &amp; I)'!BX133/'[1]MTTI (PL &amp; I)'!BX$334</f>
        <v>2.6530598616804651E-2</v>
      </c>
      <c r="BY133" s="141">
        <f>'[1]MTTI (PL &amp; I)'!BY133/'[1]MTTI (PL &amp; I)'!BY$334</f>
        <v>1.1409656050573383E-2</v>
      </c>
      <c r="BZ133" s="141">
        <f>'[1]MTTI (PL &amp; I)'!BZ133/'[1]MTTI (PL &amp; I)'!BZ$334</f>
        <v>0</v>
      </c>
      <c r="CA133" s="141">
        <f>'[1]MTTI (PL &amp; I)'!CA133/'[1]MTTI (PL &amp; I)'!CA$334</f>
        <v>6.2945321196129902E-5</v>
      </c>
      <c r="CB133" s="141">
        <f>'[1]MTTI (PL &amp; I)'!CB133/'[1]MTTI (PL &amp; I)'!CB$334</f>
        <v>0</v>
      </c>
      <c r="CC133" s="141">
        <f>'[1]MTTI (PL &amp; I)'!CC133/'[1]MTTI (PL &amp; I)'!CC$334</f>
        <v>2.4322302426237775E-2</v>
      </c>
      <c r="CD133" s="141">
        <f>'[1]MTTI (PL &amp; I)'!CD133/'[1]MTTI (PL &amp; I)'!CD$334</f>
        <v>0</v>
      </c>
      <c r="CE133" s="141">
        <f>'[1]MTTI (PL &amp; I)'!CE133/'[1]MTTI (PL &amp; I)'!CE$334</f>
        <v>0</v>
      </c>
      <c r="CF133" s="141">
        <f>'[1]MTTI (PL &amp; I)'!CF133/'[1]MTTI (PL &amp; I)'!CF$334</f>
        <v>0</v>
      </c>
      <c r="CG133" s="141">
        <f>'[1]MTTI (PL &amp; I)'!CG133/'[1]MTTI (PL &amp; I)'!CG$334</f>
        <v>0</v>
      </c>
      <c r="CH133" s="141">
        <f>'[1]MTTI (PL &amp; I)'!CH133/'[1]MTTI (PL &amp; I)'!CH$334</f>
        <v>0</v>
      </c>
      <c r="CI133" s="141">
        <f>'[1]MTTI (PL &amp; I)'!CI133/'[1]MTTI (PL &amp; I)'!CI$334</f>
        <v>0</v>
      </c>
      <c r="CJ133" s="141">
        <f>'[1]MTTI (PL &amp; I)'!CJ133/'[1]MTTI (PL &amp; I)'!CJ$334</f>
        <v>0</v>
      </c>
      <c r="CK133" s="141">
        <f>'[1]MTTI (PL &amp; I)'!CK133/'[1]MTTI (PL &amp; I)'!CK$334</f>
        <v>0</v>
      </c>
      <c r="CL133" s="141">
        <f>'[1]MTTI (PL &amp; I)'!CL133/'[1]MTTI (PL &amp; I)'!CL$334</f>
        <v>0</v>
      </c>
      <c r="CM133" s="141">
        <f>'[1]MTTI (PL &amp; I)'!CM133/'[1]MTTI (PL &amp; I)'!CM$334</f>
        <v>0</v>
      </c>
      <c r="CN133" s="141">
        <f>'[1]MTTI (PL &amp; I)'!CN133/'[1]MTTI (PL &amp; I)'!CN$334</f>
        <v>2.9684691677028976E-3</v>
      </c>
      <c r="CO133" s="141">
        <f>'[1]MTTI (PL &amp; I)'!CO133/'[1]MTTI (PL &amp; I)'!CO$334</f>
        <v>0</v>
      </c>
      <c r="CP133" s="141">
        <f>'[1]MTTI (PL &amp; I)'!CP133/'[1]MTTI (PL &amp; I)'!CP$334</f>
        <v>1.1703335925143462E-2</v>
      </c>
      <c r="CQ133" s="141">
        <f>'[1]MTTI (PL &amp; I)'!CQ133/'[1]MTTI (PL &amp; I)'!CQ$334</f>
        <v>1.1855680120017784E-2</v>
      </c>
      <c r="CR133" s="141">
        <f>'[1]MTTI (PL &amp; I)'!CR133/'[1]MTTI (PL &amp; I)'!CR$334</f>
        <v>0</v>
      </c>
      <c r="CS133" s="141">
        <f>'[1]MTTI (PL &amp; I)'!CS133/'[1]MTTI (PL &amp; I)'!CS$334</f>
        <v>1.0197708407890379E-3</v>
      </c>
      <c r="CT133" s="141">
        <f>'[1]MTTI (PL &amp; I)'!CT133/'[1]MTTI (PL &amp; I)'!CT$334</f>
        <v>0</v>
      </c>
      <c r="CU133" s="141">
        <f>'[1]MTTI (PL &amp; I)'!CU133/'[1]MTTI (PL &amp; I)'!CU$334</f>
        <v>1.536458266668664E-2</v>
      </c>
      <c r="CV133" s="141">
        <f>'[1]MTTI (PL &amp; I)'!CV133/'[1]MTTI (PL &amp; I)'!CV$334</f>
        <v>0</v>
      </c>
      <c r="CW133" s="141">
        <f>'[1]MTTI (PL &amp; I)'!CW133/'[1]MTTI (PL &amp; I)'!CW$334</f>
        <v>0</v>
      </c>
      <c r="CX133" s="141">
        <f>'[1]MTTI (PL &amp; I)'!CX133/'[1]MTTI (PL &amp; I)'!CX$334</f>
        <v>0</v>
      </c>
      <c r="CY133" s="141">
        <f>'[1]MTTI (PL &amp; I)'!CY133/'[1]MTTI (PL &amp; I)'!CY$334</f>
        <v>0</v>
      </c>
      <c r="CZ133" s="141">
        <f>'[1]MTTI (PL &amp; I)'!CZ133/'[1]MTTI (PL &amp; I)'!CZ$334</f>
        <v>0</v>
      </c>
      <c r="DA133" s="141">
        <f>'[1]MTTI (PL &amp; I)'!DA133/'[1]MTTI (PL &amp; I)'!DA$334</f>
        <v>1.4466917902296889E-3</v>
      </c>
      <c r="DB133" s="141">
        <f>'[1]MTTI (PL &amp; I)'!DB133/'[1]MTTI (PL &amp; I)'!DB$334</f>
        <v>0</v>
      </c>
      <c r="DC133" s="141">
        <f>'[1]MTTI (PL &amp; I)'!DC133/'[1]MTTI (PL &amp; I)'!DC$334</f>
        <v>0</v>
      </c>
      <c r="DD133" s="141">
        <f>'[1]MTTI (PL &amp; I)'!DD133/'[1]MTTI (PL &amp; I)'!DD$334</f>
        <v>0</v>
      </c>
      <c r="DE133" s="141">
        <v>0</v>
      </c>
      <c r="DF133" s="141">
        <f>'[1]MTTI (PL &amp; I)'!DF133/'[1]MTTI (PL &amp; I)'!DF$334</f>
        <v>6.9831569504620692E-3</v>
      </c>
    </row>
    <row r="134" spans="1:110" x14ac:dyDescent="0.3">
      <c r="A134" s="27" t="s">
        <v>4</v>
      </c>
      <c r="B134" s="141">
        <f>'[1]MTTI (PL &amp; I)'!B134/'[1]MTTI (PL &amp; I)'!B$334</f>
        <v>4.3427706906260272E-2</v>
      </c>
      <c r="C134" s="141">
        <f>'[1]MTTI (PL &amp; I)'!C134/'[1]MTTI (PL &amp; I)'!C$334</f>
        <v>0.44031744724056399</v>
      </c>
      <c r="D134" s="141">
        <f>'[1]MTTI (PL &amp; I)'!D134/'[1]MTTI (PL &amp; I)'!D$334</f>
        <v>3.1755240662713895E-2</v>
      </c>
      <c r="E134" s="141">
        <f>'[1]MTTI (PL &amp; I)'!E134/'[1]MTTI (PL &amp; I)'!E$334</f>
        <v>3.3088137491638442E-2</v>
      </c>
      <c r="F134" s="141">
        <f>'[1]MTTI (PL &amp; I)'!F134/'[1]MTTI (PL &amp; I)'!F$334</f>
        <v>0</v>
      </c>
      <c r="G134" s="141">
        <f>'[1]MTTI (PL &amp; I)'!G134/'[1]MTTI (PL &amp; I)'!G$334</f>
        <v>2.2081441456210507E-2</v>
      </c>
      <c r="H134" s="141">
        <f>'[1]MTTI (PL &amp; I)'!H134/'[1]MTTI (PL &amp; I)'!H$334</f>
        <v>7.1459902688810265E-2</v>
      </c>
      <c r="I134" s="141">
        <f>'[1]MTTI (PL &amp; I)'!I134/'[1]MTTI (PL &amp; I)'!I$334</f>
        <v>5.1702905005977018E-2</v>
      </c>
      <c r="J134" s="141">
        <f>'[1]MTTI (PL &amp; I)'!J134/'[1]MTTI (PL &amp; I)'!J$334</f>
        <v>0.15704127694494763</v>
      </c>
      <c r="K134" s="141">
        <f>'[1]MTTI (PL &amp; I)'!K134/'[1]MTTI (PL &amp; I)'!K$334</f>
        <v>0.10563035468942117</v>
      </c>
      <c r="L134" s="141">
        <f>'[1]MTTI (PL &amp; I)'!L134/'[1]MTTI (PL &amp; I)'!L$334</f>
        <v>0.10216365219755763</v>
      </c>
      <c r="M134" s="141">
        <f>'[1]MTTI (PL &amp; I)'!M134/'[1]MTTI (PL &amp; I)'!M$334</f>
        <v>0.12334173595948421</v>
      </c>
      <c r="N134" s="141">
        <f>'[1]MTTI (PL &amp; I)'!N134/'[1]MTTI (PL &amp; I)'!N$334</f>
        <v>0.14297813466353834</v>
      </c>
      <c r="O134" s="141">
        <f>'[1]MTTI (PL &amp; I)'!O134/'[1]MTTI (PL &amp; I)'!O$334</f>
        <v>8.0195295380850656E-2</v>
      </c>
      <c r="P134" s="141">
        <f>'[1]MTTI (PL &amp; I)'!P134/'[1]MTTI (PL &amp; I)'!P$334</f>
        <v>5.0168687803599246E-2</v>
      </c>
      <c r="Q134" s="141">
        <f>'[1]MTTI (PL &amp; I)'!Q134/'[1]MTTI (PL &amp; I)'!Q$334</f>
        <v>0.10168279636206333</v>
      </c>
      <c r="R134" s="141">
        <f>'[1]MTTI (PL &amp; I)'!R134/'[1]MTTI (PL &amp; I)'!R$334</f>
        <v>0.29986243447584976</v>
      </c>
      <c r="S134" s="141">
        <f>'[1]MTTI (PL &amp; I)'!S134/'[1]MTTI (PL &amp; I)'!S$334</f>
        <v>0.1731961599076145</v>
      </c>
      <c r="T134" s="141">
        <f>'[1]MTTI (PL &amp; I)'!T134/'[1]MTTI (PL &amp; I)'!T$334</f>
        <v>9.8462424991834302E-2</v>
      </c>
      <c r="U134" s="141">
        <f>'[1]MTTI (PL &amp; I)'!U134/'[1]MTTI (PL &amp; I)'!U$334</f>
        <v>8.5739008581606588E-2</v>
      </c>
      <c r="V134" s="141">
        <f>'[1]MTTI (PL &amp; I)'!V134/'[1]MTTI (PL &amp; I)'!V$334</f>
        <v>9.0681853942358975E-2</v>
      </c>
      <c r="W134" s="141">
        <f>'[1]MTTI (PL &amp; I)'!W134/'[1]MTTI (PL &amp; I)'!W$334</f>
        <v>7.8537334339547571E-2</v>
      </c>
      <c r="X134" s="141">
        <f>'[1]MTTI (PL &amp; I)'!X134/'[1]MTTI (PL &amp; I)'!X$334</f>
        <v>9.0958630697383011E-2</v>
      </c>
      <c r="Y134" s="141">
        <f>'[1]MTTI (PL &amp; I)'!Y134/'[1]MTTI (PL &amp; I)'!Y$334</f>
        <v>6.0681937166171172E-2</v>
      </c>
      <c r="Z134" s="141">
        <f>'[1]MTTI (PL &amp; I)'!Z134/'[1]MTTI (PL &amp; I)'!Z$334</f>
        <v>5.2003854742466632E-2</v>
      </c>
      <c r="AA134" s="141">
        <f>'[1]MTTI (PL &amp; I)'!AA134/'[1]MTTI (PL &amp; I)'!AA$334</f>
        <v>2.7879677209472362E-2</v>
      </c>
      <c r="AB134" s="141">
        <f>'[1]MTTI (PL &amp; I)'!AB134/'[1]MTTI (PL &amp; I)'!AB$334</f>
        <v>0.15542683804460747</v>
      </c>
      <c r="AC134" s="141">
        <f>'[1]MTTI (PL &amp; I)'!AC134/'[1]MTTI (PL &amp; I)'!AC$334</f>
        <v>4.7948435833571985E-3</v>
      </c>
      <c r="AD134" s="141">
        <f>'[1]MTTI (PL &amp; I)'!AD134/'[1]MTTI (PL &amp; I)'!AD$334</f>
        <v>7.1604702763509387E-2</v>
      </c>
      <c r="AE134" s="141">
        <f>'[1]MTTI (PL &amp; I)'!AE134/'[1]MTTI (PL &amp; I)'!AE$334</f>
        <v>0.13283332174874593</v>
      </c>
      <c r="AF134" s="141">
        <f>'[1]MTTI (PL &amp; I)'!AF134/'[1]MTTI (PL &amp; I)'!AF$334</f>
        <v>9.89498810888369E-2</v>
      </c>
      <c r="AG134" s="141">
        <f>'[1]MTTI (PL &amp; I)'!AG134/'[1]MTTI (PL &amp; I)'!AG$334</f>
        <v>8.1401225701133284E-2</v>
      </c>
      <c r="AH134" s="141">
        <f>'[1]MTTI (PL &amp; I)'!AH134/'[1]MTTI (PL &amp; I)'!AH$334</f>
        <v>0.10097070536601441</v>
      </c>
      <c r="AI134" s="141">
        <f>'[1]MTTI (PL &amp; I)'!AI134/'[1]MTTI (PL &amp; I)'!AI$334</f>
        <v>0.10797806241678143</v>
      </c>
      <c r="AJ134" s="141">
        <f>'[1]MTTI (PL &amp; I)'!AJ134/'[1]MTTI (PL &amp; I)'!AJ$334</f>
        <v>0.1630823729931212</v>
      </c>
      <c r="AK134" s="141">
        <f>'[1]MTTI (PL &amp; I)'!AK134/'[1]MTTI (PL &amp; I)'!AK$334</f>
        <v>0.14624458996092221</v>
      </c>
      <c r="AL134" s="141">
        <f>'[1]MTTI (PL &amp; I)'!AL134/'[1]MTTI (PL &amp; I)'!AL$334</f>
        <v>7.0255202167504915E-2</v>
      </c>
      <c r="AM134" s="141">
        <f>'[1]MTTI (PL &amp; I)'!AM134/'[1]MTTI (PL &amp; I)'!AM$334</f>
        <v>8.4712029381521267E-2</v>
      </c>
      <c r="AN134" s="141">
        <f>'[1]MTTI (PL &amp; I)'!AN134/'[1]MTTI (PL &amp; I)'!AN$334</f>
        <v>6.5021546933649491E-2</v>
      </c>
      <c r="AO134" s="141">
        <f>'[1]MTTI (PL &amp; I)'!AO134/'[1]MTTI (PL &amp; I)'!AO$334</f>
        <v>2.4109876402931198E-2</v>
      </c>
      <c r="AP134" s="141">
        <f>'[1]MTTI (PL &amp; I)'!AP134/'[1]MTTI (PL &amp; I)'!AP$334</f>
        <v>0.14142420836787731</v>
      </c>
      <c r="AQ134" s="141">
        <f>'[1]MTTI (PL &amp; I)'!AQ134/'[1]MTTI (PL &amp; I)'!AQ$334</f>
        <v>9.2868184867189063E-2</v>
      </c>
      <c r="AR134" s="141">
        <f>'[1]MTTI (PL &amp; I)'!AR134/'[1]MTTI (PL &amp; I)'!AR$334</f>
        <v>4.5613344393241211E-2</v>
      </c>
      <c r="AS134" s="141">
        <f>'[1]MTTI (PL &amp; I)'!AS134/'[1]MTTI (PL &amp; I)'!AS$334</f>
        <v>0.36001790082108914</v>
      </c>
      <c r="AT134" s="141">
        <f>'[1]MTTI (PL &amp; I)'!AT134/'[1]MTTI (PL &amp; I)'!AT$334</f>
        <v>5.2893683278238179E-2</v>
      </c>
      <c r="AU134" s="141">
        <f>'[1]MTTI (PL &amp; I)'!AU134/'[1]MTTI (PL &amp; I)'!AU$334</f>
        <v>1.0977908045286817E-2</v>
      </c>
      <c r="AV134" s="141">
        <f>'[1]MTTI (PL &amp; I)'!AV134/'[1]MTTI (PL &amp; I)'!AV$334</f>
        <v>6.1027677358699566E-2</v>
      </c>
      <c r="AW134" s="141">
        <f>'[1]MTTI (PL &amp; I)'!AW134/'[1]MTTI (PL &amp; I)'!AW$334</f>
        <v>4.0072564157985872E-2</v>
      </c>
      <c r="AX134" s="141">
        <f>'[1]MTTI (PL &amp; I)'!AX134/'[1]MTTI (PL &amp; I)'!AX$334</f>
        <v>3.1357142468319374E-2</v>
      </c>
      <c r="AY134" s="141">
        <f>'[1]MTTI (PL &amp; I)'!AY134/'[1]MTTI (PL &amp; I)'!AY$334</f>
        <v>0</v>
      </c>
      <c r="AZ134" s="141">
        <f>'[1]MTTI (PL &amp; I)'!AZ134/'[1]MTTI (PL &amp; I)'!AZ$334</f>
        <v>8.7668777388803493E-2</v>
      </c>
      <c r="BA134" s="141">
        <f>'[1]MTTI (PL &amp; I)'!BA134/'[1]MTTI (PL &amp; I)'!BA$334</f>
        <v>4.3982134005483654E-2</v>
      </c>
      <c r="BB134" s="141">
        <f>'[1]MTTI (PL &amp; I)'!BB134/'[1]MTTI (PL &amp; I)'!BB$334</f>
        <v>0.10608073639553141</v>
      </c>
      <c r="BC134" s="141">
        <f>'[1]MTTI (PL &amp; I)'!BC134/'[1]MTTI (PL &amp; I)'!BC$334</f>
        <v>6.0440631128711245E-2</v>
      </c>
      <c r="BD134" s="141">
        <f>'[1]MTTI (PL &amp; I)'!BD134/'[1]MTTI (PL &amp; I)'!BD$334</f>
        <v>5.4123601820387527E-3</v>
      </c>
      <c r="BE134" s="141">
        <f>'[1]MTTI (PL &amp; I)'!BE134/'[1]MTTI (PL &amp; I)'!BE$334</f>
        <v>4.8015171259237072E-3</v>
      </c>
      <c r="BF134" s="141">
        <f>'[1]MTTI (PL &amp; I)'!BF134/'[1]MTTI (PL &amp; I)'!BF$334</f>
        <v>0</v>
      </c>
      <c r="BG134" s="141">
        <f>'[1]MTTI (PL &amp; I)'!BG134/'[1]MTTI (PL &amp; I)'!BG$334</f>
        <v>3.0572026373746616E-2</v>
      </c>
      <c r="BH134" s="141">
        <f>'[1]MTTI (PL &amp; I)'!BH134/'[1]MTTI (PL &amp; I)'!BH$334</f>
        <v>1.2949272774363135E-4</v>
      </c>
      <c r="BI134" s="141">
        <f>'[1]MTTI (PL &amp; I)'!BI134/'[1]MTTI (PL &amp; I)'!BI$334</f>
        <v>0</v>
      </c>
      <c r="BJ134" s="141">
        <f>'[1]MTTI (PL &amp; I)'!BJ134/'[1]MTTI (PL &amp; I)'!BJ$334</f>
        <v>2.0304035557241369E-2</v>
      </c>
      <c r="BK134" s="141">
        <f>'[1]MTTI (PL &amp; I)'!BK134/'[1]MTTI (PL &amp; I)'!BK$334</f>
        <v>8.56240962706524E-2</v>
      </c>
      <c r="BL134" s="141">
        <f>'[1]MTTI (PL &amp; I)'!BL134/'[1]MTTI (PL &amp; I)'!BL$334</f>
        <v>0.48244425561760457</v>
      </c>
      <c r="BM134" s="141">
        <f>'[1]MTTI (PL &amp; I)'!BM134/'[1]MTTI (PL &amp; I)'!BM$334</f>
        <v>2.5224356765666908E-2</v>
      </c>
      <c r="BN134" s="141">
        <f>'[1]MTTI (PL &amp; I)'!BN134/'[1]MTTI (PL &amp; I)'!BN$334</f>
        <v>3.1802382667925626E-4</v>
      </c>
      <c r="BO134" s="141">
        <f>'[1]MTTI (PL &amp; I)'!BO134/'[1]MTTI (PL &amp; I)'!BO$334</f>
        <v>8.660810229553155E-2</v>
      </c>
      <c r="BP134" s="141">
        <f>'[1]MTTI (PL &amp; I)'!BP134/'[1]MTTI (PL &amp; I)'!BP$334</f>
        <v>6.3842993530735248E-2</v>
      </c>
      <c r="BQ134" s="141">
        <f>'[1]MTTI (PL &amp; I)'!BQ134/'[1]MTTI (PL &amp; I)'!BQ$334</f>
        <v>1.5413623594680473E-2</v>
      </c>
      <c r="BR134" s="141">
        <f>'[1]MTTI (PL &amp; I)'!BR134/'[1]MTTI (PL &amp; I)'!BR$334</f>
        <v>5.0224145851789796E-2</v>
      </c>
      <c r="BS134" s="141">
        <f>'[1]MTTI (PL &amp; I)'!BS134/'[1]MTTI (PL &amp; I)'!BS$334</f>
        <v>5.1144253166827074E-2</v>
      </c>
      <c r="BT134" s="141">
        <f>'[1]MTTI (PL &amp; I)'!BT134/'[1]MTTI (PL &amp; I)'!BT$334</f>
        <v>8.9092080708312163E-2</v>
      </c>
      <c r="BU134" s="141">
        <f>'[1]MTTI (PL &amp; I)'!BU134/'[1]MTTI (PL &amp; I)'!BU$334</f>
        <v>2.1353658829040213E-3</v>
      </c>
      <c r="BV134" s="141">
        <f>'[1]MTTI (PL &amp; I)'!BV134/'[1]MTTI (PL &amp; I)'!BV$334</f>
        <v>2.3875901567746726E-2</v>
      </c>
      <c r="BW134" s="141">
        <f>'[1]MTTI (PL &amp; I)'!BW134/'[1]MTTI (PL &amp; I)'!BW$334</f>
        <v>5.0637312199566395E-2</v>
      </c>
      <c r="BX134" s="141">
        <f>'[1]MTTI (PL &amp; I)'!BX134/'[1]MTTI (PL &amp; I)'!BX$334</f>
        <v>5.4035960152015859E-2</v>
      </c>
      <c r="BY134" s="141">
        <f>'[1]MTTI (PL &amp; I)'!BY134/'[1]MTTI (PL &amp; I)'!BY$334</f>
        <v>5.0274833107308688E-2</v>
      </c>
      <c r="BZ134" s="141">
        <f>'[1]MTTI (PL &amp; I)'!BZ134/'[1]MTTI (PL &amp; I)'!BZ$334</f>
        <v>2.4549897064606317E-4</v>
      </c>
      <c r="CA134" s="141">
        <f>'[1]MTTI (PL &amp; I)'!CA134/'[1]MTTI (PL &amp; I)'!CA$334</f>
        <v>5.4715242745054682E-2</v>
      </c>
      <c r="CB134" s="141">
        <f>'[1]MTTI (PL &amp; I)'!CB134/'[1]MTTI (PL &amp; I)'!CB$334</f>
        <v>4.9470553505413614E-2</v>
      </c>
      <c r="CC134" s="141">
        <f>'[1]MTTI (PL &amp; I)'!CC134/'[1]MTTI (PL &amp; I)'!CC$334</f>
        <v>2.6120925151540304E-2</v>
      </c>
      <c r="CD134" s="141">
        <f>'[1]MTTI (PL &amp; I)'!CD134/'[1]MTTI (PL &amp; I)'!CD$334</f>
        <v>7.1384517446516377E-3</v>
      </c>
      <c r="CE134" s="141">
        <f>'[1]MTTI (PL &amp; I)'!CE134/'[1]MTTI (PL &amp; I)'!CE$334</f>
        <v>0</v>
      </c>
      <c r="CF134" s="141">
        <f>'[1]MTTI (PL &amp; I)'!CF134/'[1]MTTI (PL &amp; I)'!CF$334</f>
        <v>6.7081417112220681E-3</v>
      </c>
      <c r="CG134" s="141">
        <f>'[1]MTTI (PL &amp; I)'!CG134/'[1]MTTI (PL &amp; I)'!CG$334</f>
        <v>5.2554301555032379E-2</v>
      </c>
      <c r="CH134" s="141">
        <f>'[1]MTTI (PL &amp; I)'!CH134/'[1]MTTI (PL &amp; I)'!CH$334</f>
        <v>1.7016838383391984E-2</v>
      </c>
      <c r="CI134" s="141">
        <f>'[1]MTTI (PL &amp; I)'!CI134/'[1]MTTI (PL &amp; I)'!CI$334</f>
        <v>0</v>
      </c>
      <c r="CJ134" s="141">
        <f>'[1]MTTI (PL &amp; I)'!CJ134/'[1]MTTI (PL &amp; I)'!CJ$334</f>
        <v>0</v>
      </c>
      <c r="CK134" s="141">
        <f>'[1]MTTI (PL &amp; I)'!CK134/'[1]MTTI (PL &amp; I)'!CK$334</f>
        <v>7.0650052085542189E-2</v>
      </c>
      <c r="CL134" s="141">
        <f>'[1]MTTI (PL &amp; I)'!CL134/'[1]MTTI (PL &amp; I)'!CL$334</f>
        <v>3.3829202764892701E-6</v>
      </c>
      <c r="CM134" s="141">
        <f>'[1]MTTI (PL &amp; I)'!CM134/'[1]MTTI (PL &amp; I)'!CM$334</f>
        <v>0</v>
      </c>
      <c r="CN134" s="141">
        <f>'[1]MTTI (PL &amp; I)'!CN134/'[1]MTTI (PL &amp; I)'!CN$334</f>
        <v>3.3636710144776358E-2</v>
      </c>
      <c r="CO134" s="141">
        <f>'[1]MTTI (PL &amp; I)'!CO134/'[1]MTTI (PL &amp; I)'!CO$334</f>
        <v>0</v>
      </c>
      <c r="CP134" s="141">
        <f>'[1]MTTI (PL &amp; I)'!CP134/'[1]MTTI (PL &amp; I)'!CP$334</f>
        <v>0.12790057329962168</v>
      </c>
      <c r="CQ134" s="141">
        <f>'[1]MTTI (PL &amp; I)'!CQ134/'[1]MTTI (PL &amp; I)'!CQ$334</f>
        <v>6.5574825880882856E-2</v>
      </c>
      <c r="CR134" s="141">
        <f>'[1]MTTI (PL &amp; I)'!CR134/'[1]MTTI (PL &amp; I)'!CR$334</f>
        <v>3.1445715256759509E-2</v>
      </c>
      <c r="CS134" s="141">
        <f>'[1]MTTI (PL &amp; I)'!CS134/'[1]MTTI (PL &amp; I)'!CS$334</f>
        <v>6.2374334664615574E-2</v>
      </c>
      <c r="CT134" s="141">
        <f>'[1]MTTI (PL &amp; I)'!CT134/'[1]MTTI (PL &amp; I)'!CT$334</f>
        <v>5.1733886871228478E-2</v>
      </c>
      <c r="CU134" s="141">
        <f>'[1]MTTI (PL &amp; I)'!CU134/'[1]MTTI (PL &amp; I)'!CU$334</f>
        <v>8.9551220935264492E-2</v>
      </c>
      <c r="CV134" s="141">
        <f>'[1]MTTI (PL &amp; I)'!CV134/'[1]MTTI (PL &amp; I)'!CV$334</f>
        <v>4.5271621317029146E-3</v>
      </c>
      <c r="CW134" s="141">
        <f>'[1]MTTI (PL &amp; I)'!CW134/'[1]MTTI (PL &amp; I)'!CW$334</f>
        <v>8.0013643077364346E-2</v>
      </c>
      <c r="CX134" s="141">
        <f>'[1]MTTI (PL &amp; I)'!CX134/'[1]MTTI (PL &amp; I)'!CX$334</f>
        <v>8.0018407962714297E-2</v>
      </c>
      <c r="CY134" s="141">
        <f>'[1]MTTI (PL &amp; I)'!CY134/'[1]MTTI (PL &amp; I)'!CY$334</f>
        <v>8.4610622529136606E-3</v>
      </c>
      <c r="CZ134" s="141">
        <f>'[1]MTTI (PL &amp; I)'!CZ134/'[1]MTTI (PL &amp; I)'!CZ$334</f>
        <v>4.1616086835843166E-4</v>
      </c>
      <c r="DA134" s="141">
        <f>'[1]MTTI (PL &amp; I)'!DA134/'[1]MTTI (PL &amp; I)'!DA$334</f>
        <v>3.1217874630417797E-2</v>
      </c>
      <c r="DB134" s="141">
        <f>'[1]MTTI (PL &amp; I)'!DB134/'[1]MTTI (PL &amp; I)'!DB$334</f>
        <v>3.1670486231374622E-3</v>
      </c>
      <c r="DC134" s="141">
        <f>'[1]MTTI (PL &amp; I)'!DC134/'[1]MTTI (PL &amp; I)'!DC$334</f>
        <v>0.11444601770574664</v>
      </c>
      <c r="DD134" s="141">
        <f>'[1]MTTI (PL &amp; I)'!DD134/'[1]MTTI (PL &amp; I)'!DD$334</f>
        <v>4.0896633874320338E-3</v>
      </c>
      <c r="DE134" s="141">
        <v>0</v>
      </c>
      <c r="DF134" s="141">
        <f>'[1]MTTI (PL &amp; I)'!DF134/'[1]MTTI (PL &amp; I)'!DF$334</f>
        <v>8.8330566898311424E-2</v>
      </c>
    </row>
    <row r="135" spans="1:110" x14ac:dyDescent="0.3">
      <c r="A135" s="25" t="s">
        <v>6</v>
      </c>
      <c r="B135" s="141">
        <f>'[1]MTTI (PL &amp; I)'!B135/'[1]MTTI (PL &amp; I)'!B$334</f>
        <v>4.3427706906260272E-2</v>
      </c>
      <c r="C135" s="141">
        <f>'[1]MTTI (PL &amp; I)'!C135/'[1]MTTI (PL &amp; I)'!C$334</f>
        <v>0.44031744724056399</v>
      </c>
      <c r="D135" s="141">
        <f>'[1]MTTI (PL &amp; I)'!D135/'[1]MTTI (PL &amp; I)'!D$334</f>
        <v>3.1755240662713895E-2</v>
      </c>
      <c r="E135" s="141">
        <f>'[1]MTTI (PL &amp; I)'!E135/'[1]MTTI (PL &amp; I)'!E$334</f>
        <v>3.3088137491638442E-2</v>
      </c>
      <c r="F135" s="141">
        <f>'[1]MTTI (PL &amp; I)'!F135/'[1]MTTI (PL &amp; I)'!F$334</f>
        <v>0</v>
      </c>
      <c r="G135" s="141">
        <f>'[1]MTTI (PL &amp; I)'!G135/'[1]MTTI (PL &amp; I)'!G$334</f>
        <v>2.2081441456210507E-2</v>
      </c>
      <c r="H135" s="141">
        <f>'[1]MTTI (PL &amp; I)'!H135/'[1]MTTI (PL &amp; I)'!H$334</f>
        <v>7.1459902688810265E-2</v>
      </c>
      <c r="I135" s="141">
        <f>'[1]MTTI (PL &amp; I)'!I135/'[1]MTTI (PL &amp; I)'!I$334</f>
        <v>5.1702905005977018E-2</v>
      </c>
      <c r="J135" s="141">
        <f>'[1]MTTI (PL &amp; I)'!J135/'[1]MTTI (PL &amp; I)'!J$334</f>
        <v>0.15704127694494763</v>
      </c>
      <c r="K135" s="141">
        <f>'[1]MTTI (PL &amp; I)'!K135/'[1]MTTI (PL &amp; I)'!K$334</f>
        <v>0.10563035468942117</v>
      </c>
      <c r="L135" s="141">
        <f>'[1]MTTI (PL &amp; I)'!L135/'[1]MTTI (PL &amp; I)'!L$334</f>
        <v>0.10216365219755763</v>
      </c>
      <c r="M135" s="141">
        <f>'[1]MTTI (PL &amp; I)'!M135/'[1]MTTI (PL &amp; I)'!M$334</f>
        <v>0.12334173595948421</v>
      </c>
      <c r="N135" s="141">
        <f>'[1]MTTI (PL &amp; I)'!N135/'[1]MTTI (PL &amp; I)'!N$334</f>
        <v>0.14297813466353834</v>
      </c>
      <c r="O135" s="141">
        <f>'[1]MTTI (PL &amp; I)'!O135/'[1]MTTI (PL &amp; I)'!O$334</f>
        <v>8.0195295380850656E-2</v>
      </c>
      <c r="P135" s="141">
        <f>'[1]MTTI (PL &amp; I)'!P135/'[1]MTTI (PL &amp; I)'!P$334</f>
        <v>5.0168687803599246E-2</v>
      </c>
      <c r="Q135" s="141">
        <f>'[1]MTTI (PL &amp; I)'!Q135/'[1]MTTI (PL &amp; I)'!Q$334</f>
        <v>0.10168279636206333</v>
      </c>
      <c r="R135" s="141">
        <f>'[1]MTTI (PL &amp; I)'!R135/'[1]MTTI (PL &amp; I)'!R$334</f>
        <v>0.29986243447584976</v>
      </c>
      <c r="S135" s="141">
        <f>'[1]MTTI (PL &amp; I)'!S135/'[1]MTTI (PL &amp; I)'!S$334</f>
        <v>0.1731961599076145</v>
      </c>
      <c r="T135" s="141">
        <f>'[1]MTTI (PL &amp; I)'!T135/'[1]MTTI (PL &amp; I)'!T$334</f>
        <v>9.8462424991834302E-2</v>
      </c>
      <c r="U135" s="141">
        <f>'[1]MTTI (PL &amp; I)'!U135/'[1]MTTI (PL &amp; I)'!U$334</f>
        <v>8.5739008581606588E-2</v>
      </c>
      <c r="V135" s="141">
        <f>'[1]MTTI (PL &amp; I)'!V135/'[1]MTTI (PL &amp; I)'!V$334</f>
        <v>9.0681853942358975E-2</v>
      </c>
      <c r="W135" s="141">
        <f>'[1]MTTI (PL &amp; I)'!W135/'[1]MTTI (PL &amp; I)'!W$334</f>
        <v>7.8537334339547571E-2</v>
      </c>
      <c r="X135" s="141">
        <f>'[1]MTTI (PL &amp; I)'!X135/'[1]MTTI (PL &amp; I)'!X$334</f>
        <v>9.0958630697383011E-2</v>
      </c>
      <c r="Y135" s="141">
        <f>'[1]MTTI (PL &amp; I)'!Y135/'[1]MTTI (PL &amp; I)'!Y$334</f>
        <v>6.0681937166171172E-2</v>
      </c>
      <c r="Z135" s="141">
        <f>'[1]MTTI (PL &amp; I)'!Z135/'[1]MTTI (PL &amp; I)'!Z$334</f>
        <v>5.2003854742466632E-2</v>
      </c>
      <c r="AA135" s="141">
        <f>'[1]MTTI (PL &amp; I)'!AA135/'[1]MTTI (PL &amp; I)'!AA$334</f>
        <v>2.7879677209472362E-2</v>
      </c>
      <c r="AB135" s="141">
        <f>'[1]MTTI (PL &amp; I)'!AB135/'[1]MTTI (PL &amp; I)'!AB$334</f>
        <v>0.15542683804460747</v>
      </c>
      <c r="AC135" s="141">
        <f>'[1]MTTI (PL &amp; I)'!AC135/'[1]MTTI (PL &amp; I)'!AC$334</f>
        <v>4.7948435833571985E-3</v>
      </c>
      <c r="AD135" s="141">
        <f>'[1]MTTI (PL &amp; I)'!AD135/'[1]MTTI (PL &amp; I)'!AD$334</f>
        <v>7.1604702763509387E-2</v>
      </c>
      <c r="AE135" s="141">
        <f>'[1]MTTI (PL &amp; I)'!AE135/'[1]MTTI (PL &amp; I)'!AE$334</f>
        <v>0.13283332174874593</v>
      </c>
      <c r="AF135" s="141">
        <f>'[1]MTTI (PL &amp; I)'!AF135/'[1]MTTI (PL &amp; I)'!AF$334</f>
        <v>9.89498810888369E-2</v>
      </c>
      <c r="AG135" s="141">
        <f>'[1]MTTI (PL &amp; I)'!AG135/'[1]MTTI (PL &amp; I)'!AG$334</f>
        <v>8.1401225701133284E-2</v>
      </c>
      <c r="AH135" s="141">
        <f>'[1]MTTI (PL &amp; I)'!AH135/'[1]MTTI (PL &amp; I)'!AH$334</f>
        <v>0.10097070536601441</v>
      </c>
      <c r="AI135" s="141">
        <f>'[1]MTTI (PL &amp; I)'!AI135/'[1]MTTI (PL &amp; I)'!AI$334</f>
        <v>0.10797806241678143</v>
      </c>
      <c r="AJ135" s="141">
        <f>'[1]MTTI (PL &amp; I)'!AJ135/'[1]MTTI (PL &amp; I)'!AJ$334</f>
        <v>0.1630823729931212</v>
      </c>
      <c r="AK135" s="141">
        <f>'[1]MTTI (PL &amp; I)'!AK135/'[1]MTTI (PL &amp; I)'!AK$334</f>
        <v>0.14624458996092221</v>
      </c>
      <c r="AL135" s="141">
        <f>'[1]MTTI (PL &amp; I)'!AL135/'[1]MTTI (PL &amp; I)'!AL$334</f>
        <v>7.0255202167504915E-2</v>
      </c>
      <c r="AM135" s="141">
        <f>'[1]MTTI (PL &amp; I)'!AM135/'[1]MTTI (PL &amp; I)'!AM$334</f>
        <v>8.4712029381521267E-2</v>
      </c>
      <c r="AN135" s="141">
        <f>'[1]MTTI (PL &amp; I)'!AN135/'[1]MTTI (PL &amp; I)'!AN$334</f>
        <v>6.5021546933649491E-2</v>
      </c>
      <c r="AO135" s="141">
        <f>'[1]MTTI (PL &amp; I)'!AO135/'[1]MTTI (PL &amp; I)'!AO$334</f>
        <v>2.4109876402931198E-2</v>
      </c>
      <c r="AP135" s="141">
        <f>'[1]MTTI (PL &amp; I)'!AP135/'[1]MTTI (PL &amp; I)'!AP$334</f>
        <v>0.14142420836787731</v>
      </c>
      <c r="AQ135" s="141">
        <f>'[1]MTTI (PL &amp; I)'!AQ135/'[1]MTTI (PL &amp; I)'!AQ$334</f>
        <v>9.2868184867189063E-2</v>
      </c>
      <c r="AR135" s="141">
        <f>'[1]MTTI (PL &amp; I)'!AR135/'[1]MTTI (PL &amp; I)'!AR$334</f>
        <v>4.5613344393241211E-2</v>
      </c>
      <c r="AS135" s="141">
        <f>'[1]MTTI (PL &amp; I)'!AS135/'[1]MTTI (PL &amp; I)'!AS$334</f>
        <v>0.36001790082108914</v>
      </c>
      <c r="AT135" s="141">
        <f>'[1]MTTI (PL &amp; I)'!AT135/'[1]MTTI (PL &amp; I)'!AT$334</f>
        <v>5.2893683278238179E-2</v>
      </c>
      <c r="AU135" s="141">
        <f>'[1]MTTI (PL &amp; I)'!AU135/'[1]MTTI (PL &amp; I)'!AU$334</f>
        <v>1.0977908045286817E-2</v>
      </c>
      <c r="AV135" s="141">
        <f>'[1]MTTI (PL &amp; I)'!AV135/'[1]MTTI (PL &amp; I)'!AV$334</f>
        <v>6.1027677358699566E-2</v>
      </c>
      <c r="AW135" s="141">
        <f>'[1]MTTI (PL &amp; I)'!AW135/'[1]MTTI (PL &amp; I)'!AW$334</f>
        <v>4.0072564157985872E-2</v>
      </c>
      <c r="AX135" s="141">
        <f>'[1]MTTI (PL &amp; I)'!AX135/'[1]MTTI (PL &amp; I)'!AX$334</f>
        <v>3.1357142468319374E-2</v>
      </c>
      <c r="AY135" s="141">
        <f>'[1]MTTI (PL &amp; I)'!AY135/'[1]MTTI (PL &amp; I)'!AY$334</f>
        <v>0</v>
      </c>
      <c r="AZ135" s="141">
        <f>'[1]MTTI (PL &amp; I)'!AZ135/'[1]MTTI (PL &amp; I)'!AZ$334</f>
        <v>8.7668777388803493E-2</v>
      </c>
      <c r="BA135" s="141">
        <f>'[1]MTTI (PL &amp; I)'!BA135/'[1]MTTI (PL &amp; I)'!BA$334</f>
        <v>4.3982134005483654E-2</v>
      </c>
      <c r="BB135" s="141">
        <f>'[1]MTTI (PL &amp; I)'!BB135/'[1]MTTI (PL &amp; I)'!BB$334</f>
        <v>0.10608073639553141</v>
      </c>
      <c r="BC135" s="141">
        <f>'[1]MTTI (PL &amp; I)'!BC135/'[1]MTTI (PL &amp; I)'!BC$334</f>
        <v>6.0440631128711245E-2</v>
      </c>
      <c r="BD135" s="141">
        <f>'[1]MTTI (PL &amp; I)'!BD135/'[1]MTTI (PL &amp; I)'!BD$334</f>
        <v>5.4123601820387527E-3</v>
      </c>
      <c r="BE135" s="141">
        <f>'[1]MTTI (PL &amp; I)'!BE135/'[1]MTTI (PL &amp; I)'!BE$334</f>
        <v>4.8015171259237072E-3</v>
      </c>
      <c r="BF135" s="141">
        <f>'[1]MTTI (PL &amp; I)'!BF135/'[1]MTTI (PL &amp; I)'!BF$334</f>
        <v>0</v>
      </c>
      <c r="BG135" s="141">
        <f>'[1]MTTI (PL &amp; I)'!BG135/'[1]MTTI (PL &amp; I)'!BG$334</f>
        <v>3.0572026373746616E-2</v>
      </c>
      <c r="BH135" s="141">
        <f>'[1]MTTI (PL &amp; I)'!BH135/'[1]MTTI (PL &amp; I)'!BH$334</f>
        <v>1.2949272774363135E-4</v>
      </c>
      <c r="BI135" s="141">
        <f>'[1]MTTI (PL &amp; I)'!BI135/'[1]MTTI (PL &amp; I)'!BI$334</f>
        <v>0</v>
      </c>
      <c r="BJ135" s="141">
        <f>'[1]MTTI (PL &amp; I)'!BJ135/'[1]MTTI (PL &amp; I)'!BJ$334</f>
        <v>2.0304035557241369E-2</v>
      </c>
      <c r="BK135" s="141">
        <f>'[1]MTTI (PL &amp; I)'!BK135/'[1]MTTI (PL &amp; I)'!BK$334</f>
        <v>8.56240962706524E-2</v>
      </c>
      <c r="BL135" s="141">
        <f>'[1]MTTI (PL &amp; I)'!BL135/'[1]MTTI (PL &amp; I)'!BL$334</f>
        <v>0.48244425561760457</v>
      </c>
      <c r="BM135" s="141">
        <f>'[1]MTTI (PL &amp; I)'!BM135/'[1]MTTI (PL &amp; I)'!BM$334</f>
        <v>2.5224356765666908E-2</v>
      </c>
      <c r="BN135" s="141">
        <f>'[1]MTTI (PL &amp; I)'!BN135/'[1]MTTI (PL &amp; I)'!BN$334</f>
        <v>3.1802382667925626E-4</v>
      </c>
      <c r="BO135" s="141">
        <f>'[1]MTTI (PL &amp; I)'!BO135/'[1]MTTI (PL &amp; I)'!BO$334</f>
        <v>8.660810229553155E-2</v>
      </c>
      <c r="BP135" s="141">
        <f>'[1]MTTI (PL &amp; I)'!BP135/'[1]MTTI (PL &amp; I)'!BP$334</f>
        <v>6.3842993530735248E-2</v>
      </c>
      <c r="BQ135" s="141">
        <f>'[1]MTTI (PL &amp; I)'!BQ135/'[1]MTTI (PL &amp; I)'!BQ$334</f>
        <v>1.5413623594680473E-2</v>
      </c>
      <c r="BR135" s="141">
        <f>'[1]MTTI (PL &amp; I)'!BR135/'[1]MTTI (PL &amp; I)'!BR$334</f>
        <v>5.0224145851789796E-2</v>
      </c>
      <c r="BS135" s="141">
        <f>'[1]MTTI (PL &amp; I)'!BS135/'[1]MTTI (PL &amp; I)'!BS$334</f>
        <v>5.1144253166827074E-2</v>
      </c>
      <c r="BT135" s="141">
        <f>'[1]MTTI (PL &amp; I)'!BT135/'[1]MTTI (PL &amp; I)'!BT$334</f>
        <v>8.9092080708312163E-2</v>
      </c>
      <c r="BU135" s="141">
        <f>'[1]MTTI (PL &amp; I)'!BU135/'[1]MTTI (PL &amp; I)'!BU$334</f>
        <v>2.1353658829040213E-3</v>
      </c>
      <c r="BV135" s="141">
        <f>'[1]MTTI (PL &amp; I)'!BV135/'[1]MTTI (PL &amp; I)'!BV$334</f>
        <v>2.3875901567746726E-2</v>
      </c>
      <c r="BW135" s="141">
        <f>'[1]MTTI (PL &amp; I)'!BW135/'[1]MTTI (PL &amp; I)'!BW$334</f>
        <v>5.0637312199566395E-2</v>
      </c>
      <c r="BX135" s="141">
        <f>'[1]MTTI (PL &amp; I)'!BX135/'[1]MTTI (PL &amp; I)'!BX$334</f>
        <v>5.4035960152015859E-2</v>
      </c>
      <c r="BY135" s="141">
        <f>'[1]MTTI (PL &amp; I)'!BY135/'[1]MTTI (PL &amp; I)'!BY$334</f>
        <v>5.0274833107308688E-2</v>
      </c>
      <c r="BZ135" s="141">
        <f>'[1]MTTI (PL &amp; I)'!BZ135/'[1]MTTI (PL &amp; I)'!BZ$334</f>
        <v>2.4549897064606317E-4</v>
      </c>
      <c r="CA135" s="141">
        <f>'[1]MTTI (PL &amp; I)'!CA135/'[1]MTTI (PL &amp; I)'!CA$334</f>
        <v>5.4715242745054682E-2</v>
      </c>
      <c r="CB135" s="141">
        <f>'[1]MTTI (PL &amp; I)'!CB135/'[1]MTTI (PL &amp; I)'!CB$334</f>
        <v>4.9470553505413614E-2</v>
      </c>
      <c r="CC135" s="141">
        <f>'[1]MTTI (PL &amp; I)'!CC135/'[1]MTTI (PL &amp; I)'!CC$334</f>
        <v>2.6120925151540304E-2</v>
      </c>
      <c r="CD135" s="141">
        <f>'[1]MTTI (PL &amp; I)'!CD135/'[1]MTTI (PL &amp; I)'!CD$334</f>
        <v>7.1384517446516377E-3</v>
      </c>
      <c r="CE135" s="141">
        <f>'[1]MTTI (PL &amp; I)'!CE135/'[1]MTTI (PL &amp; I)'!CE$334</f>
        <v>0</v>
      </c>
      <c r="CF135" s="141">
        <f>'[1]MTTI (PL &amp; I)'!CF135/'[1]MTTI (PL &amp; I)'!CF$334</f>
        <v>6.7081417112220681E-3</v>
      </c>
      <c r="CG135" s="141">
        <f>'[1]MTTI (PL &amp; I)'!CG135/'[1]MTTI (PL &amp; I)'!CG$334</f>
        <v>5.2554301555032379E-2</v>
      </c>
      <c r="CH135" s="141">
        <f>'[1]MTTI (PL &amp; I)'!CH135/'[1]MTTI (PL &amp; I)'!CH$334</f>
        <v>1.7016838383391984E-2</v>
      </c>
      <c r="CI135" s="141">
        <f>'[1]MTTI (PL &amp; I)'!CI135/'[1]MTTI (PL &amp; I)'!CI$334</f>
        <v>0</v>
      </c>
      <c r="CJ135" s="141">
        <f>'[1]MTTI (PL &amp; I)'!CJ135/'[1]MTTI (PL &amp; I)'!CJ$334</f>
        <v>0</v>
      </c>
      <c r="CK135" s="141">
        <f>'[1]MTTI (PL &amp; I)'!CK135/'[1]MTTI (PL &amp; I)'!CK$334</f>
        <v>7.0650052085542189E-2</v>
      </c>
      <c r="CL135" s="141">
        <f>'[1]MTTI (PL &amp; I)'!CL135/'[1]MTTI (PL &amp; I)'!CL$334</f>
        <v>3.3829202764892701E-6</v>
      </c>
      <c r="CM135" s="141">
        <f>'[1]MTTI (PL &amp; I)'!CM135/'[1]MTTI (PL &amp; I)'!CM$334</f>
        <v>0</v>
      </c>
      <c r="CN135" s="141">
        <f>'[1]MTTI (PL &amp; I)'!CN135/'[1]MTTI (PL &amp; I)'!CN$334</f>
        <v>3.3636710144776358E-2</v>
      </c>
      <c r="CO135" s="141">
        <f>'[1]MTTI (PL &amp; I)'!CO135/'[1]MTTI (PL &amp; I)'!CO$334</f>
        <v>0</v>
      </c>
      <c r="CP135" s="141">
        <f>'[1]MTTI (PL &amp; I)'!CP135/'[1]MTTI (PL &amp; I)'!CP$334</f>
        <v>0.12790057329962168</v>
      </c>
      <c r="CQ135" s="141">
        <f>'[1]MTTI (PL &amp; I)'!CQ135/'[1]MTTI (PL &amp; I)'!CQ$334</f>
        <v>6.5574825880882856E-2</v>
      </c>
      <c r="CR135" s="141">
        <f>'[1]MTTI (PL &amp; I)'!CR135/'[1]MTTI (PL &amp; I)'!CR$334</f>
        <v>3.1445715256759509E-2</v>
      </c>
      <c r="CS135" s="141">
        <f>'[1]MTTI (PL &amp; I)'!CS135/'[1]MTTI (PL &amp; I)'!CS$334</f>
        <v>6.2374334664615574E-2</v>
      </c>
      <c r="CT135" s="141">
        <f>'[1]MTTI (PL &amp; I)'!CT135/'[1]MTTI (PL &amp; I)'!CT$334</f>
        <v>5.1733886871228478E-2</v>
      </c>
      <c r="CU135" s="141">
        <f>'[1]MTTI (PL &amp; I)'!CU135/'[1]MTTI (PL &amp; I)'!CU$334</f>
        <v>8.9551220935264492E-2</v>
      </c>
      <c r="CV135" s="141">
        <f>'[1]MTTI (PL &amp; I)'!CV135/'[1]MTTI (PL &amp; I)'!CV$334</f>
        <v>4.5271621317029146E-3</v>
      </c>
      <c r="CW135" s="141">
        <f>'[1]MTTI (PL &amp; I)'!CW135/'[1]MTTI (PL &amp; I)'!CW$334</f>
        <v>8.0013643077364346E-2</v>
      </c>
      <c r="CX135" s="141">
        <f>'[1]MTTI (PL &amp; I)'!CX135/'[1]MTTI (PL &amp; I)'!CX$334</f>
        <v>8.0018407962714297E-2</v>
      </c>
      <c r="CY135" s="141">
        <f>'[1]MTTI (PL &amp; I)'!CY135/'[1]MTTI (PL &amp; I)'!CY$334</f>
        <v>8.4610622529136606E-3</v>
      </c>
      <c r="CZ135" s="141">
        <f>'[1]MTTI (PL &amp; I)'!CZ135/'[1]MTTI (PL &amp; I)'!CZ$334</f>
        <v>4.1616086835843166E-4</v>
      </c>
      <c r="DA135" s="141">
        <f>'[1]MTTI (PL &amp; I)'!DA135/'[1]MTTI (PL &amp; I)'!DA$334</f>
        <v>3.1217874630417797E-2</v>
      </c>
      <c r="DB135" s="141">
        <f>'[1]MTTI (PL &amp; I)'!DB135/'[1]MTTI (PL &amp; I)'!DB$334</f>
        <v>3.1670486231374622E-3</v>
      </c>
      <c r="DC135" s="141">
        <f>'[1]MTTI (PL &amp; I)'!DC135/'[1]MTTI (PL &amp; I)'!DC$334</f>
        <v>0.11444601770574664</v>
      </c>
      <c r="DD135" s="141">
        <f>'[1]MTTI (PL &amp; I)'!DD135/'[1]MTTI (PL &amp; I)'!DD$334</f>
        <v>4.0896633874320338E-3</v>
      </c>
      <c r="DE135" s="141">
        <v>0</v>
      </c>
      <c r="DF135" s="141">
        <f>'[1]MTTI (PL &amp; I)'!DF135/'[1]MTTI (PL &amp; I)'!DF$334</f>
        <v>8.8330566898311424E-2</v>
      </c>
    </row>
    <row r="136" spans="1:110" x14ac:dyDescent="0.3">
      <c r="A136" s="25" t="s">
        <v>7</v>
      </c>
      <c r="B136" s="141">
        <f>'[1]MTTI (PL &amp; I)'!B136/'[1]MTTI (PL &amp; I)'!B$334</f>
        <v>0</v>
      </c>
      <c r="C136" s="141">
        <f>'[1]MTTI (PL &amp; I)'!C136/'[1]MTTI (PL &amp; I)'!C$334</f>
        <v>0</v>
      </c>
      <c r="D136" s="141">
        <f>'[1]MTTI (PL &amp; I)'!D136/'[1]MTTI (PL &amp; I)'!D$334</f>
        <v>0</v>
      </c>
      <c r="E136" s="141">
        <f>'[1]MTTI (PL &amp; I)'!E136/'[1]MTTI (PL &amp; I)'!E$334</f>
        <v>0</v>
      </c>
      <c r="F136" s="141">
        <f>'[1]MTTI (PL &amp; I)'!F136/'[1]MTTI (PL &amp; I)'!F$334</f>
        <v>0</v>
      </c>
      <c r="G136" s="141">
        <f>'[1]MTTI (PL &amp; I)'!G136/'[1]MTTI (PL &amp; I)'!G$334</f>
        <v>0</v>
      </c>
      <c r="H136" s="141">
        <f>'[1]MTTI (PL &amp; I)'!H136/'[1]MTTI (PL &amp; I)'!H$334</f>
        <v>0</v>
      </c>
      <c r="I136" s="141">
        <f>'[1]MTTI (PL &amp; I)'!I136/'[1]MTTI (PL &amp; I)'!I$334</f>
        <v>0</v>
      </c>
      <c r="J136" s="141">
        <f>'[1]MTTI (PL &amp; I)'!J136/'[1]MTTI (PL &amp; I)'!J$334</f>
        <v>0</v>
      </c>
      <c r="K136" s="141">
        <f>'[1]MTTI (PL &amp; I)'!K136/'[1]MTTI (PL &amp; I)'!K$334</f>
        <v>0</v>
      </c>
      <c r="L136" s="141">
        <f>'[1]MTTI (PL &amp; I)'!L136/'[1]MTTI (PL &amp; I)'!L$334</f>
        <v>0</v>
      </c>
      <c r="M136" s="141">
        <f>'[1]MTTI (PL &amp; I)'!M136/'[1]MTTI (PL &amp; I)'!M$334</f>
        <v>0</v>
      </c>
      <c r="N136" s="141">
        <f>'[1]MTTI (PL &amp; I)'!N136/'[1]MTTI (PL &amp; I)'!N$334</f>
        <v>0</v>
      </c>
      <c r="O136" s="141">
        <f>'[1]MTTI (PL &amp; I)'!O136/'[1]MTTI (PL &amp; I)'!O$334</f>
        <v>0</v>
      </c>
      <c r="P136" s="141">
        <f>'[1]MTTI (PL &amp; I)'!P136/'[1]MTTI (PL &amp; I)'!P$334</f>
        <v>0</v>
      </c>
      <c r="Q136" s="141">
        <f>'[1]MTTI (PL &amp; I)'!Q136/'[1]MTTI (PL &amp; I)'!Q$334</f>
        <v>0</v>
      </c>
      <c r="R136" s="141">
        <f>'[1]MTTI (PL &amp; I)'!R136/'[1]MTTI (PL &amp; I)'!R$334</f>
        <v>0</v>
      </c>
      <c r="S136" s="141">
        <f>'[1]MTTI (PL &amp; I)'!S136/'[1]MTTI (PL &amp; I)'!S$334</f>
        <v>0</v>
      </c>
      <c r="T136" s="141">
        <f>'[1]MTTI (PL &amp; I)'!T136/'[1]MTTI (PL &amp; I)'!T$334</f>
        <v>0</v>
      </c>
      <c r="U136" s="141">
        <f>'[1]MTTI (PL &amp; I)'!U136/'[1]MTTI (PL &amp; I)'!U$334</f>
        <v>0</v>
      </c>
      <c r="V136" s="141">
        <f>'[1]MTTI (PL &amp; I)'!V136/'[1]MTTI (PL &amp; I)'!V$334</f>
        <v>0</v>
      </c>
      <c r="W136" s="141">
        <f>'[1]MTTI (PL &amp; I)'!W136/'[1]MTTI (PL &amp; I)'!W$334</f>
        <v>0</v>
      </c>
      <c r="X136" s="141">
        <f>'[1]MTTI (PL &amp; I)'!X136/'[1]MTTI (PL &amp; I)'!X$334</f>
        <v>0</v>
      </c>
      <c r="Y136" s="141">
        <f>'[1]MTTI (PL &amp; I)'!Y136/'[1]MTTI (PL &amp; I)'!Y$334</f>
        <v>0</v>
      </c>
      <c r="Z136" s="141">
        <f>'[1]MTTI (PL &amp; I)'!Z136/'[1]MTTI (PL &amp; I)'!Z$334</f>
        <v>0</v>
      </c>
      <c r="AA136" s="141">
        <f>'[1]MTTI (PL &amp; I)'!AA136/'[1]MTTI (PL &amp; I)'!AA$334</f>
        <v>0</v>
      </c>
      <c r="AB136" s="141">
        <f>'[1]MTTI (PL &amp; I)'!AB136/'[1]MTTI (PL &amp; I)'!AB$334</f>
        <v>0</v>
      </c>
      <c r="AC136" s="141">
        <f>'[1]MTTI (PL &amp; I)'!AC136/'[1]MTTI (PL &amp; I)'!AC$334</f>
        <v>0</v>
      </c>
      <c r="AD136" s="141">
        <f>'[1]MTTI (PL &amp; I)'!AD136/'[1]MTTI (PL &amp; I)'!AD$334</f>
        <v>0</v>
      </c>
      <c r="AE136" s="141">
        <f>'[1]MTTI (PL &amp; I)'!AE136/'[1]MTTI (PL &amp; I)'!AE$334</f>
        <v>0</v>
      </c>
      <c r="AF136" s="141">
        <f>'[1]MTTI (PL &amp; I)'!AF136/'[1]MTTI (PL &amp; I)'!AF$334</f>
        <v>0</v>
      </c>
      <c r="AG136" s="141">
        <f>'[1]MTTI (PL &amp; I)'!AG136/'[1]MTTI (PL &amp; I)'!AG$334</f>
        <v>0</v>
      </c>
      <c r="AH136" s="141">
        <f>'[1]MTTI (PL &amp; I)'!AH136/'[1]MTTI (PL &amp; I)'!AH$334</f>
        <v>0</v>
      </c>
      <c r="AI136" s="141">
        <f>'[1]MTTI (PL &amp; I)'!AI136/'[1]MTTI (PL &amp; I)'!AI$334</f>
        <v>0</v>
      </c>
      <c r="AJ136" s="141">
        <f>'[1]MTTI (PL &amp; I)'!AJ136/'[1]MTTI (PL &amp; I)'!AJ$334</f>
        <v>0</v>
      </c>
      <c r="AK136" s="141">
        <f>'[1]MTTI (PL &amp; I)'!AK136/'[1]MTTI (PL &amp; I)'!AK$334</f>
        <v>0</v>
      </c>
      <c r="AL136" s="141">
        <f>'[1]MTTI (PL &amp; I)'!AL136/'[1]MTTI (PL &amp; I)'!AL$334</f>
        <v>0</v>
      </c>
      <c r="AM136" s="141">
        <f>'[1]MTTI (PL &amp; I)'!AM136/'[1]MTTI (PL &amp; I)'!AM$334</f>
        <v>0</v>
      </c>
      <c r="AN136" s="141">
        <f>'[1]MTTI (PL &amp; I)'!AN136/'[1]MTTI (PL &amp; I)'!AN$334</f>
        <v>0</v>
      </c>
      <c r="AO136" s="141">
        <f>'[1]MTTI (PL &amp; I)'!AO136/'[1]MTTI (PL &amp; I)'!AO$334</f>
        <v>0</v>
      </c>
      <c r="AP136" s="141">
        <f>'[1]MTTI (PL &amp; I)'!AP136/'[1]MTTI (PL &amp; I)'!AP$334</f>
        <v>0</v>
      </c>
      <c r="AQ136" s="141">
        <f>'[1]MTTI (PL &amp; I)'!AQ136/'[1]MTTI (PL &amp; I)'!AQ$334</f>
        <v>0</v>
      </c>
      <c r="AR136" s="141">
        <f>'[1]MTTI (PL &amp; I)'!AR136/'[1]MTTI (PL &amp; I)'!AR$334</f>
        <v>0</v>
      </c>
      <c r="AS136" s="141">
        <f>'[1]MTTI (PL &amp; I)'!AS136/'[1]MTTI (PL &amp; I)'!AS$334</f>
        <v>0</v>
      </c>
      <c r="AT136" s="141">
        <f>'[1]MTTI (PL &amp; I)'!AT136/'[1]MTTI (PL &amp; I)'!AT$334</f>
        <v>0</v>
      </c>
      <c r="AU136" s="141">
        <f>'[1]MTTI (PL &amp; I)'!AU136/'[1]MTTI (PL &amp; I)'!AU$334</f>
        <v>0</v>
      </c>
      <c r="AV136" s="141">
        <f>'[1]MTTI (PL &amp; I)'!AV136/'[1]MTTI (PL &amp; I)'!AV$334</f>
        <v>0</v>
      </c>
      <c r="AW136" s="141">
        <f>'[1]MTTI (PL &amp; I)'!AW136/'[1]MTTI (PL &amp; I)'!AW$334</f>
        <v>0</v>
      </c>
      <c r="AX136" s="141">
        <f>'[1]MTTI (PL &amp; I)'!AX136/'[1]MTTI (PL &amp; I)'!AX$334</f>
        <v>0</v>
      </c>
      <c r="AY136" s="141">
        <f>'[1]MTTI (PL &amp; I)'!AY136/'[1]MTTI (PL &amp; I)'!AY$334</f>
        <v>0</v>
      </c>
      <c r="AZ136" s="141">
        <f>'[1]MTTI (PL &amp; I)'!AZ136/'[1]MTTI (PL &amp; I)'!AZ$334</f>
        <v>0</v>
      </c>
      <c r="BA136" s="141">
        <f>'[1]MTTI (PL &amp; I)'!BA136/'[1]MTTI (PL &amp; I)'!BA$334</f>
        <v>0</v>
      </c>
      <c r="BB136" s="141">
        <f>'[1]MTTI (PL &amp; I)'!BB136/'[1]MTTI (PL &amp; I)'!BB$334</f>
        <v>0</v>
      </c>
      <c r="BC136" s="141">
        <f>'[1]MTTI (PL &amp; I)'!BC136/'[1]MTTI (PL &amp; I)'!BC$334</f>
        <v>0</v>
      </c>
      <c r="BD136" s="141">
        <f>'[1]MTTI (PL &amp; I)'!BD136/'[1]MTTI (PL &amp; I)'!BD$334</f>
        <v>0</v>
      </c>
      <c r="BE136" s="141">
        <f>'[1]MTTI (PL &amp; I)'!BE136/'[1]MTTI (PL &amp; I)'!BE$334</f>
        <v>0</v>
      </c>
      <c r="BF136" s="141">
        <f>'[1]MTTI (PL &amp; I)'!BF136/'[1]MTTI (PL &amp; I)'!BF$334</f>
        <v>0</v>
      </c>
      <c r="BG136" s="141">
        <f>'[1]MTTI (PL &amp; I)'!BG136/'[1]MTTI (PL &amp; I)'!BG$334</f>
        <v>0</v>
      </c>
      <c r="BH136" s="141">
        <f>'[1]MTTI (PL &amp; I)'!BH136/'[1]MTTI (PL &amp; I)'!BH$334</f>
        <v>0</v>
      </c>
      <c r="BI136" s="141">
        <f>'[1]MTTI (PL &amp; I)'!BI136/'[1]MTTI (PL &amp; I)'!BI$334</f>
        <v>0</v>
      </c>
      <c r="BJ136" s="141">
        <f>'[1]MTTI (PL &amp; I)'!BJ136/'[1]MTTI (PL &amp; I)'!BJ$334</f>
        <v>0</v>
      </c>
      <c r="BK136" s="141">
        <f>'[1]MTTI (PL &amp; I)'!BK136/'[1]MTTI (PL &amp; I)'!BK$334</f>
        <v>0</v>
      </c>
      <c r="BL136" s="141">
        <f>'[1]MTTI (PL &amp; I)'!BL136/'[1]MTTI (PL &amp; I)'!BL$334</f>
        <v>0</v>
      </c>
      <c r="BM136" s="141">
        <f>'[1]MTTI (PL &amp; I)'!BM136/'[1]MTTI (PL &amp; I)'!BM$334</f>
        <v>0</v>
      </c>
      <c r="BN136" s="141">
        <f>'[1]MTTI (PL &amp; I)'!BN136/'[1]MTTI (PL &amp; I)'!BN$334</f>
        <v>0</v>
      </c>
      <c r="BO136" s="141">
        <f>'[1]MTTI (PL &amp; I)'!BO136/'[1]MTTI (PL &amp; I)'!BO$334</f>
        <v>0</v>
      </c>
      <c r="BP136" s="141">
        <f>'[1]MTTI (PL &amp; I)'!BP136/'[1]MTTI (PL &amp; I)'!BP$334</f>
        <v>0</v>
      </c>
      <c r="BQ136" s="141">
        <f>'[1]MTTI (PL &amp; I)'!BQ136/'[1]MTTI (PL &amp; I)'!BQ$334</f>
        <v>0</v>
      </c>
      <c r="BR136" s="141">
        <f>'[1]MTTI (PL &amp; I)'!BR136/'[1]MTTI (PL &amp; I)'!BR$334</f>
        <v>0</v>
      </c>
      <c r="BS136" s="141">
        <f>'[1]MTTI (PL &amp; I)'!BS136/'[1]MTTI (PL &amp; I)'!BS$334</f>
        <v>0</v>
      </c>
      <c r="BT136" s="141">
        <f>'[1]MTTI (PL &amp; I)'!BT136/'[1]MTTI (PL &amp; I)'!BT$334</f>
        <v>0</v>
      </c>
      <c r="BU136" s="141">
        <f>'[1]MTTI (PL &amp; I)'!BU136/'[1]MTTI (PL &amp; I)'!BU$334</f>
        <v>0</v>
      </c>
      <c r="BV136" s="141">
        <f>'[1]MTTI (PL &amp; I)'!BV136/'[1]MTTI (PL &amp; I)'!BV$334</f>
        <v>0</v>
      </c>
      <c r="BW136" s="141">
        <f>'[1]MTTI (PL &amp; I)'!BW136/'[1]MTTI (PL &amp; I)'!BW$334</f>
        <v>0</v>
      </c>
      <c r="BX136" s="141">
        <f>'[1]MTTI (PL &amp; I)'!BX136/'[1]MTTI (PL &amp; I)'!BX$334</f>
        <v>0</v>
      </c>
      <c r="BY136" s="141">
        <f>'[1]MTTI (PL &amp; I)'!BY136/'[1]MTTI (PL &amp; I)'!BY$334</f>
        <v>0</v>
      </c>
      <c r="BZ136" s="141">
        <f>'[1]MTTI (PL &amp; I)'!BZ136/'[1]MTTI (PL &amp; I)'!BZ$334</f>
        <v>0</v>
      </c>
      <c r="CA136" s="141">
        <f>'[1]MTTI (PL &amp; I)'!CA136/'[1]MTTI (PL &amp; I)'!CA$334</f>
        <v>0</v>
      </c>
      <c r="CB136" s="141">
        <f>'[1]MTTI (PL &amp; I)'!CB136/'[1]MTTI (PL &amp; I)'!CB$334</f>
        <v>0</v>
      </c>
      <c r="CC136" s="141">
        <f>'[1]MTTI (PL &amp; I)'!CC136/'[1]MTTI (PL &amp; I)'!CC$334</f>
        <v>0</v>
      </c>
      <c r="CD136" s="141">
        <f>'[1]MTTI (PL &amp; I)'!CD136/'[1]MTTI (PL &amp; I)'!CD$334</f>
        <v>0</v>
      </c>
      <c r="CE136" s="141">
        <f>'[1]MTTI (PL &amp; I)'!CE136/'[1]MTTI (PL &amp; I)'!CE$334</f>
        <v>0</v>
      </c>
      <c r="CF136" s="141">
        <f>'[1]MTTI (PL &amp; I)'!CF136/'[1]MTTI (PL &amp; I)'!CF$334</f>
        <v>0</v>
      </c>
      <c r="CG136" s="141">
        <f>'[1]MTTI (PL &amp; I)'!CG136/'[1]MTTI (PL &amp; I)'!CG$334</f>
        <v>0</v>
      </c>
      <c r="CH136" s="141">
        <f>'[1]MTTI (PL &amp; I)'!CH136/'[1]MTTI (PL &amp; I)'!CH$334</f>
        <v>0</v>
      </c>
      <c r="CI136" s="141">
        <f>'[1]MTTI (PL &amp; I)'!CI136/'[1]MTTI (PL &amp; I)'!CI$334</f>
        <v>0</v>
      </c>
      <c r="CJ136" s="141">
        <f>'[1]MTTI (PL &amp; I)'!CJ136/'[1]MTTI (PL &amp; I)'!CJ$334</f>
        <v>0</v>
      </c>
      <c r="CK136" s="141">
        <f>'[1]MTTI (PL &amp; I)'!CK136/'[1]MTTI (PL &amp; I)'!CK$334</f>
        <v>0</v>
      </c>
      <c r="CL136" s="141">
        <f>'[1]MTTI (PL &amp; I)'!CL136/'[1]MTTI (PL &amp; I)'!CL$334</f>
        <v>0</v>
      </c>
      <c r="CM136" s="141">
        <f>'[1]MTTI (PL &amp; I)'!CM136/'[1]MTTI (PL &amp; I)'!CM$334</f>
        <v>0</v>
      </c>
      <c r="CN136" s="141">
        <f>'[1]MTTI (PL &amp; I)'!CN136/'[1]MTTI (PL &amp; I)'!CN$334</f>
        <v>0</v>
      </c>
      <c r="CO136" s="141">
        <f>'[1]MTTI (PL &amp; I)'!CO136/'[1]MTTI (PL &amp; I)'!CO$334</f>
        <v>0</v>
      </c>
      <c r="CP136" s="141">
        <f>'[1]MTTI (PL &amp; I)'!CP136/'[1]MTTI (PL &amp; I)'!CP$334</f>
        <v>0</v>
      </c>
      <c r="CQ136" s="141">
        <f>'[1]MTTI (PL &amp; I)'!CQ136/'[1]MTTI (PL &amp; I)'!CQ$334</f>
        <v>0</v>
      </c>
      <c r="CR136" s="141">
        <f>'[1]MTTI (PL &amp; I)'!CR136/'[1]MTTI (PL &amp; I)'!CR$334</f>
        <v>0</v>
      </c>
      <c r="CS136" s="141">
        <f>'[1]MTTI (PL &amp; I)'!CS136/'[1]MTTI (PL &amp; I)'!CS$334</f>
        <v>0</v>
      </c>
      <c r="CT136" s="141">
        <f>'[1]MTTI (PL &amp; I)'!CT136/'[1]MTTI (PL &amp; I)'!CT$334</f>
        <v>0</v>
      </c>
      <c r="CU136" s="141">
        <f>'[1]MTTI (PL &amp; I)'!CU136/'[1]MTTI (PL &amp; I)'!CU$334</f>
        <v>0</v>
      </c>
      <c r="CV136" s="141">
        <f>'[1]MTTI (PL &amp; I)'!CV136/'[1]MTTI (PL &amp; I)'!CV$334</f>
        <v>0</v>
      </c>
      <c r="CW136" s="141">
        <f>'[1]MTTI (PL &amp; I)'!CW136/'[1]MTTI (PL &amp; I)'!CW$334</f>
        <v>0</v>
      </c>
      <c r="CX136" s="141">
        <f>'[1]MTTI (PL &amp; I)'!CX136/'[1]MTTI (PL &amp; I)'!CX$334</f>
        <v>0</v>
      </c>
      <c r="CY136" s="141">
        <f>'[1]MTTI (PL &amp; I)'!CY136/'[1]MTTI (PL &amp; I)'!CY$334</f>
        <v>0</v>
      </c>
      <c r="CZ136" s="141">
        <f>'[1]MTTI (PL &amp; I)'!CZ136/'[1]MTTI (PL &amp; I)'!CZ$334</f>
        <v>0</v>
      </c>
      <c r="DA136" s="141">
        <f>'[1]MTTI (PL &amp; I)'!DA136/'[1]MTTI (PL &amp; I)'!DA$334</f>
        <v>0</v>
      </c>
      <c r="DB136" s="141">
        <f>'[1]MTTI (PL &amp; I)'!DB136/'[1]MTTI (PL &amp; I)'!DB$334</f>
        <v>0</v>
      </c>
      <c r="DC136" s="141">
        <f>'[1]MTTI (PL &amp; I)'!DC136/'[1]MTTI (PL &amp; I)'!DC$334</f>
        <v>0</v>
      </c>
      <c r="DD136" s="141">
        <f>'[1]MTTI (PL &amp; I)'!DD136/'[1]MTTI (PL &amp; I)'!DD$334</f>
        <v>0</v>
      </c>
      <c r="DE136" s="141">
        <v>0</v>
      </c>
      <c r="DF136" s="141">
        <f>'[1]MTTI (PL &amp; I)'!DF136/'[1]MTTI (PL &amp; I)'!DF$334</f>
        <v>0</v>
      </c>
    </row>
    <row r="137" spans="1:110" x14ac:dyDescent="0.3">
      <c r="A137" s="26">
        <v>481</v>
      </c>
      <c r="B137" s="141">
        <f>'[1]MTTI (PL &amp; I)'!B137/'[1]MTTI (PL &amp; I)'!B$334</f>
        <v>5.9428750438282263E-5</v>
      </c>
      <c r="C137" s="141">
        <f>'[1]MTTI (PL &amp; I)'!C137/'[1]MTTI (PL &amp; I)'!C$334</f>
        <v>0</v>
      </c>
      <c r="D137" s="141">
        <f>'[1]MTTI (PL &amp; I)'!D137/'[1]MTTI (PL &amp; I)'!D$334</f>
        <v>0</v>
      </c>
      <c r="E137" s="141">
        <f>'[1]MTTI (PL &amp; I)'!E137/'[1]MTTI (PL &amp; I)'!E$334</f>
        <v>1.431880341788059E-4</v>
      </c>
      <c r="F137" s="141">
        <f>'[1]MTTI (PL &amp; I)'!F137/'[1]MTTI (PL &amp; I)'!F$334</f>
        <v>0</v>
      </c>
      <c r="G137" s="141">
        <f>'[1]MTTI (PL &amp; I)'!G137/'[1]MTTI (PL &amp; I)'!G$334</f>
        <v>8.8045501574894833E-5</v>
      </c>
      <c r="H137" s="141">
        <f>'[1]MTTI (PL &amp; I)'!H137/'[1]MTTI (PL &amp; I)'!H$334</f>
        <v>1.3138682827637006E-4</v>
      </c>
      <c r="I137" s="141">
        <f>'[1]MTTI (PL &amp; I)'!I137/'[1]MTTI (PL &amp; I)'!I$334</f>
        <v>0</v>
      </c>
      <c r="J137" s="141">
        <f>'[1]MTTI (PL &amp; I)'!J137/'[1]MTTI (PL &amp; I)'!J$334</f>
        <v>2.0694813513821695E-4</v>
      </c>
      <c r="K137" s="141">
        <f>'[1]MTTI (PL &amp; I)'!K137/'[1]MTTI (PL &amp; I)'!K$334</f>
        <v>6.384085667974178E-3</v>
      </c>
      <c r="L137" s="141">
        <f>'[1]MTTI (PL &amp; I)'!L137/'[1]MTTI (PL &amp; I)'!L$334</f>
        <v>0</v>
      </c>
      <c r="M137" s="141">
        <f>'[1]MTTI (PL &amp; I)'!M137/'[1]MTTI (PL &amp; I)'!M$334</f>
        <v>1.9860782646362487E-3</v>
      </c>
      <c r="N137" s="141">
        <f>'[1]MTTI (PL &amp; I)'!N137/'[1]MTTI (PL &amp; I)'!N$334</f>
        <v>1.359708903539961E-3</v>
      </c>
      <c r="O137" s="141">
        <f>'[1]MTTI (PL &amp; I)'!O137/'[1]MTTI (PL &amp; I)'!O$334</f>
        <v>2.1542167462806324E-3</v>
      </c>
      <c r="P137" s="141">
        <f>'[1]MTTI (PL &amp; I)'!P137/'[1]MTTI (PL &amp; I)'!P$334</f>
        <v>0</v>
      </c>
      <c r="Q137" s="141">
        <f>'[1]MTTI (PL &amp; I)'!Q137/'[1]MTTI (PL &amp; I)'!Q$334</f>
        <v>2.5695990634555851E-3</v>
      </c>
      <c r="R137" s="141">
        <f>'[1]MTTI (PL &amp; I)'!R137/'[1]MTTI (PL &amp; I)'!R$334</f>
        <v>0</v>
      </c>
      <c r="S137" s="141">
        <f>'[1]MTTI (PL &amp; I)'!S137/'[1]MTTI (PL &amp; I)'!S$334</f>
        <v>0</v>
      </c>
      <c r="T137" s="141">
        <f>'[1]MTTI (PL &amp; I)'!T137/'[1]MTTI (PL &amp; I)'!T$334</f>
        <v>0</v>
      </c>
      <c r="U137" s="141">
        <f>'[1]MTTI (PL &amp; I)'!U137/'[1]MTTI (PL &amp; I)'!U$334</f>
        <v>0</v>
      </c>
      <c r="V137" s="141">
        <f>'[1]MTTI (PL &amp; I)'!V137/'[1]MTTI (PL &amp; I)'!V$334</f>
        <v>2.9166949492464206E-4</v>
      </c>
      <c r="W137" s="141">
        <f>'[1]MTTI (PL &amp; I)'!W137/'[1]MTTI (PL &amp; I)'!W$334</f>
        <v>0</v>
      </c>
      <c r="X137" s="141">
        <f>'[1]MTTI (PL &amp; I)'!X137/'[1]MTTI (PL &amp; I)'!X$334</f>
        <v>1.7274012841202665E-4</v>
      </c>
      <c r="Y137" s="141">
        <f>'[1]MTTI (PL &amp; I)'!Y137/'[1]MTTI (PL &amp; I)'!Y$334</f>
        <v>0</v>
      </c>
      <c r="Z137" s="141">
        <f>'[1]MTTI (PL &amp; I)'!Z137/'[1]MTTI (PL &amp; I)'!Z$334</f>
        <v>4.5588638016729761E-3</v>
      </c>
      <c r="AA137" s="141">
        <f>'[1]MTTI (PL &amp; I)'!AA137/'[1]MTTI (PL &amp; I)'!AA$334</f>
        <v>3.8670044182501729E-7</v>
      </c>
      <c r="AB137" s="141">
        <f>'[1]MTTI (PL &amp; I)'!AB137/'[1]MTTI (PL &amp; I)'!AB$334</f>
        <v>0</v>
      </c>
      <c r="AC137" s="141">
        <f>'[1]MTTI (PL &amp; I)'!AC137/'[1]MTTI (PL &amp; I)'!AC$334</f>
        <v>1.8242005018161359E-4</v>
      </c>
      <c r="AD137" s="141">
        <f>'[1]MTTI (PL &amp; I)'!AD137/'[1]MTTI (PL &amp; I)'!AD$334</f>
        <v>5.5910617589511512E-7</v>
      </c>
      <c r="AE137" s="141">
        <f>'[1]MTTI (PL &amp; I)'!AE137/'[1]MTTI (PL &amp; I)'!AE$334</f>
        <v>0</v>
      </c>
      <c r="AF137" s="141">
        <f>'[1]MTTI (PL &amp; I)'!AF137/'[1]MTTI (PL &amp; I)'!AF$334</f>
        <v>5.3296635961378412E-4</v>
      </c>
      <c r="AG137" s="141">
        <f>'[1]MTTI (PL &amp; I)'!AG137/'[1]MTTI (PL &amp; I)'!AG$334</f>
        <v>0</v>
      </c>
      <c r="AH137" s="141">
        <f>'[1]MTTI (PL &amp; I)'!AH137/'[1]MTTI (PL &amp; I)'!AH$334</f>
        <v>0</v>
      </c>
      <c r="AI137" s="141">
        <f>'[1]MTTI (PL &amp; I)'!AI137/'[1]MTTI (PL &amp; I)'!AI$334</f>
        <v>1.0563086853306475E-4</v>
      </c>
      <c r="AJ137" s="141">
        <f>'[1]MTTI (PL &amp; I)'!AJ137/'[1]MTTI (PL &amp; I)'!AJ$334</f>
        <v>2.4393928423801064E-6</v>
      </c>
      <c r="AK137" s="141">
        <f>'[1]MTTI (PL &amp; I)'!AK137/'[1]MTTI (PL &amp; I)'!AK$334</f>
        <v>0</v>
      </c>
      <c r="AL137" s="141">
        <f>'[1]MTTI (PL &amp; I)'!AL137/'[1]MTTI (PL &amp; I)'!AL$334</f>
        <v>1.0628742188156562E-4</v>
      </c>
      <c r="AM137" s="141">
        <f>'[1]MTTI (PL &amp; I)'!AM137/'[1]MTTI (PL &amp; I)'!AM$334</f>
        <v>4.2342601321857314E-5</v>
      </c>
      <c r="AN137" s="141">
        <f>'[1]MTTI (PL &amp; I)'!AN137/'[1]MTTI (PL &amp; I)'!AN$334</f>
        <v>1.2230913013742724E-7</v>
      </c>
      <c r="AO137" s="141">
        <f>'[1]MTTI (PL &amp; I)'!AO137/'[1]MTTI (PL &amp; I)'!AO$334</f>
        <v>1.0278277432827719E-4</v>
      </c>
      <c r="AP137" s="141">
        <f>'[1]MTTI (PL &amp; I)'!AP137/'[1]MTTI (PL &amp; I)'!AP$334</f>
        <v>2.2842087408494298E-3</v>
      </c>
      <c r="AQ137" s="141">
        <f>'[1]MTTI (PL &amp; I)'!AQ137/'[1]MTTI (PL &amp; I)'!AQ$334</f>
        <v>2.3215978813727795E-4</v>
      </c>
      <c r="AR137" s="141">
        <f>'[1]MTTI (PL &amp; I)'!AR137/'[1]MTTI (PL &amp; I)'!AR$334</f>
        <v>4.1613264091257973E-4</v>
      </c>
      <c r="AS137" s="141">
        <f>'[1]MTTI (PL &amp; I)'!AS137/'[1]MTTI (PL &amp; I)'!AS$334</f>
        <v>0</v>
      </c>
      <c r="AT137" s="141">
        <f>'[1]MTTI (PL &amp; I)'!AT137/'[1]MTTI (PL &amp; I)'!AT$334</f>
        <v>2.6848946555649497E-2</v>
      </c>
      <c r="AU137" s="141">
        <f>'[1]MTTI (PL &amp; I)'!AU137/'[1]MTTI (PL &amp; I)'!AU$334</f>
        <v>3.2098634457544428E-3</v>
      </c>
      <c r="AV137" s="141">
        <f>'[1]MTTI (PL &amp; I)'!AV137/'[1]MTTI (PL &amp; I)'!AV$334</f>
        <v>6.4386823694534663E-3</v>
      </c>
      <c r="AW137" s="141">
        <f>'[1]MTTI (PL &amp; I)'!AW137/'[1]MTTI (PL &amp; I)'!AW$334</f>
        <v>1.2843817651020252E-3</v>
      </c>
      <c r="AX137" s="141">
        <f>'[1]MTTI (PL &amp; I)'!AX137/'[1]MTTI (PL &amp; I)'!AX$334</f>
        <v>1.5314063040220727E-2</v>
      </c>
      <c r="AY137" s="141">
        <f>'[1]MTTI (PL &amp; I)'!AY137/'[1]MTTI (PL &amp; I)'!AY$334</f>
        <v>9.0379341714714907E-3</v>
      </c>
      <c r="AZ137" s="141">
        <f>'[1]MTTI (PL &amp; I)'!AZ137/'[1]MTTI (PL &amp; I)'!AZ$334</f>
        <v>1.3635028248120786E-3</v>
      </c>
      <c r="BA137" s="141">
        <f>'[1]MTTI (PL &amp; I)'!BA137/'[1]MTTI (PL &amp; I)'!BA$334</f>
        <v>2.8360326473924747E-3</v>
      </c>
      <c r="BB137" s="141">
        <f>'[1]MTTI (PL &amp; I)'!BB137/'[1]MTTI (PL &amp; I)'!BB$334</f>
        <v>0</v>
      </c>
      <c r="BC137" s="141">
        <f>'[1]MTTI (PL &amp; I)'!BC137/'[1]MTTI (PL &amp; I)'!BC$334</f>
        <v>0.23351298148030458</v>
      </c>
      <c r="BD137" s="141">
        <f>'[1]MTTI (PL &amp; I)'!BD137/'[1]MTTI (PL &amp; I)'!BD$334</f>
        <v>4.3996226983336485E-3</v>
      </c>
      <c r="BE137" s="141">
        <f>'[1]MTTI (PL &amp; I)'!BE137/'[1]MTTI (PL &amp; I)'!BE$334</f>
        <v>4.8238561490218245E-4</v>
      </c>
      <c r="BF137" s="141">
        <f>'[1]MTTI (PL &amp; I)'!BF137/'[1]MTTI (PL &amp; I)'!BF$334</f>
        <v>0</v>
      </c>
      <c r="BG137" s="141">
        <f>'[1]MTTI (PL &amp; I)'!BG137/'[1]MTTI (PL &amp; I)'!BG$334</f>
        <v>4.9214349002956413E-4</v>
      </c>
      <c r="BH137" s="141">
        <f>'[1]MTTI (PL &amp; I)'!BH137/'[1]MTTI (PL &amp; I)'!BH$334</f>
        <v>0</v>
      </c>
      <c r="BI137" s="141">
        <f>'[1]MTTI (PL &amp; I)'!BI137/'[1]MTTI (PL &amp; I)'!BI$334</f>
        <v>0</v>
      </c>
      <c r="BJ137" s="141">
        <f>'[1]MTTI (PL &amp; I)'!BJ137/'[1]MTTI (PL &amp; I)'!BJ$334</f>
        <v>3.2509834854636475E-5</v>
      </c>
      <c r="BK137" s="141">
        <f>'[1]MTTI (PL &amp; I)'!BK137/'[1]MTTI (PL &amp; I)'!BK$334</f>
        <v>0</v>
      </c>
      <c r="BL137" s="141">
        <f>'[1]MTTI (PL &amp; I)'!BL137/'[1]MTTI (PL &amp; I)'!BL$334</f>
        <v>0</v>
      </c>
      <c r="BM137" s="141">
        <f>'[1]MTTI (PL &amp; I)'!BM137/'[1]MTTI (PL &amp; I)'!BM$334</f>
        <v>0</v>
      </c>
      <c r="BN137" s="141">
        <f>'[1]MTTI (PL &amp; I)'!BN137/'[1]MTTI (PL &amp; I)'!BN$334</f>
        <v>0</v>
      </c>
      <c r="BO137" s="141">
        <f>'[1]MTTI (PL &amp; I)'!BO137/'[1]MTTI (PL &amp; I)'!BO$334</f>
        <v>2.3667983500909569E-3</v>
      </c>
      <c r="BP137" s="141">
        <f>'[1]MTTI (PL &amp; I)'!BP137/'[1]MTTI (PL &amp; I)'!BP$334</f>
        <v>0</v>
      </c>
      <c r="BQ137" s="141">
        <f>'[1]MTTI (PL &amp; I)'!BQ137/'[1]MTTI (PL &amp; I)'!BQ$334</f>
        <v>8.3445429035284083E-3</v>
      </c>
      <c r="BR137" s="141">
        <f>'[1]MTTI (PL &amp; I)'!BR137/'[1]MTTI (PL &amp; I)'!BR$334</f>
        <v>4.4791332525662126E-4</v>
      </c>
      <c r="BS137" s="141">
        <f>'[1]MTTI (PL &amp; I)'!BS137/'[1]MTTI (PL &amp; I)'!BS$334</f>
        <v>5.6619635538576556E-4</v>
      </c>
      <c r="BT137" s="141">
        <f>'[1]MTTI (PL &amp; I)'!BT137/'[1]MTTI (PL &amp; I)'!BT$334</f>
        <v>0</v>
      </c>
      <c r="BU137" s="141">
        <f>'[1]MTTI (PL &amp; I)'!BU137/'[1]MTTI (PL &amp; I)'!BU$334</f>
        <v>0</v>
      </c>
      <c r="BV137" s="141">
        <f>'[1]MTTI (PL &amp; I)'!BV137/'[1]MTTI (PL &amp; I)'!BV$334</f>
        <v>0</v>
      </c>
      <c r="BW137" s="141">
        <f>'[1]MTTI (PL &amp; I)'!BW137/'[1]MTTI (PL &amp; I)'!BW$334</f>
        <v>1.004935681215631E-2</v>
      </c>
      <c r="BX137" s="141">
        <f>'[1]MTTI (PL &amp; I)'!BX137/'[1]MTTI (PL &amp; I)'!BX$334</f>
        <v>0</v>
      </c>
      <c r="BY137" s="141">
        <f>'[1]MTTI (PL &amp; I)'!BY137/'[1]MTTI (PL &amp; I)'!BY$334</f>
        <v>2.0589867397196389E-3</v>
      </c>
      <c r="BZ137" s="141">
        <f>'[1]MTTI (PL &amp; I)'!BZ137/'[1]MTTI (PL &amp; I)'!BZ$334</f>
        <v>0</v>
      </c>
      <c r="CA137" s="141">
        <f>'[1]MTTI (PL &amp; I)'!CA137/'[1]MTTI (PL &amp; I)'!CA$334</f>
        <v>7.2790477181636465E-4</v>
      </c>
      <c r="CB137" s="141">
        <f>'[1]MTTI (PL &amp; I)'!CB137/'[1]MTTI (PL &amp; I)'!CB$334</f>
        <v>0</v>
      </c>
      <c r="CC137" s="141">
        <f>'[1]MTTI (PL &amp; I)'!CC137/'[1]MTTI (PL &amp; I)'!CC$334</f>
        <v>6.5886368099425511E-4</v>
      </c>
      <c r="CD137" s="141">
        <f>'[1]MTTI (PL &amp; I)'!CD137/'[1]MTTI (PL &amp; I)'!CD$334</f>
        <v>0</v>
      </c>
      <c r="CE137" s="141">
        <f>'[1]MTTI (PL &amp; I)'!CE137/'[1]MTTI (PL &amp; I)'!CE$334</f>
        <v>0</v>
      </c>
      <c r="CF137" s="141">
        <f>'[1]MTTI (PL &amp; I)'!CF137/'[1]MTTI (PL &amp; I)'!CF$334</f>
        <v>0</v>
      </c>
      <c r="CG137" s="141">
        <f>'[1]MTTI (PL &amp; I)'!CG137/'[1]MTTI (PL &amp; I)'!CG$334</f>
        <v>0</v>
      </c>
      <c r="CH137" s="141">
        <f>'[1]MTTI (PL &amp; I)'!CH137/'[1]MTTI (PL &amp; I)'!CH$334</f>
        <v>0</v>
      </c>
      <c r="CI137" s="141">
        <f>'[1]MTTI (PL &amp; I)'!CI137/'[1]MTTI (PL &amp; I)'!CI$334</f>
        <v>0</v>
      </c>
      <c r="CJ137" s="141">
        <f>'[1]MTTI (PL &amp; I)'!CJ137/'[1]MTTI (PL &amp; I)'!CJ$334</f>
        <v>0</v>
      </c>
      <c r="CK137" s="141">
        <f>'[1]MTTI (PL &amp; I)'!CK137/'[1]MTTI (PL &amp; I)'!CK$334</f>
        <v>0</v>
      </c>
      <c r="CL137" s="141">
        <f>'[1]MTTI (PL &amp; I)'!CL137/'[1]MTTI (PL &amp; I)'!CL$334</f>
        <v>2.0056371598383346E-2</v>
      </c>
      <c r="CM137" s="141">
        <f>'[1]MTTI (PL &amp; I)'!CM137/'[1]MTTI (PL &amp; I)'!CM$334</f>
        <v>0</v>
      </c>
      <c r="CN137" s="141">
        <f>'[1]MTTI (PL &amp; I)'!CN137/'[1]MTTI (PL &amp; I)'!CN$334</f>
        <v>0</v>
      </c>
      <c r="CO137" s="141">
        <f>'[1]MTTI (PL &amp; I)'!CO137/'[1]MTTI (PL &amp; I)'!CO$334</f>
        <v>0</v>
      </c>
      <c r="CP137" s="141">
        <f>'[1]MTTI (PL &amp; I)'!CP137/'[1]MTTI (PL &amp; I)'!CP$334</f>
        <v>1.4704026271700229E-3</v>
      </c>
      <c r="CQ137" s="141">
        <f>'[1]MTTI (PL &amp; I)'!CQ137/'[1]MTTI (PL &amp; I)'!CQ$334</f>
        <v>1.4860612260699914E-3</v>
      </c>
      <c r="CR137" s="141">
        <f>'[1]MTTI (PL &amp; I)'!CR137/'[1]MTTI (PL &amp; I)'!CR$334</f>
        <v>0</v>
      </c>
      <c r="CS137" s="141">
        <f>'[1]MTTI (PL &amp; I)'!CS137/'[1]MTTI (PL &amp; I)'!CS$334</f>
        <v>9.0475413055376482E-3</v>
      </c>
      <c r="CT137" s="141">
        <f>'[1]MTTI (PL &amp; I)'!CT137/'[1]MTTI (PL &amp; I)'!CT$334</f>
        <v>0</v>
      </c>
      <c r="CU137" s="141">
        <f>'[1]MTTI (PL &amp; I)'!CU137/'[1]MTTI (PL &amp; I)'!CU$334</f>
        <v>0</v>
      </c>
      <c r="CV137" s="141">
        <f>'[1]MTTI (PL &amp; I)'!CV137/'[1]MTTI (PL &amp; I)'!CV$334</f>
        <v>0</v>
      </c>
      <c r="CW137" s="141">
        <f>'[1]MTTI (PL &amp; I)'!CW137/'[1]MTTI (PL &amp; I)'!CW$334</f>
        <v>0</v>
      </c>
      <c r="CX137" s="141">
        <f>'[1]MTTI (PL &amp; I)'!CX137/'[1]MTTI (PL &amp; I)'!CX$334</f>
        <v>0</v>
      </c>
      <c r="CY137" s="141">
        <f>'[1]MTTI (PL &amp; I)'!CY137/'[1]MTTI (PL &amp; I)'!CY$334</f>
        <v>0</v>
      </c>
      <c r="CZ137" s="141">
        <f>'[1]MTTI (PL &amp; I)'!CZ137/'[1]MTTI (PL &amp; I)'!CZ$334</f>
        <v>6.8253486329178912E-5</v>
      </c>
      <c r="DA137" s="141">
        <f>'[1]MTTI (PL &amp; I)'!DA137/'[1]MTTI (PL &amp; I)'!DA$334</f>
        <v>9.7135847033695685E-4</v>
      </c>
      <c r="DB137" s="141">
        <f>'[1]MTTI (PL &amp; I)'!DB137/'[1]MTTI (PL &amp; I)'!DB$334</f>
        <v>0</v>
      </c>
      <c r="DC137" s="141">
        <f>'[1]MTTI (PL &amp; I)'!DC137/'[1]MTTI (PL &amp; I)'!DC$334</f>
        <v>0</v>
      </c>
      <c r="DD137" s="141">
        <f>'[1]MTTI (PL &amp; I)'!DD137/'[1]MTTI (PL &amp; I)'!DD$334</f>
        <v>7.8366234178749324E-5</v>
      </c>
      <c r="DE137" s="141">
        <v>0</v>
      </c>
      <c r="DF137" s="141">
        <f>'[1]MTTI (PL &amp; I)'!DF137/'[1]MTTI (PL &amp; I)'!DF$334</f>
        <v>1.2873903708403469E-3</v>
      </c>
    </row>
    <row r="138" spans="1:110" x14ac:dyDescent="0.3">
      <c r="A138" s="25" t="s">
        <v>6</v>
      </c>
      <c r="B138" s="141">
        <f>'[1]MTTI (PL &amp; I)'!B138/'[1]MTTI (PL &amp; I)'!B$334</f>
        <v>2.0474482055748347E-5</v>
      </c>
      <c r="C138" s="141">
        <f>'[1]MTTI (PL &amp; I)'!C138/'[1]MTTI (PL &amp; I)'!C$334</f>
        <v>0</v>
      </c>
      <c r="D138" s="141">
        <f>'[1]MTTI (PL &amp; I)'!D138/'[1]MTTI (PL &amp; I)'!D$334</f>
        <v>0</v>
      </c>
      <c r="E138" s="141">
        <f>'[1]MTTI (PL &amp; I)'!E138/'[1]MTTI (PL &amp; I)'!E$334</f>
        <v>4.9331355863463134E-5</v>
      </c>
      <c r="F138" s="141">
        <f>'[1]MTTI (PL &amp; I)'!F138/'[1]MTTI (PL &amp; I)'!F$334</f>
        <v>0</v>
      </c>
      <c r="G138" s="141">
        <f>'[1]MTTI (PL &amp; I)'!G138/'[1]MTTI (PL &amp; I)'!G$334</f>
        <v>3.0333567991752856E-5</v>
      </c>
      <c r="H138" s="141">
        <f>'[1]MTTI (PL &amp; I)'!H138/'[1]MTTI (PL &amp; I)'!H$334</f>
        <v>4.5265586741553958E-5</v>
      </c>
      <c r="I138" s="141">
        <f>'[1]MTTI (PL &amp; I)'!I138/'[1]MTTI (PL &amp; I)'!I$334</f>
        <v>0</v>
      </c>
      <c r="J138" s="141">
        <f>'[1]MTTI (PL &amp; I)'!J138/'[1]MTTI (PL &amp; I)'!J$334</f>
        <v>7.129808128404725E-5</v>
      </c>
      <c r="K138" s="141">
        <f>'[1]MTTI (PL &amp; I)'!K138/'[1]MTTI (PL &amp; I)'!K$334</f>
        <v>2.199454750223007E-3</v>
      </c>
      <c r="L138" s="141">
        <f>'[1]MTTI (PL &amp; I)'!L138/'[1]MTTI (PL &amp; I)'!L$334</f>
        <v>0</v>
      </c>
      <c r="M138" s="141">
        <f>'[1]MTTI (PL &amp; I)'!M138/'[1]MTTI (PL &amp; I)'!M$334</f>
        <v>6.8424665655450467E-4</v>
      </c>
      <c r="N138" s="141">
        <f>'[1]MTTI (PL &amp; I)'!N138/'[1]MTTI (PL &amp; I)'!N$334</f>
        <v>4.6844894670100464E-4</v>
      </c>
      <c r="O138" s="141">
        <f>'[1]MTTI (PL &amp; I)'!O138/'[1]MTTI (PL &amp; I)'!O$334</f>
        <v>7.4217397792539328E-4</v>
      </c>
      <c r="P138" s="141">
        <f>'[1]MTTI (PL &amp; I)'!P138/'[1]MTTI (PL &amp; I)'!P$334</f>
        <v>0</v>
      </c>
      <c r="Q138" s="141">
        <f>'[1]MTTI (PL &amp; I)'!Q138/'[1]MTTI (PL &amp; I)'!Q$334</f>
        <v>8.8528211559532556E-4</v>
      </c>
      <c r="R138" s="141">
        <f>'[1]MTTI (PL &amp; I)'!R138/'[1]MTTI (PL &amp; I)'!R$334</f>
        <v>0</v>
      </c>
      <c r="S138" s="141">
        <f>'[1]MTTI (PL &amp; I)'!S138/'[1]MTTI (PL &amp; I)'!S$334</f>
        <v>0</v>
      </c>
      <c r="T138" s="141">
        <f>'[1]MTTI (PL &amp; I)'!T138/'[1]MTTI (PL &amp; I)'!T$334</f>
        <v>0</v>
      </c>
      <c r="U138" s="141">
        <f>'[1]MTTI (PL &amp; I)'!U138/'[1]MTTI (PL &amp; I)'!U$334</f>
        <v>0</v>
      </c>
      <c r="V138" s="141">
        <f>'[1]MTTI (PL &amp; I)'!V138/'[1]MTTI (PL &amp; I)'!V$334</f>
        <v>1.0048641097116056E-4</v>
      </c>
      <c r="W138" s="141">
        <f>'[1]MTTI (PL &amp; I)'!W138/'[1]MTTI (PL &amp; I)'!W$334</f>
        <v>0</v>
      </c>
      <c r="X138" s="141">
        <f>'[1]MTTI (PL &amp; I)'!X138/'[1]MTTI (PL &amp; I)'!X$334</f>
        <v>5.9512687603160921E-5</v>
      </c>
      <c r="Y138" s="141">
        <f>'[1]MTTI (PL &amp; I)'!Y138/'[1]MTTI (PL &amp; I)'!Y$334</f>
        <v>0</v>
      </c>
      <c r="Z138" s="141">
        <f>'[1]MTTI (PL &amp; I)'!Z138/'[1]MTTI (PL &amp; I)'!Z$334</f>
        <v>1.5706265807976152E-3</v>
      </c>
      <c r="AA138" s="141">
        <f>'[1]MTTI (PL &amp; I)'!AA138/'[1]MTTI (PL &amp; I)'!AA$334</f>
        <v>1.3322661504247376E-7</v>
      </c>
      <c r="AB138" s="141">
        <f>'[1]MTTI (PL &amp; I)'!AB138/'[1]MTTI (PL &amp; I)'!AB$334</f>
        <v>0</v>
      </c>
      <c r="AC138" s="141">
        <f>'[1]MTTI (PL &amp; I)'!AC138/'[1]MTTI (PL &amp; I)'!AC$334</f>
        <v>6.2847628740418727E-5</v>
      </c>
      <c r="AD138" s="141">
        <f>'[1]MTTI (PL &amp; I)'!AD138/'[1]MTTI (PL &amp; I)'!AD$334</f>
        <v>1.9262409660642177E-7</v>
      </c>
      <c r="AE138" s="141">
        <f>'[1]MTTI (PL &amp; I)'!AE138/'[1]MTTI (PL &amp; I)'!AE$334</f>
        <v>0</v>
      </c>
      <c r="AF138" s="141">
        <f>'[1]MTTI (PL &amp; I)'!AF138/'[1]MTTI (PL &amp; I)'!AF$334</f>
        <v>1.8361836797430988E-4</v>
      </c>
      <c r="AG138" s="141">
        <f>'[1]MTTI (PL &amp; I)'!AG138/'[1]MTTI (PL &amp; I)'!AG$334</f>
        <v>0</v>
      </c>
      <c r="AH138" s="141">
        <f>'[1]MTTI (PL &amp; I)'!AH138/'[1]MTTI (PL &amp; I)'!AH$334</f>
        <v>0</v>
      </c>
      <c r="AI138" s="141">
        <f>'[1]MTTI (PL &amp; I)'!AI138/'[1]MTTI (PL &amp; I)'!AI$334</f>
        <v>3.6392104938490765E-5</v>
      </c>
      <c r="AJ138" s="141">
        <f>'[1]MTTI (PL &amp; I)'!AJ138/'[1]MTTI (PL &amp; I)'!AJ$334</f>
        <v>8.4042327341379091E-7</v>
      </c>
      <c r="AK138" s="141">
        <f>'[1]MTTI (PL &amp; I)'!AK138/'[1]MTTI (PL &amp; I)'!AK$334</f>
        <v>0</v>
      </c>
      <c r="AL138" s="141">
        <f>'[1]MTTI (PL &amp; I)'!AL138/'[1]MTTI (PL &amp; I)'!AL$334</f>
        <v>3.6618301680865206E-5</v>
      </c>
      <c r="AM138" s="141">
        <f>'[1]MTTI (PL &amp; I)'!AM138/'[1]MTTI (PL &amp; I)'!AM$334</f>
        <v>1.4587936387092783E-5</v>
      </c>
      <c r="AN138" s="141">
        <f>'[1]MTTI (PL &amp; I)'!AN138/'[1]MTTI (PL &amp; I)'!AN$334</f>
        <v>4.2138124590952226E-8</v>
      </c>
      <c r="AO138" s="141">
        <f>'[1]MTTI (PL &amp; I)'!AO138/'[1]MTTI (PL &amp; I)'!AO$334</f>
        <v>3.5410875259943788E-5</v>
      </c>
      <c r="AP138" s="141">
        <f>'[1]MTTI (PL &amp; I)'!AP138/'[1]MTTI (PL &amp; I)'!AP$334</f>
        <v>7.8695901447018498E-4</v>
      </c>
      <c r="AQ138" s="141">
        <f>'[1]MTTI (PL &amp; I)'!AQ138/'[1]MTTI (PL &amp; I)'!AQ$334</f>
        <v>7.9984037712848563E-5</v>
      </c>
      <c r="AR138" s="141">
        <f>'[1]MTTI (PL &amp; I)'!AR138/'[1]MTTI (PL &amp; I)'!AR$334</f>
        <v>1.4336664032712663E-4</v>
      </c>
      <c r="AS138" s="141">
        <f>'[1]MTTI (PL &amp; I)'!AS138/'[1]MTTI (PL &amp; I)'!AS$334</f>
        <v>0</v>
      </c>
      <c r="AT138" s="141">
        <f>'[1]MTTI (PL &amp; I)'!AT138/'[1]MTTI (PL &amp; I)'!AT$334</f>
        <v>9.2500392556677368E-3</v>
      </c>
      <c r="AU138" s="141">
        <f>'[1]MTTI (PL &amp; I)'!AU138/'[1]MTTI (PL &amp; I)'!AU$334</f>
        <v>1.1058669589520229E-3</v>
      </c>
      <c r="AV138" s="141">
        <f>'[1]MTTI (PL &amp; I)'!AV138/'[1]MTTI (PL &amp; I)'!AV$334</f>
        <v>2.218264487538645E-3</v>
      </c>
      <c r="AW138" s="141">
        <f>'[1]MTTI (PL &amp; I)'!AW138/'[1]MTTI (PL &amp; I)'!AW$334</f>
        <v>4.4249712821442755E-4</v>
      </c>
      <c r="AX138" s="141">
        <f>'[1]MTTI (PL &amp; I)'!AX138/'[1]MTTI (PL &amp; I)'!AX$334</f>
        <v>5.2760239211696461E-3</v>
      </c>
      <c r="AY138" s="141">
        <f>'[1]MTTI (PL &amp; I)'!AY138/'[1]MTTI (PL &amp; I)'!AY$334</f>
        <v>3.1137626090086178E-3</v>
      </c>
      <c r="AZ138" s="141">
        <f>'[1]MTTI (PL &amp; I)'!AZ138/'[1]MTTI (PL &amp; I)'!AZ$334</f>
        <v>4.6975603413653062E-4</v>
      </c>
      <c r="BA138" s="141">
        <f>'[1]MTTI (PL &amp; I)'!BA138/'[1]MTTI (PL &amp; I)'!BA$334</f>
        <v>9.7707421273911027E-4</v>
      </c>
      <c r="BB138" s="141">
        <f>'[1]MTTI (PL &amp; I)'!BB138/'[1]MTTI (PL &amp; I)'!BB$334</f>
        <v>0</v>
      </c>
      <c r="BC138" s="141">
        <f>'[1]MTTI (PL &amp; I)'!BC138/'[1]MTTI (PL &amp; I)'!BC$334</f>
        <v>8.0450241908888831E-2</v>
      </c>
      <c r="BD138" s="141">
        <f>'[1]MTTI (PL &amp; I)'!BD138/'[1]MTTI (PL &amp; I)'!BD$334</f>
        <v>1.5157645975182497E-3</v>
      </c>
      <c r="BE138" s="141">
        <f>'[1]MTTI (PL &amp; I)'!BE138/'[1]MTTI (PL &amp; I)'!BE$334</f>
        <v>1.6619221409548021E-4</v>
      </c>
      <c r="BF138" s="141">
        <f>'[1]MTTI (PL &amp; I)'!BF138/'[1]MTTI (PL &amp; I)'!BF$334</f>
        <v>0</v>
      </c>
      <c r="BG138" s="141">
        <f>'[1]MTTI (PL &amp; I)'!BG138/'[1]MTTI (PL &amp; I)'!BG$334</f>
        <v>1.6955401184024841E-4</v>
      </c>
      <c r="BH138" s="141">
        <f>'[1]MTTI (PL &amp; I)'!BH138/'[1]MTTI (PL &amp; I)'!BH$334</f>
        <v>0</v>
      </c>
      <c r="BI138" s="141">
        <f>'[1]MTTI (PL &amp; I)'!BI138/'[1]MTTI (PL &amp; I)'!BI$334</f>
        <v>0</v>
      </c>
      <c r="BJ138" s="141">
        <f>'[1]MTTI (PL &amp; I)'!BJ138/'[1]MTTI (PL &amp; I)'!BJ$334</f>
        <v>1.1200336965823576E-5</v>
      </c>
      <c r="BK138" s="141">
        <f>'[1]MTTI (PL &amp; I)'!BK138/'[1]MTTI (PL &amp; I)'!BK$334</f>
        <v>0</v>
      </c>
      <c r="BL138" s="141">
        <f>'[1]MTTI (PL &amp; I)'!BL138/'[1]MTTI (PL &amp; I)'!BL$334</f>
        <v>0</v>
      </c>
      <c r="BM138" s="141">
        <f>'[1]MTTI (PL &amp; I)'!BM138/'[1]MTTI (PL &amp; I)'!BM$334</f>
        <v>0</v>
      </c>
      <c r="BN138" s="141">
        <f>'[1]MTTI (PL &amp; I)'!BN138/'[1]MTTI (PL &amp; I)'!BN$334</f>
        <v>0</v>
      </c>
      <c r="BO138" s="141">
        <f>'[1]MTTI (PL &amp; I)'!BO138/'[1]MTTI (PL &amp; I)'!BO$334</f>
        <v>8.1541291026870108E-4</v>
      </c>
      <c r="BP138" s="141">
        <f>'[1]MTTI (PL &amp; I)'!BP138/'[1]MTTI (PL &amp; I)'!BP$334</f>
        <v>0</v>
      </c>
      <c r="BQ138" s="141">
        <f>'[1]MTTI (PL &amp; I)'!BQ138/'[1]MTTI (PL &amp; I)'!BQ$334</f>
        <v>2.8748744114878437E-3</v>
      </c>
      <c r="BR138" s="141">
        <f>'[1]MTTI (PL &amp; I)'!BR138/'[1]MTTI (PL &amp; I)'!BR$334</f>
        <v>1.5431576926762554E-4</v>
      </c>
      <c r="BS138" s="141">
        <f>'[1]MTTI (PL &amp; I)'!BS138/'[1]MTTI (PL &amp; I)'!BS$334</f>
        <v>1.9506681585733582E-4</v>
      </c>
      <c r="BT138" s="141">
        <f>'[1]MTTI (PL &amp; I)'!BT138/'[1]MTTI (PL &amp; I)'!BT$334</f>
        <v>0</v>
      </c>
      <c r="BU138" s="141">
        <f>'[1]MTTI (PL &amp; I)'!BU138/'[1]MTTI (PL &amp; I)'!BU$334</f>
        <v>0</v>
      </c>
      <c r="BV138" s="141">
        <f>'[1]MTTI (PL &amp; I)'!BV138/'[1]MTTI (PL &amp; I)'!BV$334</f>
        <v>0</v>
      </c>
      <c r="BW138" s="141">
        <f>'[1]MTTI (PL &amp; I)'!BW138/'[1]MTTI (PL &amp; I)'!BW$334</f>
        <v>3.4622194511053561E-3</v>
      </c>
      <c r="BX138" s="141">
        <f>'[1]MTTI (PL &amp; I)'!BX138/'[1]MTTI (PL &amp; I)'!BX$334</f>
        <v>0</v>
      </c>
      <c r="BY138" s="141">
        <f>'[1]MTTI (PL &amp; I)'!BY138/'[1]MTTI (PL &amp; I)'!BY$334</f>
        <v>7.0936519352184535E-4</v>
      </c>
      <c r="BZ138" s="141">
        <f>'[1]MTTI (PL &amp; I)'!BZ138/'[1]MTTI (PL &amp; I)'!BZ$334</f>
        <v>0</v>
      </c>
      <c r="CA138" s="141">
        <f>'[1]MTTI (PL &amp; I)'!CA138/'[1]MTTI (PL &amp; I)'!CA$334</f>
        <v>2.507788415360552E-4</v>
      </c>
      <c r="CB138" s="141">
        <f>'[1]MTTI (PL &amp; I)'!CB138/'[1]MTTI (PL &amp; I)'!CB$334</f>
        <v>0</v>
      </c>
      <c r="CC138" s="141">
        <f>'[1]MTTI (PL &amp; I)'!CC138/'[1]MTTI (PL &amp; I)'!CC$334</f>
        <v>2.2699270158322877E-4</v>
      </c>
      <c r="CD138" s="141">
        <f>'[1]MTTI (PL &amp; I)'!CD138/'[1]MTTI (PL &amp; I)'!CD$334</f>
        <v>0</v>
      </c>
      <c r="CE138" s="141">
        <f>'[1]MTTI (PL &amp; I)'!CE138/'[1]MTTI (PL &amp; I)'!CE$334</f>
        <v>0</v>
      </c>
      <c r="CF138" s="141">
        <f>'[1]MTTI (PL &amp; I)'!CF138/'[1]MTTI (PL &amp; I)'!CF$334</f>
        <v>0</v>
      </c>
      <c r="CG138" s="141">
        <f>'[1]MTTI (PL &amp; I)'!CG138/'[1]MTTI (PL &amp; I)'!CG$334</f>
        <v>0</v>
      </c>
      <c r="CH138" s="141">
        <f>'[1]MTTI (PL &amp; I)'!CH138/'[1]MTTI (PL &amp; I)'!CH$334</f>
        <v>0</v>
      </c>
      <c r="CI138" s="141">
        <f>'[1]MTTI (PL &amp; I)'!CI138/'[1]MTTI (PL &amp; I)'!CI$334</f>
        <v>0</v>
      </c>
      <c r="CJ138" s="141">
        <f>'[1]MTTI (PL &amp; I)'!CJ138/'[1]MTTI (PL &amp; I)'!CJ$334</f>
        <v>0</v>
      </c>
      <c r="CK138" s="141">
        <f>'[1]MTTI (PL &amp; I)'!CK138/'[1]MTTI (PL &amp; I)'!CK$334</f>
        <v>0</v>
      </c>
      <c r="CL138" s="141">
        <f>'[1]MTTI (PL &amp; I)'!CL138/'[1]MTTI (PL &amp; I)'!CL$334</f>
        <v>6.9098511640587317E-3</v>
      </c>
      <c r="CM138" s="141">
        <f>'[1]MTTI (PL &amp; I)'!CM138/'[1]MTTI (PL &amp; I)'!CM$334</f>
        <v>0</v>
      </c>
      <c r="CN138" s="141">
        <f>'[1]MTTI (PL &amp; I)'!CN138/'[1]MTTI (PL &amp; I)'!CN$334</f>
        <v>0</v>
      </c>
      <c r="CO138" s="141">
        <f>'[1]MTTI (PL &amp; I)'!CO138/'[1]MTTI (PL &amp; I)'!CO$334</f>
        <v>0</v>
      </c>
      <c r="CP138" s="141">
        <f>'[1]MTTI (PL &amp; I)'!CP138/'[1]MTTI (PL &amp; I)'!CP$334</f>
        <v>5.065853140557476E-4</v>
      </c>
      <c r="CQ138" s="141">
        <f>'[1]MTTI (PL &amp; I)'!CQ138/'[1]MTTI (PL &amp; I)'!CQ$334</f>
        <v>5.119800379870292E-4</v>
      </c>
      <c r="CR138" s="141">
        <f>'[1]MTTI (PL &amp; I)'!CR138/'[1]MTTI (PL &amp; I)'!CR$334</f>
        <v>0</v>
      </c>
      <c r="CS138" s="141">
        <f>'[1]MTTI (PL &amp; I)'!CS138/'[1]MTTI (PL &amp; I)'!CS$334</f>
        <v>3.1170724732173393E-3</v>
      </c>
      <c r="CT138" s="141">
        <f>'[1]MTTI (PL &amp; I)'!CT138/'[1]MTTI (PL &amp; I)'!CT$334</f>
        <v>0</v>
      </c>
      <c r="CU138" s="141">
        <f>'[1]MTTI (PL &amp; I)'!CU138/'[1]MTTI (PL &amp; I)'!CU$334</f>
        <v>0</v>
      </c>
      <c r="CV138" s="141">
        <f>'[1]MTTI (PL &amp; I)'!CV138/'[1]MTTI (PL &amp; I)'!CV$334</f>
        <v>0</v>
      </c>
      <c r="CW138" s="141">
        <f>'[1]MTTI (PL &amp; I)'!CW138/'[1]MTTI (PL &amp; I)'!CW$334</f>
        <v>0</v>
      </c>
      <c r="CX138" s="141">
        <f>'[1]MTTI (PL &amp; I)'!CX138/'[1]MTTI (PL &amp; I)'!CX$334</f>
        <v>0</v>
      </c>
      <c r="CY138" s="141">
        <f>'[1]MTTI (PL &amp; I)'!CY138/'[1]MTTI (PL &amp; I)'!CY$334</f>
        <v>0</v>
      </c>
      <c r="CZ138" s="141">
        <f>'[1]MTTI (PL &amp; I)'!CZ138/'[1]MTTI (PL &amp; I)'!CZ$334</f>
        <v>2.3514793274011687E-5</v>
      </c>
      <c r="DA138" s="141">
        <f>'[1]MTTI (PL &amp; I)'!DA138/'[1]MTTI (PL &amp; I)'!DA$334</f>
        <v>3.3465387415922978E-4</v>
      </c>
      <c r="DB138" s="141">
        <f>'[1]MTTI (PL &amp; I)'!DB138/'[1]MTTI (PL &amp; I)'!DB$334</f>
        <v>0</v>
      </c>
      <c r="DC138" s="141">
        <f>'[1]MTTI (PL &amp; I)'!DC138/'[1]MTTI (PL &amp; I)'!DC$334</f>
        <v>0</v>
      </c>
      <c r="DD138" s="141">
        <f>'[1]MTTI (PL &amp; I)'!DD138/'[1]MTTI (PL &amp; I)'!DD$334</f>
        <v>2.6998852300212575E-5</v>
      </c>
      <c r="DE138" s="141">
        <v>0</v>
      </c>
      <c r="DF138" s="141">
        <f>'[1]MTTI (PL &amp; I)'!DF138/'[1]MTTI (PL &amp; I)'!DF$334</f>
        <v>4.435336575667662E-4</v>
      </c>
    </row>
    <row r="139" spans="1:110" x14ac:dyDescent="0.3">
      <c r="A139" s="25" t="s">
        <v>7</v>
      </c>
      <c r="B139" s="141">
        <f>'[1]MTTI (PL &amp; I)'!B139/'[1]MTTI (PL &amp; I)'!B$334</f>
        <v>3.8954268382533916E-5</v>
      </c>
      <c r="C139" s="141">
        <f>'[1]MTTI (PL &amp; I)'!C139/'[1]MTTI (PL &amp; I)'!C$334</f>
        <v>0</v>
      </c>
      <c r="D139" s="141">
        <f>'[1]MTTI (PL &amp; I)'!D139/'[1]MTTI (PL &amp; I)'!D$334</f>
        <v>0</v>
      </c>
      <c r="E139" s="141">
        <f>'[1]MTTI (PL &amp; I)'!E139/'[1]MTTI (PL &amp; I)'!E$334</f>
        <v>9.3856678315342769E-5</v>
      </c>
      <c r="F139" s="141">
        <f>'[1]MTTI (PL &amp; I)'!F139/'[1]MTTI (PL &amp; I)'!F$334</f>
        <v>0</v>
      </c>
      <c r="G139" s="141">
        <f>'[1]MTTI (PL &amp; I)'!G139/'[1]MTTI (PL &amp; I)'!G$334</f>
        <v>5.7711933583141976E-5</v>
      </c>
      <c r="H139" s="141">
        <f>'[1]MTTI (PL &amp; I)'!H139/'[1]MTTI (PL &amp; I)'!H$334</f>
        <v>8.6121241534816098E-5</v>
      </c>
      <c r="I139" s="141">
        <f>'[1]MTTI (PL &amp; I)'!I139/'[1]MTTI (PL &amp; I)'!I$334</f>
        <v>0</v>
      </c>
      <c r="J139" s="141">
        <f>'[1]MTTI (PL &amp; I)'!J139/'[1]MTTI (PL &amp; I)'!J$334</f>
        <v>1.356500538541697E-4</v>
      </c>
      <c r="K139" s="141">
        <f>'[1]MTTI (PL &amp; I)'!K139/'[1]MTTI (PL &amp; I)'!K$334</f>
        <v>4.184630917751171E-3</v>
      </c>
      <c r="L139" s="141">
        <f>'[1]MTTI (PL &amp; I)'!L139/'[1]MTTI (PL &amp; I)'!L$334</f>
        <v>0</v>
      </c>
      <c r="M139" s="141">
        <f>'[1]MTTI (PL &amp; I)'!M139/'[1]MTTI (PL &amp; I)'!M$334</f>
        <v>1.3018316080817439E-3</v>
      </c>
      <c r="N139" s="141">
        <f>'[1]MTTI (PL &amp; I)'!N139/'[1]MTTI (PL &amp; I)'!N$334</f>
        <v>8.9125995683895641E-4</v>
      </c>
      <c r="O139" s="141">
        <f>'[1]MTTI (PL &amp; I)'!O139/'[1]MTTI (PL &amp; I)'!O$334</f>
        <v>1.4120427683552391E-3</v>
      </c>
      <c r="P139" s="141">
        <f>'[1]MTTI (PL &amp; I)'!P139/'[1]MTTI (PL &amp; I)'!P$334</f>
        <v>0</v>
      </c>
      <c r="Q139" s="141">
        <f>'[1]MTTI (PL &amp; I)'!Q139/'[1]MTTI (PL &amp; I)'!Q$334</f>
        <v>1.6843169478602598E-3</v>
      </c>
      <c r="R139" s="141">
        <f>'[1]MTTI (PL &amp; I)'!R139/'[1]MTTI (PL &amp; I)'!R$334</f>
        <v>0</v>
      </c>
      <c r="S139" s="141">
        <f>'[1]MTTI (PL &amp; I)'!S139/'[1]MTTI (PL &amp; I)'!S$334</f>
        <v>0</v>
      </c>
      <c r="T139" s="141">
        <f>'[1]MTTI (PL &amp; I)'!T139/'[1]MTTI (PL &amp; I)'!T$334</f>
        <v>0</v>
      </c>
      <c r="U139" s="141">
        <f>'[1]MTTI (PL &amp; I)'!U139/'[1]MTTI (PL &amp; I)'!U$334</f>
        <v>0</v>
      </c>
      <c r="V139" s="141">
        <f>'[1]MTTI (PL &amp; I)'!V139/'[1]MTTI (PL &amp; I)'!V$334</f>
        <v>1.911830839534815E-4</v>
      </c>
      <c r="W139" s="141">
        <f>'[1]MTTI (PL &amp; I)'!W139/'[1]MTTI (PL &amp; I)'!W$334</f>
        <v>0</v>
      </c>
      <c r="X139" s="141">
        <f>'[1]MTTI (PL &amp; I)'!X139/'[1]MTTI (PL &amp; I)'!X$334</f>
        <v>1.1322744080886569E-4</v>
      </c>
      <c r="Y139" s="141">
        <f>'[1]MTTI (PL &amp; I)'!Y139/'[1]MTTI (PL &amp; I)'!Y$334</f>
        <v>0</v>
      </c>
      <c r="Z139" s="141">
        <f>'[1]MTTI (PL &amp; I)'!Z139/'[1]MTTI (PL &amp; I)'!Z$334</f>
        <v>2.9882372208753609E-3</v>
      </c>
      <c r="AA139" s="141">
        <f>'[1]MTTI (PL &amp; I)'!AA139/'[1]MTTI (PL &amp; I)'!AA$334</f>
        <v>2.5347382678254353E-7</v>
      </c>
      <c r="AB139" s="141">
        <f>'[1]MTTI (PL &amp; I)'!AB139/'[1]MTTI (PL &amp; I)'!AB$334</f>
        <v>0</v>
      </c>
      <c r="AC139" s="141">
        <f>'[1]MTTI (PL &amp; I)'!AC139/'[1]MTTI (PL &amp; I)'!AC$334</f>
        <v>1.1957242144119486E-4</v>
      </c>
      <c r="AD139" s="141">
        <f>'[1]MTTI (PL &amp; I)'!AD139/'[1]MTTI (PL &amp; I)'!AD$334</f>
        <v>3.664820792886934E-7</v>
      </c>
      <c r="AE139" s="141">
        <f>'[1]MTTI (PL &amp; I)'!AE139/'[1]MTTI (PL &amp; I)'!AE$334</f>
        <v>0</v>
      </c>
      <c r="AF139" s="141">
        <f>'[1]MTTI (PL &amp; I)'!AF139/'[1]MTTI (PL &amp; I)'!AF$334</f>
        <v>3.4934799163947411E-4</v>
      </c>
      <c r="AG139" s="141">
        <f>'[1]MTTI (PL &amp; I)'!AG139/'[1]MTTI (PL &amp; I)'!AG$334</f>
        <v>0</v>
      </c>
      <c r="AH139" s="141">
        <f>'[1]MTTI (PL &amp; I)'!AH139/'[1]MTTI (PL &amp; I)'!AH$334</f>
        <v>0</v>
      </c>
      <c r="AI139" s="141">
        <f>'[1]MTTI (PL &amp; I)'!AI139/'[1]MTTI (PL &amp; I)'!AI$334</f>
        <v>6.9238763594573968E-5</v>
      </c>
      <c r="AJ139" s="141">
        <f>'[1]MTTI (PL &amp; I)'!AJ139/'[1]MTTI (PL &amp; I)'!AJ$334</f>
        <v>1.5989695689663153E-6</v>
      </c>
      <c r="AK139" s="141">
        <f>'[1]MTTI (PL &amp; I)'!AK139/'[1]MTTI (PL &amp; I)'!AK$334</f>
        <v>0</v>
      </c>
      <c r="AL139" s="141">
        <f>'[1]MTTI (PL &amp; I)'!AL139/'[1]MTTI (PL &amp; I)'!AL$334</f>
        <v>6.9669120200700427E-5</v>
      </c>
      <c r="AM139" s="141">
        <f>'[1]MTTI (PL &amp; I)'!AM139/'[1]MTTI (PL &amp; I)'!AM$334</f>
        <v>2.7754664934764529E-5</v>
      </c>
      <c r="AN139" s="141">
        <f>'[1]MTTI (PL &amp; I)'!AN139/'[1]MTTI (PL &amp; I)'!AN$334</f>
        <v>8.0171005546475047E-8</v>
      </c>
      <c r="AO139" s="141">
        <f>'[1]MTTI (PL &amp; I)'!AO139/'[1]MTTI (PL &amp; I)'!AO$334</f>
        <v>6.7371899068333416E-5</v>
      </c>
      <c r="AP139" s="141">
        <f>'[1]MTTI (PL &amp; I)'!AP139/'[1]MTTI (PL &amp; I)'!AP$334</f>
        <v>1.4972497263792449E-3</v>
      </c>
      <c r="AQ139" s="141">
        <f>'[1]MTTI (PL &amp; I)'!AQ139/'[1]MTTI (PL &amp; I)'!AQ$334</f>
        <v>1.5217575042442933E-4</v>
      </c>
      <c r="AR139" s="141">
        <f>'[1]MTTI (PL &amp; I)'!AR139/'[1]MTTI (PL &amp; I)'!AR$334</f>
        <v>2.727660005854531E-4</v>
      </c>
      <c r="AS139" s="141">
        <f>'[1]MTTI (PL &amp; I)'!AS139/'[1]MTTI (PL &amp; I)'!AS$334</f>
        <v>0</v>
      </c>
      <c r="AT139" s="141">
        <f>'[1]MTTI (PL &amp; I)'!AT139/'[1]MTTI (PL &amp; I)'!AT$334</f>
        <v>1.7598907299981759E-2</v>
      </c>
      <c r="AU139" s="141">
        <f>'[1]MTTI (PL &amp; I)'!AU139/'[1]MTTI (PL &amp; I)'!AU$334</f>
        <v>2.1039964868024199E-3</v>
      </c>
      <c r="AV139" s="141">
        <f>'[1]MTTI (PL &amp; I)'!AV139/'[1]MTTI (PL &amp; I)'!AV$334</f>
        <v>4.2204178819148213E-3</v>
      </c>
      <c r="AW139" s="141">
        <f>'[1]MTTI (PL &amp; I)'!AW139/'[1]MTTI (PL &amp; I)'!AW$334</f>
        <v>8.4188463688759767E-4</v>
      </c>
      <c r="AX139" s="141">
        <f>'[1]MTTI (PL &amp; I)'!AX139/'[1]MTTI (PL &amp; I)'!AX$334</f>
        <v>1.0038039119051084E-2</v>
      </c>
      <c r="AY139" s="141">
        <f>'[1]MTTI (PL &amp; I)'!AY139/'[1]MTTI (PL &amp; I)'!AY$334</f>
        <v>5.9241715624628703E-3</v>
      </c>
      <c r="AZ139" s="141">
        <f>'[1]MTTI (PL &amp; I)'!AZ139/'[1]MTTI (PL &amp; I)'!AZ$334</f>
        <v>8.9374679067554777E-4</v>
      </c>
      <c r="BA139" s="141">
        <f>'[1]MTTI (PL &amp; I)'!BA139/'[1]MTTI (PL &amp; I)'!BA$334</f>
        <v>1.858958434653364E-3</v>
      </c>
      <c r="BB139" s="141">
        <f>'[1]MTTI (PL &amp; I)'!BB139/'[1]MTTI (PL &amp; I)'!BB$334</f>
        <v>0</v>
      </c>
      <c r="BC139" s="141">
        <f>'[1]MTTI (PL &amp; I)'!BC139/'[1]MTTI (PL &amp; I)'!BC$334</f>
        <v>0.15306273957141575</v>
      </c>
      <c r="BD139" s="141">
        <f>'[1]MTTI (PL &amp; I)'!BD139/'[1]MTTI (PL &amp; I)'!BD$334</f>
        <v>2.883858100815399E-3</v>
      </c>
      <c r="BE139" s="141">
        <f>'[1]MTTI (PL &amp; I)'!BE139/'[1]MTTI (PL &amp; I)'!BE$334</f>
        <v>3.1619340080670221E-4</v>
      </c>
      <c r="BF139" s="141">
        <f>'[1]MTTI (PL &amp; I)'!BF139/'[1]MTTI (PL &amp; I)'!BF$334</f>
        <v>0</v>
      </c>
      <c r="BG139" s="141">
        <f>'[1]MTTI (PL &amp; I)'!BG139/'[1]MTTI (PL &amp; I)'!BG$334</f>
        <v>3.2258947818931581E-4</v>
      </c>
      <c r="BH139" s="141">
        <f>'[1]MTTI (PL &amp; I)'!BH139/'[1]MTTI (PL &amp; I)'!BH$334</f>
        <v>0</v>
      </c>
      <c r="BI139" s="141">
        <f>'[1]MTTI (PL &amp; I)'!BI139/'[1]MTTI (PL &amp; I)'!BI$334</f>
        <v>0</v>
      </c>
      <c r="BJ139" s="141">
        <f>'[1]MTTI (PL &amp; I)'!BJ139/'[1]MTTI (PL &amp; I)'!BJ$334</f>
        <v>2.1309497888812907E-5</v>
      </c>
      <c r="BK139" s="141">
        <f>'[1]MTTI (PL &amp; I)'!BK139/'[1]MTTI (PL &amp; I)'!BK$334</f>
        <v>0</v>
      </c>
      <c r="BL139" s="141">
        <f>'[1]MTTI (PL &amp; I)'!BL139/'[1]MTTI (PL &amp; I)'!BL$334</f>
        <v>0</v>
      </c>
      <c r="BM139" s="141">
        <f>'[1]MTTI (PL &amp; I)'!BM139/'[1]MTTI (PL &amp; I)'!BM$334</f>
        <v>0</v>
      </c>
      <c r="BN139" s="141">
        <f>'[1]MTTI (PL &amp; I)'!BN139/'[1]MTTI (PL &amp; I)'!BN$334</f>
        <v>0</v>
      </c>
      <c r="BO139" s="141">
        <f>'[1]MTTI (PL &amp; I)'!BO139/'[1]MTTI (PL &amp; I)'!BO$334</f>
        <v>1.5513854398222554E-3</v>
      </c>
      <c r="BP139" s="141">
        <f>'[1]MTTI (PL &amp; I)'!BP139/'[1]MTTI (PL &amp; I)'!BP$334</f>
        <v>0</v>
      </c>
      <c r="BQ139" s="141">
        <f>'[1]MTTI (PL &amp; I)'!BQ139/'[1]MTTI (PL &amp; I)'!BQ$334</f>
        <v>5.469668492040565E-3</v>
      </c>
      <c r="BR139" s="141">
        <f>'[1]MTTI (PL &amp; I)'!BR139/'[1]MTTI (PL &amp; I)'!BR$334</f>
        <v>2.9359755598899572E-4</v>
      </c>
      <c r="BS139" s="141">
        <f>'[1]MTTI (PL &amp; I)'!BS139/'[1]MTTI (PL &amp; I)'!BS$334</f>
        <v>3.7112953952842968E-4</v>
      </c>
      <c r="BT139" s="141">
        <f>'[1]MTTI (PL &amp; I)'!BT139/'[1]MTTI (PL &amp; I)'!BT$334</f>
        <v>0</v>
      </c>
      <c r="BU139" s="141">
        <f>'[1]MTTI (PL &amp; I)'!BU139/'[1]MTTI (PL &amp; I)'!BU$334</f>
        <v>0</v>
      </c>
      <c r="BV139" s="141">
        <f>'[1]MTTI (PL &amp; I)'!BV139/'[1]MTTI (PL &amp; I)'!BV$334</f>
        <v>0</v>
      </c>
      <c r="BW139" s="141">
        <f>'[1]MTTI (PL &amp; I)'!BW139/'[1]MTTI (PL &amp; I)'!BW$334</f>
        <v>6.5871373610509529E-3</v>
      </c>
      <c r="BX139" s="141">
        <f>'[1]MTTI (PL &amp; I)'!BX139/'[1]MTTI (PL &amp; I)'!BX$334</f>
        <v>0</v>
      </c>
      <c r="BY139" s="141">
        <f>'[1]MTTI (PL &amp; I)'!BY139/'[1]MTTI (PL &amp; I)'!BY$334</f>
        <v>1.3496215461977937E-3</v>
      </c>
      <c r="BZ139" s="141">
        <f>'[1]MTTI (PL &amp; I)'!BZ139/'[1]MTTI (PL &amp; I)'!BZ$334</f>
        <v>0</v>
      </c>
      <c r="CA139" s="141">
        <f>'[1]MTTI (PL &amp; I)'!CA139/'[1]MTTI (PL &amp; I)'!CA$334</f>
        <v>4.7712593028030961E-4</v>
      </c>
      <c r="CB139" s="141">
        <f>'[1]MTTI (PL &amp; I)'!CB139/'[1]MTTI (PL &amp; I)'!CB$334</f>
        <v>0</v>
      </c>
      <c r="CC139" s="141">
        <f>'[1]MTTI (PL &amp; I)'!CC139/'[1]MTTI (PL &amp; I)'!CC$334</f>
        <v>4.3187097941102629E-4</v>
      </c>
      <c r="CD139" s="141">
        <f>'[1]MTTI (PL &amp; I)'!CD139/'[1]MTTI (PL &amp; I)'!CD$334</f>
        <v>0</v>
      </c>
      <c r="CE139" s="141">
        <f>'[1]MTTI (PL &amp; I)'!CE139/'[1]MTTI (PL &amp; I)'!CE$334</f>
        <v>0</v>
      </c>
      <c r="CF139" s="141">
        <f>'[1]MTTI (PL &amp; I)'!CF139/'[1]MTTI (PL &amp; I)'!CF$334</f>
        <v>0</v>
      </c>
      <c r="CG139" s="141">
        <f>'[1]MTTI (PL &amp; I)'!CG139/'[1]MTTI (PL &amp; I)'!CG$334</f>
        <v>0</v>
      </c>
      <c r="CH139" s="141">
        <f>'[1]MTTI (PL &amp; I)'!CH139/'[1]MTTI (PL &amp; I)'!CH$334</f>
        <v>0</v>
      </c>
      <c r="CI139" s="141">
        <f>'[1]MTTI (PL &amp; I)'!CI139/'[1]MTTI (PL &amp; I)'!CI$334</f>
        <v>0</v>
      </c>
      <c r="CJ139" s="141">
        <f>'[1]MTTI (PL &amp; I)'!CJ139/'[1]MTTI (PL &amp; I)'!CJ$334</f>
        <v>0</v>
      </c>
      <c r="CK139" s="141">
        <f>'[1]MTTI (PL &amp; I)'!CK139/'[1]MTTI (PL &amp; I)'!CK$334</f>
        <v>0</v>
      </c>
      <c r="CL139" s="141">
        <f>'[1]MTTI (PL &amp; I)'!CL139/'[1]MTTI (PL &amp; I)'!CL$334</f>
        <v>1.3146520434324611E-2</v>
      </c>
      <c r="CM139" s="141">
        <f>'[1]MTTI (PL &amp; I)'!CM139/'[1]MTTI (PL &amp; I)'!CM$334</f>
        <v>0</v>
      </c>
      <c r="CN139" s="141">
        <f>'[1]MTTI (PL &amp; I)'!CN139/'[1]MTTI (PL &amp; I)'!CN$334</f>
        <v>0</v>
      </c>
      <c r="CO139" s="141">
        <f>'[1]MTTI (PL &amp; I)'!CO139/'[1]MTTI (PL &amp; I)'!CO$334</f>
        <v>0</v>
      </c>
      <c r="CP139" s="141">
        <f>'[1]MTTI (PL &amp; I)'!CP139/'[1]MTTI (PL &amp; I)'!CP$334</f>
        <v>9.6381731311427556E-4</v>
      </c>
      <c r="CQ139" s="141">
        <f>'[1]MTTI (PL &amp; I)'!CQ139/'[1]MTTI (PL &amp; I)'!CQ$334</f>
        <v>9.740811880829623E-4</v>
      </c>
      <c r="CR139" s="141">
        <f>'[1]MTTI (PL &amp; I)'!CR139/'[1]MTTI (PL &amp; I)'!CR$334</f>
        <v>0</v>
      </c>
      <c r="CS139" s="141">
        <f>'[1]MTTI (PL &amp; I)'!CS139/'[1]MTTI (PL &amp; I)'!CS$334</f>
        <v>5.9304688323203085E-3</v>
      </c>
      <c r="CT139" s="141">
        <f>'[1]MTTI (PL &amp; I)'!CT139/'[1]MTTI (PL &amp; I)'!CT$334</f>
        <v>0</v>
      </c>
      <c r="CU139" s="141">
        <f>'[1]MTTI (PL &amp; I)'!CU139/'[1]MTTI (PL &amp; I)'!CU$334</f>
        <v>0</v>
      </c>
      <c r="CV139" s="141">
        <f>'[1]MTTI (PL &amp; I)'!CV139/'[1]MTTI (PL &amp; I)'!CV$334</f>
        <v>0</v>
      </c>
      <c r="CW139" s="141">
        <f>'[1]MTTI (PL &amp; I)'!CW139/'[1]MTTI (PL &amp; I)'!CW$334</f>
        <v>0</v>
      </c>
      <c r="CX139" s="141">
        <f>'[1]MTTI (PL &amp; I)'!CX139/'[1]MTTI (PL &amp; I)'!CX$334</f>
        <v>0</v>
      </c>
      <c r="CY139" s="141">
        <f>'[1]MTTI (PL &amp; I)'!CY139/'[1]MTTI (PL &amp; I)'!CY$334</f>
        <v>0</v>
      </c>
      <c r="CZ139" s="141">
        <f>'[1]MTTI (PL &amp; I)'!CZ139/'[1]MTTI (PL &amp; I)'!CZ$334</f>
        <v>4.4738693055167229E-5</v>
      </c>
      <c r="DA139" s="141">
        <f>'[1]MTTI (PL &amp; I)'!DA139/'[1]MTTI (PL &amp; I)'!DA$334</f>
        <v>6.3670459617772696E-4</v>
      </c>
      <c r="DB139" s="141">
        <f>'[1]MTTI (PL &amp; I)'!DB139/'[1]MTTI (PL &amp; I)'!DB$334</f>
        <v>0</v>
      </c>
      <c r="DC139" s="141">
        <f>'[1]MTTI (PL &amp; I)'!DC139/'[1]MTTI (PL &amp; I)'!DC$334</f>
        <v>0</v>
      </c>
      <c r="DD139" s="141">
        <f>'[1]MTTI (PL &amp; I)'!DD139/'[1]MTTI (PL &amp; I)'!DD$334</f>
        <v>5.1367381878536759E-5</v>
      </c>
      <c r="DE139" s="141">
        <v>0</v>
      </c>
      <c r="DF139" s="141">
        <f>'[1]MTTI (PL &amp; I)'!DF139/'[1]MTTI (PL &amp; I)'!DF$334</f>
        <v>8.4385671327358053E-4</v>
      </c>
    </row>
    <row r="140" spans="1:110" x14ac:dyDescent="0.3">
      <c r="A140" s="26">
        <v>483</v>
      </c>
      <c r="B140" s="141">
        <f>'[1]MTTI (PL &amp; I)'!B140/'[1]MTTI (PL &amp; I)'!B$334</f>
        <v>8.5686038944792628E-5</v>
      </c>
      <c r="C140" s="141">
        <f>'[1]MTTI (PL &amp; I)'!C140/'[1]MTTI (PL &amp; I)'!C$334</f>
        <v>0</v>
      </c>
      <c r="D140" s="141">
        <f>'[1]MTTI (PL &amp; I)'!D140/'[1]MTTI (PL &amp; I)'!D$334</f>
        <v>0</v>
      </c>
      <c r="E140" s="141">
        <f>'[1]MTTI (PL &amp; I)'!E140/'[1]MTTI (PL &amp; I)'!E$334</f>
        <v>2.9312845842780882E-4</v>
      </c>
      <c r="F140" s="141">
        <f>'[1]MTTI (PL &amp; I)'!F140/'[1]MTTI (PL &amp; I)'!F$334</f>
        <v>1.8321114368115139E-2</v>
      </c>
      <c r="G140" s="141">
        <f>'[1]MTTI (PL &amp; I)'!G140/'[1]MTTI (PL &amp; I)'!G$334</f>
        <v>2.0761751475303374E-4</v>
      </c>
      <c r="H140" s="141">
        <f>'[1]MTTI (PL &amp; I)'!H140/'[1]MTTI (PL &amp; I)'!H$334</f>
        <v>7.7572306501154436E-3</v>
      </c>
      <c r="I140" s="141">
        <f>'[1]MTTI (PL &amp; I)'!I140/'[1]MTTI (PL &amp; I)'!I$334</f>
        <v>0</v>
      </c>
      <c r="J140" s="141">
        <f>'[1]MTTI (PL &amp; I)'!J140/'[1]MTTI (PL &amp; I)'!J$334</f>
        <v>2.0380505759627194E-3</v>
      </c>
      <c r="K140" s="141">
        <f>'[1]MTTI (PL &amp; I)'!K140/'[1]MTTI (PL &amp; I)'!K$334</f>
        <v>1.3618851564010368E-3</v>
      </c>
      <c r="L140" s="141">
        <f>'[1]MTTI (PL &amp; I)'!L140/'[1]MTTI (PL &amp; I)'!L$334</f>
        <v>2.697825828042848E-4</v>
      </c>
      <c r="M140" s="141">
        <f>'[1]MTTI (PL &amp; I)'!M140/'[1]MTTI (PL &amp; I)'!M$334</f>
        <v>2.3377035219528199E-3</v>
      </c>
      <c r="N140" s="141">
        <f>'[1]MTTI (PL &amp; I)'!N140/'[1]MTTI (PL &amp; I)'!N$334</f>
        <v>1.558428033550147E-3</v>
      </c>
      <c r="O140" s="141">
        <f>'[1]MTTI (PL &amp; I)'!O140/'[1]MTTI (PL &amp; I)'!O$334</f>
        <v>2.5365749277201297E-3</v>
      </c>
      <c r="P140" s="141">
        <f>'[1]MTTI (PL &amp; I)'!P140/'[1]MTTI (PL &amp; I)'!P$334</f>
        <v>0</v>
      </c>
      <c r="Q140" s="141">
        <f>'[1]MTTI (PL &amp; I)'!Q140/'[1]MTTI (PL &amp; I)'!Q$334</f>
        <v>2.9532998573095618E-3</v>
      </c>
      <c r="R140" s="141">
        <f>'[1]MTTI (PL &amp; I)'!R140/'[1]MTTI (PL &amp; I)'!R$334</f>
        <v>0</v>
      </c>
      <c r="S140" s="141">
        <f>'[1]MTTI (PL &amp; I)'!S140/'[1]MTTI (PL &amp; I)'!S$334</f>
        <v>0</v>
      </c>
      <c r="T140" s="141">
        <f>'[1]MTTI (PL &amp; I)'!T140/'[1]MTTI (PL &amp; I)'!T$334</f>
        <v>0</v>
      </c>
      <c r="U140" s="141">
        <f>'[1]MTTI (PL &amp; I)'!U140/'[1]MTTI (PL &amp; I)'!U$334</f>
        <v>0</v>
      </c>
      <c r="V140" s="141">
        <f>'[1]MTTI (PL &amp; I)'!V140/'[1]MTTI (PL &amp; I)'!V$334</f>
        <v>1.0526174980292798E-3</v>
      </c>
      <c r="W140" s="141">
        <f>'[1]MTTI (PL &amp; I)'!W140/'[1]MTTI (PL &amp; I)'!W$334</f>
        <v>0</v>
      </c>
      <c r="X140" s="141">
        <f>'[1]MTTI (PL &amp; I)'!X140/'[1]MTTI (PL &amp; I)'!X$334</f>
        <v>4.9169657087711112E-4</v>
      </c>
      <c r="Y140" s="141">
        <f>'[1]MTTI (PL &amp; I)'!Y140/'[1]MTTI (PL &amp; I)'!Y$334</f>
        <v>3.5207076682942286E-6</v>
      </c>
      <c r="Z140" s="141">
        <f>'[1]MTTI (PL &amp; I)'!Z140/'[1]MTTI (PL &amp; I)'!Z$334</f>
        <v>7.0254585911703755E-4</v>
      </c>
      <c r="AA140" s="141">
        <f>'[1]MTTI (PL &amp; I)'!AA140/'[1]MTTI (PL &amp; I)'!AA$334</f>
        <v>0</v>
      </c>
      <c r="AB140" s="141">
        <f>'[1]MTTI (PL &amp; I)'!AB140/'[1]MTTI (PL &amp; I)'!AB$334</f>
        <v>0</v>
      </c>
      <c r="AC140" s="141">
        <f>'[1]MTTI (PL &amp; I)'!AC140/'[1]MTTI (PL &amp; I)'!AC$334</f>
        <v>0</v>
      </c>
      <c r="AD140" s="141">
        <f>'[1]MTTI (PL &amp; I)'!AD140/'[1]MTTI (PL &amp; I)'!AD$334</f>
        <v>2.1545789022928879E-6</v>
      </c>
      <c r="AE140" s="141">
        <f>'[1]MTTI (PL &amp; I)'!AE140/'[1]MTTI (PL &amp; I)'!AE$334</f>
        <v>0</v>
      </c>
      <c r="AF140" s="141">
        <f>'[1]MTTI (PL &amp; I)'!AF140/'[1]MTTI (PL &amp; I)'!AF$334</f>
        <v>8.3398601769134936E-4</v>
      </c>
      <c r="AG140" s="141">
        <f>'[1]MTTI (PL &amp; I)'!AG140/'[1]MTTI (PL &amp; I)'!AG$334</f>
        <v>7.6232695869260839E-4</v>
      </c>
      <c r="AH140" s="141">
        <f>'[1]MTTI (PL &amp; I)'!AH140/'[1]MTTI (PL &amp; I)'!AH$334</f>
        <v>0</v>
      </c>
      <c r="AI140" s="141">
        <f>'[1]MTTI (PL &amp; I)'!AI140/'[1]MTTI (PL &amp; I)'!AI$334</f>
        <v>1.3755837662318286E-4</v>
      </c>
      <c r="AJ140" s="141">
        <f>'[1]MTTI (PL &amp; I)'!AJ140/'[1]MTTI (PL &amp; I)'!AJ$334</f>
        <v>1.2981610120941328E-5</v>
      </c>
      <c r="AK140" s="141">
        <f>'[1]MTTI (PL &amp; I)'!AK140/'[1]MTTI (PL &amp; I)'!AK$334</f>
        <v>0</v>
      </c>
      <c r="AL140" s="141">
        <f>'[1]MTTI (PL &amp; I)'!AL140/'[1]MTTI (PL &amp; I)'!AL$334</f>
        <v>1.1552555521656121E-4</v>
      </c>
      <c r="AM140" s="141">
        <f>'[1]MTTI (PL &amp; I)'!AM140/'[1]MTTI (PL &amp; I)'!AM$334</f>
        <v>8.061474034243187E-4</v>
      </c>
      <c r="AN140" s="141">
        <f>'[1]MTTI (PL &amp; I)'!AN140/'[1]MTTI (PL &amp; I)'!AN$334</f>
        <v>2.3566603510504892E-6</v>
      </c>
      <c r="AO140" s="141">
        <f>'[1]MTTI (PL &amp; I)'!AO140/'[1]MTTI (PL &amp; I)'!AO$334</f>
        <v>1.4159562138881516E-4</v>
      </c>
      <c r="AP140" s="141">
        <f>'[1]MTTI (PL &amp; I)'!AP140/'[1]MTTI (PL &amp; I)'!AP$334</f>
        <v>1.3922840171669065E-3</v>
      </c>
      <c r="AQ140" s="141">
        <f>'[1]MTTI (PL &amp; I)'!AQ140/'[1]MTTI (PL &amp; I)'!AQ$334</f>
        <v>8.6980250833291453E-4</v>
      </c>
      <c r="AR140" s="141">
        <f>'[1]MTTI (PL &amp; I)'!AR140/'[1]MTTI (PL &amp; I)'!AR$334</f>
        <v>8.9089678343418771E-4</v>
      </c>
      <c r="AS140" s="141">
        <f>'[1]MTTI (PL &amp; I)'!AS140/'[1]MTTI (PL &amp; I)'!AS$334</f>
        <v>0</v>
      </c>
      <c r="AT140" s="141">
        <f>'[1]MTTI (PL &amp; I)'!AT140/'[1]MTTI (PL &amp; I)'!AT$334</f>
        <v>5.1613110467300168E-2</v>
      </c>
      <c r="AU140" s="141">
        <f>'[1]MTTI (PL &amp; I)'!AU140/'[1]MTTI (PL &amp; I)'!AU$334</f>
        <v>5.8336497297548563E-2</v>
      </c>
      <c r="AV140" s="141">
        <f>'[1]MTTI (PL &amp; I)'!AV140/'[1]MTTI (PL &amp; I)'!AV$334</f>
        <v>8.0909770036119585E-2</v>
      </c>
      <c r="AW140" s="141">
        <f>'[1]MTTI (PL &amp; I)'!AW140/'[1]MTTI (PL &amp; I)'!AW$334</f>
        <v>1.9741637074896317E-3</v>
      </c>
      <c r="AX140" s="141">
        <f>'[1]MTTI (PL &amp; I)'!AX140/'[1]MTTI (PL &amp; I)'!AX$334</f>
        <v>3.336271610754169E-5</v>
      </c>
      <c r="AY140" s="141">
        <f>'[1]MTTI (PL &amp; I)'!AY140/'[1]MTTI (PL &amp; I)'!AY$334</f>
        <v>0</v>
      </c>
      <c r="AZ140" s="141">
        <f>'[1]MTTI (PL &amp; I)'!AZ140/'[1]MTTI (PL &amp; I)'!AZ$334</f>
        <v>5.7953077862604176E-4</v>
      </c>
      <c r="BA140" s="141">
        <f>'[1]MTTI (PL &amp; I)'!BA140/'[1]MTTI (PL &amp; I)'!BA$334</f>
        <v>8.7258991168298987E-3</v>
      </c>
      <c r="BB140" s="141">
        <f>'[1]MTTI (PL &amp; I)'!BB140/'[1]MTTI (PL &amp; I)'!BB$334</f>
        <v>0</v>
      </c>
      <c r="BC140" s="141">
        <f>'[1]MTTI (PL &amp; I)'!BC140/'[1]MTTI (PL &amp; I)'!BC$334</f>
        <v>0</v>
      </c>
      <c r="BD140" s="141">
        <f>'[1]MTTI (PL &amp; I)'!BD140/'[1]MTTI (PL &amp; I)'!BD$334</f>
        <v>4.48543355337599E-2</v>
      </c>
      <c r="BE140" s="141">
        <f>'[1]MTTI (PL &amp; I)'!BE140/'[1]MTTI (PL &amp; I)'!BE$334</f>
        <v>7.3582548492479841E-4</v>
      </c>
      <c r="BF140" s="141">
        <f>'[1]MTTI (PL &amp; I)'!BF140/'[1]MTTI (PL &amp; I)'!BF$334</f>
        <v>0</v>
      </c>
      <c r="BG140" s="141">
        <f>'[1]MTTI (PL &amp; I)'!BG140/'[1]MTTI (PL &amp; I)'!BG$334</f>
        <v>1.517149144432196E-3</v>
      </c>
      <c r="BH140" s="141">
        <f>'[1]MTTI (PL &amp; I)'!BH140/'[1]MTTI (PL &amp; I)'!BH$334</f>
        <v>0</v>
      </c>
      <c r="BI140" s="141">
        <f>'[1]MTTI (PL &amp; I)'!BI140/'[1]MTTI (PL &amp; I)'!BI$334</f>
        <v>0</v>
      </c>
      <c r="BJ140" s="141">
        <f>'[1]MTTI (PL &amp; I)'!BJ140/'[1]MTTI (PL &amp; I)'!BJ$334</f>
        <v>6.2447976999760121E-4</v>
      </c>
      <c r="BK140" s="141">
        <f>'[1]MTTI (PL &amp; I)'!BK140/'[1]MTTI (PL &amp; I)'!BK$334</f>
        <v>0</v>
      </c>
      <c r="BL140" s="141">
        <f>'[1]MTTI (PL &amp; I)'!BL140/'[1]MTTI (PL &amp; I)'!BL$334</f>
        <v>0</v>
      </c>
      <c r="BM140" s="141">
        <f>'[1]MTTI (PL &amp; I)'!BM140/'[1]MTTI (PL &amp; I)'!BM$334</f>
        <v>0</v>
      </c>
      <c r="BN140" s="141">
        <f>'[1]MTTI (PL &amp; I)'!BN140/'[1]MTTI (PL &amp; I)'!BN$334</f>
        <v>0</v>
      </c>
      <c r="BO140" s="141">
        <f>'[1]MTTI (PL &amp; I)'!BO140/'[1]MTTI (PL &amp; I)'!BO$334</f>
        <v>7.7016310043475592E-3</v>
      </c>
      <c r="BP140" s="141">
        <f>'[1]MTTI (PL &amp; I)'!BP140/'[1]MTTI (PL &amp; I)'!BP$334</f>
        <v>0</v>
      </c>
      <c r="BQ140" s="141">
        <f>'[1]MTTI (PL &amp; I)'!BQ140/'[1]MTTI (PL &amp; I)'!BQ$334</f>
        <v>1.9971370524280675E-3</v>
      </c>
      <c r="BR140" s="141">
        <f>'[1]MTTI (PL &amp; I)'!BR140/'[1]MTTI (PL &amp; I)'!BR$334</f>
        <v>1.8906803119004033E-3</v>
      </c>
      <c r="BS140" s="141">
        <f>'[1]MTTI (PL &amp; I)'!BS140/'[1]MTTI (PL &amp; I)'!BS$334</f>
        <v>2.1211686729278897E-3</v>
      </c>
      <c r="BT140" s="141">
        <f>'[1]MTTI (PL &amp; I)'!BT140/'[1]MTTI (PL &amp; I)'!BT$334</f>
        <v>0</v>
      </c>
      <c r="BU140" s="141">
        <f>'[1]MTTI (PL &amp; I)'!BU140/'[1]MTTI (PL &amp; I)'!BU$334</f>
        <v>0</v>
      </c>
      <c r="BV140" s="141">
        <f>'[1]MTTI (PL &amp; I)'!BV140/'[1]MTTI (PL &amp; I)'!BV$334</f>
        <v>0</v>
      </c>
      <c r="BW140" s="141">
        <f>'[1]MTTI (PL &amp; I)'!BW140/'[1]MTTI (PL &amp; I)'!BW$334</f>
        <v>0</v>
      </c>
      <c r="BX140" s="141">
        <f>'[1]MTTI (PL &amp; I)'!BX140/'[1]MTTI (PL &amp; I)'!BX$334</f>
        <v>0</v>
      </c>
      <c r="BY140" s="141">
        <f>'[1]MTTI (PL &amp; I)'!BY140/'[1]MTTI (PL &amp; I)'!BY$334</f>
        <v>6.9941007890546267E-6</v>
      </c>
      <c r="BZ140" s="141">
        <f>'[1]MTTI (PL &amp; I)'!BZ140/'[1]MTTI (PL &amp; I)'!BZ$334</f>
        <v>0</v>
      </c>
      <c r="CA140" s="141">
        <f>'[1]MTTI (PL &amp; I)'!CA140/'[1]MTTI (PL &amp; I)'!CA$334</f>
        <v>2.1848441284254511E-4</v>
      </c>
      <c r="CB140" s="141">
        <f>'[1]MTTI (PL &amp; I)'!CB140/'[1]MTTI (PL &amp; I)'!CB$334</f>
        <v>0</v>
      </c>
      <c r="CC140" s="141">
        <f>'[1]MTTI (PL &amp; I)'!CC140/'[1]MTTI (PL &amp; I)'!CC$334</f>
        <v>0</v>
      </c>
      <c r="CD140" s="141">
        <f>'[1]MTTI (PL &amp; I)'!CD140/'[1]MTTI (PL &amp; I)'!CD$334</f>
        <v>0</v>
      </c>
      <c r="CE140" s="141">
        <f>'[1]MTTI (PL &amp; I)'!CE140/'[1]MTTI (PL &amp; I)'!CE$334</f>
        <v>0</v>
      </c>
      <c r="CF140" s="141">
        <f>'[1]MTTI (PL &amp; I)'!CF140/'[1]MTTI (PL &amp; I)'!CF$334</f>
        <v>0</v>
      </c>
      <c r="CG140" s="141">
        <f>'[1]MTTI (PL &amp; I)'!CG140/'[1]MTTI (PL &amp; I)'!CG$334</f>
        <v>0</v>
      </c>
      <c r="CH140" s="141">
        <f>'[1]MTTI (PL &amp; I)'!CH140/'[1]MTTI (PL &amp; I)'!CH$334</f>
        <v>1.7180421289696697E-4</v>
      </c>
      <c r="CI140" s="141">
        <f>'[1]MTTI (PL &amp; I)'!CI140/'[1]MTTI (PL &amp; I)'!CI$334</f>
        <v>0</v>
      </c>
      <c r="CJ140" s="141">
        <f>'[1]MTTI (PL &amp; I)'!CJ140/'[1]MTTI (PL &amp; I)'!CJ$334</f>
        <v>0</v>
      </c>
      <c r="CK140" s="141">
        <f>'[1]MTTI (PL &amp; I)'!CK140/'[1]MTTI (PL &amp; I)'!CK$334</f>
        <v>0</v>
      </c>
      <c r="CL140" s="141">
        <f>'[1]MTTI (PL &amp; I)'!CL140/'[1]MTTI (PL &amp; I)'!CL$334</f>
        <v>0.25206299931517406</v>
      </c>
      <c r="CM140" s="141">
        <f>'[1]MTTI (PL &amp; I)'!CM140/'[1]MTTI (PL &amp; I)'!CM$334</f>
        <v>0</v>
      </c>
      <c r="CN140" s="141">
        <f>'[1]MTTI (PL &amp; I)'!CN140/'[1]MTTI (PL &amp; I)'!CN$334</f>
        <v>0</v>
      </c>
      <c r="CO140" s="141">
        <f>'[1]MTTI (PL &amp; I)'!CO140/'[1]MTTI (PL &amp; I)'!CO$334</f>
        <v>0</v>
      </c>
      <c r="CP140" s="141">
        <f>'[1]MTTI (PL &amp; I)'!CP140/'[1]MTTI (PL &amp; I)'!CP$334</f>
        <v>2.2476572738218468E-3</v>
      </c>
      <c r="CQ140" s="141">
        <f>'[1]MTTI (PL &amp; I)'!CQ140/'[1]MTTI (PL &amp; I)'!CQ$334</f>
        <v>2.4545795838396048E-3</v>
      </c>
      <c r="CR140" s="141">
        <f>'[1]MTTI (PL &amp; I)'!CR140/'[1]MTTI (PL &amp; I)'!CR$334</f>
        <v>0</v>
      </c>
      <c r="CS140" s="141">
        <f>'[1]MTTI (PL &amp; I)'!CS140/'[1]MTTI (PL &amp; I)'!CS$334</f>
        <v>8.7073262790362104E-3</v>
      </c>
      <c r="CT140" s="141">
        <f>'[1]MTTI (PL &amp; I)'!CT140/'[1]MTTI (PL &amp; I)'!CT$334</f>
        <v>0</v>
      </c>
      <c r="CU140" s="141">
        <f>'[1]MTTI (PL &amp; I)'!CU140/'[1]MTTI (PL &amp; I)'!CU$334</f>
        <v>0</v>
      </c>
      <c r="CV140" s="141">
        <f>'[1]MTTI (PL &amp; I)'!CV140/'[1]MTTI (PL &amp; I)'!CV$334</f>
        <v>0</v>
      </c>
      <c r="CW140" s="141">
        <f>'[1]MTTI (PL &amp; I)'!CW140/'[1]MTTI (PL &amp; I)'!CW$334</f>
        <v>0</v>
      </c>
      <c r="CX140" s="141">
        <f>'[1]MTTI (PL &amp; I)'!CX140/'[1]MTTI (PL &amp; I)'!CX$334</f>
        <v>0</v>
      </c>
      <c r="CY140" s="141">
        <f>'[1]MTTI (PL &amp; I)'!CY140/'[1]MTTI (PL &amp; I)'!CY$334</f>
        <v>0</v>
      </c>
      <c r="CZ140" s="141">
        <f>'[1]MTTI (PL &amp; I)'!CZ140/'[1]MTTI (PL &amp; I)'!CZ$334</f>
        <v>0</v>
      </c>
      <c r="DA140" s="141">
        <f>'[1]MTTI (PL &amp; I)'!DA140/'[1]MTTI (PL &amp; I)'!DA$334</f>
        <v>1.6091628386484546E-3</v>
      </c>
      <c r="DB140" s="141">
        <f>'[1]MTTI (PL &amp; I)'!DB140/'[1]MTTI (PL &amp; I)'!DB$334</f>
        <v>0</v>
      </c>
      <c r="DC140" s="141">
        <f>'[1]MTTI (PL &amp; I)'!DC140/'[1]MTTI (PL &amp; I)'!DC$334</f>
        <v>0</v>
      </c>
      <c r="DD140" s="141">
        <f>'[1]MTTI (PL &amp; I)'!DD140/'[1]MTTI (PL &amp; I)'!DD$334</f>
        <v>0</v>
      </c>
      <c r="DE140" s="141">
        <v>0</v>
      </c>
      <c r="DF140" s="141">
        <f>'[1]MTTI (PL &amp; I)'!DF140/'[1]MTTI (PL &amp; I)'!DF$334</f>
        <v>1.6600461207837308E-3</v>
      </c>
    </row>
    <row r="141" spans="1:110" x14ac:dyDescent="0.3">
      <c r="A141" s="25" t="s">
        <v>6</v>
      </c>
      <c r="B141" s="141">
        <f>'[1]MTTI (PL &amp; I)'!B141/'[1]MTTI (PL &amp; I)'!B$334</f>
        <v>8.5686038944792628E-5</v>
      </c>
      <c r="C141" s="141">
        <f>'[1]MTTI (PL &amp; I)'!C141/'[1]MTTI (PL &amp; I)'!C$334</f>
        <v>0</v>
      </c>
      <c r="D141" s="141">
        <f>'[1]MTTI (PL &amp; I)'!D141/'[1]MTTI (PL &amp; I)'!D$334</f>
        <v>0</v>
      </c>
      <c r="E141" s="141">
        <f>'[1]MTTI (PL &amp; I)'!E141/'[1]MTTI (PL &amp; I)'!E$334</f>
        <v>2.9312845842780882E-4</v>
      </c>
      <c r="F141" s="141">
        <f>'[1]MTTI (PL &amp; I)'!F141/'[1]MTTI (PL &amp; I)'!F$334</f>
        <v>1.8321114368115139E-2</v>
      </c>
      <c r="G141" s="141">
        <f>'[1]MTTI (PL &amp; I)'!G141/'[1]MTTI (PL &amp; I)'!G$334</f>
        <v>2.0761751475303374E-4</v>
      </c>
      <c r="H141" s="141">
        <f>'[1]MTTI (PL &amp; I)'!H141/'[1]MTTI (PL &amp; I)'!H$334</f>
        <v>7.7572306501154436E-3</v>
      </c>
      <c r="I141" s="141">
        <f>'[1]MTTI (PL &amp; I)'!I141/'[1]MTTI (PL &amp; I)'!I$334</f>
        <v>0</v>
      </c>
      <c r="J141" s="141">
        <f>'[1]MTTI (PL &amp; I)'!J141/'[1]MTTI (PL &amp; I)'!J$334</f>
        <v>2.0380505759627194E-3</v>
      </c>
      <c r="K141" s="141">
        <f>'[1]MTTI (PL &amp; I)'!K141/'[1]MTTI (PL &amp; I)'!K$334</f>
        <v>1.3618851564010368E-3</v>
      </c>
      <c r="L141" s="141">
        <f>'[1]MTTI (PL &amp; I)'!L141/'[1]MTTI (PL &amp; I)'!L$334</f>
        <v>2.697825828042848E-4</v>
      </c>
      <c r="M141" s="141">
        <f>'[1]MTTI (PL &amp; I)'!M141/'[1]MTTI (PL &amp; I)'!M$334</f>
        <v>2.3377035219528199E-3</v>
      </c>
      <c r="N141" s="141">
        <f>'[1]MTTI (PL &amp; I)'!N141/'[1]MTTI (PL &amp; I)'!N$334</f>
        <v>1.558428033550147E-3</v>
      </c>
      <c r="O141" s="141">
        <f>'[1]MTTI (PL &amp; I)'!O141/'[1]MTTI (PL &amp; I)'!O$334</f>
        <v>2.5365749277201297E-3</v>
      </c>
      <c r="P141" s="141">
        <f>'[1]MTTI (PL &amp; I)'!P141/'[1]MTTI (PL &amp; I)'!P$334</f>
        <v>0</v>
      </c>
      <c r="Q141" s="141">
        <f>'[1]MTTI (PL &amp; I)'!Q141/'[1]MTTI (PL &amp; I)'!Q$334</f>
        <v>2.9532998573095618E-3</v>
      </c>
      <c r="R141" s="141">
        <f>'[1]MTTI (PL &amp; I)'!R141/'[1]MTTI (PL &amp; I)'!R$334</f>
        <v>0</v>
      </c>
      <c r="S141" s="141">
        <f>'[1]MTTI (PL &amp; I)'!S141/'[1]MTTI (PL &amp; I)'!S$334</f>
        <v>0</v>
      </c>
      <c r="T141" s="141">
        <f>'[1]MTTI (PL &amp; I)'!T141/'[1]MTTI (PL &amp; I)'!T$334</f>
        <v>0</v>
      </c>
      <c r="U141" s="141">
        <f>'[1]MTTI (PL &amp; I)'!U141/'[1]MTTI (PL &amp; I)'!U$334</f>
        <v>0</v>
      </c>
      <c r="V141" s="141">
        <f>'[1]MTTI (PL &amp; I)'!V141/'[1]MTTI (PL &amp; I)'!V$334</f>
        <v>1.0526174980292798E-3</v>
      </c>
      <c r="W141" s="141">
        <f>'[1]MTTI (PL &amp; I)'!W141/'[1]MTTI (PL &amp; I)'!W$334</f>
        <v>0</v>
      </c>
      <c r="X141" s="141">
        <f>'[1]MTTI (PL &amp; I)'!X141/'[1]MTTI (PL &amp; I)'!X$334</f>
        <v>4.9169657087711112E-4</v>
      </c>
      <c r="Y141" s="141">
        <f>'[1]MTTI (PL &amp; I)'!Y141/'[1]MTTI (PL &amp; I)'!Y$334</f>
        <v>3.5207076682942286E-6</v>
      </c>
      <c r="Z141" s="141">
        <f>'[1]MTTI (PL &amp; I)'!Z141/'[1]MTTI (PL &amp; I)'!Z$334</f>
        <v>7.0254585911703755E-4</v>
      </c>
      <c r="AA141" s="141">
        <f>'[1]MTTI (PL &amp; I)'!AA141/'[1]MTTI (PL &amp; I)'!AA$334</f>
        <v>0</v>
      </c>
      <c r="AB141" s="141">
        <f>'[1]MTTI (PL &amp; I)'!AB141/'[1]MTTI (PL &amp; I)'!AB$334</f>
        <v>0</v>
      </c>
      <c r="AC141" s="141">
        <f>'[1]MTTI (PL &amp; I)'!AC141/'[1]MTTI (PL &amp; I)'!AC$334</f>
        <v>0</v>
      </c>
      <c r="AD141" s="141">
        <f>'[1]MTTI (PL &amp; I)'!AD141/'[1]MTTI (PL &amp; I)'!AD$334</f>
        <v>2.1545789022928879E-6</v>
      </c>
      <c r="AE141" s="141">
        <f>'[1]MTTI (PL &amp; I)'!AE141/'[1]MTTI (PL &amp; I)'!AE$334</f>
        <v>0</v>
      </c>
      <c r="AF141" s="141">
        <f>'[1]MTTI (PL &amp; I)'!AF141/'[1]MTTI (PL &amp; I)'!AF$334</f>
        <v>8.3398601769134936E-4</v>
      </c>
      <c r="AG141" s="141">
        <f>'[1]MTTI (PL &amp; I)'!AG141/'[1]MTTI (PL &amp; I)'!AG$334</f>
        <v>7.6232695869260839E-4</v>
      </c>
      <c r="AH141" s="141">
        <f>'[1]MTTI (PL &amp; I)'!AH141/'[1]MTTI (PL &amp; I)'!AH$334</f>
        <v>0</v>
      </c>
      <c r="AI141" s="141">
        <f>'[1]MTTI (PL &amp; I)'!AI141/'[1]MTTI (PL &amp; I)'!AI$334</f>
        <v>1.3755837662318286E-4</v>
      </c>
      <c r="AJ141" s="141">
        <f>'[1]MTTI (PL &amp; I)'!AJ141/'[1]MTTI (PL &amp; I)'!AJ$334</f>
        <v>1.2981610120941328E-5</v>
      </c>
      <c r="AK141" s="141">
        <f>'[1]MTTI (PL &amp; I)'!AK141/'[1]MTTI (PL &amp; I)'!AK$334</f>
        <v>0</v>
      </c>
      <c r="AL141" s="141">
        <f>'[1]MTTI (PL &amp; I)'!AL141/'[1]MTTI (PL &amp; I)'!AL$334</f>
        <v>1.1552555521656121E-4</v>
      </c>
      <c r="AM141" s="141">
        <f>'[1]MTTI (PL &amp; I)'!AM141/'[1]MTTI (PL &amp; I)'!AM$334</f>
        <v>8.061474034243187E-4</v>
      </c>
      <c r="AN141" s="141">
        <f>'[1]MTTI (PL &amp; I)'!AN141/'[1]MTTI (PL &amp; I)'!AN$334</f>
        <v>2.3566603510504892E-6</v>
      </c>
      <c r="AO141" s="141">
        <f>'[1]MTTI (PL &amp; I)'!AO141/'[1]MTTI (PL &amp; I)'!AO$334</f>
        <v>1.4159562138881516E-4</v>
      </c>
      <c r="AP141" s="141">
        <f>'[1]MTTI (PL &amp; I)'!AP141/'[1]MTTI (PL &amp; I)'!AP$334</f>
        <v>1.3922840171669065E-3</v>
      </c>
      <c r="AQ141" s="141">
        <f>'[1]MTTI (PL &amp; I)'!AQ141/'[1]MTTI (PL &amp; I)'!AQ$334</f>
        <v>8.6980250833291453E-4</v>
      </c>
      <c r="AR141" s="141">
        <f>'[1]MTTI (PL &amp; I)'!AR141/'[1]MTTI (PL &amp; I)'!AR$334</f>
        <v>8.9089678343418771E-4</v>
      </c>
      <c r="AS141" s="141">
        <f>'[1]MTTI (PL &amp; I)'!AS141/'[1]MTTI (PL &amp; I)'!AS$334</f>
        <v>0</v>
      </c>
      <c r="AT141" s="141">
        <f>'[1]MTTI (PL &amp; I)'!AT141/'[1]MTTI (PL &amp; I)'!AT$334</f>
        <v>5.1613110467300168E-2</v>
      </c>
      <c r="AU141" s="141">
        <f>'[1]MTTI (PL &amp; I)'!AU141/'[1]MTTI (PL &amp; I)'!AU$334</f>
        <v>5.8336497297548563E-2</v>
      </c>
      <c r="AV141" s="141">
        <f>'[1]MTTI (PL &amp; I)'!AV141/'[1]MTTI (PL &amp; I)'!AV$334</f>
        <v>8.0909770036119585E-2</v>
      </c>
      <c r="AW141" s="141">
        <f>'[1]MTTI (PL &amp; I)'!AW141/'[1]MTTI (PL &amp; I)'!AW$334</f>
        <v>1.9741637074896317E-3</v>
      </c>
      <c r="AX141" s="141">
        <f>'[1]MTTI (PL &amp; I)'!AX141/'[1]MTTI (PL &amp; I)'!AX$334</f>
        <v>3.336271610754169E-5</v>
      </c>
      <c r="AY141" s="141">
        <f>'[1]MTTI (PL &amp; I)'!AY141/'[1]MTTI (PL &amp; I)'!AY$334</f>
        <v>0</v>
      </c>
      <c r="AZ141" s="141">
        <f>'[1]MTTI (PL &amp; I)'!AZ141/'[1]MTTI (PL &amp; I)'!AZ$334</f>
        <v>5.7953077862604176E-4</v>
      </c>
      <c r="BA141" s="141">
        <f>'[1]MTTI (PL &amp; I)'!BA141/'[1]MTTI (PL &amp; I)'!BA$334</f>
        <v>8.7258991168298987E-3</v>
      </c>
      <c r="BB141" s="141">
        <f>'[1]MTTI (PL &amp; I)'!BB141/'[1]MTTI (PL &amp; I)'!BB$334</f>
        <v>0</v>
      </c>
      <c r="BC141" s="141">
        <f>'[1]MTTI (PL &amp; I)'!BC141/'[1]MTTI (PL &amp; I)'!BC$334</f>
        <v>0</v>
      </c>
      <c r="BD141" s="141">
        <f>'[1]MTTI (PL &amp; I)'!BD141/'[1]MTTI (PL &amp; I)'!BD$334</f>
        <v>4.48543355337599E-2</v>
      </c>
      <c r="BE141" s="141">
        <f>'[1]MTTI (PL &amp; I)'!BE141/'[1]MTTI (PL &amp; I)'!BE$334</f>
        <v>7.3582548492479841E-4</v>
      </c>
      <c r="BF141" s="141">
        <f>'[1]MTTI (PL &amp; I)'!BF141/'[1]MTTI (PL &amp; I)'!BF$334</f>
        <v>0</v>
      </c>
      <c r="BG141" s="141">
        <f>'[1]MTTI (PL &amp; I)'!BG141/'[1]MTTI (PL &amp; I)'!BG$334</f>
        <v>1.517149144432196E-3</v>
      </c>
      <c r="BH141" s="141">
        <f>'[1]MTTI (PL &amp; I)'!BH141/'[1]MTTI (PL &amp; I)'!BH$334</f>
        <v>0</v>
      </c>
      <c r="BI141" s="141">
        <f>'[1]MTTI (PL &amp; I)'!BI141/'[1]MTTI (PL &amp; I)'!BI$334</f>
        <v>0</v>
      </c>
      <c r="BJ141" s="141">
        <f>'[1]MTTI (PL &amp; I)'!BJ141/'[1]MTTI (PL &amp; I)'!BJ$334</f>
        <v>6.2447976999760121E-4</v>
      </c>
      <c r="BK141" s="141">
        <f>'[1]MTTI (PL &amp; I)'!BK141/'[1]MTTI (PL &amp; I)'!BK$334</f>
        <v>0</v>
      </c>
      <c r="BL141" s="141">
        <f>'[1]MTTI (PL &amp; I)'!BL141/'[1]MTTI (PL &amp; I)'!BL$334</f>
        <v>0</v>
      </c>
      <c r="BM141" s="141">
        <f>'[1]MTTI (PL &amp; I)'!BM141/'[1]MTTI (PL &amp; I)'!BM$334</f>
        <v>0</v>
      </c>
      <c r="BN141" s="141">
        <f>'[1]MTTI (PL &amp; I)'!BN141/'[1]MTTI (PL &amp; I)'!BN$334</f>
        <v>0</v>
      </c>
      <c r="BO141" s="141">
        <f>'[1]MTTI (PL &amp; I)'!BO141/'[1]MTTI (PL &amp; I)'!BO$334</f>
        <v>7.7016310043475592E-3</v>
      </c>
      <c r="BP141" s="141">
        <f>'[1]MTTI (PL &amp; I)'!BP141/'[1]MTTI (PL &amp; I)'!BP$334</f>
        <v>0</v>
      </c>
      <c r="BQ141" s="141">
        <f>'[1]MTTI (PL &amp; I)'!BQ141/'[1]MTTI (PL &amp; I)'!BQ$334</f>
        <v>1.9971370524280675E-3</v>
      </c>
      <c r="BR141" s="141">
        <f>'[1]MTTI (PL &amp; I)'!BR141/'[1]MTTI (PL &amp; I)'!BR$334</f>
        <v>1.8906803119004033E-3</v>
      </c>
      <c r="BS141" s="141">
        <f>'[1]MTTI (PL &amp; I)'!BS141/'[1]MTTI (PL &amp; I)'!BS$334</f>
        <v>2.1211686729278897E-3</v>
      </c>
      <c r="BT141" s="141">
        <f>'[1]MTTI (PL &amp; I)'!BT141/'[1]MTTI (PL &amp; I)'!BT$334</f>
        <v>0</v>
      </c>
      <c r="BU141" s="141">
        <f>'[1]MTTI (PL &amp; I)'!BU141/'[1]MTTI (PL &amp; I)'!BU$334</f>
        <v>0</v>
      </c>
      <c r="BV141" s="141">
        <f>'[1]MTTI (PL &amp; I)'!BV141/'[1]MTTI (PL &amp; I)'!BV$334</f>
        <v>0</v>
      </c>
      <c r="BW141" s="141">
        <f>'[1]MTTI (PL &amp; I)'!BW141/'[1]MTTI (PL &amp; I)'!BW$334</f>
        <v>0</v>
      </c>
      <c r="BX141" s="141">
        <f>'[1]MTTI (PL &amp; I)'!BX141/'[1]MTTI (PL &amp; I)'!BX$334</f>
        <v>0</v>
      </c>
      <c r="BY141" s="141">
        <f>'[1]MTTI (PL &amp; I)'!BY141/'[1]MTTI (PL &amp; I)'!BY$334</f>
        <v>6.9941007890546267E-6</v>
      </c>
      <c r="BZ141" s="141">
        <f>'[1]MTTI (PL &amp; I)'!BZ141/'[1]MTTI (PL &amp; I)'!BZ$334</f>
        <v>0</v>
      </c>
      <c r="CA141" s="141">
        <f>'[1]MTTI (PL &amp; I)'!CA141/'[1]MTTI (PL &amp; I)'!CA$334</f>
        <v>2.1848441284254511E-4</v>
      </c>
      <c r="CB141" s="141">
        <f>'[1]MTTI (PL &amp; I)'!CB141/'[1]MTTI (PL &amp; I)'!CB$334</f>
        <v>0</v>
      </c>
      <c r="CC141" s="141">
        <f>'[1]MTTI (PL &amp; I)'!CC141/'[1]MTTI (PL &amp; I)'!CC$334</f>
        <v>0</v>
      </c>
      <c r="CD141" s="141">
        <f>'[1]MTTI (PL &amp; I)'!CD141/'[1]MTTI (PL &amp; I)'!CD$334</f>
        <v>0</v>
      </c>
      <c r="CE141" s="141">
        <f>'[1]MTTI (PL &amp; I)'!CE141/'[1]MTTI (PL &amp; I)'!CE$334</f>
        <v>0</v>
      </c>
      <c r="CF141" s="141">
        <f>'[1]MTTI (PL &amp; I)'!CF141/'[1]MTTI (PL &amp; I)'!CF$334</f>
        <v>0</v>
      </c>
      <c r="CG141" s="141">
        <f>'[1]MTTI (PL &amp; I)'!CG141/'[1]MTTI (PL &amp; I)'!CG$334</f>
        <v>0</v>
      </c>
      <c r="CH141" s="141">
        <f>'[1]MTTI (PL &amp; I)'!CH141/'[1]MTTI (PL &amp; I)'!CH$334</f>
        <v>1.7180421289696697E-4</v>
      </c>
      <c r="CI141" s="141">
        <f>'[1]MTTI (PL &amp; I)'!CI141/'[1]MTTI (PL &amp; I)'!CI$334</f>
        <v>0</v>
      </c>
      <c r="CJ141" s="141">
        <f>'[1]MTTI (PL &amp; I)'!CJ141/'[1]MTTI (PL &amp; I)'!CJ$334</f>
        <v>0</v>
      </c>
      <c r="CK141" s="141">
        <f>'[1]MTTI (PL &amp; I)'!CK141/'[1]MTTI (PL &amp; I)'!CK$334</f>
        <v>0</v>
      </c>
      <c r="CL141" s="141">
        <f>'[1]MTTI (PL &amp; I)'!CL141/'[1]MTTI (PL &amp; I)'!CL$334</f>
        <v>0.25206299931517406</v>
      </c>
      <c r="CM141" s="141">
        <f>'[1]MTTI (PL &amp; I)'!CM141/'[1]MTTI (PL &amp; I)'!CM$334</f>
        <v>0</v>
      </c>
      <c r="CN141" s="141">
        <f>'[1]MTTI (PL &amp; I)'!CN141/'[1]MTTI (PL &amp; I)'!CN$334</f>
        <v>0</v>
      </c>
      <c r="CO141" s="141">
        <f>'[1]MTTI (PL &amp; I)'!CO141/'[1]MTTI (PL &amp; I)'!CO$334</f>
        <v>0</v>
      </c>
      <c r="CP141" s="141">
        <f>'[1]MTTI (PL &amp; I)'!CP141/'[1]MTTI (PL &amp; I)'!CP$334</f>
        <v>2.2476572738218468E-3</v>
      </c>
      <c r="CQ141" s="141">
        <f>'[1]MTTI (PL &amp; I)'!CQ141/'[1]MTTI (PL &amp; I)'!CQ$334</f>
        <v>2.4545795838396048E-3</v>
      </c>
      <c r="CR141" s="141">
        <f>'[1]MTTI (PL &amp; I)'!CR141/'[1]MTTI (PL &amp; I)'!CR$334</f>
        <v>0</v>
      </c>
      <c r="CS141" s="141">
        <f>'[1]MTTI (PL &amp; I)'!CS141/'[1]MTTI (PL &amp; I)'!CS$334</f>
        <v>8.7073262790362104E-3</v>
      </c>
      <c r="CT141" s="141">
        <f>'[1]MTTI (PL &amp; I)'!CT141/'[1]MTTI (PL &amp; I)'!CT$334</f>
        <v>0</v>
      </c>
      <c r="CU141" s="141">
        <f>'[1]MTTI (PL &amp; I)'!CU141/'[1]MTTI (PL &amp; I)'!CU$334</f>
        <v>0</v>
      </c>
      <c r="CV141" s="141">
        <f>'[1]MTTI (PL &amp; I)'!CV141/'[1]MTTI (PL &amp; I)'!CV$334</f>
        <v>0</v>
      </c>
      <c r="CW141" s="141">
        <f>'[1]MTTI (PL &amp; I)'!CW141/'[1]MTTI (PL &amp; I)'!CW$334</f>
        <v>0</v>
      </c>
      <c r="CX141" s="141">
        <f>'[1]MTTI (PL &amp; I)'!CX141/'[1]MTTI (PL &amp; I)'!CX$334</f>
        <v>0</v>
      </c>
      <c r="CY141" s="141">
        <f>'[1]MTTI (PL &amp; I)'!CY141/'[1]MTTI (PL &amp; I)'!CY$334</f>
        <v>0</v>
      </c>
      <c r="CZ141" s="141">
        <f>'[1]MTTI (PL &amp; I)'!CZ141/'[1]MTTI (PL &amp; I)'!CZ$334</f>
        <v>0</v>
      </c>
      <c r="DA141" s="141">
        <f>'[1]MTTI (PL &amp; I)'!DA141/'[1]MTTI (PL &amp; I)'!DA$334</f>
        <v>1.6091628386484546E-3</v>
      </c>
      <c r="DB141" s="141">
        <f>'[1]MTTI (PL &amp; I)'!DB141/'[1]MTTI (PL &amp; I)'!DB$334</f>
        <v>0</v>
      </c>
      <c r="DC141" s="141">
        <f>'[1]MTTI (PL &amp; I)'!DC141/'[1]MTTI (PL &amp; I)'!DC$334</f>
        <v>0</v>
      </c>
      <c r="DD141" s="141">
        <f>'[1]MTTI (PL &amp; I)'!DD141/'[1]MTTI (PL &amp; I)'!DD$334</f>
        <v>0</v>
      </c>
      <c r="DE141" s="141">
        <v>0</v>
      </c>
      <c r="DF141" s="141">
        <f>'[1]MTTI (PL &amp; I)'!DF141/'[1]MTTI (PL &amp; I)'!DF$334</f>
        <v>1.6600461207837308E-3</v>
      </c>
    </row>
    <row r="142" spans="1:110" x14ac:dyDescent="0.3">
      <c r="A142" s="25" t="s">
        <v>7</v>
      </c>
      <c r="B142" s="141">
        <f>'[1]MTTI (PL &amp; I)'!B142/'[1]MTTI (PL &amp; I)'!B$334</f>
        <v>0</v>
      </c>
      <c r="C142" s="141">
        <f>'[1]MTTI (PL &amp; I)'!C142/'[1]MTTI (PL &amp; I)'!C$334</f>
        <v>0</v>
      </c>
      <c r="D142" s="141">
        <f>'[1]MTTI (PL &amp; I)'!D142/'[1]MTTI (PL &amp; I)'!D$334</f>
        <v>0</v>
      </c>
      <c r="E142" s="141">
        <f>'[1]MTTI (PL &amp; I)'!E142/'[1]MTTI (PL &amp; I)'!E$334</f>
        <v>0</v>
      </c>
      <c r="F142" s="141">
        <f>'[1]MTTI (PL &amp; I)'!F142/'[1]MTTI (PL &amp; I)'!F$334</f>
        <v>0</v>
      </c>
      <c r="G142" s="141">
        <f>'[1]MTTI (PL &amp; I)'!G142/'[1]MTTI (PL &amp; I)'!G$334</f>
        <v>0</v>
      </c>
      <c r="H142" s="141">
        <f>'[1]MTTI (PL &amp; I)'!H142/'[1]MTTI (PL &amp; I)'!H$334</f>
        <v>0</v>
      </c>
      <c r="I142" s="141">
        <f>'[1]MTTI (PL &amp; I)'!I142/'[1]MTTI (PL &amp; I)'!I$334</f>
        <v>0</v>
      </c>
      <c r="J142" s="141">
        <f>'[1]MTTI (PL &amp; I)'!J142/'[1]MTTI (PL &amp; I)'!J$334</f>
        <v>0</v>
      </c>
      <c r="K142" s="141">
        <f>'[1]MTTI (PL &amp; I)'!K142/'[1]MTTI (PL &amp; I)'!K$334</f>
        <v>0</v>
      </c>
      <c r="L142" s="141">
        <f>'[1]MTTI (PL &amp; I)'!L142/'[1]MTTI (PL &amp; I)'!L$334</f>
        <v>0</v>
      </c>
      <c r="M142" s="141">
        <f>'[1]MTTI (PL &amp; I)'!M142/'[1]MTTI (PL &amp; I)'!M$334</f>
        <v>0</v>
      </c>
      <c r="N142" s="141">
        <f>'[1]MTTI (PL &amp; I)'!N142/'[1]MTTI (PL &amp; I)'!N$334</f>
        <v>0</v>
      </c>
      <c r="O142" s="141">
        <f>'[1]MTTI (PL &amp; I)'!O142/'[1]MTTI (PL &amp; I)'!O$334</f>
        <v>0</v>
      </c>
      <c r="P142" s="141">
        <f>'[1]MTTI (PL &amp; I)'!P142/'[1]MTTI (PL &amp; I)'!P$334</f>
        <v>0</v>
      </c>
      <c r="Q142" s="141">
        <f>'[1]MTTI (PL &amp; I)'!Q142/'[1]MTTI (PL &amp; I)'!Q$334</f>
        <v>0</v>
      </c>
      <c r="R142" s="141">
        <f>'[1]MTTI (PL &amp; I)'!R142/'[1]MTTI (PL &amp; I)'!R$334</f>
        <v>0</v>
      </c>
      <c r="S142" s="141">
        <f>'[1]MTTI (PL &amp; I)'!S142/'[1]MTTI (PL &amp; I)'!S$334</f>
        <v>0</v>
      </c>
      <c r="T142" s="141">
        <f>'[1]MTTI (PL &amp; I)'!T142/'[1]MTTI (PL &amp; I)'!T$334</f>
        <v>0</v>
      </c>
      <c r="U142" s="141">
        <f>'[1]MTTI (PL &amp; I)'!U142/'[1]MTTI (PL &amp; I)'!U$334</f>
        <v>0</v>
      </c>
      <c r="V142" s="141">
        <f>'[1]MTTI (PL &amp; I)'!V142/'[1]MTTI (PL &amp; I)'!V$334</f>
        <v>0</v>
      </c>
      <c r="W142" s="141">
        <f>'[1]MTTI (PL &amp; I)'!W142/'[1]MTTI (PL &amp; I)'!W$334</f>
        <v>0</v>
      </c>
      <c r="X142" s="141">
        <f>'[1]MTTI (PL &amp; I)'!X142/'[1]MTTI (PL &amp; I)'!X$334</f>
        <v>0</v>
      </c>
      <c r="Y142" s="141">
        <f>'[1]MTTI (PL &amp; I)'!Y142/'[1]MTTI (PL &amp; I)'!Y$334</f>
        <v>0</v>
      </c>
      <c r="Z142" s="141">
        <f>'[1]MTTI (PL &amp; I)'!Z142/'[1]MTTI (PL &amp; I)'!Z$334</f>
        <v>0</v>
      </c>
      <c r="AA142" s="141">
        <f>'[1]MTTI (PL &amp; I)'!AA142/'[1]MTTI (PL &amp; I)'!AA$334</f>
        <v>0</v>
      </c>
      <c r="AB142" s="141">
        <f>'[1]MTTI (PL &amp; I)'!AB142/'[1]MTTI (PL &amp; I)'!AB$334</f>
        <v>0</v>
      </c>
      <c r="AC142" s="141">
        <f>'[1]MTTI (PL &amp; I)'!AC142/'[1]MTTI (PL &amp; I)'!AC$334</f>
        <v>0</v>
      </c>
      <c r="AD142" s="141">
        <f>'[1]MTTI (PL &amp; I)'!AD142/'[1]MTTI (PL &amp; I)'!AD$334</f>
        <v>0</v>
      </c>
      <c r="AE142" s="141">
        <f>'[1]MTTI (PL &amp; I)'!AE142/'[1]MTTI (PL &amp; I)'!AE$334</f>
        <v>0</v>
      </c>
      <c r="AF142" s="141">
        <f>'[1]MTTI (PL &amp; I)'!AF142/'[1]MTTI (PL &amp; I)'!AF$334</f>
        <v>0</v>
      </c>
      <c r="AG142" s="141">
        <f>'[1]MTTI (PL &amp; I)'!AG142/'[1]MTTI (PL &amp; I)'!AG$334</f>
        <v>0</v>
      </c>
      <c r="AH142" s="141">
        <f>'[1]MTTI (PL &amp; I)'!AH142/'[1]MTTI (PL &amp; I)'!AH$334</f>
        <v>0</v>
      </c>
      <c r="AI142" s="141">
        <f>'[1]MTTI (PL &amp; I)'!AI142/'[1]MTTI (PL &amp; I)'!AI$334</f>
        <v>0</v>
      </c>
      <c r="AJ142" s="141">
        <f>'[1]MTTI (PL &amp; I)'!AJ142/'[1]MTTI (PL &amp; I)'!AJ$334</f>
        <v>0</v>
      </c>
      <c r="AK142" s="141">
        <f>'[1]MTTI (PL &amp; I)'!AK142/'[1]MTTI (PL &amp; I)'!AK$334</f>
        <v>0</v>
      </c>
      <c r="AL142" s="141">
        <f>'[1]MTTI (PL &amp; I)'!AL142/'[1]MTTI (PL &amp; I)'!AL$334</f>
        <v>0</v>
      </c>
      <c r="AM142" s="141">
        <f>'[1]MTTI (PL &amp; I)'!AM142/'[1]MTTI (PL &amp; I)'!AM$334</f>
        <v>0</v>
      </c>
      <c r="AN142" s="141">
        <f>'[1]MTTI (PL &amp; I)'!AN142/'[1]MTTI (PL &amp; I)'!AN$334</f>
        <v>0</v>
      </c>
      <c r="AO142" s="141">
        <f>'[1]MTTI (PL &amp; I)'!AO142/'[1]MTTI (PL &amp; I)'!AO$334</f>
        <v>0</v>
      </c>
      <c r="AP142" s="141">
        <f>'[1]MTTI (PL &amp; I)'!AP142/'[1]MTTI (PL &amp; I)'!AP$334</f>
        <v>0</v>
      </c>
      <c r="AQ142" s="141">
        <f>'[1]MTTI (PL &amp; I)'!AQ142/'[1]MTTI (PL &amp; I)'!AQ$334</f>
        <v>0</v>
      </c>
      <c r="AR142" s="141">
        <f>'[1]MTTI (PL &amp; I)'!AR142/'[1]MTTI (PL &amp; I)'!AR$334</f>
        <v>0</v>
      </c>
      <c r="AS142" s="141">
        <f>'[1]MTTI (PL &amp; I)'!AS142/'[1]MTTI (PL &amp; I)'!AS$334</f>
        <v>0</v>
      </c>
      <c r="AT142" s="141">
        <f>'[1]MTTI (PL &amp; I)'!AT142/'[1]MTTI (PL &amp; I)'!AT$334</f>
        <v>0</v>
      </c>
      <c r="AU142" s="141">
        <f>'[1]MTTI (PL &amp; I)'!AU142/'[1]MTTI (PL &amp; I)'!AU$334</f>
        <v>0</v>
      </c>
      <c r="AV142" s="141">
        <f>'[1]MTTI (PL &amp; I)'!AV142/'[1]MTTI (PL &amp; I)'!AV$334</f>
        <v>0</v>
      </c>
      <c r="AW142" s="141">
        <f>'[1]MTTI (PL &amp; I)'!AW142/'[1]MTTI (PL &amp; I)'!AW$334</f>
        <v>0</v>
      </c>
      <c r="AX142" s="141">
        <f>'[1]MTTI (PL &amp; I)'!AX142/'[1]MTTI (PL &amp; I)'!AX$334</f>
        <v>0</v>
      </c>
      <c r="AY142" s="141">
        <f>'[1]MTTI (PL &amp; I)'!AY142/'[1]MTTI (PL &amp; I)'!AY$334</f>
        <v>0</v>
      </c>
      <c r="AZ142" s="141">
        <f>'[1]MTTI (PL &amp; I)'!AZ142/'[1]MTTI (PL &amp; I)'!AZ$334</f>
        <v>0</v>
      </c>
      <c r="BA142" s="141">
        <f>'[1]MTTI (PL &amp; I)'!BA142/'[1]MTTI (PL &amp; I)'!BA$334</f>
        <v>0</v>
      </c>
      <c r="BB142" s="141">
        <f>'[1]MTTI (PL &amp; I)'!BB142/'[1]MTTI (PL &amp; I)'!BB$334</f>
        <v>0</v>
      </c>
      <c r="BC142" s="141">
        <f>'[1]MTTI (PL &amp; I)'!BC142/'[1]MTTI (PL &amp; I)'!BC$334</f>
        <v>0</v>
      </c>
      <c r="BD142" s="141">
        <f>'[1]MTTI (PL &amp; I)'!BD142/'[1]MTTI (PL &amp; I)'!BD$334</f>
        <v>0</v>
      </c>
      <c r="BE142" s="141">
        <f>'[1]MTTI (PL &amp; I)'!BE142/'[1]MTTI (PL &amp; I)'!BE$334</f>
        <v>0</v>
      </c>
      <c r="BF142" s="141">
        <f>'[1]MTTI (PL &amp; I)'!BF142/'[1]MTTI (PL &amp; I)'!BF$334</f>
        <v>0</v>
      </c>
      <c r="BG142" s="141">
        <f>'[1]MTTI (PL &amp; I)'!BG142/'[1]MTTI (PL &amp; I)'!BG$334</f>
        <v>0</v>
      </c>
      <c r="BH142" s="141">
        <f>'[1]MTTI (PL &amp; I)'!BH142/'[1]MTTI (PL &amp; I)'!BH$334</f>
        <v>0</v>
      </c>
      <c r="BI142" s="141">
        <f>'[1]MTTI (PL &amp; I)'!BI142/'[1]MTTI (PL &amp; I)'!BI$334</f>
        <v>0</v>
      </c>
      <c r="BJ142" s="141">
        <f>'[1]MTTI (PL &amp; I)'!BJ142/'[1]MTTI (PL &amp; I)'!BJ$334</f>
        <v>0</v>
      </c>
      <c r="BK142" s="141">
        <f>'[1]MTTI (PL &amp; I)'!BK142/'[1]MTTI (PL &amp; I)'!BK$334</f>
        <v>0</v>
      </c>
      <c r="BL142" s="141">
        <f>'[1]MTTI (PL &amp; I)'!BL142/'[1]MTTI (PL &amp; I)'!BL$334</f>
        <v>0</v>
      </c>
      <c r="BM142" s="141">
        <f>'[1]MTTI (PL &amp; I)'!BM142/'[1]MTTI (PL &amp; I)'!BM$334</f>
        <v>0</v>
      </c>
      <c r="BN142" s="141">
        <f>'[1]MTTI (PL &amp; I)'!BN142/'[1]MTTI (PL &amp; I)'!BN$334</f>
        <v>0</v>
      </c>
      <c r="BO142" s="141">
        <f>'[1]MTTI (PL &amp; I)'!BO142/'[1]MTTI (PL &amp; I)'!BO$334</f>
        <v>0</v>
      </c>
      <c r="BP142" s="141">
        <f>'[1]MTTI (PL &amp; I)'!BP142/'[1]MTTI (PL &amp; I)'!BP$334</f>
        <v>0</v>
      </c>
      <c r="BQ142" s="141">
        <f>'[1]MTTI (PL &amp; I)'!BQ142/'[1]MTTI (PL &amp; I)'!BQ$334</f>
        <v>0</v>
      </c>
      <c r="BR142" s="141">
        <f>'[1]MTTI (PL &amp; I)'!BR142/'[1]MTTI (PL &amp; I)'!BR$334</f>
        <v>0</v>
      </c>
      <c r="BS142" s="141">
        <f>'[1]MTTI (PL &amp; I)'!BS142/'[1]MTTI (PL &amp; I)'!BS$334</f>
        <v>0</v>
      </c>
      <c r="BT142" s="141">
        <f>'[1]MTTI (PL &amp; I)'!BT142/'[1]MTTI (PL &amp; I)'!BT$334</f>
        <v>0</v>
      </c>
      <c r="BU142" s="141">
        <f>'[1]MTTI (PL &amp; I)'!BU142/'[1]MTTI (PL &amp; I)'!BU$334</f>
        <v>0</v>
      </c>
      <c r="BV142" s="141">
        <f>'[1]MTTI (PL &amp; I)'!BV142/'[1]MTTI (PL &amp; I)'!BV$334</f>
        <v>0</v>
      </c>
      <c r="BW142" s="141">
        <f>'[1]MTTI (PL &amp; I)'!BW142/'[1]MTTI (PL &amp; I)'!BW$334</f>
        <v>0</v>
      </c>
      <c r="BX142" s="141">
        <f>'[1]MTTI (PL &amp; I)'!BX142/'[1]MTTI (PL &amp; I)'!BX$334</f>
        <v>0</v>
      </c>
      <c r="BY142" s="141">
        <f>'[1]MTTI (PL &amp; I)'!BY142/'[1]MTTI (PL &amp; I)'!BY$334</f>
        <v>0</v>
      </c>
      <c r="BZ142" s="141">
        <f>'[1]MTTI (PL &amp; I)'!BZ142/'[1]MTTI (PL &amp; I)'!BZ$334</f>
        <v>0</v>
      </c>
      <c r="CA142" s="141">
        <f>'[1]MTTI (PL &amp; I)'!CA142/'[1]MTTI (PL &amp; I)'!CA$334</f>
        <v>0</v>
      </c>
      <c r="CB142" s="141">
        <f>'[1]MTTI (PL &amp; I)'!CB142/'[1]MTTI (PL &amp; I)'!CB$334</f>
        <v>0</v>
      </c>
      <c r="CC142" s="141">
        <f>'[1]MTTI (PL &amp; I)'!CC142/'[1]MTTI (PL &amp; I)'!CC$334</f>
        <v>0</v>
      </c>
      <c r="CD142" s="141">
        <f>'[1]MTTI (PL &amp; I)'!CD142/'[1]MTTI (PL &amp; I)'!CD$334</f>
        <v>0</v>
      </c>
      <c r="CE142" s="141">
        <f>'[1]MTTI (PL &amp; I)'!CE142/'[1]MTTI (PL &amp; I)'!CE$334</f>
        <v>0</v>
      </c>
      <c r="CF142" s="141">
        <f>'[1]MTTI (PL &amp; I)'!CF142/'[1]MTTI (PL &amp; I)'!CF$334</f>
        <v>0</v>
      </c>
      <c r="CG142" s="141">
        <f>'[1]MTTI (PL &amp; I)'!CG142/'[1]MTTI (PL &amp; I)'!CG$334</f>
        <v>0</v>
      </c>
      <c r="CH142" s="141">
        <f>'[1]MTTI (PL &amp; I)'!CH142/'[1]MTTI (PL &amp; I)'!CH$334</f>
        <v>0</v>
      </c>
      <c r="CI142" s="141">
        <f>'[1]MTTI (PL &amp; I)'!CI142/'[1]MTTI (PL &amp; I)'!CI$334</f>
        <v>0</v>
      </c>
      <c r="CJ142" s="141">
        <f>'[1]MTTI (PL &amp; I)'!CJ142/'[1]MTTI (PL &amp; I)'!CJ$334</f>
        <v>0</v>
      </c>
      <c r="CK142" s="141">
        <f>'[1]MTTI (PL &amp; I)'!CK142/'[1]MTTI (PL &amp; I)'!CK$334</f>
        <v>0</v>
      </c>
      <c r="CL142" s="141">
        <f>'[1]MTTI (PL &amp; I)'!CL142/'[1]MTTI (PL &amp; I)'!CL$334</f>
        <v>0</v>
      </c>
      <c r="CM142" s="141">
        <f>'[1]MTTI (PL &amp; I)'!CM142/'[1]MTTI (PL &amp; I)'!CM$334</f>
        <v>0</v>
      </c>
      <c r="CN142" s="141">
        <f>'[1]MTTI (PL &amp; I)'!CN142/'[1]MTTI (PL &amp; I)'!CN$334</f>
        <v>0</v>
      </c>
      <c r="CO142" s="141">
        <f>'[1]MTTI (PL &amp; I)'!CO142/'[1]MTTI (PL &amp; I)'!CO$334</f>
        <v>0</v>
      </c>
      <c r="CP142" s="141">
        <f>'[1]MTTI (PL &amp; I)'!CP142/'[1]MTTI (PL &amp; I)'!CP$334</f>
        <v>0</v>
      </c>
      <c r="CQ142" s="141">
        <f>'[1]MTTI (PL &amp; I)'!CQ142/'[1]MTTI (PL &amp; I)'!CQ$334</f>
        <v>0</v>
      </c>
      <c r="CR142" s="141">
        <f>'[1]MTTI (PL &amp; I)'!CR142/'[1]MTTI (PL &amp; I)'!CR$334</f>
        <v>0</v>
      </c>
      <c r="CS142" s="141">
        <f>'[1]MTTI (PL &amp; I)'!CS142/'[1]MTTI (PL &amp; I)'!CS$334</f>
        <v>0</v>
      </c>
      <c r="CT142" s="141">
        <f>'[1]MTTI (PL &amp; I)'!CT142/'[1]MTTI (PL &amp; I)'!CT$334</f>
        <v>0</v>
      </c>
      <c r="CU142" s="141">
        <f>'[1]MTTI (PL &amp; I)'!CU142/'[1]MTTI (PL &amp; I)'!CU$334</f>
        <v>0</v>
      </c>
      <c r="CV142" s="141">
        <f>'[1]MTTI (PL &amp; I)'!CV142/'[1]MTTI (PL &amp; I)'!CV$334</f>
        <v>0</v>
      </c>
      <c r="CW142" s="141">
        <f>'[1]MTTI (PL &amp; I)'!CW142/'[1]MTTI (PL &amp; I)'!CW$334</f>
        <v>0</v>
      </c>
      <c r="CX142" s="141">
        <f>'[1]MTTI (PL &amp; I)'!CX142/'[1]MTTI (PL &amp; I)'!CX$334</f>
        <v>0</v>
      </c>
      <c r="CY142" s="141">
        <f>'[1]MTTI (PL &amp; I)'!CY142/'[1]MTTI (PL &amp; I)'!CY$334</f>
        <v>0</v>
      </c>
      <c r="CZ142" s="141">
        <f>'[1]MTTI (PL &amp; I)'!CZ142/'[1]MTTI (PL &amp; I)'!CZ$334</f>
        <v>0</v>
      </c>
      <c r="DA142" s="141">
        <f>'[1]MTTI (PL &amp; I)'!DA142/'[1]MTTI (PL &amp; I)'!DA$334</f>
        <v>0</v>
      </c>
      <c r="DB142" s="141">
        <f>'[1]MTTI (PL &amp; I)'!DB142/'[1]MTTI (PL &amp; I)'!DB$334</f>
        <v>0</v>
      </c>
      <c r="DC142" s="141">
        <f>'[1]MTTI (PL &amp; I)'!DC142/'[1]MTTI (PL &amp; I)'!DC$334</f>
        <v>0</v>
      </c>
      <c r="DD142" s="141">
        <f>'[1]MTTI (PL &amp; I)'!DD142/'[1]MTTI (PL &amp; I)'!DD$334</f>
        <v>0</v>
      </c>
      <c r="DE142" s="141">
        <v>0</v>
      </c>
      <c r="DF142" s="141">
        <f>'[1]MTTI (PL &amp; I)'!DF142/'[1]MTTI (PL &amp; I)'!DF$334</f>
        <v>0</v>
      </c>
    </row>
    <row r="143" spans="1:110" x14ac:dyDescent="0.3">
      <c r="A143" s="27">
        <v>484</v>
      </c>
      <c r="B143" s="141">
        <f>'[1]MTTI (PL &amp; I)'!B143/'[1]MTTI (PL &amp; I)'!B$334</f>
        <v>2.5400770935321012E-4</v>
      </c>
      <c r="C143" s="141">
        <f>'[1]MTTI (PL &amp; I)'!C143/'[1]MTTI (PL &amp; I)'!C$334</f>
        <v>0</v>
      </c>
      <c r="D143" s="141">
        <f>'[1]MTTI (PL &amp; I)'!D143/'[1]MTTI (PL &amp; I)'!D$334</f>
        <v>0</v>
      </c>
      <c r="E143" s="141">
        <f>'[1]MTTI (PL &amp; I)'!E143/'[1]MTTI (PL &amp; I)'!E$334</f>
        <v>2.1327547920759575E-3</v>
      </c>
      <c r="F143" s="141">
        <f>'[1]MTTI (PL &amp; I)'!F143/'[1]MTTI (PL &amp; I)'!F$334</f>
        <v>3.3599880317428332E-2</v>
      </c>
      <c r="G143" s="141">
        <f>'[1]MTTI (PL &amp; I)'!G143/'[1]MTTI (PL &amp; I)'!G$334</f>
        <v>1.2615903015977248E-3</v>
      </c>
      <c r="H143" s="141">
        <f>'[1]MTTI (PL &amp; I)'!H143/'[1]MTTI (PL &amp; I)'!H$334</f>
        <v>6.3337750684063516E-3</v>
      </c>
      <c r="I143" s="141">
        <f>'[1]MTTI (PL &amp; I)'!I143/'[1]MTTI (PL &amp; I)'!I$334</f>
        <v>0</v>
      </c>
      <c r="J143" s="141">
        <f>'[1]MTTI (PL &amp; I)'!J143/'[1]MTTI (PL &amp; I)'!J$334</f>
        <v>5.5699813431906832E-3</v>
      </c>
      <c r="K143" s="141">
        <f>'[1]MTTI (PL &amp; I)'!K143/'[1]MTTI (PL &amp; I)'!K$334</f>
        <v>7.1096683612970162E-3</v>
      </c>
      <c r="L143" s="141">
        <f>'[1]MTTI (PL &amp; I)'!L143/'[1]MTTI (PL &amp; I)'!L$334</f>
        <v>0</v>
      </c>
      <c r="M143" s="141">
        <f>'[1]MTTI (PL &amp; I)'!M143/'[1]MTTI (PL &amp; I)'!M$334</f>
        <v>7.3611755788754157E-3</v>
      </c>
      <c r="N143" s="141">
        <f>'[1]MTTI (PL &amp; I)'!N143/'[1]MTTI (PL &amp; I)'!N$334</f>
        <v>1.3239095308078772E-2</v>
      </c>
      <c r="O143" s="141">
        <f>'[1]MTTI (PL &amp; I)'!O143/'[1]MTTI (PL &amp; I)'!O$334</f>
        <v>8.1599666303638092E-3</v>
      </c>
      <c r="P143" s="141">
        <f>'[1]MTTI (PL &amp; I)'!P143/'[1]MTTI (PL &amp; I)'!P$334</f>
        <v>0</v>
      </c>
      <c r="Q143" s="141">
        <f>'[1]MTTI (PL &amp; I)'!Q143/'[1]MTTI (PL &amp; I)'!Q$334</f>
        <v>9.5947327347374167E-3</v>
      </c>
      <c r="R143" s="141">
        <f>'[1]MTTI (PL &amp; I)'!R143/'[1]MTTI (PL &amp; I)'!R$334</f>
        <v>0</v>
      </c>
      <c r="S143" s="141">
        <f>'[1]MTTI (PL &amp; I)'!S143/'[1]MTTI (PL &amp; I)'!S$334</f>
        <v>0</v>
      </c>
      <c r="T143" s="141">
        <f>'[1]MTTI (PL &amp; I)'!T143/'[1]MTTI (PL &amp; I)'!T$334</f>
        <v>0</v>
      </c>
      <c r="U143" s="141">
        <f>'[1]MTTI (PL &amp; I)'!U143/'[1]MTTI (PL &amp; I)'!U$334</f>
        <v>0</v>
      </c>
      <c r="V143" s="141">
        <f>'[1]MTTI (PL &amp; I)'!V143/'[1]MTTI (PL &amp; I)'!V$334</f>
        <v>3.5767815254132244E-3</v>
      </c>
      <c r="W143" s="141">
        <f>'[1]MTTI (PL &amp; I)'!W143/'[1]MTTI (PL &amp; I)'!W$334</f>
        <v>0</v>
      </c>
      <c r="X143" s="141">
        <f>'[1]MTTI (PL &amp; I)'!X143/'[1]MTTI (PL &amp; I)'!X$334</f>
        <v>2.1379775943197064E-3</v>
      </c>
      <c r="Y143" s="141">
        <f>'[1]MTTI (PL &amp; I)'!Y143/'[1]MTTI (PL &amp; I)'!Y$334</f>
        <v>1.6030130890339227E-3</v>
      </c>
      <c r="Z143" s="141">
        <f>'[1]MTTI (PL &amp; I)'!Z143/'[1]MTTI (PL &amp; I)'!Z$334</f>
        <v>4.7577276339002359E-3</v>
      </c>
      <c r="AA143" s="141">
        <f>'[1]MTTI (PL &amp; I)'!AA143/'[1]MTTI (PL &amp; I)'!AA$334</f>
        <v>0</v>
      </c>
      <c r="AB143" s="141">
        <f>'[1]MTTI (PL &amp; I)'!AB143/'[1]MTTI (PL &amp; I)'!AB$334</f>
        <v>0</v>
      </c>
      <c r="AC143" s="141">
        <f>'[1]MTTI (PL &amp; I)'!AC143/'[1]MTTI (PL &amp; I)'!AC$334</f>
        <v>0</v>
      </c>
      <c r="AD143" s="141">
        <f>'[1]MTTI (PL &amp; I)'!AD143/'[1]MTTI (PL &amp; I)'!AD$334</f>
        <v>7.3726874964545087E-6</v>
      </c>
      <c r="AE143" s="141">
        <f>'[1]MTTI (PL &amp; I)'!AE143/'[1]MTTI (PL &amp; I)'!AE$334</f>
        <v>0</v>
      </c>
      <c r="AF143" s="141">
        <f>'[1]MTTI (PL &amp; I)'!AF143/'[1]MTTI (PL &amp; I)'!AF$334</f>
        <v>3.1719926635597477E-3</v>
      </c>
      <c r="AG143" s="141">
        <f>'[1]MTTI (PL &amp; I)'!AG143/'[1]MTTI (PL &amp; I)'!AG$334</f>
        <v>0</v>
      </c>
      <c r="AH143" s="141">
        <f>'[1]MTTI (PL &amp; I)'!AH143/'[1]MTTI (PL &amp; I)'!AH$334</f>
        <v>0</v>
      </c>
      <c r="AI143" s="141">
        <f>'[1]MTTI (PL &amp; I)'!AI143/'[1]MTTI (PL &amp; I)'!AI$334</f>
        <v>3.9216148102920968E-3</v>
      </c>
      <c r="AJ143" s="141">
        <f>'[1]MTTI (PL &amp; I)'!AJ143/'[1]MTTI (PL &amp; I)'!AJ$334</f>
        <v>3.1896889038502092E-5</v>
      </c>
      <c r="AK143" s="141">
        <f>'[1]MTTI (PL &amp; I)'!AK143/'[1]MTTI (PL &amp; I)'!AK$334</f>
        <v>0</v>
      </c>
      <c r="AL143" s="141">
        <f>'[1]MTTI (PL &amp; I)'!AL143/'[1]MTTI (PL &amp; I)'!AL$334</f>
        <v>3.6148975327710188E-4</v>
      </c>
      <c r="AM143" s="141">
        <f>'[1]MTTI (PL &amp; I)'!AM143/'[1]MTTI (PL &amp; I)'!AM$334</f>
        <v>5.2081692529847392E-4</v>
      </c>
      <c r="AN143" s="141">
        <f>'[1]MTTI (PL &amp; I)'!AN143/'[1]MTTI (PL &amp; I)'!AN$334</f>
        <v>1.3282185100614006E-6</v>
      </c>
      <c r="AO143" s="141">
        <f>'[1]MTTI (PL &amp; I)'!AO143/'[1]MTTI (PL &amp; I)'!AO$334</f>
        <v>1.7747822481070179E-3</v>
      </c>
      <c r="AP143" s="141">
        <f>'[1]MTTI (PL &amp; I)'!AP143/'[1]MTTI (PL &amp; I)'!AP$334</f>
        <v>0.13906316812539438</v>
      </c>
      <c r="AQ143" s="141">
        <f>'[1]MTTI (PL &amp; I)'!AQ143/'[1]MTTI (PL &amp; I)'!AQ$334</f>
        <v>2.8663006032889704E-3</v>
      </c>
      <c r="AR143" s="141">
        <f>'[1]MTTI (PL &amp; I)'!AR143/'[1]MTTI (PL &amp; I)'!AR$334</f>
        <v>2.6379826322446387E-3</v>
      </c>
      <c r="AS143" s="141">
        <f>'[1]MTTI (PL &amp; I)'!AS143/'[1]MTTI (PL &amp; I)'!AS$334</f>
        <v>0</v>
      </c>
      <c r="AT143" s="141">
        <f>'[1]MTTI (PL &amp; I)'!AT143/'[1]MTTI (PL &amp; I)'!AT$334</f>
        <v>1.7137974721464819E-2</v>
      </c>
      <c r="AU143" s="141">
        <f>'[1]MTTI (PL &amp; I)'!AU143/'[1]MTTI (PL &amp; I)'!AU$334</f>
        <v>0.26745560997133083</v>
      </c>
      <c r="AV143" s="141">
        <f>'[1]MTTI (PL &amp; I)'!AV143/'[1]MTTI (PL &amp; I)'!AV$334</f>
        <v>1.3482613745508945E-2</v>
      </c>
      <c r="AW143" s="141">
        <f>'[1]MTTI (PL &amp; I)'!AW143/'[1]MTTI (PL &amp; I)'!AW$334</f>
        <v>5.9520704119634315E-3</v>
      </c>
      <c r="AX143" s="141">
        <f>'[1]MTTI (PL &amp; I)'!AX143/'[1]MTTI (PL &amp; I)'!AX$334</f>
        <v>0.35457639827038817</v>
      </c>
      <c r="AY143" s="141">
        <f>'[1]MTTI (PL &amp; I)'!AY143/'[1]MTTI (PL &amp; I)'!AY$334</f>
        <v>0.15423199268413926</v>
      </c>
      <c r="AZ143" s="141">
        <f>'[1]MTTI (PL &amp; I)'!AZ143/'[1]MTTI (PL &amp; I)'!AZ$334</f>
        <v>2.4745710287349412E-2</v>
      </c>
      <c r="BA143" s="141">
        <f>'[1]MTTI (PL &amp; I)'!BA143/'[1]MTTI (PL &amp; I)'!BA$334</f>
        <v>7.7907869763046258E-3</v>
      </c>
      <c r="BB143" s="141">
        <f>'[1]MTTI (PL &amp; I)'!BB143/'[1]MTTI (PL &amp; I)'!BB$334</f>
        <v>0</v>
      </c>
      <c r="BC143" s="141">
        <f>'[1]MTTI (PL &amp; I)'!BC143/'[1]MTTI (PL &amp; I)'!BC$334</f>
        <v>0</v>
      </c>
      <c r="BD143" s="141">
        <f>'[1]MTTI (PL &amp; I)'!BD143/'[1]MTTI (PL &amp; I)'!BD$334</f>
        <v>9.7282694320989776E-3</v>
      </c>
      <c r="BE143" s="141">
        <f>'[1]MTTI (PL &amp; I)'!BE143/'[1]MTTI (PL &amp; I)'!BE$334</f>
        <v>2.2294706488896836E-3</v>
      </c>
      <c r="BF143" s="141">
        <f>'[1]MTTI (PL &amp; I)'!BF143/'[1]MTTI (PL &amp; I)'!BF$334</f>
        <v>0</v>
      </c>
      <c r="BG143" s="141">
        <f>'[1]MTTI (PL &amp; I)'!BG143/'[1]MTTI (PL &amp; I)'!BG$334</f>
        <v>4.0913694429013762E-3</v>
      </c>
      <c r="BH143" s="141">
        <f>'[1]MTTI (PL &amp; I)'!BH143/'[1]MTTI (PL &amp; I)'!BH$334</f>
        <v>0</v>
      </c>
      <c r="BI143" s="141">
        <f>'[1]MTTI (PL &amp; I)'!BI143/'[1]MTTI (PL &amp; I)'!BI$334</f>
        <v>0</v>
      </c>
      <c r="BJ143" s="141">
        <f>'[1]MTTI (PL &amp; I)'!BJ143/'[1]MTTI (PL &amp; I)'!BJ$334</f>
        <v>2.1653925706765744E-4</v>
      </c>
      <c r="BK143" s="141">
        <f>'[1]MTTI (PL &amp; I)'!BK143/'[1]MTTI (PL &amp; I)'!BK$334</f>
        <v>0</v>
      </c>
      <c r="BL143" s="141">
        <f>'[1]MTTI (PL &amp; I)'!BL143/'[1]MTTI (PL &amp; I)'!BL$334</f>
        <v>0</v>
      </c>
      <c r="BM143" s="141">
        <f>'[1]MTTI (PL &amp; I)'!BM143/'[1]MTTI (PL &amp; I)'!BM$334</f>
        <v>0</v>
      </c>
      <c r="BN143" s="141">
        <f>'[1]MTTI (PL &amp; I)'!BN143/'[1]MTTI (PL &amp; I)'!BN$334</f>
        <v>0</v>
      </c>
      <c r="BO143" s="141">
        <f>'[1]MTTI (PL &amp; I)'!BO143/'[1]MTTI (PL &amp; I)'!BO$334</f>
        <v>3.2943181482936061E-2</v>
      </c>
      <c r="BP143" s="141">
        <f>'[1]MTTI (PL &amp; I)'!BP143/'[1]MTTI (PL &amp; I)'!BP$334</f>
        <v>0</v>
      </c>
      <c r="BQ143" s="141">
        <f>'[1]MTTI (PL &amp; I)'!BQ143/'[1]MTTI (PL &amp; I)'!BQ$334</f>
        <v>1.1503727100457698E-2</v>
      </c>
      <c r="BR143" s="141">
        <f>'[1]MTTI (PL &amp; I)'!BR143/'[1]MTTI (PL &amp; I)'!BR$334</f>
        <v>1.1283943082761958E-2</v>
      </c>
      <c r="BS143" s="141">
        <f>'[1]MTTI (PL &amp; I)'!BS143/'[1]MTTI (PL &amp; I)'!BS$334</f>
        <v>1.4252356657934751E-2</v>
      </c>
      <c r="BT143" s="141">
        <f>'[1]MTTI (PL &amp; I)'!BT143/'[1]MTTI (PL &amp; I)'!BT$334</f>
        <v>0</v>
      </c>
      <c r="BU143" s="141">
        <f>'[1]MTTI (PL &amp; I)'!BU143/'[1]MTTI (PL &amp; I)'!BU$334</f>
        <v>0</v>
      </c>
      <c r="BV143" s="141">
        <f>'[1]MTTI (PL &amp; I)'!BV143/'[1]MTTI (PL &amp; I)'!BV$334</f>
        <v>0</v>
      </c>
      <c r="BW143" s="141">
        <f>'[1]MTTI (PL &amp; I)'!BW143/'[1]MTTI (PL &amp; I)'!BW$334</f>
        <v>3.1780980050815477E-2</v>
      </c>
      <c r="BX143" s="141">
        <f>'[1]MTTI (PL &amp; I)'!BX143/'[1]MTTI (PL &amp; I)'!BX$334</f>
        <v>0</v>
      </c>
      <c r="BY143" s="141">
        <f>'[1]MTTI (PL &amp; I)'!BY143/'[1]MTTI (PL &amp; I)'!BY$334</f>
        <v>1.1515731324708421E-2</v>
      </c>
      <c r="BZ143" s="141">
        <f>'[1]MTTI (PL &amp; I)'!BZ143/'[1]MTTI (PL &amp; I)'!BZ$334</f>
        <v>0</v>
      </c>
      <c r="CA143" s="141">
        <f>'[1]MTTI (PL &amp; I)'!CA143/'[1]MTTI (PL &amp; I)'!CA$334</f>
        <v>6.7804925864064678E-4</v>
      </c>
      <c r="CB143" s="141">
        <f>'[1]MTTI (PL &amp; I)'!CB143/'[1]MTTI (PL &amp; I)'!CB$334</f>
        <v>2.2572059235742303E-2</v>
      </c>
      <c r="CC143" s="141">
        <f>'[1]MTTI (PL &amp; I)'!CC143/'[1]MTTI (PL &amp; I)'!CC$334</f>
        <v>6.1041317327624597E-4</v>
      </c>
      <c r="CD143" s="141">
        <f>'[1]MTTI (PL &amp; I)'!CD143/'[1]MTTI (PL &amp; I)'!CD$334</f>
        <v>0</v>
      </c>
      <c r="CE143" s="141">
        <f>'[1]MTTI (PL &amp; I)'!CE143/'[1]MTTI (PL &amp; I)'!CE$334</f>
        <v>0</v>
      </c>
      <c r="CF143" s="141">
        <f>'[1]MTTI (PL &amp; I)'!CF143/'[1]MTTI (PL &amp; I)'!CF$334</f>
        <v>0</v>
      </c>
      <c r="CG143" s="141">
        <f>'[1]MTTI (PL &amp; I)'!CG143/'[1]MTTI (PL &amp; I)'!CG$334</f>
        <v>0</v>
      </c>
      <c r="CH143" s="141">
        <f>'[1]MTTI (PL &amp; I)'!CH143/'[1]MTTI (PL &amp; I)'!CH$334</f>
        <v>1.7087505823371881E-4</v>
      </c>
      <c r="CI143" s="141">
        <f>'[1]MTTI (PL &amp; I)'!CI143/'[1]MTTI (PL &amp; I)'!CI$334</f>
        <v>0</v>
      </c>
      <c r="CJ143" s="141">
        <f>'[1]MTTI (PL &amp; I)'!CJ143/'[1]MTTI (PL &amp; I)'!CJ$334</f>
        <v>0</v>
      </c>
      <c r="CK143" s="141">
        <f>'[1]MTTI (PL &amp; I)'!CK143/'[1]MTTI (PL &amp; I)'!CK$334</f>
        <v>0</v>
      </c>
      <c r="CL143" s="141">
        <f>'[1]MTTI (PL &amp; I)'!CL143/'[1]MTTI (PL &amp; I)'!CL$334</f>
        <v>5.5778709303134381E-2</v>
      </c>
      <c r="CM143" s="141">
        <f>'[1]MTTI (PL &amp; I)'!CM143/'[1]MTTI (PL &amp; I)'!CM$334</f>
        <v>0</v>
      </c>
      <c r="CN143" s="141">
        <f>'[1]MTTI (PL &amp; I)'!CN143/'[1]MTTI (PL &amp; I)'!CN$334</f>
        <v>0</v>
      </c>
      <c r="CO143" s="141">
        <f>'[1]MTTI (PL &amp; I)'!CO143/'[1]MTTI (PL &amp; I)'!CO$334</f>
        <v>0</v>
      </c>
      <c r="CP143" s="141">
        <f>'[1]MTTI (PL &amp; I)'!CP143/'[1]MTTI (PL &amp; I)'!CP$334</f>
        <v>6.7977493161070421E-3</v>
      </c>
      <c r="CQ143" s="141">
        <f>'[1]MTTI (PL &amp; I)'!CQ143/'[1]MTTI (PL &amp; I)'!CQ$334</f>
        <v>6.8857594533560836E-3</v>
      </c>
      <c r="CR143" s="141">
        <f>'[1]MTTI (PL &amp; I)'!CR143/'[1]MTTI (PL &amp; I)'!CR$334</f>
        <v>0</v>
      </c>
      <c r="CS143" s="141">
        <f>'[1]MTTI (PL &amp; I)'!CS143/'[1]MTTI (PL &amp; I)'!CS$334</f>
        <v>5.229539837202294E-2</v>
      </c>
      <c r="CT143" s="141">
        <f>'[1]MTTI (PL &amp; I)'!CT143/'[1]MTTI (PL &amp; I)'!CT$334</f>
        <v>0</v>
      </c>
      <c r="CU143" s="141">
        <f>'[1]MTTI (PL &amp; I)'!CU143/'[1]MTTI (PL &amp; I)'!CU$334</f>
        <v>0</v>
      </c>
      <c r="CV143" s="141">
        <f>'[1]MTTI (PL &amp; I)'!CV143/'[1]MTTI (PL &amp; I)'!CV$334</f>
        <v>0</v>
      </c>
      <c r="CW143" s="141">
        <f>'[1]MTTI (PL &amp; I)'!CW143/'[1]MTTI (PL &amp; I)'!CW$334</f>
        <v>0</v>
      </c>
      <c r="CX143" s="141">
        <f>'[1]MTTI (PL &amp; I)'!CX143/'[1]MTTI (PL &amp; I)'!CX$334</f>
        <v>0</v>
      </c>
      <c r="CY143" s="141">
        <f>'[1]MTTI (PL &amp; I)'!CY143/'[1]MTTI (PL &amp; I)'!CY$334</f>
        <v>1.3756371264095188E-3</v>
      </c>
      <c r="CZ143" s="141">
        <f>'[1]MTTI (PL &amp; I)'!CZ143/'[1]MTTI (PL &amp; I)'!CZ$334</f>
        <v>0</v>
      </c>
      <c r="DA143" s="141">
        <f>'[1]MTTI (PL &amp; I)'!DA143/'[1]MTTI (PL &amp; I)'!DA$334</f>
        <v>2.275979023107486E-3</v>
      </c>
      <c r="DB143" s="141">
        <f>'[1]MTTI (PL &amp; I)'!DB143/'[1]MTTI (PL &amp; I)'!DB$334</f>
        <v>0</v>
      </c>
      <c r="DC143" s="141">
        <f>'[1]MTTI (PL &amp; I)'!DC143/'[1]MTTI (PL &amp; I)'!DC$334</f>
        <v>0</v>
      </c>
      <c r="DD143" s="141">
        <f>'[1]MTTI (PL &amp; I)'!DD143/'[1]MTTI (PL &amp; I)'!DD$334</f>
        <v>0</v>
      </c>
      <c r="DE143" s="141">
        <v>0</v>
      </c>
      <c r="DF143" s="141">
        <f>'[1]MTTI (PL &amp; I)'!DF143/'[1]MTTI (PL &amp; I)'!DF$334</f>
        <v>3.9462140712300878E-3</v>
      </c>
    </row>
    <row r="144" spans="1:110" x14ac:dyDescent="0.3">
      <c r="A144" s="25" t="s">
        <v>6</v>
      </c>
      <c r="B144" s="141">
        <f>'[1]MTTI (PL &amp; I)'!B144/'[1]MTTI (PL &amp; I)'!B$334</f>
        <v>2.5400770935321012E-4</v>
      </c>
      <c r="C144" s="141">
        <f>'[1]MTTI (PL &amp; I)'!C144/'[1]MTTI (PL &amp; I)'!C$334</f>
        <v>0</v>
      </c>
      <c r="D144" s="141">
        <f>'[1]MTTI (PL &amp; I)'!D144/'[1]MTTI (PL &amp; I)'!D$334</f>
        <v>0</v>
      </c>
      <c r="E144" s="141">
        <f>'[1]MTTI (PL &amp; I)'!E144/'[1]MTTI (PL &amp; I)'!E$334</f>
        <v>2.1327547920759575E-3</v>
      </c>
      <c r="F144" s="141">
        <f>'[1]MTTI (PL &amp; I)'!F144/'[1]MTTI (PL &amp; I)'!F$334</f>
        <v>3.3599880317428332E-2</v>
      </c>
      <c r="G144" s="141">
        <f>'[1]MTTI (PL &amp; I)'!G144/'[1]MTTI (PL &amp; I)'!G$334</f>
        <v>1.2615903015977248E-3</v>
      </c>
      <c r="H144" s="141">
        <f>'[1]MTTI (PL &amp; I)'!H144/'[1]MTTI (PL &amp; I)'!H$334</f>
        <v>6.3337750684063516E-3</v>
      </c>
      <c r="I144" s="141">
        <f>'[1]MTTI (PL &amp; I)'!I144/'[1]MTTI (PL &amp; I)'!I$334</f>
        <v>0</v>
      </c>
      <c r="J144" s="141">
        <f>'[1]MTTI (PL &amp; I)'!J144/'[1]MTTI (PL &amp; I)'!J$334</f>
        <v>5.5699813431906832E-3</v>
      </c>
      <c r="K144" s="141">
        <f>'[1]MTTI (PL &amp; I)'!K144/'[1]MTTI (PL &amp; I)'!K$334</f>
        <v>7.1096683612970162E-3</v>
      </c>
      <c r="L144" s="141">
        <f>'[1]MTTI (PL &amp; I)'!L144/'[1]MTTI (PL &amp; I)'!L$334</f>
        <v>0</v>
      </c>
      <c r="M144" s="141">
        <f>'[1]MTTI (PL &amp; I)'!M144/'[1]MTTI (PL &amp; I)'!M$334</f>
        <v>7.3611755788754157E-3</v>
      </c>
      <c r="N144" s="141">
        <f>'[1]MTTI (PL &amp; I)'!N144/'[1]MTTI (PL &amp; I)'!N$334</f>
        <v>1.3239095308078772E-2</v>
      </c>
      <c r="O144" s="141">
        <f>'[1]MTTI (PL &amp; I)'!O144/'[1]MTTI (PL &amp; I)'!O$334</f>
        <v>8.1599666303638092E-3</v>
      </c>
      <c r="P144" s="141">
        <f>'[1]MTTI (PL &amp; I)'!P144/'[1]MTTI (PL &amp; I)'!P$334</f>
        <v>0</v>
      </c>
      <c r="Q144" s="141">
        <f>'[1]MTTI (PL &amp; I)'!Q144/'[1]MTTI (PL &amp; I)'!Q$334</f>
        <v>9.5947327347374167E-3</v>
      </c>
      <c r="R144" s="141">
        <f>'[1]MTTI (PL &amp; I)'!R144/'[1]MTTI (PL &amp; I)'!R$334</f>
        <v>0</v>
      </c>
      <c r="S144" s="141">
        <f>'[1]MTTI (PL &amp; I)'!S144/'[1]MTTI (PL &amp; I)'!S$334</f>
        <v>0</v>
      </c>
      <c r="T144" s="141">
        <f>'[1]MTTI (PL &amp; I)'!T144/'[1]MTTI (PL &amp; I)'!T$334</f>
        <v>0</v>
      </c>
      <c r="U144" s="141">
        <f>'[1]MTTI (PL &amp; I)'!U144/'[1]MTTI (PL &amp; I)'!U$334</f>
        <v>0</v>
      </c>
      <c r="V144" s="141">
        <f>'[1]MTTI (PL &amp; I)'!V144/'[1]MTTI (PL &amp; I)'!V$334</f>
        <v>3.5767815254132244E-3</v>
      </c>
      <c r="W144" s="141">
        <f>'[1]MTTI (PL &amp; I)'!W144/'[1]MTTI (PL &amp; I)'!W$334</f>
        <v>0</v>
      </c>
      <c r="X144" s="141">
        <f>'[1]MTTI (PL &amp; I)'!X144/'[1]MTTI (PL &amp; I)'!X$334</f>
        <v>2.1379775943197064E-3</v>
      </c>
      <c r="Y144" s="141">
        <f>'[1]MTTI (PL &amp; I)'!Y144/'[1]MTTI (PL &amp; I)'!Y$334</f>
        <v>1.6030130890339227E-3</v>
      </c>
      <c r="Z144" s="141">
        <f>'[1]MTTI (PL &amp; I)'!Z144/'[1]MTTI (PL &amp; I)'!Z$334</f>
        <v>4.7577276339002359E-3</v>
      </c>
      <c r="AA144" s="141">
        <f>'[1]MTTI (PL &amp; I)'!AA144/'[1]MTTI (PL &amp; I)'!AA$334</f>
        <v>0</v>
      </c>
      <c r="AB144" s="141">
        <f>'[1]MTTI (PL &amp; I)'!AB144/'[1]MTTI (PL &amp; I)'!AB$334</f>
        <v>0</v>
      </c>
      <c r="AC144" s="141">
        <f>'[1]MTTI (PL &amp; I)'!AC144/'[1]MTTI (PL &amp; I)'!AC$334</f>
        <v>0</v>
      </c>
      <c r="AD144" s="141">
        <f>'[1]MTTI (PL &amp; I)'!AD144/'[1]MTTI (PL &amp; I)'!AD$334</f>
        <v>7.3726874964545087E-6</v>
      </c>
      <c r="AE144" s="141">
        <f>'[1]MTTI (PL &amp; I)'!AE144/'[1]MTTI (PL &amp; I)'!AE$334</f>
        <v>0</v>
      </c>
      <c r="AF144" s="141">
        <f>'[1]MTTI (PL &amp; I)'!AF144/'[1]MTTI (PL &amp; I)'!AF$334</f>
        <v>3.1719926635597477E-3</v>
      </c>
      <c r="AG144" s="141">
        <f>'[1]MTTI (PL &amp; I)'!AG144/'[1]MTTI (PL &amp; I)'!AG$334</f>
        <v>0</v>
      </c>
      <c r="AH144" s="141">
        <f>'[1]MTTI (PL &amp; I)'!AH144/'[1]MTTI (PL &amp; I)'!AH$334</f>
        <v>0</v>
      </c>
      <c r="AI144" s="141">
        <f>'[1]MTTI (PL &amp; I)'!AI144/'[1]MTTI (PL &amp; I)'!AI$334</f>
        <v>3.9216148102920968E-3</v>
      </c>
      <c r="AJ144" s="141">
        <f>'[1]MTTI (PL &amp; I)'!AJ144/'[1]MTTI (PL &amp; I)'!AJ$334</f>
        <v>3.1896889038502092E-5</v>
      </c>
      <c r="AK144" s="141">
        <f>'[1]MTTI (PL &amp; I)'!AK144/'[1]MTTI (PL &amp; I)'!AK$334</f>
        <v>0</v>
      </c>
      <c r="AL144" s="141">
        <f>'[1]MTTI (PL &amp; I)'!AL144/'[1]MTTI (PL &amp; I)'!AL$334</f>
        <v>3.6148975327710188E-4</v>
      </c>
      <c r="AM144" s="141">
        <f>'[1]MTTI (PL &amp; I)'!AM144/'[1]MTTI (PL &amp; I)'!AM$334</f>
        <v>5.2081692529847392E-4</v>
      </c>
      <c r="AN144" s="141">
        <f>'[1]MTTI (PL &amp; I)'!AN144/'[1]MTTI (PL &amp; I)'!AN$334</f>
        <v>1.3282185100614006E-6</v>
      </c>
      <c r="AO144" s="141">
        <f>'[1]MTTI (PL &amp; I)'!AO144/'[1]MTTI (PL &amp; I)'!AO$334</f>
        <v>1.7747822481070179E-3</v>
      </c>
      <c r="AP144" s="141">
        <f>'[1]MTTI (PL &amp; I)'!AP144/'[1]MTTI (PL &amp; I)'!AP$334</f>
        <v>0.13906316812539438</v>
      </c>
      <c r="AQ144" s="141">
        <f>'[1]MTTI (PL &amp; I)'!AQ144/'[1]MTTI (PL &amp; I)'!AQ$334</f>
        <v>2.8663006032889704E-3</v>
      </c>
      <c r="AR144" s="141">
        <f>'[1]MTTI (PL &amp; I)'!AR144/'[1]MTTI (PL &amp; I)'!AR$334</f>
        <v>2.6379826322446387E-3</v>
      </c>
      <c r="AS144" s="141">
        <f>'[1]MTTI (PL &amp; I)'!AS144/'[1]MTTI (PL &amp; I)'!AS$334</f>
        <v>0</v>
      </c>
      <c r="AT144" s="141">
        <f>'[1]MTTI (PL &amp; I)'!AT144/'[1]MTTI (PL &amp; I)'!AT$334</f>
        <v>1.7137974721464819E-2</v>
      </c>
      <c r="AU144" s="141">
        <f>'[1]MTTI (PL &amp; I)'!AU144/'[1]MTTI (PL &amp; I)'!AU$334</f>
        <v>0.26745560997133083</v>
      </c>
      <c r="AV144" s="141">
        <f>'[1]MTTI (PL &amp; I)'!AV144/'[1]MTTI (PL &amp; I)'!AV$334</f>
        <v>1.3482613745508945E-2</v>
      </c>
      <c r="AW144" s="141">
        <f>'[1]MTTI (PL &amp; I)'!AW144/'[1]MTTI (PL &amp; I)'!AW$334</f>
        <v>5.9520704119634315E-3</v>
      </c>
      <c r="AX144" s="141">
        <f>'[1]MTTI (PL &amp; I)'!AX144/'[1]MTTI (PL &amp; I)'!AX$334</f>
        <v>0.35457639827038817</v>
      </c>
      <c r="AY144" s="141">
        <f>'[1]MTTI (PL &amp; I)'!AY144/'[1]MTTI (PL &amp; I)'!AY$334</f>
        <v>0.15423199268413926</v>
      </c>
      <c r="AZ144" s="141">
        <f>'[1]MTTI (PL &amp; I)'!AZ144/'[1]MTTI (PL &amp; I)'!AZ$334</f>
        <v>2.4745710287349412E-2</v>
      </c>
      <c r="BA144" s="141">
        <f>'[1]MTTI (PL &amp; I)'!BA144/'[1]MTTI (PL &amp; I)'!BA$334</f>
        <v>7.7907869763046258E-3</v>
      </c>
      <c r="BB144" s="141">
        <f>'[1]MTTI (PL &amp; I)'!BB144/'[1]MTTI (PL &amp; I)'!BB$334</f>
        <v>0</v>
      </c>
      <c r="BC144" s="141">
        <f>'[1]MTTI (PL &amp; I)'!BC144/'[1]MTTI (PL &amp; I)'!BC$334</f>
        <v>0</v>
      </c>
      <c r="BD144" s="141">
        <f>'[1]MTTI (PL &amp; I)'!BD144/'[1]MTTI (PL &amp; I)'!BD$334</f>
        <v>9.7282694320989776E-3</v>
      </c>
      <c r="BE144" s="141">
        <f>'[1]MTTI (PL &amp; I)'!BE144/'[1]MTTI (PL &amp; I)'!BE$334</f>
        <v>2.2294706488896836E-3</v>
      </c>
      <c r="BF144" s="141">
        <f>'[1]MTTI (PL &amp; I)'!BF144/'[1]MTTI (PL &amp; I)'!BF$334</f>
        <v>0</v>
      </c>
      <c r="BG144" s="141">
        <f>'[1]MTTI (PL &amp; I)'!BG144/'[1]MTTI (PL &amp; I)'!BG$334</f>
        <v>4.0913694429013762E-3</v>
      </c>
      <c r="BH144" s="141">
        <f>'[1]MTTI (PL &amp; I)'!BH144/'[1]MTTI (PL &amp; I)'!BH$334</f>
        <v>0</v>
      </c>
      <c r="BI144" s="141">
        <f>'[1]MTTI (PL &amp; I)'!BI144/'[1]MTTI (PL &amp; I)'!BI$334</f>
        <v>0</v>
      </c>
      <c r="BJ144" s="141">
        <f>'[1]MTTI (PL &amp; I)'!BJ144/'[1]MTTI (PL &amp; I)'!BJ$334</f>
        <v>2.1653925706765744E-4</v>
      </c>
      <c r="BK144" s="141">
        <f>'[1]MTTI (PL &amp; I)'!BK144/'[1]MTTI (PL &amp; I)'!BK$334</f>
        <v>0</v>
      </c>
      <c r="BL144" s="141">
        <f>'[1]MTTI (PL &amp; I)'!BL144/'[1]MTTI (PL &amp; I)'!BL$334</f>
        <v>0</v>
      </c>
      <c r="BM144" s="141">
        <f>'[1]MTTI (PL &amp; I)'!BM144/'[1]MTTI (PL &amp; I)'!BM$334</f>
        <v>0</v>
      </c>
      <c r="BN144" s="141">
        <f>'[1]MTTI (PL &amp; I)'!BN144/'[1]MTTI (PL &amp; I)'!BN$334</f>
        <v>0</v>
      </c>
      <c r="BO144" s="141">
        <f>'[1]MTTI (PL &amp; I)'!BO144/'[1]MTTI (PL &amp; I)'!BO$334</f>
        <v>3.2943181482936061E-2</v>
      </c>
      <c r="BP144" s="141">
        <f>'[1]MTTI (PL &amp; I)'!BP144/'[1]MTTI (PL &amp; I)'!BP$334</f>
        <v>0</v>
      </c>
      <c r="BQ144" s="141">
        <f>'[1]MTTI (PL &amp; I)'!BQ144/'[1]MTTI (PL &amp; I)'!BQ$334</f>
        <v>1.1503727100457698E-2</v>
      </c>
      <c r="BR144" s="141">
        <f>'[1]MTTI (PL &amp; I)'!BR144/'[1]MTTI (PL &amp; I)'!BR$334</f>
        <v>1.1283943082761958E-2</v>
      </c>
      <c r="BS144" s="141">
        <f>'[1]MTTI (PL &amp; I)'!BS144/'[1]MTTI (PL &amp; I)'!BS$334</f>
        <v>1.4252356657934751E-2</v>
      </c>
      <c r="BT144" s="141">
        <f>'[1]MTTI (PL &amp; I)'!BT144/'[1]MTTI (PL &amp; I)'!BT$334</f>
        <v>0</v>
      </c>
      <c r="BU144" s="141">
        <f>'[1]MTTI (PL &amp; I)'!BU144/'[1]MTTI (PL &amp; I)'!BU$334</f>
        <v>0</v>
      </c>
      <c r="BV144" s="141">
        <f>'[1]MTTI (PL &amp; I)'!BV144/'[1]MTTI (PL &amp; I)'!BV$334</f>
        <v>0</v>
      </c>
      <c r="BW144" s="141">
        <f>'[1]MTTI (PL &amp; I)'!BW144/'[1]MTTI (PL &amp; I)'!BW$334</f>
        <v>3.1780980050815477E-2</v>
      </c>
      <c r="BX144" s="141">
        <f>'[1]MTTI (PL &amp; I)'!BX144/'[1]MTTI (PL &amp; I)'!BX$334</f>
        <v>0</v>
      </c>
      <c r="BY144" s="141">
        <f>'[1]MTTI (PL &amp; I)'!BY144/'[1]MTTI (PL &amp; I)'!BY$334</f>
        <v>1.1515731324708421E-2</v>
      </c>
      <c r="BZ144" s="141">
        <f>'[1]MTTI (PL &amp; I)'!BZ144/'[1]MTTI (PL &amp; I)'!BZ$334</f>
        <v>0</v>
      </c>
      <c r="CA144" s="141">
        <f>'[1]MTTI (PL &amp; I)'!CA144/'[1]MTTI (PL &amp; I)'!CA$334</f>
        <v>6.7804925864064678E-4</v>
      </c>
      <c r="CB144" s="141">
        <f>'[1]MTTI (PL &amp; I)'!CB144/'[1]MTTI (PL &amp; I)'!CB$334</f>
        <v>2.2572059235742303E-2</v>
      </c>
      <c r="CC144" s="141">
        <f>'[1]MTTI (PL &amp; I)'!CC144/'[1]MTTI (PL &amp; I)'!CC$334</f>
        <v>6.1041317327624597E-4</v>
      </c>
      <c r="CD144" s="141">
        <f>'[1]MTTI (PL &amp; I)'!CD144/'[1]MTTI (PL &amp; I)'!CD$334</f>
        <v>0</v>
      </c>
      <c r="CE144" s="141">
        <f>'[1]MTTI (PL &amp; I)'!CE144/'[1]MTTI (PL &amp; I)'!CE$334</f>
        <v>0</v>
      </c>
      <c r="CF144" s="141">
        <f>'[1]MTTI (PL &amp; I)'!CF144/'[1]MTTI (PL &amp; I)'!CF$334</f>
        <v>0</v>
      </c>
      <c r="CG144" s="141">
        <f>'[1]MTTI (PL &amp; I)'!CG144/'[1]MTTI (PL &amp; I)'!CG$334</f>
        <v>0</v>
      </c>
      <c r="CH144" s="141">
        <f>'[1]MTTI (PL &amp; I)'!CH144/'[1]MTTI (PL &amp; I)'!CH$334</f>
        <v>1.7087505823371881E-4</v>
      </c>
      <c r="CI144" s="141">
        <f>'[1]MTTI (PL &amp; I)'!CI144/'[1]MTTI (PL &amp; I)'!CI$334</f>
        <v>0</v>
      </c>
      <c r="CJ144" s="141">
        <f>'[1]MTTI (PL &amp; I)'!CJ144/'[1]MTTI (PL &amp; I)'!CJ$334</f>
        <v>0</v>
      </c>
      <c r="CK144" s="141">
        <f>'[1]MTTI (PL &amp; I)'!CK144/'[1]MTTI (PL &amp; I)'!CK$334</f>
        <v>0</v>
      </c>
      <c r="CL144" s="141">
        <f>'[1]MTTI (PL &amp; I)'!CL144/'[1]MTTI (PL &amp; I)'!CL$334</f>
        <v>5.5778709303134381E-2</v>
      </c>
      <c r="CM144" s="141">
        <f>'[1]MTTI (PL &amp; I)'!CM144/'[1]MTTI (PL &amp; I)'!CM$334</f>
        <v>0</v>
      </c>
      <c r="CN144" s="141">
        <f>'[1]MTTI (PL &amp; I)'!CN144/'[1]MTTI (PL &amp; I)'!CN$334</f>
        <v>0</v>
      </c>
      <c r="CO144" s="141">
        <f>'[1]MTTI (PL &amp; I)'!CO144/'[1]MTTI (PL &amp; I)'!CO$334</f>
        <v>0</v>
      </c>
      <c r="CP144" s="141">
        <f>'[1]MTTI (PL &amp; I)'!CP144/'[1]MTTI (PL &amp; I)'!CP$334</f>
        <v>6.7977493161070421E-3</v>
      </c>
      <c r="CQ144" s="141">
        <f>'[1]MTTI (PL &amp; I)'!CQ144/'[1]MTTI (PL &amp; I)'!CQ$334</f>
        <v>6.8857594533560836E-3</v>
      </c>
      <c r="CR144" s="141">
        <f>'[1]MTTI (PL &amp; I)'!CR144/'[1]MTTI (PL &amp; I)'!CR$334</f>
        <v>0</v>
      </c>
      <c r="CS144" s="141">
        <f>'[1]MTTI (PL &amp; I)'!CS144/'[1]MTTI (PL &amp; I)'!CS$334</f>
        <v>5.229539837202294E-2</v>
      </c>
      <c r="CT144" s="141">
        <f>'[1]MTTI (PL &amp; I)'!CT144/'[1]MTTI (PL &amp; I)'!CT$334</f>
        <v>0</v>
      </c>
      <c r="CU144" s="141">
        <f>'[1]MTTI (PL &amp; I)'!CU144/'[1]MTTI (PL &amp; I)'!CU$334</f>
        <v>0</v>
      </c>
      <c r="CV144" s="141">
        <f>'[1]MTTI (PL &amp; I)'!CV144/'[1]MTTI (PL &amp; I)'!CV$334</f>
        <v>0</v>
      </c>
      <c r="CW144" s="141">
        <f>'[1]MTTI (PL &amp; I)'!CW144/'[1]MTTI (PL &amp; I)'!CW$334</f>
        <v>0</v>
      </c>
      <c r="CX144" s="141">
        <f>'[1]MTTI (PL &amp; I)'!CX144/'[1]MTTI (PL &amp; I)'!CX$334</f>
        <v>0</v>
      </c>
      <c r="CY144" s="141">
        <f>'[1]MTTI (PL &amp; I)'!CY144/'[1]MTTI (PL &amp; I)'!CY$334</f>
        <v>1.3756371264095188E-3</v>
      </c>
      <c r="CZ144" s="141">
        <f>'[1]MTTI (PL &amp; I)'!CZ144/'[1]MTTI (PL &amp; I)'!CZ$334</f>
        <v>0</v>
      </c>
      <c r="DA144" s="141">
        <f>'[1]MTTI (PL &amp; I)'!DA144/'[1]MTTI (PL &amp; I)'!DA$334</f>
        <v>2.275979023107486E-3</v>
      </c>
      <c r="DB144" s="141">
        <f>'[1]MTTI (PL &amp; I)'!DB144/'[1]MTTI (PL &amp; I)'!DB$334</f>
        <v>0</v>
      </c>
      <c r="DC144" s="141">
        <f>'[1]MTTI (PL &amp; I)'!DC144/'[1]MTTI (PL &amp; I)'!DC$334</f>
        <v>0</v>
      </c>
      <c r="DD144" s="141">
        <f>'[1]MTTI (PL &amp; I)'!DD144/'[1]MTTI (PL &amp; I)'!DD$334</f>
        <v>0</v>
      </c>
      <c r="DE144" s="141">
        <v>0</v>
      </c>
      <c r="DF144" s="141">
        <f>'[1]MTTI (PL &amp; I)'!DF144/'[1]MTTI (PL &amp; I)'!DF$334</f>
        <v>3.9462140712300878E-3</v>
      </c>
    </row>
    <row r="145" spans="1:110" x14ac:dyDescent="0.3">
      <c r="A145" s="25" t="s">
        <v>7</v>
      </c>
      <c r="B145" s="141">
        <f>'[1]MTTI (PL &amp; I)'!B145/'[1]MTTI (PL &amp; I)'!B$334</f>
        <v>0</v>
      </c>
      <c r="C145" s="141">
        <f>'[1]MTTI (PL &amp; I)'!C145/'[1]MTTI (PL &amp; I)'!C$334</f>
        <v>0</v>
      </c>
      <c r="D145" s="141">
        <f>'[1]MTTI (PL &amp; I)'!D145/'[1]MTTI (PL &amp; I)'!D$334</f>
        <v>0</v>
      </c>
      <c r="E145" s="141">
        <f>'[1]MTTI (PL &amp; I)'!E145/'[1]MTTI (PL &amp; I)'!E$334</f>
        <v>0</v>
      </c>
      <c r="F145" s="141">
        <f>'[1]MTTI (PL &amp; I)'!F145/'[1]MTTI (PL &amp; I)'!F$334</f>
        <v>0</v>
      </c>
      <c r="G145" s="141">
        <f>'[1]MTTI (PL &amp; I)'!G145/'[1]MTTI (PL &amp; I)'!G$334</f>
        <v>0</v>
      </c>
      <c r="H145" s="141">
        <f>'[1]MTTI (PL &amp; I)'!H145/'[1]MTTI (PL &amp; I)'!H$334</f>
        <v>0</v>
      </c>
      <c r="I145" s="141">
        <f>'[1]MTTI (PL &amp; I)'!I145/'[1]MTTI (PL &amp; I)'!I$334</f>
        <v>0</v>
      </c>
      <c r="J145" s="141">
        <f>'[1]MTTI (PL &amp; I)'!J145/'[1]MTTI (PL &amp; I)'!J$334</f>
        <v>0</v>
      </c>
      <c r="K145" s="141">
        <f>'[1]MTTI (PL &amp; I)'!K145/'[1]MTTI (PL &amp; I)'!K$334</f>
        <v>0</v>
      </c>
      <c r="L145" s="141">
        <f>'[1]MTTI (PL &amp; I)'!L145/'[1]MTTI (PL &amp; I)'!L$334</f>
        <v>0</v>
      </c>
      <c r="M145" s="141">
        <f>'[1]MTTI (PL &amp; I)'!M145/'[1]MTTI (PL &amp; I)'!M$334</f>
        <v>0</v>
      </c>
      <c r="N145" s="141">
        <f>'[1]MTTI (PL &amp; I)'!N145/'[1]MTTI (PL &amp; I)'!N$334</f>
        <v>0</v>
      </c>
      <c r="O145" s="141">
        <f>'[1]MTTI (PL &amp; I)'!O145/'[1]MTTI (PL &amp; I)'!O$334</f>
        <v>0</v>
      </c>
      <c r="P145" s="141">
        <f>'[1]MTTI (PL &amp; I)'!P145/'[1]MTTI (PL &amp; I)'!P$334</f>
        <v>0</v>
      </c>
      <c r="Q145" s="141">
        <f>'[1]MTTI (PL &amp; I)'!Q145/'[1]MTTI (PL &amp; I)'!Q$334</f>
        <v>0</v>
      </c>
      <c r="R145" s="141">
        <f>'[1]MTTI (PL &amp; I)'!R145/'[1]MTTI (PL &amp; I)'!R$334</f>
        <v>0</v>
      </c>
      <c r="S145" s="141">
        <f>'[1]MTTI (PL &amp; I)'!S145/'[1]MTTI (PL &amp; I)'!S$334</f>
        <v>0</v>
      </c>
      <c r="T145" s="141">
        <f>'[1]MTTI (PL &amp; I)'!T145/'[1]MTTI (PL &amp; I)'!T$334</f>
        <v>0</v>
      </c>
      <c r="U145" s="141">
        <f>'[1]MTTI (PL &amp; I)'!U145/'[1]MTTI (PL &amp; I)'!U$334</f>
        <v>0</v>
      </c>
      <c r="V145" s="141">
        <f>'[1]MTTI (PL &amp; I)'!V145/'[1]MTTI (PL &amp; I)'!V$334</f>
        <v>0</v>
      </c>
      <c r="W145" s="141">
        <f>'[1]MTTI (PL &amp; I)'!W145/'[1]MTTI (PL &amp; I)'!W$334</f>
        <v>0</v>
      </c>
      <c r="X145" s="141">
        <f>'[1]MTTI (PL &amp; I)'!X145/'[1]MTTI (PL &amp; I)'!X$334</f>
        <v>0</v>
      </c>
      <c r="Y145" s="141">
        <f>'[1]MTTI (PL &amp; I)'!Y145/'[1]MTTI (PL &amp; I)'!Y$334</f>
        <v>0</v>
      </c>
      <c r="Z145" s="141">
        <f>'[1]MTTI (PL &amp; I)'!Z145/'[1]MTTI (PL &amp; I)'!Z$334</f>
        <v>0</v>
      </c>
      <c r="AA145" s="141">
        <f>'[1]MTTI (PL &amp; I)'!AA145/'[1]MTTI (PL &amp; I)'!AA$334</f>
        <v>0</v>
      </c>
      <c r="AB145" s="141">
        <f>'[1]MTTI (PL &amp; I)'!AB145/'[1]MTTI (PL &amp; I)'!AB$334</f>
        <v>0</v>
      </c>
      <c r="AC145" s="141">
        <f>'[1]MTTI (PL &amp; I)'!AC145/'[1]MTTI (PL &amp; I)'!AC$334</f>
        <v>0</v>
      </c>
      <c r="AD145" s="141">
        <f>'[1]MTTI (PL &amp; I)'!AD145/'[1]MTTI (PL &amp; I)'!AD$334</f>
        <v>0</v>
      </c>
      <c r="AE145" s="141">
        <f>'[1]MTTI (PL &amp; I)'!AE145/'[1]MTTI (PL &amp; I)'!AE$334</f>
        <v>0</v>
      </c>
      <c r="AF145" s="141">
        <f>'[1]MTTI (PL &amp; I)'!AF145/'[1]MTTI (PL &amp; I)'!AF$334</f>
        <v>0</v>
      </c>
      <c r="AG145" s="141">
        <f>'[1]MTTI (PL &amp; I)'!AG145/'[1]MTTI (PL &amp; I)'!AG$334</f>
        <v>0</v>
      </c>
      <c r="AH145" s="141">
        <f>'[1]MTTI (PL &amp; I)'!AH145/'[1]MTTI (PL &amp; I)'!AH$334</f>
        <v>0</v>
      </c>
      <c r="AI145" s="141">
        <f>'[1]MTTI (PL &amp; I)'!AI145/'[1]MTTI (PL &amp; I)'!AI$334</f>
        <v>0</v>
      </c>
      <c r="AJ145" s="141">
        <f>'[1]MTTI (PL &amp; I)'!AJ145/'[1]MTTI (PL &amp; I)'!AJ$334</f>
        <v>0</v>
      </c>
      <c r="AK145" s="141">
        <f>'[1]MTTI (PL &amp; I)'!AK145/'[1]MTTI (PL &amp; I)'!AK$334</f>
        <v>0</v>
      </c>
      <c r="AL145" s="141">
        <f>'[1]MTTI (PL &amp; I)'!AL145/'[1]MTTI (PL &amp; I)'!AL$334</f>
        <v>0</v>
      </c>
      <c r="AM145" s="141">
        <f>'[1]MTTI (PL &amp; I)'!AM145/'[1]MTTI (PL &amp; I)'!AM$334</f>
        <v>0</v>
      </c>
      <c r="AN145" s="141">
        <f>'[1]MTTI (PL &amp; I)'!AN145/'[1]MTTI (PL &amp; I)'!AN$334</f>
        <v>0</v>
      </c>
      <c r="AO145" s="141">
        <f>'[1]MTTI (PL &amp; I)'!AO145/'[1]MTTI (PL &amp; I)'!AO$334</f>
        <v>0</v>
      </c>
      <c r="AP145" s="141">
        <f>'[1]MTTI (PL &amp; I)'!AP145/'[1]MTTI (PL &amp; I)'!AP$334</f>
        <v>0</v>
      </c>
      <c r="AQ145" s="141">
        <f>'[1]MTTI (PL &amp; I)'!AQ145/'[1]MTTI (PL &amp; I)'!AQ$334</f>
        <v>0</v>
      </c>
      <c r="AR145" s="141">
        <f>'[1]MTTI (PL &amp; I)'!AR145/'[1]MTTI (PL &amp; I)'!AR$334</f>
        <v>0</v>
      </c>
      <c r="AS145" s="141">
        <f>'[1]MTTI (PL &amp; I)'!AS145/'[1]MTTI (PL &amp; I)'!AS$334</f>
        <v>0</v>
      </c>
      <c r="AT145" s="141">
        <f>'[1]MTTI (PL &amp; I)'!AT145/'[1]MTTI (PL &amp; I)'!AT$334</f>
        <v>0</v>
      </c>
      <c r="AU145" s="141">
        <f>'[1]MTTI (PL &amp; I)'!AU145/'[1]MTTI (PL &amp; I)'!AU$334</f>
        <v>0</v>
      </c>
      <c r="AV145" s="141">
        <f>'[1]MTTI (PL &amp; I)'!AV145/'[1]MTTI (PL &amp; I)'!AV$334</f>
        <v>0</v>
      </c>
      <c r="AW145" s="141">
        <f>'[1]MTTI (PL &amp; I)'!AW145/'[1]MTTI (PL &amp; I)'!AW$334</f>
        <v>0</v>
      </c>
      <c r="AX145" s="141">
        <f>'[1]MTTI (PL &amp; I)'!AX145/'[1]MTTI (PL &amp; I)'!AX$334</f>
        <v>0</v>
      </c>
      <c r="AY145" s="141">
        <f>'[1]MTTI (PL &amp; I)'!AY145/'[1]MTTI (PL &amp; I)'!AY$334</f>
        <v>0</v>
      </c>
      <c r="AZ145" s="141">
        <f>'[1]MTTI (PL &amp; I)'!AZ145/'[1]MTTI (PL &amp; I)'!AZ$334</f>
        <v>0</v>
      </c>
      <c r="BA145" s="141">
        <f>'[1]MTTI (PL &amp; I)'!BA145/'[1]MTTI (PL &amp; I)'!BA$334</f>
        <v>0</v>
      </c>
      <c r="BB145" s="141">
        <f>'[1]MTTI (PL &amp; I)'!BB145/'[1]MTTI (PL &amp; I)'!BB$334</f>
        <v>0</v>
      </c>
      <c r="BC145" s="141">
        <f>'[1]MTTI (PL &amp; I)'!BC145/'[1]MTTI (PL &amp; I)'!BC$334</f>
        <v>0</v>
      </c>
      <c r="BD145" s="141">
        <f>'[1]MTTI (PL &amp; I)'!BD145/'[1]MTTI (PL &amp; I)'!BD$334</f>
        <v>0</v>
      </c>
      <c r="BE145" s="141">
        <f>'[1]MTTI (PL &amp; I)'!BE145/'[1]MTTI (PL &amp; I)'!BE$334</f>
        <v>0</v>
      </c>
      <c r="BF145" s="141">
        <f>'[1]MTTI (PL &amp; I)'!BF145/'[1]MTTI (PL &amp; I)'!BF$334</f>
        <v>0</v>
      </c>
      <c r="BG145" s="141">
        <f>'[1]MTTI (PL &amp; I)'!BG145/'[1]MTTI (PL &amp; I)'!BG$334</f>
        <v>0</v>
      </c>
      <c r="BH145" s="141">
        <f>'[1]MTTI (PL &amp; I)'!BH145/'[1]MTTI (PL &amp; I)'!BH$334</f>
        <v>0</v>
      </c>
      <c r="BI145" s="141">
        <f>'[1]MTTI (PL &amp; I)'!BI145/'[1]MTTI (PL &amp; I)'!BI$334</f>
        <v>0</v>
      </c>
      <c r="BJ145" s="141">
        <f>'[1]MTTI (PL &amp; I)'!BJ145/'[1]MTTI (PL &amp; I)'!BJ$334</f>
        <v>0</v>
      </c>
      <c r="BK145" s="141">
        <f>'[1]MTTI (PL &amp; I)'!BK145/'[1]MTTI (PL &amp; I)'!BK$334</f>
        <v>0</v>
      </c>
      <c r="BL145" s="141">
        <f>'[1]MTTI (PL &amp; I)'!BL145/'[1]MTTI (PL &amp; I)'!BL$334</f>
        <v>0</v>
      </c>
      <c r="BM145" s="141">
        <f>'[1]MTTI (PL &amp; I)'!BM145/'[1]MTTI (PL &amp; I)'!BM$334</f>
        <v>0</v>
      </c>
      <c r="BN145" s="141">
        <f>'[1]MTTI (PL &amp; I)'!BN145/'[1]MTTI (PL &amp; I)'!BN$334</f>
        <v>0</v>
      </c>
      <c r="BO145" s="141">
        <f>'[1]MTTI (PL &amp; I)'!BO145/'[1]MTTI (PL &amp; I)'!BO$334</f>
        <v>0</v>
      </c>
      <c r="BP145" s="141">
        <f>'[1]MTTI (PL &amp; I)'!BP145/'[1]MTTI (PL &amp; I)'!BP$334</f>
        <v>0</v>
      </c>
      <c r="BQ145" s="141">
        <f>'[1]MTTI (PL &amp; I)'!BQ145/'[1]MTTI (PL &amp; I)'!BQ$334</f>
        <v>0</v>
      </c>
      <c r="BR145" s="141">
        <f>'[1]MTTI (PL &amp; I)'!BR145/'[1]MTTI (PL &amp; I)'!BR$334</f>
        <v>0</v>
      </c>
      <c r="BS145" s="141">
        <f>'[1]MTTI (PL &amp; I)'!BS145/'[1]MTTI (PL &amp; I)'!BS$334</f>
        <v>0</v>
      </c>
      <c r="BT145" s="141">
        <f>'[1]MTTI (PL &amp; I)'!BT145/'[1]MTTI (PL &amp; I)'!BT$334</f>
        <v>0</v>
      </c>
      <c r="BU145" s="141">
        <f>'[1]MTTI (PL &amp; I)'!BU145/'[1]MTTI (PL &amp; I)'!BU$334</f>
        <v>0</v>
      </c>
      <c r="BV145" s="141">
        <f>'[1]MTTI (PL &amp; I)'!BV145/'[1]MTTI (PL &amp; I)'!BV$334</f>
        <v>0</v>
      </c>
      <c r="BW145" s="141">
        <f>'[1]MTTI (PL &amp; I)'!BW145/'[1]MTTI (PL &amp; I)'!BW$334</f>
        <v>0</v>
      </c>
      <c r="BX145" s="141">
        <f>'[1]MTTI (PL &amp; I)'!BX145/'[1]MTTI (PL &amp; I)'!BX$334</f>
        <v>0</v>
      </c>
      <c r="BY145" s="141">
        <f>'[1]MTTI (PL &amp; I)'!BY145/'[1]MTTI (PL &amp; I)'!BY$334</f>
        <v>0</v>
      </c>
      <c r="BZ145" s="141">
        <f>'[1]MTTI (PL &amp; I)'!BZ145/'[1]MTTI (PL &amp; I)'!BZ$334</f>
        <v>0</v>
      </c>
      <c r="CA145" s="141">
        <f>'[1]MTTI (PL &amp; I)'!CA145/'[1]MTTI (PL &amp; I)'!CA$334</f>
        <v>0</v>
      </c>
      <c r="CB145" s="141">
        <f>'[1]MTTI (PL &amp; I)'!CB145/'[1]MTTI (PL &amp; I)'!CB$334</f>
        <v>0</v>
      </c>
      <c r="CC145" s="141">
        <f>'[1]MTTI (PL &amp; I)'!CC145/'[1]MTTI (PL &amp; I)'!CC$334</f>
        <v>0</v>
      </c>
      <c r="CD145" s="141">
        <f>'[1]MTTI (PL &amp; I)'!CD145/'[1]MTTI (PL &amp; I)'!CD$334</f>
        <v>0</v>
      </c>
      <c r="CE145" s="141">
        <f>'[1]MTTI (PL &amp; I)'!CE145/'[1]MTTI (PL &amp; I)'!CE$334</f>
        <v>0</v>
      </c>
      <c r="CF145" s="141">
        <f>'[1]MTTI (PL &amp; I)'!CF145/'[1]MTTI (PL &amp; I)'!CF$334</f>
        <v>0</v>
      </c>
      <c r="CG145" s="141">
        <f>'[1]MTTI (PL &amp; I)'!CG145/'[1]MTTI (PL &amp; I)'!CG$334</f>
        <v>0</v>
      </c>
      <c r="CH145" s="141">
        <f>'[1]MTTI (PL &amp; I)'!CH145/'[1]MTTI (PL &amp; I)'!CH$334</f>
        <v>0</v>
      </c>
      <c r="CI145" s="141">
        <f>'[1]MTTI (PL &amp; I)'!CI145/'[1]MTTI (PL &amp; I)'!CI$334</f>
        <v>0</v>
      </c>
      <c r="CJ145" s="141">
        <f>'[1]MTTI (PL &amp; I)'!CJ145/'[1]MTTI (PL &amp; I)'!CJ$334</f>
        <v>0</v>
      </c>
      <c r="CK145" s="141">
        <f>'[1]MTTI (PL &amp; I)'!CK145/'[1]MTTI (PL &amp; I)'!CK$334</f>
        <v>0</v>
      </c>
      <c r="CL145" s="141">
        <f>'[1]MTTI (PL &amp; I)'!CL145/'[1]MTTI (PL &amp; I)'!CL$334</f>
        <v>0</v>
      </c>
      <c r="CM145" s="141">
        <f>'[1]MTTI (PL &amp; I)'!CM145/'[1]MTTI (PL &amp; I)'!CM$334</f>
        <v>0</v>
      </c>
      <c r="CN145" s="141">
        <f>'[1]MTTI (PL &amp; I)'!CN145/'[1]MTTI (PL &amp; I)'!CN$334</f>
        <v>0</v>
      </c>
      <c r="CO145" s="141">
        <f>'[1]MTTI (PL &amp; I)'!CO145/'[1]MTTI (PL &amp; I)'!CO$334</f>
        <v>0</v>
      </c>
      <c r="CP145" s="141">
        <f>'[1]MTTI (PL &amp; I)'!CP145/'[1]MTTI (PL &amp; I)'!CP$334</f>
        <v>0</v>
      </c>
      <c r="CQ145" s="141">
        <f>'[1]MTTI (PL &amp; I)'!CQ145/'[1]MTTI (PL &amp; I)'!CQ$334</f>
        <v>0</v>
      </c>
      <c r="CR145" s="141">
        <f>'[1]MTTI (PL &amp; I)'!CR145/'[1]MTTI (PL &amp; I)'!CR$334</f>
        <v>0</v>
      </c>
      <c r="CS145" s="141">
        <f>'[1]MTTI (PL &amp; I)'!CS145/'[1]MTTI (PL &amp; I)'!CS$334</f>
        <v>0</v>
      </c>
      <c r="CT145" s="141">
        <f>'[1]MTTI (PL &amp; I)'!CT145/'[1]MTTI (PL &amp; I)'!CT$334</f>
        <v>0</v>
      </c>
      <c r="CU145" s="141">
        <f>'[1]MTTI (PL &amp; I)'!CU145/'[1]MTTI (PL &amp; I)'!CU$334</f>
        <v>0</v>
      </c>
      <c r="CV145" s="141">
        <f>'[1]MTTI (PL &amp; I)'!CV145/'[1]MTTI (PL &amp; I)'!CV$334</f>
        <v>0</v>
      </c>
      <c r="CW145" s="141">
        <f>'[1]MTTI (PL &amp; I)'!CW145/'[1]MTTI (PL &amp; I)'!CW$334</f>
        <v>0</v>
      </c>
      <c r="CX145" s="141">
        <f>'[1]MTTI (PL &amp; I)'!CX145/'[1]MTTI (PL &amp; I)'!CX$334</f>
        <v>0</v>
      </c>
      <c r="CY145" s="141">
        <f>'[1]MTTI (PL &amp; I)'!CY145/'[1]MTTI (PL &amp; I)'!CY$334</f>
        <v>0</v>
      </c>
      <c r="CZ145" s="141">
        <f>'[1]MTTI (PL &amp; I)'!CZ145/'[1]MTTI (PL &amp; I)'!CZ$334</f>
        <v>0</v>
      </c>
      <c r="DA145" s="141">
        <f>'[1]MTTI (PL &amp; I)'!DA145/'[1]MTTI (PL &amp; I)'!DA$334</f>
        <v>0</v>
      </c>
      <c r="DB145" s="141">
        <f>'[1]MTTI (PL &amp; I)'!DB145/'[1]MTTI (PL &amp; I)'!DB$334</f>
        <v>0</v>
      </c>
      <c r="DC145" s="141">
        <f>'[1]MTTI (PL &amp; I)'!DC145/'[1]MTTI (PL &amp; I)'!DC$334</f>
        <v>0</v>
      </c>
      <c r="DD145" s="141">
        <f>'[1]MTTI (PL &amp; I)'!DD145/'[1]MTTI (PL &amp; I)'!DD$334</f>
        <v>0</v>
      </c>
      <c r="DE145" s="141">
        <v>0</v>
      </c>
      <c r="DF145" s="141">
        <f>'[1]MTTI (PL &amp; I)'!DF145/'[1]MTTI (PL &amp; I)'!DF$334</f>
        <v>0</v>
      </c>
    </row>
    <row r="146" spans="1:110" x14ac:dyDescent="0.3">
      <c r="A146" s="26">
        <v>485</v>
      </c>
      <c r="B146" s="141">
        <f>'[1]MTTI (PL &amp; I)'!B146/'[1]MTTI (PL &amp; I)'!B$334</f>
        <v>2.3751552803083654E-6</v>
      </c>
      <c r="C146" s="141">
        <f>'[1]MTTI (PL &amp; I)'!C146/'[1]MTTI (PL &amp; I)'!C$334</f>
        <v>0</v>
      </c>
      <c r="D146" s="141">
        <f>'[1]MTTI (PL &amp; I)'!D146/'[1]MTTI (PL &amp; I)'!D$334</f>
        <v>0</v>
      </c>
      <c r="E146" s="141">
        <f>'[1]MTTI (PL &amp; I)'!E146/'[1]MTTI (PL &amp; I)'!E$334</f>
        <v>3.0759594381485872E-5</v>
      </c>
      <c r="F146" s="141">
        <f>'[1]MTTI (PL &amp; I)'!F146/'[1]MTTI (PL &amp; I)'!F$334</f>
        <v>0</v>
      </c>
      <c r="G146" s="141">
        <f>'[1]MTTI (PL &amp; I)'!G146/'[1]MTTI (PL &amp; I)'!G$334</f>
        <v>5.155339747126993E-6</v>
      </c>
      <c r="H146" s="141">
        <f>'[1]MTTI (PL &amp; I)'!H146/'[1]MTTI (PL &amp; I)'!H$334</f>
        <v>9.529707120783392E-6</v>
      </c>
      <c r="I146" s="141">
        <f>'[1]MTTI (PL &amp; I)'!I146/'[1]MTTI (PL &amp; I)'!I$334</f>
        <v>5.2964227724746991E-6</v>
      </c>
      <c r="J146" s="141">
        <f>'[1]MTTI (PL &amp; I)'!J146/'[1]MTTI (PL &amp; I)'!J$334</f>
        <v>5.1463870281106998E-5</v>
      </c>
      <c r="K146" s="141">
        <f>'[1]MTTI (PL &amp; I)'!K146/'[1]MTTI (PL &amp; I)'!K$334</f>
        <v>3.6279018866831792E-5</v>
      </c>
      <c r="L146" s="141">
        <f>'[1]MTTI (PL &amp; I)'!L146/'[1]MTTI (PL &amp; I)'!L$334</f>
        <v>2.7218371630577006E-5</v>
      </c>
      <c r="M146" s="141">
        <f>'[1]MTTI (PL &amp; I)'!M146/'[1]MTTI (PL &amp; I)'!M$334</f>
        <v>6.3061116173093292E-5</v>
      </c>
      <c r="N146" s="141">
        <f>'[1]MTTI (PL &amp; I)'!N146/'[1]MTTI (PL &amp; I)'!N$334</f>
        <v>3.8158120006699303E-5</v>
      </c>
      <c r="O146" s="141">
        <f>'[1]MTTI (PL &amp; I)'!O146/'[1]MTTI (PL &amp; I)'!O$334</f>
        <v>7.0312029913694785E-5</v>
      </c>
      <c r="P146" s="141">
        <f>'[1]MTTI (PL &amp; I)'!P146/'[1]MTTI (PL &amp; I)'!P$334</f>
        <v>0</v>
      </c>
      <c r="Q146" s="141">
        <f>'[1]MTTI (PL &amp; I)'!Q146/'[1]MTTI (PL &amp; I)'!Q$334</f>
        <v>7.2579634032366862E-5</v>
      </c>
      <c r="R146" s="141">
        <f>'[1]MTTI (PL &amp; I)'!R146/'[1]MTTI (PL &amp; I)'!R$334</f>
        <v>0</v>
      </c>
      <c r="S146" s="141">
        <f>'[1]MTTI (PL &amp; I)'!S146/'[1]MTTI (PL &amp; I)'!S$334</f>
        <v>0</v>
      </c>
      <c r="T146" s="141">
        <f>'[1]MTTI (PL &amp; I)'!T146/'[1]MTTI (PL &amp; I)'!T$334</f>
        <v>0</v>
      </c>
      <c r="U146" s="141">
        <f>'[1]MTTI (PL &amp; I)'!U146/'[1]MTTI (PL &amp; I)'!U$334</f>
        <v>0</v>
      </c>
      <c r="V146" s="141">
        <f>'[1]MTTI (PL &amp; I)'!V146/'[1]MTTI (PL &amp; I)'!V$334</f>
        <v>8.1598928987444764E-5</v>
      </c>
      <c r="W146" s="141">
        <f>'[1]MTTI (PL &amp; I)'!W146/'[1]MTTI (PL &amp; I)'!W$334</f>
        <v>5.9071446126165047E-6</v>
      </c>
      <c r="X146" s="141">
        <f>'[1]MTTI (PL &amp; I)'!X146/'[1]MTTI (PL &amp; I)'!X$334</f>
        <v>3.7109956078824474E-5</v>
      </c>
      <c r="Y146" s="141">
        <f>'[1]MTTI (PL &amp; I)'!Y146/'[1]MTTI (PL &amp; I)'!Y$334</f>
        <v>4.9030335213494835E-6</v>
      </c>
      <c r="Z146" s="141">
        <f>'[1]MTTI (PL &amp; I)'!Z146/'[1]MTTI (PL &amp; I)'!Z$334</f>
        <v>1.9223252981140799E-4</v>
      </c>
      <c r="AA146" s="141">
        <f>'[1]MTTI (PL &amp; I)'!AA146/'[1]MTTI (PL &amp; I)'!AA$334</f>
        <v>0</v>
      </c>
      <c r="AB146" s="141">
        <f>'[1]MTTI (PL &amp; I)'!AB146/'[1]MTTI (PL &amp; I)'!AB$334</f>
        <v>0</v>
      </c>
      <c r="AC146" s="141">
        <f>'[1]MTTI (PL &amp; I)'!AC146/'[1]MTTI (PL &amp; I)'!AC$334</f>
        <v>0</v>
      </c>
      <c r="AD146" s="141">
        <f>'[1]MTTI (PL &amp; I)'!AD146/'[1]MTTI (PL &amp; I)'!AD$334</f>
        <v>2.0529910238320161E-7</v>
      </c>
      <c r="AE146" s="141">
        <f>'[1]MTTI (PL &amp; I)'!AE146/'[1]MTTI (PL &amp; I)'!AE$334</f>
        <v>0</v>
      </c>
      <c r="AF146" s="141">
        <f>'[1]MTTI (PL &amp; I)'!AF146/'[1]MTTI (PL &amp; I)'!AF$334</f>
        <v>3.9140156180166511E-5</v>
      </c>
      <c r="AG146" s="141">
        <f>'[1]MTTI (PL &amp; I)'!AG146/'[1]MTTI (PL &amp; I)'!AG$334</f>
        <v>7.4908290748156448E-5</v>
      </c>
      <c r="AH146" s="141">
        <f>'[1]MTTI (PL &amp; I)'!AH146/'[1]MTTI (PL &amp; I)'!AH$334</f>
        <v>0</v>
      </c>
      <c r="AI146" s="141">
        <f>'[1]MTTI (PL &amp; I)'!AI146/'[1]MTTI (PL &amp; I)'!AI$334</f>
        <v>1.8671148458594889E-4</v>
      </c>
      <c r="AJ146" s="141">
        <f>'[1]MTTI (PL &amp; I)'!AJ146/'[1]MTTI (PL &amp; I)'!AJ$334</f>
        <v>6.8245684509888027E-7</v>
      </c>
      <c r="AK146" s="141">
        <f>'[1]MTTI (PL &amp; I)'!AK146/'[1]MTTI (PL &amp; I)'!AK$334</f>
        <v>0</v>
      </c>
      <c r="AL146" s="141">
        <f>'[1]MTTI (PL &amp; I)'!AL146/'[1]MTTI (PL &amp; I)'!AL$334</f>
        <v>8.3392843179736912E-6</v>
      </c>
      <c r="AM146" s="141">
        <f>'[1]MTTI (PL &amp; I)'!AM146/'[1]MTTI (PL &amp; I)'!AM$334</f>
        <v>1.8694436727152808E-4</v>
      </c>
      <c r="AN146" s="141">
        <f>'[1]MTTI (PL &amp; I)'!AN146/'[1]MTTI (PL &amp; I)'!AN$334</f>
        <v>0</v>
      </c>
      <c r="AO146" s="141">
        <f>'[1]MTTI (PL &amp; I)'!AO146/'[1]MTTI (PL &amp; I)'!AO$334</f>
        <v>9.8090066121254255E-5</v>
      </c>
      <c r="AP146" s="141">
        <f>'[1]MTTI (PL &amp; I)'!AP146/'[1]MTTI (PL &amp; I)'!AP$334</f>
        <v>1.6621350827328248E-3</v>
      </c>
      <c r="AQ146" s="141">
        <f>'[1]MTTI (PL &amp; I)'!AQ146/'[1]MTTI (PL &amp; I)'!AQ$334</f>
        <v>4.0255588536360149E-5</v>
      </c>
      <c r="AR146" s="141">
        <f>'[1]MTTI (PL &amp; I)'!AR146/'[1]MTTI (PL &amp; I)'!AR$334</f>
        <v>4.0347300043168898E-5</v>
      </c>
      <c r="AS146" s="141">
        <f>'[1]MTTI (PL &amp; I)'!AS146/'[1]MTTI (PL &amp; I)'!AS$334</f>
        <v>0</v>
      </c>
      <c r="AT146" s="141">
        <f>'[1]MTTI (PL &amp; I)'!AT146/'[1]MTTI (PL &amp; I)'!AT$334</f>
        <v>5.7220701477219157E-5</v>
      </c>
      <c r="AU146" s="141">
        <f>'[1]MTTI (PL &amp; I)'!AU146/'[1]MTTI (PL &amp; I)'!AU$334</f>
        <v>0</v>
      </c>
      <c r="AV146" s="141">
        <f>'[1]MTTI (PL &amp; I)'!AV146/'[1]MTTI (PL &amp; I)'!AV$334</f>
        <v>1.1314813155312822E-4</v>
      </c>
      <c r="AW146" s="141">
        <f>'[1]MTTI (PL &amp; I)'!AW146/'[1]MTTI (PL &amp; I)'!AW$334</f>
        <v>3.3725119493560126E-3</v>
      </c>
      <c r="AX146" s="141">
        <f>'[1]MTTI (PL &amp; I)'!AX146/'[1]MTTI (PL &amp; I)'!AX$334</f>
        <v>5.404244247687231E-5</v>
      </c>
      <c r="AY146" s="141">
        <f>'[1]MTTI (PL &amp; I)'!AY146/'[1]MTTI (PL &amp; I)'!AY$334</f>
        <v>5.8655274491387329E-3</v>
      </c>
      <c r="AZ146" s="141">
        <f>'[1]MTTI (PL &amp; I)'!AZ146/'[1]MTTI (PL &amp; I)'!AZ$334</f>
        <v>1.9143142769088877E-4</v>
      </c>
      <c r="BA146" s="141">
        <f>'[1]MTTI (PL &amp; I)'!BA146/'[1]MTTI (PL &amp; I)'!BA$334</f>
        <v>0</v>
      </c>
      <c r="BB146" s="141">
        <f>'[1]MTTI (PL &amp; I)'!BB146/'[1]MTTI (PL &amp; I)'!BB$334</f>
        <v>0</v>
      </c>
      <c r="BC146" s="141">
        <f>'[1]MTTI (PL &amp; I)'!BC146/'[1]MTTI (PL &amp; I)'!BC$334</f>
        <v>0</v>
      </c>
      <c r="BD146" s="141">
        <f>'[1]MTTI (PL &amp; I)'!BD146/'[1]MTTI (PL &amp; I)'!BD$334</f>
        <v>9.8528746804373037E-5</v>
      </c>
      <c r="BE146" s="141">
        <f>'[1]MTTI (PL &amp; I)'!BE146/'[1]MTTI (PL &amp; I)'!BE$334</f>
        <v>1.47606629431695E-5</v>
      </c>
      <c r="BF146" s="141">
        <f>'[1]MTTI (PL &amp; I)'!BF146/'[1]MTTI (PL &amp; I)'!BF$334</f>
        <v>0</v>
      </c>
      <c r="BG146" s="141">
        <f>'[1]MTTI (PL &amp; I)'!BG146/'[1]MTTI (PL &amp; I)'!BG$334</f>
        <v>3.8554544442543292E-5</v>
      </c>
      <c r="BH146" s="141">
        <f>'[1]MTTI (PL &amp; I)'!BH146/'[1]MTTI (PL &amp; I)'!BH$334</f>
        <v>0</v>
      </c>
      <c r="BI146" s="141">
        <f>'[1]MTTI (PL &amp; I)'!BI146/'[1]MTTI (PL &amp; I)'!BI$334</f>
        <v>0</v>
      </c>
      <c r="BJ146" s="141">
        <f>'[1]MTTI (PL &amp; I)'!BJ146/'[1]MTTI (PL &amp; I)'!BJ$334</f>
        <v>1.8244154345115259E-6</v>
      </c>
      <c r="BK146" s="141">
        <f>'[1]MTTI (PL &amp; I)'!BK146/'[1]MTTI (PL &amp; I)'!BK$334</f>
        <v>0</v>
      </c>
      <c r="BL146" s="141">
        <f>'[1]MTTI (PL &amp; I)'!BL146/'[1]MTTI (PL &amp; I)'!BL$334</f>
        <v>0</v>
      </c>
      <c r="BM146" s="141">
        <f>'[1]MTTI (PL &amp; I)'!BM146/'[1]MTTI (PL &amp; I)'!BM$334</f>
        <v>0</v>
      </c>
      <c r="BN146" s="141">
        <f>'[1]MTTI (PL &amp; I)'!BN146/'[1]MTTI (PL &amp; I)'!BN$334</f>
        <v>0</v>
      </c>
      <c r="BO146" s="141">
        <f>'[1]MTTI (PL &amp; I)'!BO146/'[1]MTTI (PL &amp; I)'!BO$334</f>
        <v>2.9832621244792738E-4</v>
      </c>
      <c r="BP146" s="141">
        <f>'[1]MTTI (PL &amp; I)'!BP146/'[1]MTTI (PL &amp; I)'!BP$334</f>
        <v>0</v>
      </c>
      <c r="BQ146" s="141">
        <f>'[1]MTTI (PL &amp; I)'!BQ146/'[1]MTTI (PL &amp; I)'!BQ$334</f>
        <v>2.0154126899728499E-4</v>
      </c>
      <c r="BR146" s="141">
        <f>'[1]MTTI (PL &amp; I)'!BR146/'[1]MTTI (PL &amp; I)'!BR$334</f>
        <v>1.0633908748357025E-4</v>
      </c>
      <c r="BS146" s="141">
        <f>'[1]MTTI (PL &amp; I)'!BS146/'[1]MTTI (PL &amp; I)'!BS$334</f>
        <v>1.3500980520515373E-4</v>
      </c>
      <c r="BT146" s="141">
        <f>'[1]MTTI (PL &amp; I)'!BT146/'[1]MTTI (PL &amp; I)'!BT$334</f>
        <v>8.5966996438512766E-5</v>
      </c>
      <c r="BU146" s="141">
        <f>'[1]MTTI (PL &amp; I)'!BU146/'[1]MTTI (PL &amp; I)'!BU$334</f>
        <v>0</v>
      </c>
      <c r="BV146" s="141">
        <f>'[1]MTTI (PL &amp; I)'!BV146/'[1]MTTI (PL &amp; I)'!BV$334</f>
        <v>0</v>
      </c>
      <c r="BW146" s="141">
        <f>'[1]MTTI (PL &amp; I)'!BW146/'[1]MTTI (PL &amp; I)'!BW$334</f>
        <v>0</v>
      </c>
      <c r="BX146" s="141">
        <f>'[1]MTTI (PL &amp; I)'!BX146/'[1]MTTI (PL &amp; I)'!BX$334</f>
        <v>0</v>
      </c>
      <c r="BY146" s="141">
        <f>'[1]MTTI (PL &amp; I)'!BY146/'[1]MTTI (PL &amp; I)'!BY$334</f>
        <v>1.3123604902216548E-5</v>
      </c>
      <c r="BZ146" s="141">
        <f>'[1]MTTI (PL &amp; I)'!BZ146/'[1]MTTI (PL &amp; I)'!BZ$334</f>
        <v>0</v>
      </c>
      <c r="CA146" s="141">
        <f>'[1]MTTI (PL &amp; I)'!CA146/'[1]MTTI (PL &amp; I)'!CA$334</f>
        <v>3.2219616200976556E-6</v>
      </c>
      <c r="CB146" s="141">
        <f>'[1]MTTI (PL &amp; I)'!CB146/'[1]MTTI (PL &amp; I)'!CB$334</f>
        <v>0</v>
      </c>
      <c r="CC146" s="141">
        <f>'[1]MTTI (PL &amp; I)'!CC146/'[1]MTTI (PL &amp; I)'!CC$334</f>
        <v>3.2321873382850022E-6</v>
      </c>
      <c r="CD146" s="141">
        <f>'[1]MTTI (PL &amp; I)'!CD146/'[1]MTTI (PL &amp; I)'!CD$334</f>
        <v>0</v>
      </c>
      <c r="CE146" s="141">
        <f>'[1]MTTI (PL &amp; I)'!CE146/'[1]MTTI (PL &amp; I)'!CE$334</f>
        <v>0</v>
      </c>
      <c r="CF146" s="141">
        <f>'[1]MTTI (PL &amp; I)'!CF146/'[1]MTTI (PL &amp; I)'!CF$334</f>
        <v>0</v>
      </c>
      <c r="CG146" s="141">
        <f>'[1]MTTI (PL &amp; I)'!CG146/'[1]MTTI (PL &amp; I)'!CG$334</f>
        <v>0</v>
      </c>
      <c r="CH146" s="141">
        <f>'[1]MTTI (PL &amp; I)'!CH146/'[1]MTTI (PL &amp; I)'!CH$334</f>
        <v>0</v>
      </c>
      <c r="CI146" s="141">
        <f>'[1]MTTI (PL &amp; I)'!CI146/'[1]MTTI (PL &amp; I)'!CI$334</f>
        <v>0</v>
      </c>
      <c r="CJ146" s="141">
        <f>'[1]MTTI (PL &amp; I)'!CJ146/'[1]MTTI (PL &amp; I)'!CJ$334</f>
        <v>0</v>
      </c>
      <c r="CK146" s="141">
        <f>'[1]MTTI (PL &amp; I)'!CK146/'[1]MTTI (PL &amp; I)'!CK$334</f>
        <v>0</v>
      </c>
      <c r="CL146" s="141">
        <f>'[1]MTTI (PL &amp; I)'!CL146/'[1]MTTI (PL &amp; I)'!CL$334</f>
        <v>3.6440701514013152E-4</v>
      </c>
      <c r="CM146" s="141">
        <f>'[1]MTTI (PL &amp; I)'!CM146/'[1]MTTI (PL &amp; I)'!CM$334</f>
        <v>0</v>
      </c>
      <c r="CN146" s="141">
        <f>'[1]MTTI (PL &amp; I)'!CN146/'[1]MTTI (PL &amp; I)'!CN$334</f>
        <v>5.7188515304117001E-6</v>
      </c>
      <c r="CO146" s="141">
        <f>'[1]MTTI (PL &amp; I)'!CO146/'[1]MTTI (PL &amp; I)'!CO$334</f>
        <v>0</v>
      </c>
      <c r="CP146" s="141">
        <f>'[1]MTTI (PL &amp; I)'!CP146/'[1]MTTI (PL &amp; I)'!CP$334</f>
        <v>6.8389806179666723E-5</v>
      </c>
      <c r="CQ146" s="141">
        <f>'[1]MTTI (PL &amp; I)'!CQ146/'[1]MTTI (PL &amp; I)'!CQ$334</f>
        <v>6.6612723755692536E-5</v>
      </c>
      <c r="CR146" s="141">
        <f>'[1]MTTI (PL &amp; I)'!CR146/'[1]MTTI (PL &amp; I)'!CR$334</f>
        <v>0</v>
      </c>
      <c r="CS146" s="141">
        <f>'[1]MTTI (PL &amp; I)'!CS146/'[1]MTTI (PL &amp; I)'!CS$334</f>
        <v>1.338262421743169E-3</v>
      </c>
      <c r="CT146" s="141">
        <f>'[1]MTTI (PL &amp; I)'!CT146/'[1]MTTI (PL &amp; I)'!CT$334</f>
        <v>0</v>
      </c>
      <c r="CU146" s="141">
        <f>'[1]MTTI (PL &amp; I)'!CU146/'[1]MTTI (PL &amp; I)'!CU$334</f>
        <v>0</v>
      </c>
      <c r="CV146" s="141">
        <f>'[1]MTTI (PL &amp; I)'!CV146/'[1]MTTI (PL &amp; I)'!CV$334</f>
        <v>0</v>
      </c>
      <c r="CW146" s="141">
        <f>'[1]MTTI (PL &amp; I)'!CW146/'[1]MTTI (PL &amp; I)'!CW$334</f>
        <v>0</v>
      </c>
      <c r="CX146" s="141">
        <f>'[1]MTTI (PL &amp; I)'!CX146/'[1]MTTI (PL &amp; I)'!CX$334</f>
        <v>0</v>
      </c>
      <c r="CY146" s="141">
        <f>'[1]MTTI (PL &amp; I)'!CY146/'[1]MTTI (PL &amp; I)'!CY$334</f>
        <v>0</v>
      </c>
      <c r="CZ146" s="141">
        <f>'[1]MTTI (PL &amp; I)'!CZ146/'[1]MTTI (PL &amp; I)'!CZ$334</f>
        <v>0</v>
      </c>
      <c r="DA146" s="141">
        <f>'[1]MTTI (PL &amp; I)'!DA146/'[1]MTTI (PL &amp; I)'!DA$334</f>
        <v>1.4758952696169624E-5</v>
      </c>
      <c r="DB146" s="141">
        <f>'[1]MTTI (PL &amp; I)'!DB146/'[1]MTTI (PL &amp; I)'!DB$334</f>
        <v>0</v>
      </c>
      <c r="DC146" s="141">
        <f>'[1]MTTI (PL &amp; I)'!DC146/'[1]MTTI (PL &amp; I)'!DC$334</f>
        <v>0</v>
      </c>
      <c r="DD146" s="141">
        <f>'[1]MTTI (PL &amp; I)'!DD146/'[1]MTTI (PL &amp; I)'!DD$334</f>
        <v>0</v>
      </c>
      <c r="DE146" s="141">
        <v>0</v>
      </c>
      <c r="DF146" s="141">
        <f>'[1]MTTI (PL &amp; I)'!DF146/'[1]MTTI (PL &amp; I)'!DF$334</f>
        <v>4.147668076926915E-5</v>
      </c>
    </row>
    <row r="147" spans="1:110" x14ac:dyDescent="0.3">
      <c r="A147" s="25" t="s">
        <v>6</v>
      </c>
      <c r="B147" s="141">
        <f>'[1]MTTI (PL &amp; I)'!B147/'[1]MTTI (PL &amp; I)'!B$334</f>
        <v>2.3751552803083654E-6</v>
      </c>
      <c r="C147" s="141">
        <f>'[1]MTTI (PL &amp; I)'!C147/'[1]MTTI (PL &amp; I)'!C$334</f>
        <v>0</v>
      </c>
      <c r="D147" s="141">
        <f>'[1]MTTI (PL &amp; I)'!D147/'[1]MTTI (PL &amp; I)'!D$334</f>
        <v>0</v>
      </c>
      <c r="E147" s="141">
        <f>'[1]MTTI (PL &amp; I)'!E147/'[1]MTTI (PL &amp; I)'!E$334</f>
        <v>3.0759594381485872E-5</v>
      </c>
      <c r="F147" s="141">
        <f>'[1]MTTI (PL &amp; I)'!F147/'[1]MTTI (PL &amp; I)'!F$334</f>
        <v>0</v>
      </c>
      <c r="G147" s="141">
        <f>'[1]MTTI (PL &amp; I)'!G147/'[1]MTTI (PL &amp; I)'!G$334</f>
        <v>5.155339747126993E-6</v>
      </c>
      <c r="H147" s="141">
        <f>'[1]MTTI (PL &amp; I)'!H147/'[1]MTTI (PL &amp; I)'!H$334</f>
        <v>9.529707120783392E-6</v>
      </c>
      <c r="I147" s="141">
        <f>'[1]MTTI (PL &amp; I)'!I147/'[1]MTTI (PL &amp; I)'!I$334</f>
        <v>5.2964227724746991E-6</v>
      </c>
      <c r="J147" s="141">
        <f>'[1]MTTI (PL &amp; I)'!J147/'[1]MTTI (PL &amp; I)'!J$334</f>
        <v>5.1463870281106998E-5</v>
      </c>
      <c r="K147" s="141">
        <f>'[1]MTTI (PL &amp; I)'!K147/'[1]MTTI (PL &amp; I)'!K$334</f>
        <v>3.6279018866831792E-5</v>
      </c>
      <c r="L147" s="141">
        <f>'[1]MTTI (PL &amp; I)'!L147/'[1]MTTI (PL &amp; I)'!L$334</f>
        <v>2.7218371630577006E-5</v>
      </c>
      <c r="M147" s="141">
        <f>'[1]MTTI (PL &amp; I)'!M147/'[1]MTTI (PL &amp; I)'!M$334</f>
        <v>6.3061116173093292E-5</v>
      </c>
      <c r="N147" s="141">
        <f>'[1]MTTI (PL &amp; I)'!N147/'[1]MTTI (PL &amp; I)'!N$334</f>
        <v>3.8158120006699303E-5</v>
      </c>
      <c r="O147" s="141">
        <f>'[1]MTTI (PL &amp; I)'!O147/'[1]MTTI (PL &amp; I)'!O$334</f>
        <v>7.0312029913694785E-5</v>
      </c>
      <c r="P147" s="141">
        <f>'[1]MTTI (PL &amp; I)'!P147/'[1]MTTI (PL &amp; I)'!P$334</f>
        <v>0</v>
      </c>
      <c r="Q147" s="141">
        <f>'[1]MTTI (PL &amp; I)'!Q147/'[1]MTTI (PL &amp; I)'!Q$334</f>
        <v>7.2579634032366862E-5</v>
      </c>
      <c r="R147" s="141">
        <f>'[1]MTTI (PL &amp; I)'!R147/'[1]MTTI (PL &amp; I)'!R$334</f>
        <v>0</v>
      </c>
      <c r="S147" s="141">
        <f>'[1]MTTI (PL &amp; I)'!S147/'[1]MTTI (PL &amp; I)'!S$334</f>
        <v>0</v>
      </c>
      <c r="T147" s="141">
        <f>'[1]MTTI (PL &amp; I)'!T147/'[1]MTTI (PL &amp; I)'!T$334</f>
        <v>0</v>
      </c>
      <c r="U147" s="141">
        <f>'[1]MTTI (PL &amp; I)'!U147/'[1]MTTI (PL &amp; I)'!U$334</f>
        <v>0</v>
      </c>
      <c r="V147" s="141">
        <f>'[1]MTTI (PL &amp; I)'!V147/'[1]MTTI (PL &amp; I)'!V$334</f>
        <v>8.1598928987444764E-5</v>
      </c>
      <c r="W147" s="141">
        <f>'[1]MTTI (PL &amp; I)'!W147/'[1]MTTI (PL &amp; I)'!W$334</f>
        <v>5.9071446126165047E-6</v>
      </c>
      <c r="X147" s="141">
        <f>'[1]MTTI (PL &amp; I)'!X147/'[1]MTTI (PL &amp; I)'!X$334</f>
        <v>3.7109956078824474E-5</v>
      </c>
      <c r="Y147" s="141">
        <f>'[1]MTTI (PL &amp; I)'!Y147/'[1]MTTI (PL &amp; I)'!Y$334</f>
        <v>4.9030335213494835E-6</v>
      </c>
      <c r="Z147" s="141">
        <f>'[1]MTTI (PL &amp; I)'!Z147/'[1]MTTI (PL &amp; I)'!Z$334</f>
        <v>1.9223252981140799E-4</v>
      </c>
      <c r="AA147" s="141">
        <f>'[1]MTTI (PL &amp; I)'!AA147/'[1]MTTI (PL &amp; I)'!AA$334</f>
        <v>0</v>
      </c>
      <c r="AB147" s="141">
        <f>'[1]MTTI (PL &amp; I)'!AB147/'[1]MTTI (PL &amp; I)'!AB$334</f>
        <v>0</v>
      </c>
      <c r="AC147" s="141">
        <f>'[1]MTTI (PL &amp; I)'!AC147/'[1]MTTI (PL &amp; I)'!AC$334</f>
        <v>0</v>
      </c>
      <c r="AD147" s="141">
        <f>'[1]MTTI (PL &amp; I)'!AD147/'[1]MTTI (PL &amp; I)'!AD$334</f>
        <v>2.0529910238320161E-7</v>
      </c>
      <c r="AE147" s="141">
        <f>'[1]MTTI (PL &amp; I)'!AE147/'[1]MTTI (PL &amp; I)'!AE$334</f>
        <v>0</v>
      </c>
      <c r="AF147" s="141">
        <f>'[1]MTTI (PL &amp; I)'!AF147/'[1]MTTI (PL &amp; I)'!AF$334</f>
        <v>3.9140156180166511E-5</v>
      </c>
      <c r="AG147" s="141">
        <f>'[1]MTTI (PL &amp; I)'!AG147/'[1]MTTI (PL &amp; I)'!AG$334</f>
        <v>7.4908290748156448E-5</v>
      </c>
      <c r="AH147" s="141">
        <f>'[1]MTTI (PL &amp; I)'!AH147/'[1]MTTI (PL &amp; I)'!AH$334</f>
        <v>0</v>
      </c>
      <c r="AI147" s="141">
        <f>'[1]MTTI (PL &amp; I)'!AI147/'[1]MTTI (PL &amp; I)'!AI$334</f>
        <v>1.8671148458594889E-4</v>
      </c>
      <c r="AJ147" s="141">
        <f>'[1]MTTI (PL &amp; I)'!AJ147/'[1]MTTI (PL &amp; I)'!AJ$334</f>
        <v>6.8245684509888027E-7</v>
      </c>
      <c r="AK147" s="141">
        <f>'[1]MTTI (PL &amp; I)'!AK147/'[1]MTTI (PL &amp; I)'!AK$334</f>
        <v>0</v>
      </c>
      <c r="AL147" s="141">
        <f>'[1]MTTI (PL &amp; I)'!AL147/'[1]MTTI (PL &amp; I)'!AL$334</f>
        <v>8.3392843179736912E-6</v>
      </c>
      <c r="AM147" s="141">
        <f>'[1]MTTI (PL &amp; I)'!AM147/'[1]MTTI (PL &amp; I)'!AM$334</f>
        <v>1.8694436727152808E-4</v>
      </c>
      <c r="AN147" s="141">
        <f>'[1]MTTI (PL &amp; I)'!AN147/'[1]MTTI (PL &amp; I)'!AN$334</f>
        <v>0</v>
      </c>
      <c r="AO147" s="141">
        <f>'[1]MTTI (PL &amp; I)'!AO147/'[1]MTTI (PL &amp; I)'!AO$334</f>
        <v>9.8090066121254255E-5</v>
      </c>
      <c r="AP147" s="141">
        <f>'[1]MTTI (PL &amp; I)'!AP147/'[1]MTTI (PL &amp; I)'!AP$334</f>
        <v>1.6621350827328248E-3</v>
      </c>
      <c r="AQ147" s="141">
        <f>'[1]MTTI (PL &amp; I)'!AQ147/'[1]MTTI (PL &amp; I)'!AQ$334</f>
        <v>4.0255588536360149E-5</v>
      </c>
      <c r="AR147" s="141">
        <f>'[1]MTTI (PL &amp; I)'!AR147/'[1]MTTI (PL &amp; I)'!AR$334</f>
        <v>4.0347300043168898E-5</v>
      </c>
      <c r="AS147" s="141">
        <f>'[1]MTTI (PL &amp; I)'!AS147/'[1]MTTI (PL &amp; I)'!AS$334</f>
        <v>0</v>
      </c>
      <c r="AT147" s="141">
        <f>'[1]MTTI (PL &amp; I)'!AT147/'[1]MTTI (PL &amp; I)'!AT$334</f>
        <v>5.7220701477219157E-5</v>
      </c>
      <c r="AU147" s="141">
        <f>'[1]MTTI (PL &amp; I)'!AU147/'[1]MTTI (PL &amp; I)'!AU$334</f>
        <v>0</v>
      </c>
      <c r="AV147" s="141">
        <f>'[1]MTTI (PL &amp; I)'!AV147/'[1]MTTI (PL &amp; I)'!AV$334</f>
        <v>1.1314813155312822E-4</v>
      </c>
      <c r="AW147" s="141">
        <f>'[1]MTTI (PL &amp; I)'!AW147/'[1]MTTI (PL &amp; I)'!AW$334</f>
        <v>3.3725119493560126E-3</v>
      </c>
      <c r="AX147" s="141">
        <f>'[1]MTTI (PL &amp; I)'!AX147/'[1]MTTI (PL &amp; I)'!AX$334</f>
        <v>5.404244247687231E-5</v>
      </c>
      <c r="AY147" s="141">
        <f>'[1]MTTI (PL &amp; I)'!AY147/'[1]MTTI (PL &amp; I)'!AY$334</f>
        <v>5.8655274491387329E-3</v>
      </c>
      <c r="AZ147" s="141">
        <f>'[1]MTTI (PL &amp; I)'!AZ147/'[1]MTTI (PL &amp; I)'!AZ$334</f>
        <v>1.9143142769088877E-4</v>
      </c>
      <c r="BA147" s="141">
        <f>'[1]MTTI (PL &amp; I)'!BA147/'[1]MTTI (PL &amp; I)'!BA$334</f>
        <v>0</v>
      </c>
      <c r="BB147" s="141">
        <f>'[1]MTTI (PL &amp; I)'!BB147/'[1]MTTI (PL &amp; I)'!BB$334</f>
        <v>0</v>
      </c>
      <c r="BC147" s="141">
        <f>'[1]MTTI (PL &amp; I)'!BC147/'[1]MTTI (PL &amp; I)'!BC$334</f>
        <v>0</v>
      </c>
      <c r="BD147" s="141">
        <f>'[1]MTTI (PL &amp; I)'!BD147/'[1]MTTI (PL &amp; I)'!BD$334</f>
        <v>9.8528746804373037E-5</v>
      </c>
      <c r="BE147" s="141">
        <f>'[1]MTTI (PL &amp; I)'!BE147/'[1]MTTI (PL &amp; I)'!BE$334</f>
        <v>1.47606629431695E-5</v>
      </c>
      <c r="BF147" s="141">
        <f>'[1]MTTI (PL &amp; I)'!BF147/'[1]MTTI (PL &amp; I)'!BF$334</f>
        <v>0</v>
      </c>
      <c r="BG147" s="141">
        <f>'[1]MTTI (PL &amp; I)'!BG147/'[1]MTTI (PL &amp; I)'!BG$334</f>
        <v>3.8554544442543292E-5</v>
      </c>
      <c r="BH147" s="141">
        <f>'[1]MTTI (PL &amp; I)'!BH147/'[1]MTTI (PL &amp; I)'!BH$334</f>
        <v>0</v>
      </c>
      <c r="BI147" s="141">
        <f>'[1]MTTI (PL &amp; I)'!BI147/'[1]MTTI (PL &amp; I)'!BI$334</f>
        <v>0</v>
      </c>
      <c r="BJ147" s="141">
        <f>'[1]MTTI (PL &amp; I)'!BJ147/'[1]MTTI (PL &amp; I)'!BJ$334</f>
        <v>1.8244154345115259E-6</v>
      </c>
      <c r="BK147" s="141">
        <f>'[1]MTTI (PL &amp; I)'!BK147/'[1]MTTI (PL &amp; I)'!BK$334</f>
        <v>0</v>
      </c>
      <c r="BL147" s="141">
        <f>'[1]MTTI (PL &amp; I)'!BL147/'[1]MTTI (PL &amp; I)'!BL$334</f>
        <v>0</v>
      </c>
      <c r="BM147" s="141">
        <f>'[1]MTTI (PL &amp; I)'!BM147/'[1]MTTI (PL &amp; I)'!BM$334</f>
        <v>0</v>
      </c>
      <c r="BN147" s="141">
        <f>'[1]MTTI (PL &amp; I)'!BN147/'[1]MTTI (PL &amp; I)'!BN$334</f>
        <v>0</v>
      </c>
      <c r="BO147" s="141">
        <f>'[1]MTTI (PL &amp; I)'!BO147/'[1]MTTI (PL &amp; I)'!BO$334</f>
        <v>2.9832621244792738E-4</v>
      </c>
      <c r="BP147" s="141">
        <f>'[1]MTTI (PL &amp; I)'!BP147/'[1]MTTI (PL &amp; I)'!BP$334</f>
        <v>0</v>
      </c>
      <c r="BQ147" s="141">
        <f>'[1]MTTI (PL &amp; I)'!BQ147/'[1]MTTI (PL &amp; I)'!BQ$334</f>
        <v>2.0154126899728499E-4</v>
      </c>
      <c r="BR147" s="141">
        <f>'[1]MTTI (PL &amp; I)'!BR147/'[1]MTTI (PL &amp; I)'!BR$334</f>
        <v>1.0633908748357025E-4</v>
      </c>
      <c r="BS147" s="141">
        <f>'[1]MTTI (PL &amp; I)'!BS147/'[1]MTTI (PL &amp; I)'!BS$334</f>
        <v>1.3500980520515373E-4</v>
      </c>
      <c r="BT147" s="141">
        <f>'[1]MTTI (PL &amp; I)'!BT147/'[1]MTTI (PL &amp; I)'!BT$334</f>
        <v>8.5966996438512766E-5</v>
      </c>
      <c r="BU147" s="141">
        <f>'[1]MTTI (PL &amp; I)'!BU147/'[1]MTTI (PL &amp; I)'!BU$334</f>
        <v>0</v>
      </c>
      <c r="BV147" s="141">
        <f>'[1]MTTI (PL &amp; I)'!BV147/'[1]MTTI (PL &amp; I)'!BV$334</f>
        <v>0</v>
      </c>
      <c r="BW147" s="141">
        <f>'[1]MTTI (PL &amp; I)'!BW147/'[1]MTTI (PL &amp; I)'!BW$334</f>
        <v>0</v>
      </c>
      <c r="BX147" s="141">
        <f>'[1]MTTI (PL &amp; I)'!BX147/'[1]MTTI (PL &amp; I)'!BX$334</f>
        <v>0</v>
      </c>
      <c r="BY147" s="141">
        <f>'[1]MTTI (PL &amp; I)'!BY147/'[1]MTTI (PL &amp; I)'!BY$334</f>
        <v>1.3123604902216548E-5</v>
      </c>
      <c r="BZ147" s="141">
        <f>'[1]MTTI (PL &amp; I)'!BZ147/'[1]MTTI (PL &amp; I)'!BZ$334</f>
        <v>0</v>
      </c>
      <c r="CA147" s="141">
        <f>'[1]MTTI (PL &amp; I)'!CA147/'[1]MTTI (PL &amp; I)'!CA$334</f>
        <v>3.2219616200976556E-6</v>
      </c>
      <c r="CB147" s="141">
        <f>'[1]MTTI (PL &amp; I)'!CB147/'[1]MTTI (PL &amp; I)'!CB$334</f>
        <v>0</v>
      </c>
      <c r="CC147" s="141">
        <f>'[1]MTTI (PL &amp; I)'!CC147/'[1]MTTI (PL &amp; I)'!CC$334</f>
        <v>3.2321873382850022E-6</v>
      </c>
      <c r="CD147" s="141">
        <f>'[1]MTTI (PL &amp; I)'!CD147/'[1]MTTI (PL &amp; I)'!CD$334</f>
        <v>0</v>
      </c>
      <c r="CE147" s="141">
        <f>'[1]MTTI (PL &amp; I)'!CE147/'[1]MTTI (PL &amp; I)'!CE$334</f>
        <v>0</v>
      </c>
      <c r="CF147" s="141">
        <f>'[1]MTTI (PL &amp; I)'!CF147/'[1]MTTI (PL &amp; I)'!CF$334</f>
        <v>0</v>
      </c>
      <c r="CG147" s="141">
        <f>'[1]MTTI (PL &amp; I)'!CG147/'[1]MTTI (PL &amp; I)'!CG$334</f>
        <v>0</v>
      </c>
      <c r="CH147" s="141">
        <f>'[1]MTTI (PL &amp; I)'!CH147/'[1]MTTI (PL &amp; I)'!CH$334</f>
        <v>0</v>
      </c>
      <c r="CI147" s="141">
        <f>'[1]MTTI (PL &amp; I)'!CI147/'[1]MTTI (PL &amp; I)'!CI$334</f>
        <v>0</v>
      </c>
      <c r="CJ147" s="141">
        <f>'[1]MTTI (PL &amp; I)'!CJ147/'[1]MTTI (PL &amp; I)'!CJ$334</f>
        <v>0</v>
      </c>
      <c r="CK147" s="141">
        <f>'[1]MTTI (PL &amp; I)'!CK147/'[1]MTTI (PL &amp; I)'!CK$334</f>
        <v>0</v>
      </c>
      <c r="CL147" s="141">
        <f>'[1]MTTI (PL &amp; I)'!CL147/'[1]MTTI (PL &amp; I)'!CL$334</f>
        <v>3.6440701514013152E-4</v>
      </c>
      <c r="CM147" s="141">
        <f>'[1]MTTI (PL &amp; I)'!CM147/'[1]MTTI (PL &amp; I)'!CM$334</f>
        <v>0</v>
      </c>
      <c r="CN147" s="141">
        <f>'[1]MTTI (PL &amp; I)'!CN147/'[1]MTTI (PL &amp; I)'!CN$334</f>
        <v>5.7188515304117001E-6</v>
      </c>
      <c r="CO147" s="141">
        <f>'[1]MTTI (PL &amp; I)'!CO147/'[1]MTTI (PL &amp; I)'!CO$334</f>
        <v>0</v>
      </c>
      <c r="CP147" s="141">
        <f>'[1]MTTI (PL &amp; I)'!CP147/'[1]MTTI (PL &amp; I)'!CP$334</f>
        <v>6.8389806179666723E-5</v>
      </c>
      <c r="CQ147" s="141">
        <f>'[1]MTTI (PL &amp; I)'!CQ147/'[1]MTTI (PL &amp; I)'!CQ$334</f>
        <v>6.6612723755692536E-5</v>
      </c>
      <c r="CR147" s="141">
        <f>'[1]MTTI (PL &amp; I)'!CR147/'[1]MTTI (PL &amp; I)'!CR$334</f>
        <v>0</v>
      </c>
      <c r="CS147" s="141">
        <f>'[1]MTTI (PL &amp; I)'!CS147/'[1]MTTI (PL &amp; I)'!CS$334</f>
        <v>1.338262421743169E-3</v>
      </c>
      <c r="CT147" s="141">
        <f>'[1]MTTI (PL &amp; I)'!CT147/'[1]MTTI (PL &amp; I)'!CT$334</f>
        <v>0</v>
      </c>
      <c r="CU147" s="141">
        <f>'[1]MTTI (PL &amp; I)'!CU147/'[1]MTTI (PL &amp; I)'!CU$334</f>
        <v>0</v>
      </c>
      <c r="CV147" s="141">
        <f>'[1]MTTI (PL &amp; I)'!CV147/'[1]MTTI (PL &amp; I)'!CV$334</f>
        <v>0</v>
      </c>
      <c r="CW147" s="141">
        <f>'[1]MTTI (PL &amp; I)'!CW147/'[1]MTTI (PL &amp; I)'!CW$334</f>
        <v>0</v>
      </c>
      <c r="CX147" s="141">
        <f>'[1]MTTI (PL &amp; I)'!CX147/'[1]MTTI (PL &amp; I)'!CX$334</f>
        <v>0</v>
      </c>
      <c r="CY147" s="141">
        <f>'[1]MTTI (PL &amp; I)'!CY147/'[1]MTTI (PL &amp; I)'!CY$334</f>
        <v>0</v>
      </c>
      <c r="CZ147" s="141">
        <f>'[1]MTTI (PL &amp; I)'!CZ147/'[1]MTTI (PL &amp; I)'!CZ$334</f>
        <v>0</v>
      </c>
      <c r="DA147" s="141">
        <f>'[1]MTTI (PL &amp; I)'!DA147/'[1]MTTI (PL &amp; I)'!DA$334</f>
        <v>1.4758952696169624E-5</v>
      </c>
      <c r="DB147" s="141">
        <f>'[1]MTTI (PL &amp; I)'!DB147/'[1]MTTI (PL &amp; I)'!DB$334</f>
        <v>0</v>
      </c>
      <c r="DC147" s="141">
        <f>'[1]MTTI (PL &amp; I)'!DC147/'[1]MTTI (PL &amp; I)'!DC$334</f>
        <v>0</v>
      </c>
      <c r="DD147" s="141">
        <f>'[1]MTTI (PL &amp; I)'!DD147/'[1]MTTI (PL &amp; I)'!DD$334</f>
        <v>0</v>
      </c>
      <c r="DE147" s="141">
        <v>0</v>
      </c>
      <c r="DF147" s="141">
        <f>'[1]MTTI (PL &amp; I)'!DF147/'[1]MTTI (PL &amp; I)'!DF$334</f>
        <v>4.147668076926915E-5</v>
      </c>
    </row>
    <row r="148" spans="1:110" x14ac:dyDescent="0.3">
      <c r="A148" s="25" t="s">
        <v>7</v>
      </c>
      <c r="B148" s="141">
        <f>'[1]MTTI (PL &amp; I)'!B148/'[1]MTTI (PL &amp; I)'!B$334</f>
        <v>0</v>
      </c>
      <c r="C148" s="141">
        <f>'[1]MTTI (PL &amp; I)'!C148/'[1]MTTI (PL &amp; I)'!C$334</f>
        <v>0</v>
      </c>
      <c r="D148" s="141">
        <f>'[1]MTTI (PL &amp; I)'!D148/'[1]MTTI (PL &amp; I)'!D$334</f>
        <v>0</v>
      </c>
      <c r="E148" s="141">
        <f>'[1]MTTI (PL &amp; I)'!E148/'[1]MTTI (PL &amp; I)'!E$334</f>
        <v>0</v>
      </c>
      <c r="F148" s="141">
        <f>'[1]MTTI (PL &amp; I)'!F148/'[1]MTTI (PL &amp; I)'!F$334</f>
        <v>0</v>
      </c>
      <c r="G148" s="141">
        <f>'[1]MTTI (PL &amp; I)'!G148/'[1]MTTI (PL &amp; I)'!G$334</f>
        <v>0</v>
      </c>
      <c r="H148" s="141">
        <f>'[1]MTTI (PL &amp; I)'!H148/'[1]MTTI (PL &amp; I)'!H$334</f>
        <v>0</v>
      </c>
      <c r="I148" s="141">
        <f>'[1]MTTI (PL &amp; I)'!I148/'[1]MTTI (PL &amp; I)'!I$334</f>
        <v>0</v>
      </c>
      <c r="J148" s="141">
        <f>'[1]MTTI (PL &amp; I)'!J148/'[1]MTTI (PL &amp; I)'!J$334</f>
        <v>0</v>
      </c>
      <c r="K148" s="141">
        <f>'[1]MTTI (PL &amp; I)'!K148/'[1]MTTI (PL &amp; I)'!K$334</f>
        <v>0</v>
      </c>
      <c r="L148" s="141">
        <f>'[1]MTTI (PL &amp; I)'!L148/'[1]MTTI (PL &amp; I)'!L$334</f>
        <v>0</v>
      </c>
      <c r="M148" s="141">
        <f>'[1]MTTI (PL &amp; I)'!M148/'[1]MTTI (PL &amp; I)'!M$334</f>
        <v>0</v>
      </c>
      <c r="N148" s="141">
        <f>'[1]MTTI (PL &amp; I)'!N148/'[1]MTTI (PL &amp; I)'!N$334</f>
        <v>0</v>
      </c>
      <c r="O148" s="141">
        <f>'[1]MTTI (PL &amp; I)'!O148/'[1]MTTI (PL &amp; I)'!O$334</f>
        <v>0</v>
      </c>
      <c r="P148" s="141">
        <f>'[1]MTTI (PL &amp; I)'!P148/'[1]MTTI (PL &amp; I)'!P$334</f>
        <v>0</v>
      </c>
      <c r="Q148" s="141">
        <f>'[1]MTTI (PL &amp; I)'!Q148/'[1]MTTI (PL &amp; I)'!Q$334</f>
        <v>0</v>
      </c>
      <c r="R148" s="141">
        <f>'[1]MTTI (PL &amp; I)'!R148/'[1]MTTI (PL &amp; I)'!R$334</f>
        <v>0</v>
      </c>
      <c r="S148" s="141">
        <f>'[1]MTTI (PL &amp; I)'!S148/'[1]MTTI (PL &amp; I)'!S$334</f>
        <v>0</v>
      </c>
      <c r="T148" s="141">
        <f>'[1]MTTI (PL &amp; I)'!T148/'[1]MTTI (PL &amp; I)'!T$334</f>
        <v>0</v>
      </c>
      <c r="U148" s="141">
        <f>'[1]MTTI (PL &amp; I)'!U148/'[1]MTTI (PL &amp; I)'!U$334</f>
        <v>0</v>
      </c>
      <c r="V148" s="141">
        <f>'[1]MTTI (PL &amp; I)'!V148/'[1]MTTI (PL &amp; I)'!V$334</f>
        <v>0</v>
      </c>
      <c r="W148" s="141">
        <f>'[1]MTTI (PL &amp; I)'!W148/'[1]MTTI (PL &amp; I)'!W$334</f>
        <v>0</v>
      </c>
      <c r="X148" s="141">
        <f>'[1]MTTI (PL &amp; I)'!X148/'[1]MTTI (PL &amp; I)'!X$334</f>
        <v>0</v>
      </c>
      <c r="Y148" s="141">
        <f>'[1]MTTI (PL &amp; I)'!Y148/'[1]MTTI (PL &amp; I)'!Y$334</f>
        <v>0</v>
      </c>
      <c r="Z148" s="141">
        <f>'[1]MTTI (PL &amp; I)'!Z148/'[1]MTTI (PL &amp; I)'!Z$334</f>
        <v>0</v>
      </c>
      <c r="AA148" s="141">
        <f>'[1]MTTI (PL &amp; I)'!AA148/'[1]MTTI (PL &amp; I)'!AA$334</f>
        <v>0</v>
      </c>
      <c r="AB148" s="141">
        <f>'[1]MTTI (PL &amp; I)'!AB148/'[1]MTTI (PL &amp; I)'!AB$334</f>
        <v>0</v>
      </c>
      <c r="AC148" s="141">
        <f>'[1]MTTI (PL &amp; I)'!AC148/'[1]MTTI (PL &amp; I)'!AC$334</f>
        <v>0</v>
      </c>
      <c r="AD148" s="141">
        <f>'[1]MTTI (PL &amp; I)'!AD148/'[1]MTTI (PL &amp; I)'!AD$334</f>
        <v>0</v>
      </c>
      <c r="AE148" s="141">
        <f>'[1]MTTI (PL &amp; I)'!AE148/'[1]MTTI (PL &amp; I)'!AE$334</f>
        <v>0</v>
      </c>
      <c r="AF148" s="141">
        <f>'[1]MTTI (PL &amp; I)'!AF148/'[1]MTTI (PL &amp; I)'!AF$334</f>
        <v>0</v>
      </c>
      <c r="AG148" s="141">
        <f>'[1]MTTI (PL &amp; I)'!AG148/'[1]MTTI (PL &amp; I)'!AG$334</f>
        <v>0</v>
      </c>
      <c r="AH148" s="141">
        <f>'[1]MTTI (PL &amp; I)'!AH148/'[1]MTTI (PL &amp; I)'!AH$334</f>
        <v>0</v>
      </c>
      <c r="AI148" s="141">
        <f>'[1]MTTI (PL &amp; I)'!AI148/'[1]MTTI (PL &amp; I)'!AI$334</f>
        <v>0</v>
      </c>
      <c r="AJ148" s="141">
        <f>'[1]MTTI (PL &amp; I)'!AJ148/'[1]MTTI (PL &amp; I)'!AJ$334</f>
        <v>0</v>
      </c>
      <c r="AK148" s="141">
        <f>'[1]MTTI (PL &amp; I)'!AK148/'[1]MTTI (PL &amp; I)'!AK$334</f>
        <v>0</v>
      </c>
      <c r="AL148" s="141">
        <f>'[1]MTTI (PL &amp; I)'!AL148/'[1]MTTI (PL &amp; I)'!AL$334</f>
        <v>0</v>
      </c>
      <c r="AM148" s="141">
        <f>'[1]MTTI (PL &amp; I)'!AM148/'[1]MTTI (PL &amp; I)'!AM$334</f>
        <v>0</v>
      </c>
      <c r="AN148" s="141">
        <f>'[1]MTTI (PL &amp; I)'!AN148/'[1]MTTI (PL &amp; I)'!AN$334</f>
        <v>0</v>
      </c>
      <c r="AO148" s="141">
        <f>'[1]MTTI (PL &amp; I)'!AO148/'[1]MTTI (PL &amp; I)'!AO$334</f>
        <v>0</v>
      </c>
      <c r="AP148" s="141">
        <f>'[1]MTTI (PL &amp; I)'!AP148/'[1]MTTI (PL &amp; I)'!AP$334</f>
        <v>0</v>
      </c>
      <c r="AQ148" s="141">
        <f>'[1]MTTI (PL &amp; I)'!AQ148/'[1]MTTI (PL &amp; I)'!AQ$334</f>
        <v>0</v>
      </c>
      <c r="AR148" s="141">
        <f>'[1]MTTI (PL &amp; I)'!AR148/'[1]MTTI (PL &amp; I)'!AR$334</f>
        <v>0</v>
      </c>
      <c r="AS148" s="141">
        <f>'[1]MTTI (PL &amp; I)'!AS148/'[1]MTTI (PL &amp; I)'!AS$334</f>
        <v>0</v>
      </c>
      <c r="AT148" s="141">
        <f>'[1]MTTI (PL &amp; I)'!AT148/'[1]MTTI (PL &amp; I)'!AT$334</f>
        <v>0</v>
      </c>
      <c r="AU148" s="141">
        <f>'[1]MTTI (PL &amp; I)'!AU148/'[1]MTTI (PL &amp; I)'!AU$334</f>
        <v>0</v>
      </c>
      <c r="AV148" s="141">
        <f>'[1]MTTI (PL &amp; I)'!AV148/'[1]MTTI (PL &amp; I)'!AV$334</f>
        <v>0</v>
      </c>
      <c r="AW148" s="141">
        <f>'[1]MTTI (PL &amp; I)'!AW148/'[1]MTTI (PL &amp; I)'!AW$334</f>
        <v>0</v>
      </c>
      <c r="AX148" s="141">
        <f>'[1]MTTI (PL &amp; I)'!AX148/'[1]MTTI (PL &amp; I)'!AX$334</f>
        <v>0</v>
      </c>
      <c r="AY148" s="141">
        <f>'[1]MTTI (PL &amp; I)'!AY148/'[1]MTTI (PL &amp; I)'!AY$334</f>
        <v>0</v>
      </c>
      <c r="AZ148" s="141">
        <f>'[1]MTTI (PL &amp; I)'!AZ148/'[1]MTTI (PL &amp; I)'!AZ$334</f>
        <v>0</v>
      </c>
      <c r="BA148" s="141">
        <f>'[1]MTTI (PL &amp; I)'!BA148/'[1]MTTI (PL &amp; I)'!BA$334</f>
        <v>0</v>
      </c>
      <c r="BB148" s="141">
        <f>'[1]MTTI (PL &amp; I)'!BB148/'[1]MTTI (PL &amp; I)'!BB$334</f>
        <v>0</v>
      </c>
      <c r="BC148" s="141">
        <f>'[1]MTTI (PL &amp; I)'!BC148/'[1]MTTI (PL &amp; I)'!BC$334</f>
        <v>0</v>
      </c>
      <c r="BD148" s="141">
        <f>'[1]MTTI (PL &amp; I)'!BD148/'[1]MTTI (PL &amp; I)'!BD$334</f>
        <v>0</v>
      </c>
      <c r="BE148" s="141">
        <f>'[1]MTTI (PL &amp; I)'!BE148/'[1]MTTI (PL &amp; I)'!BE$334</f>
        <v>0</v>
      </c>
      <c r="BF148" s="141">
        <f>'[1]MTTI (PL &amp; I)'!BF148/'[1]MTTI (PL &amp; I)'!BF$334</f>
        <v>0</v>
      </c>
      <c r="BG148" s="141">
        <f>'[1]MTTI (PL &amp; I)'!BG148/'[1]MTTI (PL &amp; I)'!BG$334</f>
        <v>0</v>
      </c>
      <c r="BH148" s="141">
        <f>'[1]MTTI (PL &amp; I)'!BH148/'[1]MTTI (PL &amp; I)'!BH$334</f>
        <v>0</v>
      </c>
      <c r="BI148" s="141">
        <f>'[1]MTTI (PL &amp; I)'!BI148/'[1]MTTI (PL &amp; I)'!BI$334</f>
        <v>0</v>
      </c>
      <c r="BJ148" s="141">
        <f>'[1]MTTI (PL &amp; I)'!BJ148/'[1]MTTI (PL &amp; I)'!BJ$334</f>
        <v>0</v>
      </c>
      <c r="BK148" s="141">
        <f>'[1]MTTI (PL &amp; I)'!BK148/'[1]MTTI (PL &amp; I)'!BK$334</f>
        <v>0</v>
      </c>
      <c r="BL148" s="141">
        <f>'[1]MTTI (PL &amp; I)'!BL148/'[1]MTTI (PL &amp; I)'!BL$334</f>
        <v>0</v>
      </c>
      <c r="BM148" s="141">
        <f>'[1]MTTI (PL &amp; I)'!BM148/'[1]MTTI (PL &amp; I)'!BM$334</f>
        <v>0</v>
      </c>
      <c r="BN148" s="141">
        <f>'[1]MTTI (PL &amp; I)'!BN148/'[1]MTTI (PL &amp; I)'!BN$334</f>
        <v>0</v>
      </c>
      <c r="BO148" s="141">
        <f>'[1]MTTI (PL &amp; I)'!BO148/'[1]MTTI (PL &amp; I)'!BO$334</f>
        <v>0</v>
      </c>
      <c r="BP148" s="141">
        <f>'[1]MTTI (PL &amp; I)'!BP148/'[1]MTTI (PL &amp; I)'!BP$334</f>
        <v>0</v>
      </c>
      <c r="BQ148" s="141">
        <f>'[1]MTTI (PL &amp; I)'!BQ148/'[1]MTTI (PL &amp; I)'!BQ$334</f>
        <v>0</v>
      </c>
      <c r="BR148" s="141">
        <f>'[1]MTTI (PL &amp; I)'!BR148/'[1]MTTI (PL &amp; I)'!BR$334</f>
        <v>0</v>
      </c>
      <c r="BS148" s="141">
        <f>'[1]MTTI (PL &amp; I)'!BS148/'[1]MTTI (PL &amp; I)'!BS$334</f>
        <v>0</v>
      </c>
      <c r="BT148" s="141">
        <f>'[1]MTTI (PL &amp; I)'!BT148/'[1]MTTI (PL &amp; I)'!BT$334</f>
        <v>0</v>
      </c>
      <c r="BU148" s="141">
        <f>'[1]MTTI (PL &amp; I)'!BU148/'[1]MTTI (PL &amp; I)'!BU$334</f>
        <v>0</v>
      </c>
      <c r="BV148" s="141">
        <f>'[1]MTTI (PL &amp; I)'!BV148/'[1]MTTI (PL &amp; I)'!BV$334</f>
        <v>0</v>
      </c>
      <c r="BW148" s="141">
        <f>'[1]MTTI (PL &amp; I)'!BW148/'[1]MTTI (PL &amp; I)'!BW$334</f>
        <v>0</v>
      </c>
      <c r="BX148" s="141">
        <f>'[1]MTTI (PL &amp; I)'!BX148/'[1]MTTI (PL &amp; I)'!BX$334</f>
        <v>0</v>
      </c>
      <c r="BY148" s="141">
        <f>'[1]MTTI (PL &amp; I)'!BY148/'[1]MTTI (PL &amp; I)'!BY$334</f>
        <v>0</v>
      </c>
      <c r="BZ148" s="141">
        <f>'[1]MTTI (PL &amp; I)'!BZ148/'[1]MTTI (PL &amp; I)'!BZ$334</f>
        <v>0</v>
      </c>
      <c r="CA148" s="141">
        <f>'[1]MTTI (PL &amp; I)'!CA148/'[1]MTTI (PL &amp; I)'!CA$334</f>
        <v>0</v>
      </c>
      <c r="CB148" s="141">
        <f>'[1]MTTI (PL &amp; I)'!CB148/'[1]MTTI (PL &amp; I)'!CB$334</f>
        <v>0</v>
      </c>
      <c r="CC148" s="141">
        <f>'[1]MTTI (PL &amp; I)'!CC148/'[1]MTTI (PL &amp; I)'!CC$334</f>
        <v>0</v>
      </c>
      <c r="CD148" s="141">
        <f>'[1]MTTI (PL &amp; I)'!CD148/'[1]MTTI (PL &amp; I)'!CD$334</f>
        <v>0</v>
      </c>
      <c r="CE148" s="141">
        <f>'[1]MTTI (PL &amp; I)'!CE148/'[1]MTTI (PL &amp; I)'!CE$334</f>
        <v>0</v>
      </c>
      <c r="CF148" s="141">
        <f>'[1]MTTI (PL &amp; I)'!CF148/'[1]MTTI (PL &amp; I)'!CF$334</f>
        <v>0</v>
      </c>
      <c r="CG148" s="141">
        <f>'[1]MTTI (PL &amp; I)'!CG148/'[1]MTTI (PL &amp; I)'!CG$334</f>
        <v>0</v>
      </c>
      <c r="CH148" s="141">
        <f>'[1]MTTI (PL &amp; I)'!CH148/'[1]MTTI (PL &amp; I)'!CH$334</f>
        <v>0</v>
      </c>
      <c r="CI148" s="141">
        <f>'[1]MTTI (PL &amp; I)'!CI148/'[1]MTTI (PL &amp; I)'!CI$334</f>
        <v>0</v>
      </c>
      <c r="CJ148" s="141">
        <f>'[1]MTTI (PL &amp; I)'!CJ148/'[1]MTTI (PL &amp; I)'!CJ$334</f>
        <v>0</v>
      </c>
      <c r="CK148" s="141">
        <f>'[1]MTTI (PL &amp; I)'!CK148/'[1]MTTI (PL &amp; I)'!CK$334</f>
        <v>0</v>
      </c>
      <c r="CL148" s="141">
        <f>'[1]MTTI (PL &amp; I)'!CL148/'[1]MTTI (PL &amp; I)'!CL$334</f>
        <v>0</v>
      </c>
      <c r="CM148" s="141">
        <f>'[1]MTTI (PL &amp; I)'!CM148/'[1]MTTI (PL &amp; I)'!CM$334</f>
        <v>0</v>
      </c>
      <c r="CN148" s="141">
        <f>'[1]MTTI (PL &amp; I)'!CN148/'[1]MTTI (PL &amp; I)'!CN$334</f>
        <v>0</v>
      </c>
      <c r="CO148" s="141">
        <f>'[1]MTTI (PL &amp; I)'!CO148/'[1]MTTI (PL &amp; I)'!CO$334</f>
        <v>0</v>
      </c>
      <c r="CP148" s="141">
        <f>'[1]MTTI (PL &amp; I)'!CP148/'[1]MTTI (PL &amp; I)'!CP$334</f>
        <v>0</v>
      </c>
      <c r="CQ148" s="141">
        <f>'[1]MTTI (PL &amp; I)'!CQ148/'[1]MTTI (PL &amp; I)'!CQ$334</f>
        <v>0</v>
      </c>
      <c r="CR148" s="141">
        <f>'[1]MTTI (PL &amp; I)'!CR148/'[1]MTTI (PL &amp; I)'!CR$334</f>
        <v>0</v>
      </c>
      <c r="CS148" s="141">
        <f>'[1]MTTI (PL &amp; I)'!CS148/'[1]MTTI (PL &amp; I)'!CS$334</f>
        <v>0</v>
      </c>
      <c r="CT148" s="141">
        <f>'[1]MTTI (PL &amp; I)'!CT148/'[1]MTTI (PL &amp; I)'!CT$334</f>
        <v>0</v>
      </c>
      <c r="CU148" s="141">
        <f>'[1]MTTI (PL &amp; I)'!CU148/'[1]MTTI (PL &amp; I)'!CU$334</f>
        <v>0</v>
      </c>
      <c r="CV148" s="141">
        <f>'[1]MTTI (PL &amp; I)'!CV148/'[1]MTTI (PL &amp; I)'!CV$334</f>
        <v>0</v>
      </c>
      <c r="CW148" s="141">
        <f>'[1]MTTI (PL &amp; I)'!CW148/'[1]MTTI (PL &amp; I)'!CW$334</f>
        <v>0</v>
      </c>
      <c r="CX148" s="141">
        <f>'[1]MTTI (PL &amp; I)'!CX148/'[1]MTTI (PL &amp; I)'!CX$334</f>
        <v>0</v>
      </c>
      <c r="CY148" s="141">
        <f>'[1]MTTI (PL &amp; I)'!CY148/'[1]MTTI (PL &amp; I)'!CY$334</f>
        <v>0</v>
      </c>
      <c r="CZ148" s="141">
        <f>'[1]MTTI (PL &amp; I)'!CZ148/'[1]MTTI (PL &amp; I)'!CZ$334</f>
        <v>0</v>
      </c>
      <c r="DA148" s="141">
        <f>'[1]MTTI (PL &amp; I)'!DA148/'[1]MTTI (PL &amp; I)'!DA$334</f>
        <v>0</v>
      </c>
      <c r="DB148" s="141">
        <f>'[1]MTTI (PL &amp; I)'!DB148/'[1]MTTI (PL &amp; I)'!DB$334</f>
        <v>0</v>
      </c>
      <c r="DC148" s="141">
        <f>'[1]MTTI (PL &amp; I)'!DC148/'[1]MTTI (PL &amp; I)'!DC$334</f>
        <v>0</v>
      </c>
      <c r="DD148" s="141">
        <f>'[1]MTTI (PL &amp; I)'!DD148/'[1]MTTI (PL &amp; I)'!DD$334</f>
        <v>0</v>
      </c>
      <c r="DE148" s="141">
        <v>0</v>
      </c>
      <c r="DF148" s="141">
        <f>'[1]MTTI (PL &amp; I)'!DF148/'[1]MTTI (PL &amp; I)'!DF$334</f>
        <v>0</v>
      </c>
    </row>
    <row r="149" spans="1:110" x14ac:dyDescent="0.3">
      <c r="A149" s="26">
        <v>486</v>
      </c>
      <c r="B149" s="141">
        <f>'[1]MTTI (PL &amp; I)'!B149/'[1]MTTI (PL &amp; I)'!B$334</f>
        <v>0</v>
      </c>
      <c r="C149" s="141">
        <f>'[1]MTTI (PL &amp; I)'!C149/'[1]MTTI (PL &amp; I)'!C$334</f>
        <v>0</v>
      </c>
      <c r="D149" s="141">
        <f>'[1]MTTI (PL &amp; I)'!D149/'[1]MTTI (PL &amp; I)'!D$334</f>
        <v>0</v>
      </c>
      <c r="E149" s="141">
        <f>'[1]MTTI (PL &amp; I)'!E149/'[1]MTTI (PL &amp; I)'!E$334</f>
        <v>1.17587723210528E-4</v>
      </c>
      <c r="F149" s="141">
        <f>'[1]MTTI (PL &amp; I)'!F149/'[1]MTTI (PL &amp; I)'!F$334</f>
        <v>0</v>
      </c>
      <c r="G149" s="141">
        <f>'[1]MTTI (PL &amp; I)'!G149/'[1]MTTI (PL &amp; I)'!G$334</f>
        <v>1.3720449291472096E-4</v>
      </c>
      <c r="H149" s="141">
        <f>'[1]MTTI (PL &amp; I)'!H149/'[1]MTTI (PL &amp; I)'!H$334</f>
        <v>0</v>
      </c>
      <c r="I149" s="141">
        <f>'[1]MTTI (PL &amp; I)'!I149/'[1]MTTI (PL &amp; I)'!I$334</f>
        <v>0</v>
      </c>
      <c r="J149" s="141">
        <f>'[1]MTTI (PL &amp; I)'!J149/'[1]MTTI (PL &amp; I)'!J$334</f>
        <v>0</v>
      </c>
      <c r="K149" s="141">
        <f>'[1]MTTI (PL &amp; I)'!K149/'[1]MTTI (PL &amp; I)'!K$334</f>
        <v>0</v>
      </c>
      <c r="L149" s="141">
        <f>'[1]MTTI (PL &amp; I)'!L149/'[1]MTTI (PL &amp; I)'!L$334</f>
        <v>0</v>
      </c>
      <c r="M149" s="141">
        <f>'[1]MTTI (PL &amp; I)'!M149/'[1]MTTI (PL &amp; I)'!M$334</f>
        <v>0</v>
      </c>
      <c r="N149" s="141">
        <f>'[1]MTTI (PL &amp; I)'!N149/'[1]MTTI (PL &amp; I)'!N$334</f>
        <v>0</v>
      </c>
      <c r="O149" s="141">
        <f>'[1]MTTI (PL &amp; I)'!O149/'[1]MTTI (PL &amp; I)'!O$334</f>
        <v>0</v>
      </c>
      <c r="P149" s="141">
        <f>'[1]MTTI (PL &amp; I)'!P149/'[1]MTTI (PL &amp; I)'!P$334</f>
        <v>0</v>
      </c>
      <c r="Q149" s="141">
        <f>'[1]MTTI (PL &amp; I)'!Q149/'[1]MTTI (PL &amp; I)'!Q$334</f>
        <v>0</v>
      </c>
      <c r="R149" s="141">
        <f>'[1]MTTI (PL &amp; I)'!R149/'[1]MTTI (PL &amp; I)'!R$334</f>
        <v>0</v>
      </c>
      <c r="S149" s="141">
        <f>'[1]MTTI (PL &amp; I)'!S149/'[1]MTTI (PL &amp; I)'!S$334</f>
        <v>0</v>
      </c>
      <c r="T149" s="141">
        <f>'[1]MTTI (PL &amp; I)'!T149/'[1]MTTI (PL &amp; I)'!T$334</f>
        <v>0</v>
      </c>
      <c r="U149" s="141">
        <f>'[1]MTTI (PL &amp; I)'!U149/'[1]MTTI (PL &amp; I)'!U$334</f>
        <v>0</v>
      </c>
      <c r="V149" s="141">
        <f>'[1]MTTI (PL &amp; I)'!V149/'[1]MTTI (PL &amp; I)'!V$334</f>
        <v>3.1689399152578998E-5</v>
      </c>
      <c r="W149" s="141">
        <f>'[1]MTTI (PL &amp; I)'!W149/'[1]MTTI (PL &amp; I)'!W$334</f>
        <v>0</v>
      </c>
      <c r="X149" s="141">
        <f>'[1]MTTI (PL &amp; I)'!X149/'[1]MTTI (PL &amp; I)'!X$334</f>
        <v>1.9114675360646036E-5</v>
      </c>
      <c r="Y149" s="141">
        <f>'[1]MTTI (PL &amp; I)'!Y149/'[1]MTTI (PL &amp; I)'!Y$334</f>
        <v>0</v>
      </c>
      <c r="Z149" s="141">
        <f>'[1]MTTI (PL &amp; I)'!Z149/'[1]MTTI (PL &amp; I)'!Z$334</f>
        <v>2.7046246414982555E-6</v>
      </c>
      <c r="AA149" s="141">
        <f>'[1]MTTI (PL &amp; I)'!AA149/'[1]MTTI (PL &amp; I)'!AA$334</f>
        <v>0</v>
      </c>
      <c r="AB149" s="141">
        <f>'[1]MTTI (PL &amp; I)'!AB149/'[1]MTTI (PL &amp; I)'!AB$334</f>
        <v>0</v>
      </c>
      <c r="AC149" s="141">
        <f>'[1]MTTI (PL &amp; I)'!AC149/'[1]MTTI (PL &amp; I)'!AC$334</f>
        <v>0</v>
      </c>
      <c r="AD149" s="141">
        <f>'[1]MTTI (PL &amp; I)'!AD149/'[1]MTTI (PL &amp; I)'!AD$334</f>
        <v>0</v>
      </c>
      <c r="AE149" s="141">
        <f>'[1]MTTI (PL &amp; I)'!AE149/'[1]MTTI (PL &amp; I)'!AE$334</f>
        <v>0</v>
      </c>
      <c r="AF149" s="141">
        <f>'[1]MTTI (PL &amp; I)'!AF149/'[1]MTTI (PL &amp; I)'!AF$334</f>
        <v>3.3164286411698255E-5</v>
      </c>
      <c r="AG149" s="141">
        <f>'[1]MTTI (PL &amp; I)'!AG149/'[1]MTTI (PL &amp; I)'!AG$334</f>
        <v>0</v>
      </c>
      <c r="AH149" s="141">
        <f>'[1]MTTI (PL &amp; I)'!AH149/'[1]MTTI (PL &amp; I)'!AH$334</f>
        <v>0</v>
      </c>
      <c r="AI149" s="141">
        <f>'[1]MTTI (PL &amp; I)'!AI149/'[1]MTTI (PL &amp; I)'!AI$334</f>
        <v>0</v>
      </c>
      <c r="AJ149" s="141">
        <f>'[1]MTTI (PL &amp; I)'!AJ149/'[1]MTTI (PL &amp; I)'!AJ$334</f>
        <v>0</v>
      </c>
      <c r="AK149" s="141">
        <f>'[1]MTTI (PL &amp; I)'!AK149/'[1]MTTI (PL &amp; I)'!AK$334</f>
        <v>0</v>
      </c>
      <c r="AL149" s="141">
        <f>'[1]MTTI (PL &amp; I)'!AL149/'[1]MTTI (PL &amp; I)'!AL$334</f>
        <v>3.1090632704527488E-6</v>
      </c>
      <c r="AM149" s="141">
        <f>'[1]MTTI (PL &amp; I)'!AM149/'[1]MTTI (PL &amp; I)'!AM$334</f>
        <v>6.9006784277879427E-6</v>
      </c>
      <c r="AN149" s="141">
        <f>'[1]MTTI (PL &amp; I)'!AN149/'[1]MTTI (PL &amp; I)'!AN$334</f>
        <v>0</v>
      </c>
      <c r="AO149" s="141">
        <f>'[1]MTTI (PL &amp; I)'!AO149/'[1]MTTI (PL &amp; I)'!AO$334</f>
        <v>0</v>
      </c>
      <c r="AP149" s="141">
        <f>'[1]MTTI (PL &amp; I)'!AP149/'[1]MTTI (PL &amp; I)'!AP$334</f>
        <v>0</v>
      </c>
      <c r="AQ149" s="141">
        <f>'[1]MTTI (PL &amp; I)'!AQ149/'[1]MTTI (PL &amp; I)'!AQ$334</f>
        <v>4.4141597124793916E-5</v>
      </c>
      <c r="AR149" s="141">
        <f>'[1]MTTI (PL &amp; I)'!AR149/'[1]MTTI (PL &amp; I)'!AR$334</f>
        <v>1.489340102036803E-5</v>
      </c>
      <c r="AS149" s="141">
        <f>'[1]MTTI (PL &amp; I)'!AS149/'[1]MTTI (PL &amp; I)'!AS$334</f>
        <v>0</v>
      </c>
      <c r="AT149" s="141">
        <f>'[1]MTTI (PL &amp; I)'!AT149/'[1]MTTI (PL &amp; I)'!AT$334</f>
        <v>0</v>
      </c>
      <c r="AU149" s="141">
        <f>'[1]MTTI (PL &amp; I)'!AU149/'[1]MTTI (PL &amp; I)'!AU$334</f>
        <v>0</v>
      </c>
      <c r="AV149" s="141">
        <f>'[1]MTTI (PL &amp; I)'!AV149/'[1]MTTI (PL &amp; I)'!AV$334</f>
        <v>7.9095074256098988E-6</v>
      </c>
      <c r="AW149" s="141">
        <f>'[1]MTTI (PL &amp; I)'!AW149/'[1]MTTI (PL &amp; I)'!AW$334</f>
        <v>0</v>
      </c>
      <c r="AX149" s="141">
        <f>'[1]MTTI (PL &amp; I)'!AX149/'[1]MTTI (PL &amp; I)'!AX$334</f>
        <v>0</v>
      </c>
      <c r="AY149" s="141">
        <f>'[1]MTTI (PL &amp; I)'!AY149/'[1]MTTI (PL &amp; I)'!AY$334</f>
        <v>0</v>
      </c>
      <c r="AZ149" s="141">
        <f>'[1]MTTI (PL &amp; I)'!AZ149/'[1]MTTI (PL &amp; I)'!AZ$334</f>
        <v>0</v>
      </c>
      <c r="BA149" s="141">
        <f>'[1]MTTI (PL &amp; I)'!BA149/'[1]MTTI (PL &amp; I)'!BA$334</f>
        <v>0</v>
      </c>
      <c r="BB149" s="141">
        <f>'[1]MTTI (PL &amp; I)'!BB149/'[1]MTTI (PL &amp; I)'!BB$334</f>
        <v>0</v>
      </c>
      <c r="BC149" s="141">
        <f>'[1]MTTI (PL &amp; I)'!BC149/'[1]MTTI (PL &amp; I)'!BC$334</f>
        <v>0</v>
      </c>
      <c r="BD149" s="141">
        <f>'[1]MTTI (PL &amp; I)'!BD149/'[1]MTTI (PL &amp; I)'!BD$334</f>
        <v>2.6866344990649261E-5</v>
      </c>
      <c r="BE149" s="141">
        <f>'[1]MTTI (PL &amp; I)'!BE149/'[1]MTTI (PL &amp; I)'!BE$334</f>
        <v>0</v>
      </c>
      <c r="BF149" s="141">
        <f>'[1]MTTI (PL &amp; I)'!BF149/'[1]MTTI (PL &amp; I)'!BF$334</f>
        <v>0</v>
      </c>
      <c r="BG149" s="141">
        <f>'[1]MTTI (PL &amp; I)'!BG149/'[1]MTTI (PL &amp; I)'!BG$334</f>
        <v>1.4052751706932569E-5</v>
      </c>
      <c r="BH149" s="141">
        <f>'[1]MTTI (PL &amp; I)'!BH149/'[1]MTTI (PL &amp; I)'!BH$334</f>
        <v>0</v>
      </c>
      <c r="BI149" s="141">
        <f>'[1]MTTI (PL &amp; I)'!BI149/'[1]MTTI (PL &amp; I)'!BI$334</f>
        <v>0</v>
      </c>
      <c r="BJ149" s="141">
        <f>'[1]MTTI (PL &amp; I)'!BJ149/'[1]MTTI (PL &amp; I)'!BJ$334</f>
        <v>7.3295369878577113E-8</v>
      </c>
      <c r="BK149" s="141">
        <f>'[1]MTTI (PL &amp; I)'!BK149/'[1]MTTI (PL &amp; I)'!BK$334</f>
        <v>0</v>
      </c>
      <c r="BL149" s="141">
        <f>'[1]MTTI (PL &amp; I)'!BL149/'[1]MTTI (PL &amp; I)'!BL$334</f>
        <v>0</v>
      </c>
      <c r="BM149" s="141">
        <f>'[1]MTTI (PL &amp; I)'!BM149/'[1]MTTI (PL &amp; I)'!BM$334</f>
        <v>0</v>
      </c>
      <c r="BN149" s="141">
        <f>'[1]MTTI (PL &amp; I)'!BN149/'[1]MTTI (PL &amp; I)'!BN$334</f>
        <v>0</v>
      </c>
      <c r="BO149" s="141">
        <f>'[1]MTTI (PL &amp; I)'!BO149/'[1]MTTI (PL &amp; I)'!BO$334</f>
        <v>8.4188232791953047E-4</v>
      </c>
      <c r="BP149" s="141">
        <f>'[1]MTTI (PL &amp; I)'!BP149/'[1]MTTI (PL &amp; I)'!BP$334</f>
        <v>0</v>
      </c>
      <c r="BQ149" s="141">
        <f>'[1]MTTI (PL &amp; I)'!BQ149/'[1]MTTI (PL &amp; I)'!BQ$334</f>
        <v>9.8550685867256727E-6</v>
      </c>
      <c r="BR149" s="141">
        <f>'[1]MTTI (PL &amp; I)'!BR149/'[1]MTTI (PL &amp; I)'!BR$334</f>
        <v>8.7347486231152728E-5</v>
      </c>
      <c r="BS149" s="141">
        <f>'[1]MTTI (PL &amp; I)'!BS149/'[1]MTTI (PL &amp; I)'!BS$334</f>
        <v>1.1000052199543492E-4</v>
      </c>
      <c r="BT149" s="141">
        <f>'[1]MTTI (PL &amp; I)'!BT149/'[1]MTTI (PL &amp; I)'!BT$334</f>
        <v>0</v>
      </c>
      <c r="BU149" s="141">
        <f>'[1]MTTI (PL &amp; I)'!BU149/'[1]MTTI (PL &amp; I)'!BU$334</f>
        <v>0</v>
      </c>
      <c r="BV149" s="141">
        <f>'[1]MTTI (PL &amp; I)'!BV149/'[1]MTTI (PL &amp; I)'!BV$334</f>
        <v>0</v>
      </c>
      <c r="BW149" s="141">
        <f>'[1]MTTI (PL &amp; I)'!BW149/'[1]MTTI (PL &amp; I)'!BW$334</f>
        <v>0</v>
      </c>
      <c r="BX149" s="141">
        <f>'[1]MTTI (PL &amp; I)'!BX149/'[1]MTTI (PL &amp; I)'!BX$334</f>
        <v>0</v>
      </c>
      <c r="BY149" s="141">
        <f>'[1]MTTI (PL &amp; I)'!BY149/'[1]MTTI (PL &amp; I)'!BY$334</f>
        <v>0</v>
      </c>
      <c r="BZ149" s="141">
        <f>'[1]MTTI (PL &amp; I)'!BZ149/'[1]MTTI (PL &amp; I)'!BZ$334</f>
        <v>0</v>
      </c>
      <c r="CA149" s="141">
        <f>'[1]MTTI (PL &amp; I)'!CA149/'[1]MTTI (PL &amp; I)'!CA$334</f>
        <v>1.1788801075375394E-5</v>
      </c>
      <c r="CB149" s="141">
        <f>'[1]MTTI (PL &amp; I)'!CB149/'[1]MTTI (PL &amp; I)'!CB$334</f>
        <v>0</v>
      </c>
      <c r="CC149" s="141">
        <f>'[1]MTTI (PL &amp; I)'!CC149/'[1]MTTI (PL &amp; I)'!CC$334</f>
        <v>0</v>
      </c>
      <c r="CD149" s="141">
        <f>'[1]MTTI (PL &amp; I)'!CD149/'[1]MTTI (PL &amp; I)'!CD$334</f>
        <v>0</v>
      </c>
      <c r="CE149" s="141">
        <f>'[1]MTTI (PL &amp; I)'!CE149/'[1]MTTI (PL &amp; I)'!CE$334</f>
        <v>0</v>
      </c>
      <c r="CF149" s="141">
        <f>'[1]MTTI (PL &amp; I)'!CF149/'[1]MTTI (PL &amp; I)'!CF$334</f>
        <v>0</v>
      </c>
      <c r="CG149" s="141">
        <f>'[1]MTTI (PL &amp; I)'!CG149/'[1]MTTI (PL &amp; I)'!CG$334</f>
        <v>0</v>
      </c>
      <c r="CH149" s="141">
        <f>'[1]MTTI (PL &amp; I)'!CH149/'[1]MTTI (PL &amp; I)'!CH$334</f>
        <v>0</v>
      </c>
      <c r="CI149" s="141">
        <f>'[1]MTTI (PL &amp; I)'!CI149/'[1]MTTI (PL &amp; I)'!CI$334</f>
        <v>0</v>
      </c>
      <c r="CJ149" s="141">
        <f>'[1]MTTI (PL &amp; I)'!CJ149/'[1]MTTI (PL &amp; I)'!CJ$334</f>
        <v>0</v>
      </c>
      <c r="CK149" s="141">
        <f>'[1]MTTI (PL &amp; I)'!CK149/'[1]MTTI (PL &amp; I)'!CK$334</f>
        <v>0</v>
      </c>
      <c r="CL149" s="141">
        <f>'[1]MTTI (PL &amp; I)'!CL149/'[1]MTTI (PL &amp; I)'!CL$334</f>
        <v>2.8865166453757508E-5</v>
      </c>
      <c r="CM149" s="141">
        <f>'[1]MTTI (PL &amp; I)'!CM149/'[1]MTTI (PL &amp; I)'!CM$334</f>
        <v>0</v>
      </c>
      <c r="CN149" s="141">
        <f>'[1]MTTI (PL &amp; I)'!CN149/'[1]MTTI (PL &amp; I)'!CN$334</f>
        <v>0</v>
      </c>
      <c r="CO149" s="141">
        <f>'[1]MTTI (PL &amp; I)'!CO149/'[1]MTTI (PL &amp; I)'!CO$334</f>
        <v>0</v>
      </c>
      <c r="CP149" s="141">
        <f>'[1]MTTI (PL &amp; I)'!CP149/'[1]MTTI (PL &amp; I)'!CP$334</f>
        <v>0</v>
      </c>
      <c r="CQ149" s="141">
        <f>'[1]MTTI (PL &amp; I)'!CQ149/'[1]MTTI (PL &amp; I)'!CQ$334</f>
        <v>0</v>
      </c>
      <c r="CR149" s="141">
        <f>'[1]MTTI (PL &amp; I)'!CR149/'[1]MTTI (PL &amp; I)'!CR$334</f>
        <v>0</v>
      </c>
      <c r="CS149" s="141">
        <f>'[1]MTTI (PL &amp; I)'!CS149/'[1]MTTI (PL &amp; I)'!CS$334</f>
        <v>2.0738131511023353E-4</v>
      </c>
      <c r="CT149" s="141">
        <f>'[1]MTTI (PL &amp; I)'!CT149/'[1]MTTI (PL &amp; I)'!CT$334</f>
        <v>0</v>
      </c>
      <c r="CU149" s="141">
        <f>'[1]MTTI (PL &amp; I)'!CU149/'[1]MTTI (PL &amp; I)'!CU$334</f>
        <v>0</v>
      </c>
      <c r="CV149" s="141">
        <f>'[1]MTTI (PL &amp; I)'!CV149/'[1]MTTI (PL &amp; I)'!CV$334</f>
        <v>0</v>
      </c>
      <c r="CW149" s="141">
        <f>'[1]MTTI (PL &amp; I)'!CW149/'[1]MTTI (PL &amp; I)'!CW$334</f>
        <v>0</v>
      </c>
      <c r="CX149" s="141">
        <f>'[1]MTTI (PL &amp; I)'!CX149/'[1]MTTI (PL &amp; I)'!CX$334</f>
        <v>0</v>
      </c>
      <c r="CY149" s="141">
        <f>'[1]MTTI (PL &amp; I)'!CY149/'[1]MTTI (PL &amp; I)'!CY$334</f>
        <v>0</v>
      </c>
      <c r="CZ149" s="141">
        <f>'[1]MTTI (PL &amp; I)'!CZ149/'[1]MTTI (PL &amp; I)'!CZ$334</f>
        <v>0</v>
      </c>
      <c r="DA149" s="141">
        <f>'[1]MTTI (PL &amp; I)'!DA149/'[1]MTTI (PL &amp; I)'!DA$334</f>
        <v>0</v>
      </c>
      <c r="DB149" s="141">
        <f>'[1]MTTI (PL &amp; I)'!DB149/'[1]MTTI (PL &amp; I)'!DB$334</f>
        <v>0</v>
      </c>
      <c r="DC149" s="141">
        <f>'[1]MTTI (PL &amp; I)'!DC149/'[1]MTTI (PL &amp; I)'!DC$334</f>
        <v>0</v>
      </c>
      <c r="DD149" s="141">
        <f>'[1]MTTI (PL &amp; I)'!DD149/'[1]MTTI (PL &amp; I)'!DD$334</f>
        <v>0</v>
      </c>
      <c r="DE149" s="141">
        <v>0</v>
      </c>
      <c r="DF149" s="141">
        <f>'[1]MTTI (PL &amp; I)'!DF149/'[1]MTTI (PL &amp; I)'!DF$334</f>
        <v>3.8616548161955474E-5</v>
      </c>
    </row>
    <row r="150" spans="1:110" x14ac:dyDescent="0.3">
      <c r="A150" s="25" t="s">
        <v>6</v>
      </c>
      <c r="B150" s="141">
        <f>'[1]MTTI (PL &amp; I)'!B150/'[1]MTTI (PL &amp; I)'!B$334</f>
        <v>0</v>
      </c>
      <c r="C150" s="141">
        <f>'[1]MTTI (PL &amp; I)'!C150/'[1]MTTI (PL &amp; I)'!C$334</f>
        <v>0</v>
      </c>
      <c r="D150" s="141">
        <f>'[1]MTTI (PL &amp; I)'!D150/'[1]MTTI (PL &amp; I)'!D$334</f>
        <v>0</v>
      </c>
      <c r="E150" s="141">
        <f>'[1]MTTI (PL &amp; I)'!E150/'[1]MTTI (PL &amp; I)'!E$334</f>
        <v>1.17587723210528E-4</v>
      </c>
      <c r="F150" s="141">
        <f>'[1]MTTI (PL &amp; I)'!F150/'[1]MTTI (PL &amp; I)'!F$334</f>
        <v>0</v>
      </c>
      <c r="G150" s="141">
        <f>'[1]MTTI (PL &amp; I)'!G150/'[1]MTTI (PL &amp; I)'!G$334</f>
        <v>1.3720449291472096E-4</v>
      </c>
      <c r="H150" s="141">
        <f>'[1]MTTI (PL &amp; I)'!H150/'[1]MTTI (PL &amp; I)'!H$334</f>
        <v>0</v>
      </c>
      <c r="I150" s="141">
        <f>'[1]MTTI (PL &amp; I)'!I150/'[1]MTTI (PL &amp; I)'!I$334</f>
        <v>0</v>
      </c>
      <c r="J150" s="141">
        <f>'[1]MTTI (PL &amp; I)'!J150/'[1]MTTI (PL &amp; I)'!J$334</f>
        <v>0</v>
      </c>
      <c r="K150" s="141">
        <f>'[1]MTTI (PL &amp; I)'!K150/'[1]MTTI (PL &amp; I)'!K$334</f>
        <v>0</v>
      </c>
      <c r="L150" s="141">
        <f>'[1]MTTI (PL &amp; I)'!L150/'[1]MTTI (PL &amp; I)'!L$334</f>
        <v>0</v>
      </c>
      <c r="M150" s="141">
        <f>'[1]MTTI (PL &amp; I)'!M150/'[1]MTTI (PL &amp; I)'!M$334</f>
        <v>0</v>
      </c>
      <c r="N150" s="141">
        <f>'[1]MTTI (PL &amp; I)'!N150/'[1]MTTI (PL &amp; I)'!N$334</f>
        <v>0</v>
      </c>
      <c r="O150" s="141">
        <f>'[1]MTTI (PL &amp; I)'!O150/'[1]MTTI (PL &amp; I)'!O$334</f>
        <v>0</v>
      </c>
      <c r="P150" s="141">
        <f>'[1]MTTI (PL &amp; I)'!P150/'[1]MTTI (PL &amp; I)'!P$334</f>
        <v>0</v>
      </c>
      <c r="Q150" s="141">
        <f>'[1]MTTI (PL &amp; I)'!Q150/'[1]MTTI (PL &amp; I)'!Q$334</f>
        <v>0</v>
      </c>
      <c r="R150" s="141">
        <f>'[1]MTTI (PL &amp; I)'!R150/'[1]MTTI (PL &amp; I)'!R$334</f>
        <v>0</v>
      </c>
      <c r="S150" s="141">
        <f>'[1]MTTI (PL &amp; I)'!S150/'[1]MTTI (PL &amp; I)'!S$334</f>
        <v>0</v>
      </c>
      <c r="T150" s="141">
        <f>'[1]MTTI (PL &amp; I)'!T150/'[1]MTTI (PL &amp; I)'!T$334</f>
        <v>0</v>
      </c>
      <c r="U150" s="141">
        <f>'[1]MTTI (PL &amp; I)'!U150/'[1]MTTI (PL &amp; I)'!U$334</f>
        <v>0</v>
      </c>
      <c r="V150" s="141">
        <f>'[1]MTTI (PL &amp; I)'!V150/'[1]MTTI (PL &amp; I)'!V$334</f>
        <v>3.1689399152578998E-5</v>
      </c>
      <c r="W150" s="141">
        <f>'[1]MTTI (PL &amp; I)'!W150/'[1]MTTI (PL &amp; I)'!W$334</f>
        <v>0</v>
      </c>
      <c r="X150" s="141">
        <f>'[1]MTTI (PL &amp; I)'!X150/'[1]MTTI (PL &amp; I)'!X$334</f>
        <v>1.9114675360646036E-5</v>
      </c>
      <c r="Y150" s="141">
        <f>'[1]MTTI (PL &amp; I)'!Y150/'[1]MTTI (PL &amp; I)'!Y$334</f>
        <v>0</v>
      </c>
      <c r="Z150" s="141">
        <f>'[1]MTTI (PL &amp; I)'!Z150/'[1]MTTI (PL &amp; I)'!Z$334</f>
        <v>2.7046246414982555E-6</v>
      </c>
      <c r="AA150" s="141">
        <f>'[1]MTTI (PL &amp; I)'!AA150/'[1]MTTI (PL &amp; I)'!AA$334</f>
        <v>0</v>
      </c>
      <c r="AB150" s="141">
        <f>'[1]MTTI (PL &amp; I)'!AB150/'[1]MTTI (PL &amp; I)'!AB$334</f>
        <v>0</v>
      </c>
      <c r="AC150" s="141">
        <f>'[1]MTTI (PL &amp; I)'!AC150/'[1]MTTI (PL &amp; I)'!AC$334</f>
        <v>0</v>
      </c>
      <c r="AD150" s="141">
        <f>'[1]MTTI (PL &amp; I)'!AD150/'[1]MTTI (PL &amp; I)'!AD$334</f>
        <v>0</v>
      </c>
      <c r="AE150" s="141">
        <f>'[1]MTTI (PL &amp; I)'!AE150/'[1]MTTI (PL &amp; I)'!AE$334</f>
        <v>0</v>
      </c>
      <c r="AF150" s="141">
        <f>'[1]MTTI (PL &amp; I)'!AF150/'[1]MTTI (PL &amp; I)'!AF$334</f>
        <v>3.3164286411698255E-5</v>
      </c>
      <c r="AG150" s="141">
        <f>'[1]MTTI (PL &amp; I)'!AG150/'[1]MTTI (PL &amp; I)'!AG$334</f>
        <v>0</v>
      </c>
      <c r="AH150" s="141">
        <f>'[1]MTTI (PL &amp; I)'!AH150/'[1]MTTI (PL &amp; I)'!AH$334</f>
        <v>0</v>
      </c>
      <c r="AI150" s="141">
        <f>'[1]MTTI (PL &amp; I)'!AI150/'[1]MTTI (PL &amp; I)'!AI$334</f>
        <v>0</v>
      </c>
      <c r="AJ150" s="141">
        <f>'[1]MTTI (PL &amp; I)'!AJ150/'[1]MTTI (PL &amp; I)'!AJ$334</f>
        <v>0</v>
      </c>
      <c r="AK150" s="141">
        <f>'[1]MTTI (PL &amp; I)'!AK150/'[1]MTTI (PL &amp; I)'!AK$334</f>
        <v>0</v>
      </c>
      <c r="AL150" s="141">
        <f>'[1]MTTI (PL &amp; I)'!AL150/'[1]MTTI (PL &amp; I)'!AL$334</f>
        <v>3.1090632704527488E-6</v>
      </c>
      <c r="AM150" s="141">
        <f>'[1]MTTI (PL &amp; I)'!AM150/'[1]MTTI (PL &amp; I)'!AM$334</f>
        <v>6.9006784277879427E-6</v>
      </c>
      <c r="AN150" s="141">
        <f>'[1]MTTI (PL &amp; I)'!AN150/'[1]MTTI (PL &amp; I)'!AN$334</f>
        <v>0</v>
      </c>
      <c r="AO150" s="141">
        <f>'[1]MTTI (PL &amp; I)'!AO150/'[1]MTTI (PL &amp; I)'!AO$334</f>
        <v>0</v>
      </c>
      <c r="AP150" s="141">
        <f>'[1]MTTI (PL &amp; I)'!AP150/'[1]MTTI (PL &amp; I)'!AP$334</f>
        <v>0</v>
      </c>
      <c r="AQ150" s="141">
        <f>'[1]MTTI (PL &amp; I)'!AQ150/'[1]MTTI (PL &amp; I)'!AQ$334</f>
        <v>4.4141597124793916E-5</v>
      </c>
      <c r="AR150" s="141">
        <f>'[1]MTTI (PL &amp; I)'!AR150/'[1]MTTI (PL &amp; I)'!AR$334</f>
        <v>1.489340102036803E-5</v>
      </c>
      <c r="AS150" s="141">
        <f>'[1]MTTI (PL &amp; I)'!AS150/'[1]MTTI (PL &amp; I)'!AS$334</f>
        <v>0</v>
      </c>
      <c r="AT150" s="141">
        <f>'[1]MTTI (PL &amp; I)'!AT150/'[1]MTTI (PL &amp; I)'!AT$334</f>
        <v>0</v>
      </c>
      <c r="AU150" s="141">
        <f>'[1]MTTI (PL &amp; I)'!AU150/'[1]MTTI (PL &amp; I)'!AU$334</f>
        <v>0</v>
      </c>
      <c r="AV150" s="141">
        <f>'[1]MTTI (PL &amp; I)'!AV150/'[1]MTTI (PL &amp; I)'!AV$334</f>
        <v>7.9095074256098988E-6</v>
      </c>
      <c r="AW150" s="141">
        <f>'[1]MTTI (PL &amp; I)'!AW150/'[1]MTTI (PL &amp; I)'!AW$334</f>
        <v>0</v>
      </c>
      <c r="AX150" s="141">
        <f>'[1]MTTI (PL &amp; I)'!AX150/'[1]MTTI (PL &amp; I)'!AX$334</f>
        <v>0</v>
      </c>
      <c r="AY150" s="141">
        <f>'[1]MTTI (PL &amp; I)'!AY150/'[1]MTTI (PL &amp; I)'!AY$334</f>
        <v>0</v>
      </c>
      <c r="AZ150" s="141">
        <f>'[1]MTTI (PL &amp; I)'!AZ150/'[1]MTTI (PL &amp; I)'!AZ$334</f>
        <v>0</v>
      </c>
      <c r="BA150" s="141">
        <f>'[1]MTTI (PL &amp; I)'!BA150/'[1]MTTI (PL &amp; I)'!BA$334</f>
        <v>0</v>
      </c>
      <c r="BB150" s="141">
        <f>'[1]MTTI (PL &amp; I)'!BB150/'[1]MTTI (PL &amp; I)'!BB$334</f>
        <v>0</v>
      </c>
      <c r="BC150" s="141">
        <f>'[1]MTTI (PL &amp; I)'!BC150/'[1]MTTI (PL &amp; I)'!BC$334</f>
        <v>0</v>
      </c>
      <c r="BD150" s="141">
        <f>'[1]MTTI (PL &amp; I)'!BD150/'[1]MTTI (PL &amp; I)'!BD$334</f>
        <v>2.6866344990649261E-5</v>
      </c>
      <c r="BE150" s="141">
        <f>'[1]MTTI (PL &amp; I)'!BE150/'[1]MTTI (PL &amp; I)'!BE$334</f>
        <v>0</v>
      </c>
      <c r="BF150" s="141">
        <f>'[1]MTTI (PL &amp; I)'!BF150/'[1]MTTI (PL &amp; I)'!BF$334</f>
        <v>0</v>
      </c>
      <c r="BG150" s="141">
        <f>'[1]MTTI (PL &amp; I)'!BG150/'[1]MTTI (PL &amp; I)'!BG$334</f>
        <v>1.4052751706932569E-5</v>
      </c>
      <c r="BH150" s="141">
        <f>'[1]MTTI (PL &amp; I)'!BH150/'[1]MTTI (PL &amp; I)'!BH$334</f>
        <v>0</v>
      </c>
      <c r="BI150" s="141">
        <f>'[1]MTTI (PL &amp; I)'!BI150/'[1]MTTI (PL &amp; I)'!BI$334</f>
        <v>0</v>
      </c>
      <c r="BJ150" s="141">
        <f>'[1]MTTI (PL &amp; I)'!BJ150/'[1]MTTI (PL &amp; I)'!BJ$334</f>
        <v>7.3295369878577113E-8</v>
      </c>
      <c r="BK150" s="141">
        <f>'[1]MTTI (PL &amp; I)'!BK150/'[1]MTTI (PL &amp; I)'!BK$334</f>
        <v>0</v>
      </c>
      <c r="BL150" s="141">
        <f>'[1]MTTI (PL &amp; I)'!BL150/'[1]MTTI (PL &amp; I)'!BL$334</f>
        <v>0</v>
      </c>
      <c r="BM150" s="141">
        <f>'[1]MTTI (PL &amp; I)'!BM150/'[1]MTTI (PL &amp; I)'!BM$334</f>
        <v>0</v>
      </c>
      <c r="BN150" s="141">
        <f>'[1]MTTI (PL &amp; I)'!BN150/'[1]MTTI (PL &amp; I)'!BN$334</f>
        <v>0</v>
      </c>
      <c r="BO150" s="141">
        <f>'[1]MTTI (PL &amp; I)'!BO150/'[1]MTTI (PL &amp; I)'!BO$334</f>
        <v>8.4188232791953047E-4</v>
      </c>
      <c r="BP150" s="141">
        <f>'[1]MTTI (PL &amp; I)'!BP150/'[1]MTTI (PL &amp; I)'!BP$334</f>
        <v>0</v>
      </c>
      <c r="BQ150" s="141">
        <f>'[1]MTTI (PL &amp; I)'!BQ150/'[1]MTTI (PL &amp; I)'!BQ$334</f>
        <v>9.8550685867256727E-6</v>
      </c>
      <c r="BR150" s="141">
        <f>'[1]MTTI (PL &amp; I)'!BR150/'[1]MTTI (PL &amp; I)'!BR$334</f>
        <v>8.7347486231152728E-5</v>
      </c>
      <c r="BS150" s="141">
        <f>'[1]MTTI (PL &amp; I)'!BS150/'[1]MTTI (PL &amp; I)'!BS$334</f>
        <v>1.1000052199543492E-4</v>
      </c>
      <c r="BT150" s="141">
        <f>'[1]MTTI (PL &amp; I)'!BT150/'[1]MTTI (PL &amp; I)'!BT$334</f>
        <v>0</v>
      </c>
      <c r="BU150" s="141">
        <f>'[1]MTTI (PL &amp; I)'!BU150/'[1]MTTI (PL &amp; I)'!BU$334</f>
        <v>0</v>
      </c>
      <c r="BV150" s="141">
        <f>'[1]MTTI (PL &amp; I)'!BV150/'[1]MTTI (PL &amp; I)'!BV$334</f>
        <v>0</v>
      </c>
      <c r="BW150" s="141">
        <f>'[1]MTTI (PL &amp; I)'!BW150/'[1]MTTI (PL &amp; I)'!BW$334</f>
        <v>0</v>
      </c>
      <c r="BX150" s="141">
        <f>'[1]MTTI (PL &amp; I)'!BX150/'[1]MTTI (PL &amp; I)'!BX$334</f>
        <v>0</v>
      </c>
      <c r="BY150" s="141">
        <f>'[1]MTTI (PL &amp; I)'!BY150/'[1]MTTI (PL &amp; I)'!BY$334</f>
        <v>0</v>
      </c>
      <c r="BZ150" s="141">
        <f>'[1]MTTI (PL &amp; I)'!BZ150/'[1]MTTI (PL &amp; I)'!BZ$334</f>
        <v>0</v>
      </c>
      <c r="CA150" s="141">
        <f>'[1]MTTI (PL &amp; I)'!CA150/'[1]MTTI (PL &amp; I)'!CA$334</f>
        <v>1.1788801075375394E-5</v>
      </c>
      <c r="CB150" s="141">
        <f>'[1]MTTI (PL &amp; I)'!CB150/'[1]MTTI (PL &amp; I)'!CB$334</f>
        <v>0</v>
      </c>
      <c r="CC150" s="141">
        <f>'[1]MTTI (PL &amp; I)'!CC150/'[1]MTTI (PL &amp; I)'!CC$334</f>
        <v>0</v>
      </c>
      <c r="CD150" s="141">
        <f>'[1]MTTI (PL &amp; I)'!CD150/'[1]MTTI (PL &amp; I)'!CD$334</f>
        <v>0</v>
      </c>
      <c r="CE150" s="141">
        <f>'[1]MTTI (PL &amp; I)'!CE150/'[1]MTTI (PL &amp; I)'!CE$334</f>
        <v>0</v>
      </c>
      <c r="CF150" s="141">
        <f>'[1]MTTI (PL &amp; I)'!CF150/'[1]MTTI (PL &amp; I)'!CF$334</f>
        <v>0</v>
      </c>
      <c r="CG150" s="141">
        <f>'[1]MTTI (PL &amp; I)'!CG150/'[1]MTTI (PL &amp; I)'!CG$334</f>
        <v>0</v>
      </c>
      <c r="CH150" s="141">
        <f>'[1]MTTI (PL &amp; I)'!CH150/'[1]MTTI (PL &amp; I)'!CH$334</f>
        <v>0</v>
      </c>
      <c r="CI150" s="141">
        <f>'[1]MTTI (PL &amp; I)'!CI150/'[1]MTTI (PL &amp; I)'!CI$334</f>
        <v>0</v>
      </c>
      <c r="CJ150" s="141">
        <f>'[1]MTTI (PL &amp; I)'!CJ150/'[1]MTTI (PL &amp; I)'!CJ$334</f>
        <v>0</v>
      </c>
      <c r="CK150" s="141">
        <f>'[1]MTTI (PL &amp; I)'!CK150/'[1]MTTI (PL &amp; I)'!CK$334</f>
        <v>0</v>
      </c>
      <c r="CL150" s="141">
        <f>'[1]MTTI (PL &amp; I)'!CL150/'[1]MTTI (PL &amp; I)'!CL$334</f>
        <v>2.8865166453757508E-5</v>
      </c>
      <c r="CM150" s="141">
        <f>'[1]MTTI (PL &amp; I)'!CM150/'[1]MTTI (PL &amp; I)'!CM$334</f>
        <v>0</v>
      </c>
      <c r="CN150" s="141">
        <f>'[1]MTTI (PL &amp; I)'!CN150/'[1]MTTI (PL &amp; I)'!CN$334</f>
        <v>0</v>
      </c>
      <c r="CO150" s="141">
        <f>'[1]MTTI (PL &amp; I)'!CO150/'[1]MTTI (PL &amp; I)'!CO$334</f>
        <v>0</v>
      </c>
      <c r="CP150" s="141">
        <f>'[1]MTTI (PL &amp; I)'!CP150/'[1]MTTI (PL &amp; I)'!CP$334</f>
        <v>0</v>
      </c>
      <c r="CQ150" s="141">
        <f>'[1]MTTI (PL &amp; I)'!CQ150/'[1]MTTI (PL &amp; I)'!CQ$334</f>
        <v>0</v>
      </c>
      <c r="CR150" s="141">
        <f>'[1]MTTI (PL &amp; I)'!CR150/'[1]MTTI (PL &amp; I)'!CR$334</f>
        <v>0</v>
      </c>
      <c r="CS150" s="141">
        <f>'[1]MTTI (PL &amp; I)'!CS150/'[1]MTTI (PL &amp; I)'!CS$334</f>
        <v>2.0738131511023353E-4</v>
      </c>
      <c r="CT150" s="141">
        <f>'[1]MTTI (PL &amp; I)'!CT150/'[1]MTTI (PL &amp; I)'!CT$334</f>
        <v>0</v>
      </c>
      <c r="CU150" s="141">
        <f>'[1]MTTI (PL &amp; I)'!CU150/'[1]MTTI (PL &amp; I)'!CU$334</f>
        <v>0</v>
      </c>
      <c r="CV150" s="141">
        <f>'[1]MTTI (PL &amp; I)'!CV150/'[1]MTTI (PL &amp; I)'!CV$334</f>
        <v>0</v>
      </c>
      <c r="CW150" s="141">
        <f>'[1]MTTI (PL &amp; I)'!CW150/'[1]MTTI (PL &amp; I)'!CW$334</f>
        <v>0</v>
      </c>
      <c r="CX150" s="141">
        <f>'[1]MTTI (PL &amp; I)'!CX150/'[1]MTTI (PL &amp; I)'!CX$334</f>
        <v>0</v>
      </c>
      <c r="CY150" s="141">
        <f>'[1]MTTI (PL &amp; I)'!CY150/'[1]MTTI (PL &amp; I)'!CY$334</f>
        <v>0</v>
      </c>
      <c r="CZ150" s="141">
        <f>'[1]MTTI (PL &amp; I)'!CZ150/'[1]MTTI (PL &amp; I)'!CZ$334</f>
        <v>0</v>
      </c>
      <c r="DA150" s="141">
        <f>'[1]MTTI (PL &amp; I)'!DA150/'[1]MTTI (PL &amp; I)'!DA$334</f>
        <v>0</v>
      </c>
      <c r="DB150" s="141">
        <f>'[1]MTTI (PL &amp; I)'!DB150/'[1]MTTI (PL &amp; I)'!DB$334</f>
        <v>0</v>
      </c>
      <c r="DC150" s="141">
        <f>'[1]MTTI (PL &amp; I)'!DC150/'[1]MTTI (PL &amp; I)'!DC$334</f>
        <v>0</v>
      </c>
      <c r="DD150" s="141">
        <f>'[1]MTTI (PL &amp; I)'!DD150/'[1]MTTI (PL &amp; I)'!DD$334</f>
        <v>0</v>
      </c>
      <c r="DE150" s="141">
        <v>0</v>
      </c>
      <c r="DF150" s="141">
        <f>'[1]MTTI (PL &amp; I)'!DF150/'[1]MTTI (PL &amp; I)'!DF$334</f>
        <v>3.8616548161955474E-5</v>
      </c>
    </row>
    <row r="151" spans="1:110" x14ac:dyDescent="0.3">
      <c r="A151" s="25" t="s">
        <v>7</v>
      </c>
      <c r="B151" s="141">
        <f>'[1]MTTI (PL &amp; I)'!B151/'[1]MTTI (PL &amp; I)'!B$334</f>
        <v>0</v>
      </c>
      <c r="C151" s="141">
        <f>'[1]MTTI (PL &amp; I)'!C151/'[1]MTTI (PL &amp; I)'!C$334</f>
        <v>0</v>
      </c>
      <c r="D151" s="141">
        <f>'[1]MTTI (PL &amp; I)'!D151/'[1]MTTI (PL &amp; I)'!D$334</f>
        <v>0</v>
      </c>
      <c r="E151" s="141">
        <f>'[1]MTTI (PL &amp; I)'!E151/'[1]MTTI (PL &amp; I)'!E$334</f>
        <v>0</v>
      </c>
      <c r="F151" s="141">
        <f>'[1]MTTI (PL &amp; I)'!F151/'[1]MTTI (PL &amp; I)'!F$334</f>
        <v>0</v>
      </c>
      <c r="G151" s="141">
        <f>'[1]MTTI (PL &amp; I)'!G151/'[1]MTTI (PL &amp; I)'!G$334</f>
        <v>0</v>
      </c>
      <c r="H151" s="141">
        <f>'[1]MTTI (PL &amp; I)'!H151/'[1]MTTI (PL &amp; I)'!H$334</f>
        <v>0</v>
      </c>
      <c r="I151" s="141">
        <f>'[1]MTTI (PL &amp; I)'!I151/'[1]MTTI (PL &amp; I)'!I$334</f>
        <v>0</v>
      </c>
      <c r="J151" s="141">
        <f>'[1]MTTI (PL &amp; I)'!J151/'[1]MTTI (PL &amp; I)'!J$334</f>
        <v>0</v>
      </c>
      <c r="K151" s="141">
        <f>'[1]MTTI (PL &amp; I)'!K151/'[1]MTTI (PL &amp; I)'!K$334</f>
        <v>0</v>
      </c>
      <c r="L151" s="141">
        <f>'[1]MTTI (PL &amp; I)'!L151/'[1]MTTI (PL &amp; I)'!L$334</f>
        <v>0</v>
      </c>
      <c r="M151" s="141">
        <f>'[1]MTTI (PL &amp; I)'!M151/'[1]MTTI (PL &amp; I)'!M$334</f>
        <v>0</v>
      </c>
      <c r="N151" s="141">
        <f>'[1]MTTI (PL &amp; I)'!N151/'[1]MTTI (PL &amp; I)'!N$334</f>
        <v>0</v>
      </c>
      <c r="O151" s="141">
        <f>'[1]MTTI (PL &amp; I)'!O151/'[1]MTTI (PL &amp; I)'!O$334</f>
        <v>0</v>
      </c>
      <c r="P151" s="141">
        <f>'[1]MTTI (PL &amp; I)'!P151/'[1]MTTI (PL &amp; I)'!P$334</f>
        <v>0</v>
      </c>
      <c r="Q151" s="141">
        <f>'[1]MTTI (PL &amp; I)'!Q151/'[1]MTTI (PL &amp; I)'!Q$334</f>
        <v>0</v>
      </c>
      <c r="R151" s="141">
        <f>'[1]MTTI (PL &amp; I)'!R151/'[1]MTTI (PL &amp; I)'!R$334</f>
        <v>0</v>
      </c>
      <c r="S151" s="141">
        <f>'[1]MTTI (PL &amp; I)'!S151/'[1]MTTI (PL &amp; I)'!S$334</f>
        <v>0</v>
      </c>
      <c r="T151" s="141">
        <f>'[1]MTTI (PL &amp; I)'!T151/'[1]MTTI (PL &amp; I)'!T$334</f>
        <v>0</v>
      </c>
      <c r="U151" s="141">
        <f>'[1]MTTI (PL &amp; I)'!U151/'[1]MTTI (PL &amp; I)'!U$334</f>
        <v>0</v>
      </c>
      <c r="V151" s="141">
        <f>'[1]MTTI (PL &amp; I)'!V151/'[1]MTTI (PL &amp; I)'!V$334</f>
        <v>0</v>
      </c>
      <c r="W151" s="141">
        <f>'[1]MTTI (PL &amp; I)'!W151/'[1]MTTI (PL &amp; I)'!W$334</f>
        <v>0</v>
      </c>
      <c r="X151" s="141">
        <f>'[1]MTTI (PL &amp; I)'!X151/'[1]MTTI (PL &amp; I)'!X$334</f>
        <v>0</v>
      </c>
      <c r="Y151" s="141">
        <f>'[1]MTTI (PL &amp; I)'!Y151/'[1]MTTI (PL &amp; I)'!Y$334</f>
        <v>0</v>
      </c>
      <c r="Z151" s="141">
        <f>'[1]MTTI (PL &amp; I)'!Z151/'[1]MTTI (PL &amp; I)'!Z$334</f>
        <v>0</v>
      </c>
      <c r="AA151" s="141">
        <f>'[1]MTTI (PL &amp; I)'!AA151/'[1]MTTI (PL &amp; I)'!AA$334</f>
        <v>0</v>
      </c>
      <c r="AB151" s="141">
        <f>'[1]MTTI (PL &amp; I)'!AB151/'[1]MTTI (PL &amp; I)'!AB$334</f>
        <v>0</v>
      </c>
      <c r="AC151" s="141">
        <f>'[1]MTTI (PL &amp; I)'!AC151/'[1]MTTI (PL &amp; I)'!AC$334</f>
        <v>0</v>
      </c>
      <c r="AD151" s="141">
        <f>'[1]MTTI (PL &amp; I)'!AD151/'[1]MTTI (PL &amp; I)'!AD$334</f>
        <v>0</v>
      </c>
      <c r="AE151" s="141">
        <f>'[1]MTTI (PL &amp; I)'!AE151/'[1]MTTI (PL &amp; I)'!AE$334</f>
        <v>0</v>
      </c>
      <c r="AF151" s="141">
        <f>'[1]MTTI (PL &amp; I)'!AF151/'[1]MTTI (PL &amp; I)'!AF$334</f>
        <v>0</v>
      </c>
      <c r="AG151" s="141">
        <f>'[1]MTTI (PL &amp; I)'!AG151/'[1]MTTI (PL &amp; I)'!AG$334</f>
        <v>0</v>
      </c>
      <c r="AH151" s="141">
        <f>'[1]MTTI (PL &amp; I)'!AH151/'[1]MTTI (PL &amp; I)'!AH$334</f>
        <v>0</v>
      </c>
      <c r="AI151" s="141">
        <f>'[1]MTTI (PL &amp; I)'!AI151/'[1]MTTI (PL &amp; I)'!AI$334</f>
        <v>0</v>
      </c>
      <c r="AJ151" s="141">
        <f>'[1]MTTI (PL &amp; I)'!AJ151/'[1]MTTI (PL &amp; I)'!AJ$334</f>
        <v>0</v>
      </c>
      <c r="AK151" s="141">
        <f>'[1]MTTI (PL &amp; I)'!AK151/'[1]MTTI (PL &amp; I)'!AK$334</f>
        <v>0</v>
      </c>
      <c r="AL151" s="141">
        <f>'[1]MTTI (PL &amp; I)'!AL151/'[1]MTTI (PL &amp; I)'!AL$334</f>
        <v>0</v>
      </c>
      <c r="AM151" s="141">
        <f>'[1]MTTI (PL &amp; I)'!AM151/'[1]MTTI (PL &amp; I)'!AM$334</f>
        <v>0</v>
      </c>
      <c r="AN151" s="141">
        <f>'[1]MTTI (PL &amp; I)'!AN151/'[1]MTTI (PL &amp; I)'!AN$334</f>
        <v>0</v>
      </c>
      <c r="AO151" s="141">
        <f>'[1]MTTI (PL &amp; I)'!AO151/'[1]MTTI (PL &amp; I)'!AO$334</f>
        <v>0</v>
      </c>
      <c r="AP151" s="141">
        <f>'[1]MTTI (PL &amp; I)'!AP151/'[1]MTTI (PL &amp; I)'!AP$334</f>
        <v>0</v>
      </c>
      <c r="AQ151" s="141">
        <f>'[1]MTTI (PL &amp; I)'!AQ151/'[1]MTTI (PL &amp; I)'!AQ$334</f>
        <v>0</v>
      </c>
      <c r="AR151" s="141">
        <f>'[1]MTTI (PL &amp; I)'!AR151/'[1]MTTI (PL &amp; I)'!AR$334</f>
        <v>0</v>
      </c>
      <c r="AS151" s="141">
        <f>'[1]MTTI (PL &amp; I)'!AS151/'[1]MTTI (PL &amp; I)'!AS$334</f>
        <v>0</v>
      </c>
      <c r="AT151" s="141">
        <f>'[1]MTTI (PL &amp; I)'!AT151/'[1]MTTI (PL &amp; I)'!AT$334</f>
        <v>0</v>
      </c>
      <c r="AU151" s="141">
        <f>'[1]MTTI (PL &amp; I)'!AU151/'[1]MTTI (PL &amp; I)'!AU$334</f>
        <v>0</v>
      </c>
      <c r="AV151" s="141">
        <f>'[1]MTTI (PL &amp; I)'!AV151/'[1]MTTI (PL &amp; I)'!AV$334</f>
        <v>0</v>
      </c>
      <c r="AW151" s="141">
        <f>'[1]MTTI (PL &amp; I)'!AW151/'[1]MTTI (PL &amp; I)'!AW$334</f>
        <v>0</v>
      </c>
      <c r="AX151" s="141">
        <f>'[1]MTTI (PL &amp; I)'!AX151/'[1]MTTI (PL &amp; I)'!AX$334</f>
        <v>0</v>
      </c>
      <c r="AY151" s="141">
        <f>'[1]MTTI (PL &amp; I)'!AY151/'[1]MTTI (PL &amp; I)'!AY$334</f>
        <v>0</v>
      </c>
      <c r="AZ151" s="141">
        <f>'[1]MTTI (PL &amp; I)'!AZ151/'[1]MTTI (PL &amp; I)'!AZ$334</f>
        <v>0</v>
      </c>
      <c r="BA151" s="141">
        <f>'[1]MTTI (PL &amp; I)'!BA151/'[1]MTTI (PL &amp; I)'!BA$334</f>
        <v>0</v>
      </c>
      <c r="BB151" s="141">
        <f>'[1]MTTI (PL &amp; I)'!BB151/'[1]MTTI (PL &amp; I)'!BB$334</f>
        <v>0</v>
      </c>
      <c r="BC151" s="141">
        <f>'[1]MTTI (PL &amp; I)'!BC151/'[1]MTTI (PL &amp; I)'!BC$334</f>
        <v>0</v>
      </c>
      <c r="BD151" s="141">
        <f>'[1]MTTI (PL &amp; I)'!BD151/'[1]MTTI (PL &amp; I)'!BD$334</f>
        <v>0</v>
      </c>
      <c r="BE151" s="141">
        <f>'[1]MTTI (PL &amp; I)'!BE151/'[1]MTTI (PL &amp; I)'!BE$334</f>
        <v>0</v>
      </c>
      <c r="BF151" s="141">
        <f>'[1]MTTI (PL &amp; I)'!BF151/'[1]MTTI (PL &amp; I)'!BF$334</f>
        <v>0</v>
      </c>
      <c r="BG151" s="141">
        <f>'[1]MTTI (PL &amp; I)'!BG151/'[1]MTTI (PL &amp; I)'!BG$334</f>
        <v>0</v>
      </c>
      <c r="BH151" s="141">
        <f>'[1]MTTI (PL &amp; I)'!BH151/'[1]MTTI (PL &amp; I)'!BH$334</f>
        <v>0</v>
      </c>
      <c r="BI151" s="141">
        <f>'[1]MTTI (PL &amp; I)'!BI151/'[1]MTTI (PL &amp; I)'!BI$334</f>
        <v>0</v>
      </c>
      <c r="BJ151" s="141">
        <f>'[1]MTTI (PL &amp; I)'!BJ151/'[1]MTTI (PL &amp; I)'!BJ$334</f>
        <v>0</v>
      </c>
      <c r="BK151" s="141">
        <f>'[1]MTTI (PL &amp; I)'!BK151/'[1]MTTI (PL &amp; I)'!BK$334</f>
        <v>0</v>
      </c>
      <c r="BL151" s="141">
        <f>'[1]MTTI (PL &amp; I)'!BL151/'[1]MTTI (PL &amp; I)'!BL$334</f>
        <v>0</v>
      </c>
      <c r="BM151" s="141">
        <f>'[1]MTTI (PL &amp; I)'!BM151/'[1]MTTI (PL &amp; I)'!BM$334</f>
        <v>0</v>
      </c>
      <c r="BN151" s="141">
        <f>'[1]MTTI (PL &amp; I)'!BN151/'[1]MTTI (PL &amp; I)'!BN$334</f>
        <v>0</v>
      </c>
      <c r="BO151" s="141">
        <f>'[1]MTTI (PL &amp; I)'!BO151/'[1]MTTI (PL &amp; I)'!BO$334</f>
        <v>0</v>
      </c>
      <c r="BP151" s="141">
        <f>'[1]MTTI (PL &amp; I)'!BP151/'[1]MTTI (PL &amp; I)'!BP$334</f>
        <v>0</v>
      </c>
      <c r="BQ151" s="141">
        <f>'[1]MTTI (PL &amp; I)'!BQ151/'[1]MTTI (PL &amp; I)'!BQ$334</f>
        <v>0</v>
      </c>
      <c r="BR151" s="141">
        <f>'[1]MTTI (PL &amp; I)'!BR151/'[1]MTTI (PL &amp; I)'!BR$334</f>
        <v>0</v>
      </c>
      <c r="BS151" s="141">
        <f>'[1]MTTI (PL &amp; I)'!BS151/'[1]MTTI (PL &amp; I)'!BS$334</f>
        <v>0</v>
      </c>
      <c r="BT151" s="141">
        <f>'[1]MTTI (PL &amp; I)'!BT151/'[1]MTTI (PL &amp; I)'!BT$334</f>
        <v>0</v>
      </c>
      <c r="BU151" s="141">
        <f>'[1]MTTI (PL &amp; I)'!BU151/'[1]MTTI (PL &amp; I)'!BU$334</f>
        <v>0</v>
      </c>
      <c r="BV151" s="141">
        <f>'[1]MTTI (PL &amp; I)'!BV151/'[1]MTTI (PL &amp; I)'!BV$334</f>
        <v>0</v>
      </c>
      <c r="BW151" s="141">
        <f>'[1]MTTI (PL &amp; I)'!BW151/'[1]MTTI (PL &amp; I)'!BW$334</f>
        <v>0</v>
      </c>
      <c r="BX151" s="141">
        <f>'[1]MTTI (PL &amp; I)'!BX151/'[1]MTTI (PL &amp; I)'!BX$334</f>
        <v>0</v>
      </c>
      <c r="BY151" s="141">
        <f>'[1]MTTI (PL &amp; I)'!BY151/'[1]MTTI (PL &amp; I)'!BY$334</f>
        <v>0</v>
      </c>
      <c r="BZ151" s="141">
        <f>'[1]MTTI (PL &amp; I)'!BZ151/'[1]MTTI (PL &amp; I)'!BZ$334</f>
        <v>0</v>
      </c>
      <c r="CA151" s="141">
        <f>'[1]MTTI (PL &amp; I)'!CA151/'[1]MTTI (PL &amp; I)'!CA$334</f>
        <v>0</v>
      </c>
      <c r="CB151" s="141">
        <f>'[1]MTTI (PL &amp; I)'!CB151/'[1]MTTI (PL &amp; I)'!CB$334</f>
        <v>0</v>
      </c>
      <c r="CC151" s="141">
        <f>'[1]MTTI (PL &amp; I)'!CC151/'[1]MTTI (PL &amp; I)'!CC$334</f>
        <v>0</v>
      </c>
      <c r="CD151" s="141">
        <f>'[1]MTTI (PL &amp; I)'!CD151/'[1]MTTI (PL &amp; I)'!CD$334</f>
        <v>0</v>
      </c>
      <c r="CE151" s="141">
        <f>'[1]MTTI (PL &amp; I)'!CE151/'[1]MTTI (PL &amp; I)'!CE$334</f>
        <v>0</v>
      </c>
      <c r="CF151" s="141">
        <f>'[1]MTTI (PL &amp; I)'!CF151/'[1]MTTI (PL &amp; I)'!CF$334</f>
        <v>0</v>
      </c>
      <c r="CG151" s="141">
        <f>'[1]MTTI (PL &amp; I)'!CG151/'[1]MTTI (PL &amp; I)'!CG$334</f>
        <v>0</v>
      </c>
      <c r="CH151" s="141">
        <f>'[1]MTTI (PL &amp; I)'!CH151/'[1]MTTI (PL &amp; I)'!CH$334</f>
        <v>0</v>
      </c>
      <c r="CI151" s="141">
        <f>'[1]MTTI (PL &amp; I)'!CI151/'[1]MTTI (PL &amp; I)'!CI$334</f>
        <v>0</v>
      </c>
      <c r="CJ151" s="141">
        <f>'[1]MTTI (PL &amp; I)'!CJ151/'[1]MTTI (PL &amp; I)'!CJ$334</f>
        <v>0</v>
      </c>
      <c r="CK151" s="141">
        <f>'[1]MTTI (PL &amp; I)'!CK151/'[1]MTTI (PL &amp; I)'!CK$334</f>
        <v>0</v>
      </c>
      <c r="CL151" s="141">
        <f>'[1]MTTI (PL &amp; I)'!CL151/'[1]MTTI (PL &amp; I)'!CL$334</f>
        <v>0</v>
      </c>
      <c r="CM151" s="141">
        <f>'[1]MTTI (PL &amp; I)'!CM151/'[1]MTTI (PL &amp; I)'!CM$334</f>
        <v>0</v>
      </c>
      <c r="CN151" s="141">
        <f>'[1]MTTI (PL &amp; I)'!CN151/'[1]MTTI (PL &amp; I)'!CN$334</f>
        <v>0</v>
      </c>
      <c r="CO151" s="141">
        <f>'[1]MTTI (PL &amp; I)'!CO151/'[1]MTTI (PL &amp; I)'!CO$334</f>
        <v>0</v>
      </c>
      <c r="CP151" s="141">
        <f>'[1]MTTI (PL &amp; I)'!CP151/'[1]MTTI (PL &amp; I)'!CP$334</f>
        <v>0</v>
      </c>
      <c r="CQ151" s="141">
        <f>'[1]MTTI (PL &amp; I)'!CQ151/'[1]MTTI (PL &amp; I)'!CQ$334</f>
        <v>0</v>
      </c>
      <c r="CR151" s="141">
        <f>'[1]MTTI (PL &amp; I)'!CR151/'[1]MTTI (PL &amp; I)'!CR$334</f>
        <v>0</v>
      </c>
      <c r="CS151" s="141">
        <f>'[1]MTTI (PL &amp; I)'!CS151/'[1]MTTI (PL &amp; I)'!CS$334</f>
        <v>0</v>
      </c>
      <c r="CT151" s="141">
        <f>'[1]MTTI (PL &amp; I)'!CT151/'[1]MTTI (PL &amp; I)'!CT$334</f>
        <v>0</v>
      </c>
      <c r="CU151" s="141">
        <f>'[1]MTTI (PL &amp; I)'!CU151/'[1]MTTI (PL &amp; I)'!CU$334</f>
        <v>0</v>
      </c>
      <c r="CV151" s="141">
        <f>'[1]MTTI (PL &amp; I)'!CV151/'[1]MTTI (PL &amp; I)'!CV$334</f>
        <v>0</v>
      </c>
      <c r="CW151" s="141">
        <f>'[1]MTTI (PL &amp; I)'!CW151/'[1]MTTI (PL &amp; I)'!CW$334</f>
        <v>0</v>
      </c>
      <c r="CX151" s="141">
        <f>'[1]MTTI (PL &amp; I)'!CX151/'[1]MTTI (PL &amp; I)'!CX$334</f>
        <v>0</v>
      </c>
      <c r="CY151" s="141">
        <f>'[1]MTTI (PL &amp; I)'!CY151/'[1]MTTI (PL &amp; I)'!CY$334</f>
        <v>0</v>
      </c>
      <c r="CZ151" s="141">
        <f>'[1]MTTI (PL &amp; I)'!CZ151/'[1]MTTI (PL &amp; I)'!CZ$334</f>
        <v>0</v>
      </c>
      <c r="DA151" s="141">
        <f>'[1]MTTI (PL &amp; I)'!DA151/'[1]MTTI (PL &amp; I)'!DA$334</f>
        <v>0</v>
      </c>
      <c r="DB151" s="141">
        <f>'[1]MTTI (PL &amp; I)'!DB151/'[1]MTTI (PL &amp; I)'!DB$334</f>
        <v>0</v>
      </c>
      <c r="DC151" s="141">
        <f>'[1]MTTI (PL &amp; I)'!DC151/'[1]MTTI (PL &amp; I)'!DC$334</f>
        <v>0</v>
      </c>
      <c r="DD151" s="141">
        <f>'[1]MTTI (PL &amp; I)'!DD151/'[1]MTTI (PL &amp; I)'!DD$334</f>
        <v>0</v>
      </c>
      <c r="DE151" s="141">
        <v>0</v>
      </c>
      <c r="DF151" s="141">
        <f>'[1]MTTI (PL &amp; I)'!DF151/'[1]MTTI (PL &amp; I)'!DF$334</f>
        <v>0</v>
      </c>
    </row>
    <row r="152" spans="1:110" x14ac:dyDescent="0.3">
      <c r="A152" s="26">
        <v>487</v>
      </c>
      <c r="B152" s="141">
        <f>'[1]MTTI (PL &amp; I)'!B152/'[1]MTTI (PL &amp; I)'!B$334</f>
        <v>7.3782925162273171E-6</v>
      </c>
      <c r="C152" s="141">
        <f>'[1]MTTI (PL &amp; I)'!C152/'[1]MTTI (PL &amp; I)'!C$334</f>
        <v>0</v>
      </c>
      <c r="D152" s="141">
        <f>'[1]MTTI (PL &amp; I)'!D152/'[1]MTTI (PL &amp; I)'!D$334</f>
        <v>0</v>
      </c>
      <c r="E152" s="141">
        <f>'[1]MTTI (PL &amp; I)'!E152/'[1]MTTI (PL &amp; I)'!E$334</f>
        <v>7.2833092197155806E-5</v>
      </c>
      <c r="F152" s="141">
        <f>'[1]MTTI (PL &amp; I)'!F152/'[1]MTTI (PL &amp; I)'!F$334</f>
        <v>0</v>
      </c>
      <c r="G152" s="141">
        <f>'[1]MTTI (PL &amp; I)'!G152/'[1]MTTI (PL &amp; I)'!G$334</f>
        <v>5.8999588216097348E-6</v>
      </c>
      <c r="H152" s="141">
        <f>'[1]MTTI (PL &amp; I)'!H152/'[1]MTTI (PL &amp; I)'!H$334</f>
        <v>0</v>
      </c>
      <c r="I152" s="141">
        <f>'[1]MTTI (PL &amp; I)'!I152/'[1]MTTI (PL &amp; I)'!I$334</f>
        <v>0</v>
      </c>
      <c r="J152" s="141">
        <f>'[1]MTTI (PL &amp; I)'!J152/'[1]MTTI (PL &amp; I)'!J$334</f>
        <v>1.2931686719520432E-3</v>
      </c>
      <c r="K152" s="141">
        <f>'[1]MTTI (PL &amp; I)'!K152/'[1]MTTI (PL &amp; I)'!K$334</f>
        <v>1.2329444292238887E-4</v>
      </c>
      <c r="L152" s="141">
        <f>'[1]MTTI (PL &amp; I)'!L152/'[1]MTTI (PL &amp; I)'!L$334</f>
        <v>0</v>
      </c>
      <c r="M152" s="141">
        <f>'[1]MTTI (PL &amp; I)'!M152/'[1]MTTI (PL &amp; I)'!M$334</f>
        <v>2.022152009180935E-4</v>
      </c>
      <c r="N152" s="141">
        <f>'[1]MTTI (PL &amp; I)'!N152/'[1]MTTI (PL &amp; I)'!N$334</f>
        <v>1.4624219439796993E-4</v>
      </c>
      <c r="O152" s="141">
        <f>'[1]MTTI (PL &amp; I)'!O152/'[1]MTTI (PL &amp; I)'!O$334</f>
        <v>2.1842055061158493E-4</v>
      </c>
      <c r="P152" s="141">
        <f>'[1]MTTI (PL &amp; I)'!P152/'[1]MTTI (PL &amp; I)'!P$334</f>
        <v>0</v>
      </c>
      <c r="Q152" s="141">
        <f>'[1]MTTI (PL &amp; I)'!Q152/'[1]MTTI (PL &amp; I)'!Q$334</f>
        <v>2.6159184009552443E-4</v>
      </c>
      <c r="R152" s="141">
        <f>'[1]MTTI (PL &amp; I)'!R152/'[1]MTTI (PL &amp; I)'!R$334</f>
        <v>0</v>
      </c>
      <c r="S152" s="141">
        <f>'[1]MTTI (PL &amp; I)'!S152/'[1]MTTI (PL &amp; I)'!S$334</f>
        <v>0</v>
      </c>
      <c r="T152" s="141">
        <f>'[1]MTTI (PL &amp; I)'!T152/'[1]MTTI (PL &amp; I)'!T$334</f>
        <v>0</v>
      </c>
      <c r="U152" s="141">
        <f>'[1]MTTI (PL &amp; I)'!U152/'[1]MTTI (PL &amp; I)'!U$334</f>
        <v>0</v>
      </c>
      <c r="V152" s="141">
        <f>'[1]MTTI (PL &amp; I)'!V152/'[1]MTTI (PL &amp; I)'!V$334</f>
        <v>0</v>
      </c>
      <c r="W152" s="141">
        <f>'[1]MTTI (PL &amp; I)'!W152/'[1]MTTI (PL &amp; I)'!W$334</f>
        <v>0</v>
      </c>
      <c r="X152" s="141">
        <f>'[1]MTTI (PL &amp; I)'!X152/'[1]MTTI (PL &amp; I)'!X$334</f>
        <v>9.2224070900616378E-6</v>
      </c>
      <c r="Y152" s="141">
        <f>'[1]MTTI (PL &amp; I)'!Y152/'[1]MTTI (PL &amp; I)'!Y$334</f>
        <v>0</v>
      </c>
      <c r="Z152" s="141">
        <f>'[1]MTTI (PL &amp; I)'!Z152/'[1]MTTI (PL &amp; I)'!Z$334</f>
        <v>9.5905561370501974E-6</v>
      </c>
      <c r="AA152" s="141">
        <f>'[1]MTTI (PL &amp; I)'!AA152/'[1]MTTI (PL &amp; I)'!AA$334</f>
        <v>0</v>
      </c>
      <c r="AB152" s="141">
        <f>'[1]MTTI (PL &amp; I)'!AB152/'[1]MTTI (PL &amp; I)'!AB$334</f>
        <v>0</v>
      </c>
      <c r="AC152" s="141">
        <f>'[1]MTTI (PL &amp; I)'!AC152/'[1]MTTI (PL &amp; I)'!AC$334</f>
        <v>0</v>
      </c>
      <c r="AD152" s="141">
        <f>'[1]MTTI (PL &amp; I)'!AD152/'[1]MTTI (PL &amp; I)'!AD$334</f>
        <v>0</v>
      </c>
      <c r="AE152" s="141">
        <f>'[1]MTTI (PL &amp; I)'!AE152/'[1]MTTI (PL &amp; I)'!AE$334</f>
        <v>0</v>
      </c>
      <c r="AF152" s="141">
        <f>'[1]MTTI (PL &amp; I)'!AF152/'[1]MTTI (PL &amp; I)'!AF$334</f>
        <v>4.7160939200364462E-5</v>
      </c>
      <c r="AG152" s="141">
        <f>'[1]MTTI (PL &amp; I)'!AG152/'[1]MTTI (PL &amp; I)'!AG$334</f>
        <v>0</v>
      </c>
      <c r="AH152" s="141">
        <f>'[1]MTTI (PL &amp; I)'!AH152/'[1]MTTI (PL &amp; I)'!AH$334</f>
        <v>0</v>
      </c>
      <c r="AI152" s="141">
        <f>'[1]MTTI (PL &amp; I)'!AI152/'[1]MTTI (PL &amp; I)'!AI$334</f>
        <v>1.496956819117225E-5</v>
      </c>
      <c r="AJ152" s="141">
        <f>'[1]MTTI (PL &amp; I)'!AJ152/'[1]MTTI (PL &amp; I)'!AJ$334</f>
        <v>0</v>
      </c>
      <c r="AK152" s="141">
        <f>'[1]MTTI (PL &amp; I)'!AK152/'[1]MTTI (PL &amp; I)'!AK$334</f>
        <v>0</v>
      </c>
      <c r="AL152" s="141">
        <f>'[1]MTTI (PL &amp; I)'!AL152/'[1]MTTI (PL &amp; I)'!AL$334</f>
        <v>0</v>
      </c>
      <c r="AM152" s="141">
        <f>'[1]MTTI (PL &amp; I)'!AM152/'[1]MTTI (PL &amp; I)'!AM$334</f>
        <v>7.3597801502683168E-6</v>
      </c>
      <c r="AN152" s="141">
        <f>'[1]MTTI (PL &amp; I)'!AN152/'[1]MTTI (PL &amp; I)'!AN$334</f>
        <v>0</v>
      </c>
      <c r="AO152" s="141">
        <f>'[1]MTTI (PL &amp; I)'!AO152/'[1]MTTI (PL &amp; I)'!AO$334</f>
        <v>1.5304800543579995E-5</v>
      </c>
      <c r="AP152" s="141">
        <f>'[1]MTTI (PL &amp; I)'!AP152/'[1]MTTI (PL &amp; I)'!AP$334</f>
        <v>5.7618624037024963E-3</v>
      </c>
      <c r="AQ152" s="141">
        <f>'[1]MTTI (PL &amp; I)'!AQ152/'[1]MTTI (PL &amp; I)'!AQ$334</f>
        <v>0</v>
      </c>
      <c r="AR152" s="141">
        <f>'[1]MTTI (PL &amp; I)'!AR152/'[1]MTTI (PL &amp; I)'!AR$334</f>
        <v>3.1768516196407489E-5</v>
      </c>
      <c r="AS152" s="141">
        <f>'[1]MTTI (PL &amp; I)'!AS152/'[1]MTTI (PL &amp; I)'!AS$334</f>
        <v>0</v>
      </c>
      <c r="AT152" s="141">
        <f>'[1]MTTI (PL &amp; I)'!AT152/'[1]MTTI (PL &amp; I)'!AT$334</f>
        <v>1.7932664497037469E-4</v>
      </c>
      <c r="AU152" s="141">
        <f>'[1]MTTI (PL &amp; I)'!AU152/'[1]MTTI (PL &amp; I)'!AU$334</f>
        <v>0</v>
      </c>
      <c r="AV152" s="141">
        <f>'[1]MTTI (PL &amp; I)'!AV152/'[1]MTTI (PL &amp; I)'!AV$334</f>
        <v>2.7806653955529398E-5</v>
      </c>
      <c r="AW152" s="141">
        <f>'[1]MTTI (PL &amp; I)'!AW152/'[1]MTTI (PL &amp; I)'!AW$334</f>
        <v>1.9248242519324891E-3</v>
      </c>
      <c r="AX152" s="141">
        <f>'[1]MTTI (PL &amp; I)'!AX152/'[1]MTTI (PL &amp; I)'!AX$334</f>
        <v>0</v>
      </c>
      <c r="AY152" s="141">
        <f>'[1]MTTI (PL &amp; I)'!AY152/'[1]MTTI (PL &amp; I)'!AY$334</f>
        <v>0</v>
      </c>
      <c r="AZ152" s="141">
        <f>'[1]MTTI (PL &amp; I)'!AZ152/'[1]MTTI (PL &amp; I)'!AZ$334</f>
        <v>6.2347321693625356E-5</v>
      </c>
      <c r="BA152" s="141">
        <f>'[1]MTTI (PL &amp; I)'!BA152/'[1]MTTI (PL &amp; I)'!BA$334</f>
        <v>0</v>
      </c>
      <c r="BB152" s="141">
        <f>'[1]MTTI (PL &amp; I)'!BB152/'[1]MTTI (PL &amp; I)'!BB$334</f>
        <v>0</v>
      </c>
      <c r="BC152" s="141">
        <f>'[1]MTTI (PL &amp; I)'!BC152/'[1]MTTI (PL &amp; I)'!BC$334</f>
        <v>0</v>
      </c>
      <c r="BD152" s="141">
        <f>'[1]MTTI (PL &amp; I)'!BD152/'[1]MTTI (PL &amp; I)'!BD$334</f>
        <v>2.8074897448777798E-5</v>
      </c>
      <c r="BE152" s="141">
        <f>'[1]MTTI (PL &amp; I)'!BE152/'[1]MTTI (PL &amp; I)'!BE$334</f>
        <v>6.7930678411150074E-5</v>
      </c>
      <c r="BF152" s="141">
        <f>'[1]MTTI (PL &amp; I)'!BF152/'[1]MTTI (PL &amp; I)'!BF$334</f>
        <v>0</v>
      </c>
      <c r="BG152" s="141">
        <f>'[1]MTTI (PL &amp; I)'!BG152/'[1]MTTI (PL &amp; I)'!BG$334</f>
        <v>2.1410972051852391E-5</v>
      </c>
      <c r="BH152" s="141">
        <f>'[1]MTTI (PL &amp; I)'!BH152/'[1]MTTI (PL &amp; I)'!BH$334</f>
        <v>0</v>
      </c>
      <c r="BI152" s="141">
        <f>'[1]MTTI (PL &amp; I)'!BI152/'[1]MTTI (PL &amp; I)'!BI$334</f>
        <v>0</v>
      </c>
      <c r="BJ152" s="141">
        <f>'[1]MTTI (PL &amp; I)'!BJ152/'[1]MTTI (PL &amp; I)'!BJ$334</f>
        <v>4.0736144803801792E-6</v>
      </c>
      <c r="BK152" s="141">
        <f>'[1]MTTI (PL &amp; I)'!BK152/'[1]MTTI (PL &amp; I)'!BK$334</f>
        <v>0</v>
      </c>
      <c r="BL152" s="141">
        <f>'[1]MTTI (PL &amp; I)'!BL152/'[1]MTTI (PL &amp; I)'!BL$334</f>
        <v>0</v>
      </c>
      <c r="BM152" s="141">
        <f>'[1]MTTI (PL &amp; I)'!BM152/'[1]MTTI (PL &amp; I)'!BM$334</f>
        <v>0</v>
      </c>
      <c r="BN152" s="141">
        <f>'[1]MTTI (PL &amp; I)'!BN152/'[1]MTTI (PL &amp; I)'!BN$334</f>
        <v>0</v>
      </c>
      <c r="BO152" s="141">
        <f>'[1]MTTI (PL &amp; I)'!BO152/'[1]MTTI (PL &amp; I)'!BO$334</f>
        <v>2.9015567835449367E-4</v>
      </c>
      <c r="BP152" s="141">
        <f>'[1]MTTI (PL &amp; I)'!BP152/'[1]MTTI (PL &amp; I)'!BP$334</f>
        <v>0</v>
      </c>
      <c r="BQ152" s="141">
        <f>'[1]MTTI (PL &amp; I)'!BQ152/'[1]MTTI (PL &amp; I)'!BQ$334</f>
        <v>1.0017946428292705E-4</v>
      </c>
      <c r="BR152" s="141">
        <f>'[1]MTTI (PL &amp; I)'!BR152/'[1]MTTI (PL &amp; I)'!BR$334</f>
        <v>5.9731172406843821E-5</v>
      </c>
      <c r="BS152" s="141">
        <f>'[1]MTTI (PL &amp; I)'!BS152/'[1]MTTI (PL &amp; I)'!BS$334</f>
        <v>6.303605420578523E-5</v>
      </c>
      <c r="BT152" s="141">
        <f>'[1]MTTI (PL &amp; I)'!BT152/'[1]MTTI (PL &amp; I)'!BT$334</f>
        <v>0</v>
      </c>
      <c r="BU152" s="141">
        <f>'[1]MTTI (PL &amp; I)'!BU152/'[1]MTTI (PL &amp; I)'!BU$334</f>
        <v>0</v>
      </c>
      <c r="BV152" s="141">
        <f>'[1]MTTI (PL &amp; I)'!BV152/'[1]MTTI (PL &amp; I)'!BV$334</f>
        <v>0</v>
      </c>
      <c r="BW152" s="141">
        <f>'[1]MTTI (PL &amp; I)'!BW152/'[1]MTTI (PL &amp; I)'!BW$334</f>
        <v>0</v>
      </c>
      <c r="BX152" s="141">
        <f>'[1]MTTI (PL &amp; I)'!BX152/'[1]MTTI (PL &amp; I)'!BX$334</f>
        <v>0</v>
      </c>
      <c r="BY152" s="141">
        <f>'[1]MTTI (PL &amp; I)'!BY152/'[1]MTTI (PL &amp; I)'!BY$334</f>
        <v>0</v>
      </c>
      <c r="BZ152" s="141">
        <f>'[1]MTTI (PL &amp; I)'!BZ152/'[1]MTTI (PL &amp; I)'!BZ$334</f>
        <v>0</v>
      </c>
      <c r="CA152" s="141">
        <f>'[1]MTTI (PL &amp; I)'!CA152/'[1]MTTI (PL &amp; I)'!CA$334</f>
        <v>0</v>
      </c>
      <c r="CB152" s="141">
        <f>'[1]MTTI (PL &amp; I)'!CB152/'[1]MTTI (PL &amp; I)'!CB$334</f>
        <v>0</v>
      </c>
      <c r="CC152" s="141">
        <f>'[1]MTTI (PL &amp; I)'!CC152/'[1]MTTI (PL &amp; I)'!CC$334</f>
        <v>0</v>
      </c>
      <c r="CD152" s="141">
        <f>'[1]MTTI (PL &amp; I)'!CD152/'[1]MTTI (PL &amp; I)'!CD$334</f>
        <v>0</v>
      </c>
      <c r="CE152" s="141">
        <f>'[1]MTTI (PL &amp; I)'!CE152/'[1]MTTI (PL &amp; I)'!CE$334</f>
        <v>0</v>
      </c>
      <c r="CF152" s="141">
        <f>'[1]MTTI (PL &amp; I)'!CF152/'[1]MTTI (PL &amp; I)'!CF$334</f>
        <v>0</v>
      </c>
      <c r="CG152" s="141">
        <f>'[1]MTTI (PL &amp; I)'!CG152/'[1]MTTI (PL &amp; I)'!CG$334</f>
        <v>0</v>
      </c>
      <c r="CH152" s="141">
        <f>'[1]MTTI (PL &amp; I)'!CH152/'[1]MTTI (PL &amp; I)'!CH$334</f>
        <v>0</v>
      </c>
      <c r="CI152" s="141">
        <f>'[1]MTTI (PL &amp; I)'!CI152/'[1]MTTI (PL &amp; I)'!CI$334</f>
        <v>0</v>
      </c>
      <c r="CJ152" s="141">
        <f>'[1]MTTI (PL &amp; I)'!CJ152/'[1]MTTI (PL &amp; I)'!CJ$334</f>
        <v>0</v>
      </c>
      <c r="CK152" s="141">
        <f>'[1]MTTI (PL &amp; I)'!CK152/'[1]MTTI (PL &amp; I)'!CK$334</f>
        <v>0</v>
      </c>
      <c r="CL152" s="141">
        <f>'[1]MTTI (PL &amp; I)'!CL152/'[1]MTTI (PL &amp; I)'!CL$334</f>
        <v>8.66556623306007E-5</v>
      </c>
      <c r="CM152" s="141">
        <f>'[1]MTTI (PL &amp; I)'!CM152/'[1]MTTI (PL &amp; I)'!CM$334</f>
        <v>0</v>
      </c>
      <c r="CN152" s="141">
        <f>'[1]MTTI (PL &amp; I)'!CN152/'[1]MTTI (PL &amp; I)'!CN$334</f>
        <v>0</v>
      </c>
      <c r="CO152" s="141">
        <f>'[1]MTTI (PL &amp; I)'!CO152/'[1]MTTI (PL &amp; I)'!CO$334</f>
        <v>0</v>
      </c>
      <c r="CP152" s="141">
        <f>'[1]MTTI (PL &amp; I)'!CP152/'[1]MTTI (PL &amp; I)'!CP$334</f>
        <v>2.1070991494352335E-4</v>
      </c>
      <c r="CQ152" s="141">
        <f>'[1]MTTI (PL &amp; I)'!CQ152/'[1]MTTI (PL &amp; I)'!CQ$334</f>
        <v>2.2849033009109549E-4</v>
      </c>
      <c r="CR152" s="141">
        <f>'[1]MTTI (PL &amp; I)'!CR152/'[1]MTTI (PL &amp; I)'!CR$334</f>
        <v>0</v>
      </c>
      <c r="CS152" s="141">
        <f>'[1]MTTI (PL &amp; I)'!CS152/'[1]MTTI (PL &amp; I)'!CS$334</f>
        <v>4.8361633893593338E-4</v>
      </c>
      <c r="CT152" s="141">
        <f>'[1]MTTI (PL &amp; I)'!CT152/'[1]MTTI (PL &amp; I)'!CT$334</f>
        <v>0</v>
      </c>
      <c r="CU152" s="141">
        <f>'[1]MTTI (PL &amp; I)'!CU152/'[1]MTTI (PL &amp; I)'!CU$334</f>
        <v>0</v>
      </c>
      <c r="CV152" s="141">
        <f>'[1]MTTI (PL &amp; I)'!CV152/'[1]MTTI (PL &amp; I)'!CV$334</f>
        <v>0</v>
      </c>
      <c r="CW152" s="141">
        <f>'[1]MTTI (PL &amp; I)'!CW152/'[1]MTTI (PL &amp; I)'!CW$334</f>
        <v>0</v>
      </c>
      <c r="CX152" s="141">
        <f>'[1]MTTI (PL &amp; I)'!CX152/'[1]MTTI (PL &amp; I)'!CX$334</f>
        <v>0</v>
      </c>
      <c r="CY152" s="141">
        <f>'[1]MTTI (PL &amp; I)'!CY152/'[1]MTTI (PL &amp; I)'!CY$334</f>
        <v>0</v>
      </c>
      <c r="CZ152" s="141">
        <f>'[1]MTTI (PL &amp; I)'!CZ152/'[1]MTTI (PL &amp; I)'!CZ$334</f>
        <v>0</v>
      </c>
      <c r="DA152" s="141">
        <f>'[1]MTTI (PL &amp; I)'!DA152/'[1]MTTI (PL &amp; I)'!DA$334</f>
        <v>0</v>
      </c>
      <c r="DB152" s="141">
        <f>'[1]MTTI (PL &amp; I)'!DB152/'[1]MTTI (PL &amp; I)'!DB$334</f>
        <v>0</v>
      </c>
      <c r="DC152" s="141">
        <f>'[1]MTTI (PL &amp; I)'!DC152/'[1]MTTI (PL &amp; I)'!DC$334</f>
        <v>0</v>
      </c>
      <c r="DD152" s="141">
        <f>'[1]MTTI (PL &amp; I)'!DD152/'[1]MTTI (PL &amp; I)'!DD$334</f>
        <v>0</v>
      </c>
      <c r="DE152" s="141">
        <v>0</v>
      </c>
      <c r="DF152" s="141">
        <f>'[1]MTTI (PL &amp; I)'!DF152/'[1]MTTI (PL &amp; I)'!DF$334</f>
        <v>4.0488252262593135E-5</v>
      </c>
    </row>
    <row r="153" spans="1:110" x14ac:dyDescent="0.3">
      <c r="A153" s="25" t="s">
        <v>6</v>
      </c>
      <c r="B153" s="141">
        <f>'[1]MTTI (PL &amp; I)'!B153/'[1]MTTI (PL &amp; I)'!B$334</f>
        <v>7.3782925162273171E-6</v>
      </c>
      <c r="C153" s="141">
        <f>'[1]MTTI (PL &amp; I)'!C153/'[1]MTTI (PL &amp; I)'!C$334</f>
        <v>0</v>
      </c>
      <c r="D153" s="141">
        <f>'[1]MTTI (PL &amp; I)'!D153/'[1]MTTI (PL &amp; I)'!D$334</f>
        <v>0</v>
      </c>
      <c r="E153" s="141">
        <f>'[1]MTTI (PL &amp; I)'!E153/'[1]MTTI (PL &amp; I)'!E$334</f>
        <v>7.2833092197155806E-5</v>
      </c>
      <c r="F153" s="141">
        <f>'[1]MTTI (PL &amp; I)'!F153/'[1]MTTI (PL &amp; I)'!F$334</f>
        <v>0</v>
      </c>
      <c r="G153" s="141">
        <f>'[1]MTTI (PL &amp; I)'!G153/'[1]MTTI (PL &amp; I)'!G$334</f>
        <v>5.8999588216097348E-6</v>
      </c>
      <c r="H153" s="141">
        <f>'[1]MTTI (PL &amp; I)'!H153/'[1]MTTI (PL &amp; I)'!H$334</f>
        <v>0</v>
      </c>
      <c r="I153" s="141">
        <f>'[1]MTTI (PL &amp; I)'!I153/'[1]MTTI (PL &amp; I)'!I$334</f>
        <v>0</v>
      </c>
      <c r="J153" s="141">
        <f>'[1]MTTI (PL &amp; I)'!J153/'[1]MTTI (PL &amp; I)'!J$334</f>
        <v>1.2931686719520432E-3</v>
      </c>
      <c r="K153" s="141">
        <f>'[1]MTTI (PL &amp; I)'!K153/'[1]MTTI (PL &amp; I)'!K$334</f>
        <v>1.2329444292238887E-4</v>
      </c>
      <c r="L153" s="141">
        <f>'[1]MTTI (PL &amp; I)'!L153/'[1]MTTI (PL &amp; I)'!L$334</f>
        <v>0</v>
      </c>
      <c r="M153" s="141">
        <f>'[1]MTTI (PL &amp; I)'!M153/'[1]MTTI (PL &amp; I)'!M$334</f>
        <v>2.022152009180935E-4</v>
      </c>
      <c r="N153" s="141">
        <f>'[1]MTTI (PL &amp; I)'!N153/'[1]MTTI (PL &amp; I)'!N$334</f>
        <v>1.4624219439796993E-4</v>
      </c>
      <c r="O153" s="141">
        <f>'[1]MTTI (PL &amp; I)'!O153/'[1]MTTI (PL &amp; I)'!O$334</f>
        <v>2.1842055061158493E-4</v>
      </c>
      <c r="P153" s="141">
        <f>'[1]MTTI (PL &amp; I)'!P153/'[1]MTTI (PL &amp; I)'!P$334</f>
        <v>0</v>
      </c>
      <c r="Q153" s="141">
        <f>'[1]MTTI (PL &amp; I)'!Q153/'[1]MTTI (PL &amp; I)'!Q$334</f>
        <v>2.6159184009552443E-4</v>
      </c>
      <c r="R153" s="141">
        <f>'[1]MTTI (PL &amp; I)'!R153/'[1]MTTI (PL &amp; I)'!R$334</f>
        <v>0</v>
      </c>
      <c r="S153" s="141">
        <f>'[1]MTTI (PL &amp; I)'!S153/'[1]MTTI (PL &amp; I)'!S$334</f>
        <v>0</v>
      </c>
      <c r="T153" s="141">
        <f>'[1]MTTI (PL &amp; I)'!T153/'[1]MTTI (PL &amp; I)'!T$334</f>
        <v>0</v>
      </c>
      <c r="U153" s="141">
        <f>'[1]MTTI (PL &amp; I)'!U153/'[1]MTTI (PL &amp; I)'!U$334</f>
        <v>0</v>
      </c>
      <c r="V153" s="141">
        <f>'[1]MTTI (PL &amp; I)'!V153/'[1]MTTI (PL &amp; I)'!V$334</f>
        <v>0</v>
      </c>
      <c r="W153" s="141">
        <f>'[1]MTTI (PL &amp; I)'!W153/'[1]MTTI (PL &amp; I)'!W$334</f>
        <v>0</v>
      </c>
      <c r="X153" s="141">
        <f>'[1]MTTI (PL &amp; I)'!X153/'[1]MTTI (PL &amp; I)'!X$334</f>
        <v>9.2224070900616378E-6</v>
      </c>
      <c r="Y153" s="141">
        <f>'[1]MTTI (PL &amp; I)'!Y153/'[1]MTTI (PL &amp; I)'!Y$334</f>
        <v>0</v>
      </c>
      <c r="Z153" s="141">
        <f>'[1]MTTI (PL &amp; I)'!Z153/'[1]MTTI (PL &amp; I)'!Z$334</f>
        <v>9.5905561370501974E-6</v>
      </c>
      <c r="AA153" s="141">
        <f>'[1]MTTI (PL &amp; I)'!AA153/'[1]MTTI (PL &amp; I)'!AA$334</f>
        <v>0</v>
      </c>
      <c r="AB153" s="141">
        <f>'[1]MTTI (PL &amp; I)'!AB153/'[1]MTTI (PL &amp; I)'!AB$334</f>
        <v>0</v>
      </c>
      <c r="AC153" s="141">
        <f>'[1]MTTI (PL &amp; I)'!AC153/'[1]MTTI (PL &amp; I)'!AC$334</f>
        <v>0</v>
      </c>
      <c r="AD153" s="141">
        <f>'[1]MTTI (PL &amp; I)'!AD153/'[1]MTTI (PL &amp; I)'!AD$334</f>
        <v>0</v>
      </c>
      <c r="AE153" s="141">
        <f>'[1]MTTI (PL &amp; I)'!AE153/'[1]MTTI (PL &amp; I)'!AE$334</f>
        <v>0</v>
      </c>
      <c r="AF153" s="141">
        <f>'[1]MTTI (PL &amp; I)'!AF153/'[1]MTTI (PL &amp; I)'!AF$334</f>
        <v>4.7160939200364462E-5</v>
      </c>
      <c r="AG153" s="141">
        <f>'[1]MTTI (PL &amp; I)'!AG153/'[1]MTTI (PL &amp; I)'!AG$334</f>
        <v>0</v>
      </c>
      <c r="AH153" s="141">
        <f>'[1]MTTI (PL &amp; I)'!AH153/'[1]MTTI (PL &amp; I)'!AH$334</f>
        <v>0</v>
      </c>
      <c r="AI153" s="141">
        <f>'[1]MTTI (PL &amp; I)'!AI153/'[1]MTTI (PL &amp; I)'!AI$334</f>
        <v>1.496956819117225E-5</v>
      </c>
      <c r="AJ153" s="141">
        <f>'[1]MTTI (PL &amp; I)'!AJ153/'[1]MTTI (PL &amp; I)'!AJ$334</f>
        <v>0</v>
      </c>
      <c r="AK153" s="141">
        <f>'[1]MTTI (PL &amp; I)'!AK153/'[1]MTTI (PL &amp; I)'!AK$334</f>
        <v>0</v>
      </c>
      <c r="AL153" s="141">
        <f>'[1]MTTI (PL &amp; I)'!AL153/'[1]MTTI (PL &amp; I)'!AL$334</f>
        <v>0</v>
      </c>
      <c r="AM153" s="141">
        <f>'[1]MTTI (PL &amp; I)'!AM153/'[1]MTTI (PL &amp; I)'!AM$334</f>
        <v>7.3597801502683168E-6</v>
      </c>
      <c r="AN153" s="141">
        <f>'[1]MTTI (PL &amp; I)'!AN153/'[1]MTTI (PL &amp; I)'!AN$334</f>
        <v>0</v>
      </c>
      <c r="AO153" s="141">
        <f>'[1]MTTI (PL &amp; I)'!AO153/'[1]MTTI (PL &amp; I)'!AO$334</f>
        <v>1.5304800543579995E-5</v>
      </c>
      <c r="AP153" s="141">
        <f>'[1]MTTI (PL &amp; I)'!AP153/'[1]MTTI (PL &amp; I)'!AP$334</f>
        <v>5.7618624037024963E-3</v>
      </c>
      <c r="AQ153" s="141">
        <f>'[1]MTTI (PL &amp; I)'!AQ153/'[1]MTTI (PL &amp; I)'!AQ$334</f>
        <v>0</v>
      </c>
      <c r="AR153" s="141">
        <f>'[1]MTTI (PL &amp; I)'!AR153/'[1]MTTI (PL &amp; I)'!AR$334</f>
        <v>3.1768516196407489E-5</v>
      </c>
      <c r="AS153" s="141">
        <f>'[1]MTTI (PL &amp; I)'!AS153/'[1]MTTI (PL &amp; I)'!AS$334</f>
        <v>0</v>
      </c>
      <c r="AT153" s="141">
        <f>'[1]MTTI (PL &amp; I)'!AT153/'[1]MTTI (PL &amp; I)'!AT$334</f>
        <v>1.7932664497037469E-4</v>
      </c>
      <c r="AU153" s="141">
        <f>'[1]MTTI (PL &amp; I)'!AU153/'[1]MTTI (PL &amp; I)'!AU$334</f>
        <v>0</v>
      </c>
      <c r="AV153" s="141">
        <f>'[1]MTTI (PL &amp; I)'!AV153/'[1]MTTI (PL &amp; I)'!AV$334</f>
        <v>2.7806653955529398E-5</v>
      </c>
      <c r="AW153" s="141">
        <f>'[1]MTTI (PL &amp; I)'!AW153/'[1]MTTI (PL &amp; I)'!AW$334</f>
        <v>1.9248242519324891E-3</v>
      </c>
      <c r="AX153" s="141">
        <f>'[1]MTTI (PL &amp; I)'!AX153/'[1]MTTI (PL &amp; I)'!AX$334</f>
        <v>0</v>
      </c>
      <c r="AY153" s="141">
        <f>'[1]MTTI (PL &amp; I)'!AY153/'[1]MTTI (PL &amp; I)'!AY$334</f>
        <v>0</v>
      </c>
      <c r="AZ153" s="141">
        <f>'[1]MTTI (PL &amp; I)'!AZ153/'[1]MTTI (PL &amp; I)'!AZ$334</f>
        <v>6.2347321693625356E-5</v>
      </c>
      <c r="BA153" s="141">
        <f>'[1]MTTI (PL &amp; I)'!BA153/'[1]MTTI (PL &amp; I)'!BA$334</f>
        <v>0</v>
      </c>
      <c r="BB153" s="141">
        <f>'[1]MTTI (PL &amp; I)'!BB153/'[1]MTTI (PL &amp; I)'!BB$334</f>
        <v>0</v>
      </c>
      <c r="BC153" s="141">
        <f>'[1]MTTI (PL &amp; I)'!BC153/'[1]MTTI (PL &amp; I)'!BC$334</f>
        <v>0</v>
      </c>
      <c r="BD153" s="141">
        <f>'[1]MTTI (PL &amp; I)'!BD153/'[1]MTTI (PL &amp; I)'!BD$334</f>
        <v>2.8074897448777798E-5</v>
      </c>
      <c r="BE153" s="141">
        <f>'[1]MTTI (PL &amp; I)'!BE153/'[1]MTTI (PL &amp; I)'!BE$334</f>
        <v>6.7930678411150074E-5</v>
      </c>
      <c r="BF153" s="141">
        <f>'[1]MTTI (PL &amp; I)'!BF153/'[1]MTTI (PL &amp; I)'!BF$334</f>
        <v>0</v>
      </c>
      <c r="BG153" s="141">
        <f>'[1]MTTI (PL &amp; I)'!BG153/'[1]MTTI (PL &amp; I)'!BG$334</f>
        <v>2.1410972051852391E-5</v>
      </c>
      <c r="BH153" s="141">
        <f>'[1]MTTI (PL &amp; I)'!BH153/'[1]MTTI (PL &amp; I)'!BH$334</f>
        <v>0</v>
      </c>
      <c r="BI153" s="141">
        <f>'[1]MTTI (PL &amp; I)'!BI153/'[1]MTTI (PL &amp; I)'!BI$334</f>
        <v>0</v>
      </c>
      <c r="BJ153" s="141">
        <f>'[1]MTTI (PL &amp; I)'!BJ153/'[1]MTTI (PL &amp; I)'!BJ$334</f>
        <v>4.0736144803801792E-6</v>
      </c>
      <c r="BK153" s="141">
        <f>'[1]MTTI (PL &amp; I)'!BK153/'[1]MTTI (PL &amp; I)'!BK$334</f>
        <v>0</v>
      </c>
      <c r="BL153" s="141">
        <f>'[1]MTTI (PL &amp; I)'!BL153/'[1]MTTI (PL &amp; I)'!BL$334</f>
        <v>0</v>
      </c>
      <c r="BM153" s="141">
        <f>'[1]MTTI (PL &amp; I)'!BM153/'[1]MTTI (PL &amp; I)'!BM$334</f>
        <v>0</v>
      </c>
      <c r="BN153" s="141">
        <f>'[1]MTTI (PL &amp; I)'!BN153/'[1]MTTI (PL &amp; I)'!BN$334</f>
        <v>0</v>
      </c>
      <c r="BO153" s="141">
        <f>'[1]MTTI (PL &amp; I)'!BO153/'[1]MTTI (PL &amp; I)'!BO$334</f>
        <v>2.9015567835449367E-4</v>
      </c>
      <c r="BP153" s="141">
        <f>'[1]MTTI (PL &amp; I)'!BP153/'[1]MTTI (PL &amp; I)'!BP$334</f>
        <v>0</v>
      </c>
      <c r="BQ153" s="141">
        <f>'[1]MTTI (PL &amp; I)'!BQ153/'[1]MTTI (PL &amp; I)'!BQ$334</f>
        <v>1.0017946428292705E-4</v>
      </c>
      <c r="BR153" s="141">
        <f>'[1]MTTI (PL &amp; I)'!BR153/'[1]MTTI (PL &amp; I)'!BR$334</f>
        <v>5.9731172406843821E-5</v>
      </c>
      <c r="BS153" s="141">
        <f>'[1]MTTI (PL &amp; I)'!BS153/'[1]MTTI (PL &amp; I)'!BS$334</f>
        <v>6.303605420578523E-5</v>
      </c>
      <c r="BT153" s="141">
        <f>'[1]MTTI (PL &amp; I)'!BT153/'[1]MTTI (PL &amp; I)'!BT$334</f>
        <v>0</v>
      </c>
      <c r="BU153" s="141">
        <f>'[1]MTTI (PL &amp; I)'!BU153/'[1]MTTI (PL &amp; I)'!BU$334</f>
        <v>0</v>
      </c>
      <c r="BV153" s="141">
        <f>'[1]MTTI (PL &amp; I)'!BV153/'[1]MTTI (PL &amp; I)'!BV$334</f>
        <v>0</v>
      </c>
      <c r="BW153" s="141">
        <f>'[1]MTTI (PL &amp; I)'!BW153/'[1]MTTI (PL &amp; I)'!BW$334</f>
        <v>0</v>
      </c>
      <c r="BX153" s="141">
        <f>'[1]MTTI (PL &amp; I)'!BX153/'[1]MTTI (PL &amp; I)'!BX$334</f>
        <v>0</v>
      </c>
      <c r="BY153" s="141">
        <f>'[1]MTTI (PL &amp; I)'!BY153/'[1]MTTI (PL &amp; I)'!BY$334</f>
        <v>0</v>
      </c>
      <c r="BZ153" s="141">
        <f>'[1]MTTI (PL &amp; I)'!BZ153/'[1]MTTI (PL &amp; I)'!BZ$334</f>
        <v>0</v>
      </c>
      <c r="CA153" s="141">
        <f>'[1]MTTI (PL &amp; I)'!CA153/'[1]MTTI (PL &amp; I)'!CA$334</f>
        <v>0</v>
      </c>
      <c r="CB153" s="141">
        <f>'[1]MTTI (PL &amp; I)'!CB153/'[1]MTTI (PL &amp; I)'!CB$334</f>
        <v>0</v>
      </c>
      <c r="CC153" s="141">
        <f>'[1]MTTI (PL &amp; I)'!CC153/'[1]MTTI (PL &amp; I)'!CC$334</f>
        <v>0</v>
      </c>
      <c r="CD153" s="141">
        <f>'[1]MTTI (PL &amp; I)'!CD153/'[1]MTTI (PL &amp; I)'!CD$334</f>
        <v>0</v>
      </c>
      <c r="CE153" s="141">
        <f>'[1]MTTI (PL &amp; I)'!CE153/'[1]MTTI (PL &amp; I)'!CE$334</f>
        <v>0</v>
      </c>
      <c r="CF153" s="141">
        <f>'[1]MTTI (PL &amp; I)'!CF153/'[1]MTTI (PL &amp; I)'!CF$334</f>
        <v>0</v>
      </c>
      <c r="CG153" s="141">
        <f>'[1]MTTI (PL &amp; I)'!CG153/'[1]MTTI (PL &amp; I)'!CG$334</f>
        <v>0</v>
      </c>
      <c r="CH153" s="141">
        <f>'[1]MTTI (PL &amp; I)'!CH153/'[1]MTTI (PL &amp; I)'!CH$334</f>
        <v>0</v>
      </c>
      <c r="CI153" s="141">
        <f>'[1]MTTI (PL &amp; I)'!CI153/'[1]MTTI (PL &amp; I)'!CI$334</f>
        <v>0</v>
      </c>
      <c r="CJ153" s="141">
        <f>'[1]MTTI (PL &amp; I)'!CJ153/'[1]MTTI (PL &amp; I)'!CJ$334</f>
        <v>0</v>
      </c>
      <c r="CK153" s="141">
        <f>'[1]MTTI (PL &amp; I)'!CK153/'[1]MTTI (PL &amp; I)'!CK$334</f>
        <v>0</v>
      </c>
      <c r="CL153" s="141">
        <f>'[1]MTTI (PL &amp; I)'!CL153/'[1]MTTI (PL &amp; I)'!CL$334</f>
        <v>8.66556623306007E-5</v>
      </c>
      <c r="CM153" s="141">
        <f>'[1]MTTI (PL &amp; I)'!CM153/'[1]MTTI (PL &amp; I)'!CM$334</f>
        <v>0</v>
      </c>
      <c r="CN153" s="141">
        <f>'[1]MTTI (PL &amp; I)'!CN153/'[1]MTTI (PL &amp; I)'!CN$334</f>
        <v>0</v>
      </c>
      <c r="CO153" s="141">
        <f>'[1]MTTI (PL &amp; I)'!CO153/'[1]MTTI (PL &amp; I)'!CO$334</f>
        <v>0</v>
      </c>
      <c r="CP153" s="141">
        <f>'[1]MTTI (PL &amp; I)'!CP153/'[1]MTTI (PL &amp; I)'!CP$334</f>
        <v>2.1070991494352335E-4</v>
      </c>
      <c r="CQ153" s="141">
        <f>'[1]MTTI (PL &amp; I)'!CQ153/'[1]MTTI (PL &amp; I)'!CQ$334</f>
        <v>2.2849033009109549E-4</v>
      </c>
      <c r="CR153" s="141">
        <f>'[1]MTTI (PL &amp; I)'!CR153/'[1]MTTI (PL &amp; I)'!CR$334</f>
        <v>0</v>
      </c>
      <c r="CS153" s="141">
        <f>'[1]MTTI (PL &amp; I)'!CS153/'[1]MTTI (PL &amp; I)'!CS$334</f>
        <v>4.8361633893593338E-4</v>
      </c>
      <c r="CT153" s="141">
        <f>'[1]MTTI (PL &amp; I)'!CT153/'[1]MTTI (PL &amp; I)'!CT$334</f>
        <v>0</v>
      </c>
      <c r="CU153" s="141">
        <f>'[1]MTTI (PL &amp; I)'!CU153/'[1]MTTI (PL &amp; I)'!CU$334</f>
        <v>0</v>
      </c>
      <c r="CV153" s="141">
        <f>'[1]MTTI (PL &amp; I)'!CV153/'[1]MTTI (PL &amp; I)'!CV$334</f>
        <v>0</v>
      </c>
      <c r="CW153" s="141">
        <f>'[1]MTTI (PL &amp; I)'!CW153/'[1]MTTI (PL &amp; I)'!CW$334</f>
        <v>0</v>
      </c>
      <c r="CX153" s="141">
        <f>'[1]MTTI (PL &amp; I)'!CX153/'[1]MTTI (PL &amp; I)'!CX$334</f>
        <v>0</v>
      </c>
      <c r="CY153" s="141">
        <f>'[1]MTTI (PL &amp; I)'!CY153/'[1]MTTI (PL &amp; I)'!CY$334</f>
        <v>0</v>
      </c>
      <c r="CZ153" s="141">
        <f>'[1]MTTI (PL &amp; I)'!CZ153/'[1]MTTI (PL &amp; I)'!CZ$334</f>
        <v>0</v>
      </c>
      <c r="DA153" s="141">
        <f>'[1]MTTI (PL &amp; I)'!DA153/'[1]MTTI (PL &amp; I)'!DA$334</f>
        <v>0</v>
      </c>
      <c r="DB153" s="141">
        <f>'[1]MTTI (PL &amp; I)'!DB153/'[1]MTTI (PL &amp; I)'!DB$334</f>
        <v>0</v>
      </c>
      <c r="DC153" s="141">
        <f>'[1]MTTI (PL &amp; I)'!DC153/'[1]MTTI (PL &amp; I)'!DC$334</f>
        <v>0</v>
      </c>
      <c r="DD153" s="141">
        <f>'[1]MTTI (PL &amp; I)'!DD153/'[1]MTTI (PL &amp; I)'!DD$334</f>
        <v>0</v>
      </c>
      <c r="DE153" s="141">
        <v>0</v>
      </c>
      <c r="DF153" s="141">
        <f>'[1]MTTI (PL &amp; I)'!DF153/'[1]MTTI (PL &amp; I)'!DF$334</f>
        <v>4.0488252262593135E-5</v>
      </c>
    </row>
    <row r="154" spans="1:110" x14ac:dyDescent="0.3">
      <c r="A154" s="25" t="s">
        <v>7</v>
      </c>
      <c r="B154" s="141">
        <f>'[1]MTTI (PL &amp; I)'!B154/'[1]MTTI (PL &amp; I)'!B$334</f>
        <v>0</v>
      </c>
      <c r="C154" s="141">
        <f>'[1]MTTI (PL &amp; I)'!C154/'[1]MTTI (PL &amp; I)'!C$334</f>
        <v>0</v>
      </c>
      <c r="D154" s="141">
        <f>'[1]MTTI (PL &amp; I)'!D154/'[1]MTTI (PL &amp; I)'!D$334</f>
        <v>0</v>
      </c>
      <c r="E154" s="141">
        <f>'[1]MTTI (PL &amp; I)'!E154/'[1]MTTI (PL &amp; I)'!E$334</f>
        <v>0</v>
      </c>
      <c r="F154" s="141">
        <f>'[1]MTTI (PL &amp; I)'!F154/'[1]MTTI (PL &amp; I)'!F$334</f>
        <v>0</v>
      </c>
      <c r="G154" s="141">
        <f>'[1]MTTI (PL &amp; I)'!G154/'[1]MTTI (PL &amp; I)'!G$334</f>
        <v>0</v>
      </c>
      <c r="H154" s="141">
        <f>'[1]MTTI (PL &amp; I)'!H154/'[1]MTTI (PL &amp; I)'!H$334</f>
        <v>0</v>
      </c>
      <c r="I154" s="141">
        <f>'[1]MTTI (PL &amp; I)'!I154/'[1]MTTI (PL &amp; I)'!I$334</f>
        <v>0</v>
      </c>
      <c r="J154" s="141">
        <f>'[1]MTTI (PL &amp; I)'!J154/'[1]MTTI (PL &amp; I)'!J$334</f>
        <v>0</v>
      </c>
      <c r="K154" s="141">
        <f>'[1]MTTI (PL &amp; I)'!K154/'[1]MTTI (PL &amp; I)'!K$334</f>
        <v>0</v>
      </c>
      <c r="L154" s="141">
        <f>'[1]MTTI (PL &amp; I)'!L154/'[1]MTTI (PL &amp; I)'!L$334</f>
        <v>0</v>
      </c>
      <c r="M154" s="141">
        <f>'[1]MTTI (PL &amp; I)'!M154/'[1]MTTI (PL &amp; I)'!M$334</f>
        <v>0</v>
      </c>
      <c r="N154" s="141">
        <f>'[1]MTTI (PL &amp; I)'!N154/'[1]MTTI (PL &amp; I)'!N$334</f>
        <v>0</v>
      </c>
      <c r="O154" s="141">
        <f>'[1]MTTI (PL &amp; I)'!O154/'[1]MTTI (PL &amp; I)'!O$334</f>
        <v>0</v>
      </c>
      <c r="P154" s="141">
        <f>'[1]MTTI (PL &amp; I)'!P154/'[1]MTTI (PL &amp; I)'!P$334</f>
        <v>0</v>
      </c>
      <c r="Q154" s="141">
        <f>'[1]MTTI (PL &amp; I)'!Q154/'[1]MTTI (PL &amp; I)'!Q$334</f>
        <v>0</v>
      </c>
      <c r="R154" s="141">
        <f>'[1]MTTI (PL &amp; I)'!R154/'[1]MTTI (PL &amp; I)'!R$334</f>
        <v>0</v>
      </c>
      <c r="S154" s="141">
        <f>'[1]MTTI (PL &amp; I)'!S154/'[1]MTTI (PL &amp; I)'!S$334</f>
        <v>0</v>
      </c>
      <c r="T154" s="141">
        <f>'[1]MTTI (PL &amp; I)'!T154/'[1]MTTI (PL &amp; I)'!T$334</f>
        <v>0</v>
      </c>
      <c r="U154" s="141">
        <f>'[1]MTTI (PL &amp; I)'!U154/'[1]MTTI (PL &amp; I)'!U$334</f>
        <v>0</v>
      </c>
      <c r="V154" s="141">
        <f>'[1]MTTI (PL &amp; I)'!V154/'[1]MTTI (PL &amp; I)'!V$334</f>
        <v>0</v>
      </c>
      <c r="W154" s="141">
        <f>'[1]MTTI (PL &amp; I)'!W154/'[1]MTTI (PL &amp; I)'!W$334</f>
        <v>0</v>
      </c>
      <c r="X154" s="141">
        <f>'[1]MTTI (PL &amp; I)'!X154/'[1]MTTI (PL &amp; I)'!X$334</f>
        <v>0</v>
      </c>
      <c r="Y154" s="141">
        <f>'[1]MTTI (PL &amp; I)'!Y154/'[1]MTTI (PL &amp; I)'!Y$334</f>
        <v>0</v>
      </c>
      <c r="Z154" s="141">
        <f>'[1]MTTI (PL &amp; I)'!Z154/'[1]MTTI (PL &amp; I)'!Z$334</f>
        <v>0</v>
      </c>
      <c r="AA154" s="141">
        <f>'[1]MTTI (PL &amp; I)'!AA154/'[1]MTTI (PL &amp; I)'!AA$334</f>
        <v>0</v>
      </c>
      <c r="AB154" s="141">
        <f>'[1]MTTI (PL &amp; I)'!AB154/'[1]MTTI (PL &amp; I)'!AB$334</f>
        <v>0</v>
      </c>
      <c r="AC154" s="141">
        <f>'[1]MTTI (PL &amp; I)'!AC154/'[1]MTTI (PL &amp; I)'!AC$334</f>
        <v>0</v>
      </c>
      <c r="AD154" s="141">
        <f>'[1]MTTI (PL &amp; I)'!AD154/'[1]MTTI (PL &amp; I)'!AD$334</f>
        <v>0</v>
      </c>
      <c r="AE154" s="141">
        <f>'[1]MTTI (PL &amp; I)'!AE154/'[1]MTTI (PL &amp; I)'!AE$334</f>
        <v>0</v>
      </c>
      <c r="AF154" s="141">
        <f>'[1]MTTI (PL &amp; I)'!AF154/'[1]MTTI (PL &amp; I)'!AF$334</f>
        <v>0</v>
      </c>
      <c r="AG154" s="141">
        <f>'[1]MTTI (PL &amp; I)'!AG154/'[1]MTTI (PL &amp; I)'!AG$334</f>
        <v>0</v>
      </c>
      <c r="AH154" s="141">
        <f>'[1]MTTI (PL &amp; I)'!AH154/'[1]MTTI (PL &amp; I)'!AH$334</f>
        <v>0</v>
      </c>
      <c r="AI154" s="141">
        <f>'[1]MTTI (PL &amp; I)'!AI154/'[1]MTTI (PL &amp; I)'!AI$334</f>
        <v>0</v>
      </c>
      <c r="AJ154" s="141">
        <f>'[1]MTTI (PL &amp; I)'!AJ154/'[1]MTTI (PL &amp; I)'!AJ$334</f>
        <v>0</v>
      </c>
      <c r="AK154" s="141">
        <f>'[1]MTTI (PL &amp; I)'!AK154/'[1]MTTI (PL &amp; I)'!AK$334</f>
        <v>0</v>
      </c>
      <c r="AL154" s="141">
        <f>'[1]MTTI (PL &amp; I)'!AL154/'[1]MTTI (PL &amp; I)'!AL$334</f>
        <v>0</v>
      </c>
      <c r="AM154" s="141">
        <f>'[1]MTTI (PL &amp; I)'!AM154/'[1]MTTI (PL &amp; I)'!AM$334</f>
        <v>0</v>
      </c>
      <c r="AN154" s="141">
        <f>'[1]MTTI (PL &amp; I)'!AN154/'[1]MTTI (PL &amp; I)'!AN$334</f>
        <v>0</v>
      </c>
      <c r="AO154" s="141">
        <f>'[1]MTTI (PL &amp; I)'!AO154/'[1]MTTI (PL &amp; I)'!AO$334</f>
        <v>0</v>
      </c>
      <c r="AP154" s="141">
        <f>'[1]MTTI (PL &amp; I)'!AP154/'[1]MTTI (PL &amp; I)'!AP$334</f>
        <v>0</v>
      </c>
      <c r="AQ154" s="141">
        <f>'[1]MTTI (PL &amp; I)'!AQ154/'[1]MTTI (PL &amp; I)'!AQ$334</f>
        <v>0</v>
      </c>
      <c r="AR154" s="141">
        <f>'[1]MTTI (PL &amp; I)'!AR154/'[1]MTTI (PL &amp; I)'!AR$334</f>
        <v>0</v>
      </c>
      <c r="AS154" s="141">
        <f>'[1]MTTI (PL &amp; I)'!AS154/'[1]MTTI (PL &amp; I)'!AS$334</f>
        <v>0</v>
      </c>
      <c r="AT154" s="141">
        <f>'[1]MTTI (PL &amp; I)'!AT154/'[1]MTTI (PL &amp; I)'!AT$334</f>
        <v>0</v>
      </c>
      <c r="AU154" s="141">
        <f>'[1]MTTI (PL &amp; I)'!AU154/'[1]MTTI (PL &amp; I)'!AU$334</f>
        <v>0</v>
      </c>
      <c r="AV154" s="141">
        <f>'[1]MTTI (PL &amp; I)'!AV154/'[1]MTTI (PL &amp; I)'!AV$334</f>
        <v>0</v>
      </c>
      <c r="AW154" s="141">
        <f>'[1]MTTI (PL &amp; I)'!AW154/'[1]MTTI (PL &amp; I)'!AW$334</f>
        <v>0</v>
      </c>
      <c r="AX154" s="141">
        <f>'[1]MTTI (PL &amp; I)'!AX154/'[1]MTTI (PL &amp; I)'!AX$334</f>
        <v>0</v>
      </c>
      <c r="AY154" s="141">
        <f>'[1]MTTI (PL &amp; I)'!AY154/'[1]MTTI (PL &amp; I)'!AY$334</f>
        <v>0</v>
      </c>
      <c r="AZ154" s="141">
        <f>'[1]MTTI (PL &amp; I)'!AZ154/'[1]MTTI (PL &amp; I)'!AZ$334</f>
        <v>0</v>
      </c>
      <c r="BA154" s="141">
        <f>'[1]MTTI (PL &amp; I)'!BA154/'[1]MTTI (PL &amp; I)'!BA$334</f>
        <v>0</v>
      </c>
      <c r="BB154" s="141">
        <f>'[1]MTTI (PL &amp; I)'!BB154/'[1]MTTI (PL &amp; I)'!BB$334</f>
        <v>0</v>
      </c>
      <c r="BC154" s="141">
        <f>'[1]MTTI (PL &amp; I)'!BC154/'[1]MTTI (PL &amp; I)'!BC$334</f>
        <v>0</v>
      </c>
      <c r="BD154" s="141">
        <f>'[1]MTTI (PL &amp; I)'!BD154/'[1]MTTI (PL &amp; I)'!BD$334</f>
        <v>0</v>
      </c>
      <c r="BE154" s="141">
        <f>'[1]MTTI (PL &amp; I)'!BE154/'[1]MTTI (PL &amp; I)'!BE$334</f>
        <v>0</v>
      </c>
      <c r="BF154" s="141">
        <f>'[1]MTTI (PL &amp; I)'!BF154/'[1]MTTI (PL &amp; I)'!BF$334</f>
        <v>0</v>
      </c>
      <c r="BG154" s="141">
        <f>'[1]MTTI (PL &amp; I)'!BG154/'[1]MTTI (PL &amp; I)'!BG$334</f>
        <v>0</v>
      </c>
      <c r="BH154" s="141">
        <f>'[1]MTTI (PL &amp; I)'!BH154/'[1]MTTI (PL &amp; I)'!BH$334</f>
        <v>0</v>
      </c>
      <c r="BI154" s="141">
        <f>'[1]MTTI (PL &amp; I)'!BI154/'[1]MTTI (PL &amp; I)'!BI$334</f>
        <v>0</v>
      </c>
      <c r="BJ154" s="141">
        <f>'[1]MTTI (PL &amp; I)'!BJ154/'[1]MTTI (PL &amp; I)'!BJ$334</f>
        <v>0</v>
      </c>
      <c r="BK154" s="141">
        <f>'[1]MTTI (PL &amp; I)'!BK154/'[1]MTTI (PL &amp; I)'!BK$334</f>
        <v>0</v>
      </c>
      <c r="BL154" s="141">
        <f>'[1]MTTI (PL &amp; I)'!BL154/'[1]MTTI (PL &amp; I)'!BL$334</f>
        <v>0</v>
      </c>
      <c r="BM154" s="141">
        <f>'[1]MTTI (PL &amp; I)'!BM154/'[1]MTTI (PL &amp; I)'!BM$334</f>
        <v>0</v>
      </c>
      <c r="BN154" s="141">
        <f>'[1]MTTI (PL &amp; I)'!BN154/'[1]MTTI (PL &amp; I)'!BN$334</f>
        <v>0</v>
      </c>
      <c r="BO154" s="141">
        <f>'[1]MTTI (PL &amp; I)'!BO154/'[1]MTTI (PL &amp; I)'!BO$334</f>
        <v>0</v>
      </c>
      <c r="BP154" s="141">
        <f>'[1]MTTI (PL &amp; I)'!BP154/'[1]MTTI (PL &amp; I)'!BP$334</f>
        <v>0</v>
      </c>
      <c r="BQ154" s="141">
        <f>'[1]MTTI (PL &amp; I)'!BQ154/'[1]MTTI (PL &amp; I)'!BQ$334</f>
        <v>0</v>
      </c>
      <c r="BR154" s="141">
        <f>'[1]MTTI (PL &amp; I)'!BR154/'[1]MTTI (PL &amp; I)'!BR$334</f>
        <v>0</v>
      </c>
      <c r="BS154" s="141">
        <f>'[1]MTTI (PL &amp; I)'!BS154/'[1]MTTI (PL &amp; I)'!BS$334</f>
        <v>0</v>
      </c>
      <c r="BT154" s="141">
        <f>'[1]MTTI (PL &amp; I)'!BT154/'[1]MTTI (PL &amp; I)'!BT$334</f>
        <v>0</v>
      </c>
      <c r="BU154" s="141">
        <f>'[1]MTTI (PL &amp; I)'!BU154/'[1]MTTI (PL &amp; I)'!BU$334</f>
        <v>0</v>
      </c>
      <c r="BV154" s="141">
        <f>'[1]MTTI (PL &amp; I)'!BV154/'[1]MTTI (PL &amp; I)'!BV$334</f>
        <v>0</v>
      </c>
      <c r="BW154" s="141">
        <f>'[1]MTTI (PL &amp; I)'!BW154/'[1]MTTI (PL &amp; I)'!BW$334</f>
        <v>0</v>
      </c>
      <c r="BX154" s="141">
        <f>'[1]MTTI (PL &amp; I)'!BX154/'[1]MTTI (PL &amp; I)'!BX$334</f>
        <v>0</v>
      </c>
      <c r="BY154" s="141">
        <f>'[1]MTTI (PL &amp; I)'!BY154/'[1]MTTI (PL &amp; I)'!BY$334</f>
        <v>0</v>
      </c>
      <c r="BZ154" s="141">
        <f>'[1]MTTI (PL &amp; I)'!BZ154/'[1]MTTI (PL &amp; I)'!BZ$334</f>
        <v>0</v>
      </c>
      <c r="CA154" s="141">
        <f>'[1]MTTI (PL &amp; I)'!CA154/'[1]MTTI (PL &amp; I)'!CA$334</f>
        <v>0</v>
      </c>
      <c r="CB154" s="141">
        <f>'[1]MTTI (PL &amp; I)'!CB154/'[1]MTTI (PL &amp; I)'!CB$334</f>
        <v>0</v>
      </c>
      <c r="CC154" s="141">
        <f>'[1]MTTI (PL &amp; I)'!CC154/'[1]MTTI (PL &amp; I)'!CC$334</f>
        <v>0</v>
      </c>
      <c r="CD154" s="141">
        <f>'[1]MTTI (PL &amp; I)'!CD154/'[1]MTTI (PL &amp; I)'!CD$334</f>
        <v>0</v>
      </c>
      <c r="CE154" s="141">
        <f>'[1]MTTI (PL &amp; I)'!CE154/'[1]MTTI (PL &amp; I)'!CE$334</f>
        <v>0</v>
      </c>
      <c r="CF154" s="141">
        <f>'[1]MTTI (PL &amp; I)'!CF154/'[1]MTTI (PL &amp; I)'!CF$334</f>
        <v>0</v>
      </c>
      <c r="CG154" s="141">
        <f>'[1]MTTI (PL &amp; I)'!CG154/'[1]MTTI (PL &amp; I)'!CG$334</f>
        <v>0</v>
      </c>
      <c r="CH154" s="141">
        <f>'[1]MTTI (PL &amp; I)'!CH154/'[1]MTTI (PL &amp; I)'!CH$334</f>
        <v>0</v>
      </c>
      <c r="CI154" s="141">
        <f>'[1]MTTI (PL &amp; I)'!CI154/'[1]MTTI (PL &amp; I)'!CI$334</f>
        <v>0</v>
      </c>
      <c r="CJ154" s="141">
        <f>'[1]MTTI (PL &amp; I)'!CJ154/'[1]MTTI (PL &amp; I)'!CJ$334</f>
        <v>0</v>
      </c>
      <c r="CK154" s="141">
        <f>'[1]MTTI (PL &amp; I)'!CK154/'[1]MTTI (PL &amp; I)'!CK$334</f>
        <v>0</v>
      </c>
      <c r="CL154" s="141">
        <f>'[1]MTTI (PL &amp; I)'!CL154/'[1]MTTI (PL &amp; I)'!CL$334</f>
        <v>0</v>
      </c>
      <c r="CM154" s="141">
        <f>'[1]MTTI (PL &amp; I)'!CM154/'[1]MTTI (PL &amp; I)'!CM$334</f>
        <v>0</v>
      </c>
      <c r="CN154" s="141">
        <f>'[1]MTTI (PL &amp; I)'!CN154/'[1]MTTI (PL &amp; I)'!CN$334</f>
        <v>0</v>
      </c>
      <c r="CO154" s="141">
        <f>'[1]MTTI (PL &amp; I)'!CO154/'[1]MTTI (PL &amp; I)'!CO$334</f>
        <v>0</v>
      </c>
      <c r="CP154" s="141">
        <f>'[1]MTTI (PL &amp; I)'!CP154/'[1]MTTI (PL &amp; I)'!CP$334</f>
        <v>0</v>
      </c>
      <c r="CQ154" s="141">
        <f>'[1]MTTI (PL &amp; I)'!CQ154/'[1]MTTI (PL &amp; I)'!CQ$334</f>
        <v>0</v>
      </c>
      <c r="CR154" s="141">
        <f>'[1]MTTI (PL &amp; I)'!CR154/'[1]MTTI (PL &amp; I)'!CR$334</f>
        <v>0</v>
      </c>
      <c r="CS154" s="141">
        <f>'[1]MTTI (PL &amp; I)'!CS154/'[1]MTTI (PL &amp; I)'!CS$334</f>
        <v>0</v>
      </c>
      <c r="CT154" s="141">
        <f>'[1]MTTI (PL &amp; I)'!CT154/'[1]MTTI (PL &amp; I)'!CT$334</f>
        <v>0</v>
      </c>
      <c r="CU154" s="141">
        <f>'[1]MTTI (PL &amp; I)'!CU154/'[1]MTTI (PL &amp; I)'!CU$334</f>
        <v>0</v>
      </c>
      <c r="CV154" s="141">
        <f>'[1]MTTI (PL &amp; I)'!CV154/'[1]MTTI (PL &amp; I)'!CV$334</f>
        <v>0</v>
      </c>
      <c r="CW154" s="141">
        <f>'[1]MTTI (PL &amp; I)'!CW154/'[1]MTTI (PL &amp; I)'!CW$334</f>
        <v>0</v>
      </c>
      <c r="CX154" s="141">
        <f>'[1]MTTI (PL &amp; I)'!CX154/'[1]MTTI (PL &amp; I)'!CX$334</f>
        <v>0</v>
      </c>
      <c r="CY154" s="141">
        <f>'[1]MTTI (PL &amp; I)'!CY154/'[1]MTTI (PL &amp; I)'!CY$334</f>
        <v>0</v>
      </c>
      <c r="CZ154" s="141">
        <f>'[1]MTTI (PL &amp; I)'!CZ154/'[1]MTTI (PL &amp; I)'!CZ$334</f>
        <v>0</v>
      </c>
      <c r="DA154" s="141">
        <f>'[1]MTTI (PL &amp; I)'!DA154/'[1]MTTI (PL &amp; I)'!DA$334</f>
        <v>0</v>
      </c>
      <c r="DB154" s="141">
        <f>'[1]MTTI (PL &amp; I)'!DB154/'[1]MTTI (PL &amp; I)'!DB$334</f>
        <v>0</v>
      </c>
      <c r="DC154" s="141">
        <f>'[1]MTTI (PL &amp; I)'!DC154/'[1]MTTI (PL &amp; I)'!DC$334</f>
        <v>0</v>
      </c>
      <c r="DD154" s="141">
        <f>'[1]MTTI (PL &amp; I)'!DD154/'[1]MTTI (PL &amp; I)'!DD$334</f>
        <v>0</v>
      </c>
      <c r="DE154" s="141">
        <v>0</v>
      </c>
      <c r="DF154" s="141">
        <f>'[1]MTTI (PL &amp; I)'!DF154/'[1]MTTI (PL &amp; I)'!DF$334</f>
        <v>0</v>
      </c>
    </row>
    <row r="155" spans="1:110" x14ac:dyDescent="0.3">
      <c r="A155" s="26">
        <v>488</v>
      </c>
      <c r="B155" s="141">
        <f>'[1]MTTI (PL &amp; I)'!B155/'[1]MTTI (PL &amp; I)'!B$334</f>
        <v>2.987476408403204E-4</v>
      </c>
      <c r="C155" s="141">
        <f>'[1]MTTI (PL &amp; I)'!C155/'[1]MTTI (PL &amp; I)'!C$334</f>
        <v>0</v>
      </c>
      <c r="D155" s="141">
        <f>'[1]MTTI (PL &amp; I)'!D155/'[1]MTTI (PL &amp; I)'!D$334</f>
        <v>0</v>
      </c>
      <c r="E155" s="141">
        <f>'[1]MTTI (PL &amp; I)'!E155/'[1]MTTI (PL &amp; I)'!E$334</f>
        <v>3.1437951869768273E-3</v>
      </c>
      <c r="F155" s="141">
        <f>'[1]MTTI (PL &amp; I)'!F155/'[1]MTTI (PL &amp; I)'!F$334</f>
        <v>0</v>
      </c>
      <c r="G155" s="141">
        <f>'[1]MTTI (PL &amp; I)'!G155/'[1]MTTI (PL &amp; I)'!G$334</f>
        <v>2.6584560179691852E-3</v>
      </c>
      <c r="H155" s="141">
        <f>'[1]MTTI (PL &amp; I)'!H155/'[1]MTTI (PL &amp; I)'!H$334</f>
        <v>8.520126731480079E-4</v>
      </c>
      <c r="I155" s="141">
        <f>'[1]MTTI (PL &amp; I)'!I155/'[1]MTTI (PL &amp; I)'!I$334</f>
        <v>0</v>
      </c>
      <c r="J155" s="141">
        <f>'[1]MTTI (PL &amp; I)'!J155/'[1]MTTI (PL &amp; I)'!J$334</f>
        <v>2.3093360094318467E-3</v>
      </c>
      <c r="K155" s="141">
        <f>'[1]MTTI (PL &amp; I)'!K155/'[1]MTTI (PL &amp; I)'!K$334</f>
        <v>1.6393310769392466E-3</v>
      </c>
      <c r="L155" s="141">
        <f>'[1]MTTI (PL &amp; I)'!L155/'[1]MTTI (PL &amp; I)'!L$334</f>
        <v>0</v>
      </c>
      <c r="M155" s="141">
        <f>'[1]MTTI (PL &amp; I)'!M155/'[1]MTTI (PL &amp; I)'!M$334</f>
        <v>2.6886667009251579E-3</v>
      </c>
      <c r="N155" s="141">
        <f>'[1]MTTI (PL &amp; I)'!N155/'[1]MTTI (PL &amp; I)'!N$334</f>
        <v>1.8529249124472598E-3</v>
      </c>
      <c r="O155" s="141">
        <f>'[1]MTTI (PL &amp; I)'!O155/'[1]MTTI (PL &amp; I)'!O$334</f>
        <v>2.939987610924415E-3</v>
      </c>
      <c r="P155" s="141">
        <f>'[1]MTTI (PL &amp; I)'!P155/'[1]MTTI (PL &amp; I)'!P$334</f>
        <v>0</v>
      </c>
      <c r="Q155" s="141">
        <f>'[1]MTTI (PL &amp; I)'!Q155/'[1]MTTI (PL &amp; I)'!Q$334</f>
        <v>3.4836830760325557E-3</v>
      </c>
      <c r="R155" s="141">
        <f>'[1]MTTI (PL &amp; I)'!R155/'[1]MTTI (PL &amp; I)'!R$334</f>
        <v>0</v>
      </c>
      <c r="S155" s="141">
        <f>'[1]MTTI (PL &amp; I)'!S155/'[1]MTTI (PL &amp; I)'!S$334</f>
        <v>0</v>
      </c>
      <c r="T155" s="141">
        <f>'[1]MTTI (PL &amp; I)'!T155/'[1]MTTI (PL &amp; I)'!T$334</f>
        <v>0</v>
      </c>
      <c r="U155" s="141">
        <f>'[1]MTTI (PL &amp; I)'!U155/'[1]MTTI (PL &amp; I)'!U$334</f>
        <v>0</v>
      </c>
      <c r="V155" s="141">
        <f>'[1]MTTI (PL &amp; I)'!V155/'[1]MTTI (PL &amp; I)'!V$334</f>
        <v>2.3670853728462024E-3</v>
      </c>
      <c r="W155" s="141">
        <f>'[1]MTTI (PL &amp; I)'!W155/'[1]MTTI (PL &amp; I)'!W$334</f>
        <v>0</v>
      </c>
      <c r="X155" s="141">
        <f>'[1]MTTI (PL &amp; I)'!X155/'[1]MTTI (PL &amp; I)'!X$334</f>
        <v>1.0687239829822778E-3</v>
      </c>
      <c r="Y155" s="141">
        <f>'[1]MTTI (PL &amp; I)'!Y155/'[1]MTTI (PL &amp; I)'!Y$334</f>
        <v>6.7653307715336269E-5</v>
      </c>
      <c r="Z155" s="141">
        <f>'[1]MTTI (PL &amp; I)'!Z155/'[1]MTTI (PL &amp; I)'!Z$334</f>
        <v>3.9779907396449744E-3</v>
      </c>
      <c r="AA155" s="141">
        <f>'[1]MTTI (PL &amp; I)'!AA155/'[1]MTTI (PL &amp; I)'!AA$334</f>
        <v>0</v>
      </c>
      <c r="AB155" s="141">
        <f>'[1]MTTI (PL &amp; I)'!AB155/'[1]MTTI (PL &amp; I)'!AB$334</f>
        <v>0</v>
      </c>
      <c r="AC155" s="141">
        <f>'[1]MTTI (PL &amp; I)'!AC155/'[1]MTTI (PL &amp; I)'!AC$334</f>
        <v>0</v>
      </c>
      <c r="AD155" s="141">
        <f>'[1]MTTI (PL &amp; I)'!AD155/'[1]MTTI (PL &amp; I)'!AD$334</f>
        <v>4.8388246393210647E-6</v>
      </c>
      <c r="AE155" s="141">
        <f>'[1]MTTI (PL &amp; I)'!AE155/'[1]MTTI (PL &amp; I)'!AE$334</f>
        <v>0</v>
      </c>
      <c r="AF155" s="141">
        <f>'[1]MTTI (PL &amp; I)'!AF155/'[1]MTTI (PL &amp; I)'!AF$334</f>
        <v>3.7803931338946093E-3</v>
      </c>
      <c r="AG155" s="141">
        <f>'[1]MTTI (PL &amp; I)'!AG155/'[1]MTTI (PL &amp; I)'!AG$334</f>
        <v>0</v>
      </c>
      <c r="AH155" s="141">
        <f>'[1]MTTI (PL &amp; I)'!AH155/'[1]MTTI (PL &amp; I)'!AH$334</f>
        <v>0</v>
      </c>
      <c r="AI155" s="141">
        <f>'[1]MTTI (PL &amp; I)'!AI155/'[1]MTTI (PL &amp; I)'!AI$334</f>
        <v>6.4308534708761207E-4</v>
      </c>
      <c r="AJ155" s="141">
        <f>'[1]MTTI (PL &amp; I)'!AJ155/'[1]MTTI (PL &amp; I)'!AJ$334</f>
        <v>2.0879902011328773E-5</v>
      </c>
      <c r="AK155" s="141">
        <f>'[1]MTTI (PL &amp; I)'!AK155/'[1]MTTI (PL &amp; I)'!AK$334</f>
        <v>0</v>
      </c>
      <c r="AL155" s="141">
        <f>'[1]MTTI (PL &amp; I)'!AL155/'[1]MTTI (PL &amp; I)'!AL$334</f>
        <v>2.3767899537390335E-4</v>
      </c>
      <c r="AM155" s="141">
        <f>'[1]MTTI (PL &amp; I)'!AM155/'[1]MTTI (PL &amp; I)'!AM$334</f>
        <v>3.4430858514793074E-4</v>
      </c>
      <c r="AN155" s="141">
        <f>'[1]MTTI (PL &amp; I)'!AN155/'[1]MTTI (PL &amp; I)'!AN$334</f>
        <v>8.1425628432106149E-7</v>
      </c>
      <c r="AO155" s="141">
        <f>'[1]MTTI (PL &amp; I)'!AO155/'[1]MTTI (PL &amp; I)'!AO$334</f>
        <v>1.6878468698891774E-3</v>
      </c>
      <c r="AP155" s="141">
        <f>'[1]MTTI (PL &amp; I)'!AP155/'[1]MTTI (PL &amp; I)'!AP$334</f>
        <v>9.6607949604981518E-3</v>
      </c>
      <c r="AQ155" s="141">
        <f>'[1]MTTI (PL &amp; I)'!AQ155/'[1]MTTI (PL &amp; I)'!AQ$334</f>
        <v>1.8933256957199423E-3</v>
      </c>
      <c r="AR155" s="141">
        <f>'[1]MTTI (PL &amp; I)'!AR155/'[1]MTTI (PL &amp; I)'!AR$334</f>
        <v>1.3645312406435977E-3</v>
      </c>
      <c r="AS155" s="141">
        <f>'[1]MTTI (PL &amp; I)'!AS155/'[1]MTTI (PL &amp; I)'!AS$334</f>
        <v>0</v>
      </c>
      <c r="AT155" s="141">
        <f>'[1]MTTI (PL &amp; I)'!AT155/'[1]MTTI (PL &amp; I)'!AT$334</f>
        <v>3.5829607840639896E-3</v>
      </c>
      <c r="AU155" s="141">
        <f>'[1]MTTI (PL &amp; I)'!AU155/'[1]MTTI (PL &amp; I)'!AU$334</f>
        <v>0.12021913127904747</v>
      </c>
      <c r="AV155" s="141">
        <f>'[1]MTTI (PL &amp; I)'!AV155/'[1]MTTI (PL &amp; I)'!AV$334</f>
        <v>1.5739602653701692E-2</v>
      </c>
      <c r="AW155" s="141">
        <f>'[1]MTTI (PL &amp; I)'!AW155/'[1]MTTI (PL &amp; I)'!AW$334</f>
        <v>2.4701720946017887E-3</v>
      </c>
      <c r="AX155" s="141">
        <f>'[1]MTTI (PL &amp; I)'!AX155/'[1]MTTI (PL &amp; I)'!AX$334</f>
        <v>0.18803818409185122</v>
      </c>
      <c r="AY155" s="141">
        <f>'[1]MTTI (PL &amp; I)'!AY155/'[1]MTTI (PL &amp; I)'!AY$334</f>
        <v>1.651144062322581E-2</v>
      </c>
      <c r="AZ155" s="141">
        <f>'[1]MTTI (PL &amp; I)'!AZ155/'[1]MTTI (PL &amp; I)'!AZ$334</f>
        <v>2.6698039211484796E-3</v>
      </c>
      <c r="BA155" s="141">
        <f>'[1]MTTI (PL &amp; I)'!BA155/'[1]MTTI (PL &amp; I)'!BA$334</f>
        <v>1.6925285243388204E-2</v>
      </c>
      <c r="BB155" s="141">
        <f>'[1]MTTI (PL &amp; I)'!BB155/'[1]MTTI (PL &amp; I)'!BB$334</f>
        <v>0</v>
      </c>
      <c r="BC155" s="141">
        <f>'[1]MTTI (PL &amp; I)'!BC155/'[1]MTTI (PL &amp; I)'!BC$334</f>
        <v>0</v>
      </c>
      <c r="BD155" s="141">
        <f>'[1]MTTI (PL &amp; I)'!BD155/'[1]MTTI (PL &amp; I)'!BD$334</f>
        <v>1.0306333958369142E-2</v>
      </c>
      <c r="BE155" s="141">
        <f>'[1]MTTI (PL &amp; I)'!BE155/'[1]MTTI (PL &amp; I)'!BE$334</f>
        <v>9.2328214919988475E-4</v>
      </c>
      <c r="BF155" s="141">
        <f>'[1]MTTI (PL &amp; I)'!BF155/'[1]MTTI (PL &amp; I)'!BF$334</f>
        <v>7.6403070829770322E-4</v>
      </c>
      <c r="BG155" s="141">
        <f>'[1]MTTI (PL &amp; I)'!BG155/'[1]MTTI (PL &amp; I)'!BG$334</f>
        <v>3.3404215087309364E-3</v>
      </c>
      <c r="BH155" s="141">
        <f>'[1]MTTI (PL &amp; I)'!BH155/'[1]MTTI (PL &amp; I)'!BH$334</f>
        <v>0</v>
      </c>
      <c r="BI155" s="141">
        <f>'[1]MTTI (PL &amp; I)'!BI155/'[1]MTTI (PL &amp; I)'!BI$334</f>
        <v>0</v>
      </c>
      <c r="BJ155" s="141">
        <f>'[1]MTTI (PL &amp; I)'!BJ155/'[1]MTTI (PL &amp; I)'!BJ$334</f>
        <v>8.9394906445659788E-5</v>
      </c>
      <c r="BK155" s="141">
        <f>'[1]MTTI (PL &amp; I)'!BK155/'[1]MTTI (PL &amp; I)'!BK$334</f>
        <v>0</v>
      </c>
      <c r="BL155" s="141">
        <f>'[1]MTTI (PL &amp; I)'!BL155/'[1]MTTI (PL &amp; I)'!BL$334</f>
        <v>0</v>
      </c>
      <c r="BM155" s="141">
        <f>'[1]MTTI (PL &amp; I)'!BM155/'[1]MTTI (PL &amp; I)'!BM$334</f>
        <v>0</v>
      </c>
      <c r="BN155" s="141">
        <f>'[1]MTTI (PL &amp; I)'!BN155/'[1]MTTI (PL &amp; I)'!BN$334</f>
        <v>0</v>
      </c>
      <c r="BO155" s="141">
        <f>'[1]MTTI (PL &amp; I)'!BO155/'[1]MTTI (PL &amp; I)'!BO$334</f>
        <v>9.4324507305426335E-3</v>
      </c>
      <c r="BP155" s="141">
        <f>'[1]MTTI (PL &amp; I)'!BP155/'[1]MTTI (PL &amp; I)'!BP$334</f>
        <v>0</v>
      </c>
      <c r="BQ155" s="141">
        <f>'[1]MTTI (PL &amp; I)'!BQ155/'[1]MTTI (PL &amp; I)'!BQ$334</f>
        <v>6.3893123983123521E-3</v>
      </c>
      <c r="BR155" s="141">
        <f>'[1]MTTI (PL &amp; I)'!BR155/'[1]MTTI (PL &amp; I)'!BR$334</f>
        <v>2.8889708238765913E-3</v>
      </c>
      <c r="BS155" s="141">
        <f>'[1]MTTI (PL &amp; I)'!BS155/'[1]MTTI (PL &amp; I)'!BS$334</f>
        <v>3.5647027691463294E-3</v>
      </c>
      <c r="BT155" s="141">
        <f>'[1]MTTI (PL &amp; I)'!BT155/'[1]MTTI (PL &amp; I)'!BT$334</f>
        <v>0</v>
      </c>
      <c r="BU155" s="141">
        <f>'[1]MTTI (PL &amp; I)'!BU155/'[1]MTTI (PL &amp; I)'!BU$334</f>
        <v>0</v>
      </c>
      <c r="BV155" s="141">
        <f>'[1]MTTI (PL &amp; I)'!BV155/'[1]MTTI (PL &amp; I)'!BV$334</f>
        <v>0</v>
      </c>
      <c r="BW155" s="141">
        <f>'[1]MTTI (PL &amp; I)'!BW155/'[1]MTTI (PL &amp; I)'!BW$334</f>
        <v>0</v>
      </c>
      <c r="BX155" s="141">
        <f>'[1]MTTI (PL &amp; I)'!BX155/'[1]MTTI (PL &amp; I)'!BX$334</f>
        <v>0</v>
      </c>
      <c r="BY155" s="141">
        <f>'[1]MTTI (PL &amp; I)'!BY155/'[1]MTTI (PL &amp; I)'!BY$334</f>
        <v>9.7256893444491743E-4</v>
      </c>
      <c r="BZ155" s="141">
        <f>'[1]MTTI (PL &amp; I)'!BZ155/'[1]MTTI (PL &amp; I)'!BZ$334</f>
        <v>0</v>
      </c>
      <c r="CA155" s="141">
        <f>'[1]MTTI (PL &amp; I)'!CA155/'[1]MTTI (PL &amp; I)'!CA$334</f>
        <v>1.4607363504203054E-3</v>
      </c>
      <c r="CB155" s="141">
        <f>'[1]MTTI (PL &amp; I)'!CB155/'[1]MTTI (PL &amp; I)'!CB$334</f>
        <v>2.0583524776625218E-2</v>
      </c>
      <c r="CC155" s="141">
        <f>'[1]MTTI (PL &amp; I)'!CC155/'[1]MTTI (PL &amp; I)'!CC$334</f>
        <v>7.3134212706464055E-4</v>
      </c>
      <c r="CD155" s="141">
        <f>'[1]MTTI (PL &amp; I)'!CD155/'[1]MTTI (PL &amp; I)'!CD$334</f>
        <v>0</v>
      </c>
      <c r="CE155" s="141">
        <f>'[1]MTTI (PL &amp; I)'!CE155/'[1]MTTI (PL &amp; I)'!CE$334</f>
        <v>0</v>
      </c>
      <c r="CF155" s="141">
        <f>'[1]MTTI (PL &amp; I)'!CF155/'[1]MTTI (PL &amp; I)'!CF$334</f>
        <v>0</v>
      </c>
      <c r="CG155" s="141">
        <f>'[1]MTTI (PL &amp; I)'!CG155/'[1]MTTI (PL &amp; I)'!CG$334</f>
        <v>0</v>
      </c>
      <c r="CH155" s="141">
        <f>'[1]MTTI (PL &amp; I)'!CH155/'[1]MTTI (PL &amp; I)'!CH$334</f>
        <v>0</v>
      </c>
      <c r="CI155" s="141">
        <f>'[1]MTTI (PL &amp; I)'!CI155/'[1]MTTI (PL &amp; I)'!CI$334</f>
        <v>0</v>
      </c>
      <c r="CJ155" s="141">
        <f>'[1]MTTI (PL &amp; I)'!CJ155/'[1]MTTI (PL &amp; I)'!CJ$334</f>
        <v>0</v>
      </c>
      <c r="CK155" s="141">
        <f>'[1]MTTI (PL &amp; I)'!CK155/'[1]MTTI (PL &amp; I)'!CK$334</f>
        <v>0</v>
      </c>
      <c r="CL155" s="141">
        <f>'[1]MTTI (PL &amp; I)'!CL155/'[1]MTTI (PL &amp; I)'!CL$334</f>
        <v>4.9675104121583116E-2</v>
      </c>
      <c r="CM155" s="141">
        <f>'[1]MTTI (PL &amp; I)'!CM155/'[1]MTTI (PL &amp; I)'!CM$334</f>
        <v>0</v>
      </c>
      <c r="CN155" s="141">
        <f>'[1]MTTI (PL &amp; I)'!CN155/'[1]MTTI (PL &amp; I)'!CN$334</f>
        <v>0</v>
      </c>
      <c r="CO155" s="141">
        <f>'[1]MTTI (PL &amp; I)'!CO155/'[1]MTTI (PL &amp; I)'!CO$334</f>
        <v>0</v>
      </c>
      <c r="CP155" s="141">
        <f>'[1]MTTI (PL &amp; I)'!CP155/'[1]MTTI (PL &amp; I)'!CP$334</f>
        <v>2.8192331885061473E-3</v>
      </c>
      <c r="CQ155" s="141">
        <f>'[1]MTTI (PL &amp; I)'!CQ155/'[1]MTTI (PL &amp; I)'!CQ$334</f>
        <v>3.4601211008673631E-3</v>
      </c>
      <c r="CR155" s="141">
        <f>'[1]MTTI (PL &amp; I)'!CR155/'[1]MTTI (PL &amp; I)'!CR$334</f>
        <v>0</v>
      </c>
      <c r="CS155" s="141">
        <f>'[1]MTTI (PL &amp; I)'!CS155/'[1]MTTI (PL &amp; I)'!CS$334</f>
        <v>2.5001317096557899E-2</v>
      </c>
      <c r="CT155" s="141">
        <f>'[1]MTTI (PL &amp; I)'!CT155/'[1]MTTI (PL &amp; I)'!CT$334</f>
        <v>0</v>
      </c>
      <c r="CU155" s="141">
        <f>'[1]MTTI (PL &amp; I)'!CU155/'[1]MTTI (PL &amp; I)'!CU$334</f>
        <v>0</v>
      </c>
      <c r="CV155" s="141">
        <f>'[1]MTTI (PL &amp; I)'!CV155/'[1]MTTI (PL &amp; I)'!CV$334</f>
        <v>0</v>
      </c>
      <c r="CW155" s="141">
        <f>'[1]MTTI (PL &amp; I)'!CW155/'[1]MTTI (PL &amp; I)'!CW$334</f>
        <v>0</v>
      </c>
      <c r="CX155" s="141">
        <f>'[1]MTTI (PL &amp; I)'!CX155/'[1]MTTI (PL &amp; I)'!CX$334</f>
        <v>0</v>
      </c>
      <c r="CY155" s="141">
        <f>'[1]MTTI (PL &amp; I)'!CY155/'[1]MTTI (PL &amp; I)'!CY$334</f>
        <v>4.9792899099060945E-3</v>
      </c>
      <c r="CZ155" s="141">
        <f>'[1]MTTI (PL &amp; I)'!CZ155/'[1]MTTI (PL &amp; I)'!CZ$334</f>
        <v>6.8999695444568098E-5</v>
      </c>
      <c r="DA155" s="141">
        <f>'[1]MTTI (PL &amp; I)'!DA155/'[1]MTTI (PL &amp; I)'!DA$334</f>
        <v>5.5890006122101765E-2</v>
      </c>
      <c r="DB155" s="141">
        <f>'[1]MTTI (PL &amp; I)'!DB155/'[1]MTTI (PL &amp; I)'!DB$334</f>
        <v>0</v>
      </c>
      <c r="DC155" s="141">
        <f>'[1]MTTI (PL &amp; I)'!DC155/'[1]MTTI (PL &amp; I)'!DC$334</f>
        <v>0</v>
      </c>
      <c r="DD155" s="141">
        <f>'[1]MTTI (PL &amp; I)'!DD155/'[1]MTTI (PL &amp; I)'!DD$334</f>
        <v>0</v>
      </c>
      <c r="DE155" s="141">
        <v>0</v>
      </c>
      <c r="DF155" s="141">
        <f>'[1]MTTI (PL &amp; I)'!DF155/'[1]MTTI (PL &amp; I)'!DF$334</f>
        <v>1.7982313145165666E-3</v>
      </c>
    </row>
    <row r="156" spans="1:110" x14ac:dyDescent="0.3">
      <c r="A156" s="25" t="s">
        <v>6</v>
      </c>
      <c r="B156" s="141">
        <f>'[1]MTTI (PL &amp; I)'!B156/'[1]MTTI (PL &amp; I)'!B$334</f>
        <v>2.987476408403204E-4</v>
      </c>
      <c r="C156" s="141">
        <f>'[1]MTTI (PL &amp; I)'!C156/'[1]MTTI (PL &amp; I)'!C$334</f>
        <v>0</v>
      </c>
      <c r="D156" s="141">
        <f>'[1]MTTI (PL &amp; I)'!D156/'[1]MTTI (PL &amp; I)'!D$334</f>
        <v>0</v>
      </c>
      <c r="E156" s="141">
        <f>'[1]MTTI (PL &amp; I)'!E156/'[1]MTTI (PL &amp; I)'!E$334</f>
        <v>3.1437951869768273E-3</v>
      </c>
      <c r="F156" s="141">
        <f>'[1]MTTI (PL &amp; I)'!F156/'[1]MTTI (PL &amp; I)'!F$334</f>
        <v>0</v>
      </c>
      <c r="G156" s="141">
        <f>'[1]MTTI (PL &amp; I)'!G156/'[1]MTTI (PL &amp; I)'!G$334</f>
        <v>2.6584560179691852E-3</v>
      </c>
      <c r="H156" s="141">
        <f>'[1]MTTI (PL &amp; I)'!H156/'[1]MTTI (PL &amp; I)'!H$334</f>
        <v>8.520126731480079E-4</v>
      </c>
      <c r="I156" s="141">
        <f>'[1]MTTI (PL &amp; I)'!I156/'[1]MTTI (PL &amp; I)'!I$334</f>
        <v>0</v>
      </c>
      <c r="J156" s="141">
        <f>'[1]MTTI (PL &amp; I)'!J156/'[1]MTTI (PL &amp; I)'!J$334</f>
        <v>2.3093360094318467E-3</v>
      </c>
      <c r="K156" s="141">
        <f>'[1]MTTI (PL &amp; I)'!K156/'[1]MTTI (PL &amp; I)'!K$334</f>
        <v>1.6393310769392466E-3</v>
      </c>
      <c r="L156" s="141">
        <f>'[1]MTTI (PL &amp; I)'!L156/'[1]MTTI (PL &amp; I)'!L$334</f>
        <v>0</v>
      </c>
      <c r="M156" s="141">
        <f>'[1]MTTI (PL &amp; I)'!M156/'[1]MTTI (PL &amp; I)'!M$334</f>
        <v>2.6886667009251579E-3</v>
      </c>
      <c r="N156" s="141">
        <f>'[1]MTTI (PL &amp; I)'!N156/'[1]MTTI (PL &amp; I)'!N$334</f>
        <v>1.8529249124472598E-3</v>
      </c>
      <c r="O156" s="141">
        <f>'[1]MTTI (PL &amp; I)'!O156/'[1]MTTI (PL &amp; I)'!O$334</f>
        <v>2.939987610924415E-3</v>
      </c>
      <c r="P156" s="141">
        <f>'[1]MTTI (PL &amp; I)'!P156/'[1]MTTI (PL &amp; I)'!P$334</f>
        <v>0</v>
      </c>
      <c r="Q156" s="141">
        <f>'[1]MTTI (PL &amp; I)'!Q156/'[1]MTTI (PL &amp; I)'!Q$334</f>
        <v>3.4836830760325557E-3</v>
      </c>
      <c r="R156" s="141">
        <f>'[1]MTTI (PL &amp; I)'!R156/'[1]MTTI (PL &amp; I)'!R$334</f>
        <v>0</v>
      </c>
      <c r="S156" s="141">
        <f>'[1]MTTI (PL &amp; I)'!S156/'[1]MTTI (PL &amp; I)'!S$334</f>
        <v>0</v>
      </c>
      <c r="T156" s="141">
        <f>'[1]MTTI (PL &amp; I)'!T156/'[1]MTTI (PL &amp; I)'!T$334</f>
        <v>0</v>
      </c>
      <c r="U156" s="141">
        <f>'[1]MTTI (PL &amp; I)'!U156/'[1]MTTI (PL &amp; I)'!U$334</f>
        <v>0</v>
      </c>
      <c r="V156" s="141">
        <f>'[1]MTTI (PL &amp; I)'!V156/'[1]MTTI (PL &amp; I)'!V$334</f>
        <v>2.3670853728462024E-3</v>
      </c>
      <c r="W156" s="141">
        <f>'[1]MTTI (PL &amp; I)'!W156/'[1]MTTI (PL &amp; I)'!W$334</f>
        <v>0</v>
      </c>
      <c r="X156" s="141">
        <f>'[1]MTTI (PL &amp; I)'!X156/'[1]MTTI (PL &amp; I)'!X$334</f>
        <v>1.0687239829822778E-3</v>
      </c>
      <c r="Y156" s="141">
        <f>'[1]MTTI (PL &amp; I)'!Y156/'[1]MTTI (PL &amp; I)'!Y$334</f>
        <v>6.7653307715336269E-5</v>
      </c>
      <c r="Z156" s="141">
        <f>'[1]MTTI (PL &amp; I)'!Z156/'[1]MTTI (PL &amp; I)'!Z$334</f>
        <v>3.9779907396449744E-3</v>
      </c>
      <c r="AA156" s="141">
        <f>'[1]MTTI (PL &amp; I)'!AA156/'[1]MTTI (PL &amp; I)'!AA$334</f>
        <v>0</v>
      </c>
      <c r="AB156" s="141">
        <f>'[1]MTTI (PL &amp; I)'!AB156/'[1]MTTI (PL &amp; I)'!AB$334</f>
        <v>0</v>
      </c>
      <c r="AC156" s="141">
        <f>'[1]MTTI (PL &amp; I)'!AC156/'[1]MTTI (PL &amp; I)'!AC$334</f>
        <v>0</v>
      </c>
      <c r="AD156" s="141">
        <f>'[1]MTTI (PL &amp; I)'!AD156/'[1]MTTI (PL &amp; I)'!AD$334</f>
        <v>4.8388246393210647E-6</v>
      </c>
      <c r="AE156" s="141">
        <f>'[1]MTTI (PL &amp; I)'!AE156/'[1]MTTI (PL &amp; I)'!AE$334</f>
        <v>0</v>
      </c>
      <c r="AF156" s="141">
        <f>'[1]MTTI (PL &amp; I)'!AF156/'[1]MTTI (PL &amp; I)'!AF$334</f>
        <v>3.7803931338946093E-3</v>
      </c>
      <c r="AG156" s="141">
        <f>'[1]MTTI (PL &amp; I)'!AG156/'[1]MTTI (PL &amp; I)'!AG$334</f>
        <v>0</v>
      </c>
      <c r="AH156" s="141">
        <f>'[1]MTTI (PL &amp; I)'!AH156/'[1]MTTI (PL &amp; I)'!AH$334</f>
        <v>0</v>
      </c>
      <c r="AI156" s="141">
        <f>'[1]MTTI (PL &amp; I)'!AI156/'[1]MTTI (PL &amp; I)'!AI$334</f>
        <v>6.4308534708761207E-4</v>
      </c>
      <c r="AJ156" s="141">
        <f>'[1]MTTI (PL &amp; I)'!AJ156/'[1]MTTI (PL &amp; I)'!AJ$334</f>
        <v>2.0879902011328773E-5</v>
      </c>
      <c r="AK156" s="141">
        <f>'[1]MTTI (PL &amp; I)'!AK156/'[1]MTTI (PL &amp; I)'!AK$334</f>
        <v>0</v>
      </c>
      <c r="AL156" s="141">
        <f>'[1]MTTI (PL &amp; I)'!AL156/'[1]MTTI (PL &amp; I)'!AL$334</f>
        <v>2.3767899537390335E-4</v>
      </c>
      <c r="AM156" s="141">
        <f>'[1]MTTI (PL &amp; I)'!AM156/'[1]MTTI (PL &amp; I)'!AM$334</f>
        <v>3.4430858514793074E-4</v>
      </c>
      <c r="AN156" s="141">
        <f>'[1]MTTI (PL &amp; I)'!AN156/'[1]MTTI (PL &amp; I)'!AN$334</f>
        <v>8.1425628432106149E-7</v>
      </c>
      <c r="AO156" s="141">
        <f>'[1]MTTI (PL &amp; I)'!AO156/'[1]MTTI (PL &amp; I)'!AO$334</f>
        <v>1.6878468698891774E-3</v>
      </c>
      <c r="AP156" s="141">
        <f>'[1]MTTI (PL &amp; I)'!AP156/'[1]MTTI (PL &amp; I)'!AP$334</f>
        <v>9.6607949604981518E-3</v>
      </c>
      <c r="AQ156" s="141">
        <f>'[1]MTTI (PL &amp; I)'!AQ156/'[1]MTTI (PL &amp; I)'!AQ$334</f>
        <v>1.8933256957199423E-3</v>
      </c>
      <c r="AR156" s="141">
        <f>'[1]MTTI (PL &amp; I)'!AR156/'[1]MTTI (PL &amp; I)'!AR$334</f>
        <v>1.3645312406435977E-3</v>
      </c>
      <c r="AS156" s="141">
        <f>'[1]MTTI (PL &amp; I)'!AS156/'[1]MTTI (PL &amp; I)'!AS$334</f>
        <v>0</v>
      </c>
      <c r="AT156" s="141">
        <f>'[1]MTTI (PL &amp; I)'!AT156/'[1]MTTI (PL &amp; I)'!AT$334</f>
        <v>3.5829607840639896E-3</v>
      </c>
      <c r="AU156" s="141">
        <f>'[1]MTTI (PL &amp; I)'!AU156/'[1]MTTI (PL &amp; I)'!AU$334</f>
        <v>0.12021913127904747</v>
      </c>
      <c r="AV156" s="141">
        <f>'[1]MTTI (PL &amp; I)'!AV156/'[1]MTTI (PL &amp; I)'!AV$334</f>
        <v>1.5739602653701692E-2</v>
      </c>
      <c r="AW156" s="141">
        <f>'[1]MTTI (PL &amp; I)'!AW156/'[1]MTTI (PL &amp; I)'!AW$334</f>
        <v>2.4701720946017887E-3</v>
      </c>
      <c r="AX156" s="141">
        <f>'[1]MTTI (PL &amp; I)'!AX156/'[1]MTTI (PL &amp; I)'!AX$334</f>
        <v>0.18803818409185122</v>
      </c>
      <c r="AY156" s="141">
        <f>'[1]MTTI (PL &amp; I)'!AY156/'[1]MTTI (PL &amp; I)'!AY$334</f>
        <v>1.651144062322581E-2</v>
      </c>
      <c r="AZ156" s="141">
        <f>'[1]MTTI (PL &amp; I)'!AZ156/'[1]MTTI (PL &amp; I)'!AZ$334</f>
        <v>2.6698039211484796E-3</v>
      </c>
      <c r="BA156" s="141">
        <f>'[1]MTTI (PL &amp; I)'!BA156/'[1]MTTI (PL &amp; I)'!BA$334</f>
        <v>1.6925285243388204E-2</v>
      </c>
      <c r="BB156" s="141">
        <f>'[1]MTTI (PL &amp; I)'!BB156/'[1]MTTI (PL &amp; I)'!BB$334</f>
        <v>0</v>
      </c>
      <c r="BC156" s="141">
        <f>'[1]MTTI (PL &amp; I)'!BC156/'[1]MTTI (PL &amp; I)'!BC$334</f>
        <v>0</v>
      </c>
      <c r="BD156" s="141">
        <f>'[1]MTTI (PL &amp; I)'!BD156/'[1]MTTI (PL &amp; I)'!BD$334</f>
        <v>1.0306333958369142E-2</v>
      </c>
      <c r="BE156" s="141">
        <f>'[1]MTTI (PL &amp; I)'!BE156/'[1]MTTI (PL &amp; I)'!BE$334</f>
        <v>9.2328214919988475E-4</v>
      </c>
      <c r="BF156" s="141">
        <f>'[1]MTTI (PL &amp; I)'!BF156/'[1]MTTI (PL &amp; I)'!BF$334</f>
        <v>7.6403070829770322E-4</v>
      </c>
      <c r="BG156" s="141">
        <f>'[1]MTTI (PL &amp; I)'!BG156/'[1]MTTI (PL &amp; I)'!BG$334</f>
        <v>3.3404215087309364E-3</v>
      </c>
      <c r="BH156" s="141">
        <f>'[1]MTTI (PL &amp; I)'!BH156/'[1]MTTI (PL &amp; I)'!BH$334</f>
        <v>0</v>
      </c>
      <c r="BI156" s="141">
        <f>'[1]MTTI (PL &amp; I)'!BI156/'[1]MTTI (PL &amp; I)'!BI$334</f>
        <v>0</v>
      </c>
      <c r="BJ156" s="141">
        <f>'[1]MTTI (PL &amp; I)'!BJ156/'[1]MTTI (PL &amp; I)'!BJ$334</f>
        <v>8.9394906445659788E-5</v>
      </c>
      <c r="BK156" s="141">
        <f>'[1]MTTI (PL &amp; I)'!BK156/'[1]MTTI (PL &amp; I)'!BK$334</f>
        <v>0</v>
      </c>
      <c r="BL156" s="141">
        <f>'[1]MTTI (PL &amp; I)'!BL156/'[1]MTTI (PL &amp; I)'!BL$334</f>
        <v>0</v>
      </c>
      <c r="BM156" s="141">
        <f>'[1]MTTI (PL &amp; I)'!BM156/'[1]MTTI (PL &amp; I)'!BM$334</f>
        <v>0</v>
      </c>
      <c r="BN156" s="141">
        <f>'[1]MTTI (PL &amp; I)'!BN156/'[1]MTTI (PL &amp; I)'!BN$334</f>
        <v>0</v>
      </c>
      <c r="BO156" s="141">
        <f>'[1]MTTI (PL &amp; I)'!BO156/'[1]MTTI (PL &amp; I)'!BO$334</f>
        <v>9.4324507305426335E-3</v>
      </c>
      <c r="BP156" s="141">
        <f>'[1]MTTI (PL &amp; I)'!BP156/'[1]MTTI (PL &amp; I)'!BP$334</f>
        <v>0</v>
      </c>
      <c r="BQ156" s="141">
        <f>'[1]MTTI (PL &amp; I)'!BQ156/'[1]MTTI (PL &amp; I)'!BQ$334</f>
        <v>6.3893123983123521E-3</v>
      </c>
      <c r="BR156" s="141">
        <f>'[1]MTTI (PL &amp; I)'!BR156/'[1]MTTI (PL &amp; I)'!BR$334</f>
        <v>2.8889708238765913E-3</v>
      </c>
      <c r="BS156" s="141">
        <f>'[1]MTTI (PL &amp; I)'!BS156/'[1]MTTI (PL &amp; I)'!BS$334</f>
        <v>3.5647027691463294E-3</v>
      </c>
      <c r="BT156" s="141">
        <f>'[1]MTTI (PL &amp; I)'!BT156/'[1]MTTI (PL &amp; I)'!BT$334</f>
        <v>0</v>
      </c>
      <c r="BU156" s="141">
        <f>'[1]MTTI (PL &amp; I)'!BU156/'[1]MTTI (PL &amp; I)'!BU$334</f>
        <v>0</v>
      </c>
      <c r="BV156" s="141">
        <f>'[1]MTTI (PL &amp; I)'!BV156/'[1]MTTI (PL &amp; I)'!BV$334</f>
        <v>0</v>
      </c>
      <c r="BW156" s="141">
        <f>'[1]MTTI (PL &amp; I)'!BW156/'[1]MTTI (PL &amp; I)'!BW$334</f>
        <v>0</v>
      </c>
      <c r="BX156" s="141">
        <f>'[1]MTTI (PL &amp; I)'!BX156/'[1]MTTI (PL &amp; I)'!BX$334</f>
        <v>0</v>
      </c>
      <c r="BY156" s="141">
        <f>'[1]MTTI (PL &amp; I)'!BY156/'[1]MTTI (PL &amp; I)'!BY$334</f>
        <v>9.7256893444491743E-4</v>
      </c>
      <c r="BZ156" s="141">
        <f>'[1]MTTI (PL &amp; I)'!BZ156/'[1]MTTI (PL &amp; I)'!BZ$334</f>
        <v>0</v>
      </c>
      <c r="CA156" s="141">
        <f>'[1]MTTI (PL &amp; I)'!CA156/'[1]MTTI (PL &amp; I)'!CA$334</f>
        <v>1.4607363504203054E-3</v>
      </c>
      <c r="CB156" s="141">
        <f>'[1]MTTI (PL &amp; I)'!CB156/'[1]MTTI (PL &amp; I)'!CB$334</f>
        <v>2.0583524776625218E-2</v>
      </c>
      <c r="CC156" s="141">
        <f>'[1]MTTI (PL &amp; I)'!CC156/'[1]MTTI (PL &amp; I)'!CC$334</f>
        <v>7.3134212706464055E-4</v>
      </c>
      <c r="CD156" s="141">
        <f>'[1]MTTI (PL &amp; I)'!CD156/'[1]MTTI (PL &amp; I)'!CD$334</f>
        <v>0</v>
      </c>
      <c r="CE156" s="141">
        <f>'[1]MTTI (PL &amp; I)'!CE156/'[1]MTTI (PL &amp; I)'!CE$334</f>
        <v>0</v>
      </c>
      <c r="CF156" s="141">
        <f>'[1]MTTI (PL &amp; I)'!CF156/'[1]MTTI (PL &amp; I)'!CF$334</f>
        <v>0</v>
      </c>
      <c r="CG156" s="141">
        <f>'[1]MTTI (PL &amp; I)'!CG156/'[1]MTTI (PL &amp; I)'!CG$334</f>
        <v>0</v>
      </c>
      <c r="CH156" s="141">
        <f>'[1]MTTI (PL &amp; I)'!CH156/'[1]MTTI (PL &amp; I)'!CH$334</f>
        <v>0</v>
      </c>
      <c r="CI156" s="141">
        <f>'[1]MTTI (PL &amp; I)'!CI156/'[1]MTTI (PL &amp; I)'!CI$334</f>
        <v>0</v>
      </c>
      <c r="CJ156" s="141">
        <f>'[1]MTTI (PL &amp; I)'!CJ156/'[1]MTTI (PL &amp; I)'!CJ$334</f>
        <v>0</v>
      </c>
      <c r="CK156" s="141">
        <f>'[1]MTTI (PL &amp; I)'!CK156/'[1]MTTI (PL &amp; I)'!CK$334</f>
        <v>0</v>
      </c>
      <c r="CL156" s="141">
        <f>'[1]MTTI (PL &amp; I)'!CL156/'[1]MTTI (PL &amp; I)'!CL$334</f>
        <v>4.9675104121583116E-2</v>
      </c>
      <c r="CM156" s="141">
        <f>'[1]MTTI (PL &amp; I)'!CM156/'[1]MTTI (PL &amp; I)'!CM$334</f>
        <v>0</v>
      </c>
      <c r="CN156" s="141">
        <f>'[1]MTTI (PL &amp; I)'!CN156/'[1]MTTI (PL &amp; I)'!CN$334</f>
        <v>0</v>
      </c>
      <c r="CO156" s="141">
        <f>'[1]MTTI (PL &amp; I)'!CO156/'[1]MTTI (PL &amp; I)'!CO$334</f>
        <v>0</v>
      </c>
      <c r="CP156" s="141">
        <f>'[1]MTTI (PL &amp; I)'!CP156/'[1]MTTI (PL &amp; I)'!CP$334</f>
        <v>2.8192331885061473E-3</v>
      </c>
      <c r="CQ156" s="141">
        <f>'[1]MTTI (PL &amp; I)'!CQ156/'[1]MTTI (PL &amp; I)'!CQ$334</f>
        <v>3.4601211008673631E-3</v>
      </c>
      <c r="CR156" s="141">
        <f>'[1]MTTI (PL &amp; I)'!CR156/'[1]MTTI (PL &amp; I)'!CR$334</f>
        <v>0</v>
      </c>
      <c r="CS156" s="141">
        <f>'[1]MTTI (PL &amp; I)'!CS156/'[1]MTTI (PL &amp; I)'!CS$334</f>
        <v>2.5001317096557899E-2</v>
      </c>
      <c r="CT156" s="141">
        <f>'[1]MTTI (PL &amp; I)'!CT156/'[1]MTTI (PL &amp; I)'!CT$334</f>
        <v>0</v>
      </c>
      <c r="CU156" s="141">
        <f>'[1]MTTI (PL &amp; I)'!CU156/'[1]MTTI (PL &amp; I)'!CU$334</f>
        <v>0</v>
      </c>
      <c r="CV156" s="141">
        <f>'[1]MTTI (PL &amp; I)'!CV156/'[1]MTTI (PL &amp; I)'!CV$334</f>
        <v>0</v>
      </c>
      <c r="CW156" s="141">
        <f>'[1]MTTI (PL &amp; I)'!CW156/'[1]MTTI (PL &amp; I)'!CW$334</f>
        <v>0</v>
      </c>
      <c r="CX156" s="141">
        <f>'[1]MTTI (PL &amp; I)'!CX156/'[1]MTTI (PL &amp; I)'!CX$334</f>
        <v>0</v>
      </c>
      <c r="CY156" s="141">
        <f>'[1]MTTI (PL &amp; I)'!CY156/'[1]MTTI (PL &amp; I)'!CY$334</f>
        <v>4.9792899099060945E-3</v>
      </c>
      <c r="CZ156" s="141">
        <f>'[1]MTTI (PL &amp; I)'!CZ156/'[1]MTTI (PL &amp; I)'!CZ$334</f>
        <v>6.8999695444568098E-5</v>
      </c>
      <c r="DA156" s="141">
        <f>'[1]MTTI (PL &amp; I)'!DA156/'[1]MTTI (PL &amp; I)'!DA$334</f>
        <v>5.5890006122101765E-2</v>
      </c>
      <c r="DB156" s="141">
        <f>'[1]MTTI (PL &amp; I)'!DB156/'[1]MTTI (PL &amp; I)'!DB$334</f>
        <v>0</v>
      </c>
      <c r="DC156" s="141">
        <f>'[1]MTTI (PL &amp; I)'!DC156/'[1]MTTI (PL &amp; I)'!DC$334</f>
        <v>0</v>
      </c>
      <c r="DD156" s="141">
        <f>'[1]MTTI (PL &amp; I)'!DD156/'[1]MTTI (PL &amp; I)'!DD$334</f>
        <v>0</v>
      </c>
      <c r="DE156" s="141">
        <v>0</v>
      </c>
      <c r="DF156" s="141">
        <f>'[1]MTTI (PL &amp; I)'!DF156/'[1]MTTI (PL &amp; I)'!DF$334</f>
        <v>1.7982313145165666E-3</v>
      </c>
    </row>
    <row r="157" spans="1:110" ht="15" thickBot="1" x14ac:dyDescent="0.35">
      <c r="A157" s="29" t="s">
        <v>7</v>
      </c>
      <c r="B157" s="141">
        <f>'[1]MTTI (PL &amp; I)'!B157/'[1]MTTI (PL &amp; I)'!B$334</f>
        <v>0</v>
      </c>
      <c r="C157" s="141">
        <f>'[1]MTTI (PL &amp; I)'!C157/'[1]MTTI (PL &amp; I)'!C$334</f>
        <v>0</v>
      </c>
      <c r="D157" s="141">
        <f>'[1]MTTI (PL &amp; I)'!D157/'[1]MTTI (PL &amp; I)'!D$334</f>
        <v>0</v>
      </c>
      <c r="E157" s="141">
        <f>'[1]MTTI (PL &amp; I)'!E157/'[1]MTTI (PL &amp; I)'!E$334</f>
        <v>0</v>
      </c>
      <c r="F157" s="141">
        <f>'[1]MTTI (PL &amp; I)'!F157/'[1]MTTI (PL &amp; I)'!F$334</f>
        <v>0</v>
      </c>
      <c r="G157" s="141">
        <f>'[1]MTTI (PL &amp; I)'!G157/'[1]MTTI (PL &amp; I)'!G$334</f>
        <v>0</v>
      </c>
      <c r="H157" s="141">
        <f>'[1]MTTI (PL &amp; I)'!H157/'[1]MTTI (PL &amp; I)'!H$334</f>
        <v>0</v>
      </c>
      <c r="I157" s="141">
        <f>'[1]MTTI (PL &amp; I)'!I157/'[1]MTTI (PL &amp; I)'!I$334</f>
        <v>0</v>
      </c>
      <c r="J157" s="141">
        <f>'[1]MTTI (PL &amp; I)'!J157/'[1]MTTI (PL &amp; I)'!J$334</f>
        <v>0</v>
      </c>
      <c r="K157" s="141">
        <f>'[1]MTTI (PL &amp; I)'!K157/'[1]MTTI (PL &amp; I)'!K$334</f>
        <v>0</v>
      </c>
      <c r="L157" s="141">
        <f>'[1]MTTI (PL &amp; I)'!L157/'[1]MTTI (PL &amp; I)'!L$334</f>
        <v>0</v>
      </c>
      <c r="M157" s="141">
        <f>'[1]MTTI (PL &amp; I)'!M157/'[1]MTTI (PL &amp; I)'!M$334</f>
        <v>0</v>
      </c>
      <c r="N157" s="141">
        <f>'[1]MTTI (PL &amp; I)'!N157/'[1]MTTI (PL &amp; I)'!N$334</f>
        <v>0</v>
      </c>
      <c r="O157" s="141">
        <f>'[1]MTTI (PL &amp; I)'!O157/'[1]MTTI (PL &amp; I)'!O$334</f>
        <v>0</v>
      </c>
      <c r="P157" s="141">
        <f>'[1]MTTI (PL &amp; I)'!P157/'[1]MTTI (PL &amp; I)'!P$334</f>
        <v>0</v>
      </c>
      <c r="Q157" s="141">
        <f>'[1]MTTI (PL &amp; I)'!Q157/'[1]MTTI (PL &amp; I)'!Q$334</f>
        <v>0</v>
      </c>
      <c r="R157" s="141">
        <f>'[1]MTTI (PL &amp; I)'!R157/'[1]MTTI (PL &amp; I)'!R$334</f>
        <v>0</v>
      </c>
      <c r="S157" s="141">
        <f>'[1]MTTI (PL &amp; I)'!S157/'[1]MTTI (PL &amp; I)'!S$334</f>
        <v>0</v>
      </c>
      <c r="T157" s="141">
        <f>'[1]MTTI (PL &amp; I)'!T157/'[1]MTTI (PL &amp; I)'!T$334</f>
        <v>0</v>
      </c>
      <c r="U157" s="141">
        <f>'[1]MTTI (PL &amp; I)'!U157/'[1]MTTI (PL &amp; I)'!U$334</f>
        <v>0</v>
      </c>
      <c r="V157" s="141">
        <f>'[1]MTTI (PL &amp; I)'!V157/'[1]MTTI (PL &amp; I)'!V$334</f>
        <v>0</v>
      </c>
      <c r="W157" s="141">
        <f>'[1]MTTI (PL &amp; I)'!W157/'[1]MTTI (PL &amp; I)'!W$334</f>
        <v>0</v>
      </c>
      <c r="X157" s="141">
        <f>'[1]MTTI (PL &amp; I)'!X157/'[1]MTTI (PL &amp; I)'!X$334</f>
        <v>0</v>
      </c>
      <c r="Y157" s="141">
        <f>'[1]MTTI (PL &amp; I)'!Y157/'[1]MTTI (PL &amp; I)'!Y$334</f>
        <v>0</v>
      </c>
      <c r="Z157" s="141">
        <f>'[1]MTTI (PL &amp; I)'!Z157/'[1]MTTI (PL &amp; I)'!Z$334</f>
        <v>0</v>
      </c>
      <c r="AA157" s="141">
        <f>'[1]MTTI (PL &amp; I)'!AA157/'[1]MTTI (PL &amp; I)'!AA$334</f>
        <v>0</v>
      </c>
      <c r="AB157" s="141">
        <f>'[1]MTTI (PL &amp; I)'!AB157/'[1]MTTI (PL &amp; I)'!AB$334</f>
        <v>0</v>
      </c>
      <c r="AC157" s="141">
        <f>'[1]MTTI (PL &amp; I)'!AC157/'[1]MTTI (PL &amp; I)'!AC$334</f>
        <v>0</v>
      </c>
      <c r="AD157" s="141">
        <f>'[1]MTTI (PL &amp; I)'!AD157/'[1]MTTI (PL &amp; I)'!AD$334</f>
        <v>0</v>
      </c>
      <c r="AE157" s="141">
        <f>'[1]MTTI (PL &amp; I)'!AE157/'[1]MTTI (PL &amp; I)'!AE$334</f>
        <v>0</v>
      </c>
      <c r="AF157" s="141">
        <f>'[1]MTTI (PL &amp; I)'!AF157/'[1]MTTI (PL &amp; I)'!AF$334</f>
        <v>0</v>
      </c>
      <c r="AG157" s="141">
        <f>'[1]MTTI (PL &amp; I)'!AG157/'[1]MTTI (PL &amp; I)'!AG$334</f>
        <v>0</v>
      </c>
      <c r="AH157" s="141">
        <f>'[1]MTTI (PL &amp; I)'!AH157/'[1]MTTI (PL &amp; I)'!AH$334</f>
        <v>0</v>
      </c>
      <c r="AI157" s="141">
        <f>'[1]MTTI (PL &amp; I)'!AI157/'[1]MTTI (PL &amp; I)'!AI$334</f>
        <v>0</v>
      </c>
      <c r="AJ157" s="141">
        <f>'[1]MTTI (PL &amp; I)'!AJ157/'[1]MTTI (PL &amp; I)'!AJ$334</f>
        <v>0</v>
      </c>
      <c r="AK157" s="141">
        <f>'[1]MTTI (PL &amp; I)'!AK157/'[1]MTTI (PL &amp; I)'!AK$334</f>
        <v>0</v>
      </c>
      <c r="AL157" s="141">
        <f>'[1]MTTI (PL &amp; I)'!AL157/'[1]MTTI (PL &amp; I)'!AL$334</f>
        <v>0</v>
      </c>
      <c r="AM157" s="141">
        <f>'[1]MTTI (PL &amp; I)'!AM157/'[1]MTTI (PL &amp; I)'!AM$334</f>
        <v>0</v>
      </c>
      <c r="AN157" s="141">
        <f>'[1]MTTI (PL &amp; I)'!AN157/'[1]MTTI (PL &amp; I)'!AN$334</f>
        <v>0</v>
      </c>
      <c r="AO157" s="141">
        <f>'[1]MTTI (PL &amp; I)'!AO157/'[1]MTTI (PL &amp; I)'!AO$334</f>
        <v>0</v>
      </c>
      <c r="AP157" s="141">
        <f>'[1]MTTI (PL &amp; I)'!AP157/'[1]MTTI (PL &amp; I)'!AP$334</f>
        <v>0</v>
      </c>
      <c r="AQ157" s="141">
        <f>'[1]MTTI (PL &amp; I)'!AQ157/'[1]MTTI (PL &amp; I)'!AQ$334</f>
        <v>0</v>
      </c>
      <c r="AR157" s="141">
        <f>'[1]MTTI (PL &amp; I)'!AR157/'[1]MTTI (PL &amp; I)'!AR$334</f>
        <v>0</v>
      </c>
      <c r="AS157" s="141">
        <f>'[1]MTTI (PL &amp; I)'!AS157/'[1]MTTI (PL &amp; I)'!AS$334</f>
        <v>0</v>
      </c>
      <c r="AT157" s="141">
        <f>'[1]MTTI (PL &amp; I)'!AT157/'[1]MTTI (PL &amp; I)'!AT$334</f>
        <v>0</v>
      </c>
      <c r="AU157" s="141">
        <f>'[1]MTTI (PL &amp; I)'!AU157/'[1]MTTI (PL &amp; I)'!AU$334</f>
        <v>0</v>
      </c>
      <c r="AV157" s="141">
        <f>'[1]MTTI (PL &amp; I)'!AV157/'[1]MTTI (PL &amp; I)'!AV$334</f>
        <v>0</v>
      </c>
      <c r="AW157" s="141">
        <f>'[1]MTTI (PL &amp; I)'!AW157/'[1]MTTI (PL &amp; I)'!AW$334</f>
        <v>0</v>
      </c>
      <c r="AX157" s="141">
        <f>'[1]MTTI (PL &amp; I)'!AX157/'[1]MTTI (PL &amp; I)'!AX$334</f>
        <v>0</v>
      </c>
      <c r="AY157" s="141">
        <f>'[1]MTTI (PL &amp; I)'!AY157/'[1]MTTI (PL &amp; I)'!AY$334</f>
        <v>0</v>
      </c>
      <c r="AZ157" s="141">
        <f>'[1]MTTI (PL &amp; I)'!AZ157/'[1]MTTI (PL &amp; I)'!AZ$334</f>
        <v>0</v>
      </c>
      <c r="BA157" s="141">
        <f>'[1]MTTI (PL &amp; I)'!BA157/'[1]MTTI (PL &amp; I)'!BA$334</f>
        <v>0</v>
      </c>
      <c r="BB157" s="141">
        <f>'[1]MTTI (PL &amp; I)'!BB157/'[1]MTTI (PL &amp; I)'!BB$334</f>
        <v>0</v>
      </c>
      <c r="BC157" s="141">
        <f>'[1]MTTI (PL &amp; I)'!BC157/'[1]MTTI (PL &amp; I)'!BC$334</f>
        <v>0</v>
      </c>
      <c r="BD157" s="141">
        <f>'[1]MTTI (PL &amp; I)'!BD157/'[1]MTTI (PL &amp; I)'!BD$334</f>
        <v>0</v>
      </c>
      <c r="BE157" s="141">
        <f>'[1]MTTI (PL &amp; I)'!BE157/'[1]MTTI (PL &amp; I)'!BE$334</f>
        <v>0</v>
      </c>
      <c r="BF157" s="141">
        <f>'[1]MTTI (PL &amp; I)'!BF157/'[1]MTTI (PL &amp; I)'!BF$334</f>
        <v>0</v>
      </c>
      <c r="BG157" s="141">
        <f>'[1]MTTI (PL &amp; I)'!BG157/'[1]MTTI (PL &amp; I)'!BG$334</f>
        <v>0</v>
      </c>
      <c r="BH157" s="141">
        <f>'[1]MTTI (PL &amp; I)'!BH157/'[1]MTTI (PL &amp; I)'!BH$334</f>
        <v>0</v>
      </c>
      <c r="BI157" s="141">
        <f>'[1]MTTI (PL &amp; I)'!BI157/'[1]MTTI (PL &amp; I)'!BI$334</f>
        <v>0</v>
      </c>
      <c r="BJ157" s="141">
        <f>'[1]MTTI (PL &amp; I)'!BJ157/'[1]MTTI (PL &amp; I)'!BJ$334</f>
        <v>0</v>
      </c>
      <c r="BK157" s="141">
        <f>'[1]MTTI (PL &amp; I)'!BK157/'[1]MTTI (PL &amp; I)'!BK$334</f>
        <v>0</v>
      </c>
      <c r="BL157" s="141">
        <f>'[1]MTTI (PL &amp; I)'!BL157/'[1]MTTI (PL &amp; I)'!BL$334</f>
        <v>0</v>
      </c>
      <c r="BM157" s="141">
        <f>'[1]MTTI (PL &amp; I)'!BM157/'[1]MTTI (PL &amp; I)'!BM$334</f>
        <v>0</v>
      </c>
      <c r="BN157" s="141">
        <f>'[1]MTTI (PL &amp; I)'!BN157/'[1]MTTI (PL &amp; I)'!BN$334</f>
        <v>0</v>
      </c>
      <c r="BO157" s="141">
        <f>'[1]MTTI (PL &amp; I)'!BO157/'[1]MTTI (PL &amp; I)'!BO$334</f>
        <v>0</v>
      </c>
      <c r="BP157" s="141">
        <f>'[1]MTTI (PL &amp; I)'!BP157/'[1]MTTI (PL &amp; I)'!BP$334</f>
        <v>0</v>
      </c>
      <c r="BQ157" s="141">
        <f>'[1]MTTI (PL &amp; I)'!BQ157/'[1]MTTI (PL &amp; I)'!BQ$334</f>
        <v>0</v>
      </c>
      <c r="BR157" s="141">
        <f>'[1]MTTI (PL &amp; I)'!BR157/'[1]MTTI (PL &amp; I)'!BR$334</f>
        <v>0</v>
      </c>
      <c r="BS157" s="141">
        <f>'[1]MTTI (PL &amp; I)'!BS157/'[1]MTTI (PL &amp; I)'!BS$334</f>
        <v>0</v>
      </c>
      <c r="BT157" s="141">
        <f>'[1]MTTI (PL &amp; I)'!BT157/'[1]MTTI (PL &amp; I)'!BT$334</f>
        <v>0</v>
      </c>
      <c r="BU157" s="141">
        <f>'[1]MTTI (PL &amp; I)'!BU157/'[1]MTTI (PL &amp; I)'!BU$334</f>
        <v>0</v>
      </c>
      <c r="BV157" s="141">
        <f>'[1]MTTI (PL &amp; I)'!BV157/'[1]MTTI (PL &amp; I)'!BV$334</f>
        <v>0</v>
      </c>
      <c r="BW157" s="141">
        <f>'[1]MTTI (PL &amp; I)'!BW157/'[1]MTTI (PL &amp; I)'!BW$334</f>
        <v>0</v>
      </c>
      <c r="BX157" s="141">
        <f>'[1]MTTI (PL &amp; I)'!BX157/'[1]MTTI (PL &amp; I)'!BX$334</f>
        <v>0</v>
      </c>
      <c r="BY157" s="141">
        <f>'[1]MTTI (PL &amp; I)'!BY157/'[1]MTTI (PL &amp; I)'!BY$334</f>
        <v>0</v>
      </c>
      <c r="BZ157" s="141">
        <f>'[1]MTTI (PL &amp; I)'!BZ157/'[1]MTTI (PL &amp; I)'!BZ$334</f>
        <v>0</v>
      </c>
      <c r="CA157" s="141">
        <f>'[1]MTTI (PL &amp; I)'!CA157/'[1]MTTI (PL &amp; I)'!CA$334</f>
        <v>0</v>
      </c>
      <c r="CB157" s="141">
        <f>'[1]MTTI (PL &amp; I)'!CB157/'[1]MTTI (PL &amp; I)'!CB$334</f>
        <v>0</v>
      </c>
      <c r="CC157" s="141">
        <f>'[1]MTTI (PL &amp; I)'!CC157/'[1]MTTI (PL &amp; I)'!CC$334</f>
        <v>0</v>
      </c>
      <c r="CD157" s="141">
        <f>'[1]MTTI (PL &amp; I)'!CD157/'[1]MTTI (PL &amp; I)'!CD$334</f>
        <v>0</v>
      </c>
      <c r="CE157" s="141">
        <f>'[1]MTTI (PL &amp; I)'!CE157/'[1]MTTI (PL &amp; I)'!CE$334</f>
        <v>0</v>
      </c>
      <c r="CF157" s="141">
        <f>'[1]MTTI (PL &amp; I)'!CF157/'[1]MTTI (PL &amp; I)'!CF$334</f>
        <v>0</v>
      </c>
      <c r="CG157" s="141">
        <f>'[1]MTTI (PL &amp; I)'!CG157/'[1]MTTI (PL &amp; I)'!CG$334</f>
        <v>0</v>
      </c>
      <c r="CH157" s="141">
        <f>'[1]MTTI (PL &amp; I)'!CH157/'[1]MTTI (PL &amp; I)'!CH$334</f>
        <v>0</v>
      </c>
      <c r="CI157" s="141">
        <f>'[1]MTTI (PL &amp; I)'!CI157/'[1]MTTI (PL &amp; I)'!CI$334</f>
        <v>0</v>
      </c>
      <c r="CJ157" s="141">
        <f>'[1]MTTI (PL &amp; I)'!CJ157/'[1]MTTI (PL &amp; I)'!CJ$334</f>
        <v>0</v>
      </c>
      <c r="CK157" s="141">
        <f>'[1]MTTI (PL &amp; I)'!CK157/'[1]MTTI (PL &amp; I)'!CK$334</f>
        <v>0</v>
      </c>
      <c r="CL157" s="141">
        <f>'[1]MTTI (PL &amp; I)'!CL157/'[1]MTTI (PL &amp; I)'!CL$334</f>
        <v>0</v>
      </c>
      <c r="CM157" s="141">
        <f>'[1]MTTI (PL &amp; I)'!CM157/'[1]MTTI (PL &amp; I)'!CM$334</f>
        <v>0</v>
      </c>
      <c r="CN157" s="141">
        <f>'[1]MTTI (PL &amp; I)'!CN157/'[1]MTTI (PL &amp; I)'!CN$334</f>
        <v>0</v>
      </c>
      <c r="CO157" s="141">
        <f>'[1]MTTI (PL &amp; I)'!CO157/'[1]MTTI (PL &amp; I)'!CO$334</f>
        <v>0</v>
      </c>
      <c r="CP157" s="141">
        <f>'[1]MTTI (PL &amp; I)'!CP157/'[1]MTTI (PL &amp; I)'!CP$334</f>
        <v>0</v>
      </c>
      <c r="CQ157" s="141">
        <f>'[1]MTTI (PL &amp; I)'!CQ157/'[1]MTTI (PL &amp; I)'!CQ$334</f>
        <v>0</v>
      </c>
      <c r="CR157" s="141">
        <f>'[1]MTTI (PL &amp; I)'!CR157/'[1]MTTI (PL &amp; I)'!CR$334</f>
        <v>0</v>
      </c>
      <c r="CS157" s="141">
        <f>'[1]MTTI (PL &amp; I)'!CS157/'[1]MTTI (PL &amp; I)'!CS$334</f>
        <v>0</v>
      </c>
      <c r="CT157" s="141">
        <f>'[1]MTTI (PL &amp; I)'!CT157/'[1]MTTI (PL &amp; I)'!CT$334</f>
        <v>0</v>
      </c>
      <c r="CU157" s="141">
        <f>'[1]MTTI (PL &amp; I)'!CU157/'[1]MTTI (PL &amp; I)'!CU$334</f>
        <v>0</v>
      </c>
      <c r="CV157" s="141">
        <f>'[1]MTTI (PL &amp; I)'!CV157/'[1]MTTI (PL &amp; I)'!CV$334</f>
        <v>0</v>
      </c>
      <c r="CW157" s="141">
        <f>'[1]MTTI (PL &amp; I)'!CW157/'[1]MTTI (PL &amp; I)'!CW$334</f>
        <v>0</v>
      </c>
      <c r="CX157" s="141">
        <f>'[1]MTTI (PL &amp; I)'!CX157/'[1]MTTI (PL &amp; I)'!CX$334</f>
        <v>0</v>
      </c>
      <c r="CY157" s="141">
        <f>'[1]MTTI (PL &amp; I)'!CY157/'[1]MTTI (PL &amp; I)'!CY$334</f>
        <v>0</v>
      </c>
      <c r="CZ157" s="141">
        <f>'[1]MTTI (PL &amp; I)'!CZ157/'[1]MTTI (PL &amp; I)'!CZ$334</f>
        <v>0</v>
      </c>
      <c r="DA157" s="141">
        <f>'[1]MTTI (PL &amp; I)'!DA157/'[1]MTTI (PL &amp; I)'!DA$334</f>
        <v>0</v>
      </c>
      <c r="DB157" s="141">
        <f>'[1]MTTI (PL &amp; I)'!DB157/'[1]MTTI (PL &amp; I)'!DB$334</f>
        <v>0</v>
      </c>
      <c r="DC157" s="141">
        <f>'[1]MTTI (PL &amp; I)'!DC157/'[1]MTTI (PL &amp; I)'!DC$334</f>
        <v>0</v>
      </c>
      <c r="DD157" s="141">
        <f>'[1]MTTI (PL &amp; I)'!DD157/'[1]MTTI (PL &amp; I)'!DD$334</f>
        <v>0</v>
      </c>
      <c r="DE157" s="141">
        <v>0</v>
      </c>
      <c r="DF157" s="141">
        <f>'[1]MTTI (PL &amp; I)'!DF157/'[1]MTTI (PL &amp; I)'!DF$334</f>
        <v>0</v>
      </c>
    </row>
    <row r="158" spans="1:110" ht="15" thickTop="1" x14ac:dyDescent="0.3">
      <c r="A158" s="26">
        <v>491</v>
      </c>
      <c r="B158" s="141">
        <f>'[1]MTTI (PL &amp; I)'!B158/'[1]MTTI (PL &amp; I)'!B$334</f>
        <v>0</v>
      </c>
      <c r="C158" s="141">
        <f>'[1]MTTI (PL &amp; I)'!C158/'[1]MTTI (PL &amp; I)'!C$334</f>
        <v>0</v>
      </c>
      <c r="D158" s="141">
        <f>'[1]MTTI (PL &amp; I)'!D158/'[1]MTTI (PL &amp; I)'!D$334</f>
        <v>0</v>
      </c>
      <c r="E158" s="141">
        <f>'[1]MTTI (PL &amp; I)'!E158/'[1]MTTI (PL &amp; I)'!E$334</f>
        <v>5.8565403214583388E-9</v>
      </c>
      <c r="F158" s="141">
        <f>'[1]MTTI (PL &amp; I)'!F158/'[1]MTTI (PL &amp; I)'!F$334</f>
        <v>1.9409448195533598E-6</v>
      </c>
      <c r="G158" s="141">
        <f>'[1]MTTI (PL &amp; I)'!G158/'[1]MTTI (PL &amp; I)'!G$334</f>
        <v>0</v>
      </c>
      <c r="H158" s="141">
        <f>'[1]MTTI (PL &amp; I)'!H158/'[1]MTTI (PL &amp; I)'!H$334</f>
        <v>0</v>
      </c>
      <c r="I158" s="141">
        <f>'[1]MTTI (PL &amp; I)'!I158/'[1]MTTI (PL &amp; I)'!I$334</f>
        <v>0</v>
      </c>
      <c r="J158" s="141">
        <f>'[1]MTTI (PL &amp; I)'!J158/'[1]MTTI (PL &amp; I)'!J$334</f>
        <v>0</v>
      </c>
      <c r="K158" s="141">
        <f>'[1]MTTI (PL &amp; I)'!K158/'[1]MTTI (PL &amp; I)'!K$334</f>
        <v>0</v>
      </c>
      <c r="L158" s="141">
        <f>'[1]MTTI (PL &amp; I)'!L158/'[1]MTTI (PL &amp; I)'!L$334</f>
        <v>0</v>
      </c>
      <c r="M158" s="141">
        <f>'[1]MTTI (PL &amp; I)'!M158/'[1]MTTI (PL &amp; I)'!M$334</f>
        <v>0</v>
      </c>
      <c r="N158" s="141">
        <f>'[1]MTTI (PL &amp; I)'!N158/'[1]MTTI (PL &amp; I)'!N$334</f>
        <v>0</v>
      </c>
      <c r="O158" s="141">
        <f>'[1]MTTI (PL &amp; I)'!O158/'[1]MTTI (PL &amp; I)'!O$334</f>
        <v>0</v>
      </c>
      <c r="P158" s="141">
        <f>'[1]MTTI (PL &amp; I)'!P158/'[1]MTTI (PL &amp; I)'!P$334</f>
        <v>0</v>
      </c>
      <c r="Q158" s="141">
        <f>'[1]MTTI (PL &amp; I)'!Q158/'[1]MTTI (PL &amp; I)'!Q$334</f>
        <v>0</v>
      </c>
      <c r="R158" s="141">
        <f>'[1]MTTI (PL &amp; I)'!R158/'[1]MTTI (PL &amp; I)'!R$334</f>
        <v>0</v>
      </c>
      <c r="S158" s="141">
        <f>'[1]MTTI (PL &amp; I)'!S158/'[1]MTTI (PL &amp; I)'!S$334</f>
        <v>0</v>
      </c>
      <c r="T158" s="141">
        <f>'[1]MTTI (PL &amp; I)'!T158/'[1]MTTI (PL &amp; I)'!T$334</f>
        <v>0</v>
      </c>
      <c r="U158" s="141">
        <f>'[1]MTTI (PL &amp; I)'!U158/'[1]MTTI (PL &amp; I)'!U$334</f>
        <v>0</v>
      </c>
      <c r="V158" s="141">
        <f>'[1]MTTI (PL &amp; I)'!V158/'[1]MTTI (PL &amp; I)'!V$334</f>
        <v>0</v>
      </c>
      <c r="W158" s="141">
        <f>'[1]MTTI (PL &amp; I)'!W158/'[1]MTTI (PL &amp; I)'!W$334</f>
        <v>0</v>
      </c>
      <c r="X158" s="141">
        <f>'[1]MTTI (PL &amp; I)'!X158/'[1]MTTI (PL &amp; I)'!X$334</f>
        <v>0</v>
      </c>
      <c r="Y158" s="141">
        <f>'[1]MTTI (PL &amp; I)'!Y158/'[1]MTTI (PL &amp; I)'!Y$334</f>
        <v>2.3239829403030744E-9</v>
      </c>
      <c r="Z158" s="141">
        <f>'[1]MTTI (PL &amp; I)'!Z158/'[1]MTTI (PL &amp; I)'!Z$334</f>
        <v>0</v>
      </c>
      <c r="AA158" s="141">
        <f>'[1]MTTI (PL &amp; I)'!AA158/'[1]MTTI (PL &amp; I)'!AA$334</f>
        <v>2.1312669637564475E-9</v>
      </c>
      <c r="AB158" s="141">
        <f>'[1]MTTI (PL &amp; I)'!AB158/'[1]MTTI (PL &amp; I)'!AB$334</f>
        <v>0</v>
      </c>
      <c r="AC158" s="141">
        <f>'[1]MTTI (PL &amp; I)'!AC158/'[1]MTTI (PL &amp; I)'!AC$334</f>
        <v>0</v>
      </c>
      <c r="AD158" s="141">
        <f>'[1]MTTI (PL &amp; I)'!AD158/'[1]MTTI (PL &amp; I)'!AD$334</f>
        <v>0</v>
      </c>
      <c r="AE158" s="141">
        <f>'[1]MTTI (PL &amp; I)'!AE158/'[1]MTTI (PL &amp; I)'!AE$334</f>
        <v>0</v>
      </c>
      <c r="AF158" s="141">
        <f>'[1]MTTI (PL &amp; I)'!AF158/'[1]MTTI (PL &amp; I)'!AF$334</f>
        <v>0</v>
      </c>
      <c r="AG158" s="141">
        <f>'[1]MTTI (PL &amp; I)'!AG158/'[1]MTTI (PL &amp; I)'!AG$334</f>
        <v>0</v>
      </c>
      <c r="AH158" s="141">
        <f>'[1]MTTI (PL &amp; I)'!AH158/'[1]MTTI (PL &amp; I)'!AH$334</f>
        <v>0</v>
      </c>
      <c r="AI158" s="141">
        <f>'[1]MTTI (PL &amp; I)'!AI158/'[1]MTTI (PL &amp; I)'!AI$334</f>
        <v>0</v>
      </c>
      <c r="AJ158" s="141">
        <f>'[1]MTTI (PL &amp; I)'!AJ158/'[1]MTTI (PL &amp; I)'!AJ$334</f>
        <v>0</v>
      </c>
      <c r="AK158" s="141">
        <f>'[1]MTTI (PL &amp; I)'!AK158/'[1]MTTI (PL &amp; I)'!AK$334</f>
        <v>0</v>
      </c>
      <c r="AL158" s="141">
        <f>'[1]MTTI (PL &amp; I)'!AL158/'[1]MTTI (PL &amp; I)'!AL$334</f>
        <v>0</v>
      </c>
      <c r="AM158" s="141">
        <f>'[1]MTTI (PL &amp; I)'!AM158/'[1]MTTI (PL &amp; I)'!AM$334</f>
        <v>3.3338240884074883E-8</v>
      </c>
      <c r="AN158" s="141">
        <f>'[1]MTTI (PL &amp; I)'!AN158/'[1]MTTI (PL &amp; I)'!AN$334</f>
        <v>0</v>
      </c>
      <c r="AO158" s="141">
        <f>'[1]MTTI (PL &amp; I)'!AO158/'[1]MTTI (PL &amp; I)'!AO$334</f>
        <v>1.6419670049783327E-8</v>
      </c>
      <c r="AP158" s="141">
        <f>'[1]MTTI (PL &amp; I)'!AP158/'[1]MTTI (PL &amp; I)'!AP$334</f>
        <v>0</v>
      </c>
      <c r="AQ158" s="141">
        <f>'[1]MTTI (PL &amp; I)'!AQ158/'[1]MTTI (PL &amp; I)'!AQ$334</f>
        <v>0</v>
      </c>
      <c r="AR158" s="141">
        <f>'[1]MTTI (PL &amp; I)'!AR158/'[1]MTTI (PL &amp; I)'!AR$334</f>
        <v>0</v>
      </c>
      <c r="AS158" s="141">
        <f>'[1]MTTI (PL &amp; I)'!AS158/'[1]MTTI (PL &amp; I)'!AS$334</f>
        <v>5.6030406758813164E-6</v>
      </c>
      <c r="AT158" s="141">
        <f>'[1]MTTI (PL &amp; I)'!AT158/'[1]MTTI (PL &amp; I)'!AT$334</f>
        <v>6.7033164645583585E-7</v>
      </c>
      <c r="AU158" s="141">
        <f>'[1]MTTI (PL &amp; I)'!AU158/'[1]MTTI (PL &amp; I)'!AU$334</f>
        <v>9.1307831912070062E-7</v>
      </c>
      <c r="AV158" s="141">
        <f>'[1]MTTI (PL &amp; I)'!AV158/'[1]MTTI (PL &amp; I)'!AV$334</f>
        <v>7.8971568416552175E-7</v>
      </c>
      <c r="AW158" s="141">
        <f>'[1]MTTI (PL &amp; I)'!AW158/'[1]MTTI (PL &amp; I)'!AW$334</f>
        <v>6.0502240019957465E-8</v>
      </c>
      <c r="AX158" s="141">
        <f>'[1]MTTI (PL &amp; I)'!AX158/'[1]MTTI (PL &amp; I)'!AX$334</f>
        <v>3.5786377163119691E-8</v>
      </c>
      <c r="AY158" s="141">
        <f>'[1]MTTI (PL &amp; I)'!AY158/'[1]MTTI (PL &amp; I)'!AY$334</f>
        <v>0</v>
      </c>
      <c r="AZ158" s="141">
        <f>'[1]MTTI (PL &amp; I)'!AZ158/'[1]MTTI (PL &amp; I)'!AZ$334</f>
        <v>0</v>
      </c>
      <c r="BA158" s="141">
        <f>'[1]MTTI (PL &amp; I)'!BA158/'[1]MTTI (PL &amp; I)'!BA$334</f>
        <v>0</v>
      </c>
      <c r="BB158" s="141">
        <f>'[1]MTTI (PL &amp; I)'!BB158/'[1]MTTI (PL &amp; I)'!BB$334</f>
        <v>1.8718894002785537E-6</v>
      </c>
      <c r="BC158" s="141">
        <f>'[1]MTTI (PL &amp; I)'!BC158/'[1]MTTI (PL &amp; I)'!BC$334</f>
        <v>1.4088529382315565E-6</v>
      </c>
      <c r="BD158" s="141">
        <f>'[1]MTTI (PL &amp; I)'!BD158/'[1]MTTI (PL &amp; I)'!BD$334</f>
        <v>1.2979545277261102E-7</v>
      </c>
      <c r="BE158" s="141">
        <f>'[1]MTTI (PL &amp; I)'!BE158/'[1]MTTI (PL &amp; I)'!BE$334</f>
        <v>3.3232846851050884E-7</v>
      </c>
      <c r="BF158" s="141">
        <f>'[1]MTTI (PL &amp; I)'!BF158/'[1]MTTI (PL &amp; I)'!BF$334</f>
        <v>0</v>
      </c>
      <c r="BG158" s="141">
        <f>'[1]MTTI (PL &amp; I)'!BG158/'[1]MTTI (PL &amp; I)'!BG$334</f>
        <v>6.4658103843027256E-9</v>
      </c>
      <c r="BH158" s="141">
        <f>'[1]MTTI (PL &amp; I)'!BH158/'[1]MTTI (PL &amp; I)'!BH$334</f>
        <v>2.2819510991435747E-8</v>
      </c>
      <c r="BI158" s="141">
        <f>'[1]MTTI (PL &amp; I)'!BI158/'[1]MTTI (PL &amp; I)'!BI$334</f>
        <v>7.8428921218014342E-6</v>
      </c>
      <c r="BJ158" s="141">
        <f>'[1]MTTI (PL &amp; I)'!BJ158/'[1]MTTI (PL &amp; I)'!BJ$334</f>
        <v>1.7952869184328249E-8</v>
      </c>
      <c r="BK158" s="141">
        <f>'[1]MTTI (PL &amp; I)'!BK158/'[1]MTTI (PL &amp; I)'!BK$334</f>
        <v>0</v>
      </c>
      <c r="BL158" s="141">
        <f>'[1]MTTI (PL &amp; I)'!BL158/'[1]MTTI (PL &amp; I)'!BL$334</f>
        <v>0</v>
      </c>
      <c r="BM158" s="141">
        <f>'[1]MTTI (PL &amp; I)'!BM158/'[1]MTTI (PL &amp; I)'!BM$334</f>
        <v>0</v>
      </c>
      <c r="BN158" s="141">
        <f>'[1]MTTI (PL &amp; I)'!BN158/'[1]MTTI (PL &amp; I)'!BN$334</f>
        <v>2.4278227645330377E-7</v>
      </c>
      <c r="BO158" s="141">
        <f>'[1]MTTI (PL &amp; I)'!BO158/'[1]MTTI (PL &amp; I)'!BO$334</f>
        <v>0</v>
      </c>
      <c r="BP158" s="141">
        <f>'[1]MTTI (PL &amp; I)'!BP158/'[1]MTTI (PL &amp; I)'!BP$334</f>
        <v>1.9455703390654509E-7</v>
      </c>
      <c r="BQ158" s="141">
        <f>'[1]MTTI (PL &amp; I)'!BQ158/'[1]MTTI (PL &amp; I)'!BQ$334</f>
        <v>3.0192566595206748E-8</v>
      </c>
      <c r="BR158" s="141">
        <f>'[1]MTTI (PL &amp; I)'!BR158/'[1]MTTI (PL &amp; I)'!BR$334</f>
        <v>7.4468676404500208E-9</v>
      </c>
      <c r="BS158" s="141">
        <f>'[1]MTTI (PL &amp; I)'!BS158/'[1]MTTI (PL &amp; I)'!BS$334</f>
        <v>5.1345842794035336E-9</v>
      </c>
      <c r="BT158" s="141">
        <f>'[1]MTTI (PL &amp; I)'!BT158/'[1]MTTI (PL &amp; I)'!BT$334</f>
        <v>1.2903341075693242E-8</v>
      </c>
      <c r="BU158" s="141">
        <f>'[1]MTTI (PL &amp; I)'!BU158/'[1]MTTI (PL &amp; I)'!BU$334</f>
        <v>0</v>
      </c>
      <c r="BV158" s="141">
        <f>'[1]MTTI (PL &amp; I)'!BV158/'[1]MTTI (PL &amp; I)'!BV$334</f>
        <v>4.7507110245347578E-8</v>
      </c>
      <c r="BW158" s="141">
        <f>'[1]MTTI (PL &amp; I)'!BW158/'[1]MTTI (PL &amp; I)'!BW$334</f>
        <v>1.1263714027963911E-7</v>
      </c>
      <c r="BX158" s="141">
        <f>'[1]MTTI (PL &amp; I)'!BX158/'[1]MTTI (PL &amp; I)'!BX$334</f>
        <v>5.4331264803101471E-10</v>
      </c>
      <c r="BY158" s="141">
        <f>'[1]MTTI (PL &amp; I)'!BY158/'[1]MTTI (PL &amp; I)'!BY$334</f>
        <v>1.3850202102463936E-8</v>
      </c>
      <c r="BZ158" s="141">
        <f>'[1]MTTI (PL &amp; I)'!BZ158/'[1]MTTI (PL &amp; I)'!BZ$334</f>
        <v>9.8732243075294612E-7</v>
      </c>
      <c r="CA158" s="141">
        <f>'[1]MTTI (PL &amp; I)'!CA158/'[1]MTTI (PL &amp; I)'!CA$334</f>
        <v>1.0869167720434007E-8</v>
      </c>
      <c r="CB158" s="141">
        <f>'[1]MTTI (PL &amp; I)'!CB158/'[1]MTTI (PL &amp; I)'!CB$334</f>
        <v>2.0047571175266571E-7</v>
      </c>
      <c r="CC158" s="141">
        <f>'[1]MTTI (PL &amp; I)'!CC158/'[1]MTTI (PL &amp; I)'!CC$334</f>
        <v>2.9108390922736299E-8</v>
      </c>
      <c r="CD158" s="141">
        <f>'[1]MTTI (PL &amp; I)'!CD158/'[1]MTTI (PL &amp; I)'!CD$334</f>
        <v>3.7563979903799601E-8</v>
      </c>
      <c r="CE158" s="141">
        <f>'[1]MTTI (PL &amp; I)'!CE158/'[1]MTTI (PL &amp; I)'!CE$334</f>
        <v>7.1159644255391409E-6</v>
      </c>
      <c r="CF158" s="141">
        <f>'[1]MTTI (PL &amp; I)'!CF158/'[1]MTTI (PL &amp; I)'!CF$334</f>
        <v>2.78118266118748E-7</v>
      </c>
      <c r="CG158" s="141">
        <f>'[1]MTTI (PL &amp; I)'!CG158/'[1]MTTI (PL &amp; I)'!CG$334</f>
        <v>1.1610326966253998E-6</v>
      </c>
      <c r="CH158" s="141">
        <f>'[1]MTTI (PL &amp; I)'!CH158/'[1]MTTI (PL &amp; I)'!CH$334</f>
        <v>8.6722384297989451E-8</v>
      </c>
      <c r="CI158" s="141">
        <f>'[1]MTTI (PL &amp; I)'!CI158/'[1]MTTI (PL &amp; I)'!CI$334</f>
        <v>0</v>
      </c>
      <c r="CJ158" s="141">
        <f>'[1]MTTI (PL &amp; I)'!CJ158/'[1]MTTI (PL &amp; I)'!CJ$334</f>
        <v>1.205539965442206E-8</v>
      </c>
      <c r="CK158" s="141">
        <f>'[1]MTTI (PL &amp; I)'!CK158/'[1]MTTI (PL &amp; I)'!CK$334</f>
        <v>1.5218339653762508E-6</v>
      </c>
      <c r="CL158" s="141">
        <f>'[1]MTTI (PL &amp; I)'!CL158/'[1]MTTI (PL &amp; I)'!CL$334</f>
        <v>9.2968044853792988E-8</v>
      </c>
      <c r="CM158" s="141">
        <f>'[1]MTTI (PL &amp; I)'!CM158/'[1]MTTI (PL &amp; I)'!CM$334</f>
        <v>9.8819055773676851E-9</v>
      </c>
      <c r="CN158" s="141">
        <f>'[1]MTTI (PL &amp; I)'!CN158/'[1]MTTI (PL &amp; I)'!CN$334</f>
        <v>0</v>
      </c>
      <c r="CO158" s="141">
        <f>'[1]MTTI (PL &amp; I)'!CO158/'[1]MTTI (PL &amp; I)'!CO$334</f>
        <v>4.5684438139753189E-5</v>
      </c>
      <c r="CP158" s="141">
        <f>'[1]MTTI (PL &amp; I)'!CP158/'[1]MTTI (PL &amp; I)'!CP$334</f>
        <v>1.6208000838676118E-7</v>
      </c>
      <c r="CQ158" s="141">
        <f>'[1]MTTI (PL &amp; I)'!CQ158/'[1]MTTI (PL &amp; I)'!CQ$334</f>
        <v>1.3331111243610061E-7</v>
      </c>
      <c r="CR158" s="141">
        <f>'[1]MTTI (PL &amp; I)'!CR158/'[1]MTTI (PL &amp; I)'!CR$334</f>
        <v>1.6939139043914432E-5</v>
      </c>
      <c r="CS158" s="141">
        <f>'[1]MTTI (PL &amp; I)'!CS158/'[1]MTTI (PL &amp; I)'!CS$334</f>
        <v>9.1916613844497441E-9</v>
      </c>
      <c r="CT158" s="141">
        <f>'[1]MTTI (PL &amp; I)'!CT158/'[1]MTTI (PL &amp; I)'!CT$334</f>
        <v>0</v>
      </c>
      <c r="CU158" s="141">
        <f>'[1]MTTI (PL &amp; I)'!CU158/'[1]MTTI (PL &amp; I)'!CU$334</f>
        <v>0</v>
      </c>
      <c r="CV158" s="141">
        <f>'[1]MTTI (PL &amp; I)'!CV158/'[1]MTTI (PL &amp; I)'!CV$334</f>
        <v>0</v>
      </c>
      <c r="CW158" s="141">
        <f>'[1]MTTI (PL &amp; I)'!CW158/'[1]MTTI (PL &amp; I)'!CW$334</f>
        <v>1.2261909495359568E-6</v>
      </c>
      <c r="CX158" s="141">
        <f>'[1]MTTI (PL &amp; I)'!CX158/'[1]MTTI (PL &amp; I)'!CX$334</f>
        <v>0</v>
      </c>
      <c r="CY158" s="141">
        <f>'[1]MTTI (PL &amp; I)'!CY158/'[1]MTTI (PL &amp; I)'!CY$334</f>
        <v>0</v>
      </c>
      <c r="CZ158" s="141">
        <f>'[1]MTTI (PL &amp; I)'!CZ158/'[1]MTTI (PL &amp; I)'!CZ$334</f>
        <v>1.3932346289283903E-8</v>
      </c>
      <c r="DA158" s="141">
        <f>'[1]MTTI (PL &amp; I)'!DA158/'[1]MTTI (PL &amp; I)'!DA$334</f>
        <v>1.4030020668855476E-6</v>
      </c>
      <c r="DB158" s="141">
        <f>'[1]MTTI (PL &amp; I)'!DB158/'[1]MTTI (PL &amp; I)'!DB$334</f>
        <v>1.1238149140269511E-7</v>
      </c>
      <c r="DC158" s="141">
        <f>'[1]MTTI (PL &amp; I)'!DC158/'[1]MTTI (PL &amp; I)'!DC$334</f>
        <v>1.1980497816961626E-7</v>
      </c>
      <c r="DD158" s="141">
        <f>'[1]MTTI (PL &amp; I)'!DD158/'[1]MTTI (PL &amp; I)'!DD$334</f>
        <v>5.0812812835914256E-8</v>
      </c>
      <c r="DE158" s="141">
        <v>0</v>
      </c>
      <c r="DF158" s="141">
        <f>'[1]MTTI (PL &amp; I)'!DF158/'[1]MTTI (PL &amp; I)'!DF$334</f>
        <v>9.9901904054422218E-7</v>
      </c>
    </row>
    <row r="159" spans="1:110" x14ac:dyDescent="0.3">
      <c r="A159" s="25" t="s">
        <v>6</v>
      </c>
      <c r="B159" s="141">
        <f>'[1]MTTI (PL &amp; I)'!B159/'[1]MTTI (PL &amp; I)'!B$334</f>
        <v>0</v>
      </c>
      <c r="C159" s="141">
        <f>'[1]MTTI (PL &amp; I)'!C159/'[1]MTTI (PL &amp; I)'!C$334</f>
        <v>0</v>
      </c>
      <c r="D159" s="141">
        <f>'[1]MTTI (PL &amp; I)'!D159/'[1]MTTI (PL &amp; I)'!D$334</f>
        <v>0</v>
      </c>
      <c r="E159" s="141">
        <f>'[1]MTTI (PL &amp; I)'!E159/'[1]MTTI (PL &amp; I)'!E$334</f>
        <v>5.8565403214583388E-9</v>
      </c>
      <c r="F159" s="141">
        <f>'[1]MTTI (PL &amp; I)'!F159/'[1]MTTI (PL &amp; I)'!F$334</f>
        <v>1.9409448195533598E-6</v>
      </c>
      <c r="G159" s="141">
        <f>'[1]MTTI (PL &amp; I)'!G159/'[1]MTTI (PL &amp; I)'!G$334</f>
        <v>0</v>
      </c>
      <c r="H159" s="141">
        <f>'[1]MTTI (PL &amp; I)'!H159/'[1]MTTI (PL &amp; I)'!H$334</f>
        <v>0</v>
      </c>
      <c r="I159" s="141">
        <f>'[1]MTTI (PL &amp; I)'!I159/'[1]MTTI (PL &amp; I)'!I$334</f>
        <v>0</v>
      </c>
      <c r="J159" s="141">
        <f>'[1]MTTI (PL &amp; I)'!J159/'[1]MTTI (PL &amp; I)'!J$334</f>
        <v>0</v>
      </c>
      <c r="K159" s="141">
        <f>'[1]MTTI (PL &amp; I)'!K159/'[1]MTTI (PL &amp; I)'!K$334</f>
        <v>0</v>
      </c>
      <c r="L159" s="141">
        <f>'[1]MTTI (PL &amp; I)'!L159/'[1]MTTI (PL &amp; I)'!L$334</f>
        <v>0</v>
      </c>
      <c r="M159" s="141">
        <f>'[1]MTTI (PL &amp; I)'!M159/'[1]MTTI (PL &amp; I)'!M$334</f>
        <v>0</v>
      </c>
      <c r="N159" s="141">
        <f>'[1]MTTI (PL &amp; I)'!N159/'[1]MTTI (PL &amp; I)'!N$334</f>
        <v>0</v>
      </c>
      <c r="O159" s="141">
        <f>'[1]MTTI (PL &amp; I)'!O159/'[1]MTTI (PL &amp; I)'!O$334</f>
        <v>0</v>
      </c>
      <c r="P159" s="141">
        <f>'[1]MTTI (PL &amp; I)'!P159/'[1]MTTI (PL &amp; I)'!P$334</f>
        <v>0</v>
      </c>
      <c r="Q159" s="141">
        <f>'[1]MTTI (PL &amp; I)'!Q159/'[1]MTTI (PL &amp; I)'!Q$334</f>
        <v>0</v>
      </c>
      <c r="R159" s="141">
        <f>'[1]MTTI (PL &amp; I)'!R159/'[1]MTTI (PL &amp; I)'!R$334</f>
        <v>0</v>
      </c>
      <c r="S159" s="141">
        <f>'[1]MTTI (PL &amp; I)'!S159/'[1]MTTI (PL &amp; I)'!S$334</f>
        <v>0</v>
      </c>
      <c r="T159" s="141">
        <f>'[1]MTTI (PL &amp; I)'!T159/'[1]MTTI (PL &amp; I)'!T$334</f>
        <v>0</v>
      </c>
      <c r="U159" s="141">
        <f>'[1]MTTI (PL &amp; I)'!U159/'[1]MTTI (PL &amp; I)'!U$334</f>
        <v>0</v>
      </c>
      <c r="V159" s="141">
        <f>'[1]MTTI (PL &amp; I)'!V159/'[1]MTTI (PL &amp; I)'!V$334</f>
        <v>0</v>
      </c>
      <c r="W159" s="141">
        <f>'[1]MTTI (PL &amp; I)'!W159/'[1]MTTI (PL &amp; I)'!W$334</f>
        <v>0</v>
      </c>
      <c r="X159" s="141">
        <f>'[1]MTTI (PL &amp; I)'!X159/'[1]MTTI (PL &amp; I)'!X$334</f>
        <v>0</v>
      </c>
      <c r="Y159" s="141">
        <f>'[1]MTTI (PL &amp; I)'!Y159/'[1]MTTI (PL &amp; I)'!Y$334</f>
        <v>2.3239829403030744E-9</v>
      </c>
      <c r="Z159" s="141">
        <f>'[1]MTTI (PL &amp; I)'!Z159/'[1]MTTI (PL &amp; I)'!Z$334</f>
        <v>0</v>
      </c>
      <c r="AA159" s="141">
        <f>'[1]MTTI (PL &amp; I)'!AA159/'[1]MTTI (PL &amp; I)'!AA$334</f>
        <v>2.1312669637564475E-9</v>
      </c>
      <c r="AB159" s="141">
        <f>'[1]MTTI (PL &amp; I)'!AB159/'[1]MTTI (PL &amp; I)'!AB$334</f>
        <v>0</v>
      </c>
      <c r="AC159" s="141">
        <f>'[1]MTTI (PL &amp; I)'!AC159/'[1]MTTI (PL &amp; I)'!AC$334</f>
        <v>0</v>
      </c>
      <c r="AD159" s="141">
        <f>'[1]MTTI (PL &amp; I)'!AD159/'[1]MTTI (PL &amp; I)'!AD$334</f>
        <v>0</v>
      </c>
      <c r="AE159" s="141">
        <f>'[1]MTTI (PL &amp; I)'!AE159/'[1]MTTI (PL &amp; I)'!AE$334</f>
        <v>0</v>
      </c>
      <c r="AF159" s="141">
        <f>'[1]MTTI (PL &amp; I)'!AF159/'[1]MTTI (PL &amp; I)'!AF$334</f>
        <v>0</v>
      </c>
      <c r="AG159" s="141">
        <f>'[1]MTTI (PL &amp; I)'!AG159/'[1]MTTI (PL &amp; I)'!AG$334</f>
        <v>0</v>
      </c>
      <c r="AH159" s="141">
        <f>'[1]MTTI (PL &amp; I)'!AH159/'[1]MTTI (PL &amp; I)'!AH$334</f>
        <v>0</v>
      </c>
      <c r="AI159" s="141">
        <f>'[1]MTTI (PL &amp; I)'!AI159/'[1]MTTI (PL &amp; I)'!AI$334</f>
        <v>0</v>
      </c>
      <c r="AJ159" s="141">
        <f>'[1]MTTI (PL &amp; I)'!AJ159/'[1]MTTI (PL &amp; I)'!AJ$334</f>
        <v>0</v>
      </c>
      <c r="AK159" s="141">
        <f>'[1]MTTI (PL &amp; I)'!AK159/'[1]MTTI (PL &amp; I)'!AK$334</f>
        <v>0</v>
      </c>
      <c r="AL159" s="141">
        <f>'[1]MTTI (PL &amp; I)'!AL159/'[1]MTTI (PL &amp; I)'!AL$334</f>
        <v>0</v>
      </c>
      <c r="AM159" s="141">
        <f>'[1]MTTI (PL &amp; I)'!AM159/'[1]MTTI (PL &amp; I)'!AM$334</f>
        <v>3.3338240884074883E-8</v>
      </c>
      <c r="AN159" s="141">
        <f>'[1]MTTI (PL &amp; I)'!AN159/'[1]MTTI (PL &amp; I)'!AN$334</f>
        <v>0</v>
      </c>
      <c r="AO159" s="141">
        <f>'[1]MTTI (PL &amp; I)'!AO159/'[1]MTTI (PL &amp; I)'!AO$334</f>
        <v>1.6419670049783327E-8</v>
      </c>
      <c r="AP159" s="141">
        <f>'[1]MTTI (PL &amp; I)'!AP159/'[1]MTTI (PL &amp; I)'!AP$334</f>
        <v>0</v>
      </c>
      <c r="AQ159" s="141">
        <f>'[1]MTTI (PL &amp; I)'!AQ159/'[1]MTTI (PL &amp; I)'!AQ$334</f>
        <v>0</v>
      </c>
      <c r="AR159" s="141">
        <f>'[1]MTTI (PL &amp; I)'!AR159/'[1]MTTI (PL &amp; I)'!AR$334</f>
        <v>0</v>
      </c>
      <c r="AS159" s="141">
        <f>'[1]MTTI (PL &amp; I)'!AS159/'[1]MTTI (PL &amp; I)'!AS$334</f>
        <v>5.6030406758813164E-6</v>
      </c>
      <c r="AT159" s="141">
        <f>'[1]MTTI (PL &amp; I)'!AT159/'[1]MTTI (PL &amp; I)'!AT$334</f>
        <v>6.7033164645583585E-7</v>
      </c>
      <c r="AU159" s="141">
        <f>'[1]MTTI (PL &amp; I)'!AU159/'[1]MTTI (PL &amp; I)'!AU$334</f>
        <v>9.1307831912070062E-7</v>
      </c>
      <c r="AV159" s="141">
        <f>'[1]MTTI (PL &amp; I)'!AV159/'[1]MTTI (PL &amp; I)'!AV$334</f>
        <v>7.8971568416552175E-7</v>
      </c>
      <c r="AW159" s="141">
        <f>'[1]MTTI (PL &amp; I)'!AW159/'[1]MTTI (PL &amp; I)'!AW$334</f>
        <v>6.0502240019957465E-8</v>
      </c>
      <c r="AX159" s="141">
        <f>'[1]MTTI (PL &amp; I)'!AX159/'[1]MTTI (PL &amp; I)'!AX$334</f>
        <v>3.5786377163119691E-8</v>
      </c>
      <c r="AY159" s="141">
        <f>'[1]MTTI (PL &amp; I)'!AY159/'[1]MTTI (PL &amp; I)'!AY$334</f>
        <v>0</v>
      </c>
      <c r="AZ159" s="141">
        <f>'[1]MTTI (PL &amp; I)'!AZ159/'[1]MTTI (PL &amp; I)'!AZ$334</f>
        <v>0</v>
      </c>
      <c r="BA159" s="141">
        <f>'[1]MTTI (PL &amp; I)'!BA159/'[1]MTTI (PL &amp; I)'!BA$334</f>
        <v>0</v>
      </c>
      <c r="BB159" s="141">
        <f>'[1]MTTI (PL &amp; I)'!BB159/'[1]MTTI (PL &amp; I)'!BB$334</f>
        <v>1.8718894002785537E-6</v>
      </c>
      <c r="BC159" s="141">
        <f>'[1]MTTI (PL &amp; I)'!BC159/'[1]MTTI (PL &amp; I)'!BC$334</f>
        <v>1.4088529382315565E-6</v>
      </c>
      <c r="BD159" s="141">
        <f>'[1]MTTI (PL &amp; I)'!BD159/'[1]MTTI (PL &amp; I)'!BD$334</f>
        <v>1.2979545277261102E-7</v>
      </c>
      <c r="BE159" s="141">
        <f>'[1]MTTI (PL &amp; I)'!BE159/'[1]MTTI (PL &amp; I)'!BE$334</f>
        <v>3.3232846851050884E-7</v>
      </c>
      <c r="BF159" s="141">
        <f>'[1]MTTI (PL &amp; I)'!BF159/'[1]MTTI (PL &amp; I)'!BF$334</f>
        <v>0</v>
      </c>
      <c r="BG159" s="141">
        <f>'[1]MTTI (PL &amp; I)'!BG159/'[1]MTTI (PL &amp; I)'!BG$334</f>
        <v>6.4658103843027256E-9</v>
      </c>
      <c r="BH159" s="141">
        <f>'[1]MTTI (PL &amp; I)'!BH159/'[1]MTTI (PL &amp; I)'!BH$334</f>
        <v>2.2819510991435747E-8</v>
      </c>
      <c r="BI159" s="141">
        <f>'[1]MTTI (PL &amp; I)'!BI159/'[1]MTTI (PL &amp; I)'!BI$334</f>
        <v>7.8428921218014342E-6</v>
      </c>
      <c r="BJ159" s="141">
        <f>'[1]MTTI (PL &amp; I)'!BJ159/'[1]MTTI (PL &amp; I)'!BJ$334</f>
        <v>1.7952869184328249E-8</v>
      </c>
      <c r="BK159" s="141">
        <f>'[1]MTTI (PL &amp; I)'!BK159/'[1]MTTI (PL &amp; I)'!BK$334</f>
        <v>0</v>
      </c>
      <c r="BL159" s="141">
        <f>'[1]MTTI (PL &amp; I)'!BL159/'[1]MTTI (PL &amp; I)'!BL$334</f>
        <v>0</v>
      </c>
      <c r="BM159" s="141">
        <f>'[1]MTTI (PL &amp; I)'!BM159/'[1]MTTI (PL &amp; I)'!BM$334</f>
        <v>0</v>
      </c>
      <c r="BN159" s="141">
        <f>'[1]MTTI (PL &amp; I)'!BN159/'[1]MTTI (PL &amp; I)'!BN$334</f>
        <v>2.4278227645330377E-7</v>
      </c>
      <c r="BO159" s="141">
        <f>'[1]MTTI (PL &amp; I)'!BO159/'[1]MTTI (PL &amp; I)'!BO$334</f>
        <v>0</v>
      </c>
      <c r="BP159" s="141">
        <f>'[1]MTTI (PL &amp; I)'!BP159/'[1]MTTI (PL &amp; I)'!BP$334</f>
        <v>1.9455703390654509E-7</v>
      </c>
      <c r="BQ159" s="141">
        <f>'[1]MTTI (PL &amp; I)'!BQ159/'[1]MTTI (PL &amp; I)'!BQ$334</f>
        <v>3.0192566595206748E-8</v>
      </c>
      <c r="BR159" s="141">
        <f>'[1]MTTI (PL &amp; I)'!BR159/'[1]MTTI (PL &amp; I)'!BR$334</f>
        <v>7.4468676404500208E-9</v>
      </c>
      <c r="BS159" s="141">
        <f>'[1]MTTI (PL &amp; I)'!BS159/'[1]MTTI (PL &amp; I)'!BS$334</f>
        <v>5.1345842794035336E-9</v>
      </c>
      <c r="BT159" s="141">
        <f>'[1]MTTI (PL &amp; I)'!BT159/'[1]MTTI (PL &amp; I)'!BT$334</f>
        <v>1.2903341075693242E-8</v>
      </c>
      <c r="BU159" s="141">
        <f>'[1]MTTI (PL &amp; I)'!BU159/'[1]MTTI (PL &amp; I)'!BU$334</f>
        <v>0</v>
      </c>
      <c r="BV159" s="141">
        <f>'[1]MTTI (PL &amp; I)'!BV159/'[1]MTTI (PL &amp; I)'!BV$334</f>
        <v>4.7507110245347578E-8</v>
      </c>
      <c r="BW159" s="141">
        <f>'[1]MTTI (PL &amp; I)'!BW159/'[1]MTTI (PL &amp; I)'!BW$334</f>
        <v>1.1263714027963911E-7</v>
      </c>
      <c r="BX159" s="141">
        <f>'[1]MTTI (PL &amp; I)'!BX159/'[1]MTTI (PL &amp; I)'!BX$334</f>
        <v>5.4331264803101471E-10</v>
      </c>
      <c r="BY159" s="141">
        <f>'[1]MTTI (PL &amp; I)'!BY159/'[1]MTTI (PL &amp; I)'!BY$334</f>
        <v>1.3850202102463936E-8</v>
      </c>
      <c r="BZ159" s="141">
        <f>'[1]MTTI (PL &amp; I)'!BZ159/'[1]MTTI (PL &amp; I)'!BZ$334</f>
        <v>9.8732243075294612E-7</v>
      </c>
      <c r="CA159" s="141">
        <f>'[1]MTTI (PL &amp; I)'!CA159/'[1]MTTI (PL &amp; I)'!CA$334</f>
        <v>1.0869167720434007E-8</v>
      </c>
      <c r="CB159" s="141">
        <f>'[1]MTTI (PL &amp; I)'!CB159/'[1]MTTI (PL &amp; I)'!CB$334</f>
        <v>2.0047571175266571E-7</v>
      </c>
      <c r="CC159" s="141">
        <f>'[1]MTTI (PL &amp; I)'!CC159/'[1]MTTI (PL &amp; I)'!CC$334</f>
        <v>2.9108390922736299E-8</v>
      </c>
      <c r="CD159" s="141">
        <f>'[1]MTTI (PL &amp; I)'!CD159/'[1]MTTI (PL &amp; I)'!CD$334</f>
        <v>3.7563979903799601E-8</v>
      </c>
      <c r="CE159" s="141">
        <f>'[1]MTTI (PL &amp; I)'!CE159/'[1]MTTI (PL &amp; I)'!CE$334</f>
        <v>7.1159644255391409E-6</v>
      </c>
      <c r="CF159" s="141">
        <f>'[1]MTTI (PL &amp; I)'!CF159/'[1]MTTI (PL &amp; I)'!CF$334</f>
        <v>2.78118266118748E-7</v>
      </c>
      <c r="CG159" s="141">
        <f>'[1]MTTI (PL &amp; I)'!CG159/'[1]MTTI (PL &amp; I)'!CG$334</f>
        <v>1.1610326966253998E-6</v>
      </c>
      <c r="CH159" s="141">
        <f>'[1]MTTI (PL &amp; I)'!CH159/'[1]MTTI (PL &amp; I)'!CH$334</f>
        <v>8.6722384297989451E-8</v>
      </c>
      <c r="CI159" s="141">
        <f>'[1]MTTI (PL &amp; I)'!CI159/'[1]MTTI (PL &amp; I)'!CI$334</f>
        <v>0</v>
      </c>
      <c r="CJ159" s="141">
        <f>'[1]MTTI (PL &amp; I)'!CJ159/'[1]MTTI (PL &amp; I)'!CJ$334</f>
        <v>1.205539965442206E-8</v>
      </c>
      <c r="CK159" s="141">
        <f>'[1]MTTI (PL &amp; I)'!CK159/'[1]MTTI (PL &amp; I)'!CK$334</f>
        <v>1.5218339653762508E-6</v>
      </c>
      <c r="CL159" s="141">
        <f>'[1]MTTI (PL &amp; I)'!CL159/'[1]MTTI (PL &amp; I)'!CL$334</f>
        <v>9.2968044853792988E-8</v>
      </c>
      <c r="CM159" s="141">
        <f>'[1]MTTI (PL &amp; I)'!CM159/'[1]MTTI (PL &amp; I)'!CM$334</f>
        <v>9.8819055773676851E-9</v>
      </c>
      <c r="CN159" s="141">
        <f>'[1]MTTI (PL &amp; I)'!CN159/'[1]MTTI (PL &amp; I)'!CN$334</f>
        <v>0</v>
      </c>
      <c r="CO159" s="141">
        <f>'[1]MTTI (PL &amp; I)'!CO159/'[1]MTTI (PL &amp; I)'!CO$334</f>
        <v>4.5684438139753189E-5</v>
      </c>
      <c r="CP159" s="141">
        <f>'[1]MTTI (PL &amp; I)'!CP159/'[1]MTTI (PL &amp; I)'!CP$334</f>
        <v>1.6208000838676118E-7</v>
      </c>
      <c r="CQ159" s="141">
        <f>'[1]MTTI (PL &amp; I)'!CQ159/'[1]MTTI (PL &amp; I)'!CQ$334</f>
        <v>1.3331111243610061E-7</v>
      </c>
      <c r="CR159" s="141">
        <f>'[1]MTTI (PL &amp; I)'!CR159/'[1]MTTI (PL &amp; I)'!CR$334</f>
        <v>1.6939139043914432E-5</v>
      </c>
      <c r="CS159" s="141">
        <f>'[1]MTTI (PL &amp; I)'!CS159/'[1]MTTI (PL &amp; I)'!CS$334</f>
        <v>9.1916613844497441E-9</v>
      </c>
      <c r="CT159" s="141">
        <f>'[1]MTTI (PL &amp; I)'!CT159/'[1]MTTI (PL &amp; I)'!CT$334</f>
        <v>0</v>
      </c>
      <c r="CU159" s="141">
        <f>'[1]MTTI (PL &amp; I)'!CU159/'[1]MTTI (PL &amp; I)'!CU$334</f>
        <v>0</v>
      </c>
      <c r="CV159" s="141">
        <f>'[1]MTTI (PL &amp; I)'!CV159/'[1]MTTI (PL &amp; I)'!CV$334</f>
        <v>0</v>
      </c>
      <c r="CW159" s="141">
        <f>'[1]MTTI (PL &amp; I)'!CW159/'[1]MTTI (PL &amp; I)'!CW$334</f>
        <v>1.2261909495359568E-6</v>
      </c>
      <c r="CX159" s="141">
        <f>'[1]MTTI (PL &amp; I)'!CX159/'[1]MTTI (PL &amp; I)'!CX$334</f>
        <v>0</v>
      </c>
      <c r="CY159" s="141">
        <f>'[1]MTTI (PL &amp; I)'!CY159/'[1]MTTI (PL &amp; I)'!CY$334</f>
        <v>0</v>
      </c>
      <c r="CZ159" s="141">
        <f>'[1]MTTI (PL &amp; I)'!CZ159/'[1]MTTI (PL &amp; I)'!CZ$334</f>
        <v>1.3932346289283903E-8</v>
      </c>
      <c r="DA159" s="141">
        <f>'[1]MTTI (PL &amp; I)'!DA159/'[1]MTTI (PL &amp; I)'!DA$334</f>
        <v>1.4030020668855476E-6</v>
      </c>
      <c r="DB159" s="141">
        <f>'[1]MTTI (PL &amp; I)'!DB159/'[1]MTTI (PL &amp; I)'!DB$334</f>
        <v>1.1238149140269511E-7</v>
      </c>
      <c r="DC159" s="141">
        <f>'[1]MTTI (PL &amp; I)'!DC159/'[1]MTTI (PL &amp; I)'!DC$334</f>
        <v>1.1980497816961626E-7</v>
      </c>
      <c r="DD159" s="141">
        <f>'[1]MTTI (PL &amp; I)'!DD159/'[1]MTTI (PL &amp; I)'!DD$334</f>
        <v>5.0812812835914256E-8</v>
      </c>
      <c r="DE159" s="141">
        <v>0</v>
      </c>
      <c r="DF159" s="141">
        <f>'[1]MTTI (PL &amp; I)'!DF159/'[1]MTTI (PL &amp; I)'!DF$334</f>
        <v>9.9901904054422218E-7</v>
      </c>
    </row>
    <row r="160" spans="1:110" x14ac:dyDescent="0.3">
      <c r="A160" s="25" t="s">
        <v>7</v>
      </c>
      <c r="B160" s="141">
        <f>'[1]MTTI (PL &amp; I)'!B160/'[1]MTTI (PL &amp; I)'!B$334</f>
        <v>0</v>
      </c>
      <c r="C160" s="141">
        <f>'[1]MTTI (PL &amp; I)'!C160/'[1]MTTI (PL &amp; I)'!C$334</f>
        <v>0</v>
      </c>
      <c r="D160" s="141">
        <f>'[1]MTTI (PL &amp; I)'!D160/'[1]MTTI (PL &amp; I)'!D$334</f>
        <v>0</v>
      </c>
      <c r="E160" s="141">
        <f>'[1]MTTI (PL &amp; I)'!E160/'[1]MTTI (PL &amp; I)'!E$334</f>
        <v>0</v>
      </c>
      <c r="F160" s="141">
        <f>'[1]MTTI (PL &amp; I)'!F160/'[1]MTTI (PL &amp; I)'!F$334</f>
        <v>0</v>
      </c>
      <c r="G160" s="141">
        <f>'[1]MTTI (PL &amp; I)'!G160/'[1]MTTI (PL &amp; I)'!G$334</f>
        <v>0</v>
      </c>
      <c r="H160" s="141">
        <f>'[1]MTTI (PL &amp; I)'!H160/'[1]MTTI (PL &amp; I)'!H$334</f>
        <v>0</v>
      </c>
      <c r="I160" s="141">
        <f>'[1]MTTI (PL &amp; I)'!I160/'[1]MTTI (PL &amp; I)'!I$334</f>
        <v>0</v>
      </c>
      <c r="J160" s="141">
        <f>'[1]MTTI (PL &amp; I)'!J160/'[1]MTTI (PL &amp; I)'!J$334</f>
        <v>0</v>
      </c>
      <c r="K160" s="141">
        <f>'[1]MTTI (PL &amp; I)'!K160/'[1]MTTI (PL &amp; I)'!K$334</f>
        <v>0</v>
      </c>
      <c r="L160" s="141">
        <f>'[1]MTTI (PL &amp; I)'!L160/'[1]MTTI (PL &amp; I)'!L$334</f>
        <v>0</v>
      </c>
      <c r="M160" s="141">
        <f>'[1]MTTI (PL &amp; I)'!M160/'[1]MTTI (PL &amp; I)'!M$334</f>
        <v>0</v>
      </c>
      <c r="N160" s="141">
        <f>'[1]MTTI (PL &amp; I)'!N160/'[1]MTTI (PL &amp; I)'!N$334</f>
        <v>0</v>
      </c>
      <c r="O160" s="141">
        <f>'[1]MTTI (PL &amp; I)'!O160/'[1]MTTI (PL &amp; I)'!O$334</f>
        <v>0</v>
      </c>
      <c r="P160" s="141">
        <f>'[1]MTTI (PL &amp; I)'!P160/'[1]MTTI (PL &amp; I)'!P$334</f>
        <v>0</v>
      </c>
      <c r="Q160" s="141">
        <f>'[1]MTTI (PL &amp; I)'!Q160/'[1]MTTI (PL &amp; I)'!Q$334</f>
        <v>0</v>
      </c>
      <c r="R160" s="141">
        <f>'[1]MTTI (PL &amp; I)'!R160/'[1]MTTI (PL &amp; I)'!R$334</f>
        <v>0</v>
      </c>
      <c r="S160" s="141">
        <f>'[1]MTTI (PL &amp; I)'!S160/'[1]MTTI (PL &amp; I)'!S$334</f>
        <v>0</v>
      </c>
      <c r="T160" s="141">
        <f>'[1]MTTI (PL &amp; I)'!T160/'[1]MTTI (PL &amp; I)'!T$334</f>
        <v>0</v>
      </c>
      <c r="U160" s="141">
        <f>'[1]MTTI (PL &amp; I)'!U160/'[1]MTTI (PL &amp; I)'!U$334</f>
        <v>0</v>
      </c>
      <c r="V160" s="141">
        <f>'[1]MTTI (PL &amp; I)'!V160/'[1]MTTI (PL &amp; I)'!V$334</f>
        <v>0</v>
      </c>
      <c r="W160" s="141">
        <f>'[1]MTTI (PL &amp; I)'!W160/'[1]MTTI (PL &amp; I)'!W$334</f>
        <v>0</v>
      </c>
      <c r="X160" s="141">
        <f>'[1]MTTI (PL &amp; I)'!X160/'[1]MTTI (PL &amp; I)'!X$334</f>
        <v>0</v>
      </c>
      <c r="Y160" s="141">
        <f>'[1]MTTI (PL &amp; I)'!Y160/'[1]MTTI (PL &amp; I)'!Y$334</f>
        <v>0</v>
      </c>
      <c r="Z160" s="141">
        <f>'[1]MTTI (PL &amp; I)'!Z160/'[1]MTTI (PL &amp; I)'!Z$334</f>
        <v>0</v>
      </c>
      <c r="AA160" s="141">
        <f>'[1]MTTI (PL &amp; I)'!AA160/'[1]MTTI (PL &amp; I)'!AA$334</f>
        <v>0</v>
      </c>
      <c r="AB160" s="141">
        <f>'[1]MTTI (PL &amp; I)'!AB160/'[1]MTTI (PL &amp; I)'!AB$334</f>
        <v>0</v>
      </c>
      <c r="AC160" s="141">
        <f>'[1]MTTI (PL &amp; I)'!AC160/'[1]MTTI (PL &amp; I)'!AC$334</f>
        <v>0</v>
      </c>
      <c r="AD160" s="141">
        <f>'[1]MTTI (PL &amp; I)'!AD160/'[1]MTTI (PL &amp; I)'!AD$334</f>
        <v>0</v>
      </c>
      <c r="AE160" s="141">
        <f>'[1]MTTI (PL &amp; I)'!AE160/'[1]MTTI (PL &amp; I)'!AE$334</f>
        <v>0</v>
      </c>
      <c r="AF160" s="141">
        <f>'[1]MTTI (PL &amp; I)'!AF160/'[1]MTTI (PL &amp; I)'!AF$334</f>
        <v>0</v>
      </c>
      <c r="AG160" s="141">
        <f>'[1]MTTI (PL &amp; I)'!AG160/'[1]MTTI (PL &amp; I)'!AG$334</f>
        <v>0</v>
      </c>
      <c r="AH160" s="141">
        <f>'[1]MTTI (PL &amp; I)'!AH160/'[1]MTTI (PL &amp; I)'!AH$334</f>
        <v>0</v>
      </c>
      <c r="AI160" s="141">
        <f>'[1]MTTI (PL &amp; I)'!AI160/'[1]MTTI (PL &amp; I)'!AI$334</f>
        <v>0</v>
      </c>
      <c r="AJ160" s="141">
        <f>'[1]MTTI (PL &amp; I)'!AJ160/'[1]MTTI (PL &amp; I)'!AJ$334</f>
        <v>0</v>
      </c>
      <c r="AK160" s="141">
        <f>'[1]MTTI (PL &amp; I)'!AK160/'[1]MTTI (PL &amp; I)'!AK$334</f>
        <v>0</v>
      </c>
      <c r="AL160" s="141">
        <f>'[1]MTTI (PL &amp; I)'!AL160/'[1]MTTI (PL &amp; I)'!AL$334</f>
        <v>0</v>
      </c>
      <c r="AM160" s="141">
        <f>'[1]MTTI (PL &amp; I)'!AM160/'[1]MTTI (PL &amp; I)'!AM$334</f>
        <v>0</v>
      </c>
      <c r="AN160" s="141">
        <f>'[1]MTTI (PL &amp; I)'!AN160/'[1]MTTI (PL &amp; I)'!AN$334</f>
        <v>0</v>
      </c>
      <c r="AO160" s="141">
        <f>'[1]MTTI (PL &amp; I)'!AO160/'[1]MTTI (PL &amp; I)'!AO$334</f>
        <v>0</v>
      </c>
      <c r="AP160" s="141">
        <f>'[1]MTTI (PL &amp; I)'!AP160/'[1]MTTI (PL &amp; I)'!AP$334</f>
        <v>0</v>
      </c>
      <c r="AQ160" s="141">
        <f>'[1]MTTI (PL &amp; I)'!AQ160/'[1]MTTI (PL &amp; I)'!AQ$334</f>
        <v>0</v>
      </c>
      <c r="AR160" s="141">
        <f>'[1]MTTI (PL &amp; I)'!AR160/'[1]MTTI (PL &amp; I)'!AR$334</f>
        <v>0</v>
      </c>
      <c r="AS160" s="141">
        <f>'[1]MTTI (PL &amp; I)'!AS160/'[1]MTTI (PL &amp; I)'!AS$334</f>
        <v>0</v>
      </c>
      <c r="AT160" s="141">
        <f>'[1]MTTI (PL &amp; I)'!AT160/'[1]MTTI (PL &amp; I)'!AT$334</f>
        <v>0</v>
      </c>
      <c r="AU160" s="141">
        <f>'[1]MTTI (PL &amp; I)'!AU160/'[1]MTTI (PL &amp; I)'!AU$334</f>
        <v>0</v>
      </c>
      <c r="AV160" s="141">
        <f>'[1]MTTI (PL &amp; I)'!AV160/'[1]MTTI (PL &amp; I)'!AV$334</f>
        <v>0</v>
      </c>
      <c r="AW160" s="141">
        <f>'[1]MTTI (PL &amp; I)'!AW160/'[1]MTTI (PL &amp; I)'!AW$334</f>
        <v>0</v>
      </c>
      <c r="AX160" s="141">
        <f>'[1]MTTI (PL &amp; I)'!AX160/'[1]MTTI (PL &amp; I)'!AX$334</f>
        <v>0</v>
      </c>
      <c r="AY160" s="141">
        <f>'[1]MTTI (PL &amp; I)'!AY160/'[1]MTTI (PL &amp; I)'!AY$334</f>
        <v>0</v>
      </c>
      <c r="AZ160" s="141">
        <f>'[1]MTTI (PL &amp; I)'!AZ160/'[1]MTTI (PL &amp; I)'!AZ$334</f>
        <v>0</v>
      </c>
      <c r="BA160" s="141">
        <f>'[1]MTTI (PL &amp; I)'!BA160/'[1]MTTI (PL &amp; I)'!BA$334</f>
        <v>0</v>
      </c>
      <c r="BB160" s="141">
        <f>'[1]MTTI (PL &amp; I)'!BB160/'[1]MTTI (PL &amp; I)'!BB$334</f>
        <v>0</v>
      </c>
      <c r="BC160" s="141">
        <f>'[1]MTTI (PL &amp; I)'!BC160/'[1]MTTI (PL &amp; I)'!BC$334</f>
        <v>0</v>
      </c>
      <c r="BD160" s="141">
        <f>'[1]MTTI (PL &amp; I)'!BD160/'[1]MTTI (PL &amp; I)'!BD$334</f>
        <v>0</v>
      </c>
      <c r="BE160" s="141">
        <f>'[1]MTTI (PL &amp; I)'!BE160/'[1]MTTI (PL &amp; I)'!BE$334</f>
        <v>0</v>
      </c>
      <c r="BF160" s="141">
        <f>'[1]MTTI (PL &amp; I)'!BF160/'[1]MTTI (PL &amp; I)'!BF$334</f>
        <v>0</v>
      </c>
      <c r="BG160" s="141">
        <f>'[1]MTTI (PL &amp; I)'!BG160/'[1]MTTI (PL &amp; I)'!BG$334</f>
        <v>0</v>
      </c>
      <c r="BH160" s="141">
        <f>'[1]MTTI (PL &amp; I)'!BH160/'[1]MTTI (PL &amp; I)'!BH$334</f>
        <v>0</v>
      </c>
      <c r="BI160" s="141">
        <f>'[1]MTTI (PL &amp; I)'!BI160/'[1]MTTI (PL &amp; I)'!BI$334</f>
        <v>0</v>
      </c>
      <c r="BJ160" s="141">
        <f>'[1]MTTI (PL &amp; I)'!BJ160/'[1]MTTI (PL &amp; I)'!BJ$334</f>
        <v>0</v>
      </c>
      <c r="BK160" s="141">
        <f>'[1]MTTI (PL &amp; I)'!BK160/'[1]MTTI (PL &amp; I)'!BK$334</f>
        <v>0</v>
      </c>
      <c r="BL160" s="141">
        <f>'[1]MTTI (PL &amp; I)'!BL160/'[1]MTTI (PL &amp; I)'!BL$334</f>
        <v>0</v>
      </c>
      <c r="BM160" s="141">
        <f>'[1]MTTI (PL &amp; I)'!BM160/'[1]MTTI (PL &amp; I)'!BM$334</f>
        <v>0</v>
      </c>
      <c r="BN160" s="141">
        <f>'[1]MTTI (PL &amp; I)'!BN160/'[1]MTTI (PL &amp; I)'!BN$334</f>
        <v>0</v>
      </c>
      <c r="BO160" s="141">
        <f>'[1]MTTI (PL &amp; I)'!BO160/'[1]MTTI (PL &amp; I)'!BO$334</f>
        <v>0</v>
      </c>
      <c r="BP160" s="141">
        <f>'[1]MTTI (PL &amp; I)'!BP160/'[1]MTTI (PL &amp; I)'!BP$334</f>
        <v>0</v>
      </c>
      <c r="BQ160" s="141">
        <f>'[1]MTTI (PL &amp; I)'!BQ160/'[1]MTTI (PL &amp; I)'!BQ$334</f>
        <v>0</v>
      </c>
      <c r="BR160" s="141">
        <f>'[1]MTTI (PL &amp; I)'!BR160/'[1]MTTI (PL &amp; I)'!BR$334</f>
        <v>0</v>
      </c>
      <c r="BS160" s="141">
        <f>'[1]MTTI (PL &amp; I)'!BS160/'[1]MTTI (PL &amp; I)'!BS$334</f>
        <v>0</v>
      </c>
      <c r="BT160" s="141">
        <f>'[1]MTTI (PL &amp; I)'!BT160/'[1]MTTI (PL &amp; I)'!BT$334</f>
        <v>0</v>
      </c>
      <c r="BU160" s="141">
        <f>'[1]MTTI (PL &amp; I)'!BU160/'[1]MTTI (PL &amp; I)'!BU$334</f>
        <v>0</v>
      </c>
      <c r="BV160" s="141">
        <f>'[1]MTTI (PL &amp; I)'!BV160/'[1]MTTI (PL &amp; I)'!BV$334</f>
        <v>0</v>
      </c>
      <c r="BW160" s="141">
        <f>'[1]MTTI (PL &amp; I)'!BW160/'[1]MTTI (PL &amp; I)'!BW$334</f>
        <v>0</v>
      </c>
      <c r="BX160" s="141">
        <f>'[1]MTTI (PL &amp; I)'!BX160/'[1]MTTI (PL &amp; I)'!BX$334</f>
        <v>0</v>
      </c>
      <c r="BY160" s="141">
        <f>'[1]MTTI (PL &amp; I)'!BY160/'[1]MTTI (PL &amp; I)'!BY$334</f>
        <v>0</v>
      </c>
      <c r="BZ160" s="141">
        <f>'[1]MTTI (PL &amp; I)'!BZ160/'[1]MTTI (PL &amp; I)'!BZ$334</f>
        <v>0</v>
      </c>
      <c r="CA160" s="141">
        <f>'[1]MTTI (PL &amp; I)'!CA160/'[1]MTTI (PL &amp; I)'!CA$334</f>
        <v>0</v>
      </c>
      <c r="CB160" s="141">
        <f>'[1]MTTI (PL &amp; I)'!CB160/'[1]MTTI (PL &amp; I)'!CB$334</f>
        <v>0</v>
      </c>
      <c r="CC160" s="141">
        <f>'[1]MTTI (PL &amp; I)'!CC160/'[1]MTTI (PL &amp; I)'!CC$334</f>
        <v>0</v>
      </c>
      <c r="CD160" s="141">
        <f>'[1]MTTI (PL &amp; I)'!CD160/'[1]MTTI (PL &amp; I)'!CD$334</f>
        <v>0</v>
      </c>
      <c r="CE160" s="141">
        <f>'[1]MTTI (PL &amp; I)'!CE160/'[1]MTTI (PL &amp; I)'!CE$334</f>
        <v>0</v>
      </c>
      <c r="CF160" s="141">
        <f>'[1]MTTI (PL &amp; I)'!CF160/'[1]MTTI (PL &amp; I)'!CF$334</f>
        <v>0</v>
      </c>
      <c r="CG160" s="141">
        <f>'[1]MTTI (PL &amp; I)'!CG160/'[1]MTTI (PL &amp; I)'!CG$334</f>
        <v>0</v>
      </c>
      <c r="CH160" s="141">
        <f>'[1]MTTI (PL &amp; I)'!CH160/'[1]MTTI (PL &amp; I)'!CH$334</f>
        <v>0</v>
      </c>
      <c r="CI160" s="141">
        <f>'[1]MTTI (PL &amp; I)'!CI160/'[1]MTTI (PL &amp; I)'!CI$334</f>
        <v>0</v>
      </c>
      <c r="CJ160" s="141">
        <f>'[1]MTTI (PL &amp; I)'!CJ160/'[1]MTTI (PL &amp; I)'!CJ$334</f>
        <v>0</v>
      </c>
      <c r="CK160" s="141">
        <f>'[1]MTTI (PL &amp; I)'!CK160/'[1]MTTI (PL &amp; I)'!CK$334</f>
        <v>0</v>
      </c>
      <c r="CL160" s="141">
        <f>'[1]MTTI (PL &amp; I)'!CL160/'[1]MTTI (PL &amp; I)'!CL$334</f>
        <v>0</v>
      </c>
      <c r="CM160" s="141">
        <f>'[1]MTTI (PL &amp; I)'!CM160/'[1]MTTI (PL &amp; I)'!CM$334</f>
        <v>0</v>
      </c>
      <c r="CN160" s="141">
        <f>'[1]MTTI (PL &amp; I)'!CN160/'[1]MTTI (PL &amp; I)'!CN$334</f>
        <v>0</v>
      </c>
      <c r="CO160" s="141">
        <f>'[1]MTTI (PL &amp; I)'!CO160/'[1]MTTI (PL &amp; I)'!CO$334</f>
        <v>0</v>
      </c>
      <c r="CP160" s="141">
        <f>'[1]MTTI (PL &amp; I)'!CP160/'[1]MTTI (PL &amp; I)'!CP$334</f>
        <v>0</v>
      </c>
      <c r="CQ160" s="141">
        <f>'[1]MTTI (PL &amp; I)'!CQ160/'[1]MTTI (PL &amp; I)'!CQ$334</f>
        <v>0</v>
      </c>
      <c r="CR160" s="141">
        <f>'[1]MTTI (PL &amp; I)'!CR160/'[1]MTTI (PL &amp; I)'!CR$334</f>
        <v>0</v>
      </c>
      <c r="CS160" s="141">
        <f>'[1]MTTI (PL &amp; I)'!CS160/'[1]MTTI (PL &amp; I)'!CS$334</f>
        <v>0</v>
      </c>
      <c r="CT160" s="141">
        <f>'[1]MTTI (PL &amp; I)'!CT160/'[1]MTTI (PL &amp; I)'!CT$334</f>
        <v>0</v>
      </c>
      <c r="CU160" s="141">
        <f>'[1]MTTI (PL &amp; I)'!CU160/'[1]MTTI (PL &amp; I)'!CU$334</f>
        <v>0</v>
      </c>
      <c r="CV160" s="141">
        <f>'[1]MTTI (PL &amp; I)'!CV160/'[1]MTTI (PL &amp; I)'!CV$334</f>
        <v>0</v>
      </c>
      <c r="CW160" s="141">
        <f>'[1]MTTI (PL &amp; I)'!CW160/'[1]MTTI (PL &amp; I)'!CW$334</f>
        <v>0</v>
      </c>
      <c r="CX160" s="141">
        <f>'[1]MTTI (PL &amp; I)'!CX160/'[1]MTTI (PL &amp; I)'!CX$334</f>
        <v>0</v>
      </c>
      <c r="CY160" s="141">
        <f>'[1]MTTI (PL &amp; I)'!CY160/'[1]MTTI (PL &amp; I)'!CY$334</f>
        <v>0</v>
      </c>
      <c r="CZ160" s="141">
        <f>'[1]MTTI (PL &amp; I)'!CZ160/'[1]MTTI (PL &amp; I)'!CZ$334</f>
        <v>0</v>
      </c>
      <c r="DA160" s="141">
        <f>'[1]MTTI (PL &amp; I)'!DA160/'[1]MTTI (PL &amp; I)'!DA$334</f>
        <v>0</v>
      </c>
      <c r="DB160" s="141">
        <f>'[1]MTTI (PL &amp; I)'!DB160/'[1]MTTI (PL &amp; I)'!DB$334</f>
        <v>0</v>
      </c>
      <c r="DC160" s="141">
        <f>'[1]MTTI (PL &amp; I)'!DC160/'[1]MTTI (PL &amp; I)'!DC$334</f>
        <v>0</v>
      </c>
      <c r="DD160" s="141">
        <f>'[1]MTTI (PL &amp; I)'!DD160/'[1]MTTI (PL &amp; I)'!DD$334</f>
        <v>0</v>
      </c>
      <c r="DE160" s="141">
        <v>0</v>
      </c>
      <c r="DF160" s="141">
        <f>'[1]MTTI (PL &amp; I)'!DF160/'[1]MTTI (PL &amp; I)'!DF$334</f>
        <v>0</v>
      </c>
    </row>
    <row r="161" spans="1:110" x14ac:dyDescent="0.3">
      <c r="A161" s="26">
        <v>492</v>
      </c>
      <c r="B161" s="141">
        <f>'[1]MTTI (PL &amp; I)'!B161/'[1]MTTI (PL &amp; I)'!B$334</f>
        <v>1.6263990572791803E-4</v>
      </c>
      <c r="C161" s="141">
        <f>'[1]MTTI (PL &amp; I)'!C161/'[1]MTTI (PL &amp; I)'!C$334</f>
        <v>0</v>
      </c>
      <c r="D161" s="141">
        <f>'[1]MTTI (PL &amp; I)'!D161/'[1]MTTI (PL &amp; I)'!D$334</f>
        <v>0</v>
      </c>
      <c r="E161" s="141">
        <f>'[1]MTTI (PL &amp; I)'!E161/'[1]MTTI (PL &amp; I)'!E$334</f>
        <v>7.1020546546241179E-3</v>
      </c>
      <c r="F161" s="141">
        <f>'[1]MTTI (PL &amp; I)'!F161/'[1]MTTI (PL &amp; I)'!F$334</f>
        <v>0</v>
      </c>
      <c r="G161" s="141">
        <f>'[1]MTTI (PL &amp; I)'!G161/'[1]MTTI (PL &amp; I)'!G$334</f>
        <v>7.987621461378598E-4</v>
      </c>
      <c r="H161" s="141">
        <f>'[1]MTTI (PL &amp; I)'!H161/'[1]MTTI (PL &amp; I)'!H$334</f>
        <v>0</v>
      </c>
      <c r="I161" s="141">
        <f>'[1]MTTI (PL &amp; I)'!I161/'[1]MTTI (PL &amp; I)'!I$334</f>
        <v>0</v>
      </c>
      <c r="J161" s="141">
        <f>'[1]MTTI (PL &amp; I)'!J161/'[1]MTTI (PL &amp; I)'!J$334</f>
        <v>4.3905740595552344E-3</v>
      </c>
      <c r="K161" s="141">
        <f>'[1]MTTI (PL &amp; I)'!K161/'[1]MTTI (PL &amp; I)'!K$334</f>
        <v>3.0575056621525293E-3</v>
      </c>
      <c r="L161" s="141">
        <f>'[1]MTTI (PL &amp; I)'!L161/'[1]MTTI (PL &amp; I)'!L$334</f>
        <v>0</v>
      </c>
      <c r="M161" s="141">
        <f>'[1]MTTI (PL &amp; I)'!M161/'[1]MTTI (PL &amp; I)'!M$334</f>
        <v>5.1881623508007587E-3</v>
      </c>
      <c r="N161" s="141">
        <f>'[1]MTTI (PL &amp; I)'!N161/'[1]MTTI (PL &amp; I)'!N$334</f>
        <v>3.513449336037127E-3</v>
      </c>
      <c r="O161" s="141">
        <f>'[1]MTTI (PL &amp; I)'!O161/'[1]MTTI (PL &amp; I)'!O$334</f>
        <v>5.3276867299550668E-3</v>
      </c>
      <c r="P161" s="141">
        <f>'[1]MTTI (PL &amp; I)'!P161/'[1]MTTI (PL &amp; I)'!P$334</f>
        <v>0</v>
      </c>
      <c r="Q161" s="141">
        <f>'[1]MTTI (PL &amp; I)'!Q161/'[1]MTTI (PL &amp; I)'!Q$334</f>
        <v>6.6437198181228058E-3</v>
      </c>
      <c r="R161" s="141">
        <f>'[1]MTTI (PL &amp; I)'!R161/'[1]MTTI (PL &amp; I)'!R$334</f>
        <v>0</v>
      </c>
      <c r="S161" s="141">
        <f>'[1]MTTI (PL &amp; I)'!S161/'[1]MTTI (PL &amp; I)'!S$334</f>
        <v>0</v>
      </c>
      <c r="T161" s="141">
        <f>'[1]MTTI (PL &amp; I)'!T161/'[1]MTTI (PL &amp; I)'!T$334</f>
        <v>0</v>
      </c>
      <c r="U161" s="141">
        <f>'[1]MTTI (PL &amp; I)'!U161/'[1]MTTI (PL &amp; I)'!U$334</f>
        <v>0</v>
      </c>
      <c r="V161" s="141">
        <f>'[1]MTTI (PL &amp; I)'!V161/'[1]MTTI (PL &amp; I)'!V$334</f>
        <v>6.8088432791690171E-3</v>
      </c>
      <c r="W161" s="141">
        <f>'[1]MTTI (PL &amp; I)'!W161/'[1]MTTI (PL &amp; I)'!W$334</f>
        <v>0</v>
      </c>
      <c r="X161" s="141">
        <f>'[1]MTTI (PL &amp; I)'!X161/'[1]MTTI (PL &amp; I)'!X$334</f>
        <v>3.1462556729697291E-3</v>
      </c>
      <c r="Y161" s="141">
        <f>'[1]MTTI (PL &amp; I)'!Y161/'[1]MTTI (PL &amp; I)'!Y$334</f>
        <v>0</v>
      </c>
      <c r="Z161" s="141">
        <f>'[1]MTTI (PL &amp; I)'!Z161/'[1]MTTI (PL &amp; I)'!Z$334</f>
        <v>8.597539199467593E-3</v>
      </c>
      <c r="AA161" s="141">
        <f>'[1]MTTI (PL &amp; I)'!AA161/'[1]MTTI (PL &amp; I)'!AA$334</f>
        <v>0</v>
      </c>
      <c r="AB161" s="141">
        <f>'[1]MTTI (PL &amp; I)'!AB161/'[1]MTTI (PL &amp; I)'!AB$334</f>
        <v>0</v>
      </c>
      <c r="AC161" s="141">
        <f>'[1]MTTI (PL &amp; I)'!AC161/'[1]MTTI (PL &amp; I)'!AC$334</f>
        <v>0</v>
      </c>
      <c r="AD161" s="141">
        <f>'[1]MTTI (PL &amp; I)'!AD161/'[1]MTTI (PL &amp; I)'!AD$334</f>
        <v>1.4134774684052974E-5</v>
      </c>
      <c r="AE161" s="141">
        <f>'[1]MTTI (PL &amp; I)'!AE161/'[1]MTTI (PL &amp; I)'!AE$334</f>
        <v>0</v>
      </c>
      <c r="AF161" s="141">
        <f>'[1]MTTI (PL &amp; I)'!AF161/'[1]MTTI (PL &amp; I)'!AF$334</f>
        <v>5.3256653965477992E-3</v>
      </c>
      <c r="AG161" s="141">
        <f>'[1]MTTI (PL &amp; I)'!AG161/'[1]MTTI (PL &amp; I)'!AG$334</f>
        <v>0</v>
      </c>
      <c r="AH161" s="141">
        <f>'[1]MTTI (PL &amp; I)'!AH161/'[1]MTTI (PL &amp; I)'!AH$334</f>
        <v>0</v>
      </c>
      <c r="AI161" s="141">
        <f>'[1]MTTI (PL &amp; I)'!AI161/'[1]MTTI (PL &amp; I)'!AI$334</f>
        <v>9.7369555605098239E-4</v>
      </c>
      <c r="AJ161" s="141">
        <f>'[1]MTTI (PL &amp; I)'!AJ161/'[1]MTTI (PL &amp; I)'!AJ$334</f>
        <v>6.0521203632435985E-5</v>
      </c>
      <c r="AK161" s="141">
        <f>'[1]MTTI (PL &amp; I)'!AK161/'[1]MTTI (PL &amp; I)'!AK$334</f>
        <v>0</v>
      </c>
      <c r="AL161" s="141">
        <f>'[1]MTTI (PL &amp; I)'!AL161/'[1]MTTI (PL &amp; I)'!AL$334</f>
        <v>6.8599272920284639E-4</v>
      </c>
      <c r="AM161" s="141">
        <f>'[1]MTTI (PL &amp; I)'!AM161/'[1]MTTI (PL &amp; I)'!AM$334</f>
        <v>9.906780218414111E-4</v>
      </c>
      <c r="AN161" s="141">
        <f>'[1]MTTI (PL &amp; I)'!AN161/'[1]MTTI (PL &amp; I)'!AN$334</f>
        <v>2.4199040536123685E-6</v>
      </c>
      <c r="AO161" s="141">
        <f>'[1]MTTI (PL &amp; I)'!AO161/'[1]MTTI (PL &amp; I)'!AO$334</f>
        <v>1.0151487852629317E-3</v>
      </c>
      <c r="AP161" s="141">
        <f>'[1]MTTI (PL &amp; I)'!AP161/'[1]MTTI (PL &amp; I)'!AP$334</f>
        <v>5.0608736184143913E-3</v>
      </c>
      <c r="AQ161" s="141">
        <f>'[1]MTTI (PL &amp; I)'!AQ161/'[1]MTTI (PL &amp; I)'!AQ$334</f>
        <v>5.4439293763191756E-3</v>
      </c>
      <c r="AR161" s="141">
        <f>'[1]MTTI (PL &amp; I)'!AR161/'[1]MTTI (PL &amp; I)'!AR$334</f>
        <v>3.1031621525853016E-3</v>
      </c>
      <c r="AS161" s="141">
        <f>'[1]MTTI (PL &amp; I)'!AS161/'[1]MTTI (PL &amp; I)'!AS$334</f>
        <v>0</v>
      </c>
      <c r="AT161" s="141">
        <f>'[1]MTTI (PL &amp; I)'!AT161/'[1]MTTI (PL &amp; I)'!AT$334</f>
        <v>0.12215765651786541</v>
      </c>
      <c r="AU161" s="141">
        <f>'[1]MTTI (PL &amp; I)'!AU161/'[1]MTTI (PL &amp; I)'!AU$334</f>
        <v>0</v>
      </c>
      <c r="AV161" s="141">
        <f>'[1]MTTI (PL &amp; I)'!AV161/'[1]MTTI (PL &amp; I)'!AV$334</f>
        <v>1.7472088669450495E-2</v>
      </c>
      <c r="AW161" s="141">
        <f>'[1]MTTI (PL &amp; I)'!AW161/'[1]MTTI (PL &amp; I)'!AW$334</f>
        <v>3.7405608806832732E-3</v>
      </c>
      <c r="AX161" s="141">
        <f>'[1]MTTI (PL &amp; I)'!AX161/'[1]MTTI (PL &amp; I)'!AX$334</f>
        <v>0.15728724051887863</v>
      </c>
      <c r="AY161" s="141">
        <f>'[1]MTTI (PL &amp; I)'!AY161/'[1]MTTI (PL &amp; I)'!AY$334</f>
        <v>0</v>
      </c>
      <c r="AZ161" s="141">
        <f>'[1]MTTI (PL &amp; I)'!AZ161/'[1]MTTI (PL &amp; I)'!AZ$334</f>
        <v>1.0292734594942848E-2</v>
      </c>
      <c r="BA161" s="141">
        <f>'[1]MTTI (PL &amp; I)'!BA161/'[1]MTTI (PL &amp; I)'!BA$334</f>
        <v>0.15882189978340625</v>
      </c>
      <c r="BB161" s="141">
        <f>'[1]MTTI (PL &amp; I)'!BB161/'[1]MTTI (PL &amp; I)'!BB$334</f>
        <v>0</v>
      </c>
      <c r="BC161" s="141">
        <f>'[1]MTTI (PL &amp; I)'!BC161/'[1]MTTI (PL &amp; I)'!BC$334</f>
        <v>0</v>
      </c>
      <c r="BD161" s="141">
        <f>'[1]MTTI (PL &amp; I)'!BD161/'[1]MTTI (PL &amp; I)'!BD$334</f>
        <v>1.3771292086147364E-2</v>
      </c>
      <c r="BE161" s="141">
        <f>'[1]MTTI (PL &amp; I)'!BE161/'[1]MTTI (PL &amp; I)'!BE$334</f>
        <v>1.3918435479089778E-3</v>
      </c>
      <c r="BF161" s="141">
        <f>'[1]MTTI (PL &amp; I)'!BF161/'[1]MTTI (PL &amp; I)'!BF$334</f>
        <v>0</v>
      </c>
      <c r="BG161" s="141">
        <f>'[1]MTTI (PL &amp; I)'!BG161/'[1]MTTI (PL &amp; I)'!BG$334</f>
        <v>8.6416876714013446E-3</v>
      </c>
      <c r="BH161" s="141">
        <f>'[1]MTTI (PL &amp; I)'!BH161/'[1]MTTI (PL &amp; I)'!BH$334</f>
        <v>0</v>
      </c>
      <c r="BI161" s="141">
        <f>'[1]MTTI (PL &amp; I)'!BI161/'[1]MTTI (PL &amp; I)'!BI$334</f>
        <v>0</v>
      </c>
      <c r="BJ161" s="141">
        <f>'[1]MTTI (PL &amp; I)'!BJ161/'[1]MTTI (PL &amp; I)'!BJ$334</f>
        <v>5.2329817356654866E-5</v>
      </c>
      <c r="BK161" s="141">
        <f>'[1]MTTI (PL &amp; I)'!BK161/'[1]MTTI (PL &amp; I)'!BK$334</f>
        <v>0</v>
      </c>
      <c r="BL161" s="141">
        <f>'[1]MTTI (PL &amp; I)'!BL161/'[1]MTTI (PL &amp; I)'!BL$334</f>
        <v>0</v>
      </c>
      <c r="BM161" s="141">
        <f>'[1]MTTI (PL &amp; I)'!BM161/'[1]MTTI (PL &amp; I)'!BM$334</f>
        <v>0</v>
      </c>
      <c r="BN161" s="141">
        <f>'[1]MTTI (PL &amp; I)'!BN161/'[1]MTTI (PL &amp; I)'!BN$334</f>
        <v>0</v>
      </c>
      <c r="BO161" s="141">
        <f>'[1]MTTI (PL &amp; I)'!BO161/'[1]MTTI (PL &amp; I)'!BO$334</f>
        <v>4.4759158750182311E-3</v>
      </c>
      <c r="BP161" s="141">
        <f>'[1]MTTI (PL &amp; I)'!BP161/'[1]MTTI (PL &amp; I)'!BP$334</f>
        <v>0</v>
      </c>
      <c r="BQ161" s="141">
        <f>'[1]MTTI (PL &amp; I)'!BQ161/'[1]MTTI (PL &amp; I)'!BQ$334</f>
        <v>5.3885343341696524E-3</v>
      </c>
      <c r="BR161" s="141">
        <f>'[1]MTTI (PL &amp; I)'!BR161/'[1]MTTI (PL &amp; I)'!BR$334</f>
        <v>4.6020578620779799E-3</v>
      </c>
      <c r="BS161" s="141">
        <f>'[1]MTTI (PL &amp; I)'!BS161/'[1]MTTI (PL &amp; I)'!BS$334</f>
        <v>4.8640997886444715E-5</v>
      </c>
      <c r="BT161" s="141">
        <f>'[1]MTTI (PL &amp; I)'!BT161/'[1]MTTI (PL &amp; I)'!BT$334</f>
        <v>0</v>
      </c>
      <c r="BU161" s="141">
        <f>'[1]MTTI (PL &amp; I)'!BU161/'[1]MTTI (PL &amp; I)'!BU$334</f>
        <v>0</v>
      </c>
      <c r="BV161" s="141">
        <f>'[1]MTTI (PL &amp; I)'!BV161/'[1]MTTI (PL &amp; I)'!BV$334</f>
        <v>0</v>
      </c>
      <c r="BW161" s="141">
        <f>'[1]MTTI (PL &amp; I)'!BW161/'[1]MTTI (PL &amp; I)'!BW$334</f>
        <v>0</v>
      </c>
      <c r="BX161" s="141">
        <f>'[1]MTTI (PL &amp; I)'!BX161/'[1]MTTI (PL &amp; I)'!BX$334</f>
        <v>0</v>
      </c>
      <c r="BY161" s="141">
        <f>'[1]MTTI (PL &amp; I)'!BY161/'[1]MTTI (PL &amp; I)'!BY$334</f>
        <v>5.8249886467634404E-2</v>
      </c>
      <c r="BZ161" s="141">
        <f>'[1]MTTI (PL &amp; I)'!BZ161/'[1]MTTI (PL &amp; I)'!BZ$334</f>
        <v>0</v>
      </c>
      <c r="CA161" s="141">
        <f>'[1]MTTI (PL &amp; I)'!CA161/'[1]MTTI (PL &amp; I)'!CA$334</f>
        <v>5.5966474207337644E-3</v>
      </c>
      <c r="CB161" s="141">
        <f>'[1]MTTI (PL &amp; I)'!CB161/'[1]MTTI (PL &amp; I)'!CB$334</f>
        <v>0</v>
      </c>
      <c r="CC161" s="141">
        <f>'[1]MTTI (PL &amp; I)'!CC161/'[1]MTTI (PL &amp; I)'!CC$334</f>
        <v>5.8052613796750379E-3</v>
      </c>
      <c r="CD161" s="141">
        <f>'[1]MTTI (PL &amp; I)'!CD161/'[1]MTTI (PL &amp; I)'!CD$334</f>
        <v>0</v>
      </c>
      <c r="CE161" s="141">
        <f>'[1]MTTI (PL &amp; I)'!CE161/'[1]MTTI (PL &amp; I)'!CE$334</f>
        <v>0</v>
      </c>
      <c r="CF161" s="141">
        <f>'[1]MTTI (PL &amp; I)'!CF161/'[1]MTTI (PL &amp; I)'!CF$334</f>
        <v>0</v>
      </c>
      <c r="CG161" s="141">
        <f>'[1]MTTI (PL &amp; I)'!CG161/'[1]MTTI (PL &amp; I)'!CG$334</f>
        <v>0</v>
      </c>
      <c r="CH161" s="141">
        <f>'[1]MTTI (PL &amp; I)'!CH161/'[1]MTTI (PL &amp; I)'!CH$334</f>
        <v>0</v>
      </c>
      <c r="CI161" s="141">
        <f>'[1]MTTI (PL &amp; I)'!CI161/'[1]MTTI (PL &amp; I)'!CI$334</f>
        <v>0</v>
      </c>
      <c r="CJ161" s="141">
        <f>'[1]MTTI (PL &amp; I)'!CJ161/'[1]MTTI (PL &amp; I)'!CJ$334</f>
        <v>0</v>
      </c>
      <c r="CK161" s="141">
        <f>'[1]MTTI (PL &amp; I)'!CK161/'[1]MTTI (PL &amp; I)'!CK$334</f>
        <v>0</v>
      </c>
      <c r="CL161" s="141">
        <f>'[1]MTTI (PL &amp; I)'!CL161/'[1]MTTI (PL &amp; I)'!CL$334</f>
        <v>5.4492516380957104E-2</v>
      </c>
      <c r="CM161" s="141">
        <f>'[1]MTTI (PL &amp; I)'!CM161/'[1]MTTI (PL &amp; I)'!CM$334</f>
        <v>0</v>
      </c>
      <c r="CN161" s="141">
        <f>'[1]MTTI (PL &amp; I)'!CN161/'[1]MTTI (PL &amp; I)'!CN$334</f>
        <v>0</v>
      </c>
      <c r="CO161" s="141">
        <f>'[1]MTTI (PL &amp; I)'!CO161/'[1]MTTI (PL &amp; I)'!CO$334</f>
        <v>0</v>
      </c>
      <c r="CP161" s="141">
        <f>'[1]MTTI (PL &amp; I)'!CP161/'[1]MTTI (PL &amp; I)'!CP$334</f>
        <v>4.2668459297369498E-3</v>
      </c>
      <c r="CQ161" s="141">
        <f>'[1]MTTI (PL &amp; I)'!CQ161/'[1]MTTI (PL &amp; I)'!CQ$334</f>
        <v>4.3270401936612319E-3</v>
      </c>
      <c r="CR161" s="141">
        <f>'[1]MTTI (PL &amp; I)'!CR161/'[1]MTTI (PL &amp; I)'!CR$334</f>
        <v>0</v>
      </c>
      <c r="CS161" s="141">
        <f>'[1]MTTI (PL &amp; I)'!CS161/'[1]MTTI (PL &amp; I)'!CS$334</f>
        <v>8.7074543457659175E-3</v>
      </c>
      <c r="CT161" s="141">
        <f>'[1]MTTI (PL &amp; I)'!CT161/'[1]MTTI (PL &amp; I)'!CT$334</f>
        <v>0</v>
      </c>
      <c r="CU161" s="141">
        <f>'[1]MTTI (PL &amp; I)'!CU161/'[1]MTTI (PL &amp; I)'!CU$334</f>
        <v>0</v>
      </c>
      <c r="CV161" s="141">
        <f>'[1]MTTI (PL &amp; I)'!CV161/'[1]MTTI (PL &amp; I)'!CV$334</f>
        <v>0</v>
      </c>
      <c r="CW161" s="141">
        <f>'[1]MTTI (PL &amp; I)'!CW161/'[1]MTTI (PL &amp; I)'!CW$334</f>
        <v>0</v>
      </c>
      <c r="CX161" s="141">
        <f>'[1]MTTI (PL &amp; I)'!CX161/'[1]MTTI (PL &amp; I)'!CX$334</f>
        <v>0</v>
      </c>
      <c r="CY161" s="141">
        <f>'[1]MTTI (PL &amp; I)'!CY161/'[1]MTTI (PL &amp; I)'!CY$334</f>
        <v>0</v>
      </c>
      <c r="CZ161" s="141">
        <f>'[1]MTTI (PL &amp; I)'!CZ161/'[1]MTTI (PL &amp; I)'!CZ$334</f>
        <v>0</v>
      </c>
      <c r="DA161" s="141">
        <f>'[1]MTTI (PL &amp; I)'!DA161/'[1]MTTI (PL &amp; I)'!DA$334</f>
        <v>0</v>
      </c>
      <c r="DB161" s="141">
        <f>'[1]MTTI (PL &amp; I)'!DB161/'[1]MTTI (PL &amp; I)'!DB$334</f>
        <v>0</v>
      </c>
      <c r="DC161" s="141">
        <f>'[1]MTTI (PL &amp; I)'!DC161/'[1]MTTI (PL &amp; I)'!DC$334</f>
        <v>0</v>
      </c>
      <c r="DD161" s="141">
        <f>'[1]MTTI (PL &amp; I)'!DD161/'[1]MTTI (PL &amp; I)'!DD$334</f>
        <v>0</v>
      </c>
      <c r="DE161" s="141">
        <v>0</v>
      </c>
      <c r="DF161" s="141">
        <f>'[1]MTTI (PL &amp; I)'!DF161/'[1]MTTI (PL &amp; I)'!DF$334</f>
        <v>1.7661054002745104E-3</v>
      </c>
    </row>
    <row r="162" spans="1:110" x14ac:dyDescent="0.3">
      <c r="A162" s="25" t="s">
        <v>6</v>
      </c>
      <c r="B162" s="141">
        <f>'[1]MTTI (PL &amp; I)'!B162/'[1]MTTI (PL &amp; I)'!B$334</f>
        <v>1.6263990572791803E-4</v>
      </c>
      <c r="C162" s="141">
        <f>'[1]MTTI (PL &amp; I)'!C162/'[1]MTTI (PL &amp; I)'!C$334</f>
        <v>0</v>
      </c>
      <c r="D162" s="141">
        <f>'[1]MTTI (PL &amp; I)'!D162/'[1]MTTI (PL &amp; I)'!D$334</f>
        <v>0</v>
      </c>
      <c r="E162" s="141">
        <f>'[1]MTTI (PL &amp; I)'!E162/'[1]MTTI (PL &amp; I)'!E$334</f>
        <v>7.1020546546241179E-3</v>
      </c>
      <c r="F162" s="141">
        <f>'[1]MTTI (PL &amp; I)'!F162/'[1]MTTI (PL &amp; I)'!F$334</f>
        <v>0</v>
      </c>
      <c r="G162" s="141">
        <f>'[1]MTTI (PL &amp; I)'!G162/'[1]MTTI (PL &amp; I)'!G$334</f>
        <v>7.987621461378598E-4</v>
      </c>
      <c r="H162" s="141">
        <f>'[1]MTTI (PL &amp; I)'!H162/'[1]MTTI (PL &amp; I)'!H$334</f>
        <v>0</v>
      </c>
      <c r="I162" s="141">
        <f>'[1]MTTI (PL &amp; I)'!I162/'[1]MTTI (PL &amp; I)'!I$334</f>
        <v>0</v>
      </c>
      <c r="J162" s="141">
        <f>'[1]MTTI (PL &amp; I)'!J162/'[1]MTTI (PL &amp; I)'!J$334</f>
        <v>4.3905740595552344E-3</v>
      </c>
      <c r="K162" s="141">
        <f>'[1]MTTI (PL &amp; I)'!K162/'[1]MTTI (PL &amp; I)'!K$334</f>
        <v>3.0575056621525293E-3</v>
      </c>
      <c r="L162" s="141">
        <f>'[1]MTTI (PL &amp; I)'!L162/'[1]MTTI (PL &amp; I)'!L$334</f>
        <v>0</v>
      </c>
      <c r="M162" s="141">
        <f>'[1]MTTI (PL &amp; I)'!M162/'[1]MTTI (PL &amp; I)'!M$334</f>
        <v>5.1881623508007587E-3</v>
      </c>
      <c r="N162" s="141">
        <f>'[1]MTTI (PL &amp; I)'!N162/'[1]MTTI (PL &amp; I)'!N$334</f>
        <v>3.513449336037127E-3</v>
      </c>
      <c r="O162" s="141">
        <f>'[1]MTTI (PL &amp; I)'!O162/'[1]MTTI (PL &amp; I)'!O$334</f>
        <v>5.3276867299550668E-3</v>
      </c>
      <c r="P162" s="141">
        <f>'[1]MTTI (PL &amp; I)'!P162/'[1]MTTI (PL &amp; I)'!P$334</f>
        <v>0</v>
      </c>
      <c r="Q162" s="141">
        <f>'[1]MTTI (PL &amp; I)'!Q162/'[1]MTTI (PL &amp; I)'!Q$334</f>
        <v>6.6437198181228058E-3</v>
      </c>
      <c r="R162" s="141">
        <f>'[1]MTTI (PL &amp; I)'!R162/'[1]MTTI (PL &amp; I)'!R$334</f>
        <v>0</v>
      </c>
      <c r="S162" s="141">
        <f>'[1]MTTI (PL &amp; I)'!S162/'[1]MTTI (PL &amp; I)'!S$334</f>
        <v>0</v>
      </c>
      <c r="T162" s="141">
        <f>'[1]MTTI (PL &amp; I)'!T162/'[1]MTTI (PL &amp; I)'!T$334</f>
        <v>0</v>
      </c>
      <c r="U162" s="141">
        <f>'[1]MTTI (PL &amp; I)'!U162/'[1]MTTI (PL &amp; I)'!U$334</f>
        <v>0</v>
      </c>
      <c r="V162" s="141">
        <f>'[1]MTTI (PL &amp; I)'!V162/'[1]MTTI (PL &amp; I)'!V$334</f>
        <v>6.8088432791690171E-3</v>
      </c>
      <c r="W162" s="141">
        <f>'[1]MTTI (PL &amp; I)'!W162/'[1]MTTI (PL &amp; I)'!W$334</f>
        <v>0</v>
      </c>
      <c r="X162" s="141">
        <f>'[1]MTTI (PL &amp; I)'!X162/'[1]MTTI (PL &amp; I)'!X$334</f>
        <v>3.1462556729697291E-3</v>
      </c>
      <c r="Y162" s="141">
        <f>'[1]MTTI (PL &amp; I)'!Y162/'[1]MTTI (PL &amp; I)'!Y$334</f>
        <v>0</v>
      </c>
      <c r="Z162" s="141">
        <f>'[1]MTTI (PL &amp; I)'!Z162/'[1]MTTI (PL &amp; I)'!Z$334</f>
        <v>8.597539199467593E-3</v>
      </c>
      <c r="AA162" s="141">
        <f>'[1]MTTI (PL &amp; I)'!AA162/'[1]MTTI (PL &amp; I)'!AA$334</f>
        <v>0</v>
      </c>
      <c r="AB162" s="141">
        <f>'[1]MTTI (PL &amp; I)'!AB162/'[1]MTTI (PL &amp; I)'!AB$334</f>
        <v>0</v>
      </c>
      <c r="AC162" s="141">
        <f>'[1]MTTI (PL &amp; I)'!AC162/'[1]MTTI (PL &amp; I)'!AC$334</f>
        <v>0</v>
      </c>
      <c r="AD162" s="141">
        <f>'[1]MTTI (PL &amp; I)'!AD162/'[1]MTTI (PL &amp; I)'!AD$334</f>
        <v>1.4134774684052974E-5</v>
      </c>
      <c r="AE162" s="141">
        <f>'[1]MTTI (PL &amp; I)'!AE162/'[1]MTTI (PL &amp; I)'!AE$334</f>
        <v>0</v>
      </c>
      <c r="AF162" s="141">
        <f>'[1]MTTI (PL &amp; I)'!AF162/'[1]MTTI (PL &amp; I)'!AF$334</f>
        <v>5.3256653965477992E-3</v>
      </c>
      <c r="AG162" s="141">
        <f>'[1]MTTI (PL &amp; I)'!AG162/'[1]MTTI (PL &amp; I)'!AG$334</f>
        <v>0</v>
      </c>
      <c r="AH162" s="141">
        <f>'[1]MTTI (PL &amp; I)'!AH162/'[1]MTTI (PL &amp; I)'!AH$334</f>
        <v>0</v>
      </c>
      <c r="AI162" s="141">
        <f>'[1]MTTI (PL &amp; I)'!AI162/'[1]MTTI (PL &amp; I)'!AI$334</f>
        <v>9.7369555605098239E-4</v>
      </c>
      <c r="AJ162" s="141">
        <f>'[1]MTTI (PL &amp; I)'!AJ162/'[1]MTTI (PL &amp; I)'!AJ$334</f>
        <v>6.0521203632435985E-5</v>
      </c>
      <c r="AK162" s="141">
        <f>'[1]MTTI (PL &amp; I)'!AK162/'[1]MTTI (PL &amp; I)'!AK$334</f>
        <v>0</v>
      </c>
      <c r="AL162" s="141">
        <f>'[1]MTTI (PL &amp; I)'!AL162/'[1]MTTI (PL &amp; I)'!AL$334</f>
        <v>6.8599272920284639E-4</v>
      </c>
      <c r="AM162" s="141">
        <f>'[1]MTTI (PL &amp; I)'!AM162/'[1]MTTI (PL &amp; I)'!AM$334</f>
        <v>9.906780218414111E-4</v>
      </c>
      <c r="AN162" s="141">
        <f>'[1]MTTI (PL &amp; I)'!AN162/'[1]MTTI (PL &amp; I)'!AN$334</f>
        <v>2.4199040536123685E-6</v>
      </c>
      <c r="AO162" s="141">
        <f>'[1]MTTI (PL &amp; I)'!AO162/'[1]MTTI (PL &amp; I)'!AO$334</f>
        <v>1.0151487852629317E-3</v>
      </c>
      <c r="AP162" s="141">
        <f>'[1]MTTI (PL &amp; I)'!AP162/'[1]MTTI (PL &amp; I)'!AP$334</f>
        <v>5.0608736184143913E-3</v>
      </c>
      <c r="AQ162" s="141">
        <f>'[1]MTTI (PL &amp; I)'!AQ162/'[1]MTTI (PL &amp; I)'!AQ$334</f>
        <v>5.4439293763191756E-3</v>
      </c>
      <c r="AR162" s="141">
        <f>'[1]MTTI (PL &amp; I)'!AR162/'[1]MTTI (PL &amp; I)'!AR$334</f>
        <v>3.1031621525853016E-3</v>
      </c>
      <c r="AS162" s="141">
        <f>'[1]MTTI (PL &amp; I)'!AS162/'[1]MTTI (PL &amp; I)'!AS$334</f>
        <v>0</v>
      </c>
      <c r="AT162" s="141">
        <f>'[1]MTTI (PL &amp; I)'!AT162/'[1]MTTI (PL &amp; I)'!AT$334</f>
        <v>0.12215765651786541</v>
      </c>
      <c r="AU162" s="141">
        <f>'[1]MTTI (PL &amp; I)'!AU162/'[1]MTTI (PL &amp; I)'!AU$334</f>
        <v>0</v>
      </c>
      <c r="AV162" s="141">
        <f>'[1]MTTI (PL &amp; I)'!AV162/'[1]MTTI (PL &amp; I)'!AV$334</f>
        <v>1.7472088669450495E-2</v>
      </c>
      <c r="AW162" s="141">
        <f>'[1]MTTI (PL &amp; I)'!AW162/'[1]MTTI (PL &amp; I)'!AW$334</f>
        <v>3.7405608806832732E-3</v>
      </c>
      <c r="AX162" s="141">
        <f>'[1]MTTI (PL &amp; I)'!AX162/'[1]MTTI (PL &amp; I)'!AX$334</f>
        <v>0.15728724051887863</v>
      </c>
      <c r="AY162" s="141">
        <f>'[1]MTTI (PL &amp; I)'!AY162/'[1]MTTI (PL &amp; I)'!AY$334</f>
        <v>0</v>
      </c>
      <c r="AZ162" s="141">
        <f>'[1]MTTI (PL &amp; I)'!AZ162/'[1]MTTI (PL &amp; I)'!AZ$334</f>
        <v>1.0292734594942848E-2</v>
      </c>
      <c r="BA162" s="141">
        <f>'[1]MTTI (PL &amp; I)'!BA162/'[1]MTTI (PL &amp; I)'!BA$334</f>
        <v>0.15882189978340625</v>
      </c>
      <c r="BB162" s="141">
        <f>'[1]MTTI (PL &amp; I)'!BB162/'[1]MTTI (PL &amp; I)'!BB$334</f>
        <v>0</v>
      </c>
      <c r="BC162" s="141">
        <f>'[1]MTTI (PL &amp; I)'!BC162/'[1]MTTI (PL &amp; I)'!BC$334</f>
        <v>0</v>
      </c>
      <c r="BD162" s="141">
        <f>'[1]MTTI (PL &amp; I)'!BD162/'[1]MTTI (PL &amp; I)'!BD$334</f>
        <v>1.3771292086147364E-2</v>
      </c>
      <c r="BE162" s="141">
        <f>'[1]MTTI (PL &amp; I)'!BE162/'[1]MTTI (PL &amp; I)'!BE$334</f>
        <v>1.3918435479089778E-3</v>
      </c>
      <c r="BF162" s="141">
        <f>'[1]MTTI (PL &amp; I)'!BF162/'[1]MTTI (PL &amp; I)'!BF$334</f>
        <v>0</v>
      </c>
      <c r="BG162" s="141">
        <f>'[1]MTTI (PL &amp; I)'!BG162/'[1]MTTI (PL &amp; I)'!BG$334</f>
        <v>8.6416876714013446E-3</v>
      </c>
      <c r="BH162" s="141">
        <f>'[1]MTTI (PL &amp; I)'!BH162/'[1]MTTI (PL &amp; I)'!BH$334</f>
        <v>0</v>
      </c>
      <c r="BI162" s="141">
        <f>'[1]MTTI (PL &amp; I)'!BI162/'[1]MTTI (PL &amp; I)'!BI$334</f>
        <v>0</v>
      </c>
      <c r="BJ162" s="141">
        <f>'[1]MTTI (PL &amp; I)'!BJ162/'[1]MTTI (PL &amp; I)'!BJ$334</f>
        <v>5.2329817356654866E-5</v>
      </c>
      <c r="BK162" s="141">
        <f>'[1]MTTI (PL &amp; I)'!BK162/'[1]MTTI (PL &amp; I)'!BK$334</f>
        <v>0</v>
      </c>
      <c r="BL162" s="141">
        <f>'[1]MTTI (PL &amp; I)'!BL162/'[1]MTTI (PL &amp; I)'!BL$334</f>
        <v>0</v>
      </c>
      <c r="BM162" s="141">
        <f>'[1]MTTI (PL &amp; I)'!BM162/'[1]MTTI (PL &amp; I)'!BM$334</f>
        <v>0</v>
      </c>
      <c r="BN162" s="141">
        <f>'[1]MTTI (PL &amp; I)'!BN162/'[1]MTTI (PL &amp; I)'!BN$334</f>
        <v>0</v>
      </c>
      <c r="BO162" s="141">
        <f>'[1]MTTI (PL &amp; I)'!BO162/'[1]MTTI (PL &amp; I)'!BO$334</f>
        <v>4.4759158750182311E-3</v>
      </c>
      <c r="BP162" s="141">
        <f>'[1]MTTI (PL &amp; I)'!BP162/'[1]MTTI (PL &amp; I)'!BP$334</f>
        <v>0</v>
      </c>
      <c r="BQ162" s="141">
        <f>'[1]MTTI (PL &amp; I)'!BQ162/'[1]MTTI (PL &amp; I)'!BQ$334</f>
        <v>5.3885343341696524E-3</v>
      </c>
      <c r="BR162" s="141">
        <f>'[1]MTTI (PL &amp; I)'!BR162/'[1]MTTI (PL &amp; I)'!BR$334</f>
        <v>4.6020578620779799E-3</v>
      </c>
      <c r="BS162" s="141">
        <f>'[1]MTTI (PL &amp; I)'!BS162/'[1]MTTI (PL &amp; I)'!BS$334</f>
        <v>4.8640997886444715E-5</v>
      </c>
      <c r="BT162" s="141">
        <f>'[1]MTTI (PL &amp; I)'!BT162/'[1]MTTI (PL &amp; I)'!BT$334</f>
        <v>0</v>
      </c>
      <c r="BU162" s="141">
        <f>'[1]MTTI (PL &amp; I)'!BU162/'[1]MTTI (PL &amp; I)'!BU$334</f>
        <v>0</v>
      </c>
      <c r="BV162" s="141">
        <f>'[1]MTTI (PL &amp; I)'!BV162/'[1]MTTI (PL &amp; I)'!BV$334</f>
        <v>0</v>
      </c>
      <c r="BW162" s="141">
        <f>'[1]MTTI (PL &amp; I)'!BW162/'[1]MTTI (PL &amp; I)'!BW$334</f>
        <v>0</v>
      </c>
      <c r="BX162" s="141">
        <f>'[1]MTTI (PL &amp; I)'!BX162/'[1]MTTI (PL &amp; I)'!BX$334</f>
        <v>0</v>
      </c>
      <c r="BY162" s="141">
        <f>'[1]MTTI (PL &amp; I)'!BY162/'[1]MTTI (PL &amp; I)'!BY$334</f>
        <v>5.8249886467634404E-2</v>
      </c>
      <c r="BZ162" s="141">
        <f>'[1]MTTI (PL &amp; I)'!BZ162/'[1]MTTI (PL &amp; I)'!BZ$334</f>
        <v>0</v>
      </c>
      <c r="CA162" s="141">
        <f>'[1]MTTI (PL &amp; I)'!CA162/'[1]MTTI (PL &amp; I)'!CA$334</f>
        <v>5.5966474207337644E-3</v>
      </c>
      <c r="CB162" s="141">
        <f>'[1]MTTI (PL &amp; I)'!CB162/'[1]MTTI (PL &amp; I)'!CB$334</f>
        <v>0</v>
      </c>
      <c r="CC162" s="141">
        <f>'[1]MTTI (PL &amp; I)'!CC162/'[1]MTTI (PL &amp; I)'!CC$334</f>
        <v>5.8052613796750379E-3</v>
      </c>
      <c r="CD162" s="141">
        <f>'[1]MTTI (PL &amp; I)'!CD162/'[1]MTTI (PL &amp; I)'!CD$334</f>
        <v>0</v>
      </c>
      <c r="CE162" s="141">
        <f>'[1]MTTI (PL &amp; I)'!CE162/'[1]MTTI (PL &amp; I)'!CE$334</f>
        <v>0</v>
      </c>
      <c r="CF162" s="141">
        <f>'[1]MTTI (PL &amp; I)'!CF162/'[1]MTTI (PL &amp; I)'!CF$334</f>
        <v>0</v>
      </c>
      <c r="CG162" s="141">
        <f>'[1]MTTI (PL &amp; I)'!CG162/'[1]MTTI (PL &amp; I)'!CG$334</f>
        <v>0</v>
      </c>
      <c r="CH162" s="141">
        <f>'[1]MTTI (PL &amp; I)'!CH162/'[1]MTTI (PL &amp; I)'!CH$334</f>
        <v>0</v>
      </c>
      <c r="CI162" s="141">
        <f>'[1]MTTI (PL &amp; I)'!CI162/'[1]MTTI (PL &amp; I)'!CI$334</f>
        <v>0</v>
      </c>
      <c r="CJ162" s="141">
        <f>'[1]MTTI (PL &amp; I)'!CJ162/'[1]MTTI (PL &amp; I)'!CJ$334</f>
        <v>0</v>
      </c>
      <c r="CK162" s="141">
        <f>'[1]MTTI (PL &amp; I)'!CK162/'[1]MTTI (PL &amp; I)'!CK$334</f>
        <v>0</v>
      </c>
      <c r="CL162" s="141">
        <f>'[1]MTTI (PL &amp; I)'!CL162/'[1]MTTI (PL &amp; I)'!CL$334</f>
        <v>5.4492516380957104E-2</v>
      </c>
      <c r="CM162" s="141">
        <f>'[1]MTTI (PL &amp; I)'!CM162/'[1]MTTI (PL &amp; I)'!CM$334</f>
        <v>0</v>
      </c>
      <c r="CN162" s="141">
        <f>'[1]MTTI (PL &amp; I)'!CN162/'[1]MTTI (PL &amp; I)'!CN$334</f>
        <v>0</v>
      </c>
      <c r="CO162" s="141">
        <f>'[1]MTTI (PL &amp; I)'!CO162/'[1]MTTI (PL &amp; I)'!CO$334</f>
        <v>0</v>
      </c>
      <c r="CP162" s="141">
        <f>'[1]MTTI (PL &amp; I)'!CP162/'[1]MTTI (PL &amp; I)'!CP$334</f>
        <v>4.2668459297369498E-3</v>
      </c>
      <c r="CQ162" s="141">
        <f>'[1]MTTI (PL &amp; I)'!CQ162/'[1]MTTI (PL &amp; I)'!CQ$334</f>
        <v>4.3270401936612319E-3</v>
      </c>
      <c r="CR162" s="141">
        <f>'[1]MTTI (PL &amp; I)'!CR162/'[1]MTTI (PL &amp; I)'!CR$334</f>
        <v>0</v>
      </c>
      <c r="CS162" s="141">
        <f>'[1]MTTI (PL &amp; I)'!CS162/'[1]MTTI (PL &amp; I)'!CS$334</f>
        <v>8.7074543457659175E-3</v>
      </c>
      <c r="CT162" s="141">
        <f>'[1]MTTI (PL &amp; I)'!CT162/'[1]MTTI (PL &amp; I)'!CT$334</f>
        <v>0</v>
      </c>
      <c r="CU162" s="141">
        <f>'[1]MTTI (PL &amp; I)'!CU162/'[1]MTTI (PL &amp; I)'!CU$334</f>
        <v>0</v>
      </c>
      <c r="CV162" s="141">
        <f>'[1]MTTI (PL &amp; I)'!CV162/'[1]MTTI (PL &amp; I)'!CV$334</f>
        <v>0</v>
      </c>
      <c r="CW162" s="141">
        <f>'[1]MTTI (PL &amp; I)'!CW162/'[1]MTTI (PL &amp; I)'!CW$334</f>
        <v>0</v>
      </c>
      <c r="CX162" s="141">
        <f>'[1]MTTI (PL &amp; I)'!CX162/'[1]MTTI (PL &amp; I)'!CX$334</f>
        <v>0</v>
      </c>
      <c r="CY162" s="141">
        <f>'[1]MTTI (PL &amp; I)'!CY162/'[1]MTTI (PL &amp; I)'!CY$334</f>
        <v>0</v>
      </c>
      <c r="CZ162" s="141">
        <f>'[1]MTTI (PL &amp; I)'!CZ162/'[1]MTTI (PL &amp; I)'!CZ$334</f>
        <v>0</v>
      </c>
      <c r="DA162" s="141">
        <f>'[1]MTTI (PL &amp; I)'!DA162/'[1]MTTI (PL &amp; I)'!DA$334</f>
        <v>0</v>
      </c>
      <c r="DB162" s="141">
        <f>'[1]MTTI (PL &amp; I)'!DB162/'[1]MTTI (PL &amp; I)'!DB$334</f>
        <v>0</v>
      </c>
      <c r="DC162" s="141">
        <f>'[1]MTTI (PL &amp; I)'!DC162/'[1]MTTI (PL &amp; I)'!DC$334</f>
        <v>0</v>
      </c>
      <c r="DD162" s="141">
        <f>'[1]MTTI (PL &amp; I)'!DD162/'[1]MTTI (PL &amp; I)'!DD$334</f>
        <v>0</v>
      </c>
      <c r="DE162" s="141">
        <v>0</v>
      </c>
      <c r="DF162" s="141">
        <f>'[1]MTTI (PL &amp; I)'!DF162/'[1]MTTI (PL &amp; I)'!DF$334</f>
        <v>1.7661054002745104E-3</v>
      </c>
    </row>
    <row r="163" spans="1:110" x14ac:dyDescent="0.3">
      <c r="A163" s="25" t="s">
        <v>7</v>
      </c>
      <c r="B163" s="141">
        <f>'[1]MTTI (PL &amp; I)'!B163/'[1]MTTI (PL &amp; I)'!B$334</f>
        <v>0</v>
      </c>
      <c r="C163" s="141">
        <f>'[1]MTTI (PL &amp; I)'!C163/'[1]MTTI (PL &amp; I)'!C$334</f>
        <v>0</v>
      </c>
      <c r="D163" s="141">
        <f>'[1]MTTI (PL &amp; I)'!D163/'[1]MTTI (PL &amp; I)'!D$334</f>
        <v>0</v>
      </c>
      <c r="E163" s="141">
        <f>'[1]MTTI (PL &amp; I)'!E163/'[1]MTTI (PL &amp; I)'!E$334</f>
        <v>0</v>
      </c>
      <c r="F163" s="141">
        <f>'[1]MTTI (PL &amp; I)'!F163/'[1]MTTI (PL &amp; I)'!F$334</f>
        <v>0</v>
      </c>
      <c r="G163" s="141">
        <f>'[1]MTTI (PL &amp; I)'!G163/'[1]MTTI (PL &amp; I)'!G$334</f>
        <v>0</v>
      </c>
      <c r="H163" s="141">
        <f>'[1]MTTI (PL &amp; I)'!H163/'[1]MTTI (PL &amp; I)'!H$334</f>
        <v>0</v>
      </c>
      <c r="I163" s="141">
        <f>'[1]MTTI (PL &amp; I)'!I163/'[1]MTTI (PL &amp; I)'!I$334</f>
        <v>0</v>
      </c>
      <c r="J163" s="141">
        <f>'[1]MTTI (PL &amp; I)'!J163/'[1]MTTI (PL &amp; I)'!J$334</f>
        <v>0</v>
      </c>
      <c r="K163" s="141">
        <f>'[1]MTTI (PL &amp; I)'!K163/'[1]MTTI (PL &amp; I)'!K$334</f>
        <v>0</v>
      </c>
      <c r="L163" s="141">
        <f>'[1]MTTI (PL &amp; I)'!L163/'[1]MTTI (PL &amp; I)'!L$334</f>
        <v>0</v>
      </c>
      <c r="M163" s="141">
        <f>'[1]MTTI (PL &amp; I)'!M163/'[1]MTTI (PL &amp; I)'!M$334</f>
        <v>0</v>
      </c>
      <c r="N163" s="141">
        <f>'[1]MTTI (PL &amp; I)'!N163/'[1]MTTI (PL &amp; I)'!N$334</f>
        <v>0</v>
      </c>
      <c r="O163" s="141">
        <f>'[1]MTTI (PL &amp; I)'!O163/'[1]MTTI (PL &amp; I)'!O$334</f>
        <v>0</v>
      </c>
      <c r="P163" s="141">
        <f>'[1]MTTI (PL &amp; I)'!P163/'[1]MTTI (PL &amp; I)'!P$334</f>
        <v>0</v>
      </c>
      <c r="Q163" s="141">
        <f>'[1]MTTI (PL &amp; I)'!Q163/'[1]MTTI (PL &amp; I)'!Q$334</f>
        <v>0</v>
      </c>
      <c r="R163" s="141">
        <f>'[1]MTTI (PL &amp; I)'!R163/'[1]MTTI (PL &amp; I)'!R$334</f>
        <v>0</v>
      </c>
      <c r="S163" s="141">
        <f>'[1]MTTI (PL &amp; I)'!S163/'[1]MTTI (PL &amp; I)'!S$334</f>
        <v>0</v>
      </c>
      <c r="T163" s="141">
        <f>'[1]MTTI (PL &amp; I)'!T163/'[1]MTTI (PL &amp; I)'!T$334</f>
        <v>0</v>
      </c>
      <c r="U163" s="141">
        <f>'[1]MTTI (PL &amp; I)'!U163/'[1]MTTI (PL &amp; I)'!U$334</f>
        <v>0</v>
      </c>
      <c r="V163" s="141">
        <f>'[1]MTTI (PL &amp; I)'!V163/'[1]MTTI (PL &amp; I)'!V$334</f>
        <v>0</v>
      </c>
      <c r="W163" s="141">
        <f>'[1]MTTI (PL &amp; I)'!W163/'[1]MTTI (PL &amp; I)'!W$334</f>
        <v>0</v>
      </c>
      <c r="X163" s="141">
        <f>'[1]MTTI (PL &amp; I)'!X163/'[1]MTTI (PL &amp; I)'!X$334</f>
        <v>0</v>
      </c>
      <c r="Y163" s="141">
        <f>'[1]MTTI (PL &amp; I)'!Y163/'[1]MTTI (PL &amp; I)'!Y$334</f>
        <v>0</v>
      </c>
      <c r="Z163" s="141">
        <f>'[1]MTTI (PL &amp; I)'!Z163/'[1]MTTI (PL &amp; I)'!Z$334</f>
        <v>0</v>
      </c>
      <c r="AA163" s="141">
        <f>'[1]MTTI (PL &amp; I)'!AA163/'[1]MTTI (PL &amp; I)'!AA$334</f>
        <v>0</v>
      </c>
      <c r="AB163" s="141">
        <f>'[1]MTTI (PL &amp; I)'!AB163/'[1]MTTI (PL &amp; I)'!AB$334</f>
        <v>0</v>
      </c>
      <c r="AC163" s="141">
        <f>'[1]MTTI (PL &amp; I)'!AC163/'[1]MTTI (PL &amp; I)'!AC$334</f>
        <v>0</v>
      </c>
      <c r="AD163" s="141">
        <f>'[1]MTTI (PL &amp; I)'!AD163/'[1]MTTI (PL &amp; I)'!AD$334</f>
        <v>0</v>
      </c>
      <c r="AE163" s="141">
        <f>'[1]MTTI (PL &amp; I)'!AE163/'[1]MTTI (PL &amp; I)'!AE$334</f>
        <v>0</v>
      </c>
      <c r="AF163" s="141">
        <f>'[1]MTTI (PL &amp; I)'!AF163/'[1]MTTI (PL &amp; I)'!AF$334</f>
        <v>0</v>
      </c>
      <c r="AG163" s="141">
        <f>'[1]MTTI (PL &amp; I)'!AG163/'[1]MTTI (PL &amp; I)'!AG$334</f>
        <v>0</v>
      </c>
      <c r="AH163" s="141">
        <f>'[1]MTTI (PL &amp; I)'!AH163/'[1]MTTI (PL &amp; I)'!AH$334</f>
        <v>0</v>
      </c>
      <c r="AI163" s="141">
        <f>'[1]MTTI (PL &amp; I)'!AI163/'[1]MTTI (PL &amp; I)'!AI$334</f>
        <v>0</v>
      </c>
      <c r="AJ163" s="141">
        <f>'[1]MTTI (PL &amp; I)'!AJ163/'[1]MTTI (PL &amp; I)'!AJ$334</f>
        <v>0</v>
      </c>
      <c r="AK163" s="141">
        <f>'[1]MTTI (PL &amp; I)'!AK163/'[1]MTTI (PL &amp; I)'!AK$334</f>
        <v>0</v>
      </c>
      <c r="AL163" s="141">
        <f>'[1]MTTI (PL &amp; I)'!AL163/'[1]MTTI (PL &amp; I)'!AL$334</f>
        <v>0</v>
      </c>
      <c r="AM163" s="141">
        <f>'[1]MTTI (PL &amp; I)'!AM163/'[1]MTTI (PL &amp; I)'!AM$334</f>
        <v>0</v>
      </c>
      <c r="AN163" s="141">
        <f>'[1]MTTI (PL &amp; I)'!AN163/'[1]MTTI (PL &amp; I)'!AN$334</f>
        <v>0</v>
      </c>
      <c r="AO163" s="141">
        <f>'[1]MTTI (PL &amp; I)'!AO163/'[1]MTTI (PL &amp; I)'!AO$334</f>
        <v>0</v>
      </c>
      <c r="AP163" s="141">
        <f>'[1]MTTI (PL &amp; I)'!AP163/'[1]MTTI (PL &amp; I)'!AP$334</f>
        <v>0</v>
      </c>
      <c r="AQ163" s="141">
        <f>'[1]MTTI (PL &amp; I)'!AQ163/'[1]MTTI (PL &amp; I)'!AQ$334</f>
        <v>0</v>
      </c>
      <c r="AR163" s="141">
        <f>'[1]MTTI (PL &amp; I)'!AR163/'[1]MTTI (PL &amp; I)'!AR$334</f>
        <v>0</v>
      </c>
      <c r="AS163" s="141">
        <f>'[1]MTTI (PL &amp; I)'!AS163/'[1]MTTI (PL &amp; I)'!AS$334</f>
        <v>0</v>
      </c>
      <c r="AT163" s="141">
        <f>'[1]MTTI (PL &amp; I)'!AT163/'[1]MTTI (PL &amp; I)'!AT$334</f>
        <v>0</v>
      </c>
      <c r="AU163" s="141">
        <f>'[1]MTTI (PL &amp; I)'!AU163/'[1]MTTI (PL &amp; I)'!AU$334</f>
        <v>0</v>
      </c>
      <c r="AV163" s="141">
        <f>'[1]MTTI (PL &amp; I)'!AV163/'[1]MTTI (PL &amp; I)'!AV$334</f>
        <v>0</v>
      </c>
      <c r="AW163" s="141">
        <f>'[1]MTTI (PL &amp; I)'!AW163/'[1]MTTI (PL &amp; I)'!AW$334</f>
        <v>0</v>
      </c>
      <c r="AX163" s="141">
        <f>'[1]MTTI (PL &amp; I)'!AX163/'[1]MTTI (PL &amp; I)'!AX$334</f>
        <v>0</v>
      </c>
      <c r="AY163" s="141">
        <f>'[1]MTTI (PL &amp; I)'!AY163/'[1]MTTI (PL &amp; I)'!AY$334</f>
        <v>0</v>
      </c>
      <c r="AZ163" s="141">
        <f>'[1]MTTI (PL &amp; I)'!AZ163/'[1]MTTI (PL &amp; I)'!AZ$334</f>
        <v>0</v>
      </c>
      <c r="BA163" s="141">
        <f>'[1]MTTI (PL &amp; I)'!BA163/'[1]MTTI (PL &amp; I)'!BA$334</f>
        <v>0</v>
      </c>
      <c r="BB163" s="141">
        <f>'[1]MTTI (PL &amp; I)'!BB163/'[1]MTTI (PL &amp; I)'!BB$334</f>
        <v>0</v>
      </c>
      <c r="BC163" s="141">
        <f>'[1]MTTI (PL &amp; I)'!BC163/'[1]MTTI (PL &amp; I)'!BC$334</f>
        <v>0</v>
      </c>
      <c r="BD163" s="141">
        <f>'[1]MTTI (PL &amp; I)'!BD163/'[1]MTTI (PL &amp; I)'!BD$334</f>
        <v>0</v>
      </c>
      <c r="BE163" s="141">
        <f>'[1]MTTI (PL &amp; I)'!BE163/'[1]MTTI (PL &amp; I)'!BE$334</f>
        <v>0</v>
      </c>
      <c r="BF163" s="141">
        <f>'[1]MTTI (PL &amp; I)'!BF163/'[1]MTTI (PL &amp; I)'!BF$334</f>
        <v>0</v>
      </c>
      <c r="BG163" s="141">
        <f>'[1]MTTI (PL &amp; I)'!BG163/'[1]MTTI (PL &amp; I)'!BG$334</f>
        <v>0</v>
      </c>
      <c r="BH163" s="141">
        <f>'[1]MTTI (PL &amp; I)'!BH163/'[1]MTTI (PL &amp; I)'!BH$334</f>
        <v>0</v>
      </c>
      <c r="BI163" s="141">
        <f>'[1]MTTI (PL &amp; I)'!BI163/'[1]MTTI (PL &amp; I)'!BI$334</f>
        <v>0</v>
      </c>
      <c r="BJ163" s="141">
        <f>'[1]MTTI (PL &amp; I)'!BJ163/'[1]MTTI (PL &amp; I)'!BJ$334</f>
        <v>0</v>
      </c>
      <c r="BK163" s="141">
        <f>'[1]MTTI (PL &amp; I)'!BK163/'[1]MTTI (PL &amp; I)'!BK$334</f>
        <v>0</v>
      </c>
      <c r="BL163" s="141">
        <f>'[1]MTTI (PL &amp; I)'!BL163/'[1]MTTI (PL &amp; I)'!BL$334</f>
        <v>0</v>
      </c>
      <c r="BM163" s="141">
        <f>'[1]MTTI (PL &amp; I)'!BM163/'[1]MTTI (PL &amp; I)'!BM$334</f>
        <v>0</v>
      </c>
      <c r="BN163" s="141">
        <f>'[1]MTTI (PL &amp; I)'!BN163/'[1]MTTI (PL &amp; I)'!BN$334</f>
        <v>0</v>
      </c>
      <c r="BO163" s="141">
        <f>'[1]MTTI (PL &amp; I)'!BO163/'[1]MTTI (PL &amp; I)'!BO$334</f>
        <v>0</v>
      </c>
      <c r="BP163" s="141">
        <f>'[1]MTTI (PL &amp; I)'!BP163/'[1]MTTI (PL &amp; I)'!BP$334</f>
        <v>0</v>
      </c>
      <c r="BQ163" s="141">
        <f>'[1]MTTI (PL &amp; I)'!BQ163/'[1]MTTI (PL &amp; I)'!BQ$334</f>
        <v>0</v>
      </c>
      <c r="BR163" s="141">
        <f>'[1]MTTI (PL &amp; I)'!BR163/'[1]MTTI (PL &amp; I)'!BR$334</f>
        <v>0</v>
      </c>
      <c r="BS163" s="141">
        <f>'[1]MTTI (PL &amp; I)'!BS163/'[1]MTTI (PL &amp; I)'!BS$334</f>
        <v>0</v>
      </c>
      <c r="BT163" s="141">
        <f>'[1]MTTI (PL &amp; I)'!BT163/'[1]MTTI (PL &amp; I)'!BT$334</f>
        <v>0</v>
      </c>
      <c r="BU163" s="141">
        <f>'[1]MTTI (PL &amp; I)'!BU163/'[1]MTTI (PL &amp; I)'!BU$334</f>
        <v>0</v>
      </c>
      <c r="BV163" s="141">
        <f>'[1]MTTI (PL &amp; I)'!BV163/'[1]MTTI (PL &amp; I)'!BV$334</f>
        <v>0</v>
      </c>
      <c r="BW163" s="141">
        <f>'[1]MTTI (PL &amp; I)'!BW163/'[1]MTTI (PL &amp; I)'!BW$334</f>
        <v>0</v>
      </c>
      <c r="BX163" s="141">
        <f>'[1]MTTI (PL &amp; I)'!BX163/'[1]MTTI (PL &amp; I)'!BX$334</f>
        <v>0</v>
      </c>
      <c r="BY163" s="141">
        <f>'[1]MTTI (PL &amp; I)'!BY163/'[1]MTTI (PL &amp; I)'!BY$334</f>
        <v>0</v>
      </c>
      <c r="BZ163" s="141">
        <f>'[1]MTTI (PL &amp; I)'!BZ163/'[1]MTTI (PL &amp; I)'!BZ$334</f>
        <v>0</v>
      </c>
      <c r="CA163" s="141">
        <f>'[1]MTTI (PL &amp; I)'!CA163/'[1]MTTI (PL &amp; I)'!CA$334</f>
        <v>0</v>
      </c>
      <c r="CB163" s="141">
        <f>'[1]MTTI (PL &amp; I)'!CB163/'[1]MTTI (PL &amp; I)'!CB$334</f>
        <v>0</v>
      </c>
      <c r="CC163" s="141">
        <f>'[1]MTTI (PL &amp; I)'!CC163/'[1]MTTI (PL &amp; I)'!CC$334</f>
        <v>0</v>
      </c>
      <c r="CD163" s="141">
        <f>'[1]MTTI (PL &amp; I)'!CD163/'[1]MTTI (PL &amp; I)'!CD$334</f>
        <v>0</v>
      </c>
      <c r="CE163" s="141">
        <f>'[1]MTTI (PL &amp; I)'!CE163/'[1]MTTI (PL &amp; I)'!CE$334</f>
        <v>0</v>
      </c>
      <c r="CF163" s="141">
        <f>'[1]MTTI (PL &amp; I)'!CF163/'[1]MTTI (PL &amp; I)'!CF$334</f>
        <v>0</v>
      </c>
      <c r="CG163" s="141">
        <f>'[1]MTTI (PL &amp; I)'!CG163/'[1]MTTI (PL &amp; I)'!CG$334</f>
        <v>0</v>
      </c>
      <c r="CH163" s="141">
        <f>'[1]MTTI (PL &amp; I)'!CH163/'[1]MTTI (PL &amp; I)'!CH$334</f>
        <v>0</v>
      </c>
      <c r="CI163" s="141">
        <f>'[1]MTTI (PL &amp; I)'!CI163/'[1]MTTI (PL &amp; I)'!CI$334</f>
        <v>0</v>
      </c>
      <c r="CJ163" s="141">
        <f>'[1]MTTI (PL &amp; I)'!CJ163/'[1]MTTI (PL &amp; I)'!CJ$334</f>
        <v>0</v>
      </c>
      <c r="CK163" s="141">
        <f>'[1]MTTI (PL &amp; I)'!CK163/'[1]MTTI (PL &amp; I)'!CK$334</f>
        <v>0</v>
      </c>
      <c r="CL163" s="141">
        <f>'[1]MTTI (PL &amp; I)'!CL163/'[1]MTTI (PL &amp; I)'!CL$334</f>
        <v>0</v>
      </c>
      <c r="CM163" s="141">
        <f>'[1]MTTI (PL &amp; I)'!CM163/'[1]MTTI (PL &amp; I)'!CM$334</f>
        <v>0</v>
      </c>
      <c r="CN163" s="141">
        <f>'[1]MTTI (PL &amp; I)'!CN163/'[1]MTTI (PL &amp; I)'!CN$334</f>
        <v>0</v>
      </c>
      <c r="CO163" s="141">
        <f>'[1]MTTI (PL &amp; I)'!CO163/'[1]MTTI (PL &amp; I)'!CO$334</f>
        <v>0</v>
      </c>
      <c r="CP163" s="141">
        <f>'[1]MTTI (PL &amp; I)'!CP163/'[1]MTTI (PL &amp; I)'!CP$334</f>
        <v>0</v>
      </c>
      <c r="CQ163" s="141">
        <f>'[1]MTTI (PL &amp; I)'!CQ163/'[1]MTTI (PL &amp; I)'!CQ$334</f>
        <v>0</v>
      </c>
      <c r="CR163" s="141">
        <f>'[1]MTTI (PL &amp; I)'!CR163/'[1]MTTI (PL &amp; I)'!CR$334</f>
        <v>0</v>
      </c>
      <c r="CS163" s="141">
        <f>'[1]MTTI (PL &amp; I)'!CS163/'[1]MTTI (PL &amp; I)'!CS$334</f>
        <v>0</v>
      </c>
      <c r="CT163" s="141">
        <f>'[1]MTTI (PL &amp; I)'!CT163/'[1]MTTI (PL &amp; I)'!CT$334</f>
        <v>0</v>
      </c>
      <c r="CU163" s="141">
        <f>'[1]MTTI (PL &amp; I)'!CU163/'[1]MTTI (PL &amp; I)'!CU$334</f>
        <v>0</v>
      </c>
      <c r="CV163" s="141">
        <f>'[1]MTTI (PL &amp; I)'!CV163/'[1]MTTI (PL &amp; I)'!CV$334</f>
        <v>0</v>
      </c>
      <c r="CW163" s="141">
        <f>'[1]MTTI (PL &amp; I)'!CW163/'[1]MTTI (PL &amp; I)'!CW$334</f>
        <v>0</v>
      </c>
      <c r="CX163" s="141">
        <f>'[1]MTTI (PL &amp; I)'!CX163/'[1]MTTI (PL &amp; I)'!CX$334</f>
        <v>0</v>
      </c>
      <c r="CY163" s="141">
        <f>'[1]MTTI (PL &amp; I)'!CY163/'[1]MTTI (PL &amp; I)'!CY$334</f>
        <v>0</v>
      </c>
      <c r="CZ163" s="141">
        <f>'[1]MTTI (PL &amp; I)'!CZ163/'[1]MTTI (PL &amp; I)'!CZ$334</f>
        <v>0</v>
      </c>
      <c r="DA163" s="141">
        <f>'[1]MTTI (PL &amp; I)'!DA163/'[1]MTTI (PL &amp; I)'!DA$334</f>
        <v>0</v>
      </c>
      <c r="DB163" s="141">
        <f>'[1]MTTI (PL &amp; I)'!DB163/'[1]MTTI (PL &amp; I)'!DB$334</f>
        <v>0</v>
      </c>
      <c r="DC163" s="141">
        <f>'[1]MTTI (PL &amp; I)'!DC163/'[1]MTTI (PL &amp; I)'!DC$334</f>
        <v>0</v>
      </c>
      <c r="DD163" s="141">
        <f>'[1]MTTI (PL &amp; I)'!DD163/'[1]MTTI (PL &amp; I)'!DD$334</f>
        <v>0</v>
      </c>
      <c r="DE163" s="141">
        <v>0</v>
      </c>
      <c r="DF163" s="141">
        <f>'[1]MTTI (PL &amp; I)'!DF163/'[1]MTTI (PL &amp; I)'!DF$334</f>
        <v>0</v>
      </c>
    </row>
    <row r="164" spans="1:110" x14ac:dyDescent="0.3">
      <c r="A164" s="26">
        <v>493</v>
      </c>
      <c r="B164" s="141">
        <f>'[1]MTTI (PL &amp; I)'!B164/'[1]MTTI (PL &amp; I)'!B$334</f>
        <v>6.2269560069934071E-5</v>
      </c>
      <c r="C164" s="141">
        <f>'[1]MTTI (PL &amp; I)'!C164/'[1]MTTI (PL &amp; I)'!C$334</f>
        <v>0</v>
      </c>
      <c r="D164" s="141">
        <f>'[1]MTTI (PL &amp; I)'!D164/'[1]MTTI (PL &amp; I)'!D$334</f>
        <v>0</v>
      </c>
      <c r="E164" s="141">
        <f>'[1]MTTI (PL &amp; I)'!E164/'[1]MTTI (PL &amp; I)'!E$334</f>
        <v>2.2894829582155423E-3</v>
      </c>
      <c r="F164" s="141">
        <f>'[1]MTTI (PL &amp; I)'!F164/'[1]MTTI (PL &amp; I)'!F$334</f>
        <v>0</v>
      </c>
      <c r="G164" s="141">
        <f>'[1]MTTI (PL &amp; I)'!G164/'[1]MTTI (PL &amp; I)'!G$334</f>
        <v>1.2751385524571173E-4</v>
      </c>
      <c r="H164" s="141">
        <f>'[1]MTTI (PL &amp; I)'!H164/'[1]MTTI (PL &amp; I)'!H$334</f>
        <v>1.5960417482891306E-3</v>
      </c>
      <c r="I164" s="141">
        <f>'[1]MTTI (PL &amp; I)'!I164/'[1]MTTI (PL &amp; I)'!I$334</f>
        <v>0</v>
      </c>
      <c r="J164" s="141">
        <f>'[1]MTTI (PL &amp; I)'!J164/'[1]MTTI (PL &amp; I)'!J$334</f>
        <v>1.8492398051597218E-3</v>
      </c>
      <c r="K164" s="141">
        <f>'[1]MTTI (PL &amp; I)'!K164/'[1]MTTI (PL &amp; I)'!K$334</f>
        <v>1.2807960407021897E-3</v>
      </c>
      <c r="L164" s="141">
        <f>'[1]MTTI (PL &amp; I)'!L164/'[1]MTTI (PL &amp; I)'!L$334</f>
        <v>0</v>
      </c>
      <c r="M164" s="141">
        <f>'[1]MTTI (PL &amp; I)'!M164/'[1]MTTI (PL &amp; I)'!M$334</f>
        <v>2.128240322350222E-3</v>
      </c>
      <c r="N164" s="141">
        <f>'[1]MTTI (PL &amp; I)'!N164/'[1]MTTI (PL &amp; I)'!N$334</f>
        <v>1.4815179069366479E-3</v>
      </c>
      <c r="O164" s="141">
        <f>'[1]MTTI (PL &amp; I)'!O164/'[1]MTTI (PL &amp; I)'!O$334</f>
        <v>2.2120486386631804E-3</v>
      </c>
      <c r="P164" s="141">
        <f>'[1]MTTI (PL &amp; I)'!P164/'[1]MTTI (PL &amp; I)'!P$334</f>
        <v>0</v>
      </c>
      <c r="Q164" s="141">
        <f>'[1]MTTI (PL &amp; I)'!Q164/'[1]MTTI (PL &amp; I)'!Q$334</f>
        <v>2.7711711850683493E-3</v>
      </c>
      <c r="R164" s="141">
        <f>'[1]MTTI (PL &amp; I)'!R164/'[1]MTTI (PL &amp; I)'!R$334</f>
        <v>0</v>
      </c>
      <c r="S164" s="141">
        <f>'[1]MTTI (PL &amp; I)'!S164/'[1]MTTI (PL &amp; I)'!S$334</f>
        <v>0</v>
      </c>
      <c r="T164" s="141">
        <f>'[1]MTTI (PL &amp; I)'!T164/'[1]MTTI (PL &amp; I)'!T$334</f>
        <v>0</v>
      </c>
      <c r="U164" s="141">
        <f>'[1]MTTI (PL &amp; I)'!U164/'[1]MTTI (PL &amp; I)'!U$334</f>
        <v>0</v>
      </c>
      <c r="V164" s="141">
        <f>'[1]MTTI (PL &amp; I)'!V164/'[1]MTTI (PL &amp; I)'!V$334</f>
        <v>1.1745083360782701E-3</v>
      </c>
      <c r="W164" s="141">
        <f>'[1]MTTI (PL &amp; I)'!W164/'[1]MTTI (PL &amp; I)'!W$334</f>
        <v>0</v>
      </c>
      <c r="X164" s="141">
        <f>'[1]MTTI (PL &amp; I)'!X164/'[1]MTTI (PL &amp; I)'!X$334</f>
        <v>5.3206018830051656E-4</v>
      </c>
      <c r="Y164" s="141">
        <f>'[1]MTTI (PL &amp; I)'!Y164/'[1]MTTI (PL &amp; I)'!Y$334</f>
        <v>0</v>
      </c>
      <c r="Z164" s="141">
        <f>'[1]MTTI (PL &amp; I)'!Z164/'[1]MTTI (PL &amp; I)'!Z$334</f>
        <v>2.2868361880210884E-4</v>
      </c>
      <c r="AA164" s="141">
        <f>'[1]MTTI (PL &amp; I)'!AA164/'[1]MTTI (PL &amp; I)'!AA$334</f>
        <v>0</v>
      </c>
      <c r="AB164" s="141">
        <f>'[1]MTTI (PL &amp; I)'!AB164/'[1]MTTI (PL &amp; I)'!AB$334</f>
        <v>0</v>
      </c>
      <c r="AC164" s="141">
        <f>'[1]MTTI (PL &amp; I)'!AC164/'[1]MTTI (PL &amp; I)'!AC$334</f>
        <v>0</v>
      </c>
      <c r="AD164" s="141">
        <f>'[1]MTTI (PL &amp; I)'!AD164/'[1]MTTI (PL &amp; I)'!AD$334</f>
        <v>2.3640065881311498E-6</v>
      </c>
      <c r="AE164" s="141">
        <f>'[1]MTTI (PL &amp; I)'!AE164/'[1]MTTI (PL &amp; I)'!AE$334</f>
        <v>0</v>
      </c>
      <c r="AF164" s="141">
        <f>'[1]MTTI (PL &amp; I)'!AF164/'[1]MTTI (PL &amp; I)'!AF$334</f>
        <v>1.1179614501439696E-3</v>
      </c>
      <c r="AG164" s="141">
        <f>'[1]MTTI (PL &amp; I)'!AG164/'[1]MTTI (PL &amp; I)'!AG$334</f>
        <v>0</v>
      </c>
      <c r="AH164" s="141">
        <f>'[1]MTTI (PL &amp; I)'!AH164/'[1]MTTI (PL &amp; I)'!AH$334</f>
        <v>0</v>
      </c>
      <c r="AI164" s="141">
        <f>'[1]MTTI (PL &amp; I)'!AI164/'[1]MTTI (PL &amp; I)'!AI$334</f>
        <v>2.0153230842658498E-4</v>
      </c>
      <c r="AJ164" s="141">
        <f>'[1]MTTI (PL &amp; I)'!AJ164/'[1]MTTI (PL &amp; I)'!AJ$334</f>
        <v>1.0524708169694453E-5</v>
      </c>
      <c r="AK164" s="141">
        <f>'[1]MTTI (PL &amp; I)'!AK164/'[1]MTTI (PL &amp; I)'!AK$334</f>
        <v>0</v>
      </c>
      <c r="AL164" s="141">
        <f>'[1]MTTI (PL &amp; I)'!AL164/'[1]MTTI (PL &amp; I)'!AL$334</f>
        <v>1.1852394964236215E-4</v>
      </c>
      <c r="AM164" s="141">
        <f>'[1]MTTI (PL &amp; I)'!AM164/'[1]MTTI (PL &amp; I)'!AM$334</f>
        <v>1.7172507168875933E-4</v>
      </c>
      <c r="AN164" s="141">
        <f>'[1]MTTI (PL &amp; I)'!AN164/'[1]MTTI (PL &amp; I)'!AN$334</f>
        <v>0</v>
      </c>
      <c r="AO164" s="141">
        <f>'[1]MTTI (PL &amp; I)'!AO164/'[1]MTTI (PL &amp; I)'!AO$334</f>
        <v>1.9614809379072567E-4</v>
      </c>
      <c r="AP164" s="141">
        <f>'[1]MTTI (PL &amp; I)'!AP164/'[1]MTTI (PL &amp; I)'!AP$334</f>
        <v>0</v>
      </c>
      <c r="AQ164" s="141">
        <f>'[1]MTTI (PL &amp; I)'!AQ164/'[1]MTTI (PL &amp; I)'!AQ$334</f>
        <v>9.3487187112196253E-4</v>
      </c>
      <c r="AR164" s="141">
        <f>'[1]MTTI (PL &amp; I)'!AR164/'[1]MTTI (PL &amp; I)'!AR$334</f>
        <v>7.3533761585605178E-4</v>
      </c>
      <c r="AS164" s="141">
        <f>'[1]MTTI (PL &amp; I)'!AS164/'[1]MTTI (PL &amp; I)'!AS$334</f>
        <v>0</v>
      </c>
      <c r="AT164" s="141">
        <f>'[1]MTTI (PL &amp; I)'!AT164/'[1]MTTI (PL &amp; I)'!AT$334</f>
        <v>1.2672782772219832E-3</v>
      </c>
      <c r="AU164" s="141">
        <f>'[1]MTTI (PL &amp; I)'!AU164/'[1]MTTI (PL &amp; I)'!AU$334</f>
        <v>0</v>
      </c>
      <c r="AV164" s="141">
        <f>'[1]MTTI (PL &amp; I)'!AV164/'[1]MTTI (PL &amp; I)'!AV$334</f>
        <v>2.7318891150959041E-3</v>
      </c>
      <c r="AW164" s="141">
        <f>'[1]MTTI (PL &amp; I)'!AW164/'[1]MTTI (PL &amp; I)'!AW$334</f>
        <v>1.4587716116480328E-3</v>
      </c>
      <c r="AX164" s="141">
        <f>'[1]MTTI (PL &amp; I)'!AX164/'[1]MTTI (PL &amp; I)'!AX$334</f>
        <v>3.654155280700503E-2</v>
      </c>
      <c r="AY164" s="141">
        <f>'[1]MTTI (PL &amp; I)'!AY164/'[1]MTTI (PL &amp; I)'!AY$334</f>
        <v>0</v>
      </c>
      <c r="AZ164" s="141">
        <f>'[1]MTTI (PL &amp; I)'!AZ164/'[1]MTTI (PL &amp; I)'!AZ$334</f>
        <v>6.7825266570095298E-3</v>
      </c>
      <c r="BA164" s="141">
        <f>'[1]MTTI (PL &amp; I)'!BA164/'[1]MTTI (PL &amp; I)'!BA$334</f>
        <v>0</v>
      </c>
      <c r="BB164" s="141">
        <f>'[1]MTTI (PL &amp; I)'!BB164/'[1]MTTI (PL &amp; I)'!BB$334</f>
        <v>0</v>
      </c>
      <c r="BC164" s="141">
        <f>'[1]MTTI (PL &amp; I)'!BC164/'[1]MTTI (PL &amp; I)'!BC$334</f>
        <v>0</v>
      </c>
      <c r="BD164" s="141">
        <f>'[1]MTTI (PL &amp; I)'!BD164/'[1]MTTI (PL &amp; I)'!BD$334</f>
        <v>2.2242746266297477E-3</v>
      </c>
      <c r="BE164" s="141">
        <f>'[1]MTTI (PL &amp; I)'!BE164/'[1]MTTI (PL &amp; I)'!BE$334</f>
        <v>5.4632613089165567E-4</v>
      </c>
      <c r="BF164" s="141">
        <f>'[1]MTTI (PL &amp; I)'!BF164/'[1]MTTI (PL &amp; I)'!BF$334</f>
        <v>0</v>
      </c>
      <c r="BG164" s="141">
        <f>'[1]MTTI (PL &amp; I)'!BG164/'[1]MTTI (PL &amp; I)'!BG$334</f>
        <v>1.634087980345143E-3</v>
      </c>
      <c r="BH164" s="141">
        <f>'[1]MTTI (PL &amp; I)'!BH164/'[1]MTTI (PL &amp; I)'!BH$334</f>
        <v>0</v>
      </c>
      <c r="BI164" s="141">
        <f>'[1]MTTI (PL &amp; I)'!BI164/'[1]MTTI (PL &amp; I)'!BI$334</f>
        <v>0</v>
      </c>
      <c r="BJ164" s="141">
        <f>'[1]MTTI (PL &amp; I)'!BJ164/'[1]MTTI (PL &amp; I)'!BJ$334</f>
        <v>1.9403970417416607E-5</v>
      </c>
      <c r="BK164" s="141">
        <f>'[1]MTTI (PL &amp; I)'!BK164/'[1]MTTI (PL &amp; I)'!BK$334</f>
        <v>0</v>
      </c>
      <c r="BL164" s="141">
        <f>'[1]MTTI (PL &amp; I)'!BL164/'[1]MTTI (PL &amp; I)'!BL$334</f>
        <v>0</v>
      </c>
      <c r="BM164" s="141">
        <f>'[1]MTTI (PL &amp; I)'!BM164/'[1]MTTI (PL &amp; I)'!BM$334</f>
        <v>0</v>
      </c>
      <c r="BN164" s="141">
        <f>'[1]MTTI (PL &amp; I)'!BN164/'[1]MTTI (PL &amp; I)'!BN$334</f>
        <v>0</v>
      </c>
      <c r="BO164" s="141">
        <f>'[1]MTTI (PL &amp; I)'!BO164/'[1]MTTI (PL &amp; I)'!BO$334</f>
        <v>4.8438031996816304E-3</v>
      </c>
      <c r="BP164" s="141">
        <f>'[1]MTTI (PL &amp; I)'!BP164/'[1]MTTI (PL &amp; I)'!BP$334</f>
        <v>0</v>
      </c>
      <c r="BQ164" s="141">
        <f>'[1]MTTI (PL &amp; I)'!BQ164/'[1]MTTI (PL &amp; I)'!BQ$334</f>
        <v>2.1319966474369549E-3</v>
      </c>
      <c r="BR164" s="141">
        <f>'[1]MTTI (PL &amp; I)'!BR164/'[1]MTTI (PL &amp; I)'!BR$334</f>
        <v>2.046345106906264E-3</v>
      </c>
      <c r="BS164" s="141">
        <f>'[1]MTTI (PL &amp; I)'!BS164/'[1]MTTI (PL &amp; I)'!BS$334</f>
        <v>2.5848906502792673E-3</v>
      </c>
      <c r="BT164" s="141">
        <f>'[1]MTTI (PL &amp; I)'!BT164/'[1]MTTI (PL &amp; I)'!BT$334</f>
        <v>0</v>
      </c>
      <c r="BU164" s="141">
        <f>'[1]MTTI (PL &amp; I)'!BU164/'[1]MTTI (PL &amp; I)'!BU$334</f>
        <v>0</v>
      </c>
      <c r="BV164" s="141">
        <f>'[1]MTTI (PL &amp; I)'!BV164/'[1]MTTI (PL &amp; I)'!BV$334</f>
        <v>0</v>
      </c>
      <c r="BW164" s="141">
        <f>'[1]MTTI (PL &amp; I)'!BW164/'[1]MTTI (PL &amp; I)'!BW$334</f>
        <v>0</v>
      </c>
      <c r="BX164" s="141">
        <f>'[1]MTTI (PL &amp; I)'!BX164/'[1]MTTI (PL &amp; I)'!BX$334</f>
        <v>7.0858172107142135E-6</v>
      </c>
      <c r="BY164" s="141">
        <f>'[1]MTTI (PL &amp; I)'!BY164/'[1]MTTI (PL &amp; I)'!BY$334</f>
        <v>1.5027421689178707E-4</v>
      </c>
      <c r="BZ164" s="141">
        <f>'[1]MTTI (PL &amp; I)'!BZ164/'[1]MTTI (PL &amp; I)'!BZ$334</f>
        <v>0</v>
      </c>
      <c r="CA164" s="141">
        <f>'[1]MTTI (PL &amp; I)'!CA164/'[1]MTTI (PL &amp; I)'!CA$334</f>
        <v>1.0629449142728036E-3</v>
      </c>
      <c r="CB164" s="141">
        <f>'[1]MTTI (PL &amp; I)'!CB164/'[1]MTTI (PL &amp; I)'!CB$334</f>
        <v>8.0195093240377994E-3</v>
      </c>
      <c r="CC164" s="141">
        <f>'[1]MTTI (PL &amp; I)'!CC164/'[1]MTTI (PL &amp; I)'!CC$334</f>
        <v>0</v>
      </c>
      <c r="CD164" s="141">
        <f>'[1]MTTI (PL &amp; I)'!CD164/'[1]MTTI (PL &amp; I)'!CD$334</f>
        <v>0</v>
      </c>
      <c r="CE164" s="141">
        <f>'[1]MTTI (PL &amp; I)'!CE164/'[1]MTTI (PL &amp; I)'!CE$334</f>
        <v>0</v>
      </c>
      <c r="CF164" s="141">
        <f>'[1]MTTI (PL &amp; I)'!CF164/'[1]MTTI (PL &amp; I)'!CF$334</f>
        <v>0</v>
      </c>
      <c r="CG164" s="141">
        <f>'[1]MTTI (PL &amp; I)'!CG164/'[1]MTTI (PL &amp; I)'!CG$334</f>
        <v>0</v>
      </c>
      <c r="CH164" s="141">
        <f>'[1]MTTI (PL &amp; I)'!CH164/'[1]MTTI (PL &amp; I)'!CH$334</f>
        <v>0</v>
      </c>
      <c r="CI164" s="141">
        <f>'[1]MTTI (PL &amp; I)'!CI164/'[1]MTTI (PL &amp; I)'!CI$334</f>
        <v>0</v>
      </c>
      <c r="CJ164" s="141">
        <f>'[1]MTTI (PL &amp; I)'!CJ164/'[1]MTTI (PL &amp; I)'!CJ$334</f>
        <v>0</v>
      </c>
      <c r="CK164" s="141">
        <f>'[1]MTTI (PL &amp; I)'!CK164/'[1]MTTI (PL &amp; I)'!CK$334</f>
        <v>0</v>
      </c>
      <c r="CL164" s="141">
        <f>'[1]MTTI (PL &amp; I)'!CL164/'[1]MTTI (PL &amp; I)'!CL$334</f>
        <v>8.5128174439380536E-3</v>
      </c>
      <c r="CM164" s="141">
        <f>'[1]MTTI (PL &amp; I)'!CM164/'[1]MTTI (PL &amp; I)'!CM$334</f>
        <v>0</v>
      </c>
      <c r="CN164" s="141">
        <f>'[1]MTTI (PL &amp; I)'!CN164/'[1]MTTI (PL &amp; I)'!CN$334</f>
        <v>0</v>
      </c>
      <c r="CO164" s="141">
        <f>'[1]MTTI (PL &amp; I)'!CO164/'[1]MTTI (PL &amp; I)'!CO$334</f>
        <v>0</v>
      </c>
      <c r="CP164" s="141">
        <f>'[1]MTTI (PL &amp; I)'!CP164/'[1]MTTI (PL &amp; I)'!CP$334</f>
        <v>1.6697462326410114E-3</v>
      </c>
      <c r="CQ164" s="141">
        <f>'[1]MTTI (PL &amp; I)'!CQ164/'[1]MTTI (PL &amp; I)'!CQ$334</f>
        <v>1.6856648648246393E-3</v>
      </c>
      <c r="CR164" s="141">
        <f>'[1]MTTI (PL &amp; I)'!CR164/'[1]MTTI (PL &amp; I)'!CR$334</f>
        <v>0</v>
      </c>
      <c r="CS164" s="141">
        <f>'[1]MTTI (PL &amp; I)'!CS164/'[1]MTTI (PL &amp; I)'!CS$334</f>
        <v>1.7669195419393081E-3</v>
      </c>
      <c r="CT164" s="141">
        <f>'[1]MTTI (PL &amp; I)'!CT164/'[1]MTTI (PL &amp; I)'!CT$334</f>
        <v>0</v>
      </c>
      <c r="CU164" s="141">
        <f>'[1]MTTI (PL &amp; I)'!CU164/'[1]MTTI (PL &amp; I)'!CU$334</f>
        <v>0</v>
      </c>
      <c r="CV164" s="141">
        <f>'[1]MTTI (PL &amp; I)'!CV164/'[1]MTTI (PL &amp; I)'!CV$334</f>
        <v>0.67881532907953668</v>
      </c>
      <c r="CW164" s="141">
        <f>'[1]MTTI (PL &amp; I)'!CW164/'[1]MTTI (PL &amp; I)'!CW$334</f>
        <v>0</v>
      </c>
      <c r="CX164" s="141">
        <f>'[1]MTTI (PL &amp; I)'!CX164/'[1]MTTI (PL &amp; I)'!CX$334</f>
        <v>0</v>
      </c>
      <c r="CY164" s="141">
        <f>'[1]MTTI (PL &amp; I)'!CY164/'[1]MTTI (PL &amp; I)'!CY$334</f>
        <v>0</v>
      </c>
      <c r="CZ164" s="141">
        <f>'[1]MTTI (PL &amp; I)'!CZ164/'[1]MTTI (PL &amp; I)'!CZ$334</f>
        <v>0</v>
      </c>
      <c r="DA164" s="141">
        <f>'[1]MTTI (PL &amp; I)'!DA164/'[1]MTTI (PL &amp; I)'!DA$334</f>
        <v>1.9179894944974882E-3</v>
      </c>
      <c r="DB164" s="141">
        <f>'[1]MTTI (PL &amp; I)'!DB164/'[1]MTTI (PL &amp; I)'!DB$334</f>
        <v>0</v>
      </c>
      <c r="DC164" s="141">
        <f>'[1]MTTI (PL &amp; I)'!DC164/'[1]MTTI (PL &amp; I)'!DC$334</f>
        <v>0</v>
      </c>
      <c r="DD164" s="141">
        <f>'[1]MTTI (PL &amp; I)'!DD164/'[1]MTTI (PL &amp; I)'!DD$334</f>
        <v>0</v>
      </c>
      <c r="DE164" s="141">
        <v>0</v>
      </c>
      <c r="DF164" s="141">
        <f>'[1]MTTI (PL &amp; I)'!DF164/'[1]MTTI (PL &amp; I)'!DF$334</f>
        <v>7.8664754088565898E-4</v>
      </c>
    </row>
    <row r="165" spans="1:110" x14ac:dyDescent="0.3">
      <c r="A165" s="25" t="s">
        <v>6</v>
      </c>
      <c r="B165" s="141">
        <f>'[1]MTTI (PL &amp; I)'!B165/'[1]MTTI (PL &amp; I)'!B$334</f>
        <v>6.2269560069934071E-5</v>
      </c>
      <c r="C165" s="141">
        <f>'[1]MTTI (PL &amp; I)'!C165/'[1]MTTI (PL &amp; I)'!C$334</f>
        <v>0</v>
      </c>
      <c r="D165" s="141">
        <f>'[1]MTTI (PL &amp; I)'!D165/'[1]MTTI (PL &amp; I)'!D$334</f>
        <v>0</v>
      </c>
      <c r="E165" s="141">
        <f>'[1]MTTI (PL &amp; I)'!E165/'[1]MTTI (PL &amp; I)'!E$334</f>
        <v>2.2894829582155423E-3</v>
      </c>
      <c r="F165" s="141">
        <f>'[1]MTTI (PL &amp; I)'!F165/'[1]MTTI (PL &amp; I)'!F$334</f>
        <v>0</v>
      </c>
      <c r="G165" s="141">
        <f>'[1]MTTI (PL &amp; I)'!G165/'[1]MTTI (PL &amp; I)'!G$334</f>
        <v>1.2751385524571173E-4</v>
      </c>
      <c r="H165" s="141">
        <f>'[1]MTTI (PL &amp; I)'!H165/'[1]MTTI (PL &amp; I)'!H$334</f>
        <v>1.5960417482891306E-3</v>
      </c>
      <c r="I165" s="141">
        <f>'[1]MTTI (PL &amp; I)'!I165/'[1]MTTI (PL &amp; I)'!I$334</f>
        <v>0</v>
      </c>
      <c r="J165" s="141">
        <f>'[1]MTTI (PL &amp; I)'!J165/'[1]MTTI (PL &amp; I)'!J$334</f>
        <v>1.8492398051597218E-3</v>
      </c>
      <c r="K165" s="141">
        <f>'[1]MTTI (PL &amp; I)'!K165/'[1]MTTI (PL &amp; I)'!K$334</f>
        <v>1.2807960407021897E-3</v>
      </c>
      <c r="L165" s="141">
        <f>'[1]MTTI (PL &amp; I)'!L165/'[1]MTTI (PL &amp; I)'!L$334</f>
        <v>0</v>
      </c>
      <c r="M165" s="141">
        <f>'[1]MTTI (PL &amp; I)'!M165/'[1]MTTI (PL &amp; I)'!M$334</f>
        <v>2.128240322350222E-3</v>
      </c>
      <c r="N165" s="141">
        <f>'[1]MTTI (PL &amp; I)'!N165/'[1]MTTI (PL &amp; I)'!N$334</f>
        <v>1.4815179069366479E-3</v>
      </c>
      <c r="O165" s="141">
        <f>'[1]MTTI (PL &amp; I)'!O165/'[1]MTTI (PL &amp; I)'!O$334</f>
        <v>2.2120486386631804E-3</v>
      </c>
      <c r="P165" s="141">
        <f>'[1]MTTI (PL &amp; I)'!P165/'[1]MTTI (PL &amp; I)'!P$334</f>
        <v>0</v>
      </c>
      <c r="Q165" s="141">
        <f>'[1]MTTI (PL &amp; I)'!Q165/'[1]MTTI (PL &amp; I)'!Q$334</f>
        <v>2.7711711850683493E-3</v>
      </c>
      <c r="R165" s="141">
        <f>'[1]MTTI (PL &amp; I)'!R165/'[1]MTTI (PL &amp; I)'!R$334</f>
        <v>0</v>
      </c>
      <c r="S165" s="141">
        <f>'[1]MTTI (PL &amp; I)'!S165/'[1]MTTI (PL &amp; I)'!S$334</f>
        <v>0</v>
      </c>
      <c r="T165" s="141">
        <f>'[1]MTTI (PL &amp; I)'!T165/'[1]MTTI (PL &amp; I)'!T$334</f>
        <v>0</v>
      </c>
      <c r="U165" s="141">
        <f>'[1]MTTI (PL &amp; I)'!U165/'[1]MTTI (PL &amp; I)'!U$334</f>
        <v>0</v>
      </c>
      <c r="V165" s="141">
        <f>'[1]MTTI (PL &amp; I)'!V165/'[1]MTTI (PL &amp; I)'!V$334</f>
        <v>1.1745083360782701E-3</v>
      </c>
      <c r="W165" s="141">
        <f>'[1]MTTI (PL &amp; I)'!W165/'[1]MTTI (PL &amp; I)'!W$334</f>
        <v>0</v>
      </c>
      <c r="X165" s="141">
        <f>'[1]MTTI (PL &amp; I)'!X165/'[1]MTTI (PL &amp; I)'!X$334</f>
        <v>5.3206018830051656E-4</v>
      </c>
      <c r="Y165" s="141">
        <f>'[1]MTTI (PL &amp; I)'!Y165/'[1]MTTI (PL &amp; I)'!Y$334</f>
        <v>0</v>
      </c>
      <c r="Z165" s="141">
        <f>'[1]MTTI (PL &amp; I)'!Z165/'[1]MTTI (PL &amp; I)'!Z$334</f>
        <v>2.2868361880210884E-4</v>
      </c>
      <c r="AA165" s="141">
        <f>'[1]MTTI (PL &amp; I)'!AA165/'[1]MTTI (PL &amp; I)'!AA$334</f>
        <v>0</v>
      </c>
      <c r="AB165" s="141">
        <f>'[1]MTTI (PL &amp; I)'!AB165/'[1]MTTI (PL &amp; I)'!AB$334</f>
        <v>0</v>
      </c>
      <c r="AC165" s="141">
        <f>'[1]MTTI (PL &amp; I)'!AC165/'[1]MTTI (PL &amp; I)'!AC$334</f>
        <v>0</v>
      </c>
      <c r="AD165" s="141">
        <f>'[1]MTTI (PL &amp; I)'!AD165/'[1]MTTI (PL &amp; I)'!AD$334</f>
        <v>2.3640065881311498E-6</v>
      </c>
      <c r="AE165" s="141">
        <f>'[1]MTTI (PL &amp; I)'!AE165/'[1]MTTI (PL &amp; I)'!AE$334</f>
        <v>0</v>
      </c>
      <c r="AF165" s="141">
        <f>'[1]MTTI (PL &amp; I)'!AF165/'[1]MTTI (PL &amp; I)'!AF$334</f>
        <v>1.1179614501439696E-3</v>
      </c>
      <c r="AG165" s="141">
        <f>'[1]MTTI (PL &amp; I)'!AG165/'[1]MTTI (PL &amp; I)'!AG$334</f>
        <v>0</v>
      </c>
      <c r="AH165" s="141">
        <f>'[1]MTTI (PL &amp; I)'!AH165/'[1]MTTI (PL &amp; I)'!AH$334</f>
        <v>0</v>
      </c>
      <c r="AI165" s="141">
        <f>'[1]MTTI (PL &amp; I)'!AI165/'[1]MTTI (PL &amp; I)'!AI$334</f>
        <v>2.0153230842658498E-4</v>
      </c>
      <c r="AJ165" s="141">
        <f>'[1]MTTI (PL &amp; I)'!AJ165/'[1]MTTI (PL &amp; I)'!AJ$334</f>
        <v>1.0524708169694453E-5</v>
      </c>
      <c r="AK165" s="141">
        <f>'[1]MTTI (PL &amp; I)'!AK165/'[1]MTTI (PL &amp; I)'!AK$334</f>
        <v>0</v>
      </c>
      <c r="AL165" s="141">
        <f>'[1]MTTI (PL &amp; I)'!AL165/'[1]MTTI (PL &amp; I)'!AL$334</f>
        <v>1.1852394964236215E-4</v>
      </c>
      <c r="AM165" s="141">
        <f>'[1]MTTI (PL &amp; I)'!AM165/'[1]MTTI (PL &amp; I)'!AM$334</f>
        <v>1.7172507168875933E-4</v>
      </c>
      <c r="AN165" s="141">
        <f>'[1]MTTI (PL &amp; I)'!AN165/'[1]MTTI (PL &amp; I)'!AN$334</f>
        <v>0</v>
      </c>
      <c r="AO165" s="141">
        <f>'[1]MTTI (PL &amp; I)'!AO165/'[1]MTTI (PL &amp; I)'!AO$334</f>
        <v>1.9614809379072567E-4</v>
      </c>
      <c r="AP165" s="141">
        <f>'[1]MTTI (PL &amp; I)'!AP165/'[1]MTTI (PL &amp; I)'!AP$334</f>
        <v>0</v>
      </c>
      <c r="AQ165" s="141">
        <f>'[1]MTTI (PL &amp; I)'!AQ165/'[1]MTTI (PL &amp; I)'!AQ$334</f>
        <v>9.3487187112196253E-4</v>
      </c>
      <c r="AR165" s="141">
        <f>'[1]MTTI (PL &amp; I)'!AR165/'[1]MTTI (PL &amp; I)'!AR$334</f>
        <v>7.3533761585605178E-4</v>
      </c>
      <c r="AS165" s="141">
        <f>'[1]MTTI (PL &amp; I)'!AS165/'[1]MTTI (PL &amp; I)'!AS$334</f>
        <v>0</v>
      </c>
      <c r="AT165" s="141">
        <f>'[1]MTTI (PL &amp; I)'!AT165/'[1]MTTI (PL &amp; I)'!AT$334</f>
        <v>1.2672782772219832E-3</v>
      </c>
      <c r="AU165" s="141">
        <f>'[1]MTTI (PL &amp; I)'!AU165/'[1]MTTI (PL &amp; I)'!AU$334</f>
        <v>0</v>
      </c>
      <c r="AV165" s="141">
        <f>'[1]MTTI (PL &amp; I)'!AV165/'[1]MTTI (PL &amp; I)'!AV$334</f>
        <v>2.7318891150959041E-3</v>
      </c>
      <c r="AW165" s="141">
        <f>'[1]MTTI (PL &amp; I)'!AW165/'[1]MTTI (PL &amp; I)'!AW$334</f>
        <v>1.4587716116480328E-3</v>
      </c>
      <c r="AX165" s="141">
        <f>'[1]MTTI (PL &amp; I)'!AX165/'[1]MTTI (PL &amp; I)'!AX$334</f>
        <v>3.654155280700503E-2</v>
      </c>
      <c r="AY165" s="141">
        <f>'[1]MTTI (PL &amp; I)'!AY165/'[1]MTTI (PL &amp; I)'!AY$334</f>
        <v>0</v>
      </c>
      <c r="AZ165" s="141">
        <f>'[1]MTTI (PL &amp; I)'!AZ165/'[1]MTTI (PL &amp; I)'!AZ$334</f>
        <v>6.7825266570095298E-3</v>
      </c>
      <c r="BA165" s="141">
        <f>'[1]MTTI (PL &amp; I)'!BA165/'[1]MTTI (PL &amp; I)'!BA$334</f>
        <v>0</v>
      </c>
      <c r="BB165" s="141">
        <f>'[1]MTTI (PL &amp; I)'!BB165/'[1]MTTI (PL &amp; I)'!BB$334</f>
        <v>0</v>
      </c>
      <c r="BC165" s="141">
        <f>'[1]MTTI (PL &amp; I)'!BC165/'[1]MTTI (PL &amp; I)'!BC$334</f>
        <v>0</v>
      </c>
      <c r="BD165" s="141">
        <f>'[1]MTTI (PL &amp; I)'!BD165/'[1]MTTI (PL &amp; I)'!BD$334</f>
        <v>2.2242746266297477E-3</v>
      </c>
      <c r="BE165" s="141">
        <f>'[1]MTTI (PL &amp; I)'!BE165/'[1]MTTI (PL &amp; I)'!BE$334</f>
        <v>5.4632613089165567E-4</v>
      </c>
      <c r="BF165" s="141">
        <f>'[1]MTTI (PL &amp; I)'!BF165/'[1]MTTI (PL &amp; I)'!BF$334</f>
        <v>0</v>
      </c>
      <c r="BG165" s="141">
        <f>'[1]MTTI (PL &amp; I)'!BG165/'[1]MTTI (PL &amp; I)'!BG$334</f>
        <v>1.634087980345143E-3</v>
      </c>
      <c r="BH165" s="141">
        <f>'[1]MTTI (PL &amp; I)'!BH165/'[1]MTTI (PL &amp; I)'!BH$334</f>
        <v>0</v>
      </c>
      <c r="BI165" s="141">
        <f>'[1]MTTI (PL &amp; I)'!BI165/'[1]MTTI (PL &amp; I)'!BI$334</f>
        <v>0</v>
      </c>
      <c r="BJ165" s="141">
        <f>'[1]MTTI (PL &amp; I)'!BJ165/'[1]MTTI (PL &amp; I)'!BJ$334</f>
        <v>1.9403970417416607E-5</v>
      </c>
      <c r="BK165" s="141">
        <f>'[1]MTTI (PL &amp; I)'!BK165/'[1]MTTI (PL &amp; I)'!BK$334</f>
        <v>0</v>
      </c>
      <c r="BL165" s="141">
        <f>'[1]MTTI (PL &amp; I)'!BL165/'[1]MTTI (PL &amp; I)'!BL$334</f>
        <v>0</v>
      </c>
      <c r="BM165" s="141">
        <f>'[1]MTTI (PL &amp; I)'!BM165/'[1]MTTI (PL &amp; I)'!BM$334</f>
        <v>0</v>
      </c>
      <c r="BN165" s="141">
        <f>'[1]MTTI (PL &amp; I)'!BN165/'[1]MTTI (PL &amp; I)'!BN$334</f>
        <v>0</v>
      </c>
      <c r="BO165" s="141">
        <f>'[1]MTTI (PL &amp; I)'!BO165/'[1]MTTI (PL &amp; I)'!BO$334</f>
        <v>4.8438031996816304E-3</v>
      </c>
      <c r="BP165" s="141">
        <f>'[1]MTTI (PL &amp; I)'!BP165/'[1]MTTI (PL &amp; I)'!BP$334</f>
        <v>0</v>
      </c>
      <c r="BQ165" s="141">
        <f>'[1]MTTI (PL &amp; I)'!BQ165/'[1]MTTI (PL &amp; I)'!BQ$334</f>
        <v>2.1319966474369549E-3</v>
      </c>
      <c r="BR165" s="141">
        <f>'[1]MTTI (PL &amp; I)'!BR165/'[1]MTTI (PL &amp; I)'!BR$334</f>
        <v>2.046345106906264E-3</v>
      </c>
      <c r="BS165" s="141">
        <f>'[1]MTTI (PL &amp; I)'!BS165/'[1]MTTI (PL &amp; I)'!BS$334</f>
        <v>2.5848906502792673E-3</v>
      </c>
      <c r="BT165" s="141">
        <f>'[1]MTTI (PL &amp; I)'!BT165/'[1]MTTI (PL &amp; I)'!BT$334</f>
        <v>0</v>
      </c>
      <c r="BU165" s="141">
        <f>'[1]MTTI (PL &amp; I)'!BU165/'[1]MTTI (PL &amp; I)'!BU$334</f>
        <v>0</v>
      </c>
      <c r="BV165" s="141">
        <f>'[1]MTTI (PL &amp; I)'!BV165/'[1]MTTI (PL &amp; I)'!BV$334</f>
        <v>0</v>
      </c>
      <c r="BW165" s="141">
        <f>'[1]MTTI (PL &amp; I)'!BW165/'[1]MTTI (PL &amp; I)'!BW$334</f>
        <v>0</v>
      </c>
      <c r="BX165" s="141">
        <f>'[1]MTTI (PL &amp; I)'!BX165/'[1]MTTI (PL &amp; I)'!BX$334</f>
        <v>7.0858172107142135E-6</v>
      </c>
      <c r="BY165" s="141">
        <f>'[1]MTTI (PL &amp; I)'!BY165/'[1]MTTI (PL &amp; I)'!BY$334</f>
        <v>1.5027421689178707E-4</v>
      </c>
      <c r="BZ165" s="141">
        <f>'[1]MTTI (PL &amp; I)'!BZ165/'[1]MTTI (PL &amp; I)'!BZ$334</f>
        <v>0</v>
      </c>
      <c r="CA165" s="141">
        <f>'[1]MTTI (PL &amp; I)'!CA165/'[1]MTTI (PL &amp; I)'!CA$334</f>
        <v>1.0629449142728036E-3</v>
      </c>
      <c r="CB165" s="141">
        <f>'[1]MTTI (PL &amp; I)'!CB165/'[1]MTTI (PL &amp; I)'!CB$334</f>
        <v>8.0195093240377994E-3</v>
      </c>
      <c r="CC165" s="141">
        <f>'[1]MTTI (PL &amp; I)'!CC165/'[1]MTTI (PL &amp; I)'!CC$334</f>
        <v>0</v>
      </c>
      <c r="CD165" s="141">
        <f>'[1]MTTI (PL &amp; I)'!CD165/'[1]MTTI (PL &amp; I)'!CD$334</f>
        <v>0</v>
      </c>
      <c r="CE165" s="141">
        <f>'[1]MTTI (PL &amp; I)'!CE165/'[1]MTTI (PL &amp; I)'!CE$334</f>
        <v>0</v>
      </c>
      <c r="CF165" s="141">
        <f>'[1]MTTI (PL &amp; I)'!CF165/'[1]MTTI (PL &amp; I)'!CF$334</f>
        <v>0</v>
      </c>
      <c r="CG165" s="141">
        <f>'[1]MTTI (PL &amp; I)'!CG165/'[1]MTTI (PL &amp; I)'!CG$334</f>
        <v>0</v>
      </c>
      <c r="CH165" s="141">
        <f>'[1]MTTI (PL &amp; I)'!CH165/'[1]MTTI (PL &amp; I)'!CH$334</f>
        <v>0</v>
      </c>
      <c r="CI165" s="141">
        <f>'[1]MTTI (PL &amp; I)'!CI165/'[1]MTTI (PL &amp; I)'!CI$334</f>
        <v>0</v>
      </c>
      <c r="CJ165" s="141">
        <f>'[1]MTTI (PL &amp; I)'!CJ165/'[1]MTTI (PL &amp; I)'!CJ$334</f>
        <v>0</v>
      </c>
      <c r="CK165" s="141">
        <f>'[1]MTTI (PL &amp; I)'!CK165/'[1]MTTI (PL &amp; I)'!CK$334</f>
        <v>0</v>
      </c>
      <c r="CL165" s="141">
        <f>'[1]MTTI (PL &amp; I)'!CL165/'[1]MTTI (PL &amp; I)'!CL$334</f>
        <v>8.5128174439380536E-3</v>
      </c>
      <c r="CM165" s="141">
        <f>'[1]MTTI (PL &amp; I)'!CM165/'[1]MTTI (PL &amp; I)'!CM$334</f>
        <v>0</v>
      </c>
      <c r="CN165" s="141">
        <f>'[1]MTTI (PL &amp; I)'!CN165/'[1]MTTI (PL &amp; I)'!CN$334</f>
        <v>0</v>
      </c>
      <c r="CO165" s="141">
        <f>'[1]MTTI (PL &amp; I)'!CO165/'[1]MTTI (PL &amp; I)'!CO$334</f>
        <v>0</v>
      </c>
      <c r="CP165" s="141">
        <f>'[1]MTTI (PL &amp; I)'!CP165/'[1]MTTI (PL &amp; I)'!CP$334</f>
        <v>1.6697462326410114E-3</v>
      </c>
      <c r="CQ165" s="141">
        <f>'[1]MTTI (PL &amp; I)'!CQ165/'[1]MTTI (PL &amp; I)'!CQ$334</f>
        <v>1.6856648648246393E-3</v>
      </c>
      <c r="CR165" s="141">
        <f>'[1]MTTI (PL &amp; I)'!CR165/'[1]MTTI (PL &amp; I)'!CR$334</f>
        <v>0</v>
      </c>
      <c r="CS165" s="141">
        <f>'[1]MTTI (PL &amp; I)'!CS165/'[1]MTTI (PL &amp; I)'!CS$334</f>
        <v>1.7669195419393081E-3</v>
      </c>
      <c r="CT165" s="141">
        <f>'[1]MTTI (PL &amp; I)'!CT165/'[1]MTTI (PL &amp; I)'!CT$334</f>
        <v>0</v>
      </c>
      <c r="CU165" s="141">
        <f>'[1]MTTI (PL &amp; I)'!CU165/'[1]MTTI (PL &amp; I)'!CU$334</f>
        <v>0</v>
      </c>
      <c r="CV165" s="141">
        <f>'[1]MTTI (PL &amp; I)'!CV165/'[1]MTTI (PL &amp; I)'!CV$334</f>
        <v>0.67881532907953668</v>
      </c>
      <c r="CW165" s="141">
        <f>'[1]MTTI (PL &amp; I)'!CW165/'[1]MTTI (PL &amp; I)'!CW$334</f>
        <v>0</v>
      </c>
      <c r="CX165" s="141">
        <f>'[1]MTTI (PL &amp; I)'!CX165/'[1]MTTI (PL &amp; I)'!CX$334</f>
        <v>0</v>
      </c>
      <c r="CY165" s="141">
        <f>'[1]MTTI (PL &amp; I)'!CY165/'[1]MTTI (PL &amp; I)'!CY$334</f>
        <v>0</v>
      </c>
      <c r="CZ165" s="141">
        <f>'[1]MTTI (PL &amp; I)'!CZ165/'[1]MTTI (PL &amp; I)'!CZ$334</f>
        <v>0</v>
      </c>
      <c r="DA165" s="141">
        <f>'[1]MTTI (PL &amp; I)'!DA165/'[1]MTTI (PL &amp; I)'!DA$334</f>
        <v>1.9179894944974882E-3</v>
      </c>
      <c r="DB165" s="141">
        <f>'[1]MTTI (PL &amp; I)'!DB165/'[1]MTTI (PL &amp; I)'!DB$334</f>
        <v>0</v>
      </c>
      <c r="DC165" s="141">
        <f>'[1]MTTI (PL &amp; I)'!DC165/'[1]MTTI (PL &amp; I)'!DC$334</f>
        <v>0</v>
      </c>
      <c r="DD165" s="141">
        <f>'[1]MTTI (PL &amp; I)'!DD165/'[1]MTTI (PL &amp; I)'!DD$334</f>
        <v>0</v>
      </c>
      <c r="DE165" s="141">
        <v>0</v>
      </c>
      <c r="DF165" s="141">
        <f>'[1]MTTI (PL &amp; I)'!DF165/'[1]MTTI (PL &amp; I)'!DF$334</f>
        <v>7.8664754088565898E-4</v>
      </c>
    </row>
    <row r="166" spans="1:110" x14ac:dyDescent="0.3">
      <c r="A166" s="25" t="s">
        <v>7</v>
      </c>
      <c r="B166" s="141">
        <f>'[1]MTTI (PL &amp; I)'!B166/'[1]MTTI (PL &amp; I)'!B$334</f>
        <v>0</v>
      </c>
      <c r="C166" s="141">
        <f>'[1]MTTI (PL &amp; I)'!C166/'[1]MTTI (PL &amp; I)'!C$334</f>
        <v>0</v>
      </c>
      <c r="D166" s="141">
        <f>'[1]MTTI (PL &amp; I)'!D166/'[1]MTTI (PL &amp; I)'!D$334</f>
        <v>0</v>
      </c>
      <c r="E166" s="141">
        <f>'[1]MTTI (PL &amp; I)'!E166/'[1]MTTI (PL &amp; I)'!E$334</f>
        <v>0</v>
      </c>
      <c r="F166" s="141">
        <f>'[1]MTTI (PL &amp; I)'!F166/'[1]MTTI (PL &amp; I)'!F$334</f>
        <v>0</v>
      </c>
      <c r="G166" s="141">
        <f>'[1]MTTI (PL &amp; I)'!G166/'[1]MTTI (PL &amp; I)'!G$334</f>
        <v>0</v>
      </c>
      <c r="H166" s="141">
        <f>'[1]MTTI (PL &amp; I)'!H166/'[1]MTTI (PL &amp; I)'!H$334</f>
        <v>0</v>
      </c>
      <c r="I166" s="141">
        <f>'[1]MTTI (PL &amp; I)'!I166/'[1]MTTI (PL &amp; I)'!I$334</f>
        <v>0</v>
      </c>
      <c r="J166" s="141">
        <f>'[1]MTTI (PL &amp; I)'!J166/'[1]MTTI (PL &amp; I)'!J$334</f>
        <v>0</v>
      </c>
      <c r="K166" s="141">
        <f>'[1]MTTI (PL &amp; I)'!K166/'[1]MTTI (PL &amp; I)'!K$334</f>
        <v>0</v>
      </c>
      <c r="L166" s="141">
        <f>'[1]MTTI (PL &amp; I)'!L166/'[1]MTTI (PL &amp; I)'!L$334</f>
        <v>0</v>
      </c>
      <c r="M166" s="141">
        <f>'[1]MTTI (PL &amp; I)'!M166/'[1]MTTI (PL &amp; I)'!M$334</f>
        <v>0</v>
      </c>
      <c r="N166" s="141">
        <f>'[1]MTTI (PL &amp; I)'!N166/'[1]MTTI (PL &amp; I)'!N$334</f>
        <v>0</v>
      </c>
      <c r="O166" s="141">
        <f>'[1]MTTI (PL &amp; I)'!O166/'[1]MTTI (PL &amp; I)'!O$334</f>
        <v>0</v>
      </c>
      <c r="P166" s="141">
        <f>'[1]MTTI (PL &amp; I)'!P166/'[1]MTTI (PL &amp; I)'!P$334</f>
        <v>0</v>
      </c>
      <c r="Q166" s="141">
        <f>'[1]MTTI (PL &amp; I)'!Q166/'[1]MTTI (PL &amp; I)'!Q$334</f>
        <v>0</v>
      </c>
      <c r="R166" s="141">
        <f>'[1]MTTI (PL &amp; I)'!R166/'[1]MTTI (PL &amp; I)'!R$334</f>
        <v>0</v>
      </c>
      <c r="S166" s="141">
        <f>'[1]MTTI (PL &amp; I)'!S166/'[1]MTTI (PL &amp; I)'!S$334</f>
        <v>0</v>
      </c>
      <c r="T166" s="141">
        <f>'[1]MTTI (PL &amp; I)'!T166/'[1]MTTI (PL &amp; I)'!T$334</f>
        <v>0</v>
      </c>
      <c r="U166" s="141">
        <f>'[1]MTTI (PL &amp; I)'!U166/'[1]MTTI (PL &amp; I)'!U$334</f>
        <v>0</v>
      </c>
      <c r="V166" s="141">
        <f>'[1]MTTI (PL &amp; I)'!V166/'[1]MTTI (PL &amp; I)'!V$334</f>
        <v>0</v>
      </c>
      <c r="W166" s="141">
        <f>'[1]MTTI (PL &amp; I)'!W166/'[1]MTTI (PL &amp; I)'!W$334</f>
        <v>0</v>
      </c>
      <c r="X166" s="141">
        <f>'[1]MTTI (PL &amp; I)'!X166/'[1]MTTI (PL &amp; I)'!X$334</f>
        <v>0</v>
      </c>
      <c r="Y166" s="141">
        <f>'[1]MTTI (PL &amp; I)'!Y166/'[1]MTTI (PL &amp; I)'!Y$334</f>
        <v>0</v>
      </c>
      <c r="Z166" s="141">
        <f>'[1]MTTI (PL &amp; I)'!Z166/'[1]MTTI (PL &amp; I)'!Z$334</f>
        <v>0</v>
      </c>
      <c r="AA166" s="141">
        <f>'[1]MTTI (PL &amp; I)'!AA166/'[1]MTTI (PL &amp; I)'!AA$334</f>
        <v>0</v>
      </c>
      <c r="AB166" s="141">
        <f>'[1]MTTI (PL &amp; I)'!AB166/'[1]MTTI (PL &amp; I)'!AB$334</f>
        <v>0</v>
      </c>
      <c r="AC166" s="141">
        <f>'[1]MTTI (PL &amp; I)'!AC166/'[1]MTTI (PL &amp; I)'!AC$334</f>
        <v>0</v>
      </c>
      <c r="AD166" s="141">
        <f>'[1]MTTI (PL &amp; I)'!AD166/'[1]MTTI (PL &amp; I)'!AD$334</f>
        <v>0</v>
      </c>
      <c r="AE166" s="141">
        <f>'[1]MTTI (PL &amp; I)'!AE166/'[1]MTTI (PL &amp; I)'!AE$334</f>
        <v>0</v>
      </c>
      <c r="AF166" s="141">
        <f>'[1]MTTI (PL &amp; I)'!AF166/'[1]MTTI (PL &amp; I)'!AF$334</f>
        <v>0</v>
      </c>
      <c r="AG166" s="141">
        <f>'[1]MTTI (PL &amp; I)'!AG166/'[1]MTTI (PL &amp; I)'!AG$334</f>
        <v>0</v>
      </c>
      <c r="AH166" s="141">
        <f>'[1]MTTI (PL &amp; I)'!AH166/'[1]MTTI (PL &amp; I)'!AH$334</f>
        <v>0</v>
      </c>
      <c r="AI166" s="141">
        <f>'[1]MTTI (PL &amp; I)'!AI166/'[1]MTTI (PL &amp; I)'!AI$334</f>
        <v>0</v>
      </c>
      <c r="AJ166" s="141">
        <f>'[1]MTTI (PL &amp; I)'!AJ166/'[1]MTTI (PL &amp; I)'!AJ$334</f>
        <v>0</v>
      </c>
      <c r="AK166" s="141">
        <f>'[1]MTTI (PL &amp; I)'!AK166/'[1]MTTI (PL &amp; I)'!AK$334</f>
        <v>0</v>
      </c>
      <c r="AL166" s="141">
        <f>'[1]MTTI (PL &amp; I)'!AL166/'[1]MTTI (PL &amp; I)'!AL$334</f>
        <v>0</v>
      </c>
      <c r="AM166" s="141">
        <f>'[1]MTTI (PL &amp; I)'!AM166/'[1]MTTI (PL &amp; I)'!AM$334</f>
        <v>0</v>
      </c>
      <c r="AN166" s="141">
        <f>'[1]MTTI (PL &amp; I)'!AN166/'[1]MTTI (PL &amp; I)'!AN$334</f>
        <v>0</v>
      </c>
      <c r="AO166" s="141">
        <f>'[1]MTTI (PL &amp; I)'!AO166/'[1]MTTI (PL &amp; I)'!AO$334</f>
        <v>0</v>
      </c>
      <c r="AP166" s="141">
        <f>'[1]MTTI (PL &amp; I)'!AP166/'[1]MTTI (PL &amp; I)'!AP$334</f>
        <v>0</v>
      </c>
      <c r="AQ166" s="141">
        <f>'[1]MTTI (PL &amp; I)'!AQ166/'[1]MTTI (PL &amp; I)'!AQ$334</f>
        <v>0</v>
      </c>
      <c r="AR166" s="141">
        <f>'[1]MTTI (PL &amp; I)'!AR166/'[1]MTTI (PL &amp; I)'!AR$334</f>
        <v>0</v>
      </c>
      <c r="AS166" s="141">
        <f>'[1]MTTI (PL &amp; I)'!AS166/'[1]MTTI (PL &amp; I)'!AS$334</f>
        <v>0</v>
      </c>
      <c r="AT166" s="141">
        <f>'[1]MTTI (PL &amp; I)'!AT166/'[1]MTTI (PL &amp; I)'!AT$334</f>
        <v>0</v>
      </c>
      <c r="AU166" s="141">
        <f>'[1]MTTI (PL &amp; I)'!AU166/'[1]MTTI (PL &amp; I)'!AU$334</f>
        <v>0</v>
      </c>
      <c r="AV166" s="141">
        <f>'[1]MTTI (PL &amp; I)'!AV166/'[1]MTTI (PL &amp; I)'!AV$334</f>
        <v>0</v>
      </c>
      <c r="AW166" s="141">
        <f>'[1]MTTI (PL &amp; I)'!AW166/'[1]MTTI (PL &amp; I)'!AW$334</f>
        <v>0</v>
      </c>
      <c r="AX166" s="141">
        <f>'[1]MTTI (PL &amp; I)'!AX166/'[1]MTTI (PL &amp; I)'!AX$334</f>
        <v>0</v>
      </c>
      <c r="AY166" s="141">
        <f>'[1]MTTI (PL &amp; I)'!AY166/'[1]MTTI (PL &amp; I)'!AY$334</f>
        <v>0</v>
      </c>
      <c r="AZ166" s="141">
        <f>'[1]MTTI (PL &amp; I)'!AZ166/'[1]MTTI (PL &amp; I)'!AZ$334</f>
        <v>0</v>
      </c>
      <c r="BA166" s="141">
        <f>'[1]MTTI (PL &amp; I)'!BA166/'[1]MTTI (PL &amp; I)'!BA$334</f>
        <v>0</v>
      </c>
      <c r="BB166" s="141">
        <f>'[1]MTTI (PL &amp; I)'!BB166/'[1]MTTI (PL &amp; I)'!BB$334</f>
        <v>0</v>
      </c>
      <c r="BC166" s="141">
        <f>'[1]MTTI (PL &amp; I)'!BC166/'[1]MTTI (PL &amp; I)'!BC$334</f>
        <v>0</v>
      </c>
      <c r="BD166" s="141">
        <f>'[1]MTTI (PL &amp; I)'!BD166/'[1]MTTI (PL &amp; I)'!BD$334</f>
        <v>0</v>
      </c>
      <c r="BE166" s="141">
        <f>'[1]MTTI (PL &amp; I)'!BE166/'[1]MTTI (PL &amp; I)'!BE$334</f>
        <v>0</v>
      </c>
      <c r="BF166" s="141">
        <f>'[1]MTTI (PL &amp; I)'!BF166/'[1]MTTI (PL &amp; I)'!BF$334</f>
        <v>0</v>
      </c>
      <c r="BG166" s="141">
        <f>'[1]MTTI (PL &amp; I)'!BG166/'[1]MTTI (PL &amp; I)'!BG$334</f>
        <v>0</v>
      </c>
      <c r="BH166" s="141">
        <f>'[1]MTTI (PL &amp; I)'!BH166/'[1]MTTI (PL &amp; I)'!BH$334</f>
        <v>0</v>
      </c>
      <c r="BI166" s="141">
        <f>'[1]MTTI (PL &amp; I)'!BI166/'[1]MTTI (PL &amp; I)'!BI$334</f>
        <v>0</v>
      </c>
      <c r="BJ166" s="141">
        <f>'[1]MTTI (PL &amp; I)'!BJ166/'[1]MTTI (PL &amp; I)'!BJ$334</f>
        <v>0</v>
      </c>
      <c r="BK166" s="141">
        <f>'[1]MTTI (PL &amp; I)'!BK166/'[1]MTTI (PL &amp; I)'!BK$334</f>
        <v>0</v>
      </c>
      <c r="BL166" s="141">
        <f>'[1]MTTI (PL &amp; I)'!BL166/'[1]MTTI (PL &amp; I)'!BL$334</f>
        <v>0</v>
      </c>
      <c r="BM166" s="141">
        <f>'[1]MTTI (PL &amp; I)'!BM166/'[1]MTTI (PL &amp; I)'!BM$334</f>
        <v>0</v>
      </c>
      <c r="BN166" s="141">
        <f>'[1]MTTI (PL &amp; I)'!BN166/'[1]MTTI (PL &amp; I)'!BN$334</f>
        <v>0</v>
      </c>
      <c r="BO166" s="141">
        <f>'[1]MTTI (PL &amp; I)'!BO166/'[1]MTTI (PL &amp; I)'!BO$334</f>
        <v>0</v>
      </c>
      <c r="BP166" s="141">
        <f>'[1]MTTI (PL &amp; I)'!BP166/'[1]MTTI (PL &amp; I)'!BP$334</f>
        <v>0</v>
      </c>
      <c r="BQ166" s="141">
        <f>'[1]MTTI (PL &amp; I)'!BQ166/'[1]MTTI (PL &amp; I)'!BQ$334</f>
        <v>0</v>
      </c>
      <c r="BR166" s="141">
        <f>'[1]MTTI (PL &amp; I)'!BR166/'[1]MTTI (PL &amp; I)'!BR$334</f>
        <v>0</v>
      </c>
      <c r="BS166" s="141">
        <f>'[1]MTTI (PL &amp; I)'!BS166/'[1]MTTI (PL &amp; I)'!BS$334</f>
        <v>0</v>
      </c>
      <c r="BT166" s="141">
        <f>'[1]MTTI (PL &amp; I)'!BT166/'[1]MTTI (PL &amp; I)'!BT$334</f>
        <v>0</v>
      </c>
      <c r="BU166" s="141">
        <f>'[1]MTTI (PL &amp; I)'!BU166/'[1]MTTI (PL &amp; I)'!BU$334</f>
        <v>0</v>
      </c>
      <c r="BV166" s="141">
        <f>'[1]MTTI (PL &amp; I)'!BV166/'[1]MTTI (PL &amp; I)'!BV$334</f>
        <v>0</v>
      </c>
      <c r="BW166" s="141">
        <f>'[1]MTTI (PL &amp; I)'!BW166/'[1]MTTI (PL &amp; I)'!BW$334</f>
        <v>0</v>
      </c>
      <c r="BX166" s="141">
        <f>'[1]MTTI (PL &amp; I)'!BX166/'[1]MTTI (PL &amp; I)'!BX$334</f>
        <v>0</v>
      </c>
      <c r="BY166" s="141">
        <f>'[1]MTTI (PL &amp; I)'!BY166/'[1]MTTI (PL &amp; I)'!BY$334</f>
        <v>0</v>
      </c>
      <c r="BZ166" s="141">
        <f>'[1]MTTI (PL &amp; I)'!BZ166/'[1]MTTI (PL &amp; I)'!BZ$334</f>
        <v>0</v>
      </c>
      <c r="CA166" s="141">
        <f>'[1]MTTI (PL &amp; I)'!CA166/'[1]MTTI (PL &amp; I)'!CA$334</f>
        <v>0</v>
      </c>
      <c r="CB166" s="141">
        <f>'[1]MTTI (PL &amp; I)'!CB166/'[1]MTTI (PL &amp; I)'!CB$334</f>
        <v>0</v>
      </c>
      <c r="CC166" s="141">
        <f>'[1]MTTI (PL &amp; I)'!CC166/'[1]MTTI (PL &amp; I)'!CC$334</f>
        <v>0</v>
      </c>
      <c r="CD166" s="141">
        <f>'[1]MTTI (PL &amp; I)'!CD166/'[1]MTTI (PL &amp; I)'!CD$334</f>
        <v>0</v>
      </c>
      <c r="CE166" s="141">
        <f>'[1]MTTI (PL &amp; I)'!CE166/'[1]MTTI (PL &amp; I)'!CE$334</f>
        <v>0</v>
      </c>
      <c r="CF166" s="141">
        <f>'[1]MTTI (PL &amp; I)'!CF166/'[1]MTTI (PL &amp; I)'!CF$334</f>
        <v>0</v>
      </c>
      <c r="CG166" s="141">
        <f>'[1]MTTI (PL &amp; I)'!CG166/'[1]MTTI (PL &amp; I)'!CG$334</f>
        <v>0</v>
      </c>
      <c r="CH166" s="141">
        <f>'[1]MTTI (PL &amp; I)'!CH166/'[1]MTTI (PL &amp; I)'!CH$334</f>
        <v>0</v>
      </c>
      <c r="CI166" s="141">
        <f>'[1]MTTI (PL &amp; I)'!CI166/'[1]MTTI (PL &amp; I)'!CI$334</f>
        <v>0</v>
      </c>
      <c r="CJ166" s="141">
        <f>'[1]MTTI (PL &amp; I)'!CJ166/'[1]MTTI (PL &amp; I)'!CJ$334</f>
        <v>0</v>
      </c>
      <c r="CK166" s="141">
        <f>'[1]MTTI (PL &amp; I)'!CK166/'[1]MTTI (PL &amp; I)'!CK$334</f>
        <v>0</v>
      </c>
      <c r="CL166" s="141">
        <f>'[1]MTTI (PL &amp; I)'!CL166/'[1]MTTI (PL &amp; I)'!CL$334</f>
        <v>0</v>
      </c>
      <c r="CM166" s="141">
        <f>'[1]MTTI (PL &amp; I)'!CM166/'[1]MTTI (PL &amp; I)'!CM$334</f>
        <v>0</v>
      </c>
      <c r="CN166" s="141">
        <f>'[1]MTTI (PL &amp; I)'!CN166/'[1]MTTI (PL &amp; I)'!CN$334</f>
        <v>0</v>
      </c>
      <c r="CO166" s="141">
        <f>'[1]MTTI (PL &amp; I)'!CO166/'[1]MTTI (PL &amp; I)'!CO$334</f>
        <v>0</v>
      </c>
      <c r="CP166" s="141">
        <f>'[1]MTTI (PL &amp; I)'!CP166/'[1]MTTI (PL &amp; I)'!CP$334</f>
        <v>0</v>
      </c>
      <c r="CQ166" s="141">
        <f>'[1]MTTI (PL &amp; I)'!CQ166/'[1]MTTI (PL &amp; I)'!CQ$334</f>
        <v>0</v>
      </c>
      <c r="CR166" s="141">
        <f>'[1]MTTI (PL &amp; I)'!CR166/'[1]MTTI (PL &amp; I)'!CR$334</f>
        <v>0</v>
      </c>
      <c r="CS166" s="141">
        <f>'[1]MTTI (PL &amp; I)'!CS166/'[1]MTTI (PL &amp; I)'!CS$334</f>
        <v>0</v>
      </c>
      <c r="CT166" s="141">
        <f>'[1]MTTI (PL &amp; I)'!CT166/'[1]MTTI (PL &amp; I)'!CT$334</f>
        <v>0</v>
      </c>
      <c r="CU166" s="141">
        <f>'[1]MTTI (PL &amp; I)'!CU166/'[1]MTTI (PL &amp; I)'!CU$334</f>
        <v>0</v>
      </c>
      <c r="CV166" s="141">
        <f>'[1]MTTI (PL &amp; I)'!CV166/'[1]MTTI (PL &amp; I)'!CV$334</f>
        <v>0</v>
      </c>
      <c r="CW166" s="141">
        <f>'[1]MTTI (PL &amp; I)'!CW166/'[1]MTTI (PL &amp; I)'!CW$334</f>
        <v>0</v>
      </c>
      <c r="CX166" s="141">
        <f>'[1]MTTI (PL &amp; I)'!CX166/'[1]MTTI (PL &amp; I)'!CX$334</f>
        <v>0</v>
      </c>
      <c r="CY166" s="141">
        <f>'[1]MTTI (PL &amp; I)'!CY166/'[1]MTTI (PL &amp; I)'!CY$334</f>
        <v>0</v>
      </c>
      <c r="CZ166" s="141">
        <f>'[1]MTTI (PL &amp; I)'!CZ166/'[1]MTTI (PL &amp; I)'!CZ$334</f>
        <v>0</v>
      </c>
      <c r="DA166" s="141">
        <f>'[1]MTTI (PL &amp; I)'!DA166/'[1]MTTI (PL &amp; I)'!DA$334</f>
        <v>0</v>
      </c>
      <c r="DB166" s="141">
        <f>'[1]MTTI (PL &amp; I)'!DB166/'[1]MTTI (PL &amp; I)'!DB$334</f>
        <v>0</v>
      </c>
      <c r="DC166" s="141">
        <f>'[1]MTTI (PL &amp; I)'!DC166/'[1]MTTI (PL &amp; I)'!DC$334</f>
        <v>0</v>
      </c>
      <c r="DD166" s="141">
        <f>'[1]MTTI (PL &amp; I)'!DD166/'[1]MTTI (PL &amp; I)'!DD$334</f>
        <v>0</v>
      </c>
      <c r="DE166" s="141">
        <v>0</v>
      </c>
      <c r="DF166" s="141">
        <f>'[1]MTTI (PL &amp; I)'!DF166/'[1]MTTI (PL &amp; I)'!DF$334</f>
        <v>0</v>
      </c>
    </row>
    <row r="167" spans="1:110" x14ac:dyDescent="0.3">
      <c r="A167" s="26">
        <v>511</v>
      </c>
      <c r="B167" s="141">
        <f>'[1]MTTI (PL &amp; I)'!B167/'[1]MTTI (PL &amp; I)'!B$334</f>
        <v>7.8226811503198792E-5</v>
      </c>
      <c r="C167" s="141">
        <f>'[1]MTTI (PL &amp; I)'!C167/'[1]MTTI (PL &amp; I)'!C$334</f>
        <v>7.676398829820217E-5</v>
      </c>
      <c r="D167" s="141">
        <f>'[1]MTTI (PL &amp; I)'!D167/'[1]MTTI (PL &amp; I)'!D$334</f>
        <v>2.006766145290884E-4</v>
      </c>
      <c r="E167" s="141">
        <f>'[1]MTTI (PL &amp; I)'!E167/'[1]MTTI (PL &amp; I)'!E$334</f>
        <v>1.1816941062216355E-5</v>
      </c>
      <c r="F167" s="141">
        <f>'[1]MTTI (PL &amp; I)'!F167/'[1]MTTI (PL &amp; I)'!F$334</f>
        <v>1.1665010653824472E-2</v>
      </c>
      <c r="G167" s="141">
        <f>'[1]MTTI (PL &amp; I)'!G167/'[1]MTTI (PL &amp; I)'!G$334</f>
        <v>2.4185664496920562E-7</v>
      </c>
      <c r="H167" s="141">
        <f>'[1]MTTI (PL &amp; I)'!H167/'[1]MTTI (PL &amp; I)'!H$334</f>
        <v>3.0922680447276375E-4</v>
      </c>
      <c r="I167" s="141">
        <f>'[1]MTTI (PL &amp; I)'!I167/'[1]MTTI (PL &amp; I)'!I$334</f>
        <v>0</v>
      </c>
      <c r="J167" s="141">
        <f>'[1]MTTI (PL &amp; I)'!J167/'[1]MTTI (PL &amp; I)'!J$334</f>
        <v>0</v>
      </c>
      <c r="K167" s="141">
        <f>'[1]MTTI (PL &amp; I)'!K167/'[1]MTTI (PL &amp; I)'!K$334</f>
        <v>2.1733066145673001E-5</v>
      </c>
      <c r="L167" s="141">
        <f>'[1]MTTI (PL &amp; I)'!L167/'[1]MTTI (PL &amp; I)'!L$334</f>
        <v>1.1776017843429912E-5</v>
      </c>
      <c r="M167" s="141">
        <f>'[1]MTTI (PL &amp; I)'!M167/'[1]MTTI (PL &amp; I)'!M$334</f>
        <v>7.920977590170309E-6</v>
      </c>
      <c r="N167" s="141">
        <f>'[1]MTTI (PL &amp; I)'!N167/'[1]MTTI (PL &amp; I)'!N$334</f>
        <v>5.3704287219648533E-6</v>
      </c>
      <c r="O167" s="141">
        <f>'[1]MTTI (PL &amp; I)'!O167/'[1]MTTI (PL &amp; I)'!O$334</f>
        <v>1.197806094834045E-4</v>
      </c>
      <c r="P167" s="141">
        <f>'[1]MTTI (PL &amp; I)'!P167/'[1]MTTI (PL &amp; I)'!P$334</f>
        <v>3.9831136595405397E-7</v>
      </c>
      <c r="Q167" s="141">
        <f>'[1]MTTI (PL &amp; I)'!Q167/'[1]MTTI (PL &amp; I)'!Q$334</f>
        <v>3.4706976630845635E-5</v>
      </c>
      <c r="R167" s="141">
        <f>'[1]MTTI (PL &amp; I)'!R167/'[1]MTTI (PL &amp; I)'!R$334</f>
        <v>0</v>
      </c>
      <c r="S167" s="141">
        <f>'[1]MTTI (PL &amp; I)'!S167/'[1]MTTI (PL &amp; I)'!S$334</f>
        <v>2.8841844301829033E-5</v>
      </c>
      <c r="T167" s="141">
        <f>'[1]MTTI (PL &amp; I)'!T167/'[1]MTTI (PL &amp; I)'!T$334</f>
        <v>1.8816774813900058E-4</v>
      </c>
      <c r="U167" s="141">
        <f>'[1]MTTI (PL &amp; I)'!U167/'[1]MTTI (PL &amp; I)'!U$334</f>
        <v>3.1307122273286911E-5</v>
      </c>
      <c r="V167" s="141">
        <f>'[1]MTTI (PL &amp; I)'!V167/'[1]MTTI (PL &amp; I)'!V$334</f>
        <v>1.3238904270288444E-5</v>
      </c>
      <c r="W167" s="141">
        <f>'[1]MTTI (PL &amp; I)'!W167/'[1]MTTI (PL &amp; I)'!W$334</f>
        <v>1.0455233755586496E-5</v>
      </c>
      <c r="X167" s="141">
        <f>'[1]MTTI (PL &amp; I)'!X167/'[1]MTTI (PL &amp; I)'!X$334</f>
        <v>5.7039659954874397E-7</v>
      </c>
      <c r="Y167" s="141">
        <f>'[1]MTTI (PL &amp; I)'!Y167/'[1]MTTI (PL &amp; I)'!Y$334</f>
        <v>1.2560302515183492E-5</v>
      </c>
      <c r="Z167" s="141">
        <f>'[1]MTTI (PL &amp; I)'!Z167/'[1]MTTI (PL &amp; I)'!Z$334</f>
        <v>8.6916391050855366E-8</v>
      </c>
      <c r="AA167" s="141">
        <f>'[1]MTTI (PL &amp; I)'!AA167/'[1]MTTI (PL &amp; I)'!AA$334</f>
        <v>7.3719943026863201E-7</v>
      </c>
      <c r="AB167" s="141">
        <f>'[1]MTTI (PL &amp; I)'!AB167/'[1]MTTI (PL &amp; I)'!AB$334</f>
        <v>7.9419771576954289E-6</v>
      </c>
      <c r="AC167" s="141">
        <f>'[1]MTTI (PL &amp; I)'!AC167/'[1]MTTI (PL &amp; I)'!AC$334</f>
        <v>0</v>
      </c>
      <c r="AD167" s="141">
        <f>'[1]MTTI (PL &amp; I)'!AD167/'[1]MTTI (PL &amp; I)'!AD$334</f>
        <v>4.7520078359537321E-6</v>
      </c>
      <c r="AE167" s="141">
        <f>'[1]MTTI (PL &amp; I)'!AE167/'[1]MTTI (PL &amp; I)'!AE$334</f>
        <v>6.6071046304744569E-6</v>
      </c>
      <c r="AF167" s="141">
        <f>'[1]MTTI (PL &amp; I)'!AF167/'[1]MTTI (PL &amp; I)'!AF$334</f>
        <v>5.9268906435633111E-5</v>
      </c>
      <c r="AG167" s="141">
        <f>'[1]MTTI (PL &amp; I)'!AG167/'[1]MTTI (PL &amp; I)'!AG$334</f>
        <v>7.0710638623896013E-5</v>
      </c>
      <c r="AH167" s="141">
        <f>'[1]MTTI (PL &amp; I)'!AH167/'[1]MTTI (PL &amp; I)'!AH$334</f>
        <v>5.692248751992116E-6</v>
      </c>
      <c r="AI167" s="141">
        <f>'[1]MTTI (PL &amp; I)'!AI167/'[1]MTTI (PL &amp; I)'!AI$334</f>
        <v>2.7775581937255241E-6</v>
      </c>
      <c r="AJ167" s="141">
        <f>'[1]MTTI (PL &amp; I)'!AJ167/'[1]MTTI (PL &amp; I)'!AJ$334</f>
        <v>4.318246050117101E-6</v>
      </c>
      <c r="AK167" s="141">
        <f>'[1]MTTI (PL &amp; I)'!AK167/'[1]MTTI (PL &amp; I)'!AK$334</f>
        <v>5.6716878764061285E-6</v>
      </c>
      <c r="AL167" s="141">
        <f>'[1]MTTI (PL &amp; I)'!AL167/'[1]MTTI (PL &amp; I)'!AL$334</f>
        <v>7.3819436515020506E-5</v>
      </c>
      <c r="AM167" s="141">
        <f>'[1]MTTI (PL &amp; I)'!AM167/'[1]MTTI (PL &amp; I)'!AM$334</f>
        <v>7.3513992075845328E-5</v>
      </c>
      <c r="AN167" s="141">
        <f>'[1]MTTI (PL &amp; I)'!AN167/'[1]MTTI (PL &amp; I)'!AN$334</f>
        <v>1.4747884576361043E-5</v>
      </c>
      <c r="AO167" s="141">
        <f>'[1]MTTI (PL &amp; I)'!AO167/'[1]MTTI (PL &amp; I)'!AO$334</f>
        <v>3.123735499334345E-5</v>
      </c>
      <c r="AP167" s="141">
        <f>'[1]MTTI (PL &amp; I)'!AP167/'[1]MTTI (PL &amp; I)'!AP$334</f>
        <v>1.0103760286630824E-3</v>
      </c>
      <c r="AQ167" s="141">
        <f>'[1]MTTI (PL &amp; I)'!AQ167/'[1]MTTI (PL &amp; I)'!AQ$334</f>
        <v>1.1064641065469234E-4</v>
      </c>
      <c r="AR167" s="141">
        <f>'[1]MTTI (PL &amp; I)'!AR167/'[1]MTTI (PL &amp; I)'!AR$334</f>
        <v>8.9960146409629835E-5</v>
      </c>
      <c r="AS167" s="141">
        <f>'[1]MTTI (PL &amp; I)'!AS167/'[1]MTTI (PL &amp; I)'!AS$334</f>
        <v>7.7287856098721842E-3</v>
      </c>
      <c r="AT167" s="141">
        <f>'[1]MTTI (PL &amp; I)'!AT167/'[1]MTTI (PL &amp; I)'!AT$334</f>
        <v>2.0861891777150312E-4</v>
      </c>
      <c r="AU167" s="141">
        <f>'[1]MTTI (PL &amp; I)'!AU167/'[1]MTTI (PL &amp; I)'!AU$334</f>
        <v>0</v>
      </c>
      <c r="AV167" s="141">
        <f>'[1]MTTI (PL &amp; I)'!AV167/'[1]MTTI (PL &amp; I)'!AV$334</f>
        <v>5.2502623253323117E-5</v>
      </c>
      <c r="AW167" s="141">
        <f>'[1]MTTI (PL &amp; I)'!AW167/'[1]MTTI (PL &amp; I)'!AW$334</f>
        <v>1.5695669863692958E-5</v>
      </c>
      <c r="AX167" s="141">
        <f>'[1]MTTI (PL &amp; I)'!AX167/'[1]MTTI (PL &amp; I)'!AX$334</f>
        <v>0</v>
      </c>
      <c r="AY167" s="141">
        <f>'[1]MTTI (PL &amp; I)'!AY167/'[1]MTTI (PL &amp; I)'!AY$334</f>
        <v>0</v>
      </c>
      <c r="AZ167" s="141">
        <f>'[1]MTTI (PL &amp; I)'!AZ167/'[1]MTTI (PL &amp; I)'!AZ$334</f>
        <v>0</v>
      </c>
      <c r="BA167" s="141">
        <f>'[1]MTTI (PL &amp; I)'!BA167/'[1]MTTI (PL &amp; I)'!BA$334</f>
        <v>1.1753405421147899E-4</v>
      </c>
      <c r="BB167" s="141">
        <f>'[1]MTTI (PL &amp; I)'!BB167/'[1]MTTI (PL &amp; I)'!BB$334</f>
        <v>3.4493802822118823E-4</v>
      </c>
      <c r="BC167" s="141">
        <f>'[1]MTTI (PL &amp; I)'!BC167/'[1]MTTI (PL &amp; I)'!BC$334</f>
        <v>1.5296382767157049E-3</v>
      </c>
      <c r="BD167" s="141">
        <f>'[1]MTTI (PL &amp; I)'!BD167/'[1]MTTI (PL &amp; I)'!BD$334</f>
        <v>1.4597797614964344E-2</v>
      </c>
      <c r="BE167" s="141">
        <f>'[1]MTTI (PL &amp; I)'!BE167/'[1]MTTI (PL &amp; I)'!BE$334</f>
        <v>1.1415323653409571E-3</v>
      </c>
      <c r="BF167" s="141">
        <f>'[1]MTTI (PL &amp; I)'!BF167/'[1]MTTI (PL &amp; I)'!BF$334</f>
        <v>3.8341118141627269E-4</v>
      </c>
      <c r="BG167" s="141">
        <f>'[1]MTTI (PL &amp; I)'!BG167/'[1]MTTI (PL &amp; I)'!BG$334</f>
        <v>6.8260032309489503E-5</v>
      </c>
      <c r="BH167" s="141">
        <f>'[1]MTTI (PL &amp; I)'!BH167/'[1]MTTI (PL &amp; I)'!BH$334</f>
        <v>1.9198580678924919E-4</v>
      </c>
      <c r="BI167" s="141">
        <f>'[1]MTTI (PL &amp; I)'!BI167/'[1]MTTI (PL &amp; I)'!BI$334</f>
        <v>0.12659896645269997</v>
      </c>
      <c r="BJ167" s="141">
        <f>'[1]MTTI (PL &amp; I)'!BJ167/'[1]MTTI (PL &amp; I)'!BJ$334</f>
        <v>7.6602689819041189E-6</v>
      </c>
      <c r="BK167" s="141">
        <f>'[1]MTTI (PL &amp; I)'!BK167/'[1]MTTI (PL &amp; I)'!BK$334</f>
        <v>0</v>
      </c>
      <c r="BL167" s="141">
        <f>'[1]MTTI (PL &amp; I)'!BL167/'[1]MTTI (PL &amp; I)'!BL$334</f>
        <v>0</v>
      </c>
      <c r="BM167" s="141">
        <f>'[1]MTTI (PL &amp; I)'!BM167/'[1]MTTI (PL &amp; I)'!BM$334</f>
        <v>8.0067660205457021E-4</v>
      </c>
      <c r="BN167" s="141">
        <f>'[1]MTTI (PL &amp; I)'!BN167/'[1]MTTI (PL &amp; I)'!BN$334</f>
        <v>0</v>
      </c>
      <c r="BO167" s="141">
        <f>'[1]MTTI (PL &amp; I)'!BO167/'[1]MTTI (PL &amp; I)'!BO$334</f>
        <v>6.9828971709287591E-4</v>
      </c>
      <c r="BP167" s="141">
        <f>'[1]MTTI (PL &amp; I)'!BP167/'[1]MTTI (PL &amp; I)'!BP$334</f>
        <v>6.346457152797202E-4</v>
      </c>
      <c r="BQ167" s="141">
        <f>'[1]MTTI (PL &amp; I)'!BQ167/'[1]MTTI (PL &amp; I)'!BQ$334</f>
        <v>1.8706297283571291E-4</v>
      </c>
      <c r="BR167" s="141">
        <f>'[1]MTTI (PL &amp; I)'!BR167/'[1]MTTI (PL &amp; I)'!BR$334</f>
        <v>8.2677668614422245E-5</v>
      </c>
      <c r="BS167" s="141">
        <f>'[1]MTTI (PL &amp; I)'!BS167/'[1]MTTI (PL &amp; I)'!BS$334</f>
        <v>5.4872195636562234E-5</v>
      </c>
      <c r="BT167" s="141">
        <f>'[1]MTTI (PL &amp; I)'!BT167/'[1]MTTI (PL &amp; I)'!BT$334</f>
        <v>2.2967040216742484E-4</v>
      </c>
      <c r="BU167" s="141">
        <f>'[1]MTTI (PL &amp; I)'!BU167/'[1]MTTI (PL &amp; I)'!BU$334</f>
        <v>1.8136376445438297E-3</v>
      </c>
      <c r="BV167" s="141">
        <f>'[1]MTTI (PL &amp; I)'!BV167/'[1]MTTI (PL &amp; I)'!BV$334</f>
        <v>1.6555824219194786E-3</v>
      </c>
      <c r="BW167" s="141">
        <f>'[1]MTTI (PL &amp; I)'!BW167/'[1]MTTI (PL &amp; I)'!BW$334</f>
        <v>1.0627662166625511E-3</v>
      </c>
      <c r="BX167" s="141">
        <f>'[1]MTTI (PL &amp; I)'!BX167/'[1]MTTI (PL &amp; I)'!BX$334</f>
        <v>3.7687868254462875E-5</v>
      </c>
      <c r="BY167" s="141">
        <f>'[1]MTTI (PL &amp; I)'!BY167/'[1]MTTI (PL &amp; I)'!BY$334</f>
        <v>4.9504387054420543E-5</v>
      </c>
      <c r="BZ167" s="141">
        <f>'[1]MTTI (PL &amp; I)'!BZ167/'[1]MTTI (PL &amp; I)'!BZ$334</f>
        <v>5.9629441934446317E-2</v>
      </c>
      <c r="CA167" s="141">
        <f>'[1]MTTI (PL &amp; I)'!CA167/'[1]MTTI (PL &amp; I)'!CA$334</f>
        <v>1.045273732152394E-4</v>
      </c>
      <c r="CB167" s="141">
        <f>'[1]MTTI (PL &amp; I)'!CB167/'[1]MTTI (PL &amp; I)'!CB$334</f>
        <v>2.9182267486514853E-4</v>
      </c>
      <c r="CC167" s="141">
        <f>'[1]MTTI (PL &amp; I)'!CC167/'[1]MTTI (PL &amp; I)'!CC$334</f>
        <v>7.5471895620039667E-4</v>
      </c>
      <c r="CD167" s="141">
        <f>'[1]MTTI (PL &amp; I)'!CD167/'[1]MTTI (PL &amp; I)'!CD$334</f>
        <v>4.739839610922547E-4</v>
      </c>
      <c r="CE167" s="141">
        <f>'[1]MTTI (PL &amp; I)'!CE167/'[1]MTTI (PL &amp; I)'!CE$334</f>
        <v>2.687020350837822E-2</v>
      </c>
      <c r="CF167" s="141">
        <f>'[1]MTTI (PL &amp; I)'!CF167/'[1]MTTI (PL &amp; I)'!CF$334</f>
        <v>5.972438380488738E-4</v>
      </c>
      <c r="CG167" s="141">
        <f>'[1]MTTI (PL &amp; I)'!CG167/'[1]MTTI (PL &amp; I)'!CG$334</f>
        <v>4.4661049069546162E-2</v>
      </c>
      <c r="CH167" s="141">
        <f>'[1]MTTI (PL &amp; I)'!CH167/'[1]MTTI (PL &amp; I)'!CH$334</f>
        <v>1.3373678645933661E-4</v>
      </c>
      <c r="CI167" s="141">
        <f>'[1]MTTI (PL &amp; I)'!CI167/'[1]MTTI (PL &amp; I)'!CI$334</f>
        <v>2.2430148825711288E-2</v>
      </c>
      <c r="CJ167" s="141">
        <f>'[1]MTTI (PL &amp; I)'!CJ167/'[1]MTTI (PL &amp; I)'!CJ$334</f>
        <v>3.7181874606341494E-5</v>
      </c>
      <c r="CK167" s="141">
        <f>'[1]MTTI (PL &amp; I)'!CK167/'[1]MTTI (PL &amp; I)'!CK$334</f>
        <v>6.8431768366543251E-3</v>
      </c>
      <c r="CL167" s="141">
        <f>'[1]MTTI (PL &amp; I)'!CL167/'[1]MTTI (PL &amp; I)'!CL$334</f>
        <v>5.0312921394040624E-4</v>
      </c>
      <c r="CM167" s="141">
        <f>'[1]MTTI (PL &amp; I)'!CM167/'[1]MTTI (PL &amp; I)'!CM$334</f>
        <v>4.9626890566123894E-4</v>
      </c>
      <c r="CN167" s="141">
        <f>'[1]MTTI (PL &amp; I)'!CN167/'[1]MTTI (PL &amp; I)'!CN$334</f>
        <v>2.585600528062706E-4</v>
      </c>
      <c r="CO167" s="141">
        <f>'[1]MTTI (PL &amp; I)'!CO167/'[1]MTTI (PL &amp; I)'!CO$334</f>
        <v>5.4649007185709537E-2</v>
      </c>
      <c r="CP167" s="141">
        <f>'[1]MTTI (PL &amp; I)'!CP167/'[1]MTTI (PL &amp; I)'!CP$334</f>
        <v>1.2801059171644001E-3</v>
      </c>
      <c r="CQ167" s="141">
        <f>'[1]MTTI (PL &amp; I)'!CQ167/'[1]MTTI (PL &amp; I)'!CQ$334</f>
        <v>1.8877079620948162E-4</v>
      </c>
      <c r="CR167" s="141">
        <f>'[1]MTTI (PL &amp; I)'!CR167/'[1]MTTI (PL &amp; I)'!CR$334</f>
        <v>7.5681359141449604E-3</v>
      </c>
      <c r="CS167" s="141">
        <f>'[1]MTTI (PL &amp; I)'!CS167/'[1]MTTI (PL &amp; I)'!CS$334</f>
        <v>3.3913286452651095E-5</v>
      </c>
      <c r="CT167" s="141">
        <f>'[1]MTTI (PL &amp; I)'!CT167/'[1]MTTI (PL &amp; I)'!CT$334</f>
        <v>6.986298416333016E-3</v>
      </c>
      <c r="CU167" s="141">
        <f>'[1]MTTI (PL &amp; I)'!CU167/'[1]MTTI (PL &amp; I)'!CU$334</f>
        <v>4.3365367011398664E-5</v>
      </c>
      <c r="CV167" s="141">
        <f>'[1]MTTI (PL &amp; I)'!CV167/'[1]MTTI (PL &amp; I)'!CV$334</f>
        <v>4.2233577453141212E-4</v>
      </c>
      <c r="CW167" s="141">
        <f>'[1]MTTI (PL &amp; I)'!CW167/'[1]MTTI (PL &amp; I)'!CW$334</f>
        <v>4.5241184567147283E-3</v>
      </c>
      <c r="CX167" s="141">
        <f>'[1]MTTI (PL &amp; I)'!CX167/'[1]MTTI (PL &amp; I)'!CX$334</f>
        <v>6.882425962277842E-4</v>
      </c>
      <c r="CY167" s="141">
        <f>'[1]MTTI (PL &amp; I)'!CY167/'[1]MTTI (PL &amp; I)'!CY$334</f>
        <v>1.825192948071245E-3</v>
      </c>
      <c r="CZ167" s="141">
        <f>'[1]MTTI (PL &amp; I)'!CZ167/'[1]MTTI (PL &amp; I)'!CZ$334</f>
        <v>5.7890166521212219E-4</v>
      </c>
      <c r="DA167" s="141">
        <f>'[1]MTTI (PL &amp; I)'!DA167/'[1]MTTI (PL &amp; I)'!DA$334</f>
        <v>2.3519759666816046E-3</v>
      </c>
      <c r="DB167" s="141">
        <f>'[1]MTTI (PL &amp; I)'!DB167/'[1]MTTI (PL &amp; I)'!DB$334</f>
        <v>0</v>
      </c>
      <c r="DC167" s="141">
        <f>'[1]MTTI (PL &amp; I)'!DC167/'[1]MTTI (PL &amp; I)'!DC$334</f>
        <v>7.0600313314334029E-2</v>
      </c>
      <c r="DD167" s="141">
        <f>'[1]MTTI (PL &amp; I)'!DD167/'[1]MTTI (PL &amp; I)'!DD$334</f>
        <v>7.7166022080501859E-3</v>
      </c>
      <c r="DE167" s="141">
        <v>0</v>
      </c>
      <c r="DF167" s="141">
        <f>'[1]MTTI (PL &amp; I)'!DF167/'[1]MTTI (PL &amp; I)'!DF$334</f>
        <v>2.5471319546421104E-3</v>
      </c>
    </row>
    <row r="168" spans="1:110" x14ac:dyDescent="0.3">
      <c r="A168" s="25" t="s">
        <v>6</v>
      </c>
      <c r="B168" s="141">
        <f>'[1]MTTI (PL &amp; I)'!B168/'[1]MTTI (PL &amp; I)'!B$334</f>
        <v>7.8226811503198792E-5</v>
      </c>
      <c r="C168" s="141">
        <f>'[1]MTTI (PL &amp; I)'!C168/'[1]MTTI (PL &amp; I)'!C$334</f>
        <v>7.676398829820217E-5</v>
      </c>
      <c r="D168" s="141">
        <f>'[1]MTTI (PL &amp; I)'!D168/'[1]MTTI (PL &amp; I)'!D$334</f>
        <v>2.006766145290884E-4</v>
      </c>
      <c r="E168" s="141">
        <f>'[1]MTTI (PL &amp; I)'!E168/'[1]MTTI (PL &amp; I)'!E$334</f>
        <v>1.1816941062216355E-5</v>
      </c>
      <c r="F168" s="141">
        <f>'[1]MTTI (PL &amp; I)'!F168/'[1]MTTI (PL &amp; I)'!F$334</f>
        <v>1.1665010653824472E-2</v>
      </c>
      <c r="G168" s="141">
        <f>'[1]MTTI (PL &amp; I)'!G168/'[1]MTTI (PL &amp; I)'!G$334</f>
        <v>2.4185664496920562E-7</v>
      </c>
      <c r="H168" s="141">
        <f>'[1]MTTI (PL &amp; I)'!H168/'[1]MTTI (PL &amp; I)'!H$334</f>
        <v>3.0922680447276375E-4</v>
      </c>
      <c r="I168" s="141">
        <f>'[1]MTTI (PL &amp; I)'!I168/'[1]MTTI (PL &amp; I)'!I$334</f>
        <v>0</v>
      </c>
      <c r="J168" s="141">
        <f>'[1]MTTI (PL &amp; I)'!J168/'[1]MTTI (PL &amp; I)'!J$334</f>
        <v>0</v>
      </c>
      <c r="K168" s="141">
        <f>'[1]MTTI (PL &amp; I)'!K168/'[1]MTTI (PL &amp; I)'!K$334</f>
        <v>2.1733066145673001E-5</v>
      </c>
      <c r="L168" s="141">
        <f>'[1]MTTI (PL &amp; I)'!L168/'[1]MTTI (PL &amp; I)'!L$334</f>
        <v>1.1776017843429912E-5</v>
      </c>
      <c r="M168" s="141">
        <f>'[1]MTTI (PL &amp; I)'!M168/'[1]MTTI (PL &amp; I)'!M$334</f>
        <v>7.920977590170309E-6</v>
      </c>
      <c r="N168" s="141">
        <f>'[1]MTTI (PL &amp; I)'!N168/'[1]MTTI (PL &amp; I)'!N$334</f>
        <v>5.3704287219648533E-6</v>
      </c>
      <c r="O168" s="141">
        <f>'[1]MTTI (PL &amp; I)'!O168/'[1]MTTI (PL &amp; I)'!O$334</f>
        <v>1.197806094834045E-4</v>
      </c>
      <c r="P168" s="141">
        <f>'[1]MTTI (PL &amp; I)'!P168/'[1]MTTI (PL &amp; I)'!P$334</f>
        <v>3.9831136595405397E-7</v>
      </c>
      <c r="Q168" s="141">
        <f>'[1]MTTI (PL &amp; I)'!Q168/'[1]MTTI (PL &amp; I)'!Q$334</f>
        <v>3.4706976630845635E-5</v>
      </c>
      <c r="R168" s="141">
        <f>'[1]MTTI (PL &amp; I)'!R168/'[1]MTTI (PL &amp; I)'!R$334</f>
        <v>0</v>
      </c>
      <c r="S168" s="141">
        <f>'[1]MTTI (PL &amp; I)'!S168/'[1]MTTI (PL &amp; I)'!S$334</f>
        <v>2.8841844301829033E-5</v>
      </c>
      <c r="T168" s="141">
        <f>'[1]MTTI (PL &amp; I)'!T168/'[1]MTTI (PL &amp; I)'!T$334</f>
        <v>1.8816774813900058E-4</v>
      </c>
      <c r="U168" s="141">
        <f>'[1]MTTI (PL &amp; I)'!U168/'[1]MTTI (PL &amp; I)'!U$334</f>
        <v>3.1307122273286911E-5</v>
      </c>
      <c r="V168" s="141">
        <f>'[1]MTTI (PL &amp; I)'!V168/'[1]MTTI (PL &amp; I)'!V$334</f>
        <v>1.3238904270288444E-5</v>
      </c>
      <c r="W168" s="141">
        <f>'[1]MTTI (PL &amp; I)'!W168/'[1]MTTI (PL &amp; I)'!W$334</f>
        <v>1.0455233755586496E-5</v>
      </c>
      <c r="X168" s="141">
        <f>'[1]MTTI (PL &amp; I)'!X168/'[1]MTTI (PL &amp; I)'!X$334</f>
        <v>5.7039659954874397E-7</v>
      </c>
      <c r="Y168" s="141">
        <f>'[1]MTTI (PL &amp; I)'!Y168/'[1]MTTI (PL &amp; I)'!Y$334</f>
        <v>1.2560302515183492E-5</v>
      </c>
      <c r="Z168" s="141">
        <f>'[1]MTTI (PL &amp; I)'!Z168/'[1]MTTI (PL &amp; I)'!Z$334</f>
        <v>8.6916391050855366E-8</v>
      </c>
      <c r="AA168" s="141">
        <f>'[1]MTTI (PL &amp; I)'!AA168/'[1]MTTI (PL &amp; I)'!AA$334</f>
        <v>7.3719943026863201E-7</v>
      </c>
      <c r="AB168" s="141">
        <f>'[1]MTTI (PL &amp; I)'!AB168/'[1]MTTI (PL &amp; I)'!AB$334</f>
        <v>7.9419771576954289E-6</v>
      </c>
      <c r="AC168" s="141">
        <f>'[1]MTTI (PL &amp; I)'!AC168/'[1]MTTI (PL &amp; I)'!AC$334</f>
        <v>0</v>
      </c>
      <c r="AD168" s="141">
        <f>'[1]MTTI (PL &amp; I)'!AD168/'[1]MTTI (PL &amp; I)'!AD$334</f>
        <v>4.7520078359537321E-6</v>
      </c>
      <c r="AE168" s="141">
        <f>'[1]MTTI (PL &amp; I)'!AE168/'[1]MTTI (PL &amp; I)'!AE$334</f>
        <v>6.6071046304744569E-6</v>
      </c>
      <c r="AF168" s="141">
        <f>'[1]MTTI (PL &amp; I)'!AF168/'[1]MTTI (PL &amp; I)'!AF$334</f>
        <v>5.9268906435633111E-5</v>
      </c>
      <c r="AG168" s="141">
        <f>'[1]MTTI (PL &amp; I)'!AG168/'[1]MTTI (PL &amp; I)'!AG$334</f>
        <v>7.0710638623896013E-5</v>
      </c>
      <c r="AH168" s="141">
        <f>'[1]MTTI (PL &amp; I)'!AH168/'[1]MTTI (PL &amp; I)'!AH$334</f>
        <v>5.692248751992116E-6</v>
      </c>
      <c r="AI168" s="141">
        <f>'[1]MTTI (PL &amp; I)'!AI168/'[1]MTTI (PL &amp; I)'!AI$334</f>
        <v>2.7775581937255241E-6</v>
      </c>
      <c r="AJ168" s="141">
        <f>'[1]MTTI (PL &amp; I)'!AJ168/'[1]MTTI (PL &amp; I)'!AJ$334</f>
        <v>4.318246050117101E-6</v>
      </c>
      <c r="AK168" s="141">
        <f>'[1]MTTI (PL &amp; I)'!AK168/'[1]MTTI (PL &amp; I)'!AK$334</f>
        <v>5.6716878764061285E-6</v>
      </c>
      <c r="AL168" s="141">
        <f>'[1]MTTI (PL &amp; I)'!AL168/'[1]MTTI (PL &amp; I)'!AL$334</f>
        <v>7.3819436515020506E-5</v>
      </c>
      <c r="AM168" s="141">
        <f>'[1]MTTI (PL &amp; I)'!AM168/'[1]MTTI (PL &amp; I)'!AM$334</f>
        <v>7.3513992075845328E-5</v>
      </c>
      <c r="AN168" s="141">
        <f>'[1]MTTI (PL &amp; I)'!AN168/'[1]MTTI (PL &amp; I)'!AN$334</f>
        <v>1.4747884576361043E-5</v>
      </c>
      <c r="AO168" s="141">
        <f>'[1]MTTI (PL &amp; I)'!AO168/'[1]MTTI (PL &amp; I)'!AO$334</f>
        <v>3.123735499334345E-5</v>
      </c>
      <c r="AP168" s="141">
        <f>'[1]MTTI (PL &amp; I)'!AP168/'[1]MTTI (PL &amp; I)'!AP$334</f>
        <v>1.0103760286630824E-3</v>
      </c>
      <c r="AQ168" s="141">
        <f>'[1]MTTI (PL &amp; I)'!AQ168/'[1]MTTI (PL &amp; I)'!AQ$334</f>
        <v>1.1064641065469234E-4</v>
      </c>
      <c r="AR168" s="141">
        <f>'[1]MTTI (PL &amp; I)'!AR168/'[1]MTTI (PL &amp; I)'!AR$334</f>
        <v>8.9960146409629835E-5</v>
      </c>
      <c r="AS168" s="141">
        <f>'[1]MTTI (PL &amp; I)'!AS168/'[1]MTTI (PL &amp; I)'!AS$334</f>
        <v>7.7287856098721842E-3</v>
      </c>
      <c r="AT168" s="141">
        <f>'[1]MTTI (PL &amp; I)'!AT168/'[1]MTTI (PL &amp; I)'!AT$334</f>
        <v>2.0861891777150312E-4</v>
      </c>
      <c r="AU168" s="141">
        <f>'[1]MTTI (PL &amp; I)'!AU168/'[1]MTTI (PL &amp; I)'!AU$334</f>
        <v>0</v>
      </c>
      <c r="AV168" s="141">
        <f>'[1]MTTI (PL &amp; I)'!AV168/'[1]MTTI (PL &amp; I)'!AV$334</f>
        <v>5.2502623253323117E-5</v>
      </c>
      <c r="AW168" s="141">
        <f>'[1]MTTI (PL &amp; I)'!AW168/'[1]MTTI (PL &amp; I)'!AW$334</f>
        <v>1.5695669863692958E-5</v>
      </c>
      <c r="AX168" s="141">
        <f>'[1]MTTI (PL &amp; I)'!AX168/'[1]MTTI (PL &amp; I)'!AX$334</f>
        <v>0</v>
      </c>
      <c r="AY168" s="141">
        <f>'[1]MTTI (PL &amp; I)'!AY168/'[1]MTTI (PL &amp; I)'!AY$334</f>
        <v>0</v>
      </c>
      <c r="AZ168" s="141">
        <f>'[1]MTTI (PL &amp; I)'!AZ168/'[1]MTTI (PL &amp; I)'!AZ$334</f>
        <v>0</v>
      </c>
      <c r="BA168" s="141">
        <f>'[1]MTTI (PL &amp; I)'!BA168/'[1]MTTI (PL &amp; I)'!BA$334</f>
        <v>1.1753405421147899E-4</v>
      </c>
      <c r="BB168" s="141">
        <f>'[1]MTTI (PL &amp; I)'!BB168/'[1]MTTI (PL &amp; I)'!BB$334</f>
        <v>3.4493802822118823E-4</v>
      </c>
      <c r="BC168" s="141">
        <f>'[1]MTTI (PL &amp; I)'!BC168/'[1]MTTI (PL &amp; I)'!BC$334</f>
        <v>1.5296382767157049E-3</v>
      </c>
      <c r="BD168" s="141">
        <f>'[1]MTTI (PL &amp; I)'!BD168/'[1]MTTI (PL &amp; I)'!BD$334</f>
        <v>1.4597797614964344E-2</v>
      </c>
      <c r="BE168" s="141">
        <f>'[1]MTTI (PL &amp; I)'!BE168/'[1]MTTI (PL &amp; I)'!BE$334</f>
        <v>1.1415323653409571E-3</v>
      </c>
      <c r="BF168" s="141">
        <f>'[1]MTTI (PL &amp; I)'!BF168/'[1]MTTI (PL &amp; I)'!BF$334</f>
        <v>3.8341118141627269E-4</v>
      </c>
      <c r="BG168" s="141">
        <f>'[1]MTTI (PL &amp; I)'!BG168/'[1]MTTI (PL &amp; I)'!BG$334</f>
        <v>6.8260032309489503E-5</v>
      </c>
      <c r="BH168" s="141">
        <f>'[1]MTTI (PL &amp; I)'!BH168/'[1]MTTI (PL &amp; I)'!BH$334</f>
        <v>1.9198580678924919E-4</v>
      </c>
      <c r="BI168" s="141">
        <f>'[1]MTTI (PL &amp; I)'!BI168/'[1]MTTI (PL &amp; I)'!BI$334</f>
        <v>0.12659896645269997</v>
      </c>
      <c r="BJ168" s="141">
        <f>'[1]MTTI (PL &amp; I)'!BJ168/'[1]MTTI (PL &amp; I)'!BJ$334</f>
        <v>7.6602689819041189E-6</v>
      </c>
      <c r="BK168" s="141">
        <f>'[1]MTTI (PL &amp; I)'!BK168/'[1]MTTI (PL &amp; I)'!BK$334</f>
        <v>0</v>
      </c>
      <c r="BL168" s="141">
        <f>'[1]MTTI (PL &amp; I)'!BL168/'[1]MTTI (PL &amp; I)'!BL$334</f>
        <v>0</v>
      </c>
      <c r="BM168" s="141">
        <f>'[1]MTTI (PL &amp; I)'!BM168/'[1]MTTI (PL &amp; I)'!BM$334</f>
        <v>8.0067660205457021E-4</v>
      </c>
      <c r="BN168" s="141">
        <f>'[1]MTTI (PL &amp; I)'!BN168/'[1]MTTI (PL &amp; I)'!BN$334</f>
        <v>0</v>
      </c>
      <c r="BO168" s="141">
        <f>'[1]MTTI (PL &amp; I)'!BO168/'[1]MTTI (PL &amp; I)'!BO$334</f>
        <v>6.9828971709287591E-4</v>
      </c>
      <c r="BP168" s="141">
        <f>'[1]MTTI (PL &amp; I)'!BP168/'[1]MTTI (PL &amp; I)'!BP$334</f>
        <v>6.346457152797202E-4</v>
      </c>
      <c r="BQ168" s="141">
        <f>'[1]MTTI (PL &amp; I)'!BQ168/'[1]MTTI (PL &amp; I)'!BQ$334</f>
        <v>1.8706297283571291E-4</v>
      </c>
      <c r="BR168" s="141">
        <f>'[1]MTTI (PL &amp; I)'!BR168/'[1]MTTI (PL &amp; I)'!BR$334</f>
        <v>8.2677668614422245E-5</v>
      </c>
      <c r="BS168" s="141">
        <f>'[1]MTTI (PL &amp; I)'!BS168/'[1]MTTI (PL &amp; I)'!BS$334</f>
        <v>5.4872195636562234E-5</v>
      </c>
      <c r="BT168" s="141">
        <f>'[1]MTTI (PL &amp; I)'!BT168/'[1]MTTI (PL &amp; I)'!BT$334</f>
        <v>2.2967040216742484E-4</v>
      </c>
      <c r="BU168" s="141">
        <f>'[1]MTTI (PL &amp; I)'!BU168/'[1]MTTI (PL &amp; I)'!BU$334</f>
        <v>1.8136376445438297E-3</v>
      </c>
      <c r="BV168" s="141">
        <f>'[1]MTTI (PL &amp; I)'!BV168/'[1]MTTI (PL &amp; I)'!BV$334</f>
        <v>1.6555824219194786E-3</v>
      </c>
      <c r="BW168" s="141">
        <f>'[1]MTTI (PL &amp; I)'!BW168/'[1]MTTI (PL &amp; I)'!BW$334</f>
        <v>1.0627662166625511E-3</v>
      </c>
      <c r="BX168" s="141">
        <f>'[1]MTTI (PL &amp; I)'!BX168/'[1]MTTI (PL &amp; I)'!BX$334</f>
        <v>3.7687868254462875E-5</v>
      </c>
      <c r="BY168" s="141">
        <f>'[1]MTTI (PL &amp; I)'!BY168/'[1]MTTI (PL &amp; I)'!BY$334</f>
        <v>4.9504387054420543E-5</v>
      </c>
      <c r="BZ168" s="141">
        <f>'[1]MTTI (PL &amp; I)'!BZ168/'[1]MTTI (PL &amp; I)'!BZ$334</f>
        <v>5.9629441934446317E-2</v>
      </c>
      <c r="CA168" s="141">
        <f>'[1]MTTI (PL &amp; I)'!CA168/'[1]MTTI (PL &amp; I)'!CA$334</f>
        <v>1.045273732152394E-4</v>
      </c>
      <c r="CB168" s="141">
        <f>'[1]MTTI (PL &amp; I)'!CB168/'[1]MTTI (PL &amp; I)'!CB$334</f>
        <v>2.9182267486514853E-4</v>
      </c>
      <c r="CC168" s="141">
        <f>'[1]MTTI (PL &amp; I)'!CC168/'[1]MTTI (PL &amp; I)'!CC$334</f>
        <v>7.5471895620039667E-4</v>
      </c>
      <c r="CD168" s="141">
        <f>'[1]MTTI (PL &amp; I)'!CD168/'[1]MTTI (PL &amp; I)'!CD$334</f>
        <v>4.739839610922547E-4</v>
      </c>
      <c r="CE168" s="141">
        <f>'[1]MTTI (PL &amp; I)'!CE168/'[1]MTTI (PL &amp; I)'!CE$334</f>
        <v>2.687020350837822E-2</v>
      </c>
      <c r="CF168" s="141">
        <f>'[1]MTTI (PL &amp; I)'!CF168/'[1]MTTI (PL &amp; I)'!CF$334</f>
        <v>5.972438380488738E-4</v>
      </c>
      <c r="CG168" s="141">
        <f>'[1]MTTI (PL &amp; I)'!CG168/'[1]MTTI (PL &amp; I)'!CG$334</f>
        <v>4.4661049069546162E-2</v>
      </c>
      <c r="CH168" s="141">
        <f>'[1]MTTI (PL &amp; I)'!CH168/'[1]MTTI (PL &amp; I)'!CH$334</f>
        <v>1.3373678645933661E-4</v>
      </c>
      <c r="CI168" s="141">
        <f>'[1]MTTI (PL &amp; I)'!CI168/'[1]MTTI (PL &amp; I)'!CI$334</f>
        <v>2.2430148825711288E-2</v>
      </c>
      <c r="CJ168" s="141">
        <f>'[1]MTTI (PL &amp; I)'!CJ168/'[1]MTTI (PL &amp; I)'!CJ$334</f>
        <v>3.7181874606341494E-5</v>
      </c>
      <c r="CK168" s="141">
        <f>'[1]MTTI (PL &amp; I)'!CK168/'[1]MTTI (PL &amp; I)'!CK$334</f>
        <v>6.8431768366543251E-3</v>
      </c>
      <c r="CL168" s="141">
        <f>'[1]MTTI (PL &amp; I)'!CL168/'[1]MTTI (PL &amp; I)'!CL$334</f>
        <v>5.0312921394040624E-4</v>
      </c>
      <c r="CM168" s="141">
        <f>'[1]MTTI (PL &amp; I)'!CM168/'[1]MTTI (PL &amp; I)'!CM$334</f>
        <v>4.9626890566123894E-4</v>
      </c>
      <c r="CN168" s="141">
        <f>'[1]MTTI (PL &amp; I)'!CN168/'[1]MTTI (PL &amp; I)'!CN$334</f>
        <v>2.585600528062706E-4</v>
      </c>
      <c r="CO168" s="141">
        <f>'[1]MTTI (PL &amp; I)'!CO168/'[1]MTTI (PL &amp; I)'!CO$334</f>
        <v>5.4649007185709537E-2</v>
      </c>
      <c r="CP168" s="141">
        <f>'[1]MTTI (PL &amp; I)'!CP168/'[1]MTTI (PL &amp; I)'!CP$334</f>
        <v>1.2801059171644001E-3</v>
      </c>
      <c r="CQ168" s="141">
        <f>'[1]MTTI (PL &amp; I)'!CQ168/'[1]MTTI (PL &amp; I)'!CQ$334</f>
        <v>1.8877079620948162E-4</v>
      </c>
      <c r="CR168" s="141">
        <f>'[1]MTTI (PL &amp; I)'!CR168/'[1]MTTI (PL &amp; I)'!CR$334</f>
        <v>7.5681359141449604E-3</v>
      </c>
      <c r="CS168" s="141">
        <f>'[1]MTTI (PL &amp; I)'!CS168/'[1]MTTI (PL &amp; I)'!CS$334</f>
        <v>3.3913286452651095E-5</v>
      </c>
      <c r="CT168" s="141">
        <f>'[1]MTTI (PL &amp; I)'!CT168/'[1]MTTI (PL &amp; I)'!CT$334</f>
        <v>6.986298416333016E-3</v>
      </c>
      <c r="CU168" s="141">
        <f>'[1]MTTI (PL &amp; I)'!CU168/'[1]MTTI (PL &amp; I)'!CU$334</f>
        <v>4.3365367011398664E-5</v>
      </c>
      <c r="CV168" s="141">
        <f>'[1]MTTI (PL &amp; I)'!CV168/'[1]MTTI (PL &amp; I)'!CV$334</f>
        <v>4.2233577453141212E-4</v>
      </c>
      <c r="CW168" s="141">
        <f>'[1]MTTI (PL &amp; I)'!CW168/'[1]MTTI (PL &amp; I)'!CW$334</f>
        <v>4.5241184567147283E-3</v>
      </c>
      <c r="CX168" s="141">
        <f>'[1]MTTI (PL &amp; I)'!CX168/'[1]MTTI (PL &amp; I)'!CX$334</f>
        <v>6.882425962277842E-4</v>
      </c>
      <c r="CY168" s="141">
        <f>'[1]MTTI (PL &amp; I)'!CY168/'[1]MTTI (PL &amp; I)'!CY$334</f>
        <v>1.825192948071245E-3</v>
      </c>
      <c r="CZ168" s="141">
        <f>'[1]MTTI (PL &amp; I)'!CZ168/'[1]MTTI (PL &amp; I)'!CZ$334</f>
        <v>5.7890166521212219E-4</v>
      </c>
      <c r="DA168" s="141">
        <f>'[1]MTTI (PL &amp; I)'!DA168/'[1]MTTI (PL &amp; I)'!DA$334</f>
        <v>2.3519759666816046E-3</v>
      </c>
      <c r="DB168" s="141">
        <f>'[1]MTTI (PL &amp; I)'!DB168/'[1]MTTI (PL &amp; I)'!DB$334</f>
        <v>0</v>
      </c>
      <c r="DC168" s="141">
        <f>'[1]MTTI (PL &amp; I)'!DC168/'[1]MTTI (PL &amp; I)'!DC$334</f>
        <v>7.0600313314334029E-2</v>
      </c>
      <c r="DD168" s="141">
        <f>'[1]MTTI (PL &amp; I)'!DD168/'[1]MTTI (PL &amp; I)'!DD$334</f>
        <v>7.7166022080501859E-3</v>
      </c>
      <c r="DE168" s="141">
        <v>0</v>
      </c>
      <c r="DF168" s="141">
        <f>'[1]MTTI (PL &amp; I)'!DF168/'[1]MTTI (PL &amp; I)'!DF$334</f>
        <v>2.5471319546421104E-3</v>
      </c>
    </row>
    <row r="169" spans="1:110" x14ac:dyDescent="0.3">
      <c r="A169" s="25" t="s">
        <v>7</v>
      </c>
      <c r="B169" s="141">
        <f>'[1]MTTI (PL &amp; I)'!B169/'[1]MTTI (PL &amp; I)'!B$334</f>
        <v>0</v>
      </c>
      <c r="C169" s="141">
        <f>'[1]MTTI (PL &amp; I)'!C169/'[1]MTTI (PL &amp; I)'!C$334</f>
        <v>0</v>
      </c>
      <c r="D169" s="141">
        <f>'[1]MTTI (PL &amp; I)'!D169/'[1]MTTI (PL &amp; I)'!D$334</f>
        <v>0</v>
      </c>
      <c r="E169" s="141">
        <f>'[1]MTTI (PL &amp; I)'!E169/'[1]MTTI (PL &amp; I)'!E$334</f>
        <v>0</v>
      </c>
      <c r="F169" s="141">
        <f>'[1]MTTI (PL &amp; I)'!F169/'[1]MTTI (PL &amp; I)'!F$334</f>
        <v>0</v>
      </c>
      <c r="G169" s="141">
        <f>'[1]MTTI (PL &amp; I)'!G169/'[1]MTTI (PL &amp; I)'!G$334</f>
        <v>0</v>
      </c>
      <c r="H169" s="141">
        <f>'[1]MTTI (PL &amp; I)'!H169/'[1]MTTI (PL &amp; I)'!H$334</f>
        <v>0</v>
      </c>
      <c r="I169" s="141">
        <f>'[1]MTTI (PL &amp; I)'!I169/'[1]MTTI (PL &amp; I)'!I$334</f>
        <v>0</v>
      </c>
      <c r="J169" s="141">
        <f>'[1]MTTI (PL &amp; I)'!J169/'[1]MTTI (PL &amp; I)'!J$334</f>
        <v>0</v>
      </c>
      <c r="K169" s="141">
        <f>'[1]MTTI (PL &amp; I)'!K169/'[1]MTTI (PL &amp; I)'!K$334</f>
        <v>0</v>
      </c>
      <c r="L169" s="141">
        <f>'[1]MTTI (PL &amp; I)'!L169/'[1]MTTI (PL &amp; I)'!L$334</f>
        <v>0</v>
      </c>
      <c r="M169" s="141">
        <f>'[1]MTTI (PL &amp; I)'!M169/'[1]MTTI (PL &amp; I)'!M$334</f>
        <v>0</v>
      </c>
      <c r="N169" s="141">
        <f>'[1]MTTI (PL &amp; I)'!N169/'[1]MTTI (PL &amp; I)'!N$334</f>
        <v>0</v>
      </c>
      <c r="O169" s="141">
        <f>'[1]MTTI (PL &amp; I)'!O169/'[1]MTTI (PL &amp; I)'!O$334</f>
        <v>0</v>
      </c>
      <c r="P169" s="141">
        <f>'[1]MTTI (PL &amp; I)'!P169/'[1]MTTI (PL &amp; I)'!P$334</f>
        <v>0</v>
      </c>
      <c r="Q169" s="141">
        <f>'[1]MTTI (PL &amp; I)'!Q169/'[1]MTTI (PL &amp; I)'!Q$334</f>
        <v>0</v>
      </c>
      <c r="R169" s="141">
        <f>'[1]MTTI (PL &amp; I)'!R169/'[1]MTTI (PL &amp; I)'!R$334</f>
        <v>0</v>
      </c>
      <c r="S169" s="141">
        <f>'[1]MTTI (PL &amp; I)'!S169/'[1]MTTI (PL &amp; I)'!S$334</f>
        <v>0</v>
      </c>
      <c r="T169" s="141">
        <f>'[1]MTTI (PL &amp; I)'!T169/'[1]MTTI (PL &amp; I)'!T$334</f>
        <v>0</v>
      </c>
      <c r="U169" s="141">
        <f>'[1]MTTI (PL &amp; I)'!U169/'[1]MTTI (PL &amp; I)'!U$334</f>
        <v>0</v>
      </c>
      <c r="V169" s="141">
        <f>'[1]MTTI (PL &amp; I)'!V169/'[1]MTTI (PL &amp; I)'!V$334</f>
        <v>0</v>
      </c>
      <c r="W169" s="141">
        <f>'[1]MTTI (PL &amp; I)'!W169/'[1]MTTI (PL &amp; I)'!W$334</f>
        <v>0</v>
      </c>
      <c r="X169" s="141">
        <f>'[1]MTTI (PL &amp; I)'!X169/'[1]MTTI (PL &amp; I)'!X$334</f>
        <v>0</v>
      </c>
      <c r="Y169" s="141">
        <f>'[1]MTTI (PL &amp; I)'!Y169/'[1]MTTI (PL &amp; I)'!Y$334</f>
        <v>0</v>
      </c>
      <c r="Z169" s="141">
        <f>'[1]MTTI (PL &amp; I)'!Z169/'[1]MTTI (PL &amp; I)'!Z$334</f>
        <v>0</v>
      </c>
      <c r="AA169" s="141">
        <f>'[1]MTTI (PL &amp; I)'!AA169/'[1]MTTI (PL &amp; I)'!AA$334</f>
        <v>0</v>
      </c>
      <c r="AB169" s="141">
        <f>'[1]MTTI (PL &amp; I)'!AB169/'[1]MTTI (PL &amp; I)'!AB$334</f>
        <v>0</v>
      </c>
      <c r="AC169" s="141">
        <f>'[1]MTTI (PL &amp; I)'!AC169/'[1]MTTI (PL &amp; I)'!AC$334</f>
        <v>0</v>
      </c>
      <c r="AD169" s="141">
        <f>'[1]MTTI (PL &amp; I)'!AD169/'[1]MTTI (PL &amp; I)'!AD$334</f>
        <v>0</v>
      </c>
      <c r="AE169" s="141">
        <f>'[1]MTTI (PL &amp; I)'!AE169/'[1]MTTI (PL &amp; I)'!AE$334</f>
        <v>0</v>
      </c>
      <c r="AF169" s="141">
        <f>'[1]MTTI (PL &amp; I)'!AF169/'[1]MTTI (PL &amp; I)'!AF$334</f>
        <v>0</v>
      </c>
      <c r="AG169" s="141">
        <f>'[1]MTTI (PL &amp; I)'!AG169/'[1]MTTI (PL &amp; I)'!AG$334</f>
        <v>0</v>
      </c>
      <c r="AH169" s="141">
        <f>'[1]MTTI (PL &amp; I)'!AH169/'[1]MTTI (PL &amp; I)'!AH$334</f>
        <v>0</v>
      </c>
      <c r="AI169" s="141">
        <f>'[1]MTTI (PL &amp; I)'!AI169/'[1]MTTI (PL &amp; I)'!AI$334</f>
        <v>0</v>
      </c>
      <c r="AJ169" s="141">
        <f>'[1]MTTI (PL &amp; I)'!AJ169/'[1]MTTI (PL &amp; I)'!AJ$334</f>
        <v>0</v>
      </c>
      <c r="AK169" s="141">
        <f>'[1]MTTI (PL &amp; I)'!AK169/'[1]MTTI (PL &amp; I)'!AK$334</f>
        <v>0</v>
      </c>
      <c r="AL169" s="141">
        <f>'[1]MTTI (PL &amp; I)'!AL169/'[1]MTTI (PL &amp; I)'!AL$334</f>
        <v>0</v>
      </c>
      <c r="AM169" s="141">
        <f>'[1]MTTI (PL &amp; I)'!AM169/'[1]MTTI (PL &amp; I)'!AM$334</f>
        <v>0</v>
      </c>
      <c r="AN169" s="141">
        <f>'[1]MTTI (PL &amp; I)'!AN169/'[1]MTTI (PL &amp; I)'!AN$334</f>
        <v>0</v>
      </c>
      <c r="AO169" s="141">
        <f>'[1]MTTI (PL &amp; I)'!AO169/'[1]MTTI (PL &amp; I)'!AO$334</f>
        <v>0</v>
      </c>
      <c r="AP169" s="141">
        <f>'[1]MTTI (PL &amp; I)'!AP169/'[1]MTTI (PL &amp; I)'!AP$334</f>
        <v>0</v>
      </c>
      <c r="AQ169" s="141">
        <f>'[1]MTTI (PL &amp; I)'!AQ169/'[1]MTTI (PL &amp; I)'!AQ$334</f>
        <v>0</v>
      </c>
      <c r="AR169" s="141">
        <f>'[1]MTTI (PL &amp; I)'!AR169/'[1]MTTI (PL &amp; I)'!AR$334</f>
        <v>0</v>
      </c>
      <c r="AS169" s="141">
        <f>'[1]MTTI (PL &amp; I)'!AS169/'[1]MTTI (PL &amp; I)'!AS$334</f>
        <v>0</v>
      </c>
      <c r="AT169" s="141">
        <f>'[1]MTTI (PL &amp; I)'!AT169/'[1]MTTI (PL &amp; I)'!AT$334</f>
        <v>0</v>
      </c>
      <c r="AU169" s="141">
        <f>'[1]MTTI (PL &amp; I)'!AU169/'[1]MTTI (PL &amp; I)'!AU$334</f>
        <v>0</v>
      </c>
      <c r="AV169" s="141">
        <f>'[1]MTTI (PL &amp; I)'!AV169/'[1]MTTI (PL &amp; I)'!AV$334</f>
        <v>0</v>
      </c>
      <c r="AW169" s="141">
        <f>'[1]MTTI (PL &amp; I)'!AW169/'[1]MTTI (PL &amp; I)'!AW$334</f>
        <v>0</v>
      </c>
      <c r="AX169" s="141">
        <f>'[1]MTTI (PL &amp; I)'!AX169/'[1]MTTI (PL &amp; I)'!AX$334</f>
        <v>0</v>
      </c>
      <c r="AY169" s="141">
        <f>'[1]MTTI (PL &amp; I)'!AY169/'[1]MTTI (PL &amp; I)'!AY$334</f>
        <v>0</v>
      </c>
      <c r="AZ169" s="141">
        <f>'[1]MTTI (PL &amp; I)'!AZ169/'[1]MTTI (PL &amp; I)'!AZ$334</f>
        <v>0</v>
      </c>
      <c r="BA169" s="141">
        <f>'[1]MTTI (PL &amp; I)'!BA169/'[1]MTTI (PL &amp; I)'!BA$334</f>
        <v>0</v>
      </c>
      <c r="BB169" s="141">
        <f>'[1]MTTI (PL &amp; I)'!BB169/'[1]MTTI (PL &amp; I)'!BB$334</f>
        <v>0</v>
      </c>
      <c r="BC169" s="141">
        <f>'[1]MTTI (PL &amp; I)'!BC169/'[1]MTTI (PL &amp; I)'!BC$334</f>
        <v>0</v>
      </c>
      <c r="BD169" s="141">
        <f>'[1]MTTI (PL &amp; I)'!BD169/'[1]MTTI (PL &amp; I)'!BD$334</f>
        <v>0</v>
      </c>
      <c r="BE169" s="141">
        <f>'[1]MTTI (PL &amp; I)'!BE169/'[1]MTTI (PL &amp; I)'!BE$334</f>
        <v>0</v>
      </c>
      <c r="BF169" s="141">
        <f>'[1]MTTI (PL &amp; I)'!BF169/'[1]MTTI (PL &amp; I)'!BF$334</f>
        <v>0</v>
      </c>
      <c r="BG169" s="141">
        <f>'[1]MTTI (PL &amp; I)'!BG169/'[1]MTTI (PL &amp; I)'!BG$334</f>
        <v>0</v>
      </c>
      <c r="BH169" s="141">
        <f>'[1]MTTI (PL &amp; I)'!BH169/'[1]MTTI (PL &amp; I)'!BH$334</f>
        <v>0</v>
      </c>
      <c r="BI169" s="141">
        <f>'[1]MTTI (PL &amp; I)'!BI169/'[1]MTTI (PL &amp; I)'!BI$334</f>
        <v>0</v>
      </c>
      <c r="BJ169" s="141">
        <f>'[1]MTTI (PL &amp; I)'!BJ169/'[1]MTTI (PL &amp; I)'!BJ$334</f>
        <v>0</v>
      </c>
      <c r="BK169" s="141">
        <f>'[1]MTTI (PL &amp; I)'!BK169/'[1]MTTI (PL &amp; I)'!BK$334</f>
        <v>0</v>
      </c>
      <c r="BL169" s="141">
        <f>'[1]MTTI (PL &amp; I)'!BL169/'[1]MTTI (PL &amp; I)'!BL$334</f>
        <v>0</v>
      </c>
      <c r="BM169" s="141">
        <f>'[1]MTTI (PL &amp; I)'!BM169/'[1]MTTI (PL &amp; I)'!BM$334</f>
        <v>0</v>
      </c>
      <c r="BN169" s="141">
        <f>'[1]MTTI (PL &amp; I)'!BN169/'[1]MTTI (PL &amp; I)'!BN$334</f>
        <v>0</v>
      </c>
      <c r="BO169" s="141">
        <f>'[1]MTTI (PL &amp; I)'!BO169/'[1]MTTI (PL &amp; I)'!BO$334</f>
        <v>0</v>
      </c>
      <c r="BP169" s="141">
        <f>'[1]MTTI (PL &amp; I)'!BP169/'[1]MTTI (PL &amp; I)'!BP$334</f>
        <v>0</v>
      </c>
      <c r="BQ169" s="141">
        <f>'[1]MTTI (PL &amp; I)'!BQ169/'[1]MTTI (PL &amp; I)'!BQ$334</f>
        <v>0</v>
      </c>
      <c r="BR169" s="141">
        <f>'[1]MTTI (PL &amp; I)'!BR169/'[1]MTTI (PL &amp; I)'!BR$334</f>
        <v>0</v>
      </c>
      <c r="BS169" s="141">
        <f>'[1]MTTI (PL &amp; I)'!BS169/'[1]MTTI (PL &amp; I)'!BS$334</f>
        <v>0</v>
      </c>
      <c r="BT169" s="141">
        <f>'[1]MTTI (PL &amp; I)'!BT169/'[1]MTTI (PL &amp; I)'!BT$334</f>
        <v>0</v>
      </c>
      <c r="BU169" s="141">
        <f>'[1]MTTI (PL &amp; I)'!BU169/'[1]MTTI (PL &amp; I)'!BU$334</f>
        <v>0</v>
      </c>
      <c r="BV169" s="141">
        <f>'[1]MTTI (PL &amp; I)'!BV169/'[1]MTTI (PL &amp; I)'!BV$334</f>
        <v>0</v>
      </c>
      <c r="BW169" s="141">
        <f>'[1]MTTI (PL &amp; I)'!BW169/'[1]MTTI (PL &amp; I)'!BW$334</f>
        <v>0</v>
      </c>
      <c r="BX169" s="141">
        <f>'[1]MTTI (PL &amp; I)'!BX169/'[1]MTTI (PL &amp; I)'!BX$334</f>
        <v>0</v>
      </c>
      <c r="BY169" s="141">
        <f>'[1]MTTI (PL &amp; I)'!BY169/'[1]MTTI (PL &amp; I)'!BY$334</f>
        <v>0</v>
      </c>
      <c r="BZ169" s="141">
        <f>'[1]MTTI (PL &amp; I)'!BZ169/'[1]MTTI (PL &amp; I)'!BZ$334</f>
        <v>0</v>
      </c>
      <c r="CA169" s="141">
        <f>'[1]MTTI (PL &amp; I)'!CA169/'[1]MTTI (PL &amp; I)'!CA$334</f>
        <v>0</v>
      </c>
      <c r="CB169" s="141">
        <f>'[1]MTTI (PL &amp; I)'!CB169/'[1]MTTI (PL &amp; I)'!CB$334</f>
        <v>0</v>
      </c>
      <c r="CC169" s="141">
        <f>'[1]MTTI (PL &amp; I)'!CC169/'[1]MTTI (PL &amp; I)'!CC$334</f>
        <v>0</v>
      </c>
      <c r="CD169" s="141">
        <f>'[1]MTTI (PL &amp; I)'!CD169/'[1]MTTI (PL &amp; I)'!CD$334</f>
        <v>0</v>
      </c>
      <c r="CE169" s="141">
        <f>'[1]MTTI (PL &amp; I)'!CE169/'[1]MTTI (PL &amp; I)'!CE$334</f>
        <v>0</v>
      </c>
      <c r="CF169" s="141">
        <f>'[1]MTTI (PL &amp; I)'!CF169/'[1]MTTI (PL &amp; I)'!CF$334</f>
        <v>0</v>
      </c>
      <c r="CG169" s="141">
        <f>'[1]MTTI (PL &amp; I)'!CG169/'[1]MTTI (PL &amp; I)'!CG$334</f>
        <v>0</v>
      </c>
      <c r="CH169" s="141">
        <f>'[1]MTTI (PL &amp; I)'!CH169/'[1]MTTI (PL &amp; I)'!CH$334</f>
        <v>0</v>
      </c>
      <c r="CI169" s="141">
        <f>'[1]MTTI (PL &amp; I)'!CI169/'[1]MTTI (PL &amp; I)'!CI$334</f>
        <v>0</v>
      </c>
      <c r="CJ169" s="141">
        <f>'[1]MTTI (PL &amp; I)'!CJ169/'[1]MTTI (PL &amp; I)'!CJ$334</f>
        <v>0</v>
      </c>
      <c r="CK169" s="141">
        <f>'[1]MTTI (PL &amp; I)'!CK169/'[1]MTTI (PL &amp; I)'!CK$334</f>
        <v>0</v>
      </c>
      <c r="CL169" s="141">
        <f>'[1]MTTI (PL &amp; I)'!CL169/'[1]MTTI (PL &amp; I)'!CL$334</f>
        <v>0</v>
      </c>
      <c r="CM169" s="141">
        <f>'[1]MTTI (PL &amp; I)'!CM169/'[1]MTTI (PL &amp; I)'!CM$334</f>
        <v>0</v>
      </c>
      <c r="CN169" s="141">
        <f>'[1]MTTI (PL &amp; I)'!CN169/'[1]MTTI (PL &amp; I)'!CN$334</f>
        <v>0</v>
      </c>
      <c r="CO169" s="141">
        <f>'[1]MTTI (PL &amp; I)'!CO169/'[1]MTTI (PL &amp; I)'!CO$334</f>
        <v>0</v>
      </c>
      <c r="CP169" s="141">
        <f>'[1]MTTI (PL &amp; I)'!CP169/'[1]MTTI (PL &amp; I)'!CP$334</f>
        <v>0</v>
      </c>
      <c r="CQ169" s="141">
        <f>'[1]MTTI (PL &amp; I)'!CQ169/'[1]MTTI (PL &amp; I)'!CQ$334</f>
        <v>0</v>
      </c>
      <c r="CR169" s="141">
        <f>'[1]MTTI (PL &amp; I)'!CR169/'[1]MTTI (PL &amp; I)'!CR$334</f>
        <v>0</v>
      </c>
      <c r="CS169" s="141">
        <f>'[1]MTTI (PL &amp; I)'!CS169/'[1]MTTI (PL &amp; I)'!CS$334</f>
        <v>0</v>
      </c>
      <c r="CT169" s="141">
        <f>'[1]MTTI (PL &amp; I)'!CT169/'[1]MTTI (PL &amp; I)'!CT$334</f>
        <v>0</v>
      </c>
      <c r="CU169" s="141">
        <f>'[1]MTTI (PL &amp; I)'!CU169/'[1]MTTI (PL &amp; I)'!CU$334</f>
        <v>0</v>
      </c>
      <c r="CV169" s="141">
        <f>'[1]MTTI (PL &amp; I)'!CV169/'[1]MTTI (PL &amp; I)'!CV$334</f>
        <v>0</v>
      </c>
      <c r="CW169" s="141">
        <f>'[1]MTTI (PL &amp; I)'!CW169/'[1]MTTI (PL &amp; I)'!CW$334</f>
        <v>0</v>
      </c>
      <c r="CX169" s="141">
        <f>'[1]MTTI (PL &amp; I)'!CX169/'[1]MTTI (PL &amp; I)'!CX$334</f>
        <v>0</v>
      </c>
      <c r="CY169" s="141">
        <f>'[1]MTTI (PL &amp; I)'!CY169/'[1]MTTI (PL &amp; I)'!CY$334</f>
        <v>0</v>
      </c>
      <c r="CZ169" s="141">
        <f>'[1]MTTI (PL &amp; I)'!CZ169/'[1]MTTI (PL &amp; I)'!CZ$334</f>
        <v>0</v>
      </c>
      <c r="DA169" s="141">
        <f>'[1]MTTI (PL &amp; I)'!DA169/'[1]MTTI (PL &amp; I)'!DA$334</f>
        <v>0</v>
      </c>
      <c r="DB169" s="141">
        <f>'[1]MTTI (PL &amp; I)'!DB169/'[1]MTTI (PL &amp; I)'!DB$334</f>
        <v>0</v>
      </c>
      <c r="DC169" s="141">
        <f>'[1]MTTI (PL &amp; I)'!DC169/'[1]MTTI (PL &amp; I)'!DC$334</f>
        <v>0</v>
      </c>
      <c r="DD169" s="141">
        <f>'[1]MTTI (PL &amp; I)'!DD169/'[1]MTTI (PL &amp; I)'!DD$334</f>
        <v>0</v>
      </c>
      <c r="DE169" s="141">
        <v>0</v>
      </c>
      <c r="DF169" s="141">
        <f>'[1]MTTI (PL &amp; I)'!DF169/'[1]MTTI (PL &amp; I)'!DF$334</f>
        <v>0</v>
      </c>
    </row>
    <row r="170" spans="1:110" x14ac:dyDescent="0.3">
      <c r="A170" s="26">
        <v>512</v>
      </c>
      <c r="B170" s="141">
        <f>'[1]MTTI (PL &amp; I)'!B170/'[1]MTTI (PL &amp; I)'!B$334</f>
        <v>6.1465939173341105E-4</v>
      </c>
      <c r="C170" s="141">
        <f>'[1]MTTI (PL &amp; I)'!C170/'[1]MTTI (PL &amp; I)'!C$334</f>
        <v>0</v>
      </c>
      <c r="D170" s="141">
        <f>'[1]MTTI (PL &amp; I)'!D170/'[1]MTTI (PL &amp; I)'!D$334</f>
        <v>0</v>
      </c>
      <c r="E170" s="141">
        <f>'[1]MTTI (PL &amp; I)'!E170/'[1]MTTI (PL &amp; I)'!E$334</f>
        <v>5.8740852377811403E-5</v>
      </c>
      <c r="F170" s="141">
        <f>'[1]MTTI (PL &amp; I)'!F170/'[1]MTTI (PL &amp; I)'!F$334</f>
        <v>0</v>
      </c>
      <c r="G170" s="141">
        <f>'[1]MTTI (PL &amp; I)'!G170/'[1]MTTI (PL &amp; I)'!G$334</f>
        <v>1.9700920377260161E-5</v>
      </c>
      <c r="H170" s="141">
        <f>'[1]MTTI (PL &amp; I)'!H170/'[1]MTTI (PL &amp; I)'!H$334</f>
        <v>2.2998371391228932E-4</v>
      </c>
      <c r="I170" s="141">
        <f>'[1]MTTI (PL &amp; I)'!I170/'[1]MTTI (PL &amp; I)'!I$334</f>
        <v>2.2764204638743828E-4</v>
      </c>
      <c r="J170" s="141">
        <f>'[1]MTTI (PL &amp; I)'!J170/'[1]MTTI (PL &amp; I)'!J$334</f>
        <v>1.2763720165715297E-2</v>
      </c>
      <c r="K170" s="141">
        <f>'[1]MTTI (PL &amp; I)'!K170/'[1]MTTI (PL &amp; I)'!K$334</f>
        <v>1.0217771521950397E-2</v>
      </c>
      <c r="L170" s="141">
        <f>'[1]MTTI (PL &amp; I)'!L170/'[1]MTTI (PL &amp; I)'!L$334</f>
        <v>2.3673399422332035E-2</v>
      </c>
      <c r="M170" s="141">
        <f>'[1]MTTI (PL &amp; I)'!M170/'[1]MTTI (PL &amp; I)'!M$334</f>
        <v>1.6691539942049867E-2</v>
      </c>
      <c r="N170" s="141">
        <f>'[1]MTTI (PL &amp; I)'!N170/'[1]MTTI (PL &amp; I)'!N$334</f>
        <v>7.996308428436967E-3</v>
      </c>
      <c r="O170" s="141">
        <f>'[1]MTTI (PL &amp; I)'!O170/'[1]MTTI (PL &amp; I)'!O$334</f>
        <v>1.8271594598659093E-2</v>
      </c>
      <c r="P170" s="141">
        <f>'[1]MTTI (PL &amp; I)'!P170/'[1]MTTI (PL &amp; I)'!P$334</f>
        <v>0</v>
      </c>
      <c r="Q170" s="141">
        <f>'[1]MTTI (PL &amp; I)'!Q170/'[1]MTTI (PL &amp; I)'!Q$334</f>
        <v>1.3815167367123149E-2</v>
      </c>
      <c r="R170" s="141">
        <f>'[1]MTTI (PL &amp; I)'!R170/'[1]MTTI (PL &amp; I)'!R$334</f>
        <v>0</v>
      </c>
      <c r="S170" s="141">
        <f>'[1]MTTI (PL &amp; I)'!S170/'[1]MTTI (PL &amp; I)'!S$334</f>
        <v>0</v>
      </c>
      <c r="T170" s="141">
        <f>'[1]MTTI (PL &amp; I)'!T170/'[1]MTTI (PL &amp; I)'!T$334</f>
        <v>0</v>
      </c>
      <c r="U170" s="141">
        <f>'[1]MTTI (PL &amp; I)'!U170/'[1]MTTI (PL &amp; I)'!U$334</f>
        <v>0</v>
      </c>
      <c r="V170" s="141">
        <f>'[1]MTTI (PL &amp; I)'!V170/'[1]MTTI (PL &amp; I)'!V$334</f>
        <v>1.5238283829142841E-4</v>
      </c>
      <c r="W170" s="141">
        <f>'[1]MTTI (PL &amp; I)'!W170/'[1]MTTI (PL &amp; I)'!W$334</f>
        <v>2.7771265230278758E-5</v>
      </c>
      <c r="X170" s="141">
        <f>'[1]MTTI (PL &amp; I)'!X170/'[1]MTTI (PL &amp; I)'!X$334</f>
        <v>6.9862550113632872E-5</v>
      </c>
      <c r="Y170" s="141">
        <f>'[1]MTTI (PL &amp; I)'!Y170/'[1]MTTI (PL &amp; I)'!Y$334</f>
        <v>1.9216951852955288E-5</v>
      </c>
      <c r="Z170" s="141">
        <f>'[1]MTTI (PL &amp; I)'!Z170/'[1]MTTI (PL &amp; I)'!Z$334</f>
        <v>2.070115749960954E-5</v>
      </c>
      <c r="AA170" s="141">
        <f>'[1]MTTI (PL &amp; I)'!AA170/'[1]MTTI (PL &amp; I)'!AA$334</f>
        <v>0</v>
      </c>
      <c r="AB170" s="141">
        <f>'[1]MTTI (PL &amp; I)'!AB170/'[1]MTTI (PL &amp; I)'!AB$334</f>
        <v>0</v>
      </c>
      <c r="AC170" s="141">
        <f>'[1]MTTI (PL &amp; I)'!AC170/'[1]MTTI (PL &amp; I)'!AC$334</f>
        <v>0</v>
      </c>
      <c r="AD170" s="141">
        <f>'[1]MTTI (PL &amp; I)'!AD170/'[1]MTTI (PL &amp; I)'!AD$334</f>
        <v>2.1705665830058965E-5</v>
      </c>
      <c r="AE170" s="141">
        <f>'[1]MTTI (PL &amp; I)'!AE170/'[1]MTTI (PL &amp; I)'!AE$334</f>
        <v>4.592207520763395E-4</v>
      </c>
      <c r="AF170" s="141">
        <f>'[1]MTTI (PL &amp; I)'!AF170/'[1]MTTI (PL &amp; I)'!AF$334</f>
        <v>0</v>
      </c>
      <c r="AG170" s="141">
        <f>'[1]MTTI (PL &amp; I)'!AG170/'[1]MTTI (PL &amp; I)'!AG$334</f>
        <v>7.9824390055399121E-4</v>
      </c>
      <c r="AH170" s="141">
        <f>'[1]MTTI (PL &amp; I)'!AH170/'[1]MTTI (PL &amp; I)'!AH$334</f>
        <v>1.6559771158896023E-5</v>
      </c>
      <c r="AI170" s="141">
        <f>'[1]MTTI (PL &amp; I)'!AI170/'[1]MTTI (PL &amp; I)'!AI$334</f>
        <v>0</v>
      </c>
      <c r="AJ170" s="141">
        <f>'[1]MTTI (PL &amp; I)'!AJ170/'[1]MTTI (PL &amp; I)'!AJ$334</f>
        <v>1.4705327493224024E-6</v>
      </c>
      <c r="AK170" s="141">
        <f>'[1]MTTI (PL &amp; I)'!AK170/'[1]MTTI (PL &amp; I)'!AK$334</f>
        <v>0</v>
      </c>
      <c r="AL170" s="141">
        <f>'[1]MTTI (PL &amp; I)'!AL170/'[1]MTTI (PL &amp; I)'!AL$334</f>
        <v>1.6100386335150565E-5</v>
      </c>
      <c r="AM170" s="141">
        <f>'[1]MTTI (PL &amp; I)'!AM170/'[1]MTTI (PL &amp; I)'!AM$334</f>
        <v>2.9098817612736812E-4</v>
      </c>
      <c r="AN170" s="141">
        <f>'[1]MTTI (PL &amp; I)'!AN170/'[1]MTTI (PL &amp; I)'!AN$334</f>
        <v>1.1561066292747137E-5</v>
      </c>
      <c r="AO170" s="141">
        <f>'[1]MTTI (PL &amp; I)'!AO170/'[1]MTTI (PL &amp; I)'!AO$334</f>
        <v>1.7223158718838302E-4</v>
      </c>
      <c r="AP170" s="141">
        <f>'[1]MTTI (PL &amp; I)'!AP170/'[1]MTTI (PL &amp; I)'!AP$334</f>
        <v>0</v>
      </c>
      <c r="AQ170" s="141">
        <f>'[1]MTTI (PL &amp; I)'!AQ170/'[1]MTTI (PL &amp; I)'!AQ$334</f>
        <v>0</v>
      </c>
      <c r="AR170" s="141">
        <f>'[1]MTTI (PL &amp; I)'!AR170/'[1]MTTI (PL &amp; I)'!AR$334</f>
        <v>3.9361788006275749E-3</v>
      </c>
      <c r="AS170" s="141">
        <f>'[1]MTTI (PL &amp; I)'!AS170/'[1]MTTI (PL &amp; I)'!AS$334</f>
        <v>0</v>
      </c>
      <c r="AT170" s="141">
        <f>'[1]MTTI (PL &amp; I)'!AT170/'[1]MTTI (PL &amp; I)'!AT$334</f>
        <v>1.8641711963377224E-2</v>
      </c>
      <c r="AU170" s="141">
        <f>'[1]MTTI (PL &amp; I)'!AU170/'[1]MTTI (PL &amp; I)'!AU$334</f>
        <v>0</v>
      </c>
      <c r="AV170" s="141">
        <f>'[1]MTTI (PL &amp; I)'!AV170/'[1]MTTI (PL &amp; I)'!AV$334</f>
        <v>0</v>
      </c>
      <c r="AW170" s="141">
        <f>'[1]MTTI (PL &amp; I)'!AW170/'[1]MTTI (PL &amp; I)'!AW$334</f>
        <v>0</v>
      </c>
      <c r="AX170" s="141">
        <f>'[1]MTTI (PL &amp; I)'!AX170/'[1]MTTI (PL &amp; I)'!AX$334</f>
        <v>1.7426198682671591E-3</v>
      </c>
      <c r="AY170" s="141">
        <f>'[1]MTTI (PL &amp; I)'!AY170/'[1]MTTI (PL &amp; I)'!AY$334</f>
        <v>0</v>
      </c>
      <c r="AZ170" s="141">
        <f>'[1]MTTI (PL &amp; I)'!AZ170/'[1]MTTI (PL &amp; I)'!AZ$334</f>
        <v>5.922924067982897E-5</v>
      </c>
      <c r="BA170" s="141">
        <f>'[1]MTTI (PL &amp; I)'!BA170/'[1]MTTI (PL &amp; I)'!BA$334</f>
        <v>8.1426074666292092E-2</v>
      </c>
      <c r="BB170" s="141">
        <f>'[1]MTTI (PL &amp; I)'!BB170/'[1]MTTI (PL &amp; I)'!BB$334</f>
        <v>0</v>
      </c>
      <c r="BC170" s="141">
        <f>'[1]MTTI (PL &amp; I)'!BC170/'[1]MTTI (PL &amp; I)'!BC$334</f>
        <v>0</v>
      </c>
      <c r="BD170" s="141">
        <f>'[1]MTTI (PL &amp; I)'!BD170/'[1]MTTI (PL &amp; I)'!BD$334</f>
        <v>3.5233777744470347E-5</v>
      </c>
      <c r="BE170" s="141">
        <f>'[1]MTTI (PL &amp; I)'!BE170/'[1]MTTI (PL &amp; I)'!BE$334</f>
        <v>6.8954822982370519E-3</v>
      </c>
      <c r="BF170" s="141">
        <f>'[1]MTTI (PL &amp; I)'!BF170/'[1]MTTI (PL &amp; I)'!BF$334</f>
        <v>0</v>
      </c>
      <c r="BG170" s="141">
        <f>'[1]MTTI (PL &amp; I)'!BG170/'[1]MTTI (PL &amp; I)'!BG$334</f>
        <v>2.0816934483794918E-4</v>
      </c>
      <c r="BH170" s="141">
        <f>'[1]MTTI (PL &amp; I)'!BH170/'[1]MTTI (PL &amp; I)'!BH$334</f>
        <v>5.6782891687670442E-6</v>
      </c>
      <c r="BI170" s="141">
        <f>'[1]MTTI (PL &amp; I)'!BI170/'[1]MTTI (PL &amp; I)'!BI$334</f>
        <v>0</v>
      </c>
      <c r="BJ170" s="141">
        <f>'[1]MTTI (PL &amp; I)'!BJ170/'[1]MTTI (PL &amp; I)'!BJ$334</f>
        <v>8.1280594359353991E-5</v>
      </c>
      <c r="BK170" s="141">
        <f>'[1]MTTI (PL &amp; I)'!BK170/'[1]MTTI (PL &amp; I)'!BK$334</f>
        <v>0</v>
      </c>
      <c r="BL170" s="141">
        <f>'[1]MTTI (PL &amp; I)'!BL170/'[1]MTTI (PL &amp; I)'!BL$334</f>
        <v>0</v>
      </c>
      <c r="BM170" s="141">
        <f>'[1]MTTI (PL &amp; I)'!BM170/'[1]MTTI (PL &amp; I)'!BM$334</f>
        <v>0</v>
      </c>
      <c r="BN170" s="141">
        <f>'[1]MTTI (PL &amp; I)'!BN170/'[1]MTTI (PL &amp; I)'!BN$334</f>
        <v>0</v>
      </c>
      <c r="BO170" s="141">
        <f>'[1]MTTI (PL &amp; I)'!BO170/'[1]MTTI (PL &amp; I)'!BO$334</f>
        <v>4.3113291659534534E-4</v>
      </c>
      <c r="BP170" s="141">
        <f>'[1]MTTI (PL &amp; I)'!BP170/'[1]MTTI (PL &amp; I)'!BP$334</f>
        <v>0</v>
      </c>
      <c r="BQ170" s="141">
        <f>'[1]MTTI (PL &amp; I)'!BQ170/'[1]MTTI (PL &amp; I)'!BQ$334</f>
        <v>2.6763927649391607E-3</v>
      </c>
      <c r="BR170" s="141">
        <f>'[1]MTTI (PL &amp; I)'!BR170/'[1]MTTI (PL &amp; I)'!BR$334</f>
        <v>2.6322671526463255E-4</v>
      </c>
      <c r="BS170" s="141">
        <f>'[1]MTTI (PL &amp; I)'!BS170/'[1]MTTI (PL &amp; I)'!BS$334</f>
        <v>1.8142820466808955E-4</v>
      </c>
      <c r="BT170" s="141">
        <f>'[1]MTTI (PL &amp; I)'!BT170/'[1]MTTI (PL &amp; I)'!BT$334</f>
        <v>0</v>
      </c>
      <c r="BU170" s="141">
        <f>'[1]MTTI (PL &amp; I)'!BU170/'[1]MTTI (PL &amp; I)'!BU$334</f>
        <v>0</v>
      </c>
      <c r="BV170" s="141">
        <f>'[1]MTTI (PL &amp; I)'!BV170/'[1]MTTI (PL &amp; I)'!BV$334</f>
        <v>0</v>
      </c>
      <c r="BW170" s="141">
        <f>'[1]MTTI (PL &amp; I)'!BW170/'[1]MTTI (PL &amp; I)'!BW$334</f>
        <v>0</v>
      </c>
      <c r="BX170" s="141">
        <f>'[1]MTTI (PL &amp; I)'!BX170/'[1]MTTI (PL &amp; I)'!BX$334</f>
        <v>0</v>
      </c>
      <c r="BY170" s="141">
        <f>'[1]MTTI (PL &amp; I)'!BY170/'[1]MTTI (PL &amp; I)'!BY$334</f>
        <v>4.2131069765036569E-3</v>
      </c>
      <c r="BZ170" s="141">
        <f>'[1]MTTI (PL &amp; I)'!BZ170/'[1]MTTI (PL &amp; I)'!BZ$334</f>
        <v>0</v>
      </c>
      <c r="CA170" s="141">
        <f>'[1]MTTI (PL &amp; I)'!CA170/'[1]MTTI (PL &amp; I)'!CA$334</f>
        <v>7.5408669859938182E-5</v>
      </c>
      <c r="CB170" s="141">
        <f>'[1]MTTI (PL &amp; I)'!CB170/'[1]MTTI (PL &amp; I)'!CB$334</f>
        <v>0</v>
      </c>
      <c r="CC170" s="141">
        <f>'[1]MTTI (PL &amp; I)'!CC170/'[1]MTTI (PL &amp; I)'!CC$334</f>
        <v>7.8471514531319817E-3</v>
      </c>
      <c r="CD170" s="141">
        <f>'[1]MTTI (PL &amp; I)'!CD170/'[1]MTTI (PL &amp; I)'!CD$334</f>
        <v>0</v>
      </c>
      <c r="CE170" s="141">
        <f>'[1]MTTI (PL &amp; I)'!CE170/'[1]MTTI (PL &amp; I)'!CE$334</f>
        <v>0</v>
      </c>
      <c r="CF170" s="141">
        <f>'[1]MTTI (PL &amp; I)'!CF170/'[1]MTTI (PL &amp; I)'!CF$334</f>
        <v>0</v>
      </c>
      <c r="CG170" s="141">
        <f>'[1]MTTI (PL &amp; I)'!CG170/'[1]MTTI (PL &amp; I)'!CG$334</f>
        <v>0</v>
      </c>
      <c r="CH170" s="141">
        <f>'[1]MTTI (PL &amp; I)'!CH170/'[1]MTTI (PL &amp; I)'!CH$334</f>
        <v>0</v>
      </c>
      <c r="CI170" s="141">
        <f>'[1]MTTI (PL &amp; I)'!CI170/'[1]MTTI (PL &amp; I)'!CI$334</f>
        <v>0</v>
      </c>
      <c r="CJ170" s="141">
        <f>'[1]MTTI (PL &amp; I)'!CJ170/'[1]MTTI (PL &amp; I)'!CJ$334</f>
        <v>0</v>
      </c>
      <c r="CK170" s="141">
        <f>'[1]MTTI (PL &amp; I)'!CK170/'[1]MTTI (PL &amp; I)'!CK$334</f>
        <v>0</v>
      </c>
      <c r="CL170" s="141">
        <f>'[1]MTTI (PL &amp; I)'!CL170/'[1]MTTI (PL &amp; I)'!CL$334</f>
        <v>0</v>
      </c>
      <c r="CM170" s="141">
        <f>'[1]MTTI (PL &amp; I)'!CM170/'[1]MTTI (PL &amp; I)'!CM$334</f>
        <v>0</v>
      </c>
      <c r="CN170" s="141">
        <f>'[1]MTTI (PL &amp; I)'!CN170/'[1]MTTI (PL &amp; I)'!CN$334</f>
        <v>2.6932645237396712E-2</v>
      </c>
      <c r="CO170" s="141">
        <f>'[1]MTTI (PL &amp; I)'!CO170/'[1]MTTI (PL &amp; I)'!CO$334</f>
        <v>0</v>
      </c>
      <c r="CP170" s="141">
        <f>'[1]MTTI (PL &amp; I)'!CP170/'[1]MTTI (PL &amp; I)'!CP$334</f>
        <v>1.7497514980224831E-2</v>
      </c>
      <c r="CQ170" s="141">
        <f>'[1]MTTI (PL &amp; I)'!CQ170/'[1]MTTI (PL &amp; I)'!CQ$334</f>
        <v>1.7723018371061362E-2</v>
      </c>
      <c r="CR170" s="141">
        <f>'[1]MTTI (PL &amp; I)'!CR170/'[1]MTTI (PL &amp; I)'!CR$334</f>
        <v>0</v>
      </c>
      <c r="CS170" s="141">
        <f>'[1]MTTI (PL &amp; I)'!CS170/'[1]MTTI (PL &amp; I)'!CS$334</f>
        <v>1.0134079799547565E-4</v>
      </c>
      <c r="CT170" s="141">
        <f>'[1]MTTI (PL &amp; I)'!CT170/'[1]MTTI (PL &amp; I)'!CT$334</f>
        <v>2.8438084059636146E-2</v>
      </c>
      <c r="CU170" s="141">
        <f>'[1]MTTI (PL &amp; I)'!CU170/'[1]MTTI (PL &amp; I)'!CU$334</f>
        <v>0</v>
      </c>
      <c r="CV170" s="141">
        <f>'[1]MTTI (PL &amp; I)'!CV170/'[1]MTTI (PL &amp; I)'!CV$334</f>
        <v>0</v>
      </c>
      <c r="CW170" s="141">
        <f>'[1]MTTI (PL &amp; I)'!CW170/'[1]MTTI (PL &amp; I)'!CW$334</f>
        <v>0</v>
      </c>
      <c r="CX170" s="141">
        <f>'[1]MTTI (PL &amp; I)'!CX170/'[1]MTTI (PL &amp; I)'!CX$334</f>
        <v>0</v>
      </c>
      <c r="CY170" s="141">
        <f>'[1]MTTI (PL &amp; I)'!CY170/'[1]MTTI (PL &amp; I)'!CY$334</f>
        <v>0</v>
      </c>
      <c r="CZ170" s="141">
        <f>'[1]MTTI (PL &amp; I)'!CZ170/'[1]MTTI (PL &amp; I)'!CZ$334</f>
        <v>0</v>
      </c>
      <c r="DA170" s="141">
        <f>'[1]MTTI (PL &amp; I)'!DA170/'[1]MTTI (PL &amp; I)'!DA$334</f>
        <v>1.407770524491725E-3</v>
      </c>
      <c r="DB170" s="141">
        <f>'[1]MTTI (PL &amp; I)'!DB170/'[1]MTTI (PL &amp; I)'!DB$334</f>
        <v>0</v>
      </c>
      <c r="DC170" s="141">
        <f>'[1]MTTI (PL &amp; I)'!DC170/'[1]MTTI (PL &amp; I)'!DC$334</f>
        <v>1.8070447238911992E-3</v>
      </c>
      <c r="DD170" s="141">
        <f>'[1]MTTI (PL &amp; I)'!DD170/'[1]MTTI (PL &amp; I)'!DD$334</f>
        <v>0</v>
      </c>
      <c r="DE170" s="141">
        <v>0</v>
      </c>
      <c r="DF170" s="141">
        <f>'[1]MTTI (PL &amp; I)'!DF170/'[1]MTTI (PL &amp; I)'!DF$334</f>
        <v>1.0377630659424192E-3</v>
      </c>
    </row>
    <row r="171" spans="1:110" x14ac:dyDescent="0.3">
      <c r="A171" s="25" t="s">
        <v>6</v>
      </c>
      <c r="B171" s="141">
        <f>'[1]MTTI (PL &amp; I)'!B171/'[1]MTTI (PL &amp; I)'!B$334</f>
        <v>5.6809677402152052E-4</v>
      </c>
      <c r="C171" s="141">
        <f>'[1]MTTI (PL &amp; I)'!C171/'[1]MTTI (PL &amp; I)'!C$334</f>
        <v>0</v>
      </c>
      <c r="D171" s="141">
        <f>'[1]MTTI (PL &amp; I)'!D171/'[1]MTTI (PL &amp; I)'!D$334</f>
        <v>0</v>
      </c>
      <c r="E171" s="141">
        <f>'[1]MTTI (PL &amp; I)'!E171/'[1]MTTI (PL &amp; I)'!E$334</f>
        <v>5.4291025546685873E-5</v>
      </c>
      <c r="F171" s="141">
        <f>'[1]MTTI (PL &amp; I)'!F171/'[1]MTTI (PL &amp; I)'!F$334</f>
        <v>0</v>
      </c>
      <c r="G171" s="141">
        <f>'[1]MTTI (PL &amp; I)'!G171/'[1]MTTI (PL &amp; I)'!G$334</f>
        <v>1.8208506145189626E-5</v>
      </c>
      <c r="H171" s="141">
        <f>'[1]MTTI (PL &amp; I)'!H171/'[1]MTTI (PL &amp; I)'!H$334</f>
        <v>2.1256163609995962E-4</v>
      </c>
      <c r="I171" s="141">
        <f>'[1]MTTI (PL &amp; I)'!I171/'[1]MTTI (PL &amp; I)'!I$334</f>
        <v>2.1039735815254671E-4</v>
      </c>
      <c r="J171" s="141">
        <f>'[1]MTTI (PL &amp; I)'!J171/'[1]MTTI (PL &amp; I)'!J$334</f>
        <v>1.1796823327156104E-2</v>
      </c>
      <c r="K171" s="141">
        <f>'[1]MTTI (PL &amp; I)'!K171/'[1]MTTI (PL &amp; I)'!K$334</f>
        <v>9.4437392763805326E-3</v>
      </c>
      <c r="L171" s="141">
        <f>'[1]MTTI (PL &amp; I)'!L171/'[1]MTTI (PL &amp; I)'!L$334</f>
        <v>2.1880055885947866E-2</v>
      </c>
      <c r="M171" s="141">
        <f>'[1]MTTI (PL &amp; I)'!M171/'[1]MTTI (PL &amp; I)'!M$334</f>
        <v>1.5427096896361389E-2</v>
      </c>
      <c r="N171" s="141">
        <f>'[1]MTTI (PL &amp; I)'!N171/'[1]MTTI (PL &amp; I)'!N$334</f>
        <v>7.3905598504974551E-3</v>
      </c>
      <c r="O171" s="141">
        <f>'[1]MTTI (PL &amp; I)'!O171/'[1]MTTI (PL &amp; I)'!O$334</f>
        <v>1.6887456837606212E-2</v>
      </c>
      <c r="P171" s="141">
        <f>'[1]MTTI (PL &amp; I)'!P171/'[1]MTTI (PL &amp; I)'!P$334</f>
        <v>0</v>
      </c>
      <c r="Q171" s="141">
        <f>'[1]MTTI (PL &amp; I)'!Q171/'[1]MTTI (PL &amp; I)'!Q$334</f>
        <v>1.2768619693090148E-2</v>
      </c>
      <c r="R171" s="141">
        <f>'[1]MTTI (PL &amp; I)'!R171/'[1]MTTI (PL &amp; I)'!R$334</f>
        <v>0</v>
      </c>
      <c r="S171" s="141">
        <f>'[1]MTTI (PL &amp; I)'!S171/'[1]MTTI (PL &amp; I)'!S$334</f>
        <v>0</v>
      </c>
      <c r="T171" s="141">
        <f>'[1]MTTI (PL &amp; I)'!T171/'[1]MTTI (PL &amp; I)'!T$334</f>
        <v>0</v>
      </c>
      <c r="U171" s="141">
        <f>'[1]MTTI (PL &amp; I)'!U171/'[1]MTTI (PL &amp; I)'!U$334</f>
        <v>0</v>
      </c>
      <c r="V171" s="141">
        <f>'[1]MTTI (PL &amp; I)'!V171/'[1]MTTI (PL &amp; I)'!V$334</f>
        <v>1.4083930061732416E-4</v>
      </c>
      <c r="W171" s="141">
        <f>'[1]MTTI (PL &amp; I)'!W171/'[1]MTTI (PL &amp; I)'!W$334</f>
        <v>2.566749389987365E-5</v>
      </c>
      <c r="X171" s="141">
        <f>'[1]MTTI (PL &amp; I)'!X171/'[1]MTTI (PL &amp; I)'!X$334</f>
        <v>6.457021543678835E-5</v>
      </c>
      <c r="Y171" s="141">
        <f>'[1]MTTI (PL &amp; I)'!Y171/'[1]MTTI (PL &amp; I)'!Y$334</f>
        <v>1.7761199944254192E-5</v>
      </c>
      <c r="Z171" s="141">
        <f>'[1]MTTI (PL &amp; I)'!Z171/'[1]MTTI (PL &amp; I)'!Z$334</f>
        <v>1.9132971776245505E-5</v>
      </c>
      <c r="AA171" s="141">
        <f>'[1]MTTI (PL &amp; I)'!AA171/'[1]MTTI (PL &amp; I)'!AA$334</f>
        <v>0</v>
      </c>
      <c r="AB171" s="141">
        <f>'[1]MTTI (PL &amp; I)'!AB171/'[1]MTTI (PL &amp; I)'!AB$334</f>
        <v>0</v>
      </c>
      <c r="AC171" s="141">
        <f>'[1]MTTI (PL &amp; I)'!AC171/'[1]MTTI (PL &amp; I)'!AC$334</f>
        <v>0</v>
      </c>
      <c r="AD171" s="141">
        <f>'[1]MTTI (PL &amp; I)'!AD171/'[1]MTTI (PL &amp; I)'!AD$334</f>
        <v>2.0061385056317154E-5</v>
      </c>
      <c r="AE171" s="141">
        <f>'[1]MTTI (PL &amp; I)'!AE171/'[1]MTTI (PL &amp; I)'!AE$334</f>
        <v>4.2443315977420883E-4</v>
      </c>
      <c r="AF171" s="141">
        <f>'[1]MTTI (PL &amp; I)'!AF171/'[1]MTTI (PL &amp; I)'!AF$334</f>
        <v>0</v>
      </c>
      <c r="AG171" s="141">
        <f>'[1]MTTI (PL &amp; I)'!AG171/'[1]MTTI (PL &amp; I)'!AG$334</f>
        <v>7.3777410853222624E-4</v>
      </c>
      <c r="AH171" s="141">
        <f>'[1]MTTI (PL &amp; I)'!AH171/'[1]MTTI (PL &amp; I)'!AH$334</f>
        <v>1.5305310063469549E-5</v>
      </c>
      <c r="AI171" s="141">
        <f>'[1]MTTI (PL &amp; I)'!AI171/'[1]MTTI (PL &amp; I)'!AI$334</f>
        <v>0</v>
      </c>
      <c r="AJ171" s="141">
        <f>'[1]MTTI (PL &amp; I)'!AJ171/'[1]MTTI (PL &amp; I)'!AJ$334</f>
        <v>1.3591347048763296E-6</v>
      </c>
      <c r="AK171" s="141">
        <f>'[1]MTTI (PL &amp; I)'!AK171/'[1]MTTI (PL &amp; I)'!AK$334</f>
        <v>0</v>
      </c>
      <c r="AL171" s="141">
        <f>'[1]MTTI (PL &amp; I)'!AL171/'[1]MTTI (PL &amp; I)'!AL$334</f>
        <v>1.488072526103407E-5</v>
      </c>
      <c r="AM171" s="141">
        <f>'[1]MTTI (PL &amp; I)'!AM171/'[1]MTTI (PL &amp; I)'!AM$334</f>
        <v>2.689447950517309E-4</v>
      </c>
      <c r="AN171" s="141">
        <f>'[1]MTTI (PL &amp; I)'!AN171/'[1]MTTI (PL &amp; I)'!AN$334</f>
        <v>1.0685274728555946E-5</v>
      </c>
      <c r="AO171" s="141">
        <f>'[1]MTTI (PL &amp; I)'!AO171/'[1]MTTI (PL &amp; I)'!AO$334</f>
        <v>1.5918443675023747E-4</v>
      </c>
      <c r="AP171" s="141">
        <f>'[1]MTTI (PL &amp; I)'!AP171/'[1]MTTI (PL &amp; I)'!AP$334</f>
        <v>0</v>
      </c>
      <c r="AQ171" s="141">
        <f>'[1]MTTI (PL &amp; I)'!AQ171/'[1]MTTI (PL &amp; I)'!AQ$334</f>
        <v>0</v>
      </c>
      <c r="AR171" s="141">
        <f>'[1]MTTI (PL &amp; I)'!AR171/'[1]MTTI (PL &amp; I)'!AR$334</f>
        <v>3.6379993679137882E-3</v>
      </c>
      <c r="AS171" s="141">
        <f>'[1]MTTI (PL &amp; I)'!AS171/'[1]MTTI (PL &amp; I)'!AS$334</f>
        <v>0</v>
      </c>
      <c r="AT171" s="141">
        <f>'[1]MTTI (PL &amp; I)'!AT171/'[1]MTTI (PL &amp; I)'!AT$334</f>
        <v>1.7229536506010452E-2</v>
      </c>
      <c r="AU171" s="141">
        <f>'[1]MTTI (PL &amp; I)'!AU171/'[1]MTTI (PL &amp; I)'!AU$334</f>
        <v>0</v>
      </c>
      <c r="AV171" s="141">
        <f>'[1]MTTI (PL &amp; I)'!AV171/'[1]MTTI (PL &amp; I)'!AV$334</f>
        <v>0</v>
      </c>
      <c r="AW171" s="141">
        <f>'[1]MTTI (PL &amp; I)'!AW171/'[1]MTTI (PL &amp; I)'!AW$334</f>
        <v>0</v>
      </c>
      <c r="AX171" s="141">
        <f>'[1]MTTI (PL &amp; I)'!AX171/'[1]MTTI (PL &amp; I)'!AX$334</f>
        <v>1.6106102645182569E-3</v>
      </c>
      <c r="AY171" s="141">
        <f>'[1]MTTI (PL &amp; I)'!AY171/'[1]MTTI (PL &amp; I)'!AY$334</f>
        <v>0</v>
      </c>
      <c r="AZ171" s="141">
        <f>'[1]MTTI (PL &amp; I)'!AZ171/'[1]MTTI (PL &amp; I)'!AZ$334</f>
        <v>5.4742416711577339E-5</v>
      </c>
      <c r="BA171" s="141">
        <f>'[1]MTTI (PL &amp; I)'!BA171/'[1]MTTI (PL &amp; I)'!BA$334</f>
        <v>7.5257762203394252E-2</v>
      </c>
      <c r="BB171" s="141">
        <f>'[1]MTTI (PL &amp; I)'!BB171/'[1]MTTI (PL &amp; I)'!BB$334</f>
        <v>0</v>
      </c>
      <c r="BC171" s="141">
        <f>'[1]MTTI (PL &amp; I)'!BC171/'[1]MTTI (PL &amp; I)'!BC$334</f>
        <v>0</v>
      </c>
      <c r="BD171" s="141">
        <f>'[1]MTTI (PL &amp; I)'!BD171/'[1]MTTI (PL &amp; I)'!BD$334</f>
        <v>3.2564694760096068E-5</v>
      </c>
      <c r="BE171" s="141">
        <f>'[1]MTTI (PL &amp; I)'!BE171/'[1]MTTI (PL &amp; I)'!BE$334</f>
        <v>6.3731251838578815E-3</v>
      </c>
      <c r="BF171" s="141">
        <f>'[1]MTTI (PL &amp; I)'!BF171/'[1]MTTI (PL &amp; I)'!BF$334</f>
        <v>0</v>
      </c>
      <c r="BG171" s="141">
        <f>'[1]MTTI (PL &amp; I)'!BG171/'[1]MTTI (PL &amp; I)'!BG$334</f>
        <v>1.9239978245366829E-4</v>
      </c>
      <c r="BH171" s="141">
        <f>'[1]MTTI (PL &amp; I)'!BH171/'[1]MTTI (PL &amp; I)'!BH$334</f>
        <v>5.2481387287367675E-6</v>
      </c>
      <c r="BI171" s="141">
        <f>'[1]MTTI (PL &amp; I)'!BI171/'[1]MTTI (PL &amp; I)'!BI$334</f>
        <v>0</v>
      </c>
      <c r="BJ171" s="141">
        <f>'[1]MTTI (PL &amp; I)'!BJ171/'[1]MTTI (PL &amp; I)'!BJ$334</f>
        <v>7.5123302543025048E-5</v>
      </c>
      <c r="BK171" s="141">
        <f>'[1]MTTI (PL &amp; I)'!BK171/'[1]MTTI (PL &amp; I)'!BK$334</f>
        <v>0</v>
      </c>
      <c r="BL171" s="141">
        <f>'[1]MTTI (PL &amp; I)'!BL171/'[1]MTTI (PL &amp; I)'!BL$334</f>
        <v>0</v>
      </c>
      <c r="BM171" s="141">
        <f>'[1]MTTI (PL &amp; I)'!BM171/'[1]MTTI (PL &amp; I)'!BM$334</f>
        <v>0</v>
      </c>
      <c r="BN171" s="141">
        <f>'[1]MTTI (PL &amp; I)'!BN171/'[1]MTTI (PL &amp; I)'!BN$334</f>
        <v>0</v>
      </c>
      <c r="BO171" s="141">
        <f>'[1]MTTI (PL &amp; I)'!BO171/'[1]MTTI (PL &amp; I)'!BO$334</f>
        <v>3.9847307693711032E-4</v>
      </c>
      <c r="BP171" s="141">
        <f>'[1]MTTI (PL &amp; I)'!BP171/'[1]MTTI (PL &amp; I)'!BP$334</f>
        <v>0</v>
      </c>
      <c r="BQ171" s="141">
        <f>'[1]MTTI (PL &amp; I)'!BQ171/'[1]MTTI (PL &amp; I)'!BQ$334</f>
        <v>2.4736465695067772E-3</v>
      </c>
      <c r="BR171" s="141">
        <f>'[1]MTTI (PL &amp; I)'!BR171/'[1]MTTI (PL &amp; I)'!BR$334</f>
        <v>2.4328636280396493E-4</v>
      </c>
      <c r="BS171" s="141">
        <f>'[1]MTTI (PL &amp; I)'!BS171/'[1]MTTI (PL &amp; I)'!BS$334</f>
        <v>1.6768437800615367E-4</v>
      </c>
      <c r="BT171" s="141">
        <f>'[1]MTTI (PL &amp; I)'!BT171/'[1]MTTI (PL &amp; I)'!BT$334</f>
        <v>0</v>
      </c>
      <c r="BU171" s="141">
        <f>'[1]MTTI (PL &amp; I)'!BU171/'[1]MTTI (PL &amp; I)'!BU$334</f>
        <v>0</v>
      </c>
      <c r="BV171" s="141">
        <f>'[1]MTTI (PL &amp; I)'!BV171/'[1]MTTI (PL &amp; I)'!BV$334</f>
        <v>0</v>
      </c>
      <c r="BW171" s="141">
        <f>'[1]MTTI (PL &amp; I)'!BW171/'[1]MTTI (PL &amp; I)'!BW$334</f>
        <v>0</v>
      </c>
      <c r="BX171" s="141">
        <f>'[1]MTTI (PL &amp; I)'!BX171/'[1]MTTI (PL &amp; I)'!BX$334</f>
        <v>0</v>
      </c>
      <c r="BY171" s="141">
        <f>'[1]MTTI (PL &amp; I)'!BY171/'[1]MTTI (PL &amp; I)'!BY$334</f>
        <v>3.8939492573431189E-3</v>
      </c>
      <c r="BZ171" s="141">
        <f>'[1]MTTI (PL &amp; I)'!BZ171/'[1]MTTI (PL &amp; I)'!BZ$334</f>
        <v>0</v>
      </c>
      <c r="CA171" s="141">
        <f>'[1]MTTI (PL &amp; I)'!CA171/'[1]MTTI (PL &amp; I)'!CA$334</f>
        <v>6.9696197043166605E-5</v>
      </c>
      <c r="CB171" s="141">
        <f>'[1]MTTI (PL &amp; I)'!CB171/'[1]MTTI (PL &amp; I)'!CB$334</f>
        <v>0</v>
      </c>
      <c r="CC171" s="141">
        <f>'[1]MTTI (PL &amp; I)'!CC171/'[1]MTTI (PL &amp; I)'!CC$334</f>
        <v>7.2527020423630902E-3</v>
      </c>
      <c r="CD171" s="141">
        <f>'[1]MTTI (PL &amp; I)'!CD171/'[1]MTTI (PL &amp; I)'!CD$334</f>
        <v>0</v>
      </c>
      <c r="CE171" s="141">
        <f>'[1]MTTI (PL &amp; I)'!CE171/'[1]MTTI (PL &amp; I)'!CE$334</f>
        <v>0</v>
      </c>
      <c r="CF171" s="141">
        <f>'[1]MTTI (PL &amp; I)'!CF171/'[1]MTTI (PL &amp; I)'!CF$334</f>
        <v>0</v>
      </c>
      <c r="CG171" s="141">
        <f>'[1]MTTI (PL &amp; I)'!CG171/'[1]MTTI (PL &amp; I)'!CG$334</f>
        <v>0</v>
      </c>
      <c r="CH171" s="141">
        <f>'[1]MTTI (PL &amp; I)'!CH171/'[1]MTTI (PL &amp; I)'!CH$334</f>
        <v>0</v>
      </c>
      <c r="CI171" s="141">
        <f>'[1]MTTI (PL &amp; I)'!CI171/'[1]MTTI (PL &amp; I)'!CI$334</f>
        <v>0</v>
      </c>
      <c r="CJ171" s="141">
        <f>'[1]MTTI (PL &amp; I)'!CJ171/'[1]MTTI (PL &amp; I)'!CJ$334</f>
        <v>0</v>
      </c>
      <c r="CK171" s="141">
        <f>'[1]MTTI (PL &amp; I)'!CK171/'[1]MTTI (PL &amp; I)'!CK$334</f>
        <v>0</v>
      </c>
      <c r="CL171" s="141">
        <f>'[1]MTTI (PL &amp; I)'!CL171/'[1]MTTI (PL &amp; I)'!CL$334</f>
        <v>0</v>
      </c>
      <c r="CM171" s="141">
        <f>'[1]MTTI (PL &amp; I)'!CM171/'[1]MTTI (PL &amp; I)'!CM$334</f>
        <v>0</v>
      </c>
      <c r="CN171" s="141">
        <f>'[1]MTTI (PL &amp; I)'!CN171/'[1]MTTI (PL &amp; I)'!CN$334</f>
        <v>2.4892402330471797E-2</v>
      </c>
      <c r="CO171" s="141">
        <f>'[1]MTTI (PL &amp; I)'!CO171/'[1]MTTI (PL &amp; I)'!CO$334</f>
        <v>0</v>
      </c>
      <c r="CP171" s="141">
        <f>'[1]MTTI (PL &amp; I)'!CP171/'[1]MTTI (PL &amp; I)'!CP$334</f>
        <v>1.6172016481560952E-2</v>
      </c>
      <c r="CQ171" s="141">
        <f>'[1]MTTI (PL &amp; I)'!CQ171/'[1]MTTI (PL &amp; I)'!CQ$334</f>
        <v>1.638043719486669E-2</v>
      </c>
      <c r="CR171" s="141">
        <f>'[1]MTTI (PL &amp; I)'!CR171/'[1]MTTI (PL &amp; I)'!CR$334</f>
        <v>0</v>
      </c>
      <c r="CS171" s="141">
        <f>'[1]MTTI (PL &amp; I)'!CS171/'[1]MTTI (PL &amp; I)'!CS$334</f>
        <v>9.3663874972508415E-5</v>
      </c>
      <c r="CT171" s="141">
        <f>'[1]MTTI (PL &amp; I)'!CT171/'[1]MTTI (PL &amp; I)'!CT$334</f>
        <v>2.6283798850077745E-2</v>
      </c>
      <c r="CU171" s="141">
        <f>'[1]MTTI (PL &amp; I)'!CU171/'[1]MTTI (PL &amp; I)'!CU$334</f>
        <v>0</v>
      </c>
      <c r="CV171" s="141">
        <f>'[1]MTTI (PL &amp; I)'!CV171/'[1]MTTI (PL &amp; I)'!CV$334</f>
        <v>0</v>
      </c>
      <c r="CW171" s="141">
        <f>'[1]MTTI (PL &amp; I)'!CW171/'[1]MTTI (PL &amp; I)'!CW$334</f>
        <v>0</v>
      </c>
      <c r="CX171" s="141">
        <f>'[1]MTTI (PL &amp; I)'!CX171/'[1]MTTI (PL &amp; I)'!CX$334</f>
        <v>0</v>
      </c>
      <c r="CY171" s="141">
        <f>'[1]MTTI (PL &amp; I)'!CY171/'[1]MTTI (PL &amp; I)'!CY$334</f>
        <v>0</v>
      </c>
      <c r="CZ171" s="141">
        <f>'[1]MTTI (PL &amp; I)'!CZ171/'[1]MTTI (PL &amp; I)'!CZ$334</f>
        <v>0</v>
      </c>
      <c r="DA171" s="141">
        <f>'[1]MTTI (PL &amp; I)'!DA171/'[1]MTTI (PL &amp; I)'!DA$334</f>
        <v>1.3011269400292492E-3</v>
      </c>
      <c r="DB171" s="141">
        <f>'[1]MTTI (PL &amp; I)'!DB171/'[1]MTTI (PL &amp; I)'!DB$334</f>
        <v>0</v>
      </c>
      <c r="DC171" s="141">
        <f>'[1]MTTI (PL &amp; I)'!DC171/'[1]MTTI (PL &amp; I)'!DC$334</f>
        <v>1.6701547100096115E-3</v>
      </c>
      <c r="DD171" s="141">
        <f>'[1]MTTI (PL &amp; I)'!DD171/'[1]MTTI (PL &amp; I)'!DD$334</f>
        <v>0</v>
      </c>
      <c r="DE171" s="141">
        <v>0</v>
      </c>
      <c r="DF171" s="141">
        <f>'[1]MTTI (PL &amp; I)'!DF171/'[1]MTTI (PL &amp; I)'!DF$334</f>
        <v>9.5914885201374921E-4</v>
      </c>
    </row>
    <row r="172" spans="1:110" x14ac:dyDescent="0.3">
      <c r="A172" s="25" t="s">
        <v>7</v>
      </c>
      <c r="B172" s="141">
        <f>'[1]MTTI (PL &amp; I)'!B172/'[1]MTTI (PL &amp; I)'!B$334</f>
        <v>4.6562617711890636E-5</v>
      </c>
      <c r="C172" s="141">
        <f>'[1]MTTI (PL &amp; I)'!C172/'[1]MTTI (PL &amp; I)'!C$334</f>
        <v>0</v>
      </c>
      <c r="D172" s="141">
        <f>'[1]MTTI (PL &amp; I)'!D172/'[1]MTTI (PL &amp; I)'!D$334</f>
        <v>0</v>
      </c>
      <c r="E172" s="141">
        <f>'[1]MTTI (PL &amp; I)'!E172/'[1]MTTI (PL &amp; I)'!E$334</f>
        <v>4.449826831125536E-6</v>
      </c>
      <c r="F172" s="141">
        <f>'[1]MTTI (PL &amp; I)'!F172/'[1]MTTI (PL &amp; I)'!F$334</f>
        <v>0</v>
      </c>
      <c r="G172" s="141">
        <f>'[1]MTTI (PL &amp; I)'!G172/'[1]MTTI (PL &amp; I)'!G$334</f>
        <v>1.4924142320705355E-6</v>
      </c>
      <c r="H172" s="141">
        <f>'[1]MTTI (PL &amp; I)'!H172/'[1]MTTI (PL &amp; I)'!H$334</f>
        <v>1.7422077812329737E-5</v>
      </c>
      <c r="I172" s="141">
        <f>'[1]MTTI (PL &amp; I)'!I172/'[1]MTTI (PL &amp; I)'!I$334</f>
        <v>1.7244688234891572E-5</v>
      </c>
      <c r="J172" s="141">
        <f>'[1]MTTI (PL &amp; I)'!J172/'[1]MTTI (PL &amp; I)'!J$334</f>
        <v>9.6689683855919124E-4</v>
      </c>
      <c r="K172" s="141">
        <f>'[1]MTTI (PL &amp; I)'!K172/'[1]MTTI (PL &amp; I)'!K$334</f>
        <v>7.7403224556986459E-4</v>
      </c>
      <c r="L172" s="141">
        <f>'[1]MTTI (PL &amp; I)'!L172/'[1]MTTI (PL &amp; I)'!L$334</f>
        <v>1.7933435363841714E-3</v>
      </c>
      <c r="M172" s="141">
        <f>'[1]MTTI (PL &amp; I)'!M172/'[1]MTTI (PL &amp; I)'!M$334</f>
        <v>1.2644430456884772E-3</v>
      </c>
      <c r="N172" s="141">
        <f>'[1]MTTI (PL &amp; I)'!N172/'[1]MTTI (PL &amp; I)'!N$334</f>
        <v>6.0574857793951247E-4</v>
      </c>
      <c r="O172" s="141">
        <f>'[1]MTTI (PL &amp; I)'!O172/'[1]MTTI (PL &amp; I)'!O$334</f>
        <v>1.3841377610528803E-3</v>
      </c>
      <c r="P172" s="141">
        <f>'[1]MTTI (PL &amp; I)'!P172/'[1]MTTI (PL &amp; I)'!P$334</f>
        <v>0</v>
      </c>
      <c r="Q172" s="141">
        <f>'[1]MTTI (PL &amp; I)'!Q172/'[1]MTTI (PL &amp; I)'!Q$334</f>
        <v>1.0465476740330031E-3</v>
      </c>
      <c r="R172" s="141">
        <f>'[1]MTTI (PL &amp; I)'!R172/'[1]MTTI (PL &amp; I)'!R$334</f>
        <v>0</v>
      </c>
      <c r="S172" s="141">
        <f>'[1]MTTI (PL &amp; I)'!S172/'[1]MTTI (PL &amp; I)'!S$334</f>
        <v>0</v>
      </c>
      <c r="T172" s="141">
        <f>'[1]MTTI (PL &amp; I)'!T172/'[1]MTTI (PL &amp; I)'!T$334</f>
        <v>0</v>
      </c>
      <c r="U172" s="141">
        <f>'[1]MTTI (PL &amp; I)'!U172/'[1]MTTI (PL &amp; I)'!U$334</f>
        <v>0</v>
      </c>
      <c r="V172" s="141">
        <f>'[1]MTTI (PL &amp; I)'!V172/'[1]MTTI (PL &amp; I)'!V$334</f>
        <v>1.1543537674104249E-5</v>
      </c>
      <c r="W172" s="141">
        <f>'[1]MTTI (PL &amp; I)'!W172/'[1]MTTI (PL &amp; I)'!W$334</f>
        <v>2.1037713304051037E-6</v>
      </c>
      <c r="X172" s="141">
        <f>'[1]MTTI (PL &amp; I)'!X172/'[1]MTTI (PL &amp; I)'!X$334</f>
        <v>5.2923346768445157E-6</v>
      </c>
      <c r="Y172" s="141">
        <f>'[1]MTTI (PL &amp; I)'!Y172/'[1]MTTI (PL &amp; I)'!Y$334</f>
        <v>1.4557519087010921E-6</v>
      </c>
      <c r="Z172" s="141">
        <f>'[1]MTTI (PL &amp; I)'!Z172/'[1]MTTI (PL &amp; I)'!Z$334</f>
        <v>1.5681857233640345E-6</v>
      </c>
      <c r="AA172" s="141">
        <f>'[1]MTTI (PL &amp; I)'!AA172/'[1]MTTI (PL &amp; I)'!AA$334</f>
        <v>0</v>
      </c>
      <c r="AB172" s="141">
        <f>'[1]MTTI (PL &amp; I)'!AB172/'[1]MTTI (PL &amp; I)'!AB$334</f>
        <v>0</v>
      </c>
      <c r="AC172" s="141">
        <f>'[1]MTTI (PL &amp; I)'!AC172/'[1]MTTI (PL &amp; I)'!AC$334</f>
        <v>0</v>
      </c>
      <c r="AD172" s="141">
        <f>'[1]MTTI (PL &amp; I)'!AD172/'[1]MTTI (PL &amp; I)'!AD$334</f>
        <v>1.6442807737418091E-6</v>
      </c>
      <c r="AE172" s="141">
        <f>'[1]MTTI (PL &amp; I)'!AE172/'[1]MTTI (PL &amp; I)'!AE$334</f>
        <v>3.4787592302130625E-5</v>
      </c>
      <c r="AF172" s="141">
        <f>'[1]MTTI (PL &amp; I)'!AF172/'[1]MTTI (PL &amp; I)'!AF$334</f>
        <v>0</v>
      </c>
      <c r="AG172" s="141">
        <f>'[1]MTTI (PL &amp; I)'!AG172/'[1]MTTI (PL &amp; I)'!AG$334</f>
        <v>6.0469792021764986E-5</v>
      </c>
      <c r="AH172" s="141">
        <f>'[1]MTTI (PL &amp; I)'!AH172/'[1]MTTI (PL &amp; I)'!AH$334</f>
        <v>1.2544610954264784E-6</v>
      </c>
      <c r="AI172" s="141">
        <f>'[1]MTTI (PL &amp; I)'!AI172/'[1]MTTI (PL &amp; I)'!AI$334</f>
        <v>0</v>
      </c>
      <c r="AJ172" s="141">
        <f>'[1]MTTI (PL &amp; I)'!AJ172/'[1]MTTI (PL &amp; I)'!AJ$334</f>
        <v>1.113980444460727E-7</v>
      </c>
      <c r="AK172" s="141">
        <f>'[1]MTTI (PL &amp; I)'!AK172/'[1]MTTI (PL &amp; I)'!AK$334</f>
        <v>0</v>
      </c>
      <c r="AL172" s="141">
        <f>'[1]MTTI (PL &amp; I)'!AL172/'[1]MTTI (PL &amp; I)'!AL$334</f>
        <v>1.2196610741164952E-6</v>
      </c>
      <c r="AM172" s="141">
        <f>'[1]MTTI (PL &amp; I)'!AM172/'[1]MTTI (PL &amp; I)'!AM$334</f>
        <v>2.2043381075637194E-5</v>
      </c>
      <c r="AN172" s="141">
        <f>'[1]MTTI (PL &amp; I)'!AN172/'[1]MTTI (PL &amp; I)'!AN$334</f>
        <v>8.7579156419119031E-7</v>
      </c>
      <c r="AO172" s="141">
        <f>'[1]MTTI (PL &amp; I)'!AO172/'[1]MTTI (PL &amp; I)'!AO$334</f>
        <v>1.304715043814553E-5</v>
      </c>
      <c r="AP172" s="141">
        <f>'[1]MTTI (PL &amp; I)'!AP172/'[1]MTTI (PL &amp; I)'!AP$334</f>
        <v>0</v>
      </c>
      <c r="AQ172" s="141">
        <f>'[1]MTTI (PL &amp; I)'!AQ172/'[1]MTTI (PL &amp; I)'!AQ$334</f>
        <v>0</v>
      </c>
      <c r="AR172" s="141">
        <f>'[1]MTTI (PL &amp; I)'!AR172/'[1]MTTI (PL &amp; I)'!AR$334</f>
        <v>2.9817943271378709E-4</v>
      </c>
      <c r="AS172" s="141">
        <f>'[1]MTTI (PL &amp; I)'!AS172/'[1]MTTI (PL &amp; I)'!AS$334</f>
        <v>0</v>
      </c>
      <c r="AT172" s="141">
        <f>'[1]MTTI (PL &amp; I)'!AT172/'[1]MTTI (PL &amp; I)'!AT$334</f>
        <v>1.4121754573667724E-3</v>
      </c>
      <c r="AU172" s="141">
        <f>'[1]MTTI (PL &amp; I)'!AU172/'[1]MTTI (PL &amp; I)'!AU$334</f>
        <v>0</v>
      </c>
      <c r="AV172" s="141">
        <f>'[1]MTTI (PL &amp; I)'!AV172/'[1]MTTI (PL &amp; I)'!AV$334</f>
        <v>0</v>
      </c>
      <c r="AW172" s="141">
        <f>'[1]MTTI (PL &amp; I)'!AW172/'[1]MTTI (PL &amp; I)'!AW$334</f>
        <v>0</v>
      </c>
      <c r="AX172" s="141">
        <f>'[1]MTTI (PL &amp; I)'!AX172/'[1]MTTI (PL &amp; I)'!AX$334</f>
        <v>1.3200960374890234E-4</v>
      </c>
      <c r="AY172" s="141">
        <f>'[1]MTTI (PL &amp; I)'!AY172/'[1]MTTI (PL &amp; I)'!AY$334</f>
        <v>0</v>
      </c>
      <c r="AZ172" s="141">
        <f>'[1]MTTI (PL &amp; I)'!AZ172/'[1]MTTI (PL &amp; I)'!AZ$334</f>
        <v>4.4868239682516311E-6</v>
      </c>
      <c r="BA172" s="141">
        <f>'[1]MTTI (PL &amp; I)'!BA172/'[1]MTTI (PL &amp; I)'!BA$334</f>
        <v>6.1683124628978655E-3</v>
      </c>
      <c r="BB172" s="141">
        <f>'[1]MTTI (PL &amp; I)'!BB172/'[1]MTTI (PL &amp; I)'!BB$334</f>
        <v>0</v>
      </c>
      <c r="BC172" s="141">
        <f>'[1]MTTI (PL &amp; I)'!BC172/'[1]MTTI (PL &amp; I)'!BC$334</f>
        <v>0</v>
      </c>
      <c r="BD172" s="141">
        <f>'[1]MTTI (PL &amp; I)'!BD172/'[1]MTTI (PL &amp; I)'!BD$334</f>
        <v>2.6690829843742811E-6</v>
      </c>
      <c r="BE172" s="141">
        <f>'[1]MTTI (PL &amp; I)'!BE172/'[1]MTTI (PL &amp; I)'!BE$334</f>
        <v>5.2235711437917073E-4</v>
      </c>
      <c r="BF172" s="141">
        <f>'[1]MTTI (PL &amp; I)'!BF172/'[1]MTTI (PL &amp; I)'!BF$334</f>
        <v>0</v>
      </c>
      <c r="BG172" s="141">
        <f>'[1]MTTI (PL &amp; I)'!BG172/'[1]MTTI (PL &amp; I)'!BG$334</f>
        <v>1.5769562384280876E-5</v>
      </c>
      <c r="BH172" s="141">
        <f>'[1]MTTI (PL &amp; I)'!BH172/'[1]MTTI (PL &amp; I)'!BH$334</f>
        <v>4.3015044003027691E-7</v>
      </c>
      <c r="BI172" s="141">
        <f>'[1]MTTI (PL &amp; I)'!BI172/'[1]MTTI (PL &amp; I)'!BI$334</f>
        <v>0</v>
      </c>
      <c r="BJ172" s="141">
        <f>'[1]MTTI (PL &amp; I)'!BJ172/'[1]MTTI (PL &amp; I)'!BJ$334</f>
        <v>6.1572918163289371E-6</v>
      </c>
      <c r="BK172" s="141">
        <f>'[1]MTTI (PL &amp; I)'!BK172/'[1]MTTI (PL &amp; I)'!BK$334</f>
        <v>0</v>
      </c>
      <c r="BL172" s="141">
        <f>'[1]MTTI (PL &amp; I)'!BL172/'[1]MTTI (PL &amp; I)'!BL$334</f>
        <v>0</v>
      </c>
      <c r="BM172" s="141">
        <f>'[1]MTTI (PL &amp; I)'!BM172/'[1]MTTI (PL &amp; I)'!BM$334</f>
        <v>0</v>
      </c>
      <c r="BN172" s="141">
        <f>'[1]MTTI (PL &amp; I)'!BN172/'[1]MTTI (PL &amp; I)'!BN$334</f>
        <v>0</v>
      </c>
      <c r="BO172" s="141">
        <f>'[1]MTTI (PL &amp; I)'!BO172/'[1]MTTI (PL &amp; I)'!BO$334</f>
        <v>3.2659839658235052E-5</v>
      </c>
      <c r="BP172" s="141">
        <f>'[1]MTTI (PL &amp; I)'!BP172/'[1]MTTI (PL &amp; I)'!BP$334</f>
        <v>0</v>
      </c>
      <c r="BQ172" s="141">
        <f>'[1]MTTI (PL &amp; I)'!BQ172/'[1]MTTI (PL &amp; I)'!BQ$334</f>
        <v>2.0274619543238342E-4</v>
      </c>
      <c r="BR172" s="141">
        <f>'[1]MTTI (PL &amp; I)'!BR172/'[1]MTTI (PL &amp; I)'!BR$334</f>
        <v>1.9940352460667598E-5</v>
      </c>
      <c r="BS172" s="141">
        <f>'[1]MTTI (PL &amp; I)'!BS172/'[1]MTTI (PL &amp; I)'!BS$334</f>
        <v>1.3743826661935816E-5</v>
      </c>
      <c r="BT172" s="141">
        <f>'[1]MTTI (PL &amp; I)'!BT172/'[1]MTTI (PL &amp; I)'!BT$334</f>
        <v>0</v>
      </c>
      <c r="BU172" s="141">
        <f>'[1]MTTI (PL &amp; I)'!BU172/'[1]MTTI (PL &amp; I)'!BU$334</f>
        <v>0</v>
      </c>
      <c r="BV172" s="141">
        <f>'[1]MTTI (PL &amp; I)'!BV172/'[1]MTTI (PL &amp; I)'!BV$334</f>
        <v>0</v>
      </c>
      <c r="BW172" s="141">
        <f>'[1]MTTI (PL &amp; I)'!BW172/'[1]MTTI (PL &amp; I)'!BW$334</f>
        <v>0</v>
      </c>
      <c r="BX172" s="141">
        <f>'[1]MTTI (PL &amp; I)'!BX172/'[1]MTTI (PL &amp; I)'!BX$334</f>
        <v>0</v>
      </c>
      <c r="BY172" s="141">
        <f>'[1]MTTI (PL &amp; I)'!BY172/'[1]MTTI (PL &amp; I)'!BY$334</f>
        <v>3.1915771916053807E-4</v>
      </c>
      <c r="BZ172" s="141">
        <f>'[1]MTTI (PL &amp; I)'!BZ172/'[1]MTTI (PL &amp; I)'!BZ$334</f>
        <v>0</v>
      </c>
      <c r="CA172" s="141">
        <f>'[1]MTTI (PL &amp; I)'!CA172/'[1]MTTI (PL &amp; I)'!CA$334</f>
        <v>5.7124728167715907E-6</v>
      </c>
      <c r="CB172" s="141">
        <f>'[1]MTTI (PL &amp; I)'!CB172/'[1]MTTI (PL &amp; I)'!CB$334</f>
        <v>0</v>
      </c>
      <c r="CC172" s="141">
        <f>'[1]MTTI (PL &amp; I)'!CC172/'[1]MTTI (PL &amp; I)'!CC$334</f>
        <v>5.944494107688916E-4</v>
      </c>
      <c r="CD172" s="141">
        <f>'[1]MTTI (PL &amp; I)'!CD172/'[1]MTTI (PL &amp; I)'!CD$334</f>
        <v>0</v>
      </c>
      <c r="CE172" s="141">
        <f>'[1]MTTI (PL &amp; I)'!CE172/'[1]MTTI (PL &amp; I)'!CE$334</f>
        <v>0</v>
      </c>
      <c r="CF172" s="141">
        <f>'[1]MTTI (PL &amp; I)'!CF172/'[1]MTTI (PL &amp; I)'!CF$334</f>
        <v>0</v>
      </c>
      <c r="CG172" s="141">
        <f>'[1]MTTI (PL &amp; I)'!CG172/'[1]MTTI (PL &amp; I)'!CG$334</f>
        <v>0</v>
      </c>
      <c r="CH172" s="141">
        <f>'[1]MTTI (PL &amp; I)'!CH172/'[1]MTTI (PL &amp; I)'!CH$334</f>
        <v>0</v>
      </c>
      <c r="CI172" s="141">
        <f>'[1]MTTI (PL &amp; I)'!CI172/'[1]MTTI (PL &amp; I)'!CI$334</f>
        <v>0</v>
      </c>
      <c r="CJ172" s="141">
        <f>'[1]MTTI (PL &amp; I)'!CJ172/'[1]MTTI (PL &amp; I)'!CJ$334</f>
        <v>0</v>
      </c>
      <c r="CK172" s="141">
        <f>'[1]MTTI (PL &amp; I)'!CK172/'[1]MTTI (PL &amp; I)'!CK$334</f>
        <v>0</v>
      </c>
      <c r="CL172" s="141">
        <f>'[1]MTTI (PL &amp; I)'!CL172/'[1]MTTI (PL &amp; I)'!CL$334</f>
        <v>0</v>
      </c>
      <c r="CM172" s="141">
        <f>'[1]MTTI (PL &amp; I)'!CM172/'[1]MTTI (PL &amp; I)'!CM$334</f>
        <v>0</v>
      </c>
      <c r="CN172" s="141">
        <f>'[1]MTTI (PL &amp; I)'!CN172/'[1]MTTI (PL &amp; I)'!CN$334</f>
        <v>2.0402429069249156E-3</v>
      </c>
      <c r="CO172" s="141">
        <f>'[1]MTTI (PL &amp; I)'!CO172/'[1]MTTI (PL &amp; I)'!CO$334</f>
        <v>0</v>
      </c>
      <c r="CP172" s="141">
        <f>'[1]MTTI (PL &amp; I)'!CP172/'[1]MTTI (PL &amp; I)'!CP$334</f>
        <v>1.3254984986638774E-3</v>
      </c>
      <c r="CQ172" s="141">
        <f>'[1]MTTI (PL &amp; I)'!CQ172/'[1]MTTI (PL &amp; I)'!CQ$334</f>
        <v>1.3425811761946724E-3</v>
      </c>
      <c r="CR172" s="141">
        <f>'[1]MTTI (PL &amp; I)'!CR172/'[1]MTTI (PL &amp; I)'!CR$334</f>
        <v>0</v>
      </c>
      <c r="CS172" s="141">
        <f>'[1]MTTI (PL &amp; I)'!CS172/'[1]MTTI (PL &amp; I)'!CS$334</f>
        <v>7.676923022967243E-6</v>
      </c>
      <c r="CT172" s="141">
        <f>'[1]MTTI (PL &amp; I)'!CT172/'[1]MTTI (PL &amp; I)'!CT$334</f>
        <v>2.1542852095583973E-3</v>
      </c>
      <c r="CU172" s="141">
        <f>'[1]MTTI (PL &amp; I)'!CU172/'[1]MTTI (PL &amp; I)'!CU$334</f>
        <v>0</v>
      </c>
      <c r="CV172" s="141">
        <f>'[1]MTTI (PL &amp; I)'!CV172/'[1]MTTI (PL &amp; I)'!CV$334</f>
        <v>0</v>
      </c>
      <c r="CW172" s="141">
        <f>'[1]MTTI (PL &amp; I)'!CW172/'[1]MTTI (PL &amp; I)'!CW$334</f>
        <v>0</v>
      </c>
      <c r="CX172" s="141">
        <f>'[1]MTTI (PL &amp; I)'!CX172/'[1]MTTI (PL &amp; I)'!CX$334</f>
        <v>0</v>
      </c>
      <c r="CY172" s="141">
        <f>'[1]MTTI (PL &amp; I)'!CY172/'[1]MTTI (PL &amp; I)'!CY$334</f>
        <v>0</v>
      </c>
      <c r="CZ172" s="141">
        <f>'[1]MTTI (PL &amp; I)'!CZ172/'[1]MTTI (PL &amp; I)'!CZ$334</f>
        <v>0</v>
      </c>
      <c r="DA172" s="141">
        <f>'[1]MTTI (PL &amp; I)'!DA172/'[1]MTTI (PL &amp; I)'!DA$334</f>
        <v>1.0664358446247571E-4</v>
      </c>
      <c r="DB172" s="141">
        <f>'[1]MTTI (PL &amp; I)'!DB172/'[1]MTTI (PL &amp; I)'!DB$334</f>
        <v>0</v>
      </c>
      <c r="DC172" s="141">
        <f>'[1]MTTI (PL &amp; I)'!DC172/'[1]MTTI (PL &amp; I)'!DC$334</f>
        <v>1.3689001388158769E-4</v>
      </c>
      <c r="DD172" s="141">
        <f>'[1]MTTI (PL &amp; I)'!DD172/'[1]MTTI (PL &amp; I)'!DD$334</f>
        <v>0</v>
      </c>
      <c r="DE172" s="141">
        <v>0</v>
      </c>
      <c r="DF172" s="141">
        <f>'[1]MTTI (PL &amp; I)'!DF172/'[1]MTTI (PL &amp; I)'!DF$334</f>
        <v>7.8614213928669772E-5</v>
      </c>
    </row>
    <row r="173" spans="1:110" x14ac:dyDescent="0.3">
      <c r="A173" s="26">
        <v>515</v>
      </c>
      <c r="B173" s="141">
        <f>'[1]MTTI (PL &amp; I)'!B173/'[1]MTTI (PL &amp; I)'!B$334</f>
        <v>3.5829035701868604E-5</v>
      </c>
      <c r="C173" s="141">
        <f>'[1]MTTI (PL &amp; I)'!C173/'[1]MTTI (PL &amp; I)'!C$334</f>
        <v>0</v>
      </c>
      <c r="D173" s="141">
        <f>'[1]MTTI (PL &amp; I)'!D173/'[1]MTTI (PL &amp; I)'!D$334</f>
        <v>0</v>
      </c>
      <c r="E173" s="141">
        <f>'[1]MTTI (PL &amp; I)'!E173/'[1]MTTI (PL &amp; I)'!E$334</f>
        <v>1.9395961258038715E-3</v>
      </c>
      <c r="F173" s="141">
        <f>'[1]MTTI (PL &amp; I)'!F173/'[1]MTTI (PL &amp; I)'!F$334</f>
        <v>0</v>
      </c>
      <c r="G173" s="141">
        <f>'[1]MTTI (PL &amp; I)'!G173/'[1]MTTI (PL &amp; I)'!G$334</f>
        <v>9.4031186257946867E-4</v>
      </c>
      <c r="H173" s="141">
        <f>'[1]MTTI (PL &amp; I)'!H173/'[1]MTTI (PL &amp; I)'!H$334</f>
        <v>1.593538391561419E-2</v>
      </c>
      <c r="I173" s="141">
        <f>'[1]MTTI (PL &amp; I)'!I173/'[1]MTTI (PL &amp; I)'!I$334</f>
        <v>6.6183462819077848E-5</v>
      </c>
      <c r="J173" s="141">
        <f>'[1]MTTI (PL &amp; I)'!J173/'[1]MTTI (PL &amp; I)'!J$334</f>
        <v>7.4329328887340145E-4</v>
      </c>
      <c r="K173" s="141">
        <f>'[1]MTTI (PL &amp; I)'!K173/'[1]MTTI (PL &amp; I)'!K$334</f>
        <v>6.0190327771016583E-4</v>
      </c>
      <c r="L173" s="141">
        <f>'[1]MTTI (PL &amp; I)'!L173/'[1]MTTI (PL &amp; I)'!L$334</f>
        <v>1.3744474425632556E-3</v>
      </c>
      <c r="M173" s="141">
        <f>'[1]MTTI (PL &amp; I)'!M173/'[1]MTTI (PL &amp; I)'!M$334</f>
        <v>9.7151194543374051E-4</v>
      </c>
      <c r="N173" s="141">
        <f>'[1]MTTI (PL &amp; I)'!N173/'[1]MTTI (PL &amp; I)'!N$334</f>
        <v>4.6509357506438421E-4</v>
      </c>
      <c r="O173" s="141">
        <f>'[1]MTTI (PL &amp; I)'!O173/'[1]MTTI (PL &amp; I)'!O$334</f>
        <v>1.0606515923125479E-3</v>
      </c>
      <c r="P173" s="141">
        <f>'[1]MTTI (PL &amp; I)'!P173/'[1]MTTI (PL &amp; I)'!P$334</f>
        <v>0</v>
      </c>
      <c r="Q173" s="141">
        <f>'[1]MTTI (PL &amp; I)'!Q173/'[1]MTTI (PL &amp; I)'!Q$334</f>
        <v>7.9774664391313451E-4</v>
      </c>
      <c r="R173" s="141">
        <f>'[1]MTTI (PL &amp; I)'!R173/'[1]MTTI (PL &amp; I)'!R$334</f>
        <v>0</v>
      </c>
      <c r="S173" s="141">
        <f>'[1]MTTI (PL &amp; I)'!S173/'[1]MTTI (PL &amp; I)'!S$334</f>
        <v>0</v>
      </c>
      <c r="T173" s="141">
        <f>'[1]MTTI (PL &amp; I)'!T173/'[1]MTTI (PL &amp; I)'!T$334</f>
        <v>0</v>
      </c>
      <c r="U173" s="141">
        <f>'[1]MTTI (PL &amp; I)'!U173/'[1]MTTI (PL &amp; I)'!U$334</f>
        <v>0</v>
      </c>
      <c r="V173" s="141">
        <f>'[1]MTTI (PL &amp; I)'!V173/'[1]MTTI (PL &amp; I)'!V$334</f>
        <v>5.7617232405106085E-4</v>
      </c>
      <c r="W173" s="141">
        <f>'[1]MTTI (PL &amp; I)'!W173/'[1]MTTI (PL &amp; I)'!W$334</f>
        <v>1.0479335656518238E-4</v>
      </c>
      <c r="X173" s="141">
        <f>'[1]MTTI (PL &amp; I)'!X173/'[1]MTTI (PL &amp; I)'!X$334</f>
        <v>2.6303744236489795E-4</v>
      </c>
      <c r="Y173" s="141">
        <f>'[1]MTTI (PL &amp; I)'!Y173/'[1]MTTI (PL &amp; I)'!Y$334</f>
        <v>1.3225345901326171E-4</v>
      </c>
      <c r="Z173" s="141">
        <f>'[1]MTTI (PL &amp; I)'!Z173/'[1]MTTI (PL &amp; I)'!Z$334</f>
        <v>1.6792900768403948E-4</v>
      </c>
      <c r="AA173" s="141">
        <f>'[1]MTTI (PL &amp; I)'!AA173/'[1]MTTI (PL &amp; I)'!AA$334</f>
        <v>0</v>
      </c>
      <c r="AB173" s="141">
        <f>'[1]MTTI (PL &amp; I)'!AB173/'[1]MTTI (PL &amp; I)'!AB$334</f>
        <v>0</v>
      </c>
      <c r="AC173" s="141">
        <f>'[1]MTTI (PL &amp; I)'!AC173/'[1]MTTI (PL &amp; I)'!AC$334</f>
        <v>0</v>
      </c>
      <c r="AD173" s="141">
        <f>'[1]MTTI (PL &amp; I)'!AD173/'[1]MTTI (PL &amp; I)'!AD$334</f>
        <v>1.4056947535336122E-6</v>
      </c>
      <c r="AE173" s="141">
        <f>'[1]MTTI (PL &amp; I)'!AE173/'[1]MTTI (PL &amp; I)'!AE$334</f>
        <v>0</v>
      </c>
      <c r="AF173" s="141">
        <f>'[1]MTTI (PL &amp; I)'!AF173/'[1]MTTI (PL &amp; I)'!AF$334</f>
        <v>4.3244631419303684E-4</v>
      </c>
      <c r="AG173" s="141">
        <f>'[1]MTTI (PL &amp; I)'!AG173/'[1]MTTI (PL &amp; I)'!AG$334</f>
        <v>1.1074006897362487E-3</v>
      </c>
      <c r="AH173" s="141">
        <f>'[1]MTTI (PL &amp; I)'!AH173/'[1]MTTI (PL &amp; I)'!AH$334</f>
        <v>1.3888073643046506E-4</v>
      </c>
      <c r="AI173" s="141">
        <f>'[1]MTTI (PL &amp; I)'!AI173/'[1]MTTI (PL &amp; I)'!AI$334</f>
        <v>0</v>
      </c>
      <c r="AJ173" s="141">
        <f>'[1]MTTI (PL &amp; I)'!AJ173/'[1]MTTI (PL &amp; I)'!AJ$334</f>
        <v>4.8188469062587694E-6</v>
      </c>
      <c r="AK173" s="141">
        <f>'[1]MTTI (PL &amp; I)'!AK173/'[1]MTTI (PL &amp; I)'!AK$334</f>
        <v>0</v>
      </c>
      <c r="AL173" s="141">
        <f>'[1]MTTI (PL &amp; I)'!AL173/'[1]MTTI (PL &amp; I)'!AL$334</f>
        <v>5.6528563433262941E-5</v>
      </c>
      <c r="AM173" s="141">
        <f>'[1]MTTI (PL &amp; I)'!AM173/'[1]MTTI (PL &amp; I)'!AM$334</f>
        <v>8.3644794654598106E-5</v>
      </c>
      <c r="AN173" s="141">
        <f>'[1]MTTI (PL &amp; I)'!AN173/'[1]MTTI (PL &amp; I)'!AN$334</f>
        <v>1.8661088313225893E-3</v>
      </c>
      <c r="AO173" s="141">
        <f>'[1]MTTI (PL &amp; I)'!AO173/'[1]MTTI (PL &amp; I)'!AO$334</f>
        <v>9.7935393565267933E-4</v>
      </c>
      <c r="AP173" s="141">
        <f>'[1]MTTI (PL &amp; I)'!AP173/'[1]MTTI (PL &amp; I)'!AP$334</f>
        <v>0</v>
      </c>
      <c r="AQ173" s="141">
        <f>'[1]MTTI (PL &amp; I)'!AQ173/'[1]MTTI (PL &amp; I)'!AQ$334</f>
        <v>0</v>
      </c>
      <c r="AR173" s="141">
        <f>'[1]MTTI (PL &amp; I)'!AR173/'[1]MTTI (PL &amp; I)'!AR$334</f>
        <v>1.2554798970018201E-3</v>
      </c>
      <c r="AS173" s="141">
        <f>'[1]MTTI (PL &amp; I)'!AS173/'[1]MTTI (PL &amp; I)'!AS$334</f>
        <v>9.615941376830121E-4</v>
      </c>
      <c r="AT173" s="141">
        <f>'[1]MTTI (PL &amp; I)'!AT173/'[1]MTTI (PL &amp; I)'!AT$334</f>
        <v>1.0822099060210496E-3</v>
      </c>
      <c r="AU173" s="141">
        <f>'[1]MTTI (PL &amp; I)'!AU173/'[1]MTTI (PL &amp; I)'!AU$334</f>
        <v>0</v>
      </c>
      <c r="AV173" s="141">
        <f>'[1]MTTI (PL &amp; I)'!AV173/'[1]MTTI (PL &amp; I)'!AV$334</f>
        <v>0</v>
      </c>
      <c r="AW173" s="141">
        <f>'[1]MTTI (PL &amp; I)'!AW173/'[1]MTTI (PL &amp; I)'!AW$334</f>
        <v>0</v>
      </c>
      <c r="AX173" s="141">
        <f>'[1]MTTI (PL &amp; I)'!AX173/'[1]MTTI (PL &amp; I)'!AX$334</f>
        <v>5.5096633248056831E-4</v>
      </c>
      <c r="AY173" s="141">
        <f>'[1]MTTI (PL &amp; I)'!AY173/'[1]MTTI (PL &amp; I)'!AY$334</f>
        <v>1.0568843043161155E-2</v>
      </c>
      <c r="AZ173" s="141">
        <f>'[1]MTTI (PL &amp; I)'!AZ173/'[1]MTTI (PL &amp; I)'!AZ$334</f>
        <v>7.6249894486908453E-3</v>
      </c>
      <c r="BA173" s="141">
        <f>'[1]MTTI (PL &amp; I)'!BA173/'[1]MTTI (PL &amp; I)'!BA$334</f>
        <v>0</v>
      </c>
      <c r="BB173" s="141">
        <f>'[1]MTTI (PL &amp; I)'!BB173/'[1]MTTI (PL &amp; I)'!BB$334</f>
        <v>1.5248450267439516E-3</v>
      </c>
      <c r="BC173" s="141">
        <f>'[1]MTTI (PL &amp; I)'!BC173/'[1]MTTI (PL &amp; I)'!BC$334</f>
        <v>0</v>
      </c>
      <c r="BD173" s="141">
        <f>'[1]MTTI (PL &amp; I)'!BD173/'[1]MTTI (PL &amp; I)'!BD$334</f>
        <v>0</v>
      </c>
      <c r="BE173" s="141">
        <f>'[1]MTTI (PL &amp; I)'!BE173/'[1]MTTI (PL &amp; I)'!BE$334</f>
        <v>0.32611828924625325</v>
      </c>
      <c r="BF173" s="141">
        <f>'[1]MTTI (PL &amp; I)'!BF173/'[1]MTTI (PL &amp; I)'!BF$334</f>
        <v>5.2425085104513852E-2</v>
      </c>
      <c r="BG173" s="141">
        <f>'[1]MTTI (PL &amp; I)'!BG173/'[1]MTTI (PL &amp; I)'!BG$334</f>
        <v>2.2132724103518468E-3</v>
      </c>
      <c r="BH173" s="141">
        <f>'[1]MTTI (PL &amp; I)'!BH173/'[1]MTTI (PL &amp; I)'!BH$334</f>
        <v>2.6024350039045235E-6</v>
      </c>
      <c r="BI173" s="141">
        <f>'[1]MTTI (PL &amp; I)'!BI173/'[1]MTTI (PL &amp; I)'!BI$334</f>
        <v>0.13506000047896632</v>
      </c>
      <c r="BJ173" s="141">
        <f>'[1]MTTI (PL &amp; I)'!BJ173/'[1]MTTI (PL &amp; I)'!BJ$334</f>
        <v>1.3346655582500101E-4</v>
      </c>
      <c r="BK173" s="141">
        <f>'[1]MTTI (PL &amp; I)'!BK173/'[1]MTTI (PL &amp; I)'!BK$334</f>
        <v>0</v>
      </c>
      <c r="BL173" s="141">
        <f>'[1]MTTI (PL &amp; I)'!BL173/'[1]MTTI (PL &amp; I)'!BL$334</f>
        <v>0</v>
      </c>
      <c r="BM173" s="141">
        <f>'[1]MTTI (PL &amp; I)'!BM173/'[1]MTTI (PL &amp; I)'!BM$334</f>
        <v>1.0384371484287479E-3</v>
      </c>
      <c r="BN173" s="141">
        <f>'[1]MTTI (PL &amp; I)'!BN173/'[1]MTTI (PL &amp; I)'!BN$334</f>
        <v>0</v>
      </c>
      <c r="BO173" s="141">
        <f>'[1]MTTI (PL &amp; I)'!BO173/'[1]MTTI (PL &amp; I)'!BO$334</f>
        <v>5.6225419897103709E-3</v>
      </c>
      <c r="BP173" s="141">
        <f>'[1]MTTI (PL &amp; I)'!BP173/'[1]MTTI (PL &amp; I)'!BP$334</f>
        <v>0</v>
      </c>
      <c r="BQ173" s="141">
        <f>'[1]MTTI (PL &amp; I)'!BQ173/'[1]MTTI (PL &amp; I)'!BQ$334</f>
        <v>2.3981189947148945E-3</v>
      </c>
      <c r="BR173" s="141">
        <f>'[1]MTTI (PL &amp; I)'!BR173/'[1]MTTI (PL &amp; I)'!BR$334</f>
        <v>1.7319502427871961E-3</v>
      </c>
      <c r="BS173" s="141">
        <f>'[1]MTTI (PL &amp; I)'!BS173/'[1]MTTI (PL &amp; I)'!BS$334</f>
        <v>2.5176583672309252E-3</v>
      </c>
      <c r="BT173" s="141">
        <f>'[1]MTTI (PL &amp; I)'!BT173/'[1]MTTI (PL &amp; I)'!BT$334</f>
        <v>5.4888905037224975E-3</v>
      </c>
      <c r="BU173" s="141">
        <f>'[1]MTTI (PL &amp; I)'!BU173/'[1]MTTI (PL &amp; I)'!BU$334</f>
        <v>8.0136256664974734E-3</v>
      </c>
      <c r="BV173" s="141">
        <f>'[1]MTTI (PL &amp; I)'!BV173/'[1]MTTI (PL &amp; I)'!BV$334</f>
        <v>6.3389603317702981E-4</v>
      </c>
      <c r="BW173" s="141">
        <f>'[1]MTTI (PL &amp; I)'!BW173/'[1]MTTI (PL &amp; I)'!BW$334</f>
        <v>0</v>
      </c>
      <c r="BX173" s="141">
        <f>'[1]MTTI (PL &amp; I)'!BX173/'[1]MTTI (PL &amp; I)'!BX$334</f>
        <v>0</v>
      </c>
      <c r="BY173" s="141">
        <f>'[1]MTTI (PL &amp; I)'!BY173/'[1]MTTI (PL &amp; I)'!BY$334</f>
        <v>3.1864516538376532E-3</v>
      </c>
      <c r="BZ173" s="141">
        <f>'[1]MTTI (PL &amp; I)'!BZ173/'[1]MTTI (PL &amp; I)'!BZ$334</f>
        <v>0</v>
      </c>
      <c r="CA173" s="141">
        <f>'[1]MTTI (PL &amp; I)'!CA173/'[1]MTTI (PL &amp; I)'!CA$334</f>
        <v>5.6905995421884306E-3</v>
      </c>
      <c r="CB173" s="141">
        <f>'[1]MTTI (PL &amp; I)'!CB173/'[1]MTTI (PL &amp; I)'!CB$334</f>
        <v>0</v>
      </c>
      <c r="CC173" s="141">
        <f>'[1]MTTI (PL &amp; I)'!CC173/'[1]MTTI (PL &amp; I)'!CC$334</f>
        <v>3.1204671188926972E-4</v>
      </c>
      <c r="CD173" s="141">
        <f>'[1]MTTI (PL &amp; I)'!CD173/'[1]MTTI (PL &amp; I)'!CD$334</f>
        <v>0</v>
      </c>
      <c r="CE173" s="141">
        <f>'[1]MTTI (PL &amp; I)'!CE173/'[1]MTTI (PL &amp; I)'!CE$334</f>
        <v>0</v>
      </c>
      <c r="CF173" s="141">
        <f>'[1]MTTI (PL &amp; I)'!CF173/'[1]MTTI (PL &amp; I)'!CF$334</f>
        <v>0</v>
      </c>
      <c r="CG173" s="141">
        <f>'[1]MTTI (PL &amp; I)'!CG173/'[1]MTTI (PL &amp; I)'!CG$334</f>
        <v>0</v>
      </c>
      <c r="CH173" s="141">
        <f>'[1]MTTI (PL &amp; I)'!CH173/'[1]MTTI (PL &amp; I)'!CH$334</f>
        <v>0</v>
      </c>
      <c r="CI173" s="141">
        <f>'[1]MTTI (PL &amp; I)'!CI173/'[1]MTTI (PL &amp; I)'!CI$334</f>
        <v>0</v>
      </c>
      <c r="CJ173" s="141">
        <f>'[1]MTTI (PL &amp; I)'!CJ173/'[1]MTTI (PL &amp; I)'!CJ$334</f>
        <v>0</v>
      </c>
      <c r="CK173" s="141">
        <f>'[1]MTTI (PL &amp; I)'!CK173/'[1]MTTI (PL &amp; I)'!CK$334</f>
        <v>0</v>
      </c>
      <c r="CL173" s="141">
        <f>'[1]MTTI (PL &amp; I)'!CL173/'[1]MTTI (PL &amp; I)'!CL$334</f>
        <v>0</v>
      </c>
      <c r="CM173" s="141">
        <f>'[1]MTTI (PL &amp; I)'!CM173/'[1]MTTI (PL &amp; I)'!CM$334</f>
        <v>0</v>
      </c>
      <c r="CN173" s="141">
        <f>'[1]MTTI (PL &amp; I)'!CN173/'[1]MTTI (PL &amp; I)'!CN$334</f>
        <v>0.16370690337344018</v>
      </c>
      <c r="CO173" s="141">
        <f>'[1]MTTI (PL &amp; I)'!CO173/'[1]MTTI (PL &amp; I)'!CO$334</f>
        <v>0</v>
      </c>
      <c r="CP173" s="141">
        <f>'[1]MTTI (PL &amp; I)'!CP173/'[1]MTTI (PL &amp; I)'!CP$334</f>
        <v>1.4473206908229948E-2</v>
      </c>
      <c r="CQ173" s="141">
        <f>'[1]MTTI (PL &amp; I)'!CQ173/'[1]MTTI (PL &amp; I)'!CQ$334</f>
        <v>1.0281280046873108E-3</v>
      </c>
      <c r="CR173" s="141">
        <f>'[1]MTTI (PL &amp; I)'!CR173/'[1]MTTI (PL &amp; I)'!CR$334</f>
        <v>0</v>
      </c>
      <c r="CS173" s="141">
        <f>'[1]MTTI (PL &amp; I)'!CS173/'[1]MTTI (PL &amp; I)'!CS$334</f>
        <v>3.0399439271827785E-4</v>
      </c>
      <c r="CT173" s="141">
        <f>'[1]MTTI (PL &amp; I)'!CT173/'[1]MTTI (PL &amp; I)'!CT$334</f>
        <v>0</v>
      </c>
      <c r="CU173" s="141">
        <f>'[1]MTTI (PL &amp; I)'!CU173/'[1]MTTI (PL &amp; I)'!CU$334</f>
        <v>0</v>
      </c>
      <c r="CV173" s="141">
        <f>'[1]MTTI (PL &amp; I)'!CV173/'[1]MTTI (PL &amp; I)'!CV$334</f>
        <v>0</v>
      </c>
      <c r="CW173" s="141">
        <f>'[1]MTTI (PL &amp; I)'!CW173/'[1]MTTI (PL &amp; I)'!CW$334</f>
        <v>0</v>
      </c>
      <c r="CX173" s="141">
        <f>'[1]MTTI (PL &amp; I)'!CX173/'[1]MTTI (PL &amp; I)'!CX$334</f>
        <v>0</v>
      </c>
      <c r="CY173" s="141">
        <f>'[1]MTTI (PL &amp; I)'!CY173/'[1]MTTI (PL &amp; I)'!CY$334</f>
        <v>0</v>
      </c>
      <c r="CZ173" s="141">
        <f>'[1]MTTI (PL &amp; I)'!CZ173/'[1]MTTI (PL &amp; I)'!CZ$334</f>
        <v>6.3556183449083736E-6</v>
      </c>
      <c r="DA173" s="141">
        <f>'[1]MTTI (PL &amp; I)'!DA173/'[1]MTTI (PL &amp; I)'!DA$334</f>
        <v>1.8105758696870112E-3</v>
      </c>
      <c r="DB173" s="141">
        <f>'[1]MTTI (PL &amp; I)'!DB173/'[1]MTTI (PL &amp; I)'!DB$334</f>
        <v>0</v>
      </c>
      <c r="DC173" s="141">
        <f>'[1]MTTI (PL &amp; I)'!DC173/'[1]MTTI (PL &amp; I)'!DC$334</f>
        <v>0</v>
      </c>
      <c r="DD173" s="141">
        <f>'[1]MTTI (PL &amp; I)'!DD173/'[1]MTTI (PL &amp; I)'!DD$334</f>
        <v>1.6341649948338768E-3</v>
      </c>
      <c r="DE173" s="141">
        <v>0</v>
      </c>
      <c r="DF173" s="141">
        <f>'[1]MTTI (PL &amp; I)'!DF173/'[1]MTTI (PL &amp; I)'!DF$334</f>
        <v>1.8493905433043889E-3</v>
      </c>
    </row>
    <row r="174" spans="1:110" x14ac:dyDescent="0.3">
      <c r="A174" s="25" t="s">
        <v>6</v>
      </c>
      <c r="B174" s="141">
        <f>'[1]MTTI (PL &amp; I)'!B174/'[1]MTTI (PL &amp; I)'!B$334</f>
        <v>3.5829035701868604E-5</v>
      </c>
      <c r="C174" s="141">
        <f>'[1]MTTI (PL &amp; I)'!C174/'[1]MTTI (PL &amp; I)'!C$334</f>
        <v>0</v>
      </c>
      <c r="D174" s="141">
        <f>'[1]MTTI (PL &amp; I)'!D174/'[1]MTTI (PL &amp; I)'!D$334</f>
        <v>0</v>
      </c>
      <c r="E174" s="141">
        <f>'[1]MTTI (PL &amp; I)'!E174/'[1]MTTI (PL &amp; I)'!E$334</f>
        <v>1.9395961258038715E-3</v>
      </c>
      <c r="F174" s="141">
        <f>'[1]MTTI (PL &amp; I)'!F174/'[1]MTTI (PL &amp; I)'!F$334</f>
        <v>0</v>
      </c>
      <c r="G174" s="141">
        <f>'[1]MTTI (PL &amp; I)'!G174/'[1]MTTI (PL &amp; I)'!G$334</f>
        <v>9.4031186257946867E-4</v>
      </c>
      <c r="H174" s="141">
        <f>'[1]MTTI (PL &amp; I)'!H174/'[1]MTTI (PL &amp; I)'!H$334</f>
        <v>1.593538391561419E-2</v>
      </c>
      <c r="I174" s="141">
        <f>'[1]MTTI (PL &amp; I)'!I174/'[1]MTTI (PL &amp; I)'!I$334</f>
        <v>6.6183462819077848E-5</v>
      </c>
      <c r="J174" s="141">
        <f>'[1]MTTI (PL &amp; I)'!J174/'[1]MTTI (PL &amp; I)'!J$334</f>
        <v>7.4329328887340145E-4</v>
      </c>
      <c r="K174" s="141">
        <f>'[1]MTTI (PL &amp; I)'!K174/'[1]MTTI (PL &amp; I)'!K$334</f>
        <v>6.0190327771016583E-4</v>
      </c>
      <c r="L174" s="141">
        <f>'[1]MTTI (PL &amp; I)'!L174/'[1]MTTI (PL &amp; I)'!L$334</f>
        <v>1.3744474425632556E-3</v>
      </c>
      <c r="M174" s="141">
        <f>'[1]MTTI (PL &amp; I)'!M174/'[1]MTTI (PL &amp; I)'!M$334</f>
        <v>9.7151194543374051E-4</v>
      </c>
      <c r="N174" s="141">
        <f>'[1]MTTI (PL &amp; I)'!N174/'[1]MTTI (PL &amp; I)'!N$334</f>
        <v>4.6509357506438421E-4</v>
      </c>
      <c r="O174" s="141">
        <f>'[1]MTTI (PL &amp; I)'!O174/'[1]MTTI (PL &amp; I)'!O$334</f>
        <v>1.0606515923125479E-3</v>
      </c>
      <c r="P174" s="141">
        <f>'[1]MTTI (PL &amp; I)'!P174/'[1]MTTI (PL &amp; I)'!P$334</f>
        <v>0</v>
      </c>
      <c r="Q174" s="141">
        <f>'[1]MTTI (PL &amp; I)'!Q174/'[1]MTTI (PL &amp; I)'!Q$334</f>
        <v>7.9774664391313451E-4</v>
      </c>
      <c r="R174" s="141">
        <f>'[1]MTTI (PL &amp; I)'!R174/'[1]MTTI (PL &amp; I)'!R$334</f>
        <v>0</v>
      </c>
      <c r="S174" s="141">
        <f>'[1]MTTI (PL &amp; I)'!S174/'[1]MTTI (PL &amp; I)'!S$334</f>
        <v>0</v>
      </c>
      <c r="T174" s="141">
        <f>'[1]MTTI (PL &amp; I)'!T174/'[1]MTTI (PL &amp; I)'!T$334</f>
        <v>0</v>
      </c>
      <c r="U174" s="141">
        <f>'[1]MTTI (PL &amp; I)'!U174/'[1]MTTI (PL &amp; I)'!U$334</f>
        <v>0</v>
      </c>
      <c r="V174" s="141">
        <f>'[1]MTTI (PL &amp; I)'!V174/'[1]MTTI (PL &amp; I)'!V$334</f>
        <v>5.7617232405106085E-4</v>
      </c>
      <c r="W174" s="141">
        <f>'[1]MTTI (PL &amp; I)'!W174/'[1]MTTI (PL &amp; I)'!W$334</f>
        <v>1.0479335656518238E-4</v>
      </c>
      <c r="X174" s="141">
        <f>'[1]MTTI (PL &amp; I)'!X174/'[1]MTTI (PL &amp; I)'!X$334</f>
        <v>2.6303744236489795E-4</v>
      </c>
      <c r="Y174" s="141">
        <f>'[1]MTTI (PL &amp; I)'!Y174/'[1]MTTI (PL &amp; I)'!Y$334</f>
        <v>1.3225345901326171E-4</v>
      </c>
      <c r="Z174" s="141">
        <f>'[1]MTTI (PL &amp; I)'!Z174/'[1]MTTI (PL &amp; I)'!Z$334</f>
        <v>1.6792900768403948E-4</v>
      </c>
      <c r="AA174" s="141">
        <f>'[1]MTTI (PL &amp; I)'!AA174/'[1]MTTI (PL &amp; I)'!AA$334</f>
        <v>0</v>
      </c>
      <c r="AB174" s="141">
        <f>'[1]MTTI (PL &amp; I)'!AB174/'[1]MTTI (PL &amp; I)'!AB$334</f>
        <v>0</v>
      </c>
      <c r="AC174" s="141">
        <f>'[1]MTTI (PL &amp; I)'!AC174/'[1]MTTI (PL &amp; I)'!AC$334</f>
        <v>0</v>
      </c>
      <c r="AD174" s="141">
        <f>'[1]MTTI (PL &amp; I)'!AD174/'[1]MTTI (PL &amp; I)'!AD$334</f>
        <v>1.4056947535336122E-6</v>
      </c>
      <c r="AE174" s="141">
        <f>'[1]MTTI (PL &amp; I)'!AE174/'[1]MTTI (PL &amp; I)'!AE$334</f>
        <v>0</v>
      </c>
      <c r="AF174" s="141">
        <f>'[1]MTTI (PL &amp; I)'!AF174/'[1]MTTI (PL &amp; I)'!AF$334</f>
        <v>4.3244631419303684E-4</v>
      </c>
      <c r="AG174" s="141">
        <f>'[1]MTTI (PL &amp; I)'!AG174/'[1]MTTI (PL &amp; I)'!AG$334</f>
        <v>1.1074006897362487E-3</v>
      </c>
      <c r="AH174" s="141">
        <f>'[1]MTTI (PL &amp; I)'!AH174/'[1]MTTI (PL &amp; I)'!AH$334</f>
        <v>1.3888073643046506E-4</v>
      </c>
      <c r="AI174" s="141">
        <f>'[1]MTTI (PL &amp; I)'!AI174/'[1]MTTI (PL &amp; I)'!AI$334</f>
        <v>0</v>
      </c>
      <c r="AJ174" s="141">
        <f>'[1]MTTI (PL &amp; I)'!AJ174/'[1]MTTI (PL &amp; I)'!AJ$334</f>
        <v>4.8188469062587694E-6</v>
      </c>
      <c r="AK174" s="141">
        <f>'[1]MTTI (PL &amp; I)'!AK174/'[1]MTTI (PL &amp; I)'!AK$334</f>
        <v>0</v>
      </c>
      <c r="AL174" s="141">
        <f>'[1]MTTI (PL &amp; I)'!AL174/'[1]MTTI (PL &amp; I)'!AL$334</f>
        <v>5.6528563433262941E-5</v>
      </c>
      <c r="AM174" s="141">
        <f>'[1]MTTI (PL &amp; I)'!AM174/'[1]MTTI (PL &amp; I)'!AM$334</f>
        <v>8.3644794654598106E-5</v>
      </c>
      <c r="AN174" s="141">
        <f>'[1]MTTI (PL &amp; I)'!AN174/'[1]MTTI (PL &amp; I)'!AN$334</f>
        <v>1.8661088313225893E-3</v>
      </c>
      <c r="AO174" s="141">
        <f>'[1]MTTI (PL &amp; I)'!AO174/'[1]MTTI (PL &amp; I)'!AO$334</f>
        <v>9.7935393565267933E-4</v>
      </c>
      <c r="AP174" s="141">
        <f>'[1]MTTI (PL &amp; I)'!AP174/'[1]MTTI (PL &amp; I)'!AP$334</f>
        <v>0</v>
      </c>
      <c r="AQ174" s="141">
        <f>'[1]MTTI (PL &amp; I)'!AQ174/'[1]MTTI (PL &amp; I)'!AQ$334</f>
        <v>0</v>
      </c>
      <c r="AR174" s="141">
        <f>'[1]MTTI (PL &amp; I)'!AR174/'[1]MTTI (PL &amp; I)'!AR$334</f>
        <v>1.2554798970018201E-3</v>
      </c>
      <c r="AS174" s="141">
        <f>'[1]MTTI (PL &amp; I)'!AS174/'[1]MTTI (PL &amp; I)'!AS$334</f>
        <v>9.615941376830121E-4</v>
      </c>
      <c r="AT174" s="141">
        <f>'[1]MTTI (PL &amp; I)'!AT174/'[1]MTTI (PL &amp; I)'!AT$334</f>
        <v>1.0822099060210496E-3</v>
      </c>
      <c r="AU174" s="141">
        <f>'[1]MTTI (PL &amp; I)'!AU174/'[1]MTTI (PL &amp; I)'!AU$334</f>
        <v>0</v>
      </c>
      <c r="AV174" s="141">
        <f>'[1]MTTI (PL &amp; I)'!AV174/'[1]MTTI (PL &amp; I)'!AV$334</f>
        <v>0</v>
      </c>
      <c r="AW174" s="141">
        <f>'[1]MTTI (PL &amp; I)'!AW174/'[1]MTTI (PL &amp; I)'!AW$334</f>
        <v>0</v>
      </c>
      <c r="AX174" s="141">
        <f>'[1]MTTI (PL &amp; I)'!AX174/'[1]MTTI (PL &amp; I)'!AX$334</f>
        <v>5.5096633248056831E-4</v>
      </c>
      <c r="AY174" s="141">
        <f>'[1]MTTI (PL &amp; I)'!AY174/'[1]MTTI (PL &amp; I)'!AY$334</f>
        <v>1.0568843043161155E-2</v>
      </c>
      <c r="AZ174" s="141">
        <f>'[1]MTTI (PL &amp; I)'!AZ174/'[1]MTTI (PL &amp; I)'!AZ$334</f>
        <v>7.6249894486908453E-3</v>
      </c>
      <c r="BA174" s="141">
        <f>'[1]MTTI (PL &amp; I)'!BA174/'[1]MTTI (PL &amp; I)'!BA$334</f>
        <v>0</v>
      </c>
      <c r="BB174" s="141">
        <f>'[1]MTTI (PL &amp; I)'!BB174/'[1]MTTI (PL &amp; I)'!BB$334</f>
        <v>1.5248450267439516E-3</v>
      </c>
      <c r="BC174" s="141">
        <f>'[1]MTTI (PL &amp; I)'!BC174/'[1]MTTI (PL &amp; I)'!BC$334</f>
        <v>0</v>
      </c>
      <c r="BD174" s="141">
        <f>'[1]MTTI (PL &amp; I)'!BD174/'[1]MTTI (PL &amp; I)'!BD$334</f>
        <v>0</v>
      </c>
      <c r="BE174" s="141">
        <f>'[1]MTTI (PL &amp; I)'!BE174/'[1]MTTI (PL &amp; I)'!BE$334</f>
        <v>0.32611828924625325</v>
      </c>
      <c r="BF174" s="141">
        <f>'[1]MTTI (PL &amp; I)'!BF174/'[1]MTTI (PL &amp; I)'!BF$334</f>
        <v>5.2425085104513852E-2</v>
      </c>
      <c r="BG174" s="141">
        <f>'[1]MTTI (PL &amp; I)'!BG174/'[1]MTTI (PL &amp; I)'!BG$334</f>
        <v>2.2132724103518468E-3</v>
      </c>
      <c r="BH174" s="141">
        <f>'[1]MTTI (PL &amp; I)'!BH174/'[1]MTTI (PL &amp; I)'!BH$334</f>
        <v>2.6024350039045235E-6</v>
      </c>
      <c r="BI174" s="141">
        <f>'[1]MTTI (PL &amp; I)'!BI174/'[1]MTTI (PL &amp; I)'!BI$334</f>
        <v>0.13506000047896632</v>
      </c>
      <c r="BJ174" s="141">
        <f>'[1]MTTI (PL &amp; I)'!BJ174/'[1]MTTI (PL &amp; I)'!BJ$334</f>
        <v>1.3346655582500101E-4</v>
      </c>
      <c r="BK174" s="141">
        <f>'[1]MTTI (PL &amp; I)'!BK174/'[1]MTTI (PL &amp; I)'!BK$334</f>
        <v>0</v>
      </c>
      <c r="BL174" s="141">
        <f>'[1]MTTI (PL &amp; I)'!BL174/'[1]MTTI (PL &amp; I)'!BL$334</f>
        <v>0</v>
      </c>
      <c r="BM174" s="141">
        <f>'[1]MTTI (PL &amp; I)'!BM174/'[1]MTTI (PL &amp; I)'!BM$334</f>
        <v>1.0384371484287479E-3</v>
      </c>
      <c r="BN174" s="141">
        <f>'[1]MTTI (PL &amp; I)'!BN174/'[1]MTTI (PL &amp; I)'!BN$334</f>
        <v>0</v>
      </c>
      <c r="BO174" s="141">
        <f>'[1]MTTI (PL &amp; I)'!BO174/'[1]MTTI (PL &amp; I)'!BO$334</f>
        <v>5.6225419897103709E-3</v>
      </c>
      <c r="BP174" s="141">
        <f>'[1]MTTI (PL &amp; I)'!BP174/'[1]MTTI (PL &amp; I)'!BP$334</f>
        <v>0</v>
      </c>
      <c r="BQ174" s="141">
        <f>'[1]MTTI (PL &amp; I)'!BQ174/'[1]MTTI (PL &amp; I)'!BQ$334</f>
        <v>2.3981189947148945E-3</v>
      </c>
      <c r="BR174" s="141">
        <f>'[1]MTTI (PL &amp; I)'!BR174/'[1]MTTI (PL &amp; I)'!BR$334</f>
        <v>1.7319502427871961E-3</v>
      </c>
      <c r="BS174" s="141">
        <f>'[1]MTTI (PL &amp; I)'!BS174/'[1]MTTI (PL &amp; I)'!BS$334</f>
        <v>2.5176583672309252E-3</v>
      </c>
      <c r="BT174" s="141">
        <f>'[1]MTTI (PL &amp; I)'!BT174/'[1]MTTI (PL &amp; I)'!BT$334</f>
        <v>5.4888905037224975E-3</v>
      </c>
      <c r="BU174" s="141">
        <f>'[1]MTTI (PL &amp; I)'!BU174/'[1]MTTI (PL &amp; I)'!BU$334</f>
        <v>8.0136256664974734E-3</v>
      </c>
      <c r="BV174" s="141">
        <f>'[1]MTTI (PL &amp; I)'!BV174/'[1]MTTI (PL &amp; I)'!BV$334</f>
        <v>6.3389603317702981E-4</v>
      </c>
      <c r="BW174" s="141">
        <f>'[1]MTTI (PL &amp; I)'!BW174/'[1]MTTI (PL &amp; I)'!BW$334</f>
        <v>0</v>
      </c>
      <c r="BX174" s="141">
        <f>'[1]MTTI (PL &amp; I)'!BX174/'[1]MTTI (PL &amp; I)'!BX$334</f>
        <v>0</v>
      </c>
      <c r="BY174" s="141">
        <f>'[1]MTTI (PL &amp; I)'!BY174/'[1]MTTI (PL &amp; I)'!BY$334</f>
        <v>3.1864516538376532E-3</v>
      </c>
      <c r="BZ174" s="141">
        <f>'[1]MTTI (PL &amp; I)'!BZ174/'[1]MTTI (PL &amp; I)'!BZ$334</f>
        <v>0</v>
      </c>
      <c r="CA174" s="141">
        <f>'[1]MTTI (PL &amp; I)'!CA174/'[1]MTTI (PL &amp; I)'!CA$334</f>
        <v>5.6905995421884306E-3</v>
      </c>
      <c r="CB174" s="141">
        <f>'[1]MTTI (PL &amp; I)'!CB174/'[1]MTTI (PL &amp; I)'!CB$334</f>
        <v>0</v>
      </c>
      <c r="CC174" s="141">
        <f>'[1]MTTI (PL &amp; I)'!CC174/'[1]MTTI (PL &amp; I)'!CC$334</f>
        <v>3.1204671188926972E-4</v>
      </c>
      <c r="CD174" s="141">
        <f>'[1]MTTI (PL &amp; I)'!CD174/'[1]MTTI (PL &amp; I)'!CD$334</f>
        <v>0</v>
      </c>
      <c r="CE174" s="141">
        <f>'[1]MTTI (PL &amp; I)'!CE174/'[1]MTTI (PL &amp; I)'!CE$334</f>
        <v>0</v>
      </c>
      <c r="CF174" s="141">
        <f>'[1]MTTI (PL &amp; I)'!CF174/'[1]MTTI (PL &amp; I)'!CF$334</f>
        <v>0</v>
      </c>
      <c r="CG174" s="141">
        <f>'[1]MTTI (PL &amp; I)'!CG174/'[1]MTTI (PL &amp; I)'!CG$334</f>
        <v>0</v>
      </c>
      <c r="CH174" s="141">
        <f>'[1]MTTI (PL &amp; I)'!CH174/'[1]MTTI (PL &amp; I)'!CH$334</f>
        <v>0</v>
      </c>
      <c r="CI174" s="141">
        <f>'[1]MTTI (PL &amp; I)'!CI174/'[1]MTTI (PL &amp; I)'!CI$334</f>
        <v>0</v>
      </c>
      <c r="CJ174" s="141">
        <f>'[1]MTTI (PL &amp; I)'!CJ174/'[1]MTTI (PL &amp; I)'!CJ$334</f>
        <v>0</v>
      </c>
      <c r="CK174" s="141">
        <f>'[1]MTTI (PL &amp; I)'!CK174/'[1]MTTI (PL &amp; I)'!CK$334</f>
        <v>0</v>
      </c>
      <c r="CL174" s="141">
        <f>'[1]MTTI (PL &amp; I)'!CL174/'[1]MTTI (PL &amp; I)'!CL$334</f>
        <v>0</v>
      </c>
      <c r="CM174" s="141">
        <f>'[1]MTTI (PL &amp; I)'!CM174/'[1]MTTI (PL &amp; I)'!CM$334</f>
        <v>0</v>
      </c>
      <c r="CN174" s="141">
        <f>'[1]MTTI (PL &amp; I)'!CN174/'[1]MTTI (PL &amp; I)'!CN$334</f>
        <v>0.16370690337344018</v>
      </c>
      <c r="CO174" s="141">
        <f>'[1]MTTI (PL &amp; I)'!CO174/'[1]MTTI (PL &amp; I)'!CO$334</f>
        <v>0</v>
      </c>
      <c r="CP174" s="141">
        <f>'[1]MTTI (PL &amp; I)'!CP174/'[1]MTTI (PL &amp; I)'!CP$334</f>
        <v>1.4473206908229948E-2</v>
      </c>
      <c r="CQ174" s="141">
        <f>'[1]MTTI (PL &amp; I)'!CQ174/'[1]MTTI (PL &amp; I)'!CQ$334</f>
        <v>1.0281280046873108E-3</v>
      </c>
      <c r="CR174" s="141">
        <f>'[1]MTTI (PL &amp; I)'!CR174/'[1]MTTI (PL &amp; I)'!CR$334</f>
        <v>0</v>
      </c>
      <c r="CS174" s="141">
        <f>'[1]MTTI (PL &amp; I)'!CS174/'[1]MTTI (PL &amp; I)'!CS$334</f>
        <v>3.0399439271827785E-4</v>
      </c>
      <c r="CT174" s="141">
        <f>'[1]MTTI (PL &amp; I)'!CT174/'[1]MTTI (PL &amp; I)'!CT$334</f>
        <v>0</v>
      </c>
      <c r="CU174" s="141">
        <f>'[1]MTTI (PL &amp; I)'!CU174/'[1]MTTI (PL &amp; I)'!CU$334</f>
        <v>0</v>
      </c>
      <c r="CV174" s="141">
        <f>'[1]MTTI (PL &amp; I)'!CV174/'[1]MTTI (PL &amp; I)'!CV$334</f>
        <v>0</v>
      </c>
      <c r="CW174" s="141">
        <f>'[1]MTTI (PL &amp; I)'!CW174/'[1]MTTI (PL &amp; I)'!CW$334</f>
        <v>0</v>
      </c>
      <c r="CX174" s="141">
        <f>'[1]MTTI (PL &amp; I)'!CX174/'[1]MTTI (PL &amp; I)'!CX$334</f>
        <v>0</v>
      </c>
      <c r="CY174" s="141">
        <f>'[1]MTTI (PL &amp; I)'!CY174/'[1]MTTI (PL &amp; I)'!CY$334</f>
        <v>0</v>
      </c>
      <c r="CZ174" s="141">
        <f>'[1]MTTI (PL &amp; I)'!CZ174/'[1]MTTI (PL &amp; I)'!CZ$334</f>
        <v>6.3556183449083736E-6</v>
      </c>
      <c r="DA174" s="141">
        <f>'[1]MTTI (PL &amp; I)'!DA174/'[1]MTTI (PL &amp; I)'!DA$334</f>
        <v>1.8105758696870112E-3</v>
      </c>
      <c r="DB174" s="141">
        <f>'[1]MTTI (PL &amp; I)'!DB174/'[1]MTTI (PL &amp; I)'!DB$334</f>
        <v>0</v>
      </c>
      <c r="DC174" s="141">
        <f>'[1]MTTI (PL &amp; I)'!DC174/'[1]MTTI (PL &amp; I)'!DC$334</f>
        <v>0</v>
      </c>
      <c r="DD174" s="141">
        <f>'[1]MTTI (PL &amp; I)'!DD174/'[1]MTTI (PL &amp; I)'!DD$334</f>
        <v>1.6341649948338768E-3</v>
      </c>
      <c r="DE174" s="141">
        <v>0</v>
      </c>
      <c r="DF174" s="141">
        <f>'[1]MTTI (PL &amp; I)'!DF174/'[1]MTTI (PL &amp; I)'!DF$334</f>
        <v>1.8493905433043889E-3</v>
      </c>
    </row>
    <row r="175" spans="1:110" x14ac:dyDescent="0.3">
      <c r="A175" s="25" t="s">
        <v>7</v>
      </c>
      <c r="B175" s="141">
        <f>'[1]MTTI (PL &amp; I)'!B175/'[1]MTTI (PL &amp; I)'!B$334</f>
        <v>0</v>
      </c>
      <c r="C175" s="141">
        <f>'[1]MTTI (PL &amp; I)'!C175/'[1]MTTI (PL &amp; I)'!C$334</f>
        <v>0</v>
      </c>
      <c r="D175" s="141">
        <f>'[1]MTTI (PL &amp; I)'!D175/'[1]MTTI (PL &amp; I)'!D$334</f>
        <v>0</v>
      </c>
      <c r="E175" s="141">
        <f>'[1]MTTI (PL &amp; I)'!E175/'[1]MTTI (PL &amp; I)'!E$334</f>
        <v>0</v>
      </c>
      <c r="F175" s="141">
        <f>'[1]MTTI (PL &amp; I)'!F175/'[1]MTTI (PL &amp; I)'!F$334</f>
        <v>0</v>
      </c>
      <c r="G175" s="141">
        <f>'[1]MTTI (PL &amp; I)'!G175/'[1]MTTI (PL &amp; I)'!G$334</f>
        <v>0</v>
      </c>
      <c r="H175" s="141">
        <f>'[1]MTTI (PL &amp; I)'!H175/'[1]MTTI (PL &amp; I)'!H$334</f>
        <v>0</v>
      </c>
      <c r="I175" s="141">
        <f>'[1]MTTI (PL &amp; I)'!I175/'[1]MTTI (PL &amp; I)'!I$334</f>
        <v>0</v>
      </c>
      <c r="J175" s="141">
        <f>'[1]MTTI (PL &amp; I)'!J175/'[1]MTTI (PL &amp; I)'!J$334</f>
        <v>0</v>
      </c>
      <c r="K175" s="141">
        <f>'[1]MTTI (PL &amp; I)'!K175/'[1]MTTI (PL &amp; I)'!K$334</f>
        <v>0</v>
      </c>
      <c r="L175" s="141">
        <f>'[1]MTTI (PL &amp; I)'!L175/'[1]MTTI (PL &amp; I)'!L$334</f>
        <v>0</v>
      </c>
      <c r="M175" s="141">
        <f>'[1]MTTI (PL &amp; I)'!M175/'[1]MTTI (PL &amp; I)'!M$334</f>
        <v>0</v>
      </c>
      <c r="N175" s="141">
        <f>'[1]MTTI (PL &amp; I)'!N175/'[1]MTTI (PL &amp; I)'!N$334</f>
        <v>0</v>
      </c>
      <c r="O175" s="141">
        <f>'[1]MTTI (PL &amp; I)'!O175/'[1]MTTI (PL &amp; I)'!O$334</f>
        <v>0</v>
      </c>
      <c r="P175" s="141">
        <f>'[1]MTTI (PL &amp; I)'!P175/'[1]MTTI (PL &amp; I)'!P$334</f>
        <v>0</v>
      </c>
      <c r="Q175" s="141">
        <f>'[1]MTTI (PL &amp; I)'!Q175/'[1]MTTI (PL &amp; I)'!Q$334</f>
        <v>0</v>
      </c>
      <c r="R175" s="141">
        <f>'[1]MTTI (PL &amp; I)'!R175/'[1]MTTI (PL &amp; I)'!R$334</f>
        <v>0</v>
      </c>
      <c r="S175" s="141">
        <f>'[1]MTTI (PL &amp; I)'!S175/'[1]MTTI (PL &amp; I)'!S$334</f>
        <v>0</v>
      </c>
      <c r="T175" s="141">
        <f>'[1]MTTI (PL &amp; I)'!T175/'[1]MTTI (PL &amp; I)'!T$334</f>
        <v>0</v>
      </c>
      <c r="U175" s="141">
        <f>'[1]MTTI (PL &amp; I)'!U175/'[1]MTTI (PL &amp; I)'!U$334</f>
        <v>0</v>
      </c>
      <c r="V175" s="141">
        <f>'[1]MTTI (PL &amp; I)'!V175/'[1]MTTI (PL &amp; I)'!V$334</f>
        <v>0</v>
      </c>
      <c r="W175" s="141">
        <f>'[1]MTTI (PL &amp; I)'!W175/'[1]MTTI (PL &amp; I)'!W$334</f>
        <v>0</v>
      </c>
      <c r="X175" s="141">
        <f>'[1]MTTI (PL &amp; I)'!X175/'[1]MTTI (PL &amp; I)'!X$334</f>
        <v>0</v>
      </c>
      <c r="Y175" s="141">
        <f>'[1]MTTI (PL &amp; I)'!Y175/'[1]MTTI (PL &amp; I)'!Y$334</f>
        <v>0</v>
      </c>
      <c r="Z175" s="141">
        <f>'[1]MTTI (PL &amp; I)'!Z175/'[1]MTTI (PL &amp; I)'!Z$334</f>
        <v>0</v>
      </c>
      <c r="AA175" s="141">
        <f>'[1]MTTI (PL &amp; I)'!AA175/'[1]MTTI (PL &amp; I)'!AA$334</f>
        <v>0</v>
      </c>
      <c r="AB175" s="141">
        <f>'[1]MTTI (PL &amp; I)'!AB175/'[1]MTTI (PL &amp; I)'!AB$334</f>
        <v>0</v>
      </c>
      <c r="AC175" s="141">
        <f>'[1]MTTI (PL &amp; I)'!AC175/'[1]MTTI (PL &amp; I)'!AC$334</f>
        <v>0</v>
      </c>
      <c r="AD175" s="141">
        <f>'[1]MTTI (PL &amp; I)'!AD175/'[1]MTTI (PL &amp; I)'!AD$334</f>
        <v>0</v>
      </c>
      <c r="AE175" s="141">
        <f>'[1]MTTI (PL &amp; I)'!AE175/'[1]MTTI (PL &amp; I)'!AE$334</f>
        <v>0</v>
      </c>
      <c r="AF175" s="141">
        <f>'[1]MTTI (PL &amp; I)'!AF175/'[1]MTTI (PL &amp; I)'!AF$334</f>
        <v>0</v>
      </c>
      <c r="AG175" s="141">
        <f>'[1]MTTI (PL &amp; I)'!AG175/'[1]MTTI (PL &amp; I)'!AG$334</f>
        <v>0</v>
      </c>
      <c r="AH175" s="141">
        <f>'[1]MTTI (PL &amp; I)'!AH175/'[1]MTTI (PL &amp; I)'!AH$334</f>
        <v>0</v>
      </c>
      <c r="AI175" s="141">
        <f>'[1]MTTI (PL &amp; I)'!AI175/'[1]MTTI (PL &amp; I)'!AI$334</f>
        <v>0</v>
      </c>
      <c r="AJ175" s="141">
        <f>'[1]MTTI (PL &amp; I)'!AJ175/'[1]MTTI (PL &amp; I)'!AJ$334</f>
        <v>0</v>
      </c>
      <c r="AK175" s="141">
        <f>'[1]MTTI (PL &amp; I)'!AK175/'[1]MTTI (PL &amp; I)'!AK$334</f>
        <v>0</v>
      </c>
      <c r="AL175" s="141">
        <f>'[1]MTTI (PL &amp; I)'!AL175/'[1]MTTI (PL &amp; I)'!AL$334</f>
        <v>0</v>
      </c>
      <c r="AM175" s="141">
        <f>'[1]MTTI (PL &amp; I)'!AM175/'[1]MTTI (PL &amp; I)'!AM$334</f>
        <v>0</v>
      </c>
      <c r="AN175" s="141">
        <f>'[1]MTTI (PL &amp; I)'!AN175/'[1]MTTI (PL &amp; I)'!AN$334</f>
        <v>0</v>
      </c>
      <c r="AO175" s="141">
        <f>'[1]MTTI (PL &amp; I)'!AO175/'[1]MTTI (PL &amp; I)'!AO$334</f>
        <v>0</v>
      </c>
      <c r="AP175" s="141">
        <f>'[1]MTTI (PL &amp; I)'!AP175/'[1]MTTI (PL &amp; I)'!AP$334</f>
        <v>0</v>
      </c>
      <c r="AQ175" s="141">
        <f>'[1]MTTI (PL &amp; I)'!AQ175/'[1]MTTI (PL &amp; I)'!AQ$334</f>
        <v>0</v>
      </c>
      <c r="AR175" s="141">
        <f>'[1]MTTI (PL &amp; I)'!AR175/'[1]MTTI (PL &amp; I)'!AR$334</f>
        <v>0</v>
      </c>
      <c r="AS175" s="141">
        <f>'[1]MTTI (PL &amp; I)'!AS175/'[1]MTTI (PL &amp; I)'!AS$334</f>
        <v>0</v>
      </c>
      <c r="AT175" s="141">
        <f>'[1]MTTI (PL &amp; I)'!AT175/'[1]MTTI (PL &amp; I)'!AT$334</f>
        <v>0</v>
      </c>
      <c r="AU175" s="141">
        <f>'[1]MTTI (PL &amp; I)'!AU175/'[1]MTTI (PL &amp; I)'!AU$334</f>
        <v>0</v>
      </c>
      <c r="AV175" s="141">
        <f>'[1]MTTI (PL &amp; I)'!AV175/'[1]MTTI (PL &amp; I)'!AV$334</f>
        <v>0</v>
      </c>
      <c r="AW175" s="141">
        <f>'[1]MTTI (PL &amp; I)'!AW175/'[1]MTTI (PL &amp; I)'!AW$334</f>
        <v>0</v>
      </c>
      <c r="AX175" s="141">
        <f>'[1]MTTI (PL &amp; I)'!AX175/'[1]MTTI (PL &amp; I)'!AX$334</f>
        <v>0</v>
      </c>
      <c r="AY175" s="141">
        <f>'[1]MTTI (PL &amp; I)'!AY175/'[1]MTTI (PL &amp; I)'!AY$334</f>
        <v>0</v>
      </c>
      <c r="AZ175" s="141">
        <f>'[1]MTTI (PL &amp; I)'!AZ175/'[1]MTTI (PL &amp; I)'!AZ$334</f>
        <v>0</v>
      </c>
      <c r="BA175" s="141">
        <f>'[1]MTTI (PL &amp; I)'!BA175/'[1]MTTI (PL &amp; I)'!BA$334</f>
        <v>0</v>
      </c>
      <c r="BB175" s="141">
        <f>'[1]MTTI (PL &amp; I)'!BB175/'[1]MTTI (PL &amp; I)'!BB$334</f>
        <v>0</v>
      </c>
      <c r="BC175" s="141">
        <f>'[1]MTTI (PL &amp; I)'!BC175/'[1]MTTI (PL &amp; I)'!BC$334</f>
        <v>0</v>
      </c>
      <c r="BD175" s="141">
        <f>'[1]MTTI (PL &amp; I)'!BD175/'[1]MTTI (PL &amp; I)'!BD$334</f>
        <v>0</v>
      </c>
      <c r="BE175" s="141">
        <f>'[1]MTTI (PL &amp; I)'!BE175/'[1]MTTI (PL &amp; I)'!BE$334</f>
        <v>0</v>
      </c>
      <c r="BF175" s="141">
        <f>'[1]MTTI (PL &amp; I)'!BF175/'[1]MTTI (PL &amp; I)'!BF$334</f>
        <v>0</v>
      </c>
      <c r="BG175" s="141">
        <f>'[1]MTTI (PL &amp; I)'!BG175/'[1]MTTI (PL &amp; I)'!BG$334</f>
        <v>0</v>
      </c>
      <c r="BH175" s="141">
        <f>'[1]MTTI (PL &amp; I)'!BH175/'[1]MTTI (PL &amp; I)'!BH$334</f>
        <v>0</v>
      </c>
      <c r="BI175" s="141">
        <f>'[1]MTTI (PL &amp; I)'!BI175/'[1]MTTI (PL &amp; I)'!BI$334</f>
        <v>0</v>
      </c>
      <c r="BJ175" s="141">
        <f>'[1]MTTI (PL &amp; I)'!BJ175/'[1]MTTI (PL &amp; I)'!BJ$334</f>
        <v>0</v>
      </c>
      <c r="BK175" s="141">
        <f>'[1]MTTI (PL &amp; I)'!BK175/'[1]MTTI (PL &amp; I)'!BK$334</f>
        <v>0</v>
      </c>
      <c r="BL175" s="141">
        <f>'[1]MTTI (PL &amp; I)'!BL175/'[1]MTTI (PL &amp; I)'!BL$334</f>
        <v>0</v>
      </c>
      <c r="BM175" s="141">
        <f>'[1]MTTI (PL &amp; I)'!BM175/'[1]MTTI (PL &amp; I)'!BM$334</f>
        <v>0</v>
      </c>
      <c r="BN175" s="141">
        <f>'[1]MTTI (PL &amp; I)'!BN175/'[1]MTTI (PL &amp; I)'!BN$334</f>
        <v>0</v>
      </c>
      <c r="BO175" s="141">
        <f>'[1]MTTI (PL &amp; I)'!BO175/'[1]MTTI (PL &amp; I)'!BO$334</f>
        <v>0</v>
      </c>
      <c r="BP175" s="141">
        <f>'[1]MTTI (PL &amp; I)'!BP175/'[1]MTTI (PL &amp; I)'!BP$334</f>
        <v>0</v>
      </c>
      <c r="BQ175" s="141">
        <f>'[1]MTTI (PL &amp; I)'!BQ175/'[1]MTTI (PL &amp; I)'!BQ$334</f>
        <v>0</v>
      </c>
      <c r="BR175" s="141">
        <f>'[1]MTTI (PL &amp; I)'!BR175/'[1]MTTI (PL &amp; I)'!BR$334</f>
        <v>0</v>
      </c>
      <c r="BS175" s="141">
        <f>'[1]MTTI (PL &amp; I)'!BS175/'[1]MTTI (PL &amp; I)'!BS$334</f>
        <v>0</v>
      </c>
      <c r="BT175" s="141">
        <f>'[1]MTTI (PL &amp; I)'!BT175/'[1]MTTI (PL &amp; I)'!BT$334</f>
        <v>0</v>
      </c>
      <c r="BU175" s="141">
        <f>'[1]MTTI (PL &amp; I)'!BU175/'[1]MTTI (PL &amp; I)'!BU$334</f>
        <v>0</v>
      </c>
      <c r="BV175" s="141">
        <f>'[1]MTTI (PL &amp; I)'!BV175/'[1]MTTI (PL &amp; I)'!BV$334</f>
        <v>0</v>
      </c>
      <c r="BW175" s="141">
        <f>'[1]MTTI (PL &amp; I)'!BW175/'[1]MTTI (PL &amp; I)'!BW$334</f>
        <v>0</v>
      </c>
      <c r="BX175" s="141">
        <f>'[1]MTTI (PL &amp; I)'!BX175/'[1]MTTI (PL &amp; I)'!BX$334</f>
        <v>0</v>
      </c>
      <c r="BY175" s="141">
        <f>'[1]MTTI (PL &amp; I)'!BY175/'[1]MTTI (PL &amp; I)'!BY$334</f>
        <v>0</v>
      </c>
      <c r="BZ175" s="141">
        <f>'[1]MTTI (PL &amp; I)'!BZ175/'[1]MTTI (PL &amp; I)'!BZ$334</f>
        <v>0</v>
      </c>
      <c r="CA175" s="141">
        <f>'[1]MTTI (PL &amp; I)'!CA175/'[1]MTTI (PL &amp; I)'!CA$334</f>
        <v>0</v>
      </c>
      <c r="CB175" s="141">
        <f>'[1]MTTI (PL &amp; I)'!CB175/'[1]MTTI (PL &amp; I)'!CB$334</f>
        <v>0</v>
      </c>
      <c r="CC175" s="141">
        <f>'[1]MTTI (PL &amp; I)'!CC175/'[1]MTTI (PL &amp; I)'!CC$334</f>
        <v>0</v>
      </c>
      <c r="CD175" s="141">
        <f>'[1]MTTI (PL &amp; I)'!CD175/'[1]MTTI (PL &amp; I)'!CD$334</f>
        <v>0</v>
      </c>
      <c r="CE175" s="141">
        <f>'[1]MTTI (PL &amp; I)'!CE175/'[1]MTTI (PL &amp; I)'!CE$334</f>
        <v>0</v>
      </c>
      <c r="CF175" s="141">
        <f>'[1]MTTI (PL &amp; I)'!CF175/'[1]MTTI (PL &amp; I)'!CF$334</f>
        <v>0</v>
      </c>
      <c r="CG175" s="141">
        <f>'[1]MTTI (PL &amp; I)'!CG175/'[1]MTTI (PL &amp; I)'!CG$334</f>
        <v>0</v>
      </c>
      <c r="CH175" s="141">
        <f>'[1]MTTI (PL &amp; I)'!CH175/'[1]MTTI (PL &amp; I)'!CH$334</f>
        <v>0</v>
      </c>
      <c r="CI175" s="141">
        <f>'[1]MTTI (PL &amp; I)'!CI175/'[1]MTTI (PL &amp; I)'!CI$334</f>
        <v>0</v>
      </c>
      <c r="CJ175" s="141">
        <f>'[1]MTTI (PL &amp; I)'!CJ175/'[1]MTTI (PL &amp; I)'!CJ$334</f>
        <v>0</v>
      </c>
      <c r="CK175" s="141">
        <f>'[1]MTTI (PL &amp; I)'!CK175/'[1]MTTI (PL &amp; I)'!CK$334</f>
        <v>0</v>
      </c>
      <c r="CL175" s="141">
        <f>'[1]MTTI (PL &amp; I)'!CL175/'[1]MTTI (PL &amp; I)'!CL$334</f>
        <v>0</v>
      </c>
      <c r="CM175" s="141">
        <f>'[1]MTTI (PL &amp; I)'!CM175/'[1]MTTI (PL &amp; I)'!CM$334</f>
        <v>0</v>
      </c>
      <c r="CN175" s="141">
        <f>'[1]MTTI (PL &amp; I)'!CN175/'[1]MTTI (PL &amp; I)'!CN$334</f>
        <v>0</v>
      </c>
      <c r="CO175" s="141">
        <f>'[1]MTTI (PL &amp; I)'!CO175/'[1]MTTI (PL &amp; I)'!CO$334</f>
        <v>0</v>
      </c>
      <c r="CP175" s="141">
        <f>'[1]MTTI (PL &amp; I)'!CP175/'[1]MTTI (PL &amp; I)'!CP$334</f>
        <v>0</v>
      </c>
      <c r="CQ175" s="141">
        <f>'[1]MTTI (PL &amp; I)'!CQ175/'[1]MTTI (PL &amp; I)'!CQ$334</f>
        <v>0</v>
      </c>
      <c r="CR175" s="141">
        <f>'[1]MTTI (PL &amp; I)'!CR175/'[1]MTTI (PL &amp; I)'!CR$334</f>
        <v>0</v>
      </c>
      <c r="CS175" s="141">
        <f>'[1]MTTI (PL &amp; I)'!CS175/'[1]MTTI (PL &amp; I)'!CS$334</f>
        <v>0</v>
      </c>
      <c r="CT175" s="141">
        <f>'[1]MTTI (PL &amp; I)'!CT175/'[1]MTTI (PL &amp; I)'!CT$334</f>
        <v>0</v>
      </c>
      <c r="CU175" s="141">
        <f>'[1]MTTI (PL &amp; I)'!CU175/'[1]MTTI (PL &amp; I)'!CU$334</f>
        <v>0</v>
      </c>
      <c r="CV175" s="141">
        <f>'[1]MTTI (PL &amp; I)'!CV175/'[1]MTTI (PL &amp; I)'!CV$334</f>
        <v>0</v>
      </c>
      <c r="CW175" s="141">
        <f>'[1]MTTI (PL &amp; I)'!CW175/'[1]MTTI (PL &amp; I)'!CW$334</f>
        <v>0</v>
      </c>
      <c r="CX175" s="141">
        <f>'[1]MTTI (PL &amp; I)'!CX175/'[1]MTTI (PL &amp; I)'!CX$334</f>
        <v>0</v>
      </c>
      <c r="CY175" s="141">
        <f>'[1]MTTI (PL &amp; I)'!CY175/'[1]MTTI (PL &amp; I)'!CY$334</f>
        <v>0</v>
      </c>
      <c r="CZ175" s="141">
        <f>'[1]MTTI (PL &amp; I)'!CZ175/'[1]MTTI (PL &amp; I)'!CZ$334</f>
        <v>0</v>
      </c>
      <c r="DA175" s="141">
        <f>'[1]MTTI (PL &amp; I)'!DA175/'[1]MTTI (PL &amp; I)'!DA$334</f>
        <v>0</v>
      </c>
      <c r="DB175" s="141">
        <f>'[1]MTTI (PL &amp; I)'!DB175/'[1]MTTI (PL &amp; I)'!DB$334</f>
        <v>0</v>
      </c>
      <c r="DC175" s="141">
        <f>'[1]MTTI (PL &amp; I)'!DC175/'[1]MTTI (PL &amp; I)'!DC$334</f>
        <v>0</v>
      </c>
      <c r="DD175" s="141">
        <f>'[1]MTTI (PL &amp; I)'!DD175/'[1]MTTI (PL &amp; I)'!DD$334</f>
        <v>0</v>
      </c>
      <c r="DE175" s="141">
        <v>0</v>
      </c>
      <c r="DF175" s="141">
        <f>'[1]MTTI (PL &amp; I)'!DF175/'[1]MTTI (PL &amp; I)'!DF$334</f>
        <v>0</v>
      </c>
    </row>
    <row r="176" spans="1:110" x14ac:dyDescent="0.3">
      <c r="A176" s="26">
        <v>517</v>
      </c>
      <c r="B176" s="141">
        <f>'[1]MTTI (PL &amp; I)'!B176/'[1]MTTI (PL &amp; I)'!B$334</f>
        <v>7.1740786129488899E-5</v>
      </c>
      <c r="C176" s="141">
        <f>'[1]MTTI (PL &amp; I)'!C176/'[1]MTTI (PL &amp; I)'!C$334</f>
        <v>0</v>
      </c>
      <c r="D176" s="141">
        <f>'[1]MTTI (PL &amp; I)'!D176/'[1]MTTI (PL &amp; I)'!D$334</f>
        <v>0</v>
      </c>
      <c r="E176" s="141">
        <f>'[1]MTTI (PL &amp; I)'!E176/'[1]MTTI (PL &amp; I)'!E$334</f>
        <v>2.6719267383481194E-3</v>
      </c>
      <c r="F176" s="141">
        <f>'[1]MTTI (PL &amp; I)'!F176/'[1]MTTI (PL &amp; I)'!F$334</f>
        <v>0</v>
      </c>
      <c r="G176" s="141">
        <f>'[1]MTTI (PL &amp; I)'!G176/'[1]MTTI (PL &amp; I)'!G$334</f>
        <v>9.565009073655051E-4</v>
      </c>
      <c r="H176" s="141">
        <f>'[1]MTTI (PL &amp; I)'!H176/'[1]MTTI (PL &amp; I)'!H$334</f>
        <v>8.3603744915417152E-2</v>
      </c>
      <c r="I176" s="141">
        <f>'[1]MTTI (PL &amp; I)'!I176/'[1]MTTI (PL &amp; I)'!I$334</f>
        <v>0</v>
      </c>
      <c r="J176" s="141">
        <f>'[1]MTTI (PL &amp; I)'!J176/'[1]MTTI (PL &amp; I)'!J$334</f>
        <v>1.8625383748497254E-3</v>
      </c>
      <c r="K176" s="141">
        <f>'[1]MTTI (PL &amp; I)'!K176/'[1]MTTI (PL &amp; I)'!K$334</f>
        <v>1.5430749802480108E-3</v>
      </c>
      <c r="L176" s="141">
        <f>'[1]MTTI (PL &amp; I)'!L176/'[1]MTTI (PL &amp; I)'!L$334</f>
        <v>3.6077905805946813E-3</v>
      </c>
      <c r="M176" s="141">
        <f>'[1]MTTI (PL &amp; I)'!M176/'[1]MTTI (PL &amp; I)'!M$334</f>
        <v>2.5418679417940995E-3</v>
      </c>
      <c r="N176" s="141">
        <f>'[1]MTTI (PL &amp; I)'!N176/'[1]MTTI (PL &amp; I)'!N$334</f>
        <v>1.2109755628131381E-3</v>
      </c>
      <c r="O176" s="141">
        <f>'[1]MTTI (PL &amp; I)'!O176/'[1]MTTI (PL &amp; I)'!O$334</f>
        <v>2.7742703685632E-3</v>
      </c>
      <c r="P176" s="141">
        <f>'[1]MTTI (PL &amp; I)'!P176/'[1]MTTI (PL &amp; I)'!P$334</f>
        <v>0</v>
      </c>
      <c r="Q176" s="141">
        <f>'[1]MTTI (PL &amp; I)'!Q176/'[1]MTTI (PL &amp; I)'!Q$334</f>
        <v>1.8682756207763032E-3</v>
      </c>
      <c r="R176" s="141">
        <f>'[1]MTTI (PL &amp; I)'!R176/'[1]MTTI (PL &amp; I)'!R$334</f>
        <v>0</v>
      </c>
      <c r="S176" s="141">
        <f>'[1]MTTI (PL &amp; I)'!S176/'[1]MTTI (PL &amp; I)'!S$334</f>
        <v>0</v>
      </c>
      <c r="T176" s="141">
        <f>'[1]MTTI (PL &amp; I)'!T176/'[1]MTTI (PL &amp; I)'!T$334</f>
        <v>0</v>
      </c>
      <c r="U176" s="141">
        <f>'[1]MTTI (PL &amp; I)'!U176/'[1]MTTI (PL &amp; I)'!U$334</f>
        <v>0</v>
      </c>
      <c r="V176" s="141">
        <f>'[1]MTTI (PL &amp; I)'!V176/'[1]MTTI (PL &amp; I)'!V$334</f>
        <v>2.0723942564059068E-4</v>
      </c>
      <c r="W176" s="141">
        <f>'[1]MTTI (PL &amp; I)'!W176/'[1]MTTI (PL &amp; I)'!W$334</f>
        <v>4.4423180229136294E-5</v>
      </c>
      <c r="X176" s="141">
        <f>'[1]MTTI (PL &amp; I)'!X176/'[1]MTTI (PL &amp; I)'!X$334</f>
        <v>2.7262864488439751E-3</v>
      </c>
      <c r="Y176" s="141">
        <f>'[1]MTTI (PL &amp; I)'!Y176/'[1]MTTI (PL &amp; I)'!Y$334</f>
        <v>2.9593624546129447E-4</v>
      </c>
      <c r="Z176" s="141">
        <f>'[1]MTTI (PL &amp; I)'!Z176/'[1]MTTI (PL &amp; I)'!Z$334</f>
        <v>3.0117267332380475E-4</v>
      </c>
      <c r="AA176" s="141">
        <f>'[1]MTTI (PL &amp; I)'!AA176/'[1]MTTI (PL &amp; I)'!AA$334</f>
        <v>1.7083302557187115E-4</v>
      </c>
      <c r="AB176" s="141">
        <f>'[1]MTTI (PL &amp; I)'!AB176/'[1]MTTI (PL &amp; I)'!AB$334</f>
        <v>0</v>
      </c>
      <c r="AC176" s="141">
        <f>'[1]MTTI (PL &amp; I)'!AC176/'[1]MTTI (PL &amp; I)'!AC$334</f>
        <v>0</v>
      </c>
      <c r="AD176" s="141">
        <f>'[1]MTTI (PL &amp; I)'!AD176/'[1]MTTI (PL &amp; I)'!AD$334</f>
        <v>8.9383669103871215E-6</v>
      </c>
      <c r="AE176" s="141">
        <f>'[1]MTTI (PL &amp; I)'!AE176/'[1]MTTI (PL &amp; I)'!AE$334</f>
        <v>0</v>
      </c>
      <c r="AF176" s="141">
        <f>'[1]MTTI (PL &amp; I)'!AF176/'[1]MTTI (PL &amp; I)'!AF$334</f>
        <v>0</v>
      </c>
      <c r="AG176" s="141">
        <f>'[1]MTTI (PL &amp; I)'!AG176/'[1]MTTI (PL &amp; I)'!AG$334</f>
        <v>2.8660586472584339E-4</v>
      </c>
      <c r="AH176" s="141">
        <f>'[1]MTTI (PL &amp; I)'!AH176/'[1]MTTI (PL &amp; I)'!AH$334</f>
        <v>2.5049538912329592E-4</v>
      </c>
      <c r="AI176" s="141">
        <f>'[1]MTTI (PL &amp; I)'!AI176/'[1]MTTI (PL &amp; I)'!AI$334</f>
        <v>4.0451366873033468E-4</v>
      </c>
      <c r="AJ176" s="141">
        <f>'[1]MTTI (PL &amp; I)'!AJ176/'[1]MTTI (PL &amp; I)'!AJ$334</f>
        <v>3.5804150049758215E-4</v>
      </c>
      <c r="AK176" s="141">
        <f>'[1]MTTI (PL &amp; I)'!AK176/'[1]MTTI (PL &amp; I)'!AK$334</f>
        <v>0</v>
      </c>
      <c r="AL176" s="141">
        <f>'[1]MTTI (PL &amp; I)'!AL176/'[1]MTTI (PL &amp; I)'!AL$334</f>
        <v>2.2155018225162547E-2</v>
      </c>
      <c r="AM176" s="141">
        <f>'[1]MTTI (PL &amp; I)'!AM176/'[1]MTTI (PL &amp; I)'!AM$334</f>
        <v>0.23338003178586236</v>
      </c>
      <c r="AN176" s="141">
        <f>'[1]MTTI (PL &amp; I)'!AN176/'[1]MTTI (PL &amp; I)'!AN$334</f>
        <v>3.4350147631577719E-3</v>
      </c>
      <c r="AO176" s="141">
        <f>'[1]MTTI (PL &amp; I)'!AO176/'[1]MTTI (PL &amp; I)'!AO$334</f>
        <v>3.8548762758861092E-2</v>
      </c>
      <c r="AP176" s="141">
        <f>'[1]MTTI (PL &amp; I)'!AP176/'[1]MTTI (PL &amp; I)'!AP$334</f>
        <v>0</v>
      </c>
      <c r="AQ176" s="141">
        <f>'[1]MTTI (PL &amp; I)'!AQ176/'[1]MTTI (PL &amp; I)'!AQ$334</f>
        <v>2.6279568014149688E-2</v>
      </c>
      <c r="AR176" s="141">
        <f>'[1]MTTI (PL &amp; I)'!AR176/'[1]MTTI (PL &amp; I)'!AR$334</f>
        <v>4.191613922703626E-4</v>
      </c>
      <c r="AS176" s="141">
        <f>'[1]MTTI (PL &amp; I)'!AS176/'[1]MTTI (PL &amp; I)'!AS$334</f>
        <v>0</v>
      </c>
      <c r="AT176" s="141">
        <f>'[1]MTTI (PL &amp; I)'!AT176/'[1]MTTI (PL &amp; I)'!AT$334</f>
        <v>1.6831399079094416E-3</v>
      </c>
      <c r="AU176" s="141">
        <f>'[1]MTTI (PL &amp; I)'!AU176/'[1]MTTI (PL &amp; I)'!AU$334</f>
        <v>1.9135798348206487E-2</v>
      </c>
      <c r="AV176" s="141">
        <f>'[1]MTTI (PL &amp; I)'!AV176/'[1]MTTI (PL &amp; I)'!AV$334</f>
        <v>1.2685154104493144E-4</v>
      </c>
      <c r="AW176" s="141">
        <f>'[1]MTTI (PL &amp; I)'!AW176/'[1]MTTI (PL &amp; I)'!AW$334</f>
        <v>0</v>
      </c>
      <c r="AX176" s="141">
        <f>'[1]MTTI (PL &amp; I)'!AX176/'[1]MTTI (PL &amp; I)'!AX$334</f>
        <v>9.7922754021957377E-4</v>
      </c>
      <c r="AY176" s="141">
        <f>'[1]MTTI (PL &amp; I)'!AY176/'[1]MTTI (PL &amp; I)'!AY$334</f>
        <v>1.8817097436101476E-2</v>
      </c>
      <c r="AZ176" s="141">
        <f>'[1]MTTI (PL &amp; I)'!AZ176/'[1]MTTI (PL &amp; I)'!AZ$334</f>
        <v>7.8430651578709418E-3</v>
      </c>
      <c r="BA176" s="141">
        <f>'[1]MTTI (PL &amp; I)'!BA176/'[1]MTTI (PL &amp; I)'!BA$334</f>
        <v>0</v>
      </c>
      <c r="BB176" s="141">
        <f>'[1]MTTI (PL &amp; I)'!BB176/'[1]MTTI (PL &amp; I)'!BB$334</f>
        <v>0</v>
      </c>
      <c r="BC176" s="141">
        <f>'[1]MTTI (PL &amp; I)'!BC176/'[1]MTTI (PL &amp; I)'!BC$334</f>
        <v>0</v>
      </c>
      <c r="BD176" s="141">
        <f>'[1]MTTI (PL &amp; I)'!BD176/'[1]MTTI (PL &amp; I)'!BD$334</f>
        <v>1.866506647034065E-3</v>
      </c>
      <c r="BE176" s="141">
        <f>'[1]MTTI (PL &amp; I)'!BE176/'[1]MTTI (PL &amp; I)'!BE$334</f>
        <v>0.24140213956828485</v>
      </c>
      <c r="BF176" s="141">
        <f>'[1]MTTI (PL &amp; I)'!BF176/'[1]MTTI (PL &amp; I)'!BF$334</f>
        <v>0.31668900604652911</v>
      </c>
      <c r="BG176" s="141">
        <f>'[1]MTTI (PL &amp; I)'!BG176/'[1]MTTI (PL &amp; I)'!BG$334</f>
        <v>9.7915403836504697E-2</v>
      </c>
      <c r="BH176" s="141">
        <f>'[1]MTTI (PL &amp; I)'!BH176/'[1]MTTI (PL &amp; I)'!BH$334</f>
        <v>1.4910903855167945E-2</v>
      </c>
      <c r="BI176" s="141">
        <f>'[1]MTTI (PL &amp; I)'!BI176/'[1]MTTI (PL &amp; I)'!BI$334</f>
        <v>0</v>
      </c>
      <c r="BJ176" s="141">
        <f>'[1]MTTI (PL &amp; I)'!BJ176/'[1]MTTI (PL &amp; I)'!BJ$334</f>
        <v>1.0072579213102862E-2</v>
      </c>
      <c r="BK176" s="141">
        <f>'[1]MTTI (PL &amp; I)'!BK176/'[1]MTTI (PL &amp; I)'!BK$334</f>
        <v>9.932020611866138E-2</v>
      </c>
      <c r="BL176" s="141">
        <f>'[1]MTTI (PL &amp; I)'!BL176/'[1]MTTI (PL &amp; I)'!BL$334</f>
        <v>0</v>
      </c>
      <c r="BM176" s="141">
        <f>'[1]MTTI (PL &amp; I)'!BM176/'[1]MTTI (PL &amp; I)'!BM$334</f>
        <v>0</v>
      </c>
      <c r="BN176" s="141">
        <f>'[1]MTTI (PL &amp; I)'!BN176/'[1]MTTI (PL &amp; I)'!BN$334</f>
        <v>0</v>
      </c>
      <c r="BO176" s="141">
        <f>'[1]MTTI (PL &amp; I)'!BO176/'[1]MTTI (PL &amp; I)'!BO$334</f>
        <v>1.9904372760039354E-2</v>
      </c>
      <c r="BP176" s="141">
        <f>'[1]MTTI (PL &amp; I)'!BP176/'[1]MTTI (PL &amp; I)'!BP$334</f>
        <v>0</v>
      </c>
      <c r="BQ176" s="141">
        <f>'[1]MTTI (PL &amp; I)'!BQ176/'[1]MTTI (PL &amp; I)'!BQ$334</f>
        <v>3.1476396412113201E-2</v>
      </c>
      <c r="BR176" s="141">
        <f>'[1]MTTI (PL &amp; I)'!BR176/'[1]MTTI (PL &amp; I)'!BR$334</f>
        <v>8.5199238699900075E-3</v>
      </c>
      <c r="BS176" s="141">
        <f>'[1]MTTI (PL &amp; I)'!BS176/'[1]MTTI (PL &amp; I)'!BS$334</f>
        <v>1.2685559730403355E-2</v>
      </c>
      <c r="BT176" s="141">
        <f>'[1]MTTI (PL &amp; I)'!BT176/'[1]MTTI (PL &amp; I)'!BT$334</f>
        <v>1.6795849165714118E-2</v>
      </c>
      <c r="BU176" s="141">
        <f>'[1]MTTI (PL &amp; I)'!BU176/'[1]MTTI (PL &amp; I)'!BU$334</f>
        <v>0</v>
      </c>
      <c r="BV176" s="141">
        <f>'[1]MTTI (PL &amp; I)'!BV176/'[1]MTTI (PL &amp; I)'!BV$334</f>
        <v>0.1282350689208395</v>
      </c>
      <c r="BW176" s="141">
        <f>'[1]MTTI (PL &amp; I)'!BW176/'[1]MTTI (PL &amp; I)'!BW$334</f>
        <v>3.1401899362798794E-3</v>
      </c>
      <c r="BX176" s="141">
        <f>'[1]MTTI (PL &amp; I)'!BX176/'[1]MTTI (PL &amp; I)'!BX$334</f>
        <v>0</v>
      </c>
      <c r="BY176" s="141">
        <f>'[1]MTTI (PL &amp; I)'!BY176/'[1]MTTI (PL &amp; I)'!BY$334</f>
        <v>6.3878386631016485E-4</v>
      </c>
      <c r="BZ176" s="141">
        <f>'[1]MTTI (PL &amp; I)'!BZ176/'[1]MTTI (PL &amp; I)'!BZ$334</f>
        <v>0</v>
      </c>
      <c r="CA176" s="141">
        <f>'[1]MTTI (PL &amp; I)'!CA176/'[1]MTTI (PL &amp; I)'!CA$334</f>
        <v>7.481695316841913E-3</v>
      </c>
      <c r="CB176" s="141">
        <f>'[1]MTTI (PL &amp; I)'!CB176/'[1]MTTI (PL &amp; I)'!CB$334</f>
        <v>1.5507121869170871E-4</v>
      </c>
      <c r="CC176" s="141">
        <f>'[1]MTTI (PL &amp; I)'!CC176/'[1]MTTI (PL &amp; I)'!CC$334</f>
        <v>1.9912422199861494E-3</v>
      </c>
      <c r="CD176" s="141">
        <f>'[1]MTTI (PL &amp; I)'!CD176/'[1]MTTI (PL &amp; I)'!CD$334</f>
        <v>0</v>
      </c>
      <c r="CE176" s="141">
        <f>'[1]MTTI (PL &amp; I)'!CE176/'[1]MTTI (PL &amp; I)'!CE$334</f>
        <v>0</v>
      </c>
      <c r="CF176" s="141">
        <f>'[1]MTTI (PL &amp; I)'!CF176/'[1]MTTI (PL &amp; I)'!CF$334</f>
        <v>0</v>
      </c>
      <c r="CG176" s="141">
        <f>'[1]MTTI (PL &amp; I)'!CG176/'[1]MTTI (PL &amp; I)'!CG$334</f>
        <v>0</v>
      </c>
      <c r="CH176" s="141">
        <f>'[1]MTTI (PL &amp; I)'!CH176/'[1]MTTI (PL &amp; I)'!CH$334</f>
        <v>0</v>
      </c>
      <c r="CI176" s="141">
        <f>'[1]MTTI (PL &amp; I)'!CI176/'[1]MTTI (PL &amp; I)'!CI$334</f>
        <v>0</v>
      </c>
      <c r="CJ176" s="141">
        <f>'[1]MTTI (PL &amp; I)'!CJ176/'[1]MTTI (PL &amp; I)'!CJ$334</f>
        <v>0</v>
      </c>
      <c r="CK176" s="141">
        <f>'[1]MTTI (PL &amp; I)'!CK176/'[1]MTTI (PL &amp; I)'!CK$334</f>
        <v>0</v>
      </c>
      <c r="CL176" s="141">
        <f>'[1]MTTI (PL &amp; I)'!CL176/'[1]MTTI (PL &amp; I)'!CL$334</f>
        <v>1.3483554836417189E-4</v>
      </c>
      <c r="CM176" s="141">
        <f>'[1]MTTI (PL &amp; I)'!CM176/'[1]MTTI (PL &amp; I)'!CM$334</f>
        <v>0</v>
      </c>
      <c r="CN176" s="141">
        <f>'[1]MTTI (PL &amp; I)'!CN176/'[1]MTTI (PL &amp; I)'!CN$334</f>
        <v>1.058202734150791E-2</v>
      </c>
      <c r="CO176" s="141">
        <f>'[1]MTTI (PL &amp; I)'!CO176/'[1]MTTI (PL &amp; I)'!CO$334</f>
        <v>0</v>
      </c>
      <c r="CP176" s="141">
        <f>'[1]MTTI (PL &amp; I)'!CP176/'[1]MTTI (PL &amp; I)'!CP$334</f>
        <v>1.551472542752153E-3</v>
      </c>
      <c r="CQ176" s="141">
        <f>'[1]MTTI (PL &amp; I)'!CQ176/'[1]MTTI (PL &amp; I)'!CQ$334</f>
        <v>2.2669916050290667E-3</v>
      </c>
      <c r="CR176" s="141">
        <f>'[1]MTTI (PL &amp; I)'!CR176/'[1]MTTI (PL &amp; I)'!CR$334</f>
        <v>0</v>
      </c>
      <c r="CS176" s="141">
        <f>'[1]MTTI (PL &amp; I)'!CS176/'[1]MTTI (PL &amp; I)'!CS$334</f>
        <v>7.4431758820681969E-3</v>
      </c>
      <c r="CT176" s="141">
        <f>'[1]MTTI (PL &amp; I)'!CT176/'[1]MTTI (PL &amp; I)'!CT$334</f>
        <v>0</v>
      </c>
      <c r="CU176" s="141">
        <f>'[1]MTTI (PL &amp; I)'!CU176/'[1]MTTI (PL &amp; I)'!CU$334</f>
        <v>0</v>
      </c>
      <c r="CV176" s="141">
        <f>'[1]MTTI (PL &amp; I)'!CV176/'[1]MTTI (PL &amp; I)'!CV$334</f>
        <v>0</v>
      </c>
      <c r="CW176" s="141">
        <f>'[1]MTTI (PL &amp; I)'!CW176/'[1]MTTI (PL &amp; I)'!CW$334</f>
        <v>9.2476664704240451E-3</v>
      </c>
      <c r="CX176" s="141">
        <f>'[1]MTTI (PL &amp; I)'!CX176/'[1]MTTI (PL &amp; I)'!CX$334</f>
        <v>0</v>
      </c>
      <c r="CY176" s="141">
        <f>'[1]MTTI (PL &amp; I)'!CY176/'[1]MTTI (PL &amp; I)'!CY$334</f>
        <v>0</v>
      </c>
      <c r="CZ176" s="141">
        <f>'[1]MTTI (PL &amp; I)'!CZ176/'[1]MTTI (PL &amp; I)'!CZ$334</f>
        <v>4.0413360415817917E-6</v>
      </c>
      <c r="DA176" s="141">
        <f>'[1]MTTI (PL &amp; I)'!DA176/'[1]MTTI (PL &amp; I)'!DA$334</f>
        <v>0.15184146661893633</v>
      </c>
      <c r="DB176" s="141">
        <f>'[1]MTTI (PL &amp; I)'!DB176/'[1]MTTI (PL &amp; I)'!DB$334</f>
        <v>0</v>
      </c>
      <c r="DC176" s="141">
        <f>'[1]MTTI (PL &amp; I)'!DC176/'[1]MTTI (PL &amp; I)'!DC$334</f>
        <v>0</v>
      </c>
      <c r="DD176" s="141">
        <f>'[1]MTTI (PL &amp; I)'!DD176/'[1]MTTI (PL &amp; I)'!DD$334</f>
        <v>1.1398315413832672E-3</v>
      </c>
      <c r="DE176" s="141">
        <v>0</v>
      </c>
      <c r="DF176" s="141">
        <f>'[1]MTTI (PL &amp; I)'!DF176/'[1]MTTI (PL &amp; I)'!DF$334</f>
        <v>1.01752749233547E-2</v>
      </c>
    </row>
    <row r="177" spans="1:110" x14ac:dyDescent="0.3">
      <c r="A177" s="25" t="s">
        <v>6</v>
      </c>
      <c r="B177" s="141">
        <f>'[1]MTTI (PL &amp; I)'!B177/'[1]MTTI (PL &amp; I)'!B$334</f>
        <v>7.1676119916431273E-5</v>
      </c>
      <c r="C177" s="141">
        <f>'[1]MTTI (PL &amp; I)'!C177/'[1]MTTI (PL &amp; I)'!C$334</f>
        <v>0</v>
      </c>
      <c r="D177" s="141">
        <f>'[1]MTTI (PL &amp; I)'!D177/'[1]MTTI (PL &amp; I)'!D$334</f>
        <v>0</v>
      </c>
      <c r="E177" s="141">
        <f>'[1]MTTI (PL &amp; I)'!E177/'[1]MTTI (PL &amp; I)'!E$334</f>
        <v>2.6695182982813424E-3</v>
      </c>
      <c r="F177" s="141">
        <f>'[1]MTTI (PL &amp; I)'!F177/'[1]MTTI (PL &amp; I)'!F$334</f>
        <v>0</v>
      </c>
      <c r="G177" s="141">
        <f>'[1]MTTI (PL &amp; I)'!G177/'[1]MTTI (PL &amp; I)'!G$334</f>
        <v>9.5563872986784192E-4</v>
      </c>
      <c r="H177" s="141">
        <f>'[1]MTTI (PL &amp; I)'!H177/'[1]MTTI (PL &amp; I)'!H$334</f>
        <v>8.3528385585351306E-2</v>
      </c>
      <c r="I177" s="141">
        <f>'[1]MTTI (PL &amp; I)'!I177/'[1]MTTI (PL &amp; I)'!I$334</f>
        <v>0</v>
      </c>
      <c r="J177" s="141">
        <f>'[1]MTTI (PL &amp; I)'!J177/'[1]MTTI (PL &amp; I)'!J$334</f>
        <v>1.8608595069438364E-3</v>
      </c>
      <c r="K177" s="141">
        <f>'[1]MTTI (PL &amp; I)'!K177/'[1]MTTI (PL &amp; I)'!K$334</f>
        <v>1.5416840724977597E-3</v>
      </c>
      <c r="L177" s="141">
        <f>'[1]MTTI (PL &amp; I)'!L177/'[1]MTTI (PL &amp; I)'!L$334</f>
        <v>3.6045385650127658E-3</v>
      </c>
      <c r="M177" s="141">
        <f>'[1]MTTI (PL &amp; I)'!M177/'[1]MTTI (PL &amp; I)'!M$334</f>
        <v>2.539576735037713E-3</v>
      </c>
      <c r="N177" s="141">
        <f>'[1]MTTI (PL &amp; I)'!N177/'[1]MTTI (PL &amp; I)'!N$334</f>
        <v>1.2098840051654269E-3</v>
      </c>
      <c r="O177" s="141">
        <f>'[1]MTTI (PL &amp; I)'!O177/'[1]MTTI (PL &amp; I)'!O$334</f>
        <v>2.7717696772770863E-3</v>
      </c>
      <c r="P177" s="141">
        <f>'[1]MTTI (PL &amp; I)'!P177/'[1]MTTI (PL &amp; I)'!P$334</f>
        <v>0</v>
      </c>
      <c r="Q177" s="141">
        <f>'[1]MTTI (PL &amp; I)'!Q177/'[1]MTTI (PL &amp; I)'!Q$334</f>
        <v>1.8665915813914345E-3</v>
      </c>
      <c r="R177" s="141">
        <f>'[1]MTTI (PL &amp; I)'!R177/'[1]MTTI (PL &amp; I)'!R$334</f>
        <v>0</v>
      </c>
      <c r="S177" s="141">
        <f>'[1]MTTI (PL &amp; I)'!S177/'[1]MTTI (PL &amp; I)'!S$334</f>
        <v>0</v>
      </c>
      <c r="T177" s="141">
        <f>'[1]MTTI (PL &amp; I)'!T177/'[1]MTTI (PL &amp; I)'!T$334</f>
        <v>0</v>
      </c>
      <c r="U177" s="141">
        <f>'[1]MTTI (PL &amp; I)'!U177/'[1]MTTI (PL &amp; I)'!U$334</f>
        <v>0</v>
      </c>
      <c r="V177" s="141">
        <f>'[1]MTTI (PL &amp; I)'!V177/'[1]MTTI (PL &amp; I)'!V$334</f>
        <v>2.0705262271333784E-4</v>
      </c>
      <c r="W177" s="141">
        <f>'[1]MTTI (PL &amp; I)'!W177/'[1]MTTI (PL &amp; I)'!W$334</f>
        <v>4.4383137751316083E-5</v>
      </c>
      <c r="X177" s="141">
        <f>'[1]MTTI (PL &amp; I)'!X177/'[1]MTTI (PL &amp; I)'!X$334</f>
        <v>2.7238290096400215E-3</v>
      </c>
      <c r="Y177" s="141">
        <f>'[1]MTTI (PL &amp; I)'!Y177/'[1]MTTI (PL &amp; I)'!Y$334</f>
        <v>2.9566949237239012E-4</v>
      </c>
      <c r="Z177" s="141">
        <f>'[1]MTTI (PL &amp; I)'!Z177/'[1]MTTI (PL &amp; I)'!Z$334</f>
        <v>3.0090120018682042E-4</v>
      </c>
      <c r="AA177" s="141">
        <f>'[1]MTTI (PL &amp; I)'!AA177/'[1]MTTI (PL &amp; I)'!AA$334</f>
        <v>1.7067903890090032E-4</v>
      </c>
      <c r="AB177" s="141">
        <f>'[1]MTTI (PL &amp; I)'!AB177/'[1]MTTI (PL &amp; I)'!AB$334</f>
        <v>0</v>
      </c>
      <c r="AC177" s="141">
        <f>'[1]MTTI (PL &amp; I)'!AC177/'[1]MTTI (PL &amp; I)'!AC$334</f>
        <v>0</v>
      </c>
      <c r="AD177" s="141">
        <f>'[1]MTTI (PL &amp; I)'!AD177/'[1]MTTI (PL &amp; I)'!AD$334</f>
        <v>8.9303099825194648E-6</v>
      </c>
      <c r="AE177" s="141">
        <f>'[1]MTTI (PL &amp; I)'!AE177/'[1]MTTI (PL &amp; I)'!AE$334</f>
        <v>0</v>
      </c>
      <c r="AF177" s="141">
        <f>'[1]MTTI (PL &amp; I)'!AF177/'[1]MTTI (PL &amp; I)'!AF$334</f>
        <v>0</v>
      </c>
      <c r="AG177" s="141">
        <f>'[1]MTTI (PL &amp; I)'!AG177/'[1]MTTI (PL &amp; I)'!AG$334</f>
        <v>2.8634752192097817E-4</v>
      </c>
      <c r="AH177" s="141">
        <f>'[1]MTTI (PL &amp; I)'!AH177/'[1]MTTI (PL &amp; I)'!AH$334</f>
        <v>2.5026959583224158E-4</v>
      </c>
      <c r="AI177" s="141">
        <f>'[1]MTTI (PL &amp; I)'!AI177/'[1]MTTI (PL &amp; I)'!AI$334</f>
        <v>4.0414904536198156E-4</v>
      </c>
      <c r="AJ177" s="141">
        <f>'[1]MTTI (PL &amp; I)'!AJ177/'[1]MTTI (PL &amp; I)'!AJ$334</f>
        <v>3.5771876653822946E-4</v>
      </c>
      <c r="AK177" s="141">
        <f>'[1]MTTI (PL &amp; I)'!AK177/'[1]MTTI (PL &amp; I)'!AK$334</f>
        <v>0</v>
      </c>
      <c r="AL177" s="141">
        <f>'[1]MTTI (PL &amp; I)'!AL177/'[1]MTTI (PL &amp; I)'!AL$334</f>
        <v>2.2135047979418968E-2</v>
      </c>
      <c r="AM177" s="141">
        <f>'[1]MTTI (PL &amp; I)'!AM177/'[1]MTTI (PL &amp; I)'!AM$334</f>
        <v>0.23316966605566786</v>
      </c>
      <c r="AN177" s="141">
        <f>'[1]MTTI (PL &amp; I)'!AN177/'[1]MTTI (PL &amp; I)'!AN$334</f>
        <v>3.4319184854541863E-3</v>
      </c>
      <c r="AO177" s="141">
        <f>'[1]MTTI (PL &amp; I)'!AO177/'[1]MTTI (PL &amp; I)'!AO$334</f>
        <v>3.8514015404668839E-2</v>
      </c>
      <c r="AP177" s="141">
        <f>'[1]MTTI (PL &amp; I)'!AP177/'[1]MTTI (PL &amp; I)'!AP$334</f>
        <v>0</v>
      </c>
      <c r="AQ177" s="141">
        <f>'[1]MTTI (PL &amp; I)'!AQ177/'[1]MTTI (PL &amp; I)'!AQ$334</f>
        <v>2.6255879952783896E-2</v>
      </c>
      <c r="AR177" s="141">
        <f>'[1]MTTI (PL &amp; I)'!AR177/'[1]MTTI (PL &amp; I)'!AR$334</f>
        <v>4.1878356563421231E-4</v>
      </c>
      <c r="AS177" s="141">
        <f>'[1]MTTI (PL &amp; I)'!AS177/'[1]MTTI (PL &amp; I)'!AS$334</f>
        <v>0</v>
      </c>
      <c r="AT177" s="141">
        <f>'[1]MTTI (PL &amp; I)'!AT177/'[1]MTTI (PL &amp; I)'!AT$334</f>
        <v>1.6816227474521501E-3</v>
      </c>
      <c r="AU177" s="141">
        <f>'[1]MTTI (PL &amp; I)'!AU177/'[1]MTTI (PL &amp; I)'!AU$334</f>
        <v>1.9118549588055193E-2</v>
      </c>
      <c r="AV177" s="141">
        <f>'[1]MTTI (PL &amp; I)'!AV177/'[1]MTTI (PL &amp; I)'!AV$334</f>
        <v>1.2673719871301035E-4</v>
      </c>
      <c r="AW177" s="141">
        <f>'[1]MTTI (PL &amp; I)'!AW177/'[1]MTTI (PL &amp; I)'!AW$334</f>
        <v>0</v>
      </c>
      <c r="AX177" s="141">
        <f>'[1]MTTI (PL &amp; I)'!AX177/'[1]MTTI (PL &amp; I)'!AX$334</f>
        <v>9.7834487723016321E-4</v>
      </c>
      <c r="AY177" s="141">
        <f>'[1]MTTI (PL &amp; I)'!AY177/'[1]MTTI (PL &amp; I)'!AY$334</f>
        <v>1.8800135948814002E-2</v>
      </c>
      <c r="AZ177" s="141">
        <f>'[1]MTTI (PL &amp; I)'!AZ177/'[1]MTTI (PL &amp; I)'!AZ$334</f>
        <v>7.8359955207804276E-3</v>
      </c>
      <c r="BA177" s="141">
        <f>'[1]MTTI (PL &amp; I)'!BA177/'[1]MTTI (PL &amp; I)'!BA$334</f>
        <v>0</v>
      </c>
      <c r="BB177" s="141">
        <f>'[1]MTTI (PL &amp; I)'!BB177/'[1]MTTI (PL &amp; I)'!BB$334</f>
        <v>0</v>
      </c>
      <c r="BC177" s="141">
        <f>'[1]MTTI (PL &amp; I)'!BC177/'[1]MTTI (PL &amp; I)'!BC$334</f>
        <v>0</v>
      </c>
      <c r="BD177" s="141">
        <f>'[1]MTTI (PL &amp; I)'!BD177/'[1]MTTI (PL &amp; I)'!BD$334</f>
        <v>1.8648242021791573E-3</v>
      </c>
      <c r="BE177" s="141">
        <f>'[1]MTTI (PL &amp; I)'!BE177/'[1]MTTI (PL &amp; I)'!BE$334</f>
        <v>0.24118454281430299</v>
      </c>
      <c r="BF177" s="141">
        <f>'[1]MTTI (PL &amp; I)'!BF177/'[1]MTTI (PL &amp; I)'!BF$334</f>
        <v>0.31640354668870935</v>
      </c>
      <c r="BG177" s="141">
        <f>'[1]MTTI (PL &amp; I)'!BG177/'[1]MTTI (PL &amp; I)'!BG$334</f>
        <v>9.7827144162925345E-2</v>
      </c>
      <c r="BH177" s="141">
        <f>'[1]MTTI (PL &amp; I)'!BH177/'[1]MTTI (PL &amp; I)'!BH$334</f>
        <v>1.4897463360052106E-2</v>
      </c>
      <c r="BI177" s="141">
        <f>'[1]MTTI (PL &amp; I)'!BI177/'[1]MTTI (PL &amp; I)'!BI$334</f>
        <v>0</v>
      </c>
      <c r="BJ177" s="141">
        <f>'[1]MTTI (PL &amp; I)'!BJ177/'[1]MTTI (PL &amp; I)'!BJ$334</f>
        <v>1.0063499920993372E-2</v>
      </c>
      <c r="BK177" s="141">
        <f>'[1]MTTI (PL &amp; I)'!BK177/'[1]MTTI (PL &amp; I)'!BK$334</f>
        <v>9.9230680174546379E-2</v>
      </c>
      <c r="BL177" s="141">
        <f>'[1]MTTI (PL &amp; I)'!BL177/'[1]MTTI (PL &amp; I)'!BL$334</f>
        <v>0</v>
      </c>
      <c r="BM177" s="141">
        <f>'[1]MTTI (PL &amp; I)'!BM177/'[1]MTTI (PL &amp; I)'!BM$334</f>
        <v>0</v>
      </c>
      <c r="BN177" s="141">
        <f>'[1]MTTI (PL &amp; I)'!BN177/'[1]MTTI (PL &amp; I)'!BN$334</f>
        <v>0</v>
      </c>
      <c r="BO177" s="141">
        <f>'[1]MTTI (PL &amp; I)'!BO177/'[1]MTTI (PL &amp; I)'!BO$334</f>
        <v>1.9886431216893229E-2</v>
      </c>
      <c r="BP177" s="141">
        <f>'[1]MTTI (PL &amp; I)'!BP177/'[1]MTTI (PL &amp; I)'!BP$334</f>
        <v>0</v>
      </c>
      <c r="BQ177" s="141">
        <f>'[1]MTTI (PL &amp; I)'!BQ177/'[1]MTTI (PL &amp; I)'!BQ$334</f>
        <v>3.1448023997110698E-2</v>
      </c>
      <c r="BR177" s="141">
        <f>'[1]MTTI (PL &amp; I)'!BR177/'[1]MTTI (PL &amp; I)'!BR$334</f>
        <v>8.5122441212454499E-3</v>
      </c>
      <c r="BS177" s="141">
        <f>'[1]MTTI (PL &amp; I)'!BS177/'[1]MTTI (PL &amp; I)'!BS$334</f>
        <v>1.2674125131585317E-2</v>
      </c>
      <c r="BT177" s="141">
        <f>'[1]MTTI (PL &amp; I)'!BT177/'[1]MTTI (PL &amp; I)'!BT$334</f>
        <v>1.6780709605371508E-2</v>
      </c>
      <c r="BU177" s="141">
        <f>'[1]MTTI (PL &amp; I)'!BU177/'[1]MTTI (PL &amp; I)'!BU$334</f>
        <v>0</v>
      </c>
      <c r="BV177" s="141">
        <f>'[1]MTTI (PL &amp; I)'!BV177/'[1]MTTI (PL &amp; I)'!BV$334</f>
        <v>0.1281194794948563</v>
      </c>
      <c r="BW177" s="141">
        <f>'[1]MTTI (PL &amp; I)'!BW177/'[1]MTTI (PL &amp; I)'!BW$334</f>
        <v>3.1373594098469191E-3</v>
      </c>
      <c r="BX177" s="141">
        <f>'[1]MTTI (PL &amp; I)'!BX177/'[1]MTTI (PL &amp; I)'!BX$334</f>
        <v>0</v>
      </c>
      <c r="BY177" s="141">
        <f>'[1]MTTI (PL &amp; I)'!BY177/'[1]MTTI (PL &amp; I)'!BY$334</f>
        <v>6.3820807482772954E-4</v>
      </c>
      <c r="BZ177" s="141">
        <f>'[1]MTTI (PL &amp; I)'!BZ177/'[1]MTTI (PL &amp; I)'!BZ$334</f>
        <v>0</v>
      </c>
      <c r="CA177" s="141">
        <f>'[1]MTTI (PL &amp; I)'!CA177/'[1]MTTI (PL &amp; I)'!CA$334</f>
        <v>7.4749514138336883E-3</v>
      </c>
      <c r="CB177" s="141">
        <f>'[1]MTTI (PL &amp; I)'!CB177/'[1]MTTI (PL &amp; I)'!CB$334</f>
        <v>1.5493143950879145E-4</v>
      </c>
      <c r="CC177" s="141">
        <f>'[1]MTTI (PL &amp; I)'!CC177/'[1]MTTI (PL &amp; I)'!CC$334</f>
        <v>1.9894473401054838E-3</v>
      </c>
      <c r="CD177" s="141">
        <f>'[1]MTTI (PL &amp; I)'!CD177/'[1]MTTI (PL &amp; I)'!CD$334</f>
        <v>0</v>
      </c>
      <c r="CE177" s="141">
        <f>'[1]MTTI (PL &amp; I)'!CE177/'[1]MTTI (PL &amp; I)'!CE$334</f>
        <v>0</v>
      </c>
      <c r="CF177" s="141">
        <f>'[1]MTTI (PL &amp; I)'!CF177/'[1]MTTI (PL &amp; I)'!CF$334</f>
        <v>0</v>
      </c>
      <c r="CG177" s="141">
        <f>'[1]MTTI (PL &amp; I)'!CG177/'[1]MTTI (PL &amp; I)'!CG$334</f>
        <v>0</v>
      </c>
      <c r="CH177" s="141">
        <f>'[1]MTTI (PL &amp; I)'!CH177/'[1]MTTI (PL &amp; I)'!CH$334</f>
        <v>0</v>
      </c>
      <c r="CI177" s="141">
        <f>'[1]MTTI (PL &amp; I)'!CI177/'[1]MTTI (PL &amp; I)'!CI$334</f>
        <v>0</v>
      </c>
      <c r="CJ177" s="141">
        <f>'[1]MTTI (PL &amp; I)'!CJ177/'[1]MTTI (PL &amp; I)'!CJ$334</f>
        <v>0</v>
      </c>
      <c r="CK177" s="141">
        <f>'[1]MTTI (PL &amp; I)'!CK177/'[1]MTTI (PL &amp; I)'!CK$334</f>
        <v>0</v>
      </c>
      <c r="CL177" s="141">
        <f>'[1]MTTI (PL &amp; I)'!CL177/'[1]MTTI (PL &amp; I)'!CL$334</f>
        <v>1.3471400935172615E-4</v>
      </c>
      <c r="CM177" s="141">
        <f>'[1]MTTI (PL &amp; I)'!CM177/'[1]MTTI (PL &amp; I)'!CM$334</f>
        <v>0</v>
      </c>
      <c r="CN177" s="141">
        <f>'[1]MTTI (PL &amp; I)'!CN177/'[1]MTTI (PL &amp; I)'!CN$334</f>
        <v>1.0572488839470696E-2</v>
      </c>
      <c r="CO177" s="141">
        <f>'[1]MTTI (PL &amp; I)'!CO177/'[1]MTTI (PL &amp; I)'!CO$334</f>
        <v>0</v>
      </c>
      <c r="CP177" s="141">
        <f>'[1]MTTI (PL &amp; I)'!CP177/'[1]MTTI (PL &amp; I)'!CP$334</f>
        <v>1.5500740655481039E-3</v>
      </c>
      <c r="CQ177" s="141">
        <f>'[1]MTTI (PL &amp; I)'!CQ177/'[1]MTTI (PL &amp; I)'!CQ$334</f>
        <v>2.2649481682333501E-3</v>
      </c>
      <c r="CR177" s="141">
        <f>'[1]MTTI (PL &amp; I)'!CR177/'[1]MTTI (PL &amp; I)'!CR$334</f>
        <v>0</v>
      </c>
      <c r="CS177" s="141">
        <f>'[1]MTTI (PL &amp; I)'!CS177/'[1]MTTI (PL &amp; I)'!CS$334</f>
        <v>7.4364666999782976E-3</v>
      </c>
      <c r="CT177" s="141">
        <f>'[1]MTTI (PL &amp; I)'!CT177/'[1]MTTI (PL &amp; I)'!CT$334</f>
        <v>0</v>
      </c>
      <c r="CU177" s="141">
        <f>'[1]MTTI (PL &amp; I)'!CU177/'[1]MTTI (PL &amp; I)'!CU$334</f>
        <v>0</v>
      </c>
      <c r="CV177" s="141">
        <f>'[1]MTTI (PL &amp; I)'!CV177/'[1]MTTI (PL &amp; I)'!CV$334</f>
        <v>0</v>
      </c>
      <c r="CW177" s="141">
        <f>'[1]MTTI (PL &amp; I)'!CW177/'[1]MTTI (PL &amp; I)'!CW$334</f>
        <v>9.2393307439492499E-3</v>
      </c>
      <c r="CX177" s="141">
        <f>'[1]MTTI (PL &amp; I)'!CX177/'[1]MTTI (PL &amp; I)'!CX$334</f>
        <v>0</v>
      </c>
      <c r="CY177" s="141">
        <f>'[1]MTTI (PL &amp; I)'!CY177/'[1]MTTI (PL &amp; I)'!CY$334</f>
        <v>0</v>
      </c>
      <c r="CZ177" s="141">
        <f>'[1]MTTI (PL &amp; I)'!CZ177/'[1]MTTI (PL &amp; I)'!CZ$334</f>
        <v>4.0376932337509631E-6</v>
      </c>
      <c r="DA177" s="141">
        <f>'[1]MTTI (PL &amp; I)'!DA177/'[1]MTTI (PL &amp; I)'!DA$334</f>
        <v>0.15170459869259889</v>
      </c>
      <c r="DB177" s="141">
        <f>'[1]MTTI (PL &amp; I)'!DB177/'[1]MTTI (PL &amp; I)'!DB$334</f>
        <v>0</v>
      </c>
      <c r="DC177" s="141">
        <f>'[1]MTTI (PL &amp; I)'!DC177/'[1]MTTI (PL &amp; I)'!DC$334</f>
        <v>0</v>
      </c>
      <c r="DD177" s="141">
        <f>'[1]MTTI (PL &amp; I)'!DD177/'[1]MTTI (PL &amp; I)'!DD$334</f>
        <v>1.1388041120326626E-3</v>
      </c>
      <c r="DE177" s="141">
        <v>0</v>
      </c>
      <c r="DF177" s="141">
        <f>'[1]MTTI (PL &amp; I)'!DF177/'[1]MTTI (PL &amp; I)'!DF$334</f>
        <v>1.0166103062665497E-2</v>
      </c>
    </row>
    <row r="178" spans="1:110" x14ac:dyDescent="0.3">
      <c r="A178" s="25" t="s">
        <v>7</v>
      </c>
      <c r="B178" s="141">
        <f>'[1]MTTI (PL &amp; I)'!B178/'[1]MTTI (PL &amp; I)'!B$334</f>
        <v>6.4666213057618566E-8</v>
      </c>
      <c r="C178" s="141">
        <f>'[1]MTTI (PL &amp; I)'!C178/'[1]MTTI (PL &amp; I)'!C$334</f>
        <v>0</v>
      </c>
      <c r="D178" s="141">
        <f>'[1]MTTI (PL &amp; I)'!D178/'[1]MTTI (PL &amp; I)'!D$334</f>
        <v>0</v>
      </c>
      <c r="E178" s="141">
        <f>'[1]MTTI (PL &amp; I)'!E178/'[1]MTTI (PL &amp; I)'!E$334</f>
        <v>2.4084400667773721E-6</v>
      </c>
      <c r="F178" s="141">
        <f>'[1]MTTI (PL &amp; I)'!F178/'[1]MTTI (PL &amp; I)'!F$334</f>
        <v>0</v>
      </c>
      <c r="G178" s="141">
        <f>'[1]MTTI (PL &amp; I)'!G178/'[1]MTTI (PL &amp; I)'!G$334</f>
        <v>8.6217749766305642E-7</v>
      </c>
      <c r="H178" s="141">
        <f>'[1]MTTI (PL &amp; I)'!H178/'[1]MTTI (PL &amp; I)'!H$334</f>
        <v>7.5359330065842396E-5</v>
      </c>
      <c r="I178" s="141">
        <f>'[1]MTTI (PL &amp; I)'!I178/'[1]MTTI (PL &amp; I)'!I$334</f>
        <v>0</v>
      </c>
      <c r="J178" s="141">
        <f>'[1]MTTI (PL &amp; I)'!J178/'[1]MTTI (PL &amp; I)'!J$334</f>
        <v>1.6788679058886842E-6</v>
      </c>
      <c r="K178" s="141">
        <f>'[1]MTTI (PL &amp; I)'!K178/'[1]MTTI (PL &amp; I)'!K$334</f>
        <v>1.3909077502509009E-6</v>
      </c>
      <c r="L178" s="141">
        <f>'[1]MTTI (PL &amp; I)'!L178/'[1]MTTI (PL &amp; I)'!L$334</f>
        <v>3.2520155819160556E-6</v>
      </c>
      <c r="M178" s="141">
        <f>'[1]MTTI (PL &amp; I)'!M178/'[1]MTTI (PL &amp; I)'!M$334</f>
        <v>2.291206756386832E-6</v>
      </c>
      <c r="N178" s="141">
        <f>'[1]MTTI (PL &amp; I)'!N178/'[1]MTTI (PL &amp; I)'!N$334</f>
        <v>1.0915576477110156E-6</v>
      </c>
      <c r="O178" s="141">
        <f>'[1]MTTI (PL &amp; I)'!O178/'[1]MTTI (PL &amp; I)'!O$334</f>
        <v>2.5006912861135109E-6</v>
      </c>
      <c r="P178" s="141">
        <f>'[1]MTTI (PL &amp; I)'!P178/'[1]MTTI (PL &amp; I)'!P$334</f>
        <v>0</v>
      </c>
      <c r="Q178" s="141">
        <f>'[1]MTTI (PL &amp; I)'!Q178/'[1]MTTI (PL &amp; I)'!Q$334</f>
        <v>1.6840393848683314E-6</v>
      </c>
      <c r="R178" s="141">
        <f>'[1]MTTI (PL &amp; I)'!R178/'[1]MTTI (PL &amp; I)'!R$334</f>
        <v>0</v>
      </c>
      <c r="S178" s="141">
        <f>'[1]MTTI (PL &amp; I)'!S178/'[1]MTTI (PL &amp; I)'!S$334</f>
        <v>0</v>
      </c>
      <c r="T178" s="141">
        <f>'[1]MTTI (PL &amp; I)'!T178/'[1]MTTI (PL &amp; I)'!T$334</f>
        <v>0</v>
      </c>
      <c r="U178" s="141">
        <f>'[1]MTTI (PL &amp; I)'!U178/'[1]MTTI (PL &amp; I)'!U$334</f>
        <v>0</v>
      </c>
      <c r="V178" s="141">
        <f>'[1]MTTI (PL &amp; I)'!V178/'[1]MTTI (PL &amp; I)'!V$334</f>
        <v>1.8680292725290237E-7</v>
      </c>
      <c r="W178" s="141">
        <f>'[1]MTTI (PL &amp; I)'!W178/'[1]MTTI (PL &amp; I)'!W$334</f>
        <v>4.0042477820207611E-8</v>
      </c>
      <c r="X178" s="141">
        <f>'[1]MTTI (PL &amp; I)'!X178/'[1]MTTI (PL &amp; I)'!X$334</f>
        <v>2.4574392039534076E-6</v>
      </c>
      <c r="Y178" s="141">
        <f>'[1]MTTI (PL &amp; I)'!Y178/'[1]MTTI (PL &amp; I)'!Y$334</f>
        <v>2.6675308890440948E-7</v>
      </c>
      <c r="Z178" s="141">
        <f>'[1]MTTI (PL &amp; I)'!Z178/'[1]MTTI (PL &amp; I)'!Z$334</f>
        <v>2.7147313698426666E-7</v>
      </c>
      <c r="AA178" s="141">
        <f>'[1]MTTI (PL &amp; I)'!AA178/'[1]MTTI (PL &amp; I)'!AA$334</f>
        <v>1.5398667097080117E-7</v>
      </c>
      <c r="AB178" s="141">
        <f>'[1]MTTI (PL &amp; I)'!AB178/'[1]MTTI (PL &amp; I)'!AB$334</f>
        <v>0</v>
      </c>
      <c r="AC178" s="141">
        <f>'[1]MTTI (PL &amp; I)'!AC178/'[1]MTTI (PL &amp; I)'!AC$334</f>
        <v>0</v>
      </c>
      <c r="AD178" s="141">
        <f>'[1]MTTI (PL &amp; I)'!AD178/'[1]MTTI (PL &amp; I)'!AD$334</f>
        <v>8.0569278676564646E-9</v>
      </c>
      <c r="AE178" s="141">
        <f>'[1]MTTI (PL &amp; I)'!AE178/'[1]MTTI (PL &amp; I)'!AE$334</f>
        <v>0</v>
      </c>
      <c r="AF178" s="141">
        <f>'[1]MTTI (PL &amp; I)'!AF178/'[1]MTTI (PL &amp; I)'!AF$334</f>
        <v>0</v>
      </c>
      <c r="AG178" s="141">
        <f>'[1]MTTI (PL &amp; I)'!AG178/'[1]MTTI (PL &amp; I)'!AG$334</f>
        <v>2.5834280486516933E-7</v>
      </c>
      <c r="AH178" s="141">
        <f>'[1]MTTI (PL &amp; I)'!AH178/'[1]MTTI (PL &amp; I)'!AH$334</f>
        <v>2.2579329105427418E-7</v>
      </c>
      <c r="AI178" s="141">
        <f>'[1]MTTI (PL &amp; I)'!AI178/'[1]MTTI (PL &amp; I)'!AI$334</f>
        <v>3.6462336835311632E-7</v>
      </c>
      <c r="AJ178" s="141">
        <f>'[1]MTTI (PL &amp; I)'!AJ178/'[1]MTTI (PL &amp; I)'!AJ$334</f>
        <v>3.2273395935271235E-7</v>
      </c>
      <c r="AK178" s="141">
        <f>'[1]MTTI (PL &amp; I)'!AK178/'[1]MTTI (PL &amp; I)'!AK$334</f>
        <v>0</v>
      </c>
      <c r="AL178" s="141">
        <f>'[1]MTTI (PL &amp; I)'!AL178/'[1]MTTI (PL &amp; I)'!AL$334</f>
        <v>1.9970245743583841E-5</v>
      </c>
      <c r="AM178" s="141">
        <f>'[1]MTTI (PL &amp; I)'!AM178/'[1]MTTI (PL &amp; I)'!AM$334</f>
        <v>2.103657301945137E-4</v>
      </c>
      <c r="AN178" s="141">
        <f>'[1]MTTI (PL &amp; I)'!AN178/'[1]MTTI (PL &amp; I)'!AN$334</f>
        <v>3.0962777035854069E-6</v>
      </c>
      <c r="AO178" s="141">
        <f>'[1]MTTI (PL &amp; I)'!AO178/'[1]MTTI (PL &amp; I)'!AO$334</f>
        <v>3.4747354192254144E-5</v>
      </c>
      <c r="AP178" s="141">
        <f>'[1]MTTI (PL &amp; I)'!AP178/'[1]MTTI (PL &amp; I)'!AP$334</f>
        <v>0</v>
      </c>
      <c r="AQ178" s="141">
        <f>'[1]MTTI (PL &amp; I)'!AQ178/'[1]MTTI (PL &amp; I)'!AQ$334</f>
        <v>2.3688061365787676E-5</v>
      </c>
      <c r="AR178" s="141">
        <f>'[1]MTTI (PL &amp; I)'!AR178/'[1]MTTI (PL &amp; I)'!AR$334</f>
        <v>3.7782663615030575E-7</v>
      </c>
      <c r="AS178" s="141">
        <f>'[1]MTTI (PL &amp; I)'!AS178/'[1]MTTI (PL &amp; I)'!AS$334</f>
        <v>0</v>
      </c>
      <c r="AT178" s="141">
        <f>'[1]MTTI (PL &amp; I)'!AT178/'[1]MTTI (PL &amp; I)'!AT$334</f>
        <v>1.5171604572912964E-6</v>
      </c>
      <c r="AU178" s="141">
        <f>'[1]MTTI (PL &amp; I)'!AU178/'[1]MTTI (PL &amp; I)'!AU$334</f>
        <v>1.724876015129279E-5</v>
      </c>
      <c r="AV178" s="141">
        <f>'[1]MTTI (PL &amp; I)'!AV178/'[1]MTTI (PL &amp; I)'!AV$334</f>
        <v>1.1434233192110164E-7</v>
      </c>
      <c r="AW178" s="141">
        <f>'[1]MTTI (PL &amp; I)'!AW178/'[1]MTTI (PL &amp; I)'!AW$334</f>
        <v>0</v>
      </c>
      <c r="AX178" s="141">
        <f>'[1]MTTI (PL &amp; I)'!AX178/'[1]MTTI (PL &amp; I)'!AX$334</f>
        <v>8.8266298941067729E-7</v>
      </c>
      <c r="AY178" s="141">
        <f>'[1]MTTI (PL &amp; I)'!AY178/'[1]MTTI (PL &amp; I)'!AY$334</f>
        <v>1.6961487287476641E-5</v>
      </c>
      <c r="AZ178" s="141">
        <f>'[1]MTTI (PL &amp; I)'!AZ178/'[1]MTTI (PL &amp; I)'!AZ$334</f>
        <v>7.069637090514003E-6</v>
      </c>
      <c r="BA178" s="141">
        <f>'[1]MTTI (PL &amp; I)'!BA178/'[1]MTTI (PL &amp; I)'!BA$334</f>
        <v>0</v>
      </c>
      <c r="BB178" s="141">
        <f>'[1]MTTI (PL &amp; I)'!BB178/'[1]MTTI (PL &amp; I)'!BB$334</f>
        <v>0</v>
      </c>
      <c r="BC178" s="141">
        <f>'[1]MTTI (PL &amp; I)'!BC178/'[1]MTTI (PL &amp; I)'!BC$334</f>
        <v>0</v>
      </c>
      <c r="BD178" s="141">
        <f>'[1]MTTI (PL &amp; I)'!BD178/'[1]MTTI (PL &amp; I)'!BD$334</f>
        <v>1.6824448549073354E-6</v>
      </c>
      <c r="BE178" s="141">
        <f>'[1]MTTI (PL &amp; I)'!BE178/'[1]MTTI (PL &amp; I)'!BE$334</f>
        <v>2.1759675398191658E-4</v>
      </c>
      <c r="BF178" s="141">
        <f>'[1]MTTI (PL &amp; I)'!BF178/'[1]MTTI (PL &amp; I)'!BF$334</f>
        <v>2.8545935781978319E-4</v>
      </c>
      <c r="BG178" s="141">
        <f>'[1]MTTI (PL &amp; I)'!BG178/'[1]MTTI (PL &amp; I)'!BG$334</f>
        <v>8.8259673579343394E-5</v>
      </c>
      <c r="BH178" s="141">
        <f>'[1]MTTI (PL &amp; I)'!BH178/'[1]MTTI (PL &amp; I)'!BH$334</f>
        <v>1.3440495115840545E-5</v>
      </c>
      <c r="BI178" s="141">
        <f>'[1]MTTI (PL &amp; I)'!BI178/'[1]MTTI (PL &amp; I)'!BI$334</f>
        <v>0</v>
      </c>
      <c r="BJ178" s="141">
        <f>'[1]MTTI (PL &amp; I)'!BJ178/'[1]MTTI (PL &amp; I)'!BJ$334</f>
        <v>9.079292109492391E-6</v>
      </c>
      <c r="BK178" s="141">
        <f>'[1]MTTI (PL &amp; I)'!BK178/'[1]MTTI (PL &amp; I)'!BK$334</f>
        <v>8.9525944115016154E-5</v>
      </c>
      <c r="BL178" s="141">
        <f>'[1]MTTI (PL &amp; I)'!BL178/'[1]MTTI (PL &amp; I)'!BL$334</f>
        <v>0</v>
      </c>
      <c r="BM178" s="141">
        <f>'[1]MTTI (PL &amp; I)'!BM178/'[1]MTTI (PL &amp; I)'!BM$334</f>
        <v>0</v>
      </c>
      <c r="BN178" s="141">
        <f>'[1]MTTI (PL &amp; I)'!BN178/'[1]MTTI (PL &amp; I)'!BN$334</f>
        <v>0</v>
      </c>
      <c r="BO178" s="141">
        <f>'[1]MTTI (PL &amp; I)'!BO178/'[1]MTTI (PL &amp; I)'!BO$334</f>
        <v>1.7941543146122401E-5</v>
      </c>
      <c r="BP178" s="141">
        <f>'[1]MTTI (PL &amp; I)'!BP178/'[1]MTTI (PL &amp; I)'!BP$334</f>
        <v>0</v>
      </c>
      <c r="BQ178" s="141">
        <f>'[1]MTTI (PL &amp; I)'!BQ178/'[1]MTTI (PL &amp; I)'!BQ$334</f>
        <v>2.837241500250444E-5</v>
      </c>
      <c r="BR178" s="141">
        <f>'[1]MTTI (PL &amp; I)'!BR178/'[1]MTTI (PL &amp; I)'!BR$334</f>
        <v>7.6797487445568532E-6</v>
      </c>
      <c r="BS178" s="141">
        <f>'[1]MTTI (PL &amp; I)'!BS178/'[1]MTTI (PL &amp; I)'!BS$334</f>
        <v>1.1434598818038544E-5</v>
      </c>
      <c r="BT178" s="141">
        <f>'[1]MTTI (PL &amp; I)'!BT178/'[1]MTTI (PL &amp; I)'!BT$334</f>
        <v>1.5139560342610262E-5</v>
      </c>
      <c r="BU178" s="141">
        <f>'[1]MTTI (PL &amp; I)'!BU178/'[1]MTTI (PL &amp; I)'!BU$334</f>
        <v>0</v>
      </c>
      <c r="BV178" s="141">
        <f>'[1]MTTI (PL &amp; I)'!BV178/'[1]MTTI (PL &amp; I)'!BV$334</f>
        <v>1.1558942598323167E-4</v>
      </c>
      <c r="BW178" s="141">
        <f>'[1]MTTI (PL &amp; I)'!BW178/'[1]MTTI (PL &amp; I)'!BW$334</f>
        <v>2.8305264329602224E-6</v>
      </c>
      <c r="BX178" s="141">
        <f>'[1]MTTI (PL &amp; I)'!BX178/'[1]MTTI (PL &amp; I)'!BX$334</f>
        <v>0</v>
      </c>
      <c r="BY178" s="141">
        <f>'[1]MTTI (PL &amp; I)'!BY178/'[1]MTTI (PL &amp; I)'!BY$334</f>
        <v>5.7579148243544299E-7</v>
      </c>
      <c r="BZ178" s="141">
        <f>'[1]MTTI (PL &amp; I)'!BZ178/'[1]MTTI (PL &amp; I)'!BZ$334</f>
        <v>0</v>
      </c>
      <c r="CA178" s="141">
        <f>'[1]MTTI (PL &amp; I)'!CA178/'[1]MTTI (PL &amp; I)'!CA$334</f>
        <v>6.7439030082249946E-6</v>
      </c>
      <c r="CB178" s="141">
        <f>'[1]MTTI (PL &amp; I)'!CB178/'[1]MTTI (PL &amp; I)'!CB$334</f>
        <v>1.3977918291727034E-7</v>
      </c>
      <c r="CC178" s="141">
        <f>'[1]MTTI (PL &amp; I)'!CC178/'[1]MTTI (PL &amp; I)'!CC$334</f>
        <v>1.7948798806655496E-6</v>
      </c>
      <c r="CD178" s="141">
        <f>'[1]MTTI (PL &amp; I)'!CD178/'[1]MTTI (PL &amp; I)'!CD$334</f>
        <v>0</v>
      </c>
      <c r="CE178" s="141">
        <f>'[1]MTTI (PL &amp; I)'!CE178/'[1]MTTI (PL &amp; I)'!CE$334</f>
        <v>0</v>
      </c>
      <c r="CF178" s="141">
        <f>'[1]MTTI (PL &amp; I)'!CF178/'[1]MTTI (PL &amp; I)'!CF$334</f>
        <v>0</v>
      </c>
      <c r="CG178" s="141">
        <f>'[1]MTTI (PL &amp; I)'!CG178/'[1]MTTI (PL &amp; I)'!CG$334</f>
        <v>0</v>
      </c>
      <c r="CH178" s="141">
        <f>'[1]MTTI (PL &amp; I)'!CH178/'[1]MTTI (PL &amp; I)'!CH$334</f>
        <v>0</v>
      </c>
      <c r="CI178" s="141">
        <f>'[1]MTTI (PL &amp; I)'!CI178/'[1]MTTI (PL &amp; I)'!CI$334</f>
        <v>0</v>
      </c>
      <c r="CJ178" s="141">
        <f>'[1]MTTI (PL &amp; I)'!CJ178/'[1]MTTI (PL &amp; I)'!CJ$334</f>
        <v>0</v>
      </c>
      <c r="CK178" s="141">
        <f>'[1]MTTI (PL &amp; I)'!CK178/'[1]MTTI (PL &amp; I)'!CK$334</f>
        <v>0</v>
      </c>
      <c r="CL178" s="141">
        <f>'[1]MTTI (PL &amp; I)'!CL178/'[1]MTTI (PL &amp; I)'!CL$334</f>
        <v>1.2153901244572957E-7</v>
      </c>
      <c r="CM178" s="141">
        <f>'[1]MTTI (PL &amp; I)'!CM178/'[1]MTTI (PL &amp; I)'!CM$334</f>
        <v>0</v>
      </c>
      <c r="CN178" s="141">
        <f>'[1]MTTI (PL &amp; I)'!CN178/'[1]MTTI (PL &amp; I)'!CN$334</f>
        <v>9.5385020372144458E-6</v>
      </c>
      <c r="CO178" s="141">
        <f>'[1]MTTI (PL &amp; I)'!CO178/'[1]MTTI (PL &amp; I)'!CO$334</f>
        <v>0</v>
      </c>
      <c r="CP178" s="141">
        <f>'[1]MTTI (PL &amp; I)'!CP178/'[1]MTTI (PL &amp; I)'!CP$334</f>
        <v>1.3984772040491541E-6</v>
      </c>
      <c r="CQ178" s="141">
        <f>'[1]MTTI (PL &amp; I)'!CQ178/'[1]MTTI (PL &amp; I)'!CQ$334</f>
        <v>2.0434367957167342E-6</v>
      </c>
      <c r="CR178" s="141">
        <f>'[1]MTTI (PL &amp; I)'!CR178/'[1]MTTI (PL &amp; I)'!CR$334</f>
        <v>0</v>
      </c>
      <c r="CS178" s="141">
        <f>'[1]MTTI (PL &amp; I)'!CS178/'[1]MTTI (PL &amp; I)'!CS$334</f>
        <v>6.7091820898977251E-6</v>
      </c>
      <c r="CT178" s="141">
        <f>'[1]MTTI (PL &amp; I)'!CT178/'[1]MTTI (PL &amp; I)'!CT$334</f>
        <v>0</v>
      </c>
      <c r="CU178" s="141">
        <f>'[1]MTTI (PL &amp; I)'!CU178/'[1]MTTI (PL &amp; I)'!CU$334</f>
        <v>0</v>
      </c>
      <c r="CV178" s="141">
        <f>'[1]MTTI (PL &amp; I)'!CV178/'[1]MTTI (PL &amp; I)'!CV$334</f>
        <v>0</v>
      </c>
      <c r="CW178" s="141">
        <f>'[1]MTTI (PL &amp; I)'!CW178/'[1]MTTI (PL &amp; I)'!CW$334</f>
        <v>8.3357264747957025E-6</v>
      </c>
      <c r="CX178" s="141">
        <f>'[1]MTTI (PL &amp; I)'!CX178/'[1]MTTI (PL &amp; I)'!CX$334</f>
        <v>0</v>
      </c>
      <c r="CY178" s="141">
        <f>'[1]MTTI (PL &amp; I)'!CY178/'[1]MTTI (PL &amp; I)'!CY$334</f>
        <v>0</v>
      </c>
      <c r="CZ178" s="141">
        <f>'[1]MTTI (PL &amp; I)'!CZ178/'[1]MTTI (PL &amp; I)'!CZ$334</f>
        <v>3.6428078308294237E-9</v>
      </c>
      <c r="DA178" s="141">
        <f>'[1]MTTI (PL &amp; I)'!DA178/'[1]MTTI (PL &amp; I)'!DA$334</f>
        <v>1.3686792633744687E-4</v>
      </c>
      <c r="DB178" s="141">
        <f>'[1]MTTI (PL &amp; I)'!DB178/'[1]MTTI (PL &amp; I)'!DB$334</f>
        <v>0</v>
      </c>
      <c r="DC178" s="141">
        <f>'[1]MTTI (PL &amp; I)'!DC178/'[1]MTTI (PL &amp; I)'!DC$334</f>
        <v>0</v>
      </c>
      <c r="DD178" s="141">
        <f>'[1]MTTI (PL &amp; I)'!DD178/'[1]MTTI (PL &amp; I)'!DD$334</f>
        <v>1.0274293506045984E-6</v>
      </c>
      <c r="DE178" s="141">
        <v>0</v>
      </c>
      <c r="DF178" s="141">
        <f>'[1]MTTI (PL &amp; I)'!DF178/'[1]MTTI (PL &amp; I)'!DF$334</f>
        <v>9.1718606892018795E-6</v>
      </c>
    </row>
    <row r="179" spans="1:110" x14ac:dyDescent="0.3">
      <c r="A179" s="26">
        <v>518</v>
      </c>
      <c r="B179" s="141">
        <f>'[1]MTTI (PL &amp; I)'!B179/'[1]MTTI (PL &amp; I)'!B$334</f>
        <v>6.0347258178061655E-7</v>
      </c>
      <c r="C179" s="141">
        <f>'[1]MTTI (PL &amp; I)'!C179/'[1]MTTI (PL &amp; I)'!C$334</f>
        <v>1.0027185307953562E-4</v>
      </c>
      <c r="D179" s="141">
        <f>'[1]MTTI (PL &amp; I)'!D179/'[1]MTTI (PL &amp; I)'!D$334</f>
        <v>2.5141124855981964E-4</v>
      </c>
      <c r="E179" s="141">
        <f>'[1]MTTI (PL &amp; I)'!E179/'[1]MTTI (PL &amp; I)'!E$334</f>
        <v>6.7730472754057937E-5</v>
      </c>
      <c r="F179" s="141">
        <f>'[1]MTTI (PL &amp; I)'!F179/'[1]MTTI (PL &amp; I)'!F$334</f>
        <v>1.9625695255474454E-3</v>
      </c>
      <c r="G179" s="141">
        <f>'[1]MTTI (PL &amp; I)'!G179/'[1]MTTI (PL &amp; I)'!G$334</f>
        <v>0</v>
      </c>
      <c r="H179" s="141">
        <f>'[1]MTTI (PL &amp; I)'!H179/'[1]MTTI (PL &amp; I)'!H$334</f>
        <v>1.7869049453371659E-4</v>
      </c>
      <c r="I179" s="141">
        <f>'[1]MTTI (PL &amp; I)'!I179/'[1]MTTI (PL &amp; I)'!I$334</f>
        <v>0</v>
      </c>
      <c r="J179" s="141">
        <f>'[1]MTTI (PL &amp; I)'!J179/'[1]MTTI (PL &amp; I)'!J$334</f>
        <v>4.9034217243256735E-5</v>
      </c>
      <c r="K179" s="141">
        <f>'[1]MTTI (PL &amp; I)'!K179/'[1]MTTI (PL &amp; I)'!K$334</f>
        <v>5.4455147228176902E-5</v>
      </c>
      <c r="L179" s="141">
        <f>'[1]MTTI (PL &amp; I)'!L179/'[1]MTTI (PL &amp; I)'!L$334</f>
        <v>9.5895836264602829E-5</v>
      </c>
      <c r="M179" s="141">
        <f>'[1]MTTI (PL &amp; I)'!M179/'[1]MTTI (PL &amp; I)'!M$334</f>
        <v>8.1042261826053691E-5</v>
      </c>
      <c r="N179" s="141">
        <f>'[1]MTTI (PL &amp; I)'!N179/'[1]MTTI (PL &amp; I)'!N$334</f>
        <v>9.2699218252723458E-5</v>
      </c>
      <c r="O179" s="141">
        <f>'[1]MTTI (PL &amp; I)'!O179/'[1]MTTI (PL &amp; I)'!O$334</f>
        <v>6.6099305390237282E-4</v>
      </c>
      <c r="P179" s="141">
        <f>'[1]MTTI (PL &amp; I)'!P179/'[1]MTTI (PL &amp; I)'!P$334</f>
        <v>7.4020053505743702E-6</v>
      </c>
      <c r="Q179" s="141">
        <f>'[1]MTTI (PL &amp; I)'!Q179/'[1]MTTI (PL &amp; I)'!Q$334</f>
        <v>1.1077434984498717E-4</v>
      </c>
      <c r="R179" s="141">
        <f>'[1]MTTI (PL &amp; I)'!R179/'[1]MTTI (PL &amp; I)'!R$334</f>
        <v>2.3141937909304428E-5</v>
      </c>
      <c r="S179" s="141">
        <f>'[1]MTTI (PL &amp; I)'!S179/'[1]MTTI (PL &amp; I)'!S$334</f>
        <v>2.1680146748657742E-4</v>
      </c>
      <c r="T179" s="141">
        <f>'[1]MTTI (PL &amp; I)'!T179/'[1]MTTI (PL &amp; I)'!T$334</f>
        <v>6.810264275422755E-4</v>
      </c>
      <c r="U179" s="141">
        <f>'[1]MTTI (PL &amp; I)'!U179/'[1]MTTI (PL &amp; I)'!U$334</f>
        <v>2.5494379435829679E-4</v>
      </c>
      <c r="V179" s="141">
        <f>'[1]MTTI (PL &amp; I)'!V179/'[1]MTTI (PL &amp; I)'!V$334</f>
        <v>6.6343743339853739E-5</v>
      </c>
      <c r="W179" s="141">
        <f>'[1]MTTI (PL &amp; I)'!W179/'[1]MTTI (PL &amp; I)'!W$334</f>
        <v>1.8599875215534803E-4</v>
      </c>
      <c r="X179" s="141">
        <f>'[1]MTTI (PL &amp; I)'!X179/'[1]MTTI (PL &amp; I)'!X$334</f>
        <v>1.7587175120385047E-5</v>
      </c>
      <c r="Y179" s="141">
        <f>'[1]MTTI (PL &amp; I)'!Y179/'[1]MTTI (PL &amp; I)'!Y$334</f>
        <v>1.3763554744348026E-5</v>
      </c>
      <c r="Z179" s="141">
        <f>'[1]MTTI (PL &amp; I)'!Z179/'[1]MTTI (PL &amp; I)'!Z$334</f>
        <v>8.3482645989219546E-7</v>
      </c>
      <c r="AA179" s="141">
        <f>'[1]MTTI (PL &amp; I)'!AA179/'[1]MTTI (PL &amp; I)'!AA$334</f>
        <v>4.6563654551872787E-6</v>
      </c>
      <c r="AB179" s="141">
        <f>'[1]MTTI (PL &amp; I)'!AB179/'[1]MTTI (PL &amp; I)'!AB$334</f>
        <v>6.4489774337917566E-6</v>
      </c>
      <c r="AC179" s="141">
        <f>'[1]MTTI (PL &amp; I)'!AC179/'[1]MTTI (PL &amp; I)'!AC$334</f>
        <v>2.7230201177792074E-4</v>
      </c>
      <c r="AD179" s="141">
        <f>'[1]MTTI (PL &amp; I)'!AD179/'[1]MTTI (PL &amp; I)'!AD$334</f>
        <v>1.1127851084507198E-5</v>
      </c>
      <c r="AE179" s="141">
        <f>'[1]MTTI (PL &amp; I)'!AE179/'[1]MTTI (PL &amp; I)'!AE$334</f>
        <v>2.4142704667067726E-5</v>
      </c>
      <c r="AF179" s="141">
        <f>'[1]MTTI (PL &amp; I)'!AF179/'[1]MTTI (PL &amp; I)'!AF$334</f>
        <v>4.8216327957737011E-5</v>
      </c>
      <c r="AG179" s="141">
        <f>'[1]MTTI (PL &amp; I)'!AG179/'[1]MTTI (PL &amp; I)'!AG$334</f>
        <v>9.5969847557958999E-5</v>
      </c>
      <c r="AH179" s="141">
        <f>'[1]MTTI (PL &amp; I)'!AH179/'[1]MTTI (PL &amp; I)'!AH$334</f>
        <v>3.0308241541452233E-5</v>
      </c>
      <c r="AI179" s="141">
        <f>'[1]MTTI (PL &amp; I)'!AI179/'[1]MTTI (PL &amp; I)'!AI$334</f>
        <v>1.5224013599863466E-5</v>
      </c>
      <c r="AJ179" s="141">
        <f>'[1]MTTI (PL &amp; I)'!AJ179/'[1]MTTI (PL &amp; I)'!AJ$334</f>
        <v>3.3638952177125868E-5</v>
      </c>
      <c r="AK179" s="141">
        <f>'[1]MTTI (PL &amp; I)'!AK179/'[1]MTTI (PL &amp; I)'!AK$334</f>
        <v>2.7693589016061813E-5</v>
      </c>
      <c r="AL179" s="141">
        <f>'[1]MTTI (PL &amp; I)'!AL179/'[1]MTTI (PL &amp; I)'!AL$334</f>
        <v>2.5981833477114319E-4</v>
      </c>
      <c r="AM179" s="141">
        <f>'[1]MTTI (PL &amp; I)'!AM179/'[1]MTTI (PL &amp; I)'!AM$334</f>
        <v>3.1663014483583341E-4</v>
      </c>
      <c r="AN179" s="141">
        <f>'[1]MTTI (PL &amp; I)'!AN179/'[1]MTTI (PL &amp; I)'!AN$334</f>
        <v>1.4386772431929553E-5</v>
      </c>
      <c r="AO179" s="141">
        <f>'[1]MTTI (PL &amp; I)'!AO179/'[1]MTTI (PL &amp; I)'!AO$334</f>
        <v>4.7436020016955613E-5</v>
      </c>
      <c r="AP179" s="141">
        <f>'[1]MTTI (PL &amp; I)'!AP179/'[1]MTTI (PL &amp; I)'!AP$334</f>
        <v>2.0663127729582936E-3</v>
      </c>
      <c r="AQ179" s="141">
        <f>'[1]MTTI (PL &amp; I)'!AQ179/'[1]MTTI (PL &amp; I)'!AQ$334</f>
        <v>6.4881767688129027E-4</v>
      </c>
      <c r="AR179" s="141">
        <f>'[1]MTTI (PL &amp; I)'!AR179/'[1]MTTI (PL &amp; I)'!AR$334</f>
        <v>1.8285928307976466E-4</v>
      </c>
      <c r="AS179" s="141">
        <f>'[1]MTTI (PL &amp; I)'!AS179/'[1]MTTI (PL &amp; I)'!AS$334</f>
        <v>5.5387591483530875E-3</v>
      </c>
      <c r="AT179" s="141">
        <f>'[1]MTTI (PL &amp; I)'!AT179/'[1]MTTI (PL &amp; I)'!AT$334</f>
        <v>1.9933070145693486E-4</v>
      </c>
      <c r="AU179" s="141">
        <f>'[1]MTTI (PL &amp; I)'!AU179/'[1]MTTI (PL &amp; I)'!AU$334</f>
        <v>6.5946516116853135E-5</v>
      </c>
      <c r="AV179" s="141">
        <f>'[1]MTTI (PL &amp; I)'!AV179/'[1]MTTI (PL &amp; I)'!AV$334</f>
        <v>4.3697491852403963E-6</v>
      </c>
      <c r="AW179" s="141">
        <f>'[1]MTTI (PL &amp; I)'!AW179/'[1]MTTI (PL &amp; I)'!AW$334</f>
        <v>2.8403289301356877E-5</v>
      </c>
      <c r="AX179" s="141">
        <f>'[1]MTTI (PL &amp; I)'!AX179/'[1]MTTI (PL &amp; I)'!AX$334</f>
        <v>2.0677191420986841E-5</v>
      </c>
      <c r="AY179" s="141">
        <f>'[1]MTTI (PL &amp; I)'!AY179/'[1]MTTI (PL &amp; I)'!AY$334</f>
        <v>0</v>
      </c>
      <c r="AZ179" s="141">
        <f>'[1]MTTI (PL &amp; I)'!AZ179/'[1]MTTI (PL &amp; I)'!AZ$334</f>
        <v>0</v>
      </c>
      <c r="BA179" s="141">
        <f>'[1]MTTI (PL &amp; I)'!BA179/'[1]MTTI (PL &amp; I)'!BA$334</f>
        <v>3.5696669896908729E-5</v>
      </c>
      <c r="BB179" s="141">
        <f>'[1]MTTI (PL &amp; I)'!BB179/'[1]MTTI (PL &amp; I)'!BB$334</f>
        <v>2.6556367484610726E-5</v>
      </c>
      <c r="BC179" s="141">
        <f>'[1]MTTI (PL &amp; I)'!BC179/'[1]MTTI (PL &amp; I)'!BC$334</f>
        <v>1.8654814006082668E-4</v>
      </c>
      <c r="BD179" s="141">
        <f>'[1]MTTI (PL &amp; I)'!BD179/'[1]MTTI (PL &amp; I)'!BD$334</f>
        <v>9.5235343136818363E-5</v>
      </c>
      <c r="BE179" s="141">
        <f>'[1]MTTI (PL &amp; I)'!BE179/'[1]MTTI (PL &amp; I)'!BE$334</f>
        <v>6.3005821784580256E-4</v>
      </c>
      <c r="BF179" s="141">
        <f>'[1]MTTI (PL &amp; I)'!BF179/'[1]MTTI (PL &amp; I)'!BF$334</f>
        <v>5.0049868884652446E-4</v>
      </c>
      <c r="BG179" s="141">
        <f>'[1]MTTI (PL &amp; I)'!BG179/'[1]MTTI (PL &amp; I)'!BG$334</f>
        <v>5.1018564707774281E-5</v>
      </c>
      <c r="BH179" s="141">
        <f>'[1]MTTI (PL &amp; I)'!BH179/'[1]MTTI (PL &amp; I)'!BH$334</f>
        <v>1.0661308910249606E-4</v>
      </c>
      <c r="BI179" s="141">
        <f>'[1]MTTI (PL &amp; I)'!BI179/'[1]MTTI (PL &amp; I)'!BI$334</f>
        <v>3.1437865459034611E-2</v>
      </c>
      <c r="BJ179" s="141">
        <f>'[1]MTTI (PL &amp; I)'!BJ179/'[1]MTTI (PL &amp; I)'!BJ$334</f>
        <v>7.7640497965409096E-5</v>
      </c>
      <c r="BK179" s="141">
        <f>'[1]MTTI (PL &amp; I)'!BK179/'[1]MTTI (PL &amp; I)'!BK$334</f>
        <v>0</v>
      </c>
      <c r="BL179" s="141">
        <f>'[1]MTTI (PL &amp; I)'!BL179/'[1]MTTI (PL &amp; I)'!BL$334</f>
        <v>0</v>
      </c>
      <c r="BM179" s="141">
        <f>'[1]MTTI (PL &amp; I)'!BM179/'[1]MTTI (PL &amp; I)'!BM$334</f>
        <v>0</v>
      </c>
      <c r="BN179" s="141">
        <f>'[1]MTTI (PL &amp; I)'!BN179/'[1]MTTI (PL &amp; I)'!BN$334</f>
        <v>0</v>
      </c>
      <c r="BO179" s="141">
        <f>'[1]MTTI (PL &amp; I)'!BO179/'[1]MTTI (PL &amp; I)'!BO$334</f>
        <v>2.0636036214553735E-3</v>
      </c>
      <c r="BP179" s="141">
        <f>'[1]MTTI (PL &amp; I)'!BP179/'[1]MTTI (PL &amp; I)'!BP$334</f>
        <v>9.4849388654321852E-4</v>
      </c>
      <c r="BQ179" s="141">
        <f>'[1]MTTI (PL &amp; I)'!BQ179/'[1]MTTI (PL &amp; I)'!BQ$334</f>
        <v>6.3196607913120812E-5</v>
      </c>
      <c r="BR179" s="141">
        <f>'[1]MTTI (PL &amp; I)'!BR179/'[1]MTTI (PL &amp; I)'!BR$334</f>
        <v>4.0562507505404247E-5</v>
      </c>
      <c r="BS179" s="141">
        <f>'[1]MTTI (PL &amp; I)'!BS179/'[1]MTTI (PL &amp; I)'!BS$334</f>
        <v>1.7336871431748303E-5</v>
      </c>
      <c r="BT179" s="141">
        <f>'[1]MTTI (PL &amp; I)'!BT179/'[1]MTTI (PL &amp; I)'!BT$334</f>
        <v>8.3874223618190429E-5</v>
      </c>
      <c r="BU179" s="141">
        <f>'[1]MTTI (PL &amp; I)'!BU179/'[1]MTTI (PL &amp; I)'!BU$334</f>
        <v>5.8047823146091158E-4</v>
      </c>
      <c r="BV179" s="141">
        <f>'[1]MTTI (PL &amp; I)'!BV179/'[1]MTTI (PL &amp; I)'!BV$334</f>
        <v>6.4677584955571705E-4</v>
      </c>
      <c r="BW179" s="141">
        <f>'[1]MTTI (PL &amp; I)'!BW179/'[1]MTTI (PL &amp; I)'!BW$334</f>
        <v>1.6903029107935677E-4</v>
      </c>
      <c r="BX179" s="141">
        <f>'[1]MTTI (PL &amp; I)'!BX179/'[1]MTTI (PL &amp; I)'!BX$334</f>
        <v>7.6813121216734419E-6</v>
      </c>
      <c r="BY179" s="141">
        <f>'[1]MTTI (PL &amp; I)'!BY179/'[1]MTTI (PL &amp; I)'!BY$334</f>
        <v>2.3757653894323785E-5</v>
      </c>
      <c r="BZ179" s="141">
        <f>'[1]MTTI (PL &amp; I)'!BZ179/'[1]MTTI (PL &amp; I)'!BZ$334</f>
        <v>3.5119559916315948E-2</v>
      </c>
      <c r="CA179" s="141">
        <f>'[1]MTTI (PL &amp; I)'!CA179/'[1]MTTI (PL &amp; I)'!CA$334</f>
        <v>8.0253398712269193E-5</v>
      </c>
      <c r="CB179" s="141">
        <f>'[1]MTTI (PL &amp; I)'!CB179/'[1]MTTI (PL &amp; I)'!CB$334</f>
        <v>1.1149010275511855E-3</v>
      </c>
      <c r="CC179" s="141">
        <f>'[1]MTTI (PL &amp; I)'!CC179/'[1]MTTI (PL &amp; I)'!CC$334</f>
        <v>5.9390978077779567E-5</v>
      </c>
      <c r="CD179" s="141">
        <f>'[1]MTTI (PL &amp; I)'!CD179/'[1]MTTI (PL &amp; I)'!CD$334</f>
        <v>1.3497350043761895E-4</v>
      </c>
      <c r="CE179" s="141">
        <f>'[1]MTTI (PL &amp; I)'!CE179/'[1]MTTI (PL &amp; I)'!CE$334</f>
        <v>5.3964342980355367E-3</v>
      </c>
      <c r="CF179" s="141">
        <f>'[1]MTTI (PL &amp; I)'!CF179/'[1]MTTI (PL &amp; I)'!CF$334</f>
        <v>1.5567362634244327E-4</v>
      </c>
      <c r="CG179" s="141">
        <f>'[1]MTTI (PL &amp; I)'!CG179/'[1]MTTI (PL &amp; I)'!CG$334</f>
        <v>1.3207141626629115E-3</v>
      </c>
      <c r="CH179" s="141">
        <f>'[1]MTTI (PL &amp; I)'!CH179/'[1]MTTI (PL &amp; I)'!CH$334</f>
        <v>3.6014955361128184E-5</v>
      </c>
      <c r="CI179" s="141">
        <f>'[1]MTTI (PL &amp; I)'!CI179/'[1]MTTI (PL &amp; I)'!CI$334</f>
        <v>3.4240581777363029E-3</v>
      </c>
      <c r="CJ179" s="141">
        <f>'[1]MTTI (PL &amp; I)'!CJ179/'[1]MTTI (PL &amp; I)'!CJ$334</f>
        <v>2.6120813219102062E-6</v>
      </c>
      <c r="CK179" s="141">
        <f>'[1]MTTI (PL &amp; I)'!CK179/'[1]MTTI (PL &amp; I)'!CK$334</f>
        <v>4.3862362341923495E-3</v>
      </c>
      <c r="CL179" s="141">
        <f>'[1]MTTI (PL &amp; I)'!CL179/'[1]MTTI (PL &amp; I)'!CL$334</f>
        <v>8.644995308881738E-5</v>
      </c>
      <c r="CM179" s="141">
        <f>'[1]MTTI (PL &amp; I)'!CM179/'[1]MTTI (PL &amp; I)'!CM$334</f>
        <v>1.0973360596305706E-5</v>
      </c>
      <c r="CN179" s="141">
        <f>'[1]MTTI (PL &amp; I)'!CN179/'[1]MTTI (PL &amp; I)'!CN$334</f>
        <v>2.8828100339191927E-4</v>
      </c>
      <c r="CO179" s="141">
        <f>'[1]MTTI (PL &amp; I)'!CO179/'[1]MTTI (PL &amp; I)'!CO$334</f>
        <v>6.5990605033177984E-3</v>
      </c>
      <c r="CP179" s="141">
        <f>'[1]MTTI (PL &amp; I)'!CP179/'[1]MTTI (PL &amp; I)'!CP$334</f>
        <v>5.2970230229041747E-4</v>
      </c>
      <c r="CQ179" s="141">
        <f>'[1]MTTI (PL &amp; I)'!CQ179/'[1]MTTI (PL &amp; I)'!CQ$334</f>
        <v>4.8141562671694487E-5</v>
      </c>
      <c r="CR179" s="141">
        <f>'[1]MTTI (PL &amp; I)'!CR179/'[1]MTTI (PL &amp; I)'!CR$334</f>
        <v>1.3197630594222609E-2</v>
      </c>
      <c r="CS179" s="141">
        <f>'[1]MTTI (PL &amp; I)'!CS179/'[1]MTTI (PL &amp; I)'!CS$334</f>
        <v>2.190744768210262E-5</v>
      </c>
      <c r="CT179" s="141">
        <f>'[1]MTTI (PL &amp; I)'!CT179/'[1]MTTI (PL &amp; I)'!CT$334</f>
        <v>6.1381586059771082E-3</v>
      </c>
      <c r="CU179" s="141">
        <f>'[1]MTTI (PL &amp; I)'!CU179/'[1]MTTI (PL &amp; I)'!CU$334</f>
        <v>2.0736223925530713E-6</v>
      </c>
      <c r="CV179" s="141">
        <f>'[1]MTTI (PL &amp; I)'!CV179/'[1]MTTI (PL &amp; I)'!CV$334</f>
        <v>3.8801385701781347E-4</v>
      </c>
      <c r="CW179" s="141">
        <f>'[1]MTTI (PL &amp; I)'!CW179/'[1]MTTI (PL &amp; I)'!CW$334</f>
        <v>2.3247231507608546E-3</v>
      </c>
      <c r="CX179" s="141">
        <f>'[1]MTTI (PL &amp; I)'!CX179/'[1]MTTI (PL &amp; I)'!CX$334</f>
        <v>5.748284151451639E-4</v>
      </c>
      <c r="CY179" s="141">
        <f>'[1]MTTI (PL &amp; I)'!CY179/'[1]MTTI (PL &amp; I)'!CY$334</f>
        <v>8.4405965555757001E-5</v>
      </c>
      <c r="CZ179" s="141">
        <f>'[1]MTTI (PL &amp; I)'!CZ179/'[1]MTTI (PL &amp; I)'!CZ$334</f>
        <v>2.1131356727349975E-5</v>
      </c>
      <c r="DA179" s="141">
        <f>'[1]MTTI (PL &amp; I)'!DA179/'[1]MTTI (PL &amp; I)'!DA$334</f>
        <v>8.8264595346619818E-4</v>
      </c>
      <c r="DB179" s="141">
        <f>'[1]MTTI (PL &amp; I)'!DB179/'[1]MTTI (PL &amp; I)'!DB$334</f>
        <v>0</v>
      </c>
      <c r="DC179" s="141">
        <f>'[1]MTTI (PL &amp; I)'!DC179/'[1]MTTI (PL &amp; I)'!DC$334</f>
        <v>1.7904889897283425E-2</v>
      </c>
      <c r="DD179" s="141">
        <f>'[1]MTTI (PL &amp; I)'!DD179/'[1]MTTI (PL &amp; I)'!DD$334</f>
        <v>1.2657567662223944E-2</v>
      </c>
      <c r="DE179" s="141">
        <v>0</v>
      </c>
      <c r="DF179" s="141">
        <f>'[1]MTTI (PL &amp; I)'!DF179/'[1]MTTI (PL &amp; I)'!DF$334</f>
        <v>1.4588608175828308E-3</v>
      </c>
    </row>
    <row r="180" spans="1:110" x14ac:dyDescent="0.3">
      <c r="A180" s="25" t="s">
        <v>6</v>
      </c>
      <c r="B180" s="141">
        <f>'[1]MTTI (PL &amp; I)'!B180/'[1]MTTI (PL &amp; I)'!B$334</f>
        <v>6.0347258178061655E-7</v>
      </c>
      <c r="C180" s="141">
        <f>'[1]MTTI (PL &amp; I)'!C180/'[1]MTTI (PL &amp; I)'!C$334</f>
        <v>1.0027185307953562E-4</v>
      </c>
      <c r="D180" s="141">
        <f>'[1]MTTI (PL &amp; I)'!D180/'[1]MTTI (PL &amp; I)'!D$334</f>
        <v>2.5141124855981964E-4</v>
      </c>
      <c r="E180" s="141">
        <f>'[1]MTTI (PL &amp; I)'!E180/'[1]MTTI (PL &amp; I)'!E$334</f>
        <v>6.7730472754057937E-5</v>
      </c>
      <c r="F180" s="141">
        <f>'[1]MTTI (PL &amp; I)'!F180/'[1]MTTI (PL &amp; I)'!F$334</f>
        <v>1.9625695255474454E-3</v>
      </c>
      <c r="G180" s="141">
        <f>'[1]MTTI (PL &amp; I)'!G180/'[1]MTTI (PL &amp; I)'!G$334</f>
        <v>0</v>
      </c>
      <c r="H180" s="141">
        <f>'[1]MTTI (PL &amp; I)'!H180/'[1]MTTI (PL &amp; I)'!H$334</f>
        <v>1.7869049453371659E-4</v>
      </c>
      <c r="I180" s="141">
        <f>'[1]MTTI (PL &amp; I)'!I180/'[1]MTTI (PL &amp; I)'!I$334</f>
        <v>0</v>
      </c>
      <c r="J180" s="141">
        <f>'[1]MTTI (PL &amp; I)'!J180/'[1]MTTI (PL &amp; I)'!J$334</f>
        <v>4.9034217243256735E-5</v>
      </c>
      <c r="K180" s="141">
        <f>'[1]MTTI (PL &amp; I)'!K180/'[1]MTTI (PL &amp; I)'!K$334</f>
        <v>5.4455147228176902E-5</v>
      </c>
      <c r="L180" s="141">
        <f>'[1]MTTI (PL &amp; I)'!L180/'[1]MTTI (PL &amp; I)'!L$334</f>
        <v>9.5895836264602829E-5</v>
      </c>
      <c r="M180" s="141">
        <f>'[1]MTTI (PL &amp; I)'!M180/'[1]MTTI (PL &amp; I)'!M$334</f>
        <v>8.1042261826053691E-5</v>
      </c>
      <c r="N180" s="141">
        <f>'[1]MTTI (PL &amp; I)'!N180/'[1]MTTI (PL &amp; I)'!N$334</f>
        <v>9.2699218252723458E-5</v>
      </c>
      <c r="O180" s="141">
        <f>'[1]MTTI (PL &amp; I)'!O180/'[1]MTTI (PL &amp; I)'!O$334</f>
        <v>6.6099305390237282E-4</v>
      </c>
      <c r="P180" s="141">
        <f>'[1]MTTI (PL &amp; I)'!P180/'[1]MTTI (PL &amp; I)'!P$334</f>
        <v>7.4020053505743702E-6</v>
      </c>
      <c r="Q180" s="141">
        <f>'[1]MTTI (PL &amp; I)'!Q180/'[1]MTTI (PL &amp; I)'!Q$334</f>
        <v>1.1077434984498717E-4</v>
      </c>
      <c r="R180" s="141">
        <f>'[1]MTTI (PL &amp; I)'!R180/'[1]MTTI (PL &amp; I)'!R$334</f>
        <v>2.3141937909304428E-5</v>
      </c>
      <c r="S180" s="141">
        <f>'[1]MTTI (PL &amp; I)'!S180/'[1]MTTI (PL &amp; I)'!S$334</f>
        <v>2.1680146748657742E-4</v>
      </c>
      <c r="T180" s="141">
        <f>'[1]MTTI (PL &amp; I)'!T180/'[1]MTTI (PL &amp; I)'!T$334</f>
        <v>6.810264275422755E-4</v>
      </c>
      <c r="U180" s="141">
        <f>'[1]MTTI (PL &amp; I)'!U180/'[1]MTTI (PL &amp; I)'!U$334</f>
        <v>2.5494379435829679E-4</v>
      </c>
      <c r="V180" s="141">
        <f>'[1]MTTI (PL &amp; I)'!V180/'[1]MTTI (PL &amp; I)'!V$334</f>
        <v>6.6343743339853739E-5</v>
      </c>
      <c r="W180" s="141">
        <f>'[1]MTTI (PL &amp; I)'!W180/'[1]MTTI (PL &amp; I)'!W$334</f>
        <v>1.8599875215534803E-4</v>
      </c>
      <c r="X180" s="141">
        <f>'[1]MTTI (PL &amp; I)'!X180/'[1]MTTI (PL &amp; I)'!X$334</f>
        <v>1.7587175120385047E-5</v>
      </c>
      <c r="Y180" s="141">
        <f>'[1]MTTI (PL &amp; I)'!Y180/'[1]MTTI (PL &amp; I)'!Y$334</f>
        <v>1.3763554744348026E-5</v>
      </c>
      <c r="Z180" s="141">
        <f>'[1]MTTI (PL &amp; I)'!Z180/'[1]MTTI (PL &amp; I)'!Z$334</f>
        <v>8.3482645989219546E-7</v>
      </c>
      <c r="AA180" s="141">
        <f>'[1]MTTI (PL &amp; I)'!AA180/'[1]MTTI (PL &amp; I)'!AA$334</f>
        <v>4.6563654551872787E-6</v>
      </c>
      <c r="AB180" s="141">
        <f>'[1]MTTI (PL &amp; I)'!AB180/'[1]MTTI (PL &amp; I)'!AB$334</f>
        <v>6.4489774337917566E-6</v>
      </c>
      <c r="AC180" s="141">
        <f>'[1]MTTI (PL &amp; I)'!AC180/'[1]MTTI (PL &amp; I)'!AC$334</f>
        <v>2.7230201177792074E-4</v>
      </c>
      <c r="AD180" s="141">
        <f>'[1]MTTI (PL &amp; I)'!AD180/'[1]MTTI (PL &amp; I)'!AD$334</f>
        <v>1.1127851084507198E-5</v>
      </c>
      <c r="AE180" s="141">
        <f>'[1]MTTI (PL &amp; I)'!AE180/'[1]MTTI (PL &amp; I)'!AE$334</f>
        <v>2.4142704667067726E-5</v>
      </c>
      <c r="AF180" s="141">
        <f>'[1]MTTI (PL &amp; I)'!AF180/'[1]MTTI (PL &amp; I)'!AF$334</f>
        <v>4.8216327957737011E-5</v>
      </c>
      <c r="AG180" s="141">
        <f>'[1]MTTI (PL &amp; I)'!AG180/'[1]MTTI (PL &amp; I)'!AG$334</f>
        <v>9.5969847557958999E-5</v>
      </c>
      <c r="AH180" s="141">
        <f>'[1]MTTI (PL &amp; I)'!AH180/'[1]MTTI (PL &amp; I)'!AH$334</f>
        <v>3.0308241541452233E-5</v>
      </c>
      <c r="AI180" s="141">
        <f>'[1]MTTI (PL &amp; I)'!AI180/'[1]MTTI (PL &amp; I)'!AI$334</f>
        <v>1.5224013599863466E-5</v>
      </c>
      <c r="AJ180" s="141">
        <f>'[1]MTTI (PL &amp; I)'!AJ180/'[1]MTTI (PL &amp; I)'!AJ$334</f>
        <v>3.3638952177125868E-5</v>
      </c>
      <c r="AK180" s="141">
        <f>'[1]MTTI (PL &amp; I)'!AK180/'[1]MTTI (PL &amp; I)'!AK$334</f>
        <v>2.7693589016061813E-5</v>
      </c>
      <c r="AL180" s="141">
        <f>'[1]MTTI (PL &amp; I)'!AL180/'[1]MTTI (PL &amp; I)'!AL$334</f>
        <v>2.5981833477114319E-4</v>
      </c>
      <c r="AM180" s="141">
        <f>'[1]MTTI (PL &amp; I)'!AM180/'[1]MTTI (PL &amp; I)'!AM$334</f>
        <v>3.1663014483583341E-4</v>
      </c>
      <c r="AN180" s="141">
        <f>'[1]MTTI (PL &amp; I)'!AN180/'[1]MTTI (PL &amp; I)'!AN$334</f>
        <v>1.4386772431929553E-5</v>
      </c>
      <c r="AO180" s="141">
        <f>'[1]MTTI (PL &amp; I)'!AO180/'[1]MTTI (PL &amp; I)'!AO$334</f>
        <v>4.7436020016955613E-5</v>
      </c>
      <c r="AP180" s="141">
        <f>'[1]MTTI (PL &amp; I)'!AP180/'[1]MTTI (PL &amp; I)'!AP$334</f>
        <v>2.0663127729582936E-3</v>
      </c>
      <c r="AQ180" s="141">
        <f>'[1]MTTI (PL &amp; I)'!AQ180/'[1]MTTI (PL &amp; I)'!AQ$334</f>
        <v>6.4881767688129027E-4</v>
      </c>
      <c r="AR180" s="141">
        <f>'[1]MTTI (PL &amp; I)'!AR180/'[1]MTTI (PL &amp; I)'!AR$334</f>
        <v>1.8285928307976466E-4</v>
      </c>
      <c r="AS180" s="141">
        <f>'[1]MTTI (PL &amp; I)'!AS180/'[1]MTTI (PL &amp; I)'!AS$334</f>
        <v>5.5387591483530875E-3</v>
      </c>
      <c r="AT180" s="141">
        <f>'[1]MTTI (PL &amp; I)'!AT180/'[1]MTTI (PL &amp; I)'!AT$334</f>
        <v>1.9933070145693486E-4</v>
      </c>
      <c r="AU180" s="141">
        <f>'[1]MTTI (PL &amp; I)'!AU180/'[1]MTTI (PL &amp; I)'!AU$334</f>
        <v>6.5946516116853135E-5</v>
      </c>
      <c r="AV180" s="141">
        <f>'[1]MTTI (PL &amp; I)'!AV180/'[1]MTTI (PL &amp; I)'!AV$334</f>
        <v>4.3697491852403963E-6</v>
      </c>
      <c r="AW180" s="141">
        <f>'[1]MTTI (PL &amp; I)'!AW180/'[1]MTTI (PL &amp; I)'!AW$334</f>
        <v>2.8403289301356877E-5</v>
      </c>
      <c r="AX180" s="141">
        <f>'[1]MTTI (PL &amp; I)'!AX180/'[1]MTTI (PL &amp; I)'!AX$334</f>
        <v>2.0677191420986841E-5</v>
      </c>
      <c r="AY180" s="141">
        <f>'[1]MTTI (PL &amp; I)'!AY180/'[1]MTTI (PL &amp; I)'!AY$334</f>
        <v>0</v>
      </c>
      <c r="AZ180" s="141">
        <f>'[1]MTTI (PL &amp; I)'!AZ180/'[1]MTTI (PL &amp; I)'!AZ$334</f>
        <v>0</v>
      </c>
      <c r="BA180" s="141">
        <f>'[1]MTTI (PL &amp; I)'!BA180/'[1]MTTI (PL &amp; I)'!BA$334</f>
        <v>3.5696669896908729E-5</v>
      </c>
      <c r="BB180" s="141">
        <f>'[1]MTTI (PL &amp; I)'!BB180/'[1]MTTI (PL &amp; I)'!BB$334</f>
        <v>2.6556367484610726E-5</v>
      </c>
      <c r="BC180" s="141">
        <f>'[1]MTTI (PL &amp; I)'!BC180/'[1]MTTI (PL &amp; I)'!BC$334</f>
        <v>1.8654814006082668E-4</v>
      </c>
      <c r="BD180" s="141">
        <f>'[1]MTTI (PL &amp; I)'!BD180/'[1]MTTI (PL &amp; I)'!BD$334</f>
        <v>9.5235343136818363E-5</v>
      </c>
      <c r="BE180" s="141">
        <f>'[1]MTTI (PL &amp; I)'!BE180/'[1]MTTI (PL &amp; I)'!BE$334</f>
        <v>6.3005821784580256E-4</v>
      </c>
      <c r="BF180" s="141">
        <f>'[1]MTTI (PL &amp; I)'!BF180/'[1]MTTI (PL &amp; I)'!BF$334</f>
        <v>5.0049868884652446E-4</v>
      </c>
      <c r="BG180" s="141">
        <f>'[1]MTTI (PL &amp; I)'!BG180/'[1]MTTI (PL &amp; I)'!BG$334</f>
        <v>5.1018564707774281E-5</v>
      </c>
      <c r="BH180" s="141">
        <f>'[1]MTTI (PL &amp; I)'!BH180/'[1]MTTI (PL &amp; I)'!BH$334</f>
        <v>1.0661308910249606E-4</v>
      </c>
      <c r="BI180" s="141">
        <f>'[1]MTTI (PL &amp; I)'!BI180/'[1]MTTI (PL &amp; I)'!BI$334</f>
        <v>3.1437865459034611E-2</v>
      </c>
      <c r="BJ180" s="141">
        <f>'[1]MTTI (PL &amp; I)'!BJ180/'[1]MTTI (PL &amp; I)'!BJ$334</f>
        <v>7.7640497965409096E-5</v>
      </c>
      <c r="BK180" s="141">
        <f>'[1]MTTI (PL &amp; I)'!BK180/'[1]MTTI (PL &amp; I)'!BK$334</f>
        <v>0</v>
      </c>
      <c r="BL180" s="141">
        <f>'[1]MTTI (PL &amp; I)'!BL180/'[1]MTTI (PL &amp; I)'!BL$334</f>
        <v>0</v>
      </c>
      <c r="BM180" s="141">
        <f>'[1]MTTI (PL &amp; I)'!BM180/'[1]MTTI (PL &amp; I)'!BM$334</f>
        <v>0</v>
      </c>
      <c r="BN180" s="141">
        <f>'[1]MTTI (PL &amp; I)'!BN180/'[1]MTTI (PL &amp; I)'!BN$334</f>
        <v>0</v>
      </c>
      <c r="BO180" s="141">
        <f>'[1]MTTI (PL &amp; I)'!BO180/'[1]MTTI (PL &amp; I)'!BO$334</f>
        <v>2.0636036214553735E-3</v>
      </c>
      <c r="BP180" s="141">
        <f>'[1]MTTI (PL &amp; I)'!BP180/'[1]MTTI (PL &amp; I)'!BP$334</f>
        <v>9.4849388654321852E-4</v>
      </c>
      <c r="BQ180" s="141">
        <f>'[1]MTTI (PL &amp; I)'!BQ180/'[1]MTTI (PL &amp; I)'!BQ$334</f>
        <v>6.3196607913120812E-5</v>
      </c>
      <c r="BR180" s="141">
        <f>'[1]MTTI (PL &amp; I)'!BR180/'[1]MTTI (PL &amp; I)'!BR$334</f>
        <v>4.0562507505404247E-5</v>
      </c>
      <c r="BS180" s="141">
        <f>'[1]MTTI (PL &amp; I)'!BS180/'[1]MTTI (PL &amp; I)'!BS$334</f>
        <v>1.7336871431748303E-5</v>
      </c>
      <c r="BT180" s="141">
        <f>'[1]MTTI (PL &amp; I)'!BT180/'[1]MTTI (PL &amp; I)'!BT$334</f>
        <v>8.3874223618190429E-5</v>
      </c>
      <c r="BU180" s="141">
        <f>'[1]MTTI (PL &amp; I)'!BU180/'[1]MTTI (PL &amp; I)'!BU$334</f>
        <v>5.8047823146091158E-4</v>
      </c>
      <c r="BV180" s="141">
        <f>'[1]MTTI (PL &amp; I)'!BV180/'[1]MTTI (PL &amp; I)'!BV$334</f>
        <v>6.4677584955571705E-4</v>
      </c>
      <c r="BW180" s="141">
        <f>'[1]MTTI (PL &amp; I)'!BW180/'[1]MTTI (PL &amp; I)'!BW$334</f>
        <v>1.6903029107935677E-4</v>
      </c>
      <c r="BX180" s="141">
        <f>'[1]MTTI (PL &amp; I)'!BX180/'[1]MTTI (PL &amp; I)'!BX$334</f>
        <v>7.6813121216734419E-6</v>
      </c>
      <c r="BY180" s="141">
        <f>'[1]MTTI (PL &amp; I)'!BY180/'[1]MTTI (PL &amp; I)'!BY$334</f>
        <v>2.3757653894323785E-5</v>
      </c>
      <c r="BZ180" s="141">
        <f>'[1]MTTI (PL &amp; I)'!BZ180/'[1]MTTI (PL &amp; I)'!BZ$334</f>
        <v>3.5119559916315948E-2</v>
      </c>
      <c r="CA180" s="141">
        <f>'[1]MTTI (PL &amp; I)'!CA180/'[1]MTTI (PL &amp; I)'!CA$334</f>
        <v>8.0253398712269193E-5</v>
      </c>
      <c r="CB180" s="141">
        <f>'[1]MTTI (PL &amp; I)'!CB180/'[1]MTTI (PL &amp; I)'!CB$334</f>
        <v>1.1149010275511855E-3</v>
      </c>
      <c r="CC180" s="141">
        <f>'[1]MTTI (PL &amp; I)'!CC180/'[1]MTTI (PL &amp; I)'!CC$334</f>
        <v>5.9390978077779567E-5</v>
      </c>
      <c r="CD180" s="141">
        <f>'[1]MTTI (PL &amp; I)'!CD180/'[1]MTTI (PL &amp; I)'!CD$334</f>
        <v>1.3497350043761895E-4</v>
      </c>
      <c r="CE180" s="141">
        <f>'[1]MTTI (PL &amp; I)'!CE180/'[1]MTTI (PL &amp; I)'!CE$334</f>
        <v>5.3964342980355367E-3</v>
      </c>
      <c r="CF180" s="141">
        <f>'[1]MTTI (PL &amp; I)'!CF180/'[1]MTTI (PL &amp; I)'!CF$334</f>
        <v>1.5567362634244327E-4</v>
      </c>
      <c r="CG180" s="141">
        <f>'[1]MTTI (PL &amp; I)'!CG180/'[1]MTTI (PL &amp; I)'!CG$334</f>
        <v>1.3207141626629115E-3</v>
      </c>
      <c r="CH180" s="141">
        <f>'[1]MTTI (PL &amp; I)'!CH180/'[1]MTTI (PL &amp; I)'!CH$334</f>
        <v>3.6014955361128184E-5</v>
      </c>
      <c r="CI180" s="141">
        <f>'[1]MTTI (PL &amp; I)'!CI180/'[1]MTTI (PL &amp; I)'!CI$334</f>
        <v>3.4240581777363029E-3</v>
      </c>
      <c r="CJ180" s="141">
        <f>'[1]MTTI (PL &amp; I)'!CJ180/'[1]MTTI (PL &amp; I)'!CJ$334</f>
        <v>2.6120813219102062E-6</v>
      </c>
      <c r="CK180" s="141">
        <f>'[1]MTTI (PL &amp; I)'!CK180/'[1]MTTI (PL &amp; I)'!CK$334</f>
        <v>4.3862362341923495E-3</v>
      </c>
      <c r="CL180" s="141">
        <f>'[1]MTTI (PL &amp; I)'!CL180/'[1]MTTI (PL &amp; I)'!CL$334</f>
        <v>8.644995308881738E-5</v>
      </c>
      <c r="CM180" s="141">
        <f>'[1]MTTI (PL &amp; I)'!CM180/'[1]MTTI (PL &amp; I)'!CM$334</f>
        <v>1.0973360596305706E-5</v>
      </c>
      <c r="CN180" s="141">
        <f>'[1]MTTI (PL &amp; I)'!CN180/'[1]MTTI (PL &amp; I)'!CN$334</f>
        <v>2.8828100339191927E-4</v>
      </c>
      <c r="CO180" s="141">
        <f>'[1]MTTI (PL &amp; I)'!CO180/'[1]MTTI (PL &amp; I)'!CO$334</f>
        <v>6.5990605033177984E-3</v>
      </c>
      <c r="CP180" s="141">
        <f>'[1]MTTI (PL &amp; I)'!CP180/'[1]MTTI (PL &amp; I)'!CP$334</f>
        <v>5.2970230229041747E-4</v>
      </c>
      <c r="CQ180" s="141">
        <f>'[1]MTTI (PL &amp; I)'!CQ180/'[1]MTTI (PL &amp; I)'!CQ$334</f>
        <v>4.8141562671694487E-5</v>
      </c>
      <c r="CR180" s="141">
        <f>'[1]MTTI (PL &amp; I)'!CR180/'[1]MTTI (PL &amp; I)'!CR$334</f>
        <v>1.3197630594222609E-2</v>
      </c>
      <c r="CS180" s="141">
        <f>'[1]MTTI (PL &amp; I)'!CS180/'[1]MTTI (PL &amp; I)'!CS$334</f>
        <v>2.190744768210262E-5</v>
      </c>
      <c r="CT180" s="141">
        <f>'[1]MTTI (PL &amp; I)'!CT180/'[1]MTTI (PL &amp; I)'!CT$334</f>
        <v>6.1381586059771082E-3</v>
      </c>
      <c r="CU180" s="141">
        <f>'[1]MTTI (PL &amp; I)'!CU180/'[1]MTTI (PL &amp; I)'!CU$334</f>
        <v>2.0736223925530713E-6</v>
      </c>
      <c r="CV180" s="141">
        <f>'[1]MTTI (PL &amp; I)'!CV180/'[1]MTTI (PL &amp; I)'!CV$334</f>
        <v>3.8801385701781347E-4</v>
      </c>
      <c r="CW180" s="141">
        <f>'[1]MTTI (PL &amp; I)'!CW180/'[1]MTTI (PL &amp; I)'!CW$334</f>
        <v>2.3247231507608546E-3</v>
      </c>
      <c r="CX180" s="141">
        <f>'[1]MTTI (PL &amp; I)'!CX180/'[1]MTTI (PL &amp; I)'!CX$334</f>
        <v>5.748284151451639E-4</v>
      </c>
      <c r="CY180" s="141">
        <f>'[1]MTTI (PL &amp; I)'!CY180/'[1]MTTI (PL &amp; I)'!CY$334</f>
        <v>8.4405965555757001E-5</v>
      </c>
      <c r="CZ180" s="141">
        <f>'[1]MTTI (PL &amp; I)'!CZ180/'[1]MTTI (PL &amp; I)'!CZ$334</f>
        <v>2.1131356727349975E-5</v>
      </c>
      <c r="DA180" s="141">
        <f>'[1]MTTI (PL &amp; I)'!DA180/'[1]MTTI (PL &amp; I)'!DA$334</f>
        <v>8.8264595346619818E-4</v>
      </c>
      <c r="DB180" s="141">
        <f>'[1]MTTI (PL &amp; I)'!DB180/'[1]MTTI (PL &amp; I)'!DB$334</f>
        <v>0</v>
      </c>
      <c r="DC180" s="141">
        <f>'[1]MTTI (PL &amp; I)'!DC180/'[1]MTTI (PL &amp; I)'!DC$334</f>
        <v>1.7904889897283425E-2</v>
      </c>
      <c r="DD180" s="141">
        <f>'[1]MTTI (PL &amp; I)'!DD180/'[1]MTTI (PL &amp; I)'!DD$334</f>
        <v>1.2657567662223944E-2</v>
      </c>
      <c r="DE180" s="141">
        <v>0</v>
      </c>
      <c r="DF180" s="141">
        <f>'[1]MTTI (PL &amp; I)'!DF180/'[1]MTTI (PL &amp; I)'!DF$334</f>
        <v>1.4588608175828308E-3</v>
      </c>
    </row>
    <row r="181" spans="1:110" x14ac:dyDescent="0.3">
      <c r="A181" s="25" t="s">
        <v>7</v>
      </c>
      <c r="B181" s="141">
        <f>'[1]MTTI (PL &amp; I)'!B181/'[1]MTTI (PL &amp; I)'!B$334</f>
        <v>0</v>
      </c>
      <c r="C181" s="141">
        <f>'[1]MTTI (PL &amp; I)'!C181/'[1]MTTI (PL &amp; I)'!C$334</f>
        <v>0</v>
      </c>
      <c r="D181" s="141">
        <f>'[1]MTTI (PL &amp; I)'!D181/'[1]MTTI (PL &amp; I)'!D$334</f>
        <v>0</v>
      </c>
      <c r="E181" s="141">
        <f>'[1]MTTI (PL &amp; I)'!E181/'[1]MTTI (PL &amp; I)'!E$334</f>
        <v>0</v>
      </c>
      <c r="F181" s="141">
        <f>'[1]MTTI (PL &amp; I)'!F181/'[1]MTTI (PL &amp; I)'!F$334</f>
        <v>0</v>
      </c>
      <c r="G181" s="141">
        <f>'[1]MTTI (PL &amp; I)'!G181/'[1]MTTI (PL &amp; I)'!G$334</f>
        <v>0</v>
      </c>
      <c r="H181" s="141">
        <f>'[1]MTTI (PL &amp; I)'!H181/'[1]MTTI (PL &amp; I)'!H$334</f>
        <v>0</v>
      </c>
      <c r="I181" s="141">
        <f>'[1]MTTI (PL &amp; I)'!I181/'[1]MTTI (PL &amp; I)'!I$334</f>
        <v>0</v>
      </c>
      <c r="J181" s="141">
        <f>'[1]MTTI (PL &amp; I)'!J181/'[1]MTTI (PL &amp; I)'!J$334</f>
        <v>0</v>
      </c>
      <c r="K181" s="141">
        <f>'[1]MTTI (PL &amp; I)'!K181/'[1]MTTI (PL &amp; I)'!K$334</f>
        <v>0</v>
      </c>
      <c r="L181" s="141">
        <f>'[1]MTTI (PL &amp; I)'!L181/'[1]MTTI (PL &amp; I)'!L$334</f>
        <v>0</v>
      </c>
      <c r="M181" s="141">
        <f>'[1]MTTI (PL &amp; I)'!M181/'[1]MTTI (PL &amp; I)'!M$334</f>
        <v>0</v>
      </c>
      <c r="N181" s="141">
        <f>'[1]MTTI (PL &amp; I)'!N181/'[1]MTTI (PL &amp; I)'!N$334</f>
        <v>0</v>
      </c>
      <c r="O181" s="141">
        <f>'[1]MTTI (PL &amp; I)'!O181/'[1]MTTI (PL &amp; I)'!O$334</f>
        <v>0</v>
      </c>
      <c r="P181" s="141">
        <f>'[1]MTTI (PL &amp; I)'!P181/'[1]MTTI (PL &amp; I)'!P$334</f>
        <v>0</v>
      </c>
      <c r="Q181" s="141">
        <f>'[1]MTTI (PL &amp; I)'!Q181/'[1]MTTI (PL &amp; I)'!Q$334</f>
        <v>0</v>
      </c>
      <c r="R181" s="141">
        <f>'[1]MTTI (PL &amp; I)'!R181/'[1]MTTI (PL &amp; I)'!R$334</f>
        <v>0</v>
      </c>
      <c r="S181" s="141">
        <f>'[1]MTTI (PL &amp; I)'!S181/'[1]MTTI (PL &amp; I)'!S$334</f>
        <v>0</v>
      </c>
      <c r="T181" s="141">
        <f>'[1]MTTI (PL &amp; I)'!T181/'[1]MTTI (PL &amp; I)'!T$334</f>
        <v>0</v>
      </c>
      <c r="U181" s="141">
        <f>'[1]MTTI (PL &amp; I)'!U181/'[1]MTTI (PL &amp; I)'!U$334</f>
        <v>0</v>
      </c>
      <c r="V181" s="141">
        <f>'[1]MTTI (PL &amp; I)'!V181/'[1]MTTI (PL &amp; I)'!V$334</f>
        <v>0</v>
      </c>
      <c r="W181" s="141">
        <f>'[1]MTTI (PL &amp; I)'!W181/'[1]MTTI (PL &amp; I)'!W$334</f>
        <v>0</v>
      </c>
      <c r="X181" s="141">
        <f>'[1]MTTI (PL &amp; I)'!X181/'[1]MTTI (PL &amp; I)'!X$334</f>
        <v>0</v>
      </c>
      <c r="Y181" s="141">
        <f>'[1]MTTI (PL &amp; I)'!Y181/'[1]MTTI (PL &amp; I)'!Y$334</f>
        <v>0</v>
      </c>
      <c r="Z181" s="141">
        <f>'[1]MTTI (PL &amp; I)'!Z181/'[1]MTTI (PL &amp; I)'!Z$334</f>
        <v>0</v>
      </c>
      <c r="AA181" s="141">
        <f>'[1]MTTI (PL &amp; I)'!AA181/'[1]MTTI (PL &amp; I)'!AA$334</f>
        <v>0</v>
      </c>
      <c r="AB181" s="141">
        <f>'[1]MTTI (PL &amp; I)'!AB181/'[1]MTTI (PL &amp; I)'!AB$334</f>
        <v>0</v>
      </c>
      <c r="AC181" s="141">
        <f>'[1]MTTI (PL &amp; I)'!AC181/'[1]MTTI (PL &amp; I)'!AC$334</f>
        <v>0</v>
      </c>
      <c r="AD181" s="141">
        <f>'[1]MTTI (PL &amp; I)'!AD181/'[1]MTTI (PL &amp; I)'!AD$334</f>
        <v>0</v>
      </c>
      <c r="AE181" s="141">
        <f>'[1]MTTI (PL &amp; I)'!AE181/'[1]MTTI (PL &amp; I)'!AE$334</f>
        <v>0</v>
      </c>
      <c r="AF181" s="141">
        <f>'[1]MTTI (PL &amp; I)'!AF181/'[1]MTTI (PL &amp; I)'!AF$334</f>
        <v>0</v>
      </c>
      <c r="AG181" s="141">
        <f>'[1]MTTI (PL &amp; I)'!AG181/'[1]MTTI (PL &amp; I)'!AG$334</f>
        <v>0</v>
      </c>
      <c r="AH181" s="141">
        <f>'[1]MTTI (PL &amp; I)'!AH181/'[1]MTTI (PL &amp; I)'!AH$334</f>
        <v>0</v>
      </c>
      <c r="AI181" s="141">
        <f>'[1]MTTI (PL &amp; I)'!AI181/'[1]MTTI (PL &amp; I)'!AI$334</f>
        <v>0</v>
      </c>
      <c r="AJ181" s="141">
        <f>'[1]MTTI (PL &amp; I)'!AJ181/'[1]MTTI (PL &amp; I)'!AJ$334</f>
        <v>0</v>
      </c>
      <c r="AK181" s="141">
        <f>'[1]MTTI (PL &amp; I)'!AK181/'[1]MTTI (PL &amp; I)'!AK$334</f>
        <v>0</v>
      </c>
      <c r="AL181" s="141">
        <f>'[1]MTTI (PL &amp; I)'!AL181/'[1]MTTI (PL &amp; I)'!AL$334</f>
        <v>0</v>
      </c>
      <c r="AM181" s="141">
        <f>'[1]MTTI (PL &amp; I)'!AM181/'[1]MTTI (PL &amp; I)'!AM$334</f>
        <v>0</v>
      </c>
      <c r="AN181" s="141">
        <f>'[1]MTTI (PL &amp; I)'!AN181/'[1]MTTI (PL &amp; I)'!AN$334</f>
        <v>0</v>
      </c>
      <c r="AO181" s="141">
        <f>'[1]MTTI (PL &amp; I)'!AO181/'[1]MTTI (PL &amp; I)'!AO$334</f>
        <v>0</v>
      </c>
      <c r="AP181" s="141">
        <f>'[1]MTTI (PL &amp; I)'!AP181/'[1]MTTI (PL &amp; I)'!AP$334</f>
        <v>0</v>
      </c>
      <c r="AQ181" s="141">
        <f>'[1]MTTI (PL &amp; I)'!AQ181/'[1]MTTI (PL &amp; I)'!AQ$334</f>
        <v>0</v>
      </c>
      <c r="AR181" s="141">
        <f>'[1]MTTI (PL &amp; I)'!AR181/'[1]MTTI (PL &amp; I)'!AR$334</f>
        <v>0</v>
      </c>
      <c r="AS181" s="141">
        <f>'[1]MTTI (PL &amp; I)'!AS181/'[1]MTTI (PL &amp; I)'!AS$334</f>
        <v>0</v>
      </c>
      <c r="AT181" s="141">
        <f>'[1]MTTI (PL &amp; I)'!AT181/'[1]MTTI (PL &amp; I)'!AT$334</f>
        <v>0</v>
      </c>
      <c r="AU181" s="141">
        <f>'[1]MTTI (PL &amp; I)'!AU181/'[1]MTTI (PL &amp; I)'!AU$334</f>
        <v>0</v>
      </c>
      <c r="AV181" s="141">
        <f>'[1]MTTI (PL &amp; I)'!AV181/'[1]MTTI (PL &amp; I)'!AV$334</f>
        <v>0</v>
      </c>
      <c r="AW181" s="141">
        <f>'[1]MTTI (PL &amp; I)'!AW181/'[1]MTTI (PL &amp; I)'!AW$334</f>
        <v>0</v>
      </c>
      <c r="AX181" s="141">
        <f>'[1]MTTI (PL &amp; I)'!AX181/'[1]MTTI (PL &amp; I)'!AX$334</f>
        <v>0</v>
      </c>
      <c r="AY181" s="141">
        <f>'[1]MTTI (PL &amp; I)'!AY181/'[1]MTTI (PL &amp; I)'!AY$334</f>
        <v>0</v>
      </c>
      <c r="AZ181" s="141">
        <f>'[1]MTTI (PL &amp; I)'!AZ181/'[1]MTTI (PL &amp; I)'!AZ$334</f>
        <v>0</v>
      </c>
      <c r="BA181" s="141">
        <f>'[1]MTTI (PL &amp; I)'!BA181/'[1]MTTI (PL &amp; I)'!BA$334</f>
        <v>0</v>
      </c>
      <c r="BB181" s="141">
        <f>'[1]MTTI (PL &amp; I)'!BB181/'[1]MTTI (PL &amp; I)'!BB$334</f>
        <v>0</v>
      </c>
      <c r="BC181" s="141">
        <f>'[1]MTTI (PL &amp; I)'!BC181/'[1]MTTI (PL &amp; I)'!BC$334</f>
        <v>0</v>
      </c>
      <c r="BD181" s="141">
        <f>'[1]MTTI (PL &amp; I)'!BD181/'[1]MTTI (PL &amp; I)'!BD$334</f>
        <v>0</v>
      </c>
      <c r="BE181" s="141">
        <f>'[1]MTTI (PL &amp; I)'!BE181/'[1]MTTI (PL &amp; I)'!BE$334</f>
        <v>0</v>
      </c>
      <c r="BF181" s="141">
        <f>'[1]MTTI (PL &amp; I)'!BF181/'[1]MTTI (PL &amp; I)'!BF$334</f>
        <v>0</v>
      </c>
      <c r="BG181" s="141">
        <f>'[1]MTTI (PL &amp; I)'!BG181/'[1]MTTI (PL &amp; I)'!BG$334</f>
        <v>0</v>
      </c>
      <c r="BH181" s="141">
        <f>'[1]MTTI (PL &amp; I)'!BH181/'[1]MTTI (PL &amp; I)'!BH$334</f>
        <v>0</v>
      </c>
      <c r="BI181" s="141">
        <f>'[1]MTTI (PL &amp; I)'!BI181/'[1]MTTI (PL &amp; I)'!BI$334</f>
        <v>0</v>
      </c>
      <c r="BJ181" s="141">
        <f>'[1]MTTI (PL &amp; I)'!BJ181/'[1]MTTI (PL &amp; I)'!BJ$334</f>
        <v>0</v>
      </c>
      <c r="BK181" s="141">
        <f>'[1]MTTI (PL &amp; I)'!BK181/'[1]MTTI (PL &amp; I)'!BK$334</f>
        <v>0</v>
      </c>
      <c r="BL181" s="141">
        <f>'[1]MTTI (PL &amp; I)'!BL181/'[1]MTTI (PL &amp; I)'!BL$334</f>
        <v>0</v>
      </c>
      <c r="BM181" s="141">
        <f>'[1]MTTI (PL &amp; I)'!BM181/'[1]MTTI (PL &amp; I)'!BM$334</f>
        <v>0</v>
      </c>
      <c r="BN181" s="141">
        <f>'[1]MTTI (PL &amp; I)'!BN181/'[1]MTTI (PL &amp; I)'!BN$334</f>
        <v>0</v>
      </c>
      <c r="BO181" s="141">
        <f>'[1]MTTI (PL &amp; I)'!BO181/'[1]MTTI (PL &amp; I)'!BO$334</f>
        <v>0</v>
      </c>
      <c r="BP181" s="141">
        <f>'[1]MTTI (PL &amp; I)'!BP181/'[1]MTTI (PL &amp; I)'!BP$334</f>
        <v>0</v>
      </c>
      <c r="BQ181" s="141">
        <f>'[1]MTTI (PL &amp; I)'!BQ181/'[1]MTTI (PL &amp; I)'!BQ$334</f>
        <v>0</v>
      </c>
      <c r="BR181" s="141">
        <f>'[1]MTTI (PL &amp; I)'!BR181/'[1]MTTI (PL &amp; I)'!BR$334</f>
        <v>0</v>
      </c>
      <c r="BS181" s="141">
        <f>'[1]MTTI (PL &amp; I)'!BS181/'[1]MTTI (PL &amp; I)'!BS$334</f>
        <v>0</v>
      </c>
      <c r="BT181" s="141">
        <f>'[1]MTTI (PL &amp; I)'!BT181/'[1]MTTI (PL &amp; I)'!BT$334</f>
        <v>0</v>
      </c>
      <c r="BU181" s="141">
        <f>'[1]MTTI (PL &amp; I)'!BU181/'[1]MTTI (PL &amp; I)'!BU$334</f>
        <v>0</v>
      </c>
      <c r="BV181" s="141">
        <f>'[1]MTTI (PL &amp; I)'!BV181/'[1]MTTI (PL &amp; I)'!BV$334</f>
        <v>0</v>
      </c>
      <c r="BW181" s="141">
        <f>'[1]MTTI (PL &amp; I)'!BW181/'[1]MTTI (PL &amp; I)'!BW$334</f>
        <v>0</v>
      </c>
      <c r="BX181" s="141">
        <f>'[1]MTTI (PL &amp; I)'!BX181/'[1]MTTI (PL &amp; I)'!BX$334</f>
        <v>0</v>
      </c>
      <c r="BY181" s="141">
        <f>'[1]MTTI (PL &amp; I)'!BY181/'[1]MTTI (PL &amp; I)'!BY$334</f>
        <v>0</v>
      </c>
      <c r="BZ181" s="141">
        <f>'[1]MTTI (PL &amp; I)'!BZ181/'[1]MTTI (PL &amp; I)'!BZ$334</f>
        <v>0</v>
      </c>
      <c r="CA181" s="141">
        <f>'[1]MTTI (PL &amp; I)'!CA181/'[1]MTTI (PL &amp; I)'!CA$334</f>
        <v>0</v>
      </c>
      <c r="CB181" s="141">
        <f>'[1]MTTI (PL &amp; I)'!CB181/'[1]MTTI (PL &amp; I)'!CB$334</f>
        <v>0</v>
      </c>
      <c r="CC181" s="141">
        <f>'[1]MTTI (PL &amp; I)'!CC181/'[1]MTTI (PL &amp; I)'!CC$334</f>
        <v>0</v>
      </c>
      <c r="CD181" s="141">
        <f>'[1]MTTI (PL &amp; I)'!CD181/'[1]MTTI (PL &amp; I)'!CD$334</f>
        <v>0</v>
      </c>
      <c r="CE181" s="141">
        <f>'[1]MTTI (PL &amp; I)'!CE181/'[1]MTTI (PL &amp; I)'!CE$334</f>
        <v>0</v>
      </c>
      <c r="CF181" s="141">
        <f>'[1]MTTI (PL &amp; I)'!CF181/'[1]MTTI (PL &amp; I)'!CF$334</f>
        <v>0</v>
      </c>
      <c r="CG181" s="141">
        <f>'[1]MTTI (PL &amp; I)'!CG181/'[1]MTTI (PL &amp; I)'!CG$334</f>
        <v>0</v>
      </c>
      <c r="CH181" s="141">
        <f>'[1]MTTI (PL &amp; I)'!CH181/'[1]MTTI (PL &amp; I)'!CH$334</f>
        <v>0</v>
      </c>
      <c r="CI181" s="141">
        <f>'[1]MTTI (PL &amp; I)'!CI181/'[1]MTTI (PL &amp; I)'!CI$334</f>
        <v>0</v>
      </c>
      <c r="CJ181" s="141">
        <f>'[1]MTTI (PL &amp; I)'!CJ181/'[1]MTTI (PL &amp; I)'!CJ$334</f>
        <v>0</v>
      </c>
      <c r="CK181" s="141">
        <f>'[1]MTTI (PL &amp; I)'!CK181/'[1]MTTI (PL &amp; I)'!CK$334</f>
        <v>0</v>
      </c>
      <c r="CL181" s="141">
        <f>'[1]MTTI (PL &amp; I)'!CL181/'[1]MTTI (PL &amp; I)'!CL$334</f>
        <v>0</v>
      </c>
      <c r="CM181" s="141">
        <f>'[1]MTTI (PL &amp; I)'!CM181/'[1]MTTI (PL &amp; I)'!CM$334</f>
        <v>0</v>
      </c>
      <c r="CN181" s="141">
        <f>'[1]MTTI (PL &amp; I)'!CN181/'[1]MTTI (PL &amp; I)'!CN$334</f>
        <v>0</v>
      </c>
      <c r="CO181" s="141">
        <f>'[1]MTTI (PL &amp; I)'!CO181/'[1]MTTI (PL &amp; I)'!CO$334</f>
        <v>0</v>
      </c>
      <c r="CP181" s="141">
        <f>'[1]MTTI (PL &amp; I)'!CP181/'[1]MTTI (PL &amp; I)'!CP$334</f>
        <v>0</v>
      </c>
      <c r="CQ181" s="141">
        <f>'[1]MTTI (PL &amp; I)'!CQ181/'[1]MTTI (PL &amp; I)'!CQ$334</f>
        <v>0</v>
      </c>
      <c r="CR181" s="141">
        <f>'[1]MTTI (PL &amp; I)'!CR181/'[1]MTTI (PL &amp; I)'!CR$334</f>
        <v>0</v>
      </c>
      <c r="CS181" s="141">
        <f>'[1]MTTI (PL &amp; I)'!CS181/'[1]MTTI (PL &amp; I)'!CS$334</f>
        <v>0</v>
      </c>
      <c r="CT181" s="141">
        <f>'[1]MTTI (PL &amp; I)'!CT181/'[1]MTTI (PL &amp; I)'!CT$334</f>
        <v>0</v>
      </c>
      <c r="CU181" s="141">
        <f>'[1]MTTI (PL &amp; I)'!CU181/'[1]MTTI (PL &amp; I)'!CU$334</f>
        <v>0</v>
      </c>
      <c r="CV181" s="141">
        <f>'[1]MTTI (PL &amp; I)'!CV181/'[1]MTTI (PL &amp; I)'!CV$334</f>
        <v>0</v>
      </c>
      <c r="CW181" s="141">
        <f>'[1]MTTI (PL &amp; I)'!CW181/'[1]MTTI (PL &amp; I)'!CW$334</f>
        <v>0</v>
      </c>
      <c r="CX181" s="141">
        <f>'[1]MTTI (PL &amp; I)'!CX181/'[1]MTTI (PL &amp; I)'!CX$334</f>
        <v>0</v>
      </c>
      <c r="CY181" s="141">
        <f>'[1]MTTI (PL &amp; I)'!CY181/'[1]MTTI (PL &amp; I)'!CY$334</f>
        <v>0</v>
      </c>
      <c r="CZ181" s="141">
        <f>'[1]MTTI (PL &amp; I)'!CZ181/'[1]MTTI (PL &amp; I)'!CZ$334</f>
        <v>0</v>
      </c>
      <c r="DA181" s="141">
        <f>'[1]MTTI (PL &amp; I)'!DA181/'[1]MTTI (PL &amp; I)'!DA$334</f>
        <v>0</v>
      </c>
      <c r="DB181" s="141">
        <f>'[1]MTTI (PL &amp; I)'!DB181/'[1]MTTI (PL &amp; I)'!DB$334</f>
        <v>0</v>
      </c>
      <c r="DC181" s="141">
        <f>'[1]MTTI (PL &amp; I)'!DC181/'[1]MTTI (PL &amp; I)'!DC$334</f>
        <v>0</v>
      </c>
      <c r="DD181" s="141">
        <f>'[1]MTTI (PL &amp; I)'!DD181/'[1]MTTI (PL &amp; I)'!DD$334</f>
        <v>0</v>
      </c>
      <c r="DE181" s="141">
        <v>0</v>
      </c>
      <c r="DF181" s="141">
        <f>'[1]MTTI (PL &amp; I)'!DF181/'[1]MTTI (PL &amp; I)'!DF$334</f>
        <v>0</v>
      </c>
    </row>
    <row r="182" spans="1:110" x14ac:dyDescent="0.3">
      <c r="A182" s="26">
        <v>519</v>
      </c>
      <c r="B182" s="141">
        <f>'[1]MTTI (PL &amp; I)'!B182/'[1]MTTI (PL &amp; I)'!B$334</f>
        <v>0</v>
      </c>
      <c r="C182" s="141">
        <f>'[1]MTTI (PL &amp; I)'!C182/'[1]MTTI (PL &amp; I)'!C$334</f>
        <v>0</v>
      </c>
      <c r="D182" s="141">
        <f>'[1]MTTI (PL &amp; I)'!D182/'[1]MTTI (PL &amp; I)'!D$334</f>
        <v>3.5301673797685725E-4</v>
      </c>
      <c r="E182" s="141">
        <f>'[1]MTTI (PL &amp; I)'!E182/'[1]MTTI (PL &amp; I)'!E$334</f>
        <v>6.0135453271323818E-6</v>
      </c>
      <c r="F182" s="141">
        <f>'[1]MTTI (PL &amp; I)'!F182/'[1]MTTI (PL &amp; I)'!F$334</f>
        <v>1.84535057439225E-4</v>
      </c>
      <c r="G182" s="141">
        <f>'[1]MTTI (PL &amp; I)'!G182/'[1]MTTI (PL &amp; I)'!G$334</f>
        <v>1.0636446611555722E-7</v>
      </c>
      <c r="H182" s="141">
        <f>'[1]MTTI (PL &amp; I)'!H182/'[1]MTTI (PL &amp; I)'!H$334</f>
        <v>3.5698090049459695E-6</v>
      </c>
      <c r="I182" s="141">
        <f>'[1]MTTI (PL &amp; I)'!I182/'[1]MTTI (PL &amp; I)'!I$334</f>
        <v>0</v>
      </c>
      <c r="J182" s="141">
        <f>'[1]MTTI (PL &amp; I)'!J182/'[1]MTTI (PL &amp; I)'!J$334</f>
        <v>0</v>
      </c>
      <c r="K182" s="141">
        <f>'[1]MTTI (PL &amp; I)'!K182/'[1]MTTI (PL &amp; I)'!K$334</f>
        <v>0</v>
      </c>
      <c r="L182" s="141">
        <f>'[1]MTTI (PL &amp; I)'!L182/'[1]MTTI (PL &amp; I)'!L$334</f>
        <v>0</v>
      </c>
      <c r="M182" s="141">
        <f>'[1]MTTI (PL &amp; I)'!M182/'[1]MTTI (PL &amp; I)'!M$334</f>
        <v>0</v>
      </c>
      <c r="N182" s="141">
        <f>'[1]MTTI (PL &amp; I)'!N182/'[1]MTTI (PL &amp; I)'!N$334</f>
        <v>0</v>
      </c>
      <c r="O182" s="141">
        <f>'[1]MTTI (PL &amp; I)'!O182/'[1]MTTI (PL &amp; I)'!O$334</f>
        <v>0</v>
      </c>
      <c r="P182" s="141">
        <f>'[1]MTTI (PL &amp; I)'!P182/'[1]MTTI (PL &amp; I)'!P$334</f>
        <v>0</v>
      </c>
      <c r="Q182" s="141">
        <f>'[1]MTTI (PL &amp; I)'!Q182/'[1]MTTI (PL &amp; I)'!Q$334</f>
        <v>0</v>
      </c>
      <c r="R182" s="141">
        <f>'[1]MTTI (PL &amp; I)'!R182/'[1]MTTI (PL &amp; I)'!R$334</f>
        <v>0</v>
      </c>
      <c r="S182" s="141">
        <f>'[1]MTTI (PL &amp; I)'!S182/'[1]MTTI (PL &amp; I)'!S$334</f>
        <v>0</v>
      </c>
      <c r="T182" s="141">
        <f>'[1]MTTI (PL &amp; I)'!T182/'[1]MTTI (PL &amp; I)'!T$334</f>
        <v>0</v>
      </c>
      <c r="U182" s="141">
        <f>'[1]MTTI (PL &amp; I)'!U182/'[1]MTTI (PL &amp; I)'!U$334</f>
        <v>0</v>
      </c>
      <c r="V182" s="141">
        <f>'[1]MTTI (PL &amp; I)'!V182/'[1]MTTI (PL &amp; I)'!V$334</f>
        <v>0</v>
      </c>
      <c r="W182" s="141">
        <f>'[1]MTTI (PL &amp; I)'!W182/'[1]MTTI (PL &amp; I)'!W$334</f>
        <v>0</v>
      </c>
      <c r="X182" s="141">
        <f>'[1]MTTI (PL &amp; I)'!X182/'[1]MTTI (PL &amp; I)'!X$334</f>
        <v>0</v>
      </c>
      <c r="Y182" s="141">
        <f>'[1]MTTI (PL &amp; I)'!Y182/'[1]MTTI (PL &amp; I)'!Y$334</f>
        <v>0</v>
      </c>
      <c r="Z182" s="141">
        <f>'[1]MTTI (PL &amp; I)'!Z182/'[1]MTTI (PL &amp; I)'!Z$334</f>
        <v>0</v>
      </c>
      <c r="AA182" s="141">
        <f>'[1]MTTI (PL &amp; I)'!AA182/'[1]MTTI (PL &amp; I)'!AA$334</f>
        <v>0</v>
      </c>
      <c r="AB182" s="141">
        <f>'[1]MTTI (PL &amp; I)'!AB182/'[1]MTTI (PL &amp; I)'!AB$334</f>
        <v>0</v>
      </c>
      <c r="AC182" s="141">
        <f>'[1]MTTI (PL &amp; I)'!AC182/'[1]MTTI (PL &amp; I)'!AC$334</f>
        <v>0</v>
      </c>
      <c r="AD182" s="141">
        <f>'[1]MTTI (PL &amp; I)'!AD182/'[1]MTTI (PL &amp; I)'!AD$334</f>
        <v>0</v>
      </c>
      <c r="AE182" s="141">
        <f>'[1]MTTI (PL &amp; I)'!AE182/'[1]MTTI (PL &amp; I)'!AE$334</f>
        <v>0</v>
      </c>
      <c r="AF182" s="141">
        <f>'[1]MTTI (PL &amp; I)'!AF182/'[1]MTTI (PL &amp; I)'!AF$334</f>
        <v>0</v>
      </c>
      <c r="AG182" s="141">
        <f>'[1]MTTI (PL &amp; I)'!AG182/'[1]MTTI (PL &amp; I)'!AG$334</f>
        <v>0</v>
      </c>
      <c r="AH182" s="141">
        <f>'[1]MTTI (PL &amp; I)'!AH182/'[1]MTTI (PL &amp; I)'!AH$334</f>
        <v>0</v>
      </c>
      <c r="AI182" s="141">
        <f>'[1]MTTI (PL &amp; I)'!AI182/'[1]MTTI (PL &amp; I)'!AI$334</f>
        <v>0</v>
      </c>
      <c r="AJ182" s="141">
        <f>'[1]MTTI (PL &amp; I)'!AJ182/'[1]MTTI (PL &amp; I)'!AJ$334</f>
        <v>0</v>
      </c>
      <c r="AK182" s="141">
        <f>'[1]MTTI (PL &amp; I)'!AK182/'[1]MTTI (PL &amp; I)'!AK$334</f>
        <v>0</v>
      </c>
      <c r="AL182" s="141">
        <f>'[1]MTTI (PL &amp; I)'!AL182/'[1]MTTI (PL &amp; I)'!AL$334</f>
        <v>0</v>
      </c>
      <c r="AM182" s="141">
        <f>'[1]MTTI (PL &amp; I)'!AM182/'[1]MTTI (PL &amp; I)'!AM$334</f>
        <v>0</v>
      </c>
      <c r="AN182" s="141">
        <f>'[1]MTTI (PL &amp; I)'!AN182/'[1]MTTI (PL &amp; I)'!AN$334</f>
        <v>0</v>
      </c>
      <c r="AO182" s="141">
        <f>'[1]MTTI (PL &amp; I)'!AO182/'[1]MTTI (PL &amp; I)'!AO$334</f>
        <v>0</v>
      </c>
      <c r="AP182" s="141">
        <f>'[1]MTTI (PL &amp; I)'!AP182/'[1]MTTI (PL &amp; I)'!AP$334</f>
        <v>0</v>
      </c>
      <c r="AQ182" s="141">
        <f>'[1]MTTI (PL &amp; I)'!AQ182/'[1]MTTI (PL &amp; I)'!AQ$334</f>
        <v>0</v>
      </c>
      <c r="AR182" s="141">
        <f>'[1]MTTI (PL &amp; I)'!AR182/'[1]MTTI (PL &amp; I)'!AR$334</f>
        <v>0</v>
      </c>
      <c r="AS182" s="141">
        <f>'[1]MTTI (PL &amp; I)'!AS182/'[1]MTTI (PL &amp; I)'!AS$334</f>
        <v>1.9343000739642193E-4</v>
      </c>
      <c r="AT182" s="141">
        <f>'[1]MTTI (PL &amp; I)'!AT182/'[1]MTTI (PL &amp; I)'!AT$334</f>
        <v>0</v>
      </c>
      <c r="AU182" s="141">
        <f>'[1]MTTI (PL &amp; I)'!AU182/'[1]MTTI (PL &amp; I)'!AU$334</f>
        <v>0</v>
      </c>
      <c r="AV182" s="141">
        <f>'[1]MTTI (PL &amp; I)'!AV182/'[1]MTTI (PL &amp; I)'!AV$334</f>
        <v>2.66420384275903E-6</v>
      </c>
      <c r="AW182" s="141">
        <f>'[1]MTTI (PL &amp; I)'!AW182/'[1]MTTI (PL &amp; I)'!AW$334</f>
        <v>0</v>
      </c>
      <c r="AX182" s="141">
        <f>'[1]MTTI (PL &amp; I)'!AX182/'[1]MTTI (PL &amp; I)'!AX$334</f>
        <v>0</v>
      </c>
      <c r="AY182" s="141">
        <f>'[1]MTTI (PL &amp; I)'!AY182/'[1]MTTI (PL &amp; I)'!AY$334</f>
        <v>0</v>
      </c>
      <c r="AZ182" s="141">
        <f>'[1]MTTI (PL &amp; I)'!AZ182/'[1]MTTI (PL &amp; I)'!AZ$334</f>
        <v>0</v>
      </c>
      <c r="BA182" s="141">
        <f>'[1]MTTI (PL &amp; I)'!BA182/'[1]MTTI (PL &amp; I)'!BA$334</f>
        <v>4.4640924235335013E-5</v>
      </c>
      <c r="BB182" s="141">
        <f>'[1]MTTI (PL &amp; I)'!BB182/'[1]MTTI (PL &amp; I)'!BB$334</f>
        <v>0</v>
      </c>
      <c r="BC182" s="141">
        <f>'[1]MTTI (PL &amp; I)'!BC182/'[1]MTTI (PL &amp; I)'!BC$334</f>
        <v>1.7859532825517262E-5</v>
      </c>
      <c r="BD182" s="141">
        <f>'[1]MTTI (PL &amp; I)'!BD182/'[1]MTTI (PL &amp; I)'!BD$334</f>
        <v>6.1858480823011048E-4</v>
      </c>
      <c r="BE182" s="141">
        <f>'[1]MTTI (PL &amp; I)'!BE182/'[1]MTTI (PL &amp; I)'!BE$334</f>
        <v>2.3170460643089435E-5</v>
      </c>
      <c r="BF182" s="141">
        <f>'[1]MTTI (PL &amp; I)'!BF182/'[1]MTTI (PL &amp; I)'!BF$334</f>
        <v>5.3061532734749088E-5</v>
      </c>
      <c r="BG182" s="141">
        <f>'[1]MTTI (PL &amp; I)'!BG182/'[1]MTTI (PL &amp; I)'!BG$334</f>
        <v>4.1802049263535843E-6</v>
      </c>
      <c r="BH182" s="141">
        <f>'[1]MTTI (PL &amp; I)'!BH182/'[1]MTTI (PL &amp; I)'!BH$334</f>
        <v>5.2069483634371142E-6</v>
      </c>
      <c r="BI182" s="141">
        <f>'[1]MTTI (PL &amp; I)'!BI182/'[1]MTTI (PL &amp; I)'!BI$334</f>
        <v>2.2369856169110235E-3</v>
      </c>
      <c r="BJ182" s="141">
        <f>'[1]MTTI (PL &amp; I)'!BJ182/'[1]MTTI (PL &amp; I)'!BJ$334</f>
        <v>1.1446482378212635E-7</v>
      </c>
      <c r="BK182" s="141">
        <f>'[1]MTTI (PL &amp; I)'!BK182/'[1]MTTI (PL &amp; I)'!BK$334</f>
        <v>0</v>
      </c>
      <c r="BL182" s="141">
        <f>'[1]MTTI (PL &amp; I)'!BL182/'[1]MTTI (PL &amp; I)'!BL$334</f>
        <v>0</v>
      </c>
      <c r="BM182" s="141">
        <f>'[1]MTTI (PL &amp; I)'!BM182/'[1]MTTI (PL &amp; I)'!BM$334</f>
        <v>4.1224278038255129E-5</v>
      </c>
      <c r="BN182" s="141">
        <f>'[1]MTTI (PL &amp; I)'!BN182/'[1]MTTI (PL &amp; I)'!BN$334</f>
        <v>0</v>
      </c>
      <c r="BO182" s="141">
        <f>'[1]MTTI (PL &amp; I)'!BO182/'[1]MTTI (PL &amp; I)'!BO$334</f>
        <v>3.0350125001195547E-5</v>
      </c>
      <c r="BP182" s="141">
        <f>'[1]MTTI (PL &amp; I)'!BP182/'[1]MTTI (PL &amp; I)'!BP$334</f>
        <v>2.4663310408045663E-5</v>
      </c>
      <c r="BQ182" s="141">
        <f>'[1]MTTI (PL &amp; I)'!BQ182/'[1]MTTI (PL &amp; I)'!BQ$334</f>
        <v>2.1926616698265279E-5</v>
      </c>
      <c r="BR182" s="141">
        <f>'[1]MTTI (PL &amp; I)'!BR182/'[1]MTTI (PL &amp; I)'!BR$334</f>
        <v>1.1800165001504962E-6</v>
      </c>
      <c r="BS182" s="141">
        <f>'[1]MTTI (PL &amp; I)'!BS182/'[1]MTTI (PL &amp; I)'!BS$334</f>
        <v>4.3935289444749861E-7</v>
      </c>
      <c r="BT182" s="141">
        <f>'[1]MTTI (PL &amp; I)'!BT182/'[1]MTTI (PL &amp; I)'!BT$334</f>
        <v>5.9703456333171961E-6</v>
      </c>
      <c r="BU182" s="141">
        <f>'[1]MTTI (PL &amp; I)'!BU182/'[1]MTTI (PL &amp; I)'!BU$334</f>
        <v>1.7465850949455319E-5</v>
      </c>
      <c r="BV182" s="141">
        <f>'[1]MTTI (PL &amp; I)'!BV182/'[1]MTTI (PL &amp; I)'!BV$334</f>
        <v>4.0650586799900743E-5</v>
      </c>
      <c r="BW182" s="141">
        <f>'[1]MTTI (PL &amp; I)'!BW182/'[1]MTTI (PL &amp; I)'!BW$334</f>
        <v>4.5929541138775371E-5</v>
      </c>
      <c r="BX182" s="141">
        <f>'[1]MTTI (PL &amp; I)'!BX182/'[1]MTTI (PL &amp; I)'!BX$334</f>
        <v>2.1488635614963958E-6</v>
      </c>
      <c r="BY182" s="141">
        <f>'[1]MTTI (PL &amp; I)'!BY182/'[1]MTTI (PL &amp; I)'!BY$334</f>
        <v>7.9008361745529803E-7</v>
      </c>
      <c r="BZ182" s="141">
        <f>'[1]MTTI (PL &amp; I)'!BZ182/'[1]MTTI (PL &amp; I)'!BZ$334</f>
        <v>1.8773908421771256E-4</v>
      </c>
      <c r="CA182" s="141">
        <f>'[1]MTTI (PL &amp; I)'!CA182/'[1]MTTI (PL &amp; I)'!CA$334</f>
        <v>1.1280301957784224E-6</v>
      </c>
      <c r="CB182" s="141">
        <f>'[1]MTTI (PL &amp; I)'!CB182/'[1]MTTI (PL &amp; I)'!CB$334</f>
        <v>7.6240801100076136E-6</v>
      </c>
      <c r="CC182" s="141">
        <f>'[1]MTTI (PL &amp; I)'!CC182/'[1]MTTI (PL &amp; I)'!CC$334</f>
        <v>5.5349523971800713E-7</v>
      </c>
      <c r="CD182" s="141">
        <f>'[1]MTTI (PL &amp; I)'!CD182/'[1]MTTI (PL &amp; I)'!CD$334</f>
        <v>4.2856681669839662E-6</v>
      </c>
      <c r="CE182" s="141">
        <f>'[1]MTTI (PL &amp; I)'!CE182/'[1]MTTI (PL &amp; I)'!CE$334</f>
        <v>6.7654932318195529E-4</v>
      </c>
      <c r="CF182" s="141">
        <f>'[1]MTTI (PL &amp; I)'!CF182/'[1]MTTI (PL &amp; I)'!CF$334</f>
        <v>2.6442055279516437E-5</v>
      </c>
      <c r="CG182" s="141">
        <f>'[1]MTTI (PL &amp; I)'!CG182/'[1]MTTI (PL &amp; I)'!CG$334</f>
        <v>6.6231012814642302E-5</v>
      </c>
      <c r="CH182" s="141">
        <f>'[1]MTTI (PL &amp; I)'!CH182/'[1]MTTI (PL &amp; I)'!CH$334</f>
        <v>4.9470711397283323E-6</v>
      </c>
      <c r="CI182" s="141">
        <f>'[1]MTTI (PL &amp; I)'!CI182/'[1]MTTI (PL &amp; I)'!CI$334</f>
        <v>3.7302354756519219E-4</v>
      </c>
      <c r="CJ182" s="141">
        <f>'[1]MTTI (PL &amp; I)'!CJ182/'[1]MTTI (PL &amp; I)'!CJ$334</f>
        <v>6.8769926231911592E-7</v>
      </c>
      <c r="CK182" s="141">
        <f>'[1]MTTI (PL &amp; I)'!CK182/'[1]MTTI (PL &amp; I)'!CK$334</f>
        <v>1.229849288227317E-4</v>
      </c>
      <c r="CL182" s="141">
        <f>'[1]MTTI (PL &amp; I)'!CL182/'[1]MTTI (PL &amp; I)'!CL$334</f>
        <v>1.237449341886854E-5</v>
      </c>
      <c r="CM182" s="141">
        <f>'[1]MTTI (PL &amp; I)'!CM182/'[1]MTTI (PL &amp; I)'!CM$334</f>
        <v>6.5766455412355397E-7</v>
      </c>
      <c r="CN182" s="141">
        <f>'[1]MTTI (PL &amp; I)'!CN182/'[1]MTTI (PL &amp; I)'!CN$334</f>
        <v>1.9586470507099107E-5</v>
      </c>
      <c r="CO182" s="141">
        <f>'[1]MTTI (PL &amp; I)'!CO182/'[1]MTTI (PL &amp; I)'!CO$334</f>
        <v>0</v>
      </c>
      <c r="CP182" s="141">
        <f>'[1]MTTI (PL &amp; I)'!CP182/'[1]MTTI (PL &amp; I)'!CP$334</f>
        <v>4.6229202431860568E-5</v>
      </c>
      <c r="CQ182" s="141">
        <f>'[1]MTTI (PL &amp; I)'!CQ182/'[1]MTTI (PL &amp; I)'!CQ$334</f>
        <v>2.8517704610362728E-6</v>
      </c>
      <c r="CR182" s="141">
        <f>'[1]MTTI (PL &amp; I)'!CR182/'[1]MTTI (PL &amp; I)'!CR$334</f>
        <v>1.6104862770694744E-4</v>
      </c>
      <c r="CS182" s="141">
        <f>'[1]MTTI (PL &amp; I)'!CS182/'[1]MTTI (PL &amp; I)'!CS$334</f>
        <v>8.7389592143668523E-7</v>
      </c>
      <c r="CT182" s="141">
        <f>'[1]MTTI (PL &amp; I)'!CT182/'[1]MTTI (PL &amp; I)'!CT$334</f>
        <v>2.7532397966602853E-3</v>
      </c>
      <c r="CU182" s="141">
        <f>'[1]MTTI (PL &amp; I)'!CU182/'[1]MTTI (PL &amp; I)'!CU$334</f>
        <v>4.3674860433343531E-6</v>
      </c>
      <c r="CV182" s="141">
        <f>'[1]MTTI (PL &amp; I)'!CV182/'[1]MTTI (PL &amp; I)'!CV$334</f>
        <v>3.7147227594473299E-5</v>
      </c>
      <c r="CW182" s="141">
        <f>'[1]MTTI (PL &amp; I)'!CW182/'[1]MTTI (PL &amp; I)'!CW$334</f>
        <v>6.9947959887745419E-5</v>
      </c>
      <c r="CX182" s="141">
        <f>'[1]MTTI (PL &amp; I)'!CX182/'[1]MTTI (PL &amp; I)'!CX$334</f>
        <v>3.0267746546750531E-4</v>
      </c>
      <c r="CY182" s="141">
        <f>'[1]MTTI (PL &amp; I)'!CY182/'[1]MTTI (PL &amp; I)'!CY$334</f>
        <v>4.0403809762482646E-5</v>
      </c>
      <c r="CZ182" s="141">
        <f>'[1]MTTI (PL &amp; I)'!CZ182/'[1]MTTI (PL &amp; I)'!CZ$334</f>
        <v>5.2984635046921357E-7</v>
      </c>
      <c r="DA182" s="141">
        <f>'[1]MTTI (PL &amp; I)'!DA182/'[1]MTTI (PL &amp; I)'!DA$334</f>
        <v>2.6116402028800298E-4</v>
      </c>
      <c r="DB182" s="141">
        <f>'[1]MTTI (PL &amp; I)'!DB182/'[1]MTTI (PL &amp; I)'!DB$334</f>
        <v>0</v>
      </c>
      <c r="DC182" s="141">
        <f>'[1]MTTI (PL &amp; I)'!DC182/'[1]MTTI (PL &amp; I)'!DC$334</f>
        <v>3.9502051311726353E-3</v>
      </c>
      <c r="DD182" s="141">
        <f>'[1]MTTI (PL &amp; I)'!DD182/'[1]MTTI (PL &amp; I)'!DD$334</f>
        <v>4.3672430548971088E-4</v>
      </c>
      <c r="DE182" s="141">
        <v>0</v>
      </c>
      <c r="DF182" s="141">
        <f>'[1]MTTI (PL &amp; I)'!DF182/'[1]MTTI (PL &amp; I)'!DF$334</f>
        <v>9.5121265153010902E-5</v>
      </c>
    </row>
    <row r="183" spans="1:110" x14ac:dyDescent="0.3">
      <c r="A183" s="25" t="s">
        <v>6</v>
      </c>
      <c r="B183" s="141">
        <f>'[1]MTTI (PL &amp; I)'!B183/'[1]MTTI (PL &amp; I)'!B$334</f>
        <v>0</v>
      </c>
      <c r="C183" s="141">
        <f>'[1]MTTI (PL &amp; I)'!C183/'[1]MTTI (PL &amp; I)'!C$334</f>
        <v>0</v>
      </c>
      <c r="D183" s="141">
        <f>'[1]MTTI (PL &amp; I)'!D183/'[1]MTTI (PL &amp; I)'!D$334</f>
        <v>3.5301673797685725E-4</v>
      </c>
      <c r="E183" s="141">
        <f>'[1]MTTI (PL &amp; I)'!E183/'[1]MTTI (PL &amp; I)'!E$334</f>
        <v>6.0135453271323818E-6</v>
      </c>
      <c r="F183" s="141">
        <f>'[1]MTTI (PL &amp; I)'!F183/'[1]MTTI (PL &amp; I)'!F$334</f>
        <v>1.84535057439225E-4</v>
      </c>
      <c r="G183" s="141">
        <f>'[1]MTTI (PL &amp; I)'!G183/'[1]MTTI (PL &amp; I)'!G$334</f>
        <v>1.0636446611555722E-7</v>
      </c>
      <c r="H183" s="141">
        <f>'[1]MTTI (PL &amp; I)'!H183/'[1]MTTI (PL &amp; I)'!H$334</f>
        <v>3.5698090049459695E-6</v>
      </c>
      <c r="I183" s="141">
        <f>'[1]MTTI (PL &amp; I)'!I183/'[1]MTTI (PL &amp; I)'!I$334</f>
        <v>0</v>
      </c>
      <c r="J183" s="141">
        <f>'[1]MTTI (PL &amp; I)'!J183/'[1]MTTI (PL &amp; I)'!J$334</f>
        <v>0</v>
      </c>
      <c r="K183" s="141">
        <f>'[1]MTTI (PL &amp; I)'!K183/'[1]MTTI (PL &amp; I)'!K$334</f>
        <v>0</v>
      </c>
      <c r="L183" s="141">
        <f>'[1]MTTI (PL &amp; I)'!L183/'[1]MTTI (PL &amp; I)'!L$334</f>
        <v>0</v>
      </c>
      <c r="M183" s="141">
        <f>'[1]MTTI (PL &amp; I)'!M183/'[1]MTTI (PL &amp; I)'!M$334</f>
        <v>0</v>
      </c>
      <c r="N183" s="141">
        <f>'[1]MTTI (PL &amp; I)'!N183/'[1]MTTI (PL &amp; I)'!N$334</f>
        <v>0</v>
      </c>
      <c r="O183" s="141">
        <f>'[1]MTTI (PL &amp; I)'!O183/'[1]MTTI (PL &amp; I)'!O$334</f>
        <v>0</v>
      </c>
      <c r="P183" s="141">
        <f>'[1]MTTI (PL &amp; I)'!P183/'[1]MTTI (PL &amp; I)'!P$334</f>
        <v>0</v>
      </c>
      <c r="Q183" s="141">
        <f>'[1]MTTI (PL &amp; I)'!Q183/'[1]MTTI (PL &amp; I)'!Q$334</f>
        <v>0</v>
      </c>
      <c r="R183" s="141">
        <f>'[1]MTTI (PL &amp; I)'!R183/'[1]MTTI (PL &amp; I)'!R$334</f>
        <v>0</v>
      </c>
      <c r="S183" s="141">
        <f>'[1]MTTI (PL &amp; I)'!S183/'[1]MTTI (PL &amp; I)'!S$334</f>
        <v>0</v>
      </c>
      <c r="T183" s="141">
        <f>'[1]MTTI (PL &amp; I)'!T183/'[1]MTTI (PL &amp; I)'!T$334</f>
        <v>0</v>
      </c>
      <c r="U183" s="141">
        <f>'[1]MTTI (PL &amp; I)'!U183/'[1]MTTI (PL &amp; I)'!U$334</f>
        <v>0</v>
      </c>
      <c r="V183" s="141">
        <f>'[1]MTTI (PL &amp; I)'!V183/'[1]MTTI (PL &amp; I)'!V$334</f>
        <v>0</v>
      </c>
      <c r="W183" s="141">
        <f>'[1]MTTI (PL &amp; I)'!W183/'[1]MTTI (PL &amp; I)'!W$334</f>
        <v>0</v>
      </c>
      <c r="X183" s="141">
        <f>'[1]MTTI (PL &amp; I)'!X183/'[1]MTTI (PL &amp; I)'!X$334</f>
        <v>0</v>
      </c>
      <c r="Y183" s="141">
        <f>'[1]MTTI (PL &amp; I)'!Y183/'[1]MTTI (PL &amp; I)'!Y$334</f>
        <v>0</v>
      </c>
      <c r="Z183" s="141">
        <f>'[1]MTTI (PL &amp; I)'!Z183/'[1]MTTI (PL &amp; I)'!Z$334</f>
        <v>0</v>
      </c>
      <c r="AA183" s="141">
        <f>'[1]MTTI (PL &amp; I)'!AA183/'[1]MTTI (PL &amp; I)'!AA$334</f>
        <v>0</v>
      </c>
      <c r="AB183" s="141">
        <f>'[1]MTTI (PL &amp; I)'!AB183/'[1]MTTI (PL &amp; I)'!AB$334</f>
        <v>0</v>
      </c>
      <c r="AC183" s="141">
        <f>'[1]MTTI (PL &amp; I)'!AC183/'[1]MTTI (PL &amp; I)'!AC$334</f>
        <v>0</v>
      </c>
      <c r="AD183" s="141">
        <f>'[1]MTTI (PL &amp; I)'!AD183/'[1]MTTI (PL &amp; I)'!AD$334</f>
        <v>0</v>
      </c>
      <c r="AE183" s="141">
        <f>'[1]MTTI (PL &amp; I)'!AE183/'[1]MTTI (PL &amp; I)'!AE$334</f>
        <v>0</v>
      </c>
      <c r="AF183" s="141">
        <f>'[1]MTTI (PL &amp; I)'!AF183/'[1]MTTI (PL &amp; I)'!AF$334</f>
        <v>0</v>
      </c>
      <c r="AG183" s="141">
        <f>'[1]MTTI (PL &amp; I)'!AG183/'[1]MTTI (PL &amp; I)'!AG$334</f>
        <v>0</v>
      </c>
      <c r="AH183" s="141">
        <f>'[1]MTTI (PL &amp; I)'!AH183/'[1]MTTI (PL &amp; I)'!AH$334</f>
        <v>0</v>
      </c>
      <c r="AI183" s="141">
        <f>'[1]MTTI (PL &amp; I)'!AI183/'[1]MTTI (PL &amp; I)'!AI$334</f>
        <v>0</v>
      </c>
      <c r="AJ183" s="141">
        <f>'[1]MTTI (PL &amp; I)'!AJ183/'[1]MTTI (PL &amp; I)'!AJ$334</f>
        <v>0</v>
      </c>
      <c r="AK183" s="141">
        <f>'[1]MTTI (PL &amp; I)'!AK183/'[1]MTTI (PL &amp; I)'!AK$334</f>
        <v>0</v>
      </c>
      <c r="AL183" s="141">
        <f>'[1]MTTI (PL &amp; I)'!AL183/'[1]MTTI (PL &amp; I)'!AL$334</f>
        <v>0</v>
      </c>
      <c r="AM183" s="141">
        <f>'[1]MTTI (PL &amp; I)'!AM183/'[1]MTTI (PL &amp; I)'!AM$334</f>
        <v>0</v>
      </c>
      <c r="AN183" s="141">
        <f>'[1]MTTI (PL &amp; I)'!AN183/'[1]MTTI (PL &amp; I)'!AN$334</f>
        <v>0</v>
      </c>
      <c r="AO183" s="141">
        <f>'[1]MTTI (PL &amp; I)'!AO183/'[1]MTTI (PL &amp; I)'!AO$334</f>
        <v>0</v>
      </c>
      <c r="AP183" s="141">
        <f>'[1]MTTI (PL &amp; I)'!AP183/'[1]MTTI (PL &amp; I)'!AP$334</f>
        <v>0</v>
      </c>
      <c r="AQ183" s="141">
        <f>'[1]MTTI (PL &amp; I)'!AQ183/'[1]MTTI (PL &amp; I)'!AQ$334</f>
        <v>0</v>
      </c>
      <c r="AR183" s="141">
        <f>'[1]MTTI (PL &amp; I)'!AR183/'[1]MTTI (PL &amp; I)'!AR$334</f>
        <v>0</v>
      </c>
      <c r="AS183" s="141">
        <f>'[1]MTTI (PL &amp; I)'!AS183/'[1]MTTI (PL &amp; I)'!AS$334</f>
        <v>1.9343000739642193E-4</v>
      </c>
      <c r="AT183" s="141">
        <f>'[1]MTTI (PL &amp; I)'!AT183/'[1]MTTI (PL &amp; I)'!AT$334</f>
        <v>0</v>
      </c>
      <c r="AU183" s="141">
        <f>'[1]MTTI (PL &amp; I)'!AU183/'[1]MTTI (PL &amp; I)'!AU$334</f>
        <v>0</v>
      </c>
      <c r="AV183" s="141">
        <f>'[1]MTTI (PL &amp; I)'!AV183/'[1]MTTI (PL &amp; I)'!AV$334</f>
        <v>2.66420384275903E-6</v>
      </c>
      <c r="AW183" s="141">
        <f>'[1]MTTI (PL &amp; I)'!AW183/'[1]MTTI (PL &amp; I)'!AW$334</f>
        <v>0</v>
      </c>
      <c r="AX183" s="141">
        <f>'[1]MTTI (PL &amp; I)'!AX183/'[1]MTTI (PL &amp; I)'!AX$334</f>
        <v>0</v>
      </c>
      <c r="AY183" s="141">
        <f>'[1]MTTI (PL &amp; I)'!AY183/'[1]MTTI (PL &amp; I)'!AY$334</f>
        <v>0</v>
      </c>
      <c r="AZ183" s="141">
        <f>'[1]MTTI (PL &amp; I)'!AZ183/'[1]MTTI (PL &amp; I)'!AZ$334</f>
        <v>0</v>
      </c>
      <c r="BA183" s="141">
        <f>'[1]MTTI (PL &amp; I)'!BA183/'[1]MTTI (PL &amp; I)'!BA$334</f>
        <v>4.4640924235335013E-5</v>
      </c>
      <c r="BB183" s="141">
        <f>'[1]MTTI (PL &amp; I)'!BB183/'[1]MTTI (PL &amp; I)'!BB$334</f>
        <v>0</v>
      </c>
      <c r="BC183" s="141">
        <f>'[1]MTTI (PL &amp; I)'!BC183/'[1]MTTI (PL &amp; I)'!BC$334</f>
        <v>1.7859532825517262E-5</v>
      </c>
      <c r="BD183" s="141">
        <f>'[1]MTTI (PL &amp; I)'!BD183/'[1]MTTI (PL &amp; I)'!BD$334</f>
        <v>6.1858480823011048E-4</v>
      </c>
      <c r="BE183" s="141">
        <f>'[1]MTTI (PL &amp; I)'!BE183/'[1]MTTI (PL &amp; I)'!BE$334</f>
        <v>2.3170460643089435E-5</v>
      </c>
      <c r="BF183" s="141">
        <f>'[1]MTTI (PL &amp; I)'!BF183/'[1]MTTI (PL &amp; I)'!BF$334</f>
        <v>5.3061532734749088E-5</v>
      </c>
      <c r="BG183" s="141">
        <f>'[1]MTTI (PL &amp; I)'!BG183/'[1]MTTI (PL &amp; I)'!BG$334</f>
        <v>4.1802049263535843E-6</v>
      </c>
      <c r="BH183" s="141">
        <f>'[1]MTTI (PL &amp; I)'!BH183/'[1]MTTI (PL &amp; I)'!BH$334</f>
        <v>5.2069483634371142E-6</v>
      </c>
      <c r="BI183" s="141">
        <f>'[1]MTTI (PL &amp; I)'!BI183/'[1]MTTI (PL &amp; I)'!BI$334</f>
        <v>2.2369856169110235E-3</v>
      </c>
      <c r="BJ183" s="141">
        <f>'[1]MTTI (PL &amp; I)'!BJ183/'[1]MTTI (PL &amp; I)'!BJ$334</f>
        <v>1.1446482378212635E-7</v>
      </c>
      <c r="BK183" s="141">
        <f>'[1]MTTI (PL &amp; I)'!BK183/'[1]MTTI (PL &amp; I)'!BK$334</f>
        <v>0</v>
      </c>
      <c r="BL183" s="141">
        <f>'[1]MTTI (PL &amp; I)'!BL183/'[1]MTTI (PL &amp; I)'!BL$334</f>
        <v>0</v>
      </c>
      <c r="BM183" s="141">
        <f>'[1]MTTI (PL &amp; I)'!BM183/'[1]MTTI (PL &amp; I)'!BM$334</f>
        <v>4.1224278038255129E-5</v>
      </c>
      <c r="BN183" s="141">
        <f>'[1]MTTI (PL &amp; I)'!BN183/'[1]MTTI (PL &amp; I)'!BN$334</f>
        <v>0</v>
      </c>
      <c r="BO183" s="141">
        <f>'[1]MTTI (PL &amp; I)'!BO183/'[1]MTTI (PL &amp; I)'!BO$334</f>
        <v>3.0350125001195547E-5</v>
      </c>
      <c r="BP183" s="141">
        <f>'[1]MTTI (PL &amp; I)'!BP183/'[1]MTTI (PL &amp; I)'!BP$334</f>
        <v>2.4663310408045663E-5</v>
      </c>
      <c r="BQ183" s="141">
        <f>'[1]MTTI (PL &amp; I)'!BQ183/'[1]MTTI (PL &amp; I)'!BQ$334</f>
        <v>2.1926616698265279E-5</v>
      </c>
      <c r="BR183" s="141">
        <f>'[1]MTTI (PL &amp; I)'!BR183/'[1]MTTI (PL &amp; I)'!BR$334</f>
        <v>1.1800165001504962E-6</v>
      </c>
      <c r="BS183" s="141">
        <f>'[1]MTTI (PL &amp; I)'!BS183/'[1]MTTI (PL &amp; I)'!BS$334</f>
        <v>4.3935289444749861E-7</v>
      </c>
      <c r="BT183" s="141">
        <f>'[1]MTTI (PL &amp; I)'!BT183/'[1]MTTI (PL &amp; I)'!BT$334</f>
        <v>5.9703456333171961E-6</v>
      </c>
      <c r="BU183" s="141">
        <f>'[1]MTTI (PL &amp; I)'!BU183/'[1]MTTI (PL &amp; I)'!BU$334</f>
        <v>1.7465850949455319E-5</v>
      </c>
      <c r="BV183" s="141">
        <f>'[1]MTTI (PL &amp; I)'!BV183/'[1]MTTI (PL &amp; I)'!BV$334</f>
        <v>4.0650586799900743E-5</v>
      </c>
      <c r="BW183" s="141">
        <f>'[1]MTTI (PL &amp; I)'!BW183/'[1]MTTI (PL &amp; I)'!BW$334</f>
        <v>4.5929541138775371E-5</v>
      </c>
      <c r="BX183" s="141">
        <f>'[1]MTTI (PL &amp; I)'!BX183/'[1]MTTI (PL &amp; I)'!BX$334</f>
        <v>2.1488635614963958E-6</v>
      </c>
      <c r="BY183" s="141">
        <f>'[1]MTTI (PL &amp; I)'!BY183/'[1]MTTI (PL &amp; I)'!BY$334</f>
        <v>7.9008361745529803E-7</v>
      </c>
      <c r="BZ183" s="141">
        <f>'[1]MTTI (PL &amp; I)'!BZ183/'[1]MTTI (PL &amp; I)'!BZ$334</f>
        <v>1.8773908421771256E-4</v>
      </c>
      <c r="CA183" s="141">
        <f>'[1]MTTI (PL &amp; I)'!CA183/'[1]MTTI (PL &amp; I)'!CA$334</f>
        <v>1.1280301957784224E-6</v>
      </c>
      <c r="CB183" s="141">
        <f>'[1]MTTI (PL &amp; I)'!CB183/'[1]MTTI (PL &amp; I)'!CB$334</f>
        <v>7.6240801100076136E-6</v>
      </c>
      <c r="CC183" s="141">
        <f>'[1]MTTI (PL &amp; I)'!CC183/'[1]MTTI (PL &amp; I)'!CC$334</f>
        <v>5.5349523971800713E-7</v>
      </c>
      <c r="CD183" s="141">
        <f>'[1]MTTI (PL &amp; I)'!CD183/'[1]MTTI (PL &amp; I)'!CD$334</f>
        <v>4.2856681669839662E-6</v>
      </c>
      <c r="CE183" s="141">
        <f>'[1]MTTI (PL &amp; I)'!CE183/'[1]MTTI (PL &amp; I)'!CE$334</f>
        <v>6.7654932318195529E-4</v>
      </c>
      <c r="CF183" s="141">
        <f>'[1]MTTI (PL &amp; I)'!CF183/'[1]MTTI (PL &amp; I)'!CF$334</f>
        <v>2.6442055279516437E-5</v>
      </c>
      <c r="CG183" s="141">
        <f>'[1]MTTI (PL &amp; I)'!CG183/'[1]MTTI (PL &amp; I)'!CG$334</f>
        <v>6.6231012814642302E-5</v>
      </c>
      <c r="CH183" s="141">
        <f>'[1]MTTI (PL &amp; I)'!CH183/'[1]MTTI (PL &amp; I)'!CH$334</f>
        <v>4.9470711397283323E-6</v>
      </c>
      <c r="CI183" s="141">
        <f>'[1]MTTI (PL &amp; I)'!CI183/'[1]MTTI (PL &amp; I)'!CI$334</f>
        <v>3.7302354756519219E-4</v>
      </c>
      <c r="CJ183" s="141">
        <f>'[1]MTTI (PL &amp; I)'!CJ183/'[1]MTTI (PL &amp; I)'!CJ$334</f>
        <v>6.8769926231911592E-7</v>
      </c>
      <c r="CK183" s="141">
        <f>'[1]MTTI (PL &amp; I)'!CK183/'[1]MTTI (PL &amp; I)'!CK$334</f>
        <v>1.229849288227317E-4</v>
      </c>
      <c r="CL183" s="141">
        <f>'[1]MTTI (PL &amp; I)'!CL183/'[1]MTTI (PL &amp; I)'!CL$334</f>
        <v>1.237449341886854E-5</v>
      </c>
      <c r="CM183" s="141">
        <f>'[1]MTTI (PL &amp; I)'!CM183/'[1]MTTI (PL &amp; I)'!CM$334</f>
        <v>6.5766455412355397E-7</v>
      </c>
      <c r="CN183" s="141">
        <f>'[1]MTTI (PL &amp; I)'!CN183/'[1]MTTI (PL &amp; I)'!CN$334</f>
        <v>1.9586470507099107E-5</v>
      </c>
      <c r="CO183" s="141">
        <f>'[1]MTTI (PL &amp; I)'!CO183/'[1]MTTI (PL &amp; I)'!CO$334</f>
        <v>0</v>
      </c>
      <c r="CP183" s="141">
        <f>'[1]MTTI (PL &amp; I)'!CP183/'[1]MTTI (PL &amp; I)'!CP$334</f>
        <v>4.6229202431860568E-5</v>
      </c>
      <c r="CQ183" s="141">
        <f>'[1]MTTI (PL &amp; I)'!CQ183/'[1]MTTI (PL &amp; I)'!CQ$334</f>
        <v>2.8517704610362728E-6</v>
      </c>
      <c r="CR183" s="141">
        <f>'[1]MTTI (PL &amp; I)'!CR183/'[1]MTTI (PL &amp; I)'!CR$334</f>
        <v>1.6104862770694744E-4</v>
      </c>
      <c r="CS183" s="141">
        <f>'[1]MTTI (PL &amp; I)'!CS183/'[1]MTTI (PL &amp; I)'!CS$334</f>
        <v>8.7389592143668523E-7</v>
      </c>
      <c r="CT183" s="141">
        <f>'[1]MTTI (PL &amp; I)'!CT183/'[1]MTTI (PL &amp; I)'!CT$334</f>
        <v>2.7532397966602853E-3</v>
      </c>
      <c r="CU183" s="141">
        <f>'[1]MTTI (PL &amp; I)'!CU183/'[1]MTTI (PL &amp; I)'!CU$334</f>
        <v>4.3674860433343531E-6</v>
      </c>
      <c r="CV183" s="141">
        <f>'[1]MTTI (PL &amp; I)'!CV183/'[1]MTTI (PL &amp; I)'!CV$334</f>
        <v>3.7147227594473299E-5</v>
      </c>
      <c r="CW183" s="141">
        <f>'[1]MTTI (PL &amp; I)'!CW183/'[1]MTTI (PL &amp; I)'!CW$334</f>
        <v>6.9947959887745419E-5</v>
      </c>
      <c r="CX183" s="141">
        <f>'[1]MTTI (PL &amp; I)'!CX183/'[1]MTTI (PL &amp; I)'!CX$334</f>
        <v>3.0267746546750531E-4</v>
      </c>
      <c r="CY183" s="141">
        <f>'[1]MTTI (PL &amp; I)'!CY183/'[1]MTTI (PL &amp; I)'!CY$334</f>
        <v>4.0403809762482646E-5</v>
      </c>
      <c r="CZ183" s="141">
        <f>'[1]MTTI (PL &amp; I)'!CZ183/'[1]MTTI (PL &amp; I)'!CZ$334</f>
        <v>5.2984635046921357E-7</v>
      </c>
      <c r="DA183" s="141">
        <f>'[1]MTTI (PL &amp; I)'!DA183/'[1]MTTI (PL &amp; I)'!DA$334</f>
        <v>2.6116402028800298E-4</v>
      </c>
      <c r="DB183" s="141">
        <f>'[1]MTTI (PL &amp; I)'!DB183/'[1]MTTI (PL &amp; I)'!DB$334</f>
        <v>0</v>
      </c>
      <c r="DC183" s="141">
        <f>'[1]MTTI (PL &amp; I)'!DC183/'[1]MTTI (PL &amp; I)'!DC$334</f>
        <v>3.9502051311726353E-3</v>
      </c>
      <c r="DD183" s="141">
        <f>'[1]MTTI (PL &amp; I)'!DD183/'[1]MTTI (PL &amp; I)'!DD$334</f>
        <v>4.3672430548971088E-4</v>
      </c>
      <c r="DE183" s="141">
        <v>0</v>
      </c>
      <c r="DF183" s="141">
        <f>'[1]MTTI (PL &amp; I)'!DF183/'[1]MTTI (PL &amp; I)'!DF$334</f>
        <v>9.5121265153010902E-5</v>
      </c>
    </row>
    <row r="184" spans="1:110" x14ac:dyDescent="0.3">
      <c r="A184" s="25" t="s">
        <v>7</v>
      </c>
      <c r="B184" s="141">
        <f>'[1]MTTI (PL &amp; I)'!B184/'[1]MTTI (PL &amp; I)'!B$334</f>
        <v>0</v>
      </c>
      <c r="C184" s="141">
        <f>'[1]MTTI (PL &amp; I)'!C184/'[1]MTTI (PL &amp; I)'!C$334</f>
        <v>0</v>
      </c>
      <c r="D184" s="141">
        <f>'[1]MTTI (PL &amp; I)'!D184/'[1]MTTI (PL &amp; I)'!D$334</f>
        <v>0</v>
      </c>
      <c r="E184" s="141">
        <f>'[1]MTTI (PL &amp; I)'!E184/'[1]MTTI (PL &amp; I)'!E$334</f>
        <v>0</v>
      </c>
      <c r="F184" s="141">
        <f>'[1]MTTI (PL &amp; I)'!F184/'[1]MTTI (PL &amp; I)'!F$334</f>
        <v>0</v>
      </c>
      <c r="G184" s="141">
        <f>'[1]MTTI (PL &amp; I)'!G184/'[1]MTTI (PL &amp; I)'!G$334</f>
        <v>0</v>
      </c>
      <c r="H184" s="141">
        <f>'[1]MTTI (PL &amp; I)'!H184/'[1]MTTI (PL &amp; I)'!H$334</f>
        <v>0</v>
      </c>
      <c r="I184" s="141">
        <f>'[1]MTTI (PL &amp; I)'!I184/'[1]MTTI (PL &amp; I)'!I$334</f>
        <v>0</v>
      </c>
      <c r="J184" s="141">
        <f>'[1]MTTI (PL &amp; I)'!J184/'[1]MTTI (PL &amp; I)'!J$334</f>
        <v>0</v>
      </c>
      <c r="K184" s="141">
        <f>'[1]MTTI (PL &amp; I)'!K184/'[1]MTTI (PL &amp; I)'!K$334</f>
        <v>0</v>
      </c>
      <c r="L184" s="141">
        <f>'[1]MTTI (PL &amp; I)'!L184/'[1]MTTI (PL &amp; I)'!L$334</f>
        <v>0</v>
      </c>
      <c r="M184" s="141">
        <f>'[1]MTTI (PL &amp; I)'!M184/'[1]MTTI (PL &amp; I)'!M$334</f>
        <v>0</v>
      </c>
      <c r="N184" s="141">
        <f>'[1]MTTI (PL &amp; I)'!N184/'[1]MTTI (PL &amp; I)'!N$334</f>
        <v>0</v>
      </c>
      <c r="O184" s="141">
        <f>'[1]MTTI (PL &amp; I)'!O184/'[1]MTTI (PL &amp; I)'!O$334</f>
        <v>0</v>
      </c>
      <c r="P184" s="141">
        <f>'[1]MTTI (PL &amp; I)'!P184/'[1]MTTI (PL &amp; I)'!P$334</f>
        <v>0</v>
      </c>
      <c r="Q184" s="141">
        <f>'[1]MTTI (PL &amp; I)'!Q184/'[1]MTTI (PL &amp; I)'!Q$334</f>
        <v>0</v>
      </c>
      <c r="R184" s="141">
        <f>'[1]MTTI (PL &amp; I)'!R184/'[1]MTTI (PL &amp; I)'!R$334</f>
        <v>0</v>
      </c>
      <c r="S184" s="141">
        <f>'[1]MTTI (PL &amp; I)'!S184/'[1]MTTI (PL &amp; I)'!S$334</f>
        <v>0</v>
      </c>
      <c r="T184" s="141">
        <f>'[1]MTTI (PL &amp; I)'!T184/'[1]MTTI (PL &amp; I)'!T$334</f>
        <v>0</v>
      </c>
      <c r="U184" s="141">
        <f>'[1]MTTI (PL &amp; I)'!U184/'[1]MTTI (PL &amp; I)'!U$334</f>
        <v>0</v>
      </c>
      <c r="V184" s="141">
        <f>'[1]MTTI (PL &amp; I)'!V184/'[1]MTTI (PL &amp; I)'!V$334</f>
        <v>0</v>
      </c>
      <c r="W184" s="141">
        <f>'[1]MTTI (PL &amp; I)'!W184/'[1]MTTI (PL &amp; I)'!W$334</f>
        <v>0</v>
      </c>
      <c r="X184" s="141">
        <f>'[1]MTTI (PL &amp; I)'!X184/'[1]MTTI (PL &amp; I)'!X$334</f>
        <v>0</v>
      </c>
      <c r="Y184" s="141">
        <f>'[1]MTTI (PL &amp; I)'!Y184/'[1]MTTI (PL &amp; I)'!Y$334</f>
        <v>0</v>
      </c>
      <c r="Z184" s="141">
        <f>'[1]MTTI (PL &amp; I)'!Z184/'[1]MTTI (PL &amp; I)'!Z$334</f>
        <v>0</v>
      </c>
      <c r="AA184" s="141">
        <f>'[1]MTTI (PL &amp; I)'!AA184/'[1]MTTI (PL &amp; I)'!AA$334</f>
        <v>0</v>
      </c>
      <c r="AB184" s="141">
        <f>'[1]MTTI (PL &amp; I)'!AB184/'[1]MTTI (PL &amp; I)'!AB$334</f>
        <v>0</v>
      </c>
      <c r="AC184" s="141">
        <f>'[1]MTTI (PL &amp; I)'!AC184/'[1]MTTI (PL &amp; I)'!AC$334</f>
        <v>0</v>
      </c>
      <c r="AD184" s="141">
        <f>'[1]MTTI (PL &amp; I)'!AD184/'[1]MTTI (PL &amp; I)'!AD$334</f>
        <v>0</v>
      </c>
      <c r="AE184" s="141">
        <f>'[1]MTTI (PL &amp; I)'!AE184/'[1]MTTI (PL &amp; I)'!AE$334</f>
        <v>0</v>
      </c>
      <c r="AF184" s="141">
        <f>'[1]MTTI (PL &amp; I)'!AF184/'[1]MTTI (PL &amp; I)'!AF$334</f>
        <v>0</v>
      </c>
      <c r="AG184" s="141">
        <f>'[1]MTTI (PL &amp; I)'!AG184/'[1]MTTI (PL &amp; I)'!AG$334</f>
        <v>0</v>
      </c>
      <c r="AH184" s="141">
        <f>'[1]MTTI (PL &amp; I)'!AH184/'[1]MTTI (PL &amp; I)'!AH$334</f>
        <v>0</v>
      </c>
      <c r="AI184" s="141">
        <f>'[1]MTTI (PL &amp; I)'!AI184/'[1]MTTI (PL &amp; I)'!AI$334</f>
        <v>0</v>
      </c>
      <c r="AJ184" s="141">
        <f>'[1]MTTI (PL &amp; I)'!AJ184/'[1]MTTI (PL &amp; I)'!AJ$334</f>
        <v>0</v>
      </c>
      <c r="AK184" s="141">
        <f>'[1]MTTI (PL &amp; I)'!AK184/'[1]MTTI (PL &amp; I)'!AK$334</f>
        <v>0</v>
      </c>
      <c r="AL184" s="141">
        <f>'[1]MTTI (PL &amp; I)'!AL184/'[1]MTTI (PL &amp; I)'!AL$334</f>
        <v>0</v>
      </c>
      <c r="AM184" s="141">
        <f>'[1]MTTI (PL &amp; I)'!AM184/'[1]MTTI (PL &amp; I)'!AM$334</f>
        <v>0</v>
      </c>
      <c r="AN184" s="141">
        <f>'[1]MTTI (PL &amp; I)'!AN184/'[1]MTTI (PL &amp; I)'!AN$334</f>
        <v>0</v>
      </c>
      <c r="AO184" s="141">
        <f>'[1]MTTI (PL &amp; I)'!AO184/'[1]MTTI (PL &amp; I)'!AO$334</f>
        <v>0</v>
      </c>
      <c r="AP184" s="141">
        <f>'[1]MTTI (PL &amp; I)'!AP184/'[1]MTTI (PL &amp; I)'!AP$334</f>
        <v>0</v>
      </c>
      <c r="AQ184" s="141">
        <f>'[1]MTTI (PL &amp; I)'!AQ184/'[1]MTTI (PL &amp; I)'!AQ$334</f>
        <v>0</v>
      </c>
      <c r="AR184" s="141">
        <f>'[1]MTTI (PL &amp; I)'!AR184/'[1]MTTI (PL &amp; I)'!AR$334</f>
        <v>0</v>
      </c>
      <c r="AS184" s="141">
        <f>'[1]MTTI (PL &amp; I)'!AS184/'[1]MTTI (PL &amp; I)'!AS$334</f>
        <v>0</v>
      </c>
      <c r="AT184" s="141">
        <f>'[1]MTTI (PL &amp; I)'!AT184/'[1]MTTI (PL &amp; I)'!AT$334</f>
        <v>0</v>
      </c>
      <c r="AU184" s="141">
        <f>'[1]MTTI (PL &amp; I)'!AU184/'[1]MTTI (PL &amp; I)'!AU$334</f>
        <v>0</v>
      </c>
      <c r="AV184" s="141">
        <f>'[1]MTTI (PL &amp; I)'!AV184/'[1]MTTI (PL &amp; I)'!AV$334</f>
        <v>0</v>
      </c>
      <c r="AW184" s="141">
        <f>'[1]MTTI (PL &amp; I)'!AW184/'[1]MTTI (PL &amp; I)'!AW$334</f>
        <v>0</v>
      </c>
      <c r="AX184" s="141">
        <f>'[1]MTTI (PL &amp; I)'!AX184/'[1]MTTI (PL &amp; I)'!AX$334</f>
        <v>0</v>
      </c>
      <c r="AY184" s="141">
        <f>'[1]MTTI (PL &amp; I)'!AY184/'[1]MTTI (PL &amp; I)'!AY$334</f>
        <v>0</v>
      </c>
      <c r="AZ184" s="141">
        <f>'[1]MTTI (PL &amp; I)'!AZ184/'[1]MTTI (PL &amp; I)'!AZ$334</f>
        <v>0</v>
      </c>
      <c r="BA184" s="141">
        <f>'[1]MTTI (PL &amp; I)'!BA184/'[1]MTTI (PL &amp; I)'!BA$334</f>
        <v>0</v>
      </c>
      <c r="BB184" s="141">
        <f>'[1]MTTI (PL &amp; I)'!BB184/'[1]MTTI (PL &amp; I)'!BB$334</f>
        <v>0</v>
      </c>
      <c r="BC184" s="141">
        <f>'[1]MTTI (PL &amp; I)'!BC184/'[1]MTTI (PL &amp; I)'!BC$334</f>
        <v>0</v>
      </c>
      <c r="BD184" s="141">
        <f>'[1]MTTI (PL &amp; I)'!BD184/'[1]MTTI (PL &amp; I)'!BD$334</f>
        <v>0</v>
      </c>
      <c r="BE184" s="141">
        <f>'[1]MTTI (PL &amp; I)'!BE184/'[1]MTTI (PL &amp; I)'!BE$334</f>
        <v>0</v>
      </c>
      <c r="BF184" s="141">
        <f>'[1]MTTI (PL &amp; I)'!BF184/'[1]MTTI (PL &amp; I)'!BF$334</f>
        <v>0</v>
      </c>
      <c r="BG184" s="141">
        <f>'[1]MTTI (PL &amp; I)'!BG184/'[1]MTTI (PL &amp; I)'!BG$334</f>
        <v>0</v>
      </c>
      <c r="BH184" s="141">
        <f>'[1]MTTI (PL &amp; I)'!BH184/'[1]MTTI (PL &amp; I)'!BH$334</f>
        <v>0</v>
      </c>
      <c r="BI184" s="141">
        <f>'[1]MTTI (PL &amp; I)'!BI184/'[1]MTTI (PL &amp; I)'!BI$334</f>
        <v>0</v>
      </c>
      <c r="BJ184" s="141">
        <f>'[1]MTTI (PL &amp; I)'!BJ184/'[1]MTTI (PL &amp; I)'!BJ$334</f>
        <v>0</v>
      </c>
      <c r="BK184" s="141">
        <f>'[1]MTTI (PL &amp; I)'!BK184/'[1]MTTI (PL &amp; I)'!BK$334</f>
        <v>0</v>
      </c>
      <c r="BL184" s="141">
        <f>'[1]MTTI (PL &amp; I)'!BL184/'[1]MTTI (PL &amp; I)'!BL$334</f>
        <v>0</v>
      </c>
      <c r="BM184" s="141">
        <f>'[1]MTTI (PL &amp; I)'!BM184/'[1]MTTI (PL &amp; I)'!BM$334</f>
        <v>0</v>
      </c>
      <c r="BN184" s="141">
        <f>'[1]MTTI (PL &amp; I)'!BN184/'[1]MTTI (PL &amp; I)'!BN$334</f>
        <v>0</v>
      </c>
      <c r="BO184" s="141">
        <f>'[1]MTTI (PL &amp; I)'!BO184/'[1]MTTI (PL &amp; I)'!BO$334</f>
        <v>0</v>
      </c>
      <c r="BP184" s="141">
        <f>'[1]MTTI (PL &amp; I)'!BP184/'[1]MTTI (PL &amp; I)'!BP$334</f>
        <v>0</v>
      </c>
      <c r="BQ184" s="141">
        <f>'[1]MTTI (PL &amp; I)'!BQ184/'[1]MTTI (PL &amp; I)'!BQ$334</f>
        <v>0</v>
      </c>
      <c r="BR184" s="141">
        <f>'[1]MTTI (PL &amp; I)'!BR184/'[1]MTTI (PL &amp; I)'!BR$334</f>
        <v>0</v>
      </c>
      <c r="BS184" s="141">
        <f>'[1]MTTI (PL &amp; I)'!BS184/'[1]MTTI (PL &amp; I)'!BS$334</f>
        <v>0</v>
      </c>
      <c r="BT184" s="141">
        <f>'[1]MTTI (PL &amp; I)'!BT184/'[1]MTTI (PL &amp; I)'!BT$334</f>
        <v>0</v>
      </c>
      <c r="BU184" s="141">
        <f>'[1]MTTI (PL &amp; I)'!BU184/'[1]MTTI (PL &amp; I)'!BU$334</f>
        <v>0</v>
      </c>
      <c r="BV184" s="141">
        <f>'[1]MTTI (PL &amp; I)'!BV184/'[1]MTTI (PL &amp; I)'!BV$334</f>
        <v>0</v>
      </c>
      <c r="BW184" s="141">
        <f>'[1]MTTI (PL &amp; I)'!BW184/'[1]MTTI (PL &amp; I)'!BW$334</f>
        <v>0</v>
      </c>
      <c r="BX184" s="141">
        <f>'[1]MTTI (PL &amp; I)'!BX184/'[1]MTTI (PL &amp; I)'!BX$334</f>
        <v>0</v>
      </c>
      <c r="BY184" s="141">
        <f>'[1]MTTI (PL &amp; I)'!BY184/'[1]MTTI (PL &amp; I)'!BY$334</f>
        <v>0</v>
      </c>
      <c r="BZ184" s="141">
        <f>'[1]MTTI (PL &amp; I)'!BZ184/'[1]MTTI (PL &amp; I)'!BZ$334</f>
        <v>0</v>
      </c>
      <c r="CA184" s="141">
        <f>'[1]MTTI (PL &amp; I)'!CA184/'[1]MTTI (PL &amp; I)'!CA$334</f>
        <v>0</v>
      </c>
      <c r="CB184" s="141">
        <f>'[1]MTTI (PL &amp; I)'!CB184/'[1]MTTI (PL &amp; I)'!CB$334</f>
        <v>0</v>
      </c>
      <c r="CC184" s="141">
        <f>'[1]MTTI (PL &amp; I)'!CC184/'[1]MTTI (PL &amp; I)'!CC$334</f>
        <v>0</v>
      </c>
      <c r="CD184" s="141">
        <f>'[1]MTTI (PL &amp; I)'!CD184/'[1]MTTI (PL &amp; I)'!CD$334</f>
        <v>0</v>
      </c>
      <c r="CE184" s="141">
        <f>'[1]MTTI (PL &amp; I)'!CE184/'[1]MTTI (PL &amp; I)'!CE$334</f>
        <v>0</v>
      </c>
      <c r="CF184" s="141">
        <f>'[1]MTTI (PL &amp; I)'!CF184/'[1]MTTI (PL &amp; I)'!CF$334</f>
        <v>0</v>
      </c>
      <c r="CG184" s="141">
        <f>'[1]MTTI (PL &amp; I)'!CG184/'[1]MTTI (PL &amp; I)'!CG$334</f>
        <v>0</v>
      </c>
      <c r="CH184" s="141">
        <f>'[1]MTTI (PL &amp; I)'!CH184/'[1]MTTI (PL &amp; I)'!CH$334</f>
        <v>0</v>
      </c>
      <c r="CI184" s="141">
        <f>'[1]MTTI (PL &amp; I)'!CI184/'[1]MTTI (PL &amp; I)'!CI$334</f>
        <v>0</v>
      </c>
      <c r="CJ184" s="141">
        <f>'[1]MTTI (PL &amp; I)'!CJ184/'[1]MTTI (PL &amp; I)'!CJ$334</f>
        <v>0</v>
      </c>
      <c r="CK184" s="141">
        <f>'[1]MTTI (PL &amp; I)'!CK184/'[1]MTTI (PL &amp; I)'!CK$334</f>
        <v>0</v>
      </c>
      <c r="CL184" s="141">
        <f>'[1]MTTI (PL &amp; I)'!CL184/'[1]MTTI (PL &amp; I)'!CL$334</f>
        <v>0</v>
      </c>
      <c r="CM184" s="141">
        <f>'[1]MTTI (PL &amp; I)'!CM184/'[1]MTTI (PL &amp; I)'!CM$334</f>
        <v>0</v>
      </c>
      <c r="CN184" s="141">
        <f>'[1]MTTI (PL &amp; I)'!CN184/'[1]MTTI (PL &amp; I)'!CN$334</f>
        <v>0</v>
      </c>
      <c r="CO184" s="141">
        <f>'[1]MTTI (PL &amp; I)'!CO184/'[1]MTTI (PL &amp; I)'!CO$334</f>
        <v>0</v>
      </c>
      <c r="CP184" s="141">
        <f>'[1]MTTI (PL &amp; I)'!CP184/'[1]MTTI (PL &amp; I)'!CP$334</f>
        <v>0</v>
      </c>
      <c r="CQ184" s="141">
        <f>'[1]MTTI (PL &amp; I)'!CQ184/'[1]MTTI (PL &amp; I)'!CQ$334</f>
        <v>0</v>
      </c>
      <c r="CR184" s="141">
        <f>'[1]MTTI (PL &amp; I)'!CR184/'[1]MTTI (PL &amp; I)'!CR$334</f>
        <v>0</v>
      </c>
      <c r="CS184" s="141">
        <f>'[1]MTTI (PL &amp; I)'!CS184/'[1]MTTI (PL &amp; I)'!CS$334</f>
        <v>0</v>
      </c>
      <c r="CT184" s="141">
        <f>'[1]MTTI (PL &amp; I)'!CT184/'[1]MTTI (PL &amp; I)'!CT$334</f>
        <v>0</v>
      </c>
      <c r="CU184" s="141">
        <f>'[1]MTTI (PL &amp; I)'!CU184/'[1]MTTI (PL &amp; I)'!CU$334</f>
        <v>0</v>
      </c>
      <c r="CV184" s="141">
        <f>'[1]MTTI (PL &amp; I)'!CV184/'[1]MTTI (PL &amp; I)'!CV$334</f>
        <v>0</v>
      </c>
      <c r="CW184" s="141">
        <f>'[1]MTTI (PL &amp; I)'!CW184/'[1]MTTI (PL &amp; I)'!CW$334</f>
        <v>0</v>
      </c>
      <c r="CX184" s="141">
        <f>'[1]MTTI (PL &amp; I)'!CX184/'[1]MTTI (PL &amp; I)'!CX$334</f>
        <v>0</v>
      </c>
      <c r="CY184" s="141">
        <f>'[1]MTTI (PL &amp; I)'!CY184/'[1]MTTI (PL &amp; I)'!CY$334</f>
        <v>0</v>
      </c>
      <c r="CZ184" s="141">
        <f>'[1]MTTI (PL &amp; I)'!CZ184/'[1]MTTI (PL &amp; I)'!CZ$334</f>
        <v>0</v>
      </c>
      <c r="DA184" s="141">
        <f>'[1]MTTI (PL &amp; I)'!DA184/'[1]MTTI (PL &amp; I)'!DA$334</f>
        <v>0</v>
      </c>
      <c r="DB184" s="141">
        <f>'[1]MTTI (PL &amp; I)'!DB184/'[1]MTTI (PL &amp; I)'!DB$334</f>
        <v>0</v>
      </c>
      <c r="DC184" s="141">
        <f>'[1]MTTI (PL &amp; I)'!DC184/'[1]MTTI (PL &amp; I)'!DC$334</f>
        <v>0</v>
      </c>
      <c r="DD184" s="141">
        <f>'[1]MTTI (PL &amp; I)'!DD184/'[1]MTTI (PL &amp; I)'!DD$334</f>
        <v>0</v>
      </c>
      <c r="DE184" s="141">
        <v>0</v>
      </c>
      <c r="DF184" s="141">
        <f>'[1]MTTI (PL &amp; I)'!DF184/'[1]MTTI (PL &amp; I)'!DF$334</f>
        <v>0</v>
      </c>
    </row>
    <row r="185" spans="1:110" x14ac:dyDescent="0.3">
      <c r="A185" s="26">
        <v>52211</v>
      </c>
      <c r="B185" s="141">
        <f>'[1]MTTI (PL &amp; I)'!B185/'[1]MTTI (PL &amp; I)'!B$334</f>
        <v>4.67709254928927E-4</v>
      </c>
      <c r="C185" s="141">
        <f>'[1]MTTI (PL &amp; I)'!C185/'[1]MTTI (PL &amp; I)'!C$334</f>
        <v>4.1947126334593879E-4</v>
      </c>
      <c r="D185" s="141">
        <f>'[1]MTTI (PL &amp; I)'!D185/'[1]MTTI (PL &amp; I)'!D$334</f>
        <v>7.8729025086205426E-3</v>
      </c>
      <c r="E185" s="141">
        <f>'[1]MTTI (PL &amp; I)'!E185/'[1]MTTI (PL &amp; I)'!E$334</f>
        <v>2.5203597768462467E-4</v>
      </c>
      <c r="F185" s="141">
        <f>'[1]MTTI (PL &amp; I)'!F185/'[1]MTTI (PL &amp; I)'!F$334</f>
        <v>5.6205434898449001E-2</v>
      </c>
      <c r="G185" s="141">
        <f>'[1]MTTI (PL &amp; I)'!G185/'[1]MTTI (PL &amp; I)'!G$334</f>
        <v>9.6757631184035982E-5</v>
      </c>
      <c r="H185" s="141">
        <f>'[1]MTTI (PL &amp; I)'!H185/'[1]MTTI (PL &amp; I)'!H$334</f>
        <v>8.0227644332617393E-2</v>
      </c>
      <c r="I185" s="141">
        <f>'[1]MTTI (PL &amp; I)'!I185/'[1]MTTI (PL &amp; I)'!I$334</f>
        <v>0</v>
      </c>
      <c r="J185" s="141">
        <f>'[1]MTTI (PL &amp; I)'!J185/'[1]MTTI (PL &amp; I)'!J$334</f>
        <v>6.4309741369507779E-3</v>
      </c>
      <c r="K185" s="141">
        <f>'[1]MTTI (PL &amp; I)'!K185/'[1]MTTI (PL &amp; I)'!K$334</f>
        <v>5.1556562843091524E-3</v>
      </c>
      <c r="L185" s="141">
        <f>'[1]MTTI (PL &amp; I)'!L185/'[1]MTTI (PL &amp; I)'!L$334</f>
        <v>1.1873934016896671E-2</v>
      </c>
      <c r="M185" s="141">
        <f>'[1]MTTI (PL &amp; I)'!M185/'[1]MTTI (PL &amp; I)'!M$334</f>
        <v>8.3772601328555088E-3</v>
      </c>
      <c r="N185" s="141">
        <f>'[1]MTTI (PL &amp; I)'!N185/'[1]MTTI (PL &amp; I)'!N$334</f>
        <v>4.0468340890371362E-3</v>
      </c>
      <c r="O185" s="141">
        <f>'[1]MTTI (PL &amp; I)'!O185/'[1]MTTI (PL &amp; I)'!O$334</f>
        <v>9.7702998678688077E-3</v>
      </c>
      <c r="P185" s="141">
        <f>'[1]MTTI (PL &amp; I)'!P185/'[1]MTTI (PL &amp; I)'!P$334</f>
        <v>9.4874979957603711E-6</v>
      </c>
      <c r="Q185" s="141">
        <f>'[1]MTTI (PL &amp; I)'!Q185/'[1]MTTI (PL &amp; I)'!Q$334</f>
        <v>6.9928568966284325E-3</v>
      </c>
      <c r="R185" s="141">
        <f>'[1]MTTI (PL &amp; I)'!R185/'[1]MTTI (PL &amp; I)'!R$334</f>
        <v>2.0705315302452769E-5</v>
      </c>
      <c r="S185" s="141">
        <f>'[1]MTTI (PL &amp; I)'!S185/'[1]MTTI (PL &amp; I)'!S$334</f>
        <v>1.8185096846429303E-4</v>
      </c>
      <c r="T185" s="141">
        <f>'[1]MTTI (PL &amp; I)'!T185/'[1]MTTI (PL &amp; I)'!T$334</f>
        <v>4.3941412543893816E-4</v>
      </c>
      <c r="U185" s="141">
        <f>'[1]MTTI (PL &amp; I)'!U185/'[1]MTTI (PL &amp; I)'!U$334</f>
        <v>1.754620573157613E-4</v>
      </c>
      <c r="V185" s="141">
        <f>'[1]MTTI (PL &amp; I)'!V185/'[1]MTTI (PL &amp; I)'!V$334</f>
        <v>7.7774387452696206E-3</v>
      </c>
      <c r="W185" s="141">
        <f>'[1]MTTI (PL &amp; I)'!W185/'[1]MTTI (PL &amp; I)'!W$334</f>
        <v>1.4488503809425681E-3</v>
      </c>
      <c r="X185" s="141">
        <f>'[1]MTTI (PL &amp; I)'!X185/'[1]MTTI (PL &amp; I)'!X$334</f>
        <v>3.510947101140291E-3</v>
      </c>
      <c r="Y185" s="141">
        <f>'[1]MTTI (PL &amp; I)'!Y185/'[1]MTTI (PL &amp; I)'!Y$334</f>
        <v>4.4722601798762602E-3</v>
      </c>
      <c r="Z185" s="141">
        <f>'[1]MTTI (PL &amp; I)'!Z185/'[1]MTTI (PL &amp; I)'!Z$334</f>
        <v>6.1040148568497607E-4</v>
      </c>
      <c r="AA185" s="141">
        <f>'[1]MTTI (PL &amp; I)'!AA185/'[1]MTTI (PL &amp; I)'!AA$334</f>
        <v>2.8405194094811835E-6</v>
      </c>
      <c r="AB185" s="141">
        <f>'[1]MTTI (PL &amp; I)'!AB185/'[1]MTTI (PL &amp; I)'!AB$334</f>
        <v>1.2364205100748055E-5</v>
      </c>
      <c r="AC185" s="141">
        <f>'[1]MTTI (PL &amp; I)'!AC185/'[1]MTTI (PL &amp; I)'!AC$334</f>
        <v>4.8726247848821799E-4</v>
      </c>
      <c r="AD185" s="141">
        <f>'[1]MTTI (PL &amp; I)'!AD185/'[1]MTTI (PL &amp; I)'!AD$334</f>
        <v>2.8326825985350493E-5</v>
      </c>
      <c r="AE185" s="141">
        <f>'[1]MTTI (PL &amp; I)'!AE185/'[1]MTTI (PL &amp; I)'!AE$334</f>
        <v>2.3143618911293219E-5</v>
      </c>
      <c r="AF185" s="141">
        <f>'[1]MTTI (PL &amp; I)'!AF185/'[1]MTTI (PL &amp; I)'!AF$334</f>
        <v>2.5883768515946722E-5</v>
      </c>
      <c r="AG185" s="141">
        <f>'[1]MTTI (PL &amp; I)'!AG185/'[1]MTTI (PL &amp; I)'!AG$334</f>
        <v>1.1698117356572548E-2</v>
      </c>
      <c r="AH185" s="141">
        <f>'[1]MTTI (PL &amp; I)'!AH185/'[1]MTTI (PL &amp; I)'!AH$334</f>
        <v>3.5320561643896701E-5</v>
      </c>
      <c r="AI185" s="141">
        <f>'[1]MTTI (PL &amp; I)'!AI185/'[1]MTTI (PL &amp; I)'!AI$334</f>
        <v>9.1300388185975147E-4</v>
      </c>
      <c r="AJ185" s="141">
        <f>'[1]MTTI (PL &amp; I)'!AJ185/'[1]MTTI (PL &amp; I)'!AJ$334</f>
        <v>9.2122973521006007E-5</v>
      </c>
      <c r="AK185" s="141">
        <f>'[1]MTTI (PL &amp; I)'!AK185/'[1]MTTI (PL &amp; I)'!AK$334</f>
        <v>2.3840406375266264E-5</v>
      </c>
      <c r="AL185" s="141">
        <f>'[1]MTTI (PL &amp; I)'!AL185/'[1]MTTI (PL &amp; I)'!AL$334</f>
        <v>9.2546180894544539E-4</v>
      </c>
      <c r="AM185" s="141">
        <f>'[1]MTTI (PL &amp; I)'!AM185/'[1]MTTI (PL &amp; I)'!AM$334</f>
        <v>1.2725813070674885E-3</v>
      </c>
      <c r="AN185" s="141">
        <f>'[1]MTTI (PL &amp; I)'!AN185/'[1]MTTI (PL &amp; I)'!AN$334</f>
        <v>9.1476029928107742E-6</v>
      </c>
      <c r="AO185" s="141">
        <f>'[1]MTTI (PL &amp; I)'!AO185/'[1]MTTI (PL &amp; I)'!AO$334</f>
        <v>9.2895726022588443E-2</v>
      </c>
      <c r="AP185" s="141">
        <f>'[1]MTTI (PL &amp; I)'!AP185/'[1]MTTI (PL &amp; I)'!AP$334</f>
        <v>7.8958692410047897E-4</v>
      </c>
      <c r="AQ185" s="141">
        <f>'[1]MTTI (PL &amp; I)'!AQ185/'[1]MTTI (PL &amp; I)'!AQ$334</f>
        <v>2.583843206481574E-4</v>
      </c>
      <c r="AR185" s="141">
        <f>'[1]MTTI (PL &amp; I)'!AR185/'[1]MTTI (PL &amp; I)'!AR$334</f>
        <v>4.5008478953739769E-3</v>
      </c>
      <c r="AS185" s="141">
        <f>'[1]MTTI (PL &amp; I)'!AS185/'[1]MTTI (PL &amp; I)'!AS$334</f>
        <v>2.6825522064405061E-3</v>
      </c>
      <c r="AT185" s="141">
        <f>'[1]MTTI (PL &amp; I)'!AT185/'[1]MTTI (PL &amp; I)'!AT$334</f>
        <v>1.0252403706460219E-2</v>
      </c>
      <c r="AU185" s="141">
        <f>'[1]MTTI (PL &amp; I)'!AU185/'[1]MTTI (PL &amp; I)'!AU$334</f>
        <v>2.4891884186841324E-4</v>
      </c>
      <c r="AV185" s="141">
        <f>'[1]MTTI (PL &amp; I)'!AV185/'[1]MTTI (PL &amp; I)'!AV$334</f>
        <v>2.9013768807488531E-4</v>
      </c>
      <c r="AW185" s="141">
        <f>'[1]MTTI (PL &amp; I)'!AW185/'[1]MTTI (PL &amp; I)'!AW$334</f>
        <v>2.7856225772234937E-4</v>
      </c>
      <c r="AX185" s="141">
        <f>'[1]MTTI (PL &amp; I)'!AX185/'[1]MTTI (PL &amp; I)'!AX$334</f>
        <v>4.1399180109043254E-3</v>
      </c>
      <c r="AY185" s="141">
        <f>'[1]MTTI (PL &amp; I)'!AY185/'[1]MTTI (PL &amp; I)'!AY$334</f>
        <v>0</v>
      </c>
      <c r="AZ185" s="141">
        <f>'[1]MTTI (PL &amp; I)'!AZ185/'[1]MTTI (PL &amp; I)'!AZ$334</f>
        <v>1.9767771358537457E-3</v>
      </c>
      <c r="BA185" s="141">
        <f>'[1]MTTI (PL &amp; I)'!BA185/'[1]MTTI (PL &amp; I)'!BA$334</f>
        <v>9.5814465714978453E-4</v>
      </c>
      <c r="BB185" s="141">
        <f>'[1]MTTI (PL &amp; I)'!BB185/'[1]MTTI (PL &amp; I)'!BB$334</f>
        <v>4.2120422640672123E-4</v>
      </c>
      <c r="BC185" s="141">
        <f>'[1]MTTI (PL &amp; I)'!BC185/'[1]MTTI (PL &amp; I)'!BC$334</f>
        <v>9.6729858316171792E-4</v>
      </c>
      <c r="BD185" s="141">
        <f>'[1]MTTI (PL &amp; I)'!BD185/'[1]MTTI (PL &amp; I)'!BD$334</f>
        <v>2.1180377703746697E-2</v>
      </c>
      <c r="BE185" s="141">
        <f>'[1]MTTI (PL &amp; I)'!BE185/'[1]MTTI (PL &amp; I)'!BE$334</f>
        <v>1.1140164574742341E-3</v>
      </c>
      <c r="BF185" s="141">
        <f>'[1]MTTI (PL &amp; I)'!BF185/'[1]MTTI (PL &amp; I)'!BF$334</f>
        <v>2.0286287349891355E-4</v>
      </c>
      <c r="BG185" s="141">
        <f>'[1]MTTI (PL &amp; I)'!BG185/'[1]MTTI (PL &amp; I)'!BG$334</f>
        <v>1.820286767339338E-2</v>
      </c>
      <c r="BH185" s="141">
        <f>'[1]MTTI (PL &amp; I)'!BH185/'[1]MTTI (PL &amp; I)'!BH$334</f>
        <v>0.45126911726642982</v>
      </c>
      <c r="BI185" s="141">
        <f>'[1]MTTI (PL &amp; I)'!BI185/'[1]MTTI (PL &amp; I)'!BI$334</f>
        <v>5.7015733348781024E-3</v>
      </c>
      <c r="BJ185" s="141">
        <f>'[1]MTTI (PL &amp; I)'!BJ185/'[1]MTTI (PL &amp; I)'!BJ$334</f>
        <v>0.32011863298852772</v>
      </c>
      <c r="BK185" s="141">
        <f>'[1]MTTI (PL &amp; I)'!BK185/'[1]MTTI (PL &amp; I)'!BK$334</f>
        <v>0</v>
      </c>
      <c r="BL185" s="141">
        <f>'[1]MTTI (PL &amp; I)'!BL185/'[1]MTTI (PL &amp; I)'!BL$334</f>
        <v>0</v>
      </c>
      <c r="BM185" s="141">
        <f>'[1]MTTI (PL &amp; I)'!BM185/'[1]MTTI (PL &amp; I)'!BM$334</f>
        <v>0</v>
      </c>
      <c r="BN185" s="141">
        <f>'[1]MTTI (PL &amp; I)'!BN185/'[1]MTTI (PL &amp; I)'!BN$334</f>
        <v>0.20730004671914207</v>
      </c>
      <c r="BO185" s="141">
        <f>'[1]MTTI (PL &amp; I)'!BO185/'[1]MTTI (PL &amp; I)'!BO$334</f>
        <v>3.650284200919824E-2</v>
      </c>
      <c r="BP185" s="141">
        <f>'[1]MTTI (PL &amp; I)'!BP185/'[1]MTTI (PL &amp; I)'!BP$334</f>
        <v>1.2572246500763089E-3</v>
      </c>
      <c r="BQ185" s="141">
        <f>'[1]MTTI (PL &amp; I)'!BQ185/'[1]MTTI (PL &amp; I)'!BQ$334</f>
        <v>2.8474297034003799E-2</v>
      </c>
      <c r="BR185" s="141">
        <f>'[1]MTTI (PL &amp; I)'!BR185/'[1]MTTI (PL &amp; I)'!BR$334</f>
        <v>3.3500329092276869E-2</v>
      </c>
      <c r="BS185" s="141">
        <f>'[1]MTTI (PL &amp; I)'!BS185/'[1]MTTI (PL &amp; I)'!BS$334</f>
        <v>3.9345753563862794E-2</v>
      </c>
      <c r="BT185" s="141">
        <f>'[1]MTTI (PL &amp; I)'!BT185/'[1]MTTI (PL &amp; I)'!BT$334</f>
        <v>1.0109970196580769E-4</v>
      </c>
      <c r="BU185" s="141">
        <f>'[1]MTTI (PL &amp; I)'!BU185/'[1]MTTI (PL &amp; I)'!BU$334</f>
        <v>6.677479011815028E-4</v>
      </c>
      <c r="BV185" s="141">
        <f>'[1]MTTI (PL &amp; I)'!BV185/'[1]MTTI (PL &amp; I)'!BV$334</f>
        <v>9.6126318130188633E-4</v>
      </c>
      <c r="BW185" s="141">
        <f>'[1]MTTI (PL &amp; I)'!BW185/'[1]MTTI (PL &amp; I)'!BW$334</f>
        <v>3.7606075189861976E-4</v>
      </c>
      <c r="BX185" s="141">
        <f>'[1]MTTI (PL &amp; I)'!BX185/'[1]MTTI (PL &amp; I)'!BX$334</f>
        <v>9.2818843065250669E-6</v>
      </c>
      <c r="BY185" s="141">
        <f>'[1]MTTI (PL &amp; I)'!BY185/'[1]MTTI (PL &amp; I)'!BY$334</f>
        <v>3.4681172238145549E-5</v>
      </c>
      <c r="BZ185" s="141">
        <f>'[1]MTTI (PL &amp; I)'!BZ185/'[1]MTTI (PL &amp; I)'!BZ$334</f>
        <v>3.2657946536702363E-2</v>
      </c>
      <c r="CA185" s="141">
        <f>'[1]MTTI (PL &amp; I)'!CA185/'[1]MTTI (PL &amp; I)'!CA$334</f>
        <v>4.3755590901938986E-2</v>
      </c>
      <c r="CB185" s="141">
        <f>'[1]MTTI (PL &amp; I)'!CB185/'[1]MTTI (PL &amp; I)'!CB$334</f>
        <v>4.3722148207637188E-4</v>
      </c>
      <c r="CC185" s="141">
        <f>'[1]MTTI (PL &amp; I)'!CC185/'[1]MTTI (PL &amp; I)'!CC$334</f>
        <v>9.3090104864376288E-4</v>
      </c>
      <c r="CD185" s="141">
        <f>'[1]MTTI (PL &amp; I)'!CD185/'[1]MTTI (PL &amp; I)'!CD$334</f>
        <v>4.1417150371991497E-4</v>
      </c>
      <c r="CE185" s="141">
        <f>'[1]MTTI (PL &amp; I)'!CE185/'[1]MTTI (PL &amp; I)'!CE$334</f>
        <v>4.224711639394E-2</v>
      </c>
      <c r="CF185" s="141">
        <f>'[1]MTTI (PL &amp; I)'!CF185/'[1]MTTI (PL &amp; I)'!CF$334</f>
        <v>8.4243566521699899E-4</v>
      </c>
      <c r="CG185" s="141">
        <f>'[1]MTTI (PL &amp; I)'!CG185/'[1]MTTI (PL &amp; I)'!CG$334</f>
        <v>5.0642387740612036E-3</v>
      </c>
      <c r="CH185" s="141">
        <f>'[1]MTTI (PL &amp; I)'!CH185/'[1]MTTI (PL &amp; I)'!CH$334</f>
        <v>1.2608971949926482E-4</v>
      </c>
      <c r="CI185" s="141">
        <f>'[1]MTTI (PL &amp; I)'!CI185/'[1]MTTI (PL &amp; I)'!CI$334</f>
        <v>2.2184240065452145E-2</v>
      </c>
      <c r="CJ185" s="141">
        <f>'[1]MTTI (PL &amp; I)'!CJ185/'[1]MTTI (PL &amp; I)'!CJ$334</f>
        <v>2.4831202793546915E-5</v>
      </c>
      <c r="CK185" s="141">
        <f>'[1]MTTI (PL &amp; I)'!CK185/'[1]MTTI (PL &amp; I)'!CK$334</f>
        <v>1.6594990385590143E-3</v>
      </c>
      <c r="CL185" s="141">
        <f>'[1]MTTI (PL &amp; I)'!CL185/'[1]MTTI (PL &amp; I)'!CL$334</f>
        <v>5.6321073623325901E-4</v>
      </c>
      <c r="CM185" s="141">
        <f>'[1]MTTI (PL &amp; I)'!CM185/'[1]MTTI (PL &amp; I)'!CM$334</f>
        <v>2.3946272396583494E-5</v>
      </c>
      <c r="CN185" s="141">
        <f>'[1]MTTI (PL &amp; I)'!CN185/'[1]MTTI (PL &amp; I)'!CN$334</f>
        <v>2.3630660440654336E-3</v>
      </c>
      <c r="CO185" s="141">
        <f>'[1]MTTI (PL &amp; I)'!CO185/'[1]MTTI (PL &amp; I)'!CO$334</f>
        <v>5.5352279548435508E-3</v>
      </c>
      <c r="CP185" s="141">
        <f>'[1]MTTI (PL &amp; I)'!CP185/'[1]MTTI (PL &amp; I)'!CP$334</f>
        <v>9.3631198495363159E-3</v>
      </c>
      <c r="CQ185" s="141">
        <f>'[1]MTTI (PL &amp; I)'!CQ185/'[1]MTTI (PL &amp; I)'!CQ$334</f>
        <v>8.8464538363791888E-3</v>
      </c>
      <c r="CR185" s="141">
        <f>'[1]MTTI (PL &amp; I)'!CR185/'[1]MTTI (PL &amp; I)'!CR$334</f>
        <v>4.2073865753598852E-3</v>
      </c>
      <c r="CS185" s="141">
        <f>'[1]MTTI (PL &amp; I)'!CS185/'[1]MTTI (PL &amp; I)'!CS$334</f>
        <v>4.1861676101365805E-2</v>
      </c>
      <c r="CT185" s="141">
        <f>'[1]MTTI (PL &amp; I)'!CT185/'[1]MTTI (PL &amp; I)'!CT$334</f>
        <v>6.1020775265382965E-3</v>
      </c>
      <c r="CU185" s="141">
        <f>'[1]MTTI (PL &amp; I)'!CU185/'[1]MTTI (PL &amp; I)'!CU$334</f>
        <v>3.0612284623743381E-5</v>
      </c>
      <c r="CV185" s="141">
        <f>'[1]MTTI (PL &amp; I)'!CV185/'[1]MTTI (PL &amp; I)'!CV$334</f>
        <v>3.5504973866868429E-4</v>
      </c>
      <c r="CW185" s="141">
        <f>'[1]MTTI (PL &amp; I)'!CW185/'[1]MTTI (PL &amp; I)'!CW$334</f>
        <v>2.3770882858919133E-3</v>
      </c>
      <c r="CX185" s="141">
        <f>'[1]MTTI (PL &amp; I)'!CX185/'[1]MTTI (PL &amp; I)'!CX$334</f>
        <v>0</v>
      </c>
      <c r="CY185" s="141">
        <f>'[1]MTTI (PL &amp; I)'!CY185/'[1]MTTI (PL &amp; I)'!CY$334</f>
        <v>6.1788135594907146E-4</v>
      </c>
      <c r="CZ185" s="141">
        <f>'[1]MTTI (PL &amp; I)'!CZ185/'[1]MTTI (PL &amp; I)'!CZ$334</f>
        <v>4.704673147956257E-3</v>
      </c>
      <c r="DA185" s="141">
        <f>'[1]MTTI (PL &amp; I)'!DA185/'[1]MTTI (PL &amp; I)'!DA$334</f>
        <v>7.1722176252995901E-2</v>
      </c>
      <c r="DB185" s="141">
        <f>'[1]MTTI (PL &amp; I)'!DB185/'[1]MTTI (PL &amp; I)'!DB$334</f>
        <v>1.3334802225625709E-2</v>
      </c>
      <c r="DC185" s="141">
        <f>'[1]MTTI (PL &amp; I)'!DC185/'[1]MTTI (PL &amp; I)'!DC$334</f>
        <v>1.0407855236047378E-2</v>
      </c>
      <c r="DD185" s="141">
        <f>'[1]MTTI (PL &amp; I)'!DD185/'[1]MTTI (PL &amp; I)'!DD$334</f>
        <v>0.14988430419829557</v>
      </c>
      <c r="DE185" s="141">
        <v>0</v>
      </c>
      <c r="DF185" s="141">
        <f>'[1]MTTI (PL &amp; I)'!DF185/'[1]MTTI (PL &amp; I)'!DF$334</f>
        <v>1.8491137295025245E-2</v>
      </c>
    </row>
    <row r="186" spans="1:110" x14ac:dyDescent="0.3">
      <c r="A186" s="25" t="s">
        <v>6</v>
      </c>
      <c r="B186" s="141">
        <f>'[1]MTTI (PL &amp; I)'!B186/'[1]MTTI (PL &amp; I)'!B$334</f>
        <v>4.67709254928927E-4</v>
      </c>
      <c r="C186" s="141">
        <f>'[1]MTTI (PL &amp; I)'!C186/'[1]MTTI (PL &amp; I)'!C$334</f>
        <v>4.1947126334593879E-4</v>
      </c>
      <c r="D186" s="141">
        <f>'[1]MTTI (PL &amp; I)'!D186/'[1]MTTI (PL &amp; I)'!D$334</f>
        <v>7.8729025086205426E-3</v>
      </c>
      <c r="E186" s="141">
        <f>'[1]MTTI (PL &amp; I)'!E186/'[1]MTTI (PL &amp; I)'!E$334</f>
        <v>2.5203597768462467E-4</v>
      </c>
      <c r="F186" s="141">
        <f>'[1]MTTI (PL &amp; I)'!F186/'[1]MTTI (PL &amp; I)'!F$334</f>
        <v>5.6205434898449001E-2</v>
      </c>
      <c r="G186" s="141">
        <f>'[1]MTTI (PL &amp; I)'!G186/'[1]MTTI (PL &amp; I)'!G$334</f>
        <v>9.6757631184035982E-5</v>
      </c>
      <c r="H186" s="141">
        <f>'[1]MTTI (PL &amp; I)'!H186/'[1]MTTI (PL &amp; I)'!H$334</f>
        <v>8.0227644332617393E-2</v>
      </c>
      <c r="I186" s="141">
        <f>'[1]MTTI (PL &amp; I)'!I186/'[1]MTTI (PL &amp; I)'!I$334</f>
        <v>0</v>
      </c>
      <c r="J186" s="141">
        <f>'[1]MTTI (PL &amp; I)'!J186/'[1]MTTI (PL &amp; I)'!J$334</f>
        <v>6.4309741369507779E-3</v>
      </c>
      <c r="K186" s="141">
        <f>'[1]MTTI (PL &amp; I)'!K186/'[1]MTTI (PL &amp; I)'!K$334</f>
        <v>5.1556562843091524E-3</v>
      </c>
      <c r="L186" s="141">
        <f>'[1]MTTI (PL &amp; I)'!L186/'[1]MTTI (PL &amp; I)'!L$334</f>
        <v>1.1873934016896671E-2</v>
      </c>
      <c r="M186" s="141">
        <f>'[1]MTTI (PL &amp; I)'!M186/'[1]MTTI (PL &amp; I)'!M$334</f>
        <v>8.3772601328555088E-3</v>
      </c>
      <c r="N186" s="141">
        <f>'[1]MTTI (PL &amp; I)'!N186/'[1]MTTI (PL &amp; I)'!N$334</f>
        <v>4.0468340890371362E-3</v>
      </c>
      <c r="O186" s="141">
        <f>'[1]MTTI (PL &amp; I)'!O186/'[1]MTTI (PL &amp; I)'!O$334</f>
        <v>9.7702998678688077E-3</v>
      </c>
      <c r="P186" s="141">
        <f>'[1]MTTI (PL &amp; I)'!P186/'[1]MTTI (PL &amp; I)'!P$334</f>
        <v>9.4874979957603711E-6</v>
      </c>
      <c r="Q186" s="141">
        <f>'[1]MTTI (PL &amp; I)'!Q186/'[1]MTTI (PL &amp; I)'!Q$334</f>
        <v>6.9928568966284325E-3</v>
      </c>
      <c r="R186" s="141">
        <f>'[1]MTTI (PL &amp; I)'!R186/'[1]MTTI (PL &amp; I)'!R$334</f>
        <v>2.0705315302452769E-5</v>
      </c>
      <c r="S186" s="141">
        <f>'[1]MTTI (PL &amp; I)'!S186/'[1]MTTI (PL &amp; I)'!S$334</f>
        <v>1.8185096846429303E-4</v>
      </c>
      <c r="T186" s="141">
        <f>'[1]MTTI (PL &amp; I)'!T186/'[1]MTTI (PL &amp; I)'!T$334</f>
        <v>4.3941412543893816E-4</v>
      </c>
      <c r="U186" s="141">
        <f>'[1]MTTI (PL &amp; I)'!U186/'[1]MTTI (PL &amp; I)'!U$334</f>
        <v>1.754620573157613E-4</v>
      </c>
      <c r="V186" s="141">
        <f>'[1]MTTI (PL &amp; I)'!V186/'[1]MTTI (PL &amp; I)'!V$334</f>
        <v>7.7774387452696206E-3</v>
      </c>
      <c r="W186" s="141">
        <f>'[1]MTTI (PL &amp; I)'!W186/'[1]MTTI (PL &amp; I)'!W$334</f>
        <v>1.4488503809425681E-3</v>
      </c>
      <c r="X186" s="141">
        <f>'[1]MTTI (PL &amp; I)'!X186/'[1]MTTI (PL &amp; I)'!X$334</f>
        <v>3.510947101140291E-3</v>
      </c>
      <c r="Y186" s="141">
        <f>'[1]MTTI (PL &amp; I)'!Y186/'[1]MTTI (PL &amp; I)'!Y$334</f>
        <v>4.4722601798762602E-3</v>
      </c>
      <c r="Z186" s="141">
        <f>'[1]MTTI (PL &amp; I)'!Z186/'[1]MTTI (PL &amp; I)'!Z$334</f>
        <v>6.1040148568497607E-4</v>
      </c>
      <c r="AA186" s="141">
        <f>'[1]MTTI (PL &amp; I)'!AA186/'[1]MTTI (PL &amp; I)'!AA$334</f>
        <v>2.8405194094811835E-6</v>
      </c>
      <c r="AB186" s="141">
        <f>'[1]MTTI (PL &amp; I)'!AB186/'[1]MTTI (PL &amp; I)'!AB$334</f>
        <v>1.2364205100748055E-5</v>
      </c>
      <c r="AC186" s="141">
        <f>'[1]MTTI (PL &amp; I)'!AC186/'[1]MTTI (PL &amp; I)'!AC$334</f>
        <v>4.8726247848821799E-4</v>
      </c>
      <c r="AD186" s="141">
        <f>'[1]MTTI (PL &amp; I)'!AD186/'[1]MTTI (PL &amp; I)'!AD$334</f>
        <v>2.8326825985350493E-5</v>
      </c>
      <c r="AE186" s="141">
        <f>'[1]MTTI (PL &amp; I)'!AE186/'[1]MTTI (PL &amp; I)'!AE$334</f>
        <v>2.3143618911293219E-5</v>
      </c>
      <c r="AF186" s="141">
        <f>'[1]MTTI (PL &amp; I)'!AF186/'[1]MTTI (PL &amp; I)'!AF$334</f>
        <v>2.5883768515946722E-5</v>
      </c>
      <c r="AG186" s="141">
        <f>'[1]MTTI (PL &amp; I)'!AG186/'[1]MTTI (PL &amp; I)'!AG$334</f>
        <v>1.1698117356572548E-2</v>
      </c>
      <c r="AH186" s="141">
        <f>'[1]MTTI (PL &amp; I)'!AH186/'[1]MTTI (PL &amp; I)'!AH$334</f>
        <v>3.5320561643896701E-5</v>
      </c>
      <c r="AI186" s="141">
        <f>'[1]MTTI (PL &amp; I)'!AI186/'[1]MTTI (PL &amp; I)'!AI$334</f>
        <v>9.1300388185975147E-4</v>
      </c>
      <c r="AJ186" s="141">
        <f>'[1]MTTI (PL &amp; I)'!AJ186/'[1]MTTI (PL &amp; I)'!AJ$334</f>
        <v>9.2122973521006007E-5</v>
      </c>
      <c r="AK186" s="141">
        <f>'[1]MTTI (PL &amp; I)'!AK186/'[1]MTTI (PL &amp; I)'!AK$334</f>
        <v>2.3840406375266264E-5</v>
      </c>
      <c r="AL186" s="141">
        <f>'[1]MTTI (PL &amp; I)'!AL186/'[1]MTTI (PL &amp; I)'!AL$334</f>
        <v>9.2546180894544539E-4</v>
      </c>
      <c r="AM186" s="141">
        <f>'[1]MTTI (PL &amp; I)'!AM186/'[1]MTTI (PL &amp; I)'!AM$334</f>
        <v>1.2725813070674885E-3</v>
      </c>
      <c r="AN186" s="141">
        <f>'[1]MTTI (PL &amp; I)'!AN186/'[1]MTTI (PL &amp; I)'!AN$334</f>
        <v>9.1476029928107742E-6</v>
      </c>
      <c r="AO186" s="141">
        <f>'[1]MTTI (PL &amp; I)'!AO186/'[1]MTTI (PL &amp; I)'!AO$334</f>
        <v>9.2895726022588443E-2</v>
      </c>
      <c r="AP186" s="141">
        <f>'[1]MTTI (PL &amp; I)'!AP186/'[1]MTTI (PL &amp; I)'!AP$334</f>
        <v>7.8958692410047897E-4</v>
      </c>
      <c r="AQ186" s="141">
        <f>'[1]MTTI (PL &amp; I)'!AQ186/'[1]MTTI (PL &amp; I)'!AQ$334</f>
        <v>2.583843206481574E-4</v>
      </c>
      <c r="AR186" s="141">
        <f>'[1]MTTI (PL &amp; I)'!AR186/'[1]MTTI (PL &amp; I)'!AR$334</f>
        <v>4.5008478953739769E-3</v>
      </c>
      <c r="AS186" s="141">
        <f>'[1]MTTI (PL &amp; I)'!AS186/'[1]MTTI (PL &amp; I)'!AS$334</f>
        <v>2.6825522064405061E-3</v>
      </c>
      <c r="AT186" s="141">
        <f>'[1]MTTI (PL &amp; I)'!AT186/'[1]MTTI (PL &amp; I)'!AT$334</f>
        <v>1.0252403706460219E-2</v>
      </c>
      <c r="AU186" s="141">
        <f>'[1]MTTI (PL &amp; I)'!AU186/'[1]MTTI (PL &amp; I)'!AU$334</f>
        <v>2.4891884186841324E-4</v>
      </c>
      <c r="AV186" s="141">
        <f>'[1]MTTI (PL &amp; I)'!AV186/'[1]MTTI (PL &amp; I)'!AV$334</f>
        <v>2.9013768807488531E-4</v>
      </c>
      <c r="AW186" s="141">
        <f>'[1]MTTI (PL &amp; I)'!AW186/'[1]MTTI (PL &amp; I)'!AW$334</f>
        <v>2.7856225772234937E-4</v>
      </c>
      <c r="AX186" s="141">
        <f>'[1]MTTI (PL &amp; I)'!AX186/'[1]MTTI (PL &amp; I)'!AX$334</f>
        <v>4.1399180109043254E-3</v>
      </c>
      <c r="AY186" s="141">
        <f>'[1]MTTI (PL &amp; I)'!AY186/'[1]MTTI (PL &amp; I)'!AY$334</f>
        <v>0</v>
      </c>
      <c r="AZ186" s="141">
        <f>'[1]MTTI (PL &amp; I)'!AZ186/'[1]MTTI (PL &amp; I)'!AZ$334</f>
        <v>1.9767771358537457E-3</v>
      </c>
      <c r="BA186" s="141">
        <f>'[1]MTTI (PL &amp; I)'!BA186/'[1]MTTI (PL &amp; I)'!BA$334</f>
        <v>9.5814465714978453E-4</v>
      </c>
      <c r="BB186" s="141">
        <f>'[1]MTTI (PL &amp; I)'!BB186/'[1]MTTI (PL &amp; I)'!BB$334</f>
        <v>4.2120422640672123E-4</v>
      </c>
      <c r="BC186" s="141">
        <f>'[1]MTTI (PL &amp; I)'!BC186/'[1]MTTI (PL &amp; I)'!BC$334</f>
        <v>9.6729858316171792E-4</v>
      </c>
      <c r="BD186" s="141">
        <f>'[1]MTTI (PL &amp; I)'!BD186/'[1]MTTI (PL &amp; I)'!BD$334</f>
        <v>2.1180377703746697E-2</v>
      </c>
      <c r="BE186" s="141">
        <f>'[1]MTTI (PL &amp; I)'!BE186/'[1]MTTI (PL &amp; I)'!BE$334</f>
        <v>1.1140164574742341E-3</v>
      </c>
      <c r="BF186" s="141">
        <f>'[1]MTTI (PL &amp; I)'!BF186/'[1]MTTI (PL &amp; I)'!BF$334</f>
        <v>2.0286287349891355E-4</v>
      </c>
      <c r="BG186" s="141">
        <f>'[1]MTTI (PL &amp; I)'!BG186/'[1]MTTI (PL &amp; I)'!BG$334</f>
        <v>1.820286767339338E-2</v>
      </c>
      <c r="BH186" s="141">
        <f>'[1]MTTI (PL &amp; I)'!BH186/'[1]MTTI (PL &amp; I)'!BH$334</f>
        <v>0.45126911726642982</v>
      </c>
      <c r="BI186" s="141">
        <f>'[1]MTTI (PL &amp; I)'!BI186/'[1]MTTI (PL &amp; I)'!BI$334</f>
        <v>5.7015733348781024E-3</v>
      </c>
      <c r="BJ186" s="141">
        <f>'[1]MTTI (PL &amp; I)'!BJ186/'[1]MTTI (PL &amp; I)'!BJ$334</f>
        <v>0.32011863298852772</v>
      </c>
      <c r="BK186" s="141">
        <f>'[1]MTTI (PL &amp; I)'!BK186/'[1]MTTI (PL &amp; I)'!BK$334</f>
        <v>0</v>
      </c>
      <c r="BL186" s="141">
        <f>'[1]MTTI (PL &amp; I)'!BL186/'[1]MTTI (PL &amp; I)'!BL$334</f>
        <v>0</v>
      </c>
      <c r="BM186" s="141">
        <f>'[1]MTTI (PL &amp; I)'!BM186/'[1]MTTI (PL &amp; I)'!BM$334</f>
        <v>0</v>
      </c>
      <c r="BN186" s="141">
        <f>'[1]MTTI (PL &amp; I)'!BN186/'[1]MTTI (PL &amp; I)'!BN$334</f>
        <v>0.20730004671914207</v>
      </c>
      <c r="BO186" s="141">
        <f>'[1]MTTI (PL &amp; I)'!BO186/'[1]MTTI (PL &amp; I)'!BO$334</f>
        <v>3.650284200919824E-2</v>
      </c>
      <c r="BP186" s="141">
        <f>'[1]MTTI (PL &amp; I)'!BP186/'[1]MTTI (PL &amp; I)'!BP$334</f>
        <v>1.2572246500763089E-3</v>
      </c>
      <c r="BQ186" s="141">
        <f>'[1]MTTI (PL &amp; I)'!BQ186/'[1]MTTI (PL &amp; I)'!BQ$334</f>
        <v>2.8474297034003799E-2</v>
      </c>
      <c r="BR186" s="141">
        <f>'[1]MTTI (PL &amp; I)'!BR186/'[1]MTTI (PL &amp; I)'!BR$334</f>
        <v>3.3500329092276869E-2</v>
      </c>
      <c r="BS186" s="141">
        <f>'[1]MTTI (PL &amp; I)'!BS186/'[1]MTTI (PL &amp; I)'!BS$334</f>
        <v>3.9345753563862794E-2</v>
      </c>
      <c r="BT186" s="141">
        <f>'[1]MTTI (PL &amp; I)'!BT186/'[1]MTTI (PL &amp; I)'!BT$334</f>
        <v>1.0109970196580769E-4</v>
      </c>
      <c r="BU186" s="141">
        <f>'[1]MTTI (PL &amp; I)'!BU186/'[1]MTTI (PL &amp; I)'!BU$334</f>
        <v>6.677479011815028E-4</v>
      </c>
      <c r="BV186" s="141">
        <f>'[1]MTTI (PL &amp; I)'!BV186/'[1]MTTI (PL &amp; I)'!BV$334</f>
        <v>9.6126318130188633E-4</v>
      </c>
      <c r="BW186" s="141">
        <f>'[1]MTTI (PL &amp; I)'!BW186/'[1]MTTI (PL &amp; I)'!BW$334</f>
        <v>3.7606075189861976E-4</v>
      </c>
      <c r="BX186" s="141">
        <f>'[1]MTTI (PL &amp; I)'!BX186/'[1]MTTI (PL &amp; I)'!BX$334</f>
        <v>9.2818843065250669E-6</v>
      </c>
      <c r="BY186" s="141">
        <f>'[1]MTTI (PL &amp; I)'!BY186/'[1]MTTI (PL &amp; I)'!BY$334</f>
        <v>3.4681172238145549E-5</v>
      </c>
      <c r="BZ186" s="141">
        <f>'[1]MTTI (PL &amp; I)'!BZ186/'[1]MTTI (PL &amp; I)'!BZ$334</f>
        <v>3.2657946536702363E-2</v>
      </c>
      <c r="CA186" s="141">
        <f>'[1]MTTI (PL &amp; I)'!CA186/'[1]MTTI (PL &amp; I)'!CA$334</f>
        <v>4.3755590901938986E-2</v>
      </c>
      <c r="CB186" s="141">
        <f>'[1]MTTI (PL &amp; I)'!CB186/'[1]MTTI (PL &amp; I)'!CB$334</f>
        <v>4.3722148207637188E-4</v>
      </c>
      <c r="CC186" s="141">
        <f>'[1]MTTI (PL &amp; I)'!CC186/'[1]MTTI (PL &amp; I)'!CC$334</f>
        <v>9.3090104864376288E-4</v>
      </c>
      <c r="CD186" s="141">
        <f>'[1]MTTI (PL &amp; I)'!CD186/'[1]MTTI (PL &amp; I)'!CD$334</f>
        <v>4.1417150371991497E-4</v>
      </c>
      <c r="CE186" s="141">
        <f>'[1]MTTI (PL &amp; I)'!CE186/'[1]MTTI (PL &amp; I)'!CE$334</f>
        <v>4.224711639394E-2</v>
      </c>
      <c r="CF186" s="141">
        <f>'[1]MTTI (PL &amp; I)'!CF186/'[1]MTTI (PL &amp; I)'!CF$334</f>
        <v>8.4243566521699899E-4</v>
      </c>
      <c r="CG186" s="141">
        <f>'[1]MTTI (PL &amp; I)'!CG186/'[1]MTTI (PL &amp; I)'!CG$334</f>
        <v>5.0642387740612036E-3</v>
      </c>
      <c r="CH186" s="141">
        <f>'[1]MTTI (PL &amp; I)'!CH186/'[1]MTTI (PL &amp; I)'!CH$334</f>
        <v>1.2608971949926482E-4</v>
      </c>
      <c r="CI186" s="141">
        <f>'[1]MTTI (PL &amp; I)'!CI186/'[1]MTTI (PL &amp; I)'!CI$334</f>
        <v>2.2184240065452145E-2</v>
      </c>
      <c r="CJ186" s="141">
        <f>'[1]MTTI (PL &amp; I)'!CJ186/'[1]MTTI (PL &amp; I)'!CJ$334</f>
        <v>2.4831202793546915E-5</v>
      </c>
      <c r="CK186" s="141">
        <f>'[1]MTTI (PL &amp; I)'!CK186/'[1]MTTI (PL &amp; I)'!CK$334</f>
        <v>1.6594990385590143E-3</v>
      </c>
      <c r="CL186" s="141">
        <f>'[1]MTTI (PL &amp; I)'!CL186/'[1]MTTI (PL &amp; I)'!CL$334</f>
        <v>5.6321073623325901E-4</v>
      </c>
      <c r="CM186" s="141">
        <f>'[1]MTTI (PL &amp; I)'!CM186/'[1]MTTI (PL &amp; I)'!CM$334</f>
        <v>2.3946272396583494E-5</v>
      </c>
      <c r="CN186" s="141">
        <f>'[1]MTTI (PL &amp; I)'!CN186/'[1]MTTI (PL &amp; I)'!CN$334</f>
        <v>2.3630660440654336E-3</v>
      </c>
      <c r="CO186" s="141">
        <f>'[1]MTTI (PL &amp; I)'!CO186/'[1]MTTI (PL &amp; I)'!CO$334</f>
        <v>5.5352279548435508E-3</v>
      </c>
      <c r="CP186" s="141">
        <f>'[1]MTTI (PL &amp; I)'!CP186/'[1]MTTI (PL &amp; I)'!CP$334</f>
        <v>9.3631198495363159E-3</v>
      </c>
      <c r="CQ186" s="141">
        <f>'[1]MTTI (PL &amp; I)'!CQ186/'[1]MTTI (PL &amp; I)'!CQ$334</f>
        <v>8.8464538363791888E-3</v>
      </c>
      <c r="CR186" s="141">
        <f>'[1]MTTI (PL &amp; I)'!CR186/'[1]MTTI (PL &amp; I)'!CR$334</f>
        <v>4.2073865753598852E-3</v>
      </c>
      <c r="CS186" s="141">
        <f>'[1]MTTI (PL &amp; I)'!CS186/'[1]MTTI (PL &amp; I)'!CS$334</f>
        <v>4.1861676101365805E-2</v>
      </c>
      <c r="CT186" s="141">
        <f>'[1]MTTI (PL &amp; I)'!CT186/'[1]MTTI (PL &amp; I)'!CT$334</f>
        <v>6.1020775265382965E-3</v>
      </c>
      <c r="CU186" s="141">
        <f>'[1]MTTI (PL &amp; I)'!CU186/'[1]MTTI (PL &amp; I)'!CU$334</f>
        <v>3.0612284623743381E-5</v>
      </c>
      <c r="CV186" s="141">
        <f>'[1]MTTI (PL &amp; I)'!CV186/'[1]MTTI (PL &amp; I)'!CV$334</f>
        <v>3.5504973866868429E-4</v>
      </c>
      <c r="CW186" s="141">
        <f>'[1]MTTI (PL &amp; I)'!CW186/'[1]MTTI (PL &amp; I)'!CW$334</f>
        <v>2.3770882858919133E-3</v>
      </c>
      <c r="CX186" s="141">
        <f>'[1]MTTI (PL &amp; I)'!CX186/'[1]MTTI (PL &amp; I)'!CX$334</f>
        <v>0</v>
      </c>
      <c r="CY186" s="141">
        <f>'[1]MTTI (PL &amp; I)'!CY186/'[1]MTTI (PL &amp; I)'!CY$334</f>
        <v>6.1788135594907146E-4</v>
      </c>
      <c r="CZ186" s="141">
        <f>'[1]MTTI (PL &amp; I)'!CZ186/'[1]MTTI (PL &amp; I)'!CZ$334</f>
        <v>4.704673147956257E-3</v>
      </c>
      <c r="DA186" s="141">
        <f>'[1]MTTI (PL &amp; I)'!DA186/'[1]MTTI (PL &amp; I)'!DA$334</f>
        <v>7.1722176252995901E-2</v>
      </c>
      <c r="DB186" s="141">
        <f>'[1]MTTI (PL &amp; I)'!DB186/'[1]MTTI (PL &amp; I)'!DB$334</f>
        <v>1.3334802225625709E-2</v>
      </c>
      <c r="DC186" s="141">
        <f>'[1]MTTI (PL &amp; I)'!DC186/'[1]MTTI (PL &amp; I)'!DC$334</f>
        <v>1.0407855236047378E-2</v>
      </c>
      <c r="DD186" s="141">
        <f>'[1]MTTI (PL &amp; I)'!DD186/'[1]MTTI (PL &amp; I)'!DD$334</f>
        <v>0.14988430419829557</v>
      </c>
      <c r="DE186" s="141">
        <v>0</v>
      </c>
      <c r="DF186" s="141">
        <f>'[1]MTTI (PL &amp; I)'!DF186/'[1]MTTI (PL &amp; I)'!DF$334</f>
        <v>1.8491137295025245E-2</v>
      </c>
    </row>
    <row r="187" spans="1:110" x14ac:dyDescent="0.3">
      <c r="A187" s="25" t="s">
        <v>7</v>
      </c>
      <c r="B187" s="141">
        <f>'[1]MTTI (PL &amp; I)'!B187/'[1]MTTI (PL &amp; I)'!B$334</f>
        <v>0</v>
      </c>
      <c r="C187" s="141">
        <f>'[1]MTTI (PL &amp; I)'!C187/'[1]MTTI (PL &amp; I)'!C$334</f>
        <v>0</v>
      </c>
      <c r="D187" s="141">
        <f>'[1]MTTI (PL &amp; I)'!D187/'[1]MTTI (PL &amp; I)'!D$334</f>
        <v>0</v>
      </c>
      <c r="E187" s="141">
        <f>'[1]MTTI (PL &amp; I)'!E187/'[1]MTTI (PL &amp; I)'!E$334</f>
        <v>0</v>
      </c>
      <c r="F187" s="141">
        <f>'[1]MTTI (PL &amp; I)'!F187/'[1]MTTI (PL &amp; I)'!F$334</f>
        <v>0</v>
      </c>
      <c r="G187" s="141">
        <f>'[1]MTTI (PL &amp; I)'!G187/'[1]MTTI (PL &amp; I)'!G$334</f>
        <v>0</v>
      </c>
      <c r="H187" s="141">
        <f>'[1]MTTI (PL &amp; I)'!H187/'[1]MTTI (PL &amp; I)'!H$334</f>
        <v>0</v>
      </c>
      <c r="I187" s="141">
        <f>'[1]MTTI (PL &amp; I)'!I187/'[1]MTTI (PL &amp; I)'!I$334</f>
        <v>0</v>
      </c>
      <c r="J187" s="141">
        <f>'[1]MTTI (PL &amp; I)'!J187/'[1]MTTI (PL &amp; I)'!J$334</f>
        <v>0</v>
      </c>
      <c r="K187" s="141">
        <f>'[1]MTTI (PL &amp; I)'!K187/'[1]MTTI (PL &amp; I)'!K$334</f>
        <v>0</v>
      </c>
      <c r="L187" s="141">
        <f>'[1]MTTI (PL &amp; I)'!L187/'[1]MTTI (PL &amp; I)'!L$334</f>
        <v>0</v>
      </c>
      <c r="M187" s="141">
        <f>'[1]MTTI (PL &amp; I)'!M187/'[1]MTTI (PL &amp; I)'!M$334</f>
        <v>0</v>
      </c>
      <c r="N187" s="141">
        <f>'[1]MTTI (PL &amp; I)'!N187/'[1]MTTI (PL &amp; I)'!N$334</f>
        <v>0</v>
      </c>
      <c r="O187" s="141">
        <f>'[1]MTTI (PL &amp; I)'!O187/'[1]MTTI (PL &amp; I)'!O$334</f>
        <v>0</v>
      </c>
      <c r="P187" s="141">
        <f>'[1]MTTI (PL &amp; I)'!P187/'[1]MTTI (PL &amp; I)'!P$334</f>
        <v>0</v>
      </c>
      <c r="Q187" s="141">
        <f>'[1]MTTI (PL &amp; I)'!Q187/'[1]MTTI (PL &amp; I)'!Q$334</f>
        <v>0</v>
      </c>
      <c r="R187" s="141">
        <f>'[1]MTTI (PL &amp; I)'!R187/'[1]MTTI (PL &amp; I)'!R$334</f>
        <v>0</v>
      </c>
      <c r="S187" s="141">
        <f>'[1]MTTI (PL &amp; I)'!S187/'[1]MTTI (PL &amp; I)'!S$334</f>
        <v>0</v>
      </c>
      <c r="T187" s="141">
        <f>'[1]MTTI (PL &amp; I)'!T187/'[1]MTTI (PL &amp; I)'!T$334</f>
        <v>0</v>
      </c>
      <c r="U187" s="141">
        <f>'[1]MTTI (PL &amp; I)'!U187/'[1]MTTI (PL &amp; I)'!U$334</f>
        <v>0</v>
      </c>
      <c r="V187" s="141">
        <f>'[1]MTTI (PL &amp; I)'!V187/'[1]MTTI (PL &amp; I)'!V$334</f>
        <v>0</v>
      </c>
      <c r="W187" s="141">
        <f>'[1]MTTI (PL &amp; I)'!W187/'[1]MTTI (PL &amp; I)'!W$334</f>
        <v>0</v>
      </c>
      <c r="X187" s="141">
        <f>'[1]MTTI (PL &amp; I)'!X187/'[1]MTTI (PL &amp; I)'!X$334</f>
        <v>0</v>
      </c>
      <c r="Y187" s="141">
        <f>'[1]MTTI (PL &amp; I)'!Y187/'[1]MTTI (PL &amp; I)'!Y$334</f>
        <v>0</v>
      </c>
      <c r="Z187" s="141">
        <f>'[1]MTTI (PL &amp; I)'!Z187/'[1]MTTI (PL &amp; I)'!Z$334</f>
        <v>0</v>
      </c>
      <c r="AA187" s="141">
        <f>'[1]MTTI (PL &amp; I)'!AA187/'[1]MTTI (PL &amp; I)'!AA$334</f>
        <v>0</v>
      </c>
      <c r="AB187" s="141">
        <f>'[1]MTTI (PL &amp; I)'!AB187/'[1]MTTI (PL &amp; I)'!AB$334</f>
        <v>0</v>
      </c>
      <c r="AC187" s="141">
        <f>'[1]MTTI (PL &amp; I)'!AC187/'[1]MTTI (PL &amp; I)'!AC$334</f>
        <v>0</v>
      </c>
      <c r="AD187" s="141">
        <f>'[1]MTTI (PL &amp; I)'!AD187/'[1]MTTI (PL &amp; I)'!AD$334</f>
        <v>0</v>
      </c>
      <c r="AE187" s="141">
        <f>'[1]MTTI (PL &amp; I)'!AE187/'[1]MTTI (PL &amp; I)'!AE$334</f>
        <v>0</v>
      </c>
      <c r="AF187" s="141">
        <f>'[1]MTTI (PL &amp; I)'!AF187/'[1]MTTI (PL &amp; I)'!AF$334</f>
        <v>0</v>
      </c>
      <c r="AG187" s="141">
        <f>'[1]MTTI (PL &amp; I)'!AG187/'[1]MTTI (PL &amp; I)'!AG$334</f>
        <v>0</v>
      </c>
      <c r="AH187" s="141">
        <f>'[1]MTTI (PL &amp; I)'!AH187/'[1]MTTI (PL &amp; I)'!AH$334</f>
        <v>0</v>
      </c>
      <c r="AI187" s="141">
        <f>'[1]MTTI (PL &amp; I)'!AI187/'[1]MTTI (PL &amp; I)'!AI$334</f>
        <v>0</v>
      </c>
      <c r="AJ187" s="141">
        <f>'[1]MTTI (PL &amp; I)'!AJ187/'[1]MTTI (PL &amp; I)'!AJ$334</f>
        <v>0</v>
      </c>
      <c r="AK187" s="141">
        <f>'[1]MTTI (PL &amp; I)'!AK187/'[1]MTTI (PL &amp; I)'!AK$334</f>
        <v>0</v>
      </c>
      <c r="AL187" s="141">
        <f>'[1]MTTI (PL &amp; I)'!AL187/'[1]MTTI (PL &amp; I)'!AL$334</f>
        <v>0</v>
      </c>
      <c r="AM187" s="141">
        <f>'[1]MTTI (PL &amp; I)'!AM187/'[1]MTTI (PL &amp; I)'!AM$334</f>
        <v>0</v>
      </c>
      <c r="AN187" s="141">
        <f>'[1]MTTI (PL &amp; I)'!AN187/'[1]MTTI (PL &amp; I)'!AN$334</f>
        <v>0</v>
      </c>
      <c r="AO187" s="141">
        <f>'[1]MTTI (PL &amp; I)'!AO187/'[1]MTTI (PL &amp; I)'!AO$334</f>
        <v>0</v>
      </c>
      <c r="AP187" s="141">
        <f>'[1]MTTI (PL &amp; I)'!AP187/'[1]MTTI (PL &amp; I)'!AP$334</f>
        <v>0</v>
      </c>
      <c r="AQ187" s="141">
        <f>'[1]MTTI (PL &amp; I)'!AQ187/'[1]MTTI (PL &amp; I)'!AQ$334</f>
        <v>0</v>
      </c>
      <c r="AR187" s="141">
        <f>'[1]MTTI (PL &amp; I)'!AR187/'[1]MTTI (PL &amp; I)'!AR$334</f>
        <v>0</v>
      </c>
      <c r="AS187" s="141">
        <f>'[1]MTTI (PL &amp; I)'!AS187/'[1]MTTI (PL &amp; I)'!AS$334</f>
        <v>0</v>
      </c>
      <c r="AT187" s="141">
        <f>'[1]MTTI (PL &amp; I)'!AT187/'[1]MTTI (PL &amp; I)'!AT$334</f>
        <v>0</v>
      </c>
      <c r="AU187" s="141">
        <f>'[1]MTTI (PL &amp; I)'!AU187/'[1]MTTI (PL &amp; I)'!AU$334</f>
        <v>0</v>
      </c>
      <c r="AV187" s="141">
        <f>'[1]MTTI (PL &amp; I)'!AV187/'[1]MTTI (PL &amp; I)'!AV$334</f>
        <v>0</v>
      </c>
      <c r="AW187" s="141">
        <f>'[1]MTTI (PL &amp; I)'!AW187/'[1]MTTI (PL &amp; I)'!AW$334</f>
        <v>0</v>
      </c>
      <c r="AX187" s="141">
        <f>'[1]MTTI (PL &amp; I)'!AX187/'[1]MTTI (PL &amp; I)'!AX$334</f>
        <v>0</v>
      </c>
      <c r="AY187" s="141">
        <f>'[1]MTTI (PL &amp; I)'!AY187/'[1]MTTI (PL &amp; I)'!AY$334</f>
        <v>0</v>
      </c>
      <c r="AZ187" s="141">
        <f>'[1]MTTI (PL &amp; I)'!AZ187/'[1]MTTI (PL &amp; I)'!AZ$334</f>
        <v>0</v>
      </c>
      <c r="BA187" s="141">
        <f>'[1]MTTI (PL &amp; I)'!BA187/'[1]MTTI (PL &amp; I)'!BA$334</f>
        <v>0</v>
      </c>
      <c r="BB187" s="141">
        <f>'[1]MTTI (PL &amp; I)'!BB187/'[1]MTTI (PL &amp; I)'!BB$334</f>
        <v>0</v>
      </c>
      <c r="BC187" s="141">
        <f>'[1]MTTI (PL &amp; I)'!BC187/'[1]MTTI (PL &amp; I)'!BC$334</f>
        <v>0</v>
      </c>
      <c r="BD187" s="141">
        <f>'[1]MTTI (PL &amp; I)'!BD187/'[1]MTTI (PL &amp; I)'!BD$334</f>
        <v>0</v>
      </c>
      <c r="BE187" s="141">
        <f>'[1]MTTI (PL &amp; I)'!BE187/'[1]MTTI (PL &amp; I)'!BE$334</f>
        <v>0</v>
      </c>
      <c r="BF187" s="141">
        <f>'[1]MTTI (PL &amp; I)'!BF187/'[1]MTTI (PL &amp; I)'!BF$334</f>
        <v>0</v>
      </c>
      <c r="BG187" s="141">
        <f>'[1]MTTI (PL &amp; I)'!BG187/'[1]MTTI (PL &amp; I)'!BG$334</f>
        <v>0</v>
      </c>
      <c r="BH187" s="141">
        <f>'[1]MTTI (PL &amp; I)'!BH187/'[1]MTTI (PL &amp; I)'!BH$334</f>
        <v>0</v>
      </c>
      <c r="BI187" s="141">
        <f>'[1]MTTI (PL &amp; I)'!BI187/'[1]MTTI (PL &amp; I)'!BI$334</f>
        <v>0</v>
      </c>
      <c r="BJ187" s="141">
        <f>'[1]MTTI (PL &amp; I)'!BJ187/'[1]MTTI (PL &amp; I)'!BJ$334</f>
        <v>0</v>
      </c>
      <c r="BK187" s="141">
        <f>'[1]MTTI (PL &amp; I)'!BK187/'[1]MTTI (PL &amp; I)'!BK$334</f>
        <v>0</v>
      </c>
      <c r="BL187" s="141">
        <f>'[1]MTTI (PL &amp; I)'!BL187/'[1]MTTI (PL &amp; I)'!BL$334</f>
        <v>0</v>
      </c>
      <c r="BM187" s="141">
        <f>'[1]MTTI (PL &amp; I)'!BM187/'[1]MTTI (PL &amp; I)'!BM$334</f>
        <v>0</v>
      </c>
      <c r="BN187" s="141">
        <f>'[1]MTTI (PL &amp; I)'!BN187/'[1]MTTI (PL &amp; I)'!BN$334</f>
        <v>0</v>
      </c>
      <c r="BO187" s="141">
        <f>'[1]MTTI (PL &amp; I)'!BO187/'[1]MTTI (PL &amp; I)'!BO$334</f>
        <v>0</v>
      </c>
      <c r="BP187" s="141">
        <f>'[1]MTTI (PL &amp; I)'!BP187/'[1]MTTI (PL &amp; I)'!BP$334</f>
        <v>0</v>
      </c>
      <c r="BQ187" s="141">
        <f>'[1]MTTI (PL &amp; I)'!BQ187/'[1]MTTI (PL &amp; I)'!BQ$334</f>
        <v>0</v>
      </c>
      <c r="BR187" s="141">
        <f>'[1]MTTI (PL &amp; I)'!BR187/'[1]MTTI (PL &amp; I)'!BR$334</f>
        <v>0</v>
      </c>
      <c r="BS187" s="141">
        <f>'[1]MTTI (PL &amp; I)'!BS187/'[1]MTTI (PL &amp; I)'!BS$334</f>
        <v>0</v>
      </c>
      <c r="BT187" s="141">
        <f>'[1]MTTI (PL &amp; I)'!BT187/'[1]MTTI (PL &amp; I)'!BT$334</f>
        <v>0</v>
      </c>
      <c r="BU187" s="141">
        <f>'[1]MTTI (PL &amp; I)'!BU187/'[1]MTTI (PL &amp; I)'!BU$334</f>
        <v>0</v>
      </c>
      <c r="BV187" s="141">
        <f>'[1]MTTI (PL &amp; I)'!BV187/'[1]MTTI (PL &amp; I)'!BV$334</f>
        <v>0</v>
      </c>
      <c r="BW187" s="141">
        <f>'[1]MTTI (PL &amp; I)'!BW187/'[1]MTTI (PL &amp; I)'!BW$334</f>
        <v>0</v>
      </c>
      <c r="BX187" s="141">
        <f>'[1]MTTI (PL &amp; I)'!BX187/'[1]MTTI (PL &amp; I)'!BX$334</f>
        <v>0</v>
      </c>
      <c r="BY187" s="141">
        <f>'[1]MTTI (PL &amp; I)'!BY187/'[1]MTTI (PL &amp; I)'!BY$334</f>
        <v>0</v>
      </c>
      <c r="BZ187" s="141">
        <f>'[1]MTTI (PL &amp; I)'!BZ187/'[1]MTTI (PL &amp; I)'!BZ$334</f>
        <v>0</v>
      </c>
      <c r="CA187" s="141">
        <f>'[1]MTTI (PL &amp; I)'!CA187/'[1]MTTI (PL &amp; I)'!CA$334</f>
        <v>0</v>
      </c>
      <c r="CB187" s="141">
        <f>'[1]MTTI (PL &amp; I)'!CB187/'[1]MTTI (PL &amp; I)'!CB$334</f>
        <v>0</v>
      </c>
      <c r="CC187" s="141">
        <f>'[1]MTTI (PL &amp; I)'!CC187/'[1]MTTI (PL &amp; I)'!CC$334</f>
        <v>0</v>
      </c>
      <c r="CD187" s="141">
        <f>'[1]MTTI (PL &amp; I)'!CD187/'[1]MTTI (PL &amp; I)'!CD$334</f>
        <v>0</v>
      </c>
      <c r="CE187" s="141">
        <f>'[1]MTTI (PL &amp; I)'!CE187/'[1]MTTI (PL &amp; I)'!CE$334</f>
        <v>0</v>
      </c>
      <c r="CF187" s="141">
        <f>'[1]MTTI (PL &amp; I)'!CF187/'[1]MTTI (PL &amp; I)'!CF$334</f>
        <v>0</v>
      </c>
      <c r="CG187" s="141">
        <f>'[1]MTTI (PL &amp; I)'!CG187/'[1]MTTI (PL &amp; I)'!CG$334</f>
        <v>0</v>
      </c>
      <c r="CH187" s="141">
        <f>'[1]MTTI (PL &amp; I)'!CH187/'[1]MTTI (PL &amp; I)'!CH$334</f>
        <v>0</v>
      </c>
      <c r="CI187" s="141">
        <f>'[1]MTTI (PL &amp; I)'!CI187/'[1]MTTI (PL &amp; I)'!CI$334</f>
        <v>0</v>
      </c>
      <c r="CJ187" s="141">
        <f>'[1]MTTI (PL &amp; I)'!CJ187/'[1]MTTI (PL &amp; I)'!CJ$334</f>
        <v>0</v>
      </c>
      <c r="CK187" s="141">
        <f>'[1]MTTI (PL &amp; I)'!CK187/'[1]MTTI (PL &amp; I)'!CK$334</f>
        <v>0</v>
      </c>
      <c r="CL187" s="141">
        <f>'[1]MTTI (PL &amp; I)'!CL187/'[1]MTTI (PL &amp; I)'!CL$334</f>
        <v>0</v>
      </c>
      <c r="CM187" s="141">
        <f>'[1]MTTI (PL &amp; I)'!CM187/'[1]MTTI (PL &amp; I)'!CM$334</f>
        <v>0</v>
      </c>
      <c r="CN187" s="141">
        <f>'[1]MTTI (PL &amp; I)'!CN187/'[1]MTTI (PL &amp; I)'!CN$334</f>
        <v>0</v>
      </c>
      <c r="CO187" s="141">
        <f>'[1]MTTI (PL &amp; I)'!CO187/'[1]MTTI (PL &amp; I)'!CO$334</f>
        <v>0</v>
      </c>
      <c r="CP187" s="141">
        <f>'[1]MTTI (PL &amp; I)'!CP187/'[1]MTTI (PL &amp; I)'!CP$334</f>
        <v>0</v>
      </c>
      <c r="CQ187" s="141">
        <f>'[1]MTTI (PL &amp; I)'!CQ187/'[1]MTTI (PL &amp; I)'!CQ$334</f>
        <v>0</v>
      </c>
      <c r="CR187" s="141">
        <f>'[1]MTTI (PL &amp; I)'!CR187/'[1]MTTI (PL &amp; I)'!CR$334</f>
        <v>0</v>
      </c>
      <c r="CS187" s="141">
        <f>'[1]MTTI (PL &amp; I)'!CS187/'[1]MTTI (PL &amp; I)'!CS$334</f>
        <v>0</v>
      </c>
      <c r="CT187" s="141">
        <f>'[1]MTTI (PL &amp; I)'!CT187/'[1]MTTI (PL &amp; I)'!CT$334</f>
        <v>0</v>
      </c>
      <c r="CU187" s="141">
        <f>'[1]MTTI (PL &amp; I)'!CU187/'[1]MTTI (PL &amp; I)'!CU$334</f>
        <v>0</v>
      </c>
      <c r="CV187" s="141">
        <f>'[1]MTTI (PL &amp; I)'!CV187/'[1]MTTI (PL &amp; I)'!CV$334</f>
        <v>0</v>
      </c>
      <c r="CW187" s="141">
        <f>'[1]MTTI (PL &amp; I)'!CW187/'[1]MTTI (PL &amp; I)'!CW$334</f>
        <v>0</v>
      </c>
      <c r="CX187" s="141">
        <f>'[1]MTTI (PL &amp; I)'!CX187/'[1]MTTI (PL &amp; I)'!CX$334</f>
        <v>0</v>
      </c>
      <c r="CY187" s="141">
        <f>'[1]MTTI (PL &amp; I)'!CY187/'[1]MTTI (PL &amp; I)'!CY$334</f>
        <v>0</v>
      </c>
      <c r="CZ187" s="141">
        <f>'[1]MTTI (PL &amp; I)'!CZ187/'[1]MTTI (PL &amp; I)'!CZ$334</f>
        <v>0</v>
      </c>
      <c r="DA187" s="141">
        <f>'[1]MTTI (PL &amp; I)'!DA187/'[1]MTTI (PL &amp; I)'!DA$334</f>
        <v>0</v>
      </c>
      <c r="DB187" s="141">
        <f>'[1]MTTI (PL &amp; I)'!DB187/'[1]MTTI (PL &amp; I)'!DB$334</f>
        <v>0</v>
      </c>
      <c r="DC187" s="141">
        <f>'[1]MTTI (PL &amp; I)'!DC187/'[1]MTTI (PL &amp; I)'!DC$334</f>
        <v>0</v>
      </c>
      <c r="DD187" s="141">
        <f>'[1]MTTI (PL &amp; I)'!DD187/'[1]MTTI (PL &amp; I)'!DD$334</f>
        <v>0</v>
      </c>
      <c r="DE187" s="141">
        <v>0</v>
      </c>
      <c r="DF187" s="141">
        <f>'[1]MTTI (PL &amp; I)'!DF187/'[1]MTTI (PL &amp; I)'!DF$334</f>
        <v>0</v>
      </c>
    </row>
    <row r="188" spans="1:110" x14ac:dyDescent="0.3">
      <c r="A188" s="26">
        <v>52213</v>
      </c>
      <c r="B188" s="141">
        <f>'[1]MTTI (PL &amp; I)'!B188/'[1]MTTI (PL &amp; I)'!B$334</f>
        <v>6.1590101231152695E-6</v>
      </c>
      <c r="C188" s="141">
        <f>'[1]MTTI (PL &amp; I)'!C188/'[1]MTTI (PL &amp; I)'!C$334</f>
        <v>0</v>
      </c>
      <c r="D188" s="141">
        <f>'[1]MTTI (PL &amp; I)'!D188/'[1]MTTI (PL &amp; I)'!D$334</f>
        <v>0</v>
      </c>
      <c r="E188" s="141">
        <f>'[1]MTTI (PL &amp; I)'!E188/'[1]MTTI (PL &amp; I)'!E$334</f>
        <v>2.0312853276937599E-4</v>
      </c>
      <c r="F188" s="141">
        <f>'[1]MTTI (PL &amp; I)'!F188/'[1]MTTI (PL &amp; I)'!F$334</f>
        <v>0</v>
      </c>
      <c r="G188" s="141">
        <f>'[1]MTTI (PL &amp; I)'!G188/'[1]MTTI (PL &amp; I)'!G$334</f>
        <v>3.7919035011169332E-5</v>
      </c>
      <c r="H188" s="141">
        <f>'[1]MTTI (PL &amp; I)'!H188/'[1]MTTI (PL &amp; I)'!H$334</f>
        <v>2.8806505831965473E-3</v>
      </c>
      <c r="I188" s="141">
        <f>'[1]MTTI (PL &amp; I)'!I188/'[1]MTTI (PL &amp; I)'!I$334</f>
        <v>0</v>
      </c>
      <c r="J188" s="141">
        <f>'[1]MTTI (PL &amp; I)'!J188/'[1]MTTI (PL &amp; I)'!J$334</f>
        <v>1.2391864916401845E-4</v>
      </c>
      <c r="K188" s="141">
        <f>'[1]MTTI (PL &amp; I)'!K188/'[1]MTTI (PL &amp; I)'!K$334</f>
        <v>9.9244005550955001E-5</v>
      </c>
      <c r="L188" s="141">
        <f>'[1]MTTI (PL &amp; I)'!L188/'[1]MTTI (PL &amp; I)'!L$334</f>
        <v>2.2406318026870351E-4</v>
      </c>
      <c r="M188" s="141">
        <f>'[1]MTTI (PL &amp; I)'!M188/'[1]MTTI (PL &amp; I)'!M$334</f>
        <v>1.5674155995849901E-4</v>
      </c>
      <c r="N188" s="141">
        <f>'[1]MTTI (PL &amp; I)'!N188/'[1]MTTI (PL &amp; I)'!N$334</f>
        <v>7.6297052616063705E-5</v>
      </c>
      <c r="O188" s="141">
        <f>'[1]MTTI (PL &amp; I)'!O188/'[1]MTTI (PL &amp; I)'!O$334</f>
        <v>1.8232597573957646E-4</v>
      </c>
      <c r="P188" s="141">
        <f>'[1]MTTI (PL &amp; I)'!P188/'[1]MTTI (PL &amp; I)'!P$334</f>
        <v>0</v>
      </c>
      <c r="Q188" s="141">
        <f>'[1]MTTI (PL &amp; I)'!Q188/'[1]MTTI (PL &amp; I)'!Q$334</f>
        <v>1.3584800854622237E-4</v>
      </c>
      <c r="R188" s="141">
        <f>'[1]MTTI (PL &amp; I)'!R188/'[1]MTTI (PL &amp; I)'!R$334</f>
        <v>0</v>
      </c>
      <c r="S188" s="141">
        <f>'[1]MTTI (PL &amp; I)'!S188/'[1]MTTI (PL &amp; I)'!S$334</f>
        <v>0</v>
      </c>
      <c r="T188" s="141">
        <f>'[1]MTTI (PL &amp; I)'!T188/'[1]MTTI (PL &amp; I)'!T$334</f>
        <v>0</v>
      </c>
      <c r="U188" s="141">
        <f>'[1]MTTI (PL &amp; I)'!U188/'[1]MTTI (PL &amp; I)'!U$334</f>
        <v>0</v>
      </c>
      <c r="V188" s="141">
        <f>'[1]MTTI (PL &amp; I)'!V188/'[1]MTTI (PL &amp; I)'!V$334</f>
        <v>9.3302882418603624E-3</v>
      </c>
      <c r="W188" s="141">
        <f>'[1]MTTI (PL &amp; I)'!W188/'[1]MTTI (PL &amp; I)'!W$334</f>
        <v>1.6964965454571361E-3</v>
      </c>
      <c r="X188" s="141">
        <f>'[1]MTTI (PL &amp; I)'!X188/'[1]MTTI (PL &amp; I)'!X$334</f>
        <v>4.2277418507750087E-3</v>
      </c>
      <c r="Y188" s="141">
        <f>'[1]MTTI (PL &amp; I)'!Y188/'[1]MTTI (PL &amp; I)'!Y$334</f>
        <v>1.2554212112972317E-3</v>
      </c>
      <c r="Z188" s="141">
        <f>'[1]MTTI (PL &amp; I)'!Z188/'[1]MTTI (PL &amp; I)'!Z$334</f>
        <v>0</v>
      </c>
      <c r="AA188" s="141">
        <f>'[1]MTTI (PL &amp; I)'!AA188/'[1]MTTI (PL &amp; I)'!AA$334</f>
        <v>0</v>
      </c>
      <c r="AB188" s="141">
        <f>'[1]MTTI (PL &amp; I)'!AB188/'[1]MTTI (PL &amp; I)'!AB$334</f>
        <v>0</v>
      </c>
      <c r="AC188" s="141">
        <f>'[1]MTTI (PL &amp; I)'!AC188/'[1]MTTI (PL &amp; I)'!AC$334</f>
        <v>0.46477144453198233</v>
      </c>
      <c r="AD188" s="141">
        <f>'[1]MTTI (PL &amp; I)'!AD188/'[1]MTTI (PL &amp; I)'!AD$334</f>
        <v>1.9469190116529754E-5</v>
      </c>
      <c r="AE188" s="141">
        <f>'[1]MTTI (PL &amp; I)'!AE188/'[1]MTTI (PL &amp; I)'!AE$334</f>
        <v>0</v>
      </c>
      <c r="AF188" s="141">
        <f>'[1]MTTI (PL &amp; I)'!AF188/'[1]MTTI (PL &amp; I)'!AF$334</f>
        <v>0</v>
      </c>
      <c r="AG188" s="141">
        <f>'[1]MTTI (PL &amp; I)'!AG188/'[1]MTTI (PL &amp; I)'!AG$334</f>
        <v>1.3992333240943868E-2</v>
      </c>
      <c r="AH188" s="141">
        <f>'[1]MTTI (PL &amp; I)'!AH188/'[1]MTTI (PL &amp; I)'!AH$334</f>
        <v>0</v>
      </c>
      <c r="AI188" s="141">
        <f>'[1]MTTI (PL &amp; I)'!AI188/'[1]MTTI (PL &amp; I)'!AI$334</f>
        <v>4.3336023691922535E-5</v>
      </c>
      <c r="AJ188" s="141">
        <f>'[1]MTTI (PL &amp; I)'!AJ188/'[1]MTTI (PL &amp; I)'!AJ$334</f>
        <v>8.2922026673827565E-5</v>
      </c>
      <c r="AK188" s="141">
        <f>'[1]MTTI (PL &amp; I)'!AK188/'[1]MTTI (PL &amp; I)'!AK$334</f>
        <v>0</v>
      </c>
      <c r="AL188" s="141">
        <f>'[1]MTTI (PL &amp; I)'!AL188/'[1]MTTI (PL &amp; I)'!AL$334</f>
        <v>9.4307884740213238E-4</v>
      </c>
      <c r="AM188" s="141">
        <f>'[1]MTTI (PL &amp; I)'!AM188/'[1]MTTI (PL &amp; I)'!AM$334</f>
        <v>1.3603590443966645E-3</v>
      </c>
      <c r="AN188" s="141">
        <f>'[1]MTTI (PL &amp; I)'!AN188/'[1]MTTI (PL &amp; I)'!AN$334</f>
        <v>0</v>
      </c>
      <c r="AO188" s="141">
        <f>'[1]MTTI (PL &amp; I)'!AO188/'[1]MTTI (PL &amp; I)'!AO$334</f>
        <v>2.5935513207695563E-5</v>
      </c>
      <c r="AP188" s="141">
        <f>'[1]MTTI (PL &amp; I)'!AP188/'[1]MTTI (PL &amp; I)'!AP$334</f>
        <v>0</v>
      </c>
      <c r="AQ188" s="141">
        <f>'[1]MTTI (PL &amp; I)'!AQ188/'[1]MTTI (PL &amp; I)'!AQ$334</f>
        <v>0</v>
      </c>
      <c r="AR188" s="141">
        <f>'[1]MTTI (PL &amp; I)'!AR188/'[1]MTTI (PL &amp; I)'!AR$334</f>
        <v>2.9644101109226593E-3</v>
      </c>
      <c r="AS188" s="141">
        <f>'[1]MTTI (PL &amp; I)'!AS188/'[1]MTTI (PL &amp; I)'!AS$334</f>
        <v>0</v>
      </c>
      <c r="AT188" s="141">
        <f>'[1]MTTI (PL &amp; I)'!AT188/'[1]MTTI (PL &amp; I)'!AT$334</f>
        <v>1.8198385247720746E-4</v>
      </c>
      <c r="AU188" s="141">
        <f>'[1]MTTI (PL &amp; I)'!AU188/'[1]MTTI (PL &amp; I)'!AU$334</f>
        <v>0</v>
      </c>
      <c r="AV188" s="141">
        <f>'[1]MTTI (PL &amp; I)'!AV188/'[1]MTTI (PL &amp; I)'!AV$334</f>
        <v>0</v>
      </c>
      <c r="AW188" s="141">
        <f>'[1]MTTI (PL &amp; I)'!AW188/'[1]MTTI (PL &amp; I)'!AW$334</f>
        <v>0</v>
      </c>
      <c r="AX188" s="141">
        <f>'[1]MTTI (PL &amp; I)'!AX188/'[1]MTTI (PL &amp; I)'!AX$334</f>
        <v>0</v>
      </c>
      <c r="AY188" s="141">
        <f>'[1]MTTI (PL &amp; I)'!AY188/'[1]MTTI (PL &amp; I)'!AY$334</f>
        <v>0</v>
      </c>
      <c r="AZ188" s="141">
        <f>'[1]MTTI (PL &amp; I)'!AZ188/'[1]MTTI (PL &amp; I)'!AZ$334</f>
        <v>0</v>
      </c>
      <c r="BA188" s="141">
        <f>'[1]MTTI (PL &amp; I)'!BA188/'[1]MTTI (PL &amp; I)'!BA$334</f>
        <v>0</v>
      </c>
      <c r="BB188" s="141">
        <f>'[1]MTTI (PL &amp; I)'!BB188/'[1]MTTI (PL &amp; I)'!BB$334</f>
        <v>0</v>
      </c>
      <c r="BC188" s="141">
        <f>'[1]MTTI (PL &amp; I)'!BC188/'[1]MTTI (PL &amp; I)'!BC$334</f>
        <v>0</v>
      </c>
      <c r="BD188" s="141">
        <f>'[1]MTTI (PL &amp; I)'!BD188/'[1]MTTI (PL &amp; I)'!BD$334</f>
        <v>0</v>
      </c>
      <c r="BE188" s="141">
        <f>'[1]MTTI (PL &amp; I)'!BE188/'[1]MTTI (PL &amp; I)'!BE$334</f>
        <v>0</v>
      </c>
      <c r="BF188" s="141">
        <f>'[1]MTTI (PL &amp; I)'!BF188/'[1]MTTI (PL &amp; I)'!BF$334</f>
        <v>0</v>
      </c>
      <c r="BG188" s="141">
        <f>'[1]MTTI (PL &amp; I)'!BG188/'[1]MTTI (PL &amp; I)'!BG$334</f>
        <v>5.4128906585463547E-4</v>
      </c>
      <c r="BH188" s="141">
        <f>'[1]MTTI (PL &amp; I)'!BH188/'[1]MTTI (PL &amp; I)'!BH$334</f>
        <v>0</v>
      </c>
      <c r="BI188" s="141">
        <f>'[1]MTTI (PL &amp; I)'!BI188/'[1]MTTI (PL &amp; I)'!BI$334</f>
        <v>0</v>
      </c>
      <c r="BJ188" s="141">
        <f>'[1]MTTI (PL &amp; I)'!BJ188/'[1]MTTI (PL &amp; I)'!BJ$334</f>
        <v>7.3548292680264181E-3</v>
      </c>
      <c r="BK188" s="141">
        <f>'[1]MTTI (PL &amp; I)'!BK188/'[1]MTTI (PL &amp; I)'!BK$334</f>
        <v>0</v>
      </c>
      <c r="BL188" s="141">
        <f>'[1]MTTI (PL &amp; I)'!BL188/'[1]MTTI (PL &amp; I)'!BL$334</f>
        <v>0</v>
      </c>
      <c r="BM188" s="141">
        <f>'[1]MTTI (PL &amp; I)'!BM188/'[1]MTTI (PL &amp; I)'!BM$334</f>
        <v>0</v>
      </c>
      <c r="BN188" s="141">
        <f>'[1]MTTI (PL &amp; I)'!BN188/'[1]MTTI (PL &amp; I)'!BN$334</f>
        <v>0</v>
      </c>
      <c r="BO188" s="141">
        <f>'[1]MTTI (PL &amp; I)'!BO188/'[1]MTTI (PL &amp; I)'!BO$334</f>
        <v>3.7369031168914685E-3</v>
      </c>
      <c r="BP188" s="141">
        <f>'[1]MTTI (PL &amp; I)'!BP188/'[1]MTTI (PL &amp; I)'!BP$334</f>
        <v>0</v>
      </c>
      <c r="BQ188" s="141">
        <f>'[1]MTTI (PL &amp; I)'!BQ188/'[1]MTTI (PL &amp; I)'!BQ$334</f>
        <v>1.0063885370453257E-3</v>
      </c>
      <c r="BR188" s="141">
        <f>'[1]MTTI (PL &amp; I)'!BR188/'[1]MTTI (PL &amp; I)'!BR$334</f>
        <v>2.0192497115050496E-4</v>
      </c>
      <c r="BS188" s="141">
        <f>'[1]MTTI (PL &amp; I)'!BS188/'[1]MTTI (PL &amp; I)'!BS$334</f>
        <v>2.0072936485756495E-4</v>
      </c>
      <c r="BT188" s="141">
        <f>'[1]MTTI (PL &amp; I)'!BT188/'[1]MTTI (PL &amp; I)'!BT$334</f>
        <v>0</v>
      </c>
      <c r="BU188" s="141">
        <f>'[1]MTTI (PL &amp; I)'!BU188/'[1]MTTI (PL &amp; I)'!BU$334</f>
        <v>0</v>
      </c>
      <c r="BV188" s="141">
        <f>'[1]MTTI (PL &amp; I)'!BV188/'[1]MTTI (PL &amp; I)'!BV$334</f>
        <v>0</v>
      </c>
      <c r="BW188" s="141">
        <f>'[1]MTTI (PL &amp; I)'!BW188/'[1]MTTI (PL &amp; I)'!BW$334</f>
        <v>0</v>
      </c>
      <c r="BX188" s="141">
        <f>'[1]MTTI (PL &amp; I)'!BX188/'[1]MTTI (PL &amp; I)'!BX$334</f>
        <v>0</v>
      </c>
      <c r="BY188" s="141">
        <f>'[1]MTTI (PL &amp; I)'!BY188/'[1]MTTI (PL &amp; I)'!BY$334</f>
        <v>0</v>
      </c>
      <c r="BZ188" s="141">
        <f>'[1]MTTI (PL &amp; I)'!BZ188/'[1]MTTI (PL &amp; I)'!BZ$334</f>
        <v>0</v>
      </c>
      <c r="CA188" s="141">
        <f>'[1]MTTI (PL &amp; I)'!CA188/'[1]MTTI (PL &amp; I)'!CA$334</f>
        <v>1.0368634097635346E-4</v>
      </c>
      <c r="CB188" s="141">
        <f>'[1]MTTI (PL &amp; I)'!CB188/'[1]MTTI (PL &amp; I)'!CB$334</f>
        <v>0</v>
      </c>
      <c r="CC188" s="141">
        <f>'[1]MTTI (PL &amp; I)'!CC188/'[1]MTTI (PL &amp; I)'!CC$334</f>
        <v>9.0423096691560261E-4</v>
      </c>
      <c r="CD188" s="141">
        <f>'[1]MTTI (PL &amp; I)'!CD188/'[1]MTTI (PL &amp; I)'!CD$334</f>
        <v>0</v>
      </c>
      <c r="CE188" s="141">
        <f>'[1]MTTI (PL &amp; I)'!CE188/'[1]MTTI (PL &amp; I)'!CE$334</f>
        <v>0</v>
      </c>
      <c r="CF188" s="141">
        <f>'[1]MTTI (PL &amp; I)'!CF188/'[1]MTTI (PL &amp; I)'!CF$334</f>
        <v>0</v>
      </c>
      <c r="CG188" s="141">
        <f>'[1]MTTI (PL &amp; I)'!CG188/'[1]MTTI (PL &amp; I)'!CG$334</f>
        <v>0</v>
      </c>
      <c r="CH188" s="141">
        <f>'[1]MTTI (PL &amp; I)'!CH188/'[1]MTTI (PL &amp; I)'!CH$334</f>
        <v>0</v>
      </c>
      <c r="CI188" s="141">
        <f>'[1]MTTI (PL &amp; I)'!CI188/'[1]MTTI (PL &amp; I)'!CI$334</f>
        <v>0</v>
      </c>
      <c r="CJ188" s="141">
        <f>'[1]MTTI (PL &amp; I)'!CJ188/'[1]MTTI (PL &amp; I)'!CJ$334</f>
        <v>0</v>
      </c>
      <c r="CK188" s="141">
        <f>'[1]MTTI (PL &amp; I)'!CK188/'[1]MTTI (PL &amp; I)'!CK$334</f>
        <v>0</v>
      </c>
      <c r="CL188" s="141">
        <f>'[1]MTTI (PL &amp; I)'!CL188/'[1]MTTI (PL &amp; I)'!CL$334</f>
        <v>0</v>
      </c>
      <c r="CM188" s="141">
        <f>'[1]MTTI (PL &amp; I)'!CM188/'[1]MTTI (PL &amp; I)'!CM$334</f>
        <v>0</v>
      </c>
      <c r="CN188" s="141">
        <f>'[1]MTTI (PL &amp; I)'!CN188/'[1]MTTI (PL &amp; I)'!CN$334</f>
        <v>0</v>
      </c>
      <c r="CO188" s="141">
        <f>'[1]MTTI (PL &amp; I)'!CO188/'[1]MTTI (PL &amp; I)'!CO$334</f>
        <v>0</v>
      </c>
      <c r="CP188" s="141">
        <f>'[1]MTTI (PL &amp; I)'!CP188/'[1]MTTI (PL &amp; I)'!CP$334</f>
        <v>1.7067448921418205E-4</v>
      </c>
      <c r="CQ188" s="141">
        <f>'[1]MTTI (PL &amp; I)'!CQ188/'[1]MTTI (PL &amp; I)'!CQ$334</f>
        <v>1.7108823361275941E-4</v>
      </c>
      <c r="CR188" s="141">
        <f>'[1]MTTI (PL &amp; I)'!CR188/'[1]MTTI (PL &amp; I)'!CR$334</f>
        <v>0</v>
      </c>
      <c r="CS188" s="141">
        <f>'[1]MTTI (PL &amp; I)'!CS188/'[1]MTTI (PL &amp; I)'!CS$334</f>
        <v>1.7704210462753077E-2</v>
      </c>
      <c r="CT188" s="141">
        <f>'[1]MTTI (PL &amp; I)'!CT188/'[1]MTTI (PL &amp; I)'!CT$334</f>
        <v>0</v>
      </c>
      <c r="CU188" s="141">
        <f>'[1]MTTI (PL &amp; I)'!CU188/'[1]MTTI (PL &amp; I)'!CU$334</f>
        <v>0</v>
      </c>
      <c r="CV188" s="141">
        <f>'[1]MTTI (PL &amp; I)'!CV188/'[1]MTTI (PL &amp; I)'!CV$334</f>
        <v>0</v>
      </c>
      <c r="CW188" s="141">
        <f>'[1]MTTI (PL &amp; I)'!CW188/'[1]MTTI (PL &amp; I)'!CW$334</f>
        <v>0</v>
      </c>
      <c r="CX188" s="141">
        <f>'[1]MTTI (PL &amp; I)'!CX188/'[1]MTTI (PL &amp; I)'!CX$334</f>
        <v>0.12780957969878279</v>
      </c>
      <c r="CY188" s="141">
        <f>'[1]MTTI (PL &amp; I)'!CY188/'[1]MTTI (PL &amp; I)'!CY$334</f>
        <v>0</v>
      </c>
      <c r="CZ188" s="141">
        <f>'[1]MTTI (PL &amp; I)'!CZ188/'[1]MTTI (PL &amp; I)'!CZ$334</f>
        <v>4.6947600462693238E-4</v>
      </c>
      <c r="DA188" s="141">
        <f>'[1]MTTI (PL &amp; I)'!DA188/'[1]MTTI (PL &amp; I)'!DA$334</f>
        <v>6.0067887577559707E-3</v>
      </c>
      <c r="DB188" s="141">
        <f>'[1]MTTI (PL &amp; I)'!DB188/'[1]MTTI (PL &amp; I)'!DB$334</f>
        <v>4.1419227711166561E-4</v>
      </c>
      <c r="DC188" s="141">
        <f>'[1]MTTI (PL &amp; I)'!DC188/'[1]MTTI (PL &amp; I)'!DC$334</f>
        <v>0</v>
      </c>
      <c r="DD188" s="141">
        <f>'[1]MTTI (PL &amp; I)'!DD188/'[1]MTTI (PL &amp; I)'!DD$334</f>
        <v>0</v>
      </c>
      <c r="DE188" s="141">
        <v>0</v>
      </c>
      <c r="DF188" s="141">
        <f>'[1]MTTI (PL &amp; I)'!DF188/'[1]MTTI (PL &amp; I)'!DF$334</f>
        <v>2.4731719299935571E-3</v>
      </c>
    </row>
    <row r="189" spans="1:110" x14ac:dyDescent="0.3">
      <c r="A189" s="25" t="s">
        <v>6</v>
      </c>
      <c r="B189" s="141">
        <f>'[1]MTTI (PL &amp; I)'!B189/'[1]MTTI (PL &amp; I)'!B$334</f>
        <v>6.1590101231152695E-6</v>
      </c>
      <c r="C189" s="141">
        <f>'[1]MTTI (PL &amp; I)'!C189/'[1]MTTI (PL &amp; I)'!C$334</f>
        <v>0</v>
      </c>
      <c r="D189" s="141">
        <f>'[1]MTTI (PL &amp; I)'!D189/'[1]MTTI (PL &amp; I)'!D$334</f>
        <v>0</v>
      </c>
      <c r="E189" s="141">
        <f>'[1]MTTI (PL &amp; I)'!E189/'[1]MTTI (PL &amp; I)'!E$334</f>
        <v>2.0312853276937599E-4</v>
      </c>
      <c r="F189" s="141">
        <f>'[1]MTTI (PL &amp; I)'!F189/'[1]MTTI (PL &amp; I)'!F$334</f>
        <v>0</v>
      </c>
      <c r="G189" s="141">
        <f>'[1]MTTI (PL &amp; I)'!G189/'[1]MTTI (PL &amp; I)'!G$334</f>
        <v>3.7919035011169332E-5</v>
      </c>
      <c r="H189" s="141">
        <f>'[1]MTTI (PL &amp; I)'!H189/'[1]MTTI (PL &amp; I)'!H$334</f>
        <v>2.8806505831965473E-3</v>
      </c>
      <c r="I189" s="141">
        <f>'[1]MTTI (PL &amp; I)'!I189/'[1]MTTI (PL &amp; I)'!I$334</f>
        <v>0</v>
      </c>
      <c r="J189" s="141">
        <f>'[1]MTTI (PL &amp; I)'!J189/'[1]MTTI (PL &amp; I)'!J$334</f>
        <v>1.2391864916401845E-4</v>
      </c>
      <c r="K189" s="141">
        <f>'[1]MTTI (PL &amp; I)'!K189/'[1]MTTI (PL &amp; I)'!K$334</f>
        <v>9.9244005550955001E-5</v>
      </c>
      <c r="L189" s="141">
        <f>'[1]MTTI (PL &amp; I)'!L189/'[1]MTTI (PL &amp; I)'!L$334</f>
        <v>2.2406318026870351E-4</v>
      </c>
      <c r="M189" s="141">
        <f>'[1]MTTI (PL &amp; I)'!M189/'[1]MTTI (PL &amp; I)'!M$334</f>
        <v>1.5674155995849901E-4</v>
      </c>
      <c r="N189" s="141">
        <f>'[1]MTTI (PL &amp; I)'!N189/'[1]MTTI (PL &amp; I)'!N$334</f>
        <v>7.6297052616063705E-5</v>
      </c>
      <c r="O189" s="141">
        <f>'[1]MTTI (PL &amp; I)'!O189/'[1]MTTI (PL &amp; I)'!O$334</f>
        <v>1.8232597573957646E-4</v>
      </c>
      <c r="P189" s="141">
        <f>'[1]MTTI (PL &amp; I)'!P189/'[1]MTTI (PL &amp; I)'!P$334</f>
        <v>0</v>
      </c>
      <c r="Q189" s="141">
        <f>'[1]MTTI (PL &amp; I)'!Q189/'[1]MTTI (PL &amp; I)'!Q$334</f>
        <v>1.3584800854622237E-4</v>
      </c>
      <c r="R189" s="141">
        <f>'[1]MTTI (PL &amp; I)'!R189/'[1]MTTI (PL &amp; I)'!R$334</f>
        <v>0</v>
      </c>
      <c r="S189" s="141">
        <f>'[1]MTTI (PL &amp; I)'!S189/'[1]MTTI (PL &amp; I)'!S$334</f>
        <v>0</v>
      </c>
      <c r="T189" s="141">
        <f>'[1]MTTI (PL &amp; I)'!T189/'[1]MTTI (PL &amp; I)'!T$334</f>
        <v>0</v>
      </c>
      <c r="U189" s="141">
        <f>'[1]MTTI (PL &amp; I)'!U189/'[1]MTTI (PL &amp; I)'!U$334</f>
        <v>0</v>
      </c>
      <c r="V189" s="141">
        <f>'[1]MTTI (PL &amp; I)'!V189/'[1]MTTI (PL &amp; I)'!V$334</f>
        <v>9.3302882418603624E-3</v>
      </c>
      <c r="W189" s="141">
        <f>'[1]MTTI (PL &amp; I)'!W189/'[1]MTTI (PL &amp; I)'!W$334</f>
        <v>1.6964965454571361E-3</v>
      </c>
      <c r="X189" s="141">
        <f>'[1]MTTI (PL &amp; I)'!X189/'[1]MTTI (PL &amp; I)'!X$334</f>
        <v>4.2277418507750087E-3</v>
      </c>
      <c r="Y189" s="141">
        <f>'[1]MTTI (PL &amp; I)'!Y189/'[1]MTTI (PL &amp; I)'!Y$334</f>
        <v>1.2554212112972317E-3</v>
      </c>
      <c r="Z189" s="141">
        <f>'[1]MTTI (PL &amp; I)'!Z189/'[1]MTTI (PL &amp; I)'!Z$334</f>
        <v>0</v>
      </c>
      <c r="AA189" s="141">
        <f>'[1]MTTI (PL &amp; I)'!AA189/'[1]MTTI (PL &amp; I)'!AA$334</f>
        <v>0</v>
      </c>
      <c r="AB189" s="141">
        <f>'[1]MTTI (PL &amp; I)'!AB189/'[1]MTTI (PL &amp; I)'!AB$334</f>
        <v>0</v>
      </c>
      <c r="AC189" s="141">
        <f>'[1]MTTI (PL &amp; I)'!AC189/'[1]MTTI (PL &amp; I)'!AC$334</f>
        <v>0.46477144453198233</v>
      </c>
      <c r="AD189" s="141">
        <f>'[1]MTTI (PL &amp; I)'!AD189/'[1]MTTI (PL &amp; I)'!AD$334</f>
        <v>1.9469190116529754E-5</v>
      </c>
      <c r="AE189" s="141">
        <f>'[1]MTTI (PL &amp; I)'!AE189/'[1]MTTI (PL &amp; I)'!AE$334</f>
        <v>0</v>
      </c>
      <c r="AF189" s="141">
        <f>'[1]MTTI (PL &amp; I)'!AF189/'[1]MTTI (PL &amp; I)'!AF$334</f>
        <v>0</v>
      </c>
      <c r="AG189" s="141">
        <f>'[1]MTTI (PL &amp; I)'!AG189/'[1]MTTI (PL &amp; I)'!AG$334</f>
        <v>1.3992333240943868E-2</v>
      </c>
      <c r="AH189" s="141">
        <f>'[1]MTTI (PL &amp; I)'!AH189/'[1]MTTI (PL &amp; I)'!AH$334</f>
        <v>0</v>
      </c>
      <c r="AI189" s="141">
        <f>'[1]MTTI (PL &amp; I)'!AI189/'[1]MTTI (PL &amp; I)'!AI$334</f>
        <v>4.3336023691922535E-5</v>
      </c>
      <c r="AJ189" s="141">
        <f>'[1]MTTI (PL &amp; I)'!AJ189/'[1]MTTI (PL &amp; I)'!AJ$334</f>
        <v>8.2922026673827565E-5</v>
      </c>
      <c r="AK189" s="141">
        <f>'[1]MTTI (PL &amp; I)'!AK189/'[1]MTTI (PL &amp; I)'!AK$334</f>
        <v>0</v>
      </c>
      <c r="AL189" s="141">
        <f>'[1]MTTI (PL &amp; I)'!AL189/'[1]MTTI (PL &amp; I)'!AL$334</f>
        <v>9.4307884740213238E-4</v>
      </c>
      <c r="AM189" s="141">
        <f>'[1]MTTI (PL &amp; I)'!AM189/'[1]MTTI (PL &amp; I)'!AM$334</f>
        <v>1.3603590443966645E-3</v>
      </c>
      <c r="AN189" s="141">
        <f>'[1]MTTI (PL &amp; I)'!AN189/'[1]MTTI (PL &amp; I)'!AN$334</f>
        <v>0</v>
      </c>
      <c r="AO189" s="141">
        <f>'[1]MTTI (PL &amp; I)'!AO189/'[1]MTTI (PL &amp; I)'!AO$334</f>
        <v>2.5935513207695563E-5</v>
      </c>
      <c r="AP189" s="141">
        <f>'[1]MTTI (PL &amp; I)'!AP189/'[1]MTTI (PL &amp; I)'!AP$334</f>
        <v>0</v>
      </c>
      <c r="AQ189" s="141">
        <f>'[1]MTTI (PL &amp; I)'!AQ189/'[1]MTTI (PL &amp; I)'!AQ$334</f>
        <v>0</v>
      </c>
      <c r="AR189" s="141">
        <f>'[1]MTTI (PL &amp; I)'!AR189/'[1]MTTI (PL &amp; I)'!AR$334</f>
        <v>2.9644101109226593E-3</v>
      </c>
      <c r="AS189" s="141">
        <f>'[1]MTTI (PL &amp; I)'!AS189/'[1]MTTI (PL &amp; I)'!AS$334</f>
        <v>0</v>
      </c>
      <c r="AT189" s="141">
        <f>'[1]MTTI (PL &amp; I)'!AT189/'[1]MTTI (PL &amp; I)'!AT$334</f>
        <v>1.8198385247720746E-4</v>
      </c>
      <c r="AU189" s="141">
        <f>'[1]MTTI (PL &amp; I)'!AU189/'[1]MTTI (PL &amp; I)'!AU$334</f>
        <v>0</v>
      </c>
      <c r="AV189" s="141">
        <f>'[1]MTTI (PL &amp; I)'!AV189/'[1]MTTI (PL &amp; I)'!AV$334</f>
        <v>0</v>
      </c>
      <c r="AW189" s="141">
        <f>'[1]MTTI (PL &amp; I)'!AW189/'[1]MTTI (PL &amp; I)'!AW$334</f>
        <v>0</v>
      </c>
      <c r="AX189" s="141">
        <f>'[1]MTTI (PL &amp; I)'!AX189/'[1]MTTI (PL &amp; I)'!AX$334</f>
        <v>0</v>
      </c>
      <c r="AY189" s="141">
        <f>'[1]MTTI (PL &amp; I)'!AY189/'[1]MTTI (PL &amp; I)'!AY$334</f>
        <v>0</v>
      </c>
      <c r="AZ189" s="141">
        <f>'[1]MTTI (PL &amp; I)'!AZ189/'[1]MTTI (PL &amp; I)'!AZ$334</f>
        <v>0</v>
      </c>
      <c r="BA189" s="141">
        <f>'[1]MTTI (PL &amp; I)'!BA189/'[1]MTTI (PL &amp; I)'!BA$334</f>
        <v>0</v>
      </c>
      <c r="BB189" s="141">
        <f>'[1]MTTI (PL &amp; I)'!BB189/'[1]MTTI (PL &amp; I)'!BB$334</f>
        <v>0</v>
      </c>
      <c r="BC189" s="141">
        <f>'[1]MTTI (PL &amp; I)'!BC189/'[1]MTTI (PL &amp; I)'!BC$334</f>
        <v>0</v>
      </c>
      <c r="BD189" s="141">
        <f>'[1]MTTI (PL &amp; I)'!BD189/'[1]MTTI (PL &amp; I)'!BD$334</f>
        <v>0</v>
      </c>
      <c r="BE189" s="141">
        <f>'[1]MTTI (PL &amp; I)'!BE189/'[1]MTTI (PL &amp; I)'!BE$334</f>
        <v>0</v>
      </c>
      <c r="BF189" s="141">
        <f>'[1]MTTI (PL &amp; I)'!BF189/'[1]MTTI (PL &amp; I)'!BF$334</f>
        <v>0</v>
      </c>
      <c r="BG189" s="141">
        <f>'[1]MTTI (PL &amp; I)'!BG189/'[1]MTTI (PL &amp; I)'!BG$334</f>
        <v>5.4128906585463547E-4</v>
      </c>
      <c r="BH189" s="141">
        <f>'[1]MTTI (PL &amp; I)'!BH189/'[1]MTTI (PL &amp; I)'!BH$334</f>
        <v>0</v>
      </c>
      <c r="BI189" s="141">
        <f>'[1]MTTI (PL &amp; I)'!BI189/'[1]MTTI (PL &amp; I)'!BI$334</f>
        <v>0</v>
      </c>
      <c r="BJ189" s="141">
        <f>'[1]MTTI (PL &amp; I)'!BJ189/'[1]MTTI (PL &amp; I)'!BJ$334</f>
        <v>7.3548292680264181E-3</v>
      </c>
      <c r="BK189" s="141">
        <f>'[1]MTTI (PL &amp; I)'!BK189/'[1]MTTI (PL &amp; I)'!BK$334</f>
        <v>0</v>
      </c>
      <c r="BL189" s="141">
        <f>'[1]MTTI (PL &amp; I)'!BL189/'[1]MTTI (PL &amp; I)'!BL$334</f>
        <v>0</v>
      </c>
      <c r="BM189" s="141">
        <f>'[1]MTTI (PL &amp; I)'!BM189/'[1]MTTI (PL &amp; I)'!BM$334</f>
        <v>0</v>
      </c>
      <c r="BN189" s="141">
        <f>'[1]MTTI (PL &amp; I)'!BN189/'[1]MTTI (PL &amp; I)'!BN$334</f>
        <v>0</v>
      </c>
      <c r="BO189" s="141">
        <f>'[1]MTTI (PL &amp; I)'!BO189/'[1]MTTI (PL &amp; I)'!BO$334</f>
        <v>3.7369031168914685E-3</v>
      </c>
      <c r="BP189" s="141">
        <f>'[1]MTTI (PL &amp; I)'!BP189/'[1]MTTI (PL &amp; I)'!BP$334</f>
        <v>0</v>
      </c>
      <c r="BQ189" s="141">
        <f>'[1]MTTI (PL &amp; I)'!BQ189/'[1]MTTI (PL &amp; I)'!BQ$334</f>
        <v>1.0063885370453257E-3</v>
      </c>
      <c r="BR189" s="141">
        <f>'[1]MTTI (PL &amp; I)'!BR189/'[1]MTTI (PL &amp; I)'!BR$334</f>
        <v>2.0192497115050496E-4</v>
      </c>
      <c r="BS189" s="141">
        <f>'[1]MTTI (PL &amp; I)'!BS189/'[1]MTTI (PL &amp; I)'!BS$334</f>
        <v>2.0072936485756495E-4</v>
      </c>
      <c r="BT189" s="141">
        <f>'[1]MTTI (PL &amp; I)'!BT189/'[1]MTTI (PL &amp; I)'!BT$334</f>
        <v>0</v>
      </c>
      <c r="BU189" s="141">
        <f>'[1]MTTI (PL &amp; I)'!BU189/'[1]MTTI (PL &amp; I)'!BU$334</f>
        <v>0</v>
      </c>
      <c r="BV189" s="141">
        <f>'[1]MTTI (PL &amp; I)'!BV189/'[1]MTTI (PL &amp; I)'!BV$334</f>
        <v>0</v>
      </c>
      <c r="BW189" s="141">
        <f>'[1]MTTI (PL &amp; I)'!BW189/'[1]MTTI (PL &amp; I)'!BW$334</f>
        <v>0</v>
      </c>
      <c r="BX189" s="141">
        <f>'[1]MTTI (PL &amp; I)'!BX189/'[1]MTTI (PL &amp; I)'!BX$334</f>
        <v>0</v>
      </c>
      <c r="BY189" s="141">
        <f>'[1]MTTI (PL &amp; I)'!BY189/'[1]MTTI (PL &amp; I)'!BY$334</f>
        <v>0</v>
      </c>
      <c r="BZ189" s="141">
        <f>'[1]MTTI (PL &amp; I)'!BZ189/'[1]MTTI (PL &amp; I)'!BZ$334</f>
        <v>0</v>
      </c>
      <c r="CA189" s="141">
        <f>'[1]MTTI (PL &amp; I)'!CA189/'[1]MTTI (PL &amp; I)'!CA$334</f>
        <v>1.0368634097635346E-4</v>
      </c>
      <c r="CB189" s="141">
        <f>'[1]MTTI (PL &amp; I)'!CB189/'[1]MTTI (PL &amp; I)'!CB$334</f>
        <v>0</v>
      </c>
      <c r="CC189" s="141">
        <f>'[1]MTTI (PL &amp; I)'!CC189/'[1]MTTI (PL &amp; I)'!CC$334</f>
        <v>9.0423096691560261E-4</v>
      </c>
      <c r="CD189" s="141">
        <f>'[1]MTTI (PL &amp; I)'!CD189/'[1]MTTI (PL &amp; I)'!CD$334</f>
        <v>0</v>
      </c>
      <c r="CE189" s="141">
        <f>'[1]MTTI (PL &amp; I)'!CE189/'[1]MTTI (PL &amp; I)'!CE$334</f>
        <v>0</v>
      </c>
      <c r="CF189" s="141">
        <f>'[1]MTTI (PL &amp; I)'!CF189/'[1]MTTI (PL &amp; I)'!CF$334</f>
        <v>0</v>
      </c>
      <c r="CG189" s="141">
        <f>'[1]MTTI (PL &amp; I)'!CG189/'[1]MTTI (PL &amp; I)'!CG$334</f>
        <v>0</v>
      </c>
      <c r="CH189" s="141">
        <f>'[1]MTTI (PL &amp; I)'!CH189/'[1]MTTI (PL &amp; I)'!CH$334</f>
        <v>0</v>
      </c>
      <c r="CI189" s="141">
        <f>'[1]MTTI (PL &amp; I)'!CI189/'[1]MTTI (PL &amp; I)'!CI$334</f>
        <v>0</v>
      </c>
      <c r="CJ189" s="141">
        <f>'[1]MTTI (PL &amp; I)'!CJ189/'[1]MTTI (PL &amp; I)'!CJ$334</f>
        <v>0</v>
      </c>
      <c r="CK189" s="141">
        <f>'[1]MTTI (PL &amp; I)'!CK189/'[1]MTTI (PL &amp; I)'!CK$334</f>
        <v>0</v>
      </c>
      <c r="CL189" s="141">
        <f>'[1]MTTI (PL &amp; I)'!CL189/'[1]MTTI (PL &amp; I)'!CL$334</f>
        <v>0</v>
      </c>
      <c r="CM189" s="141">
        <f>'[1]MTTI (PL &amp; I)'!CM189/'[1]MTTI (PL &amp; I)'!CM$334</f>
        <v>0</v>
      </c>
      <c r="CN189" s="141">
        <f>'[1]MTTI (PL &amp; I)'!CN189/'[1]MTTI (PL &amp; I)'!CN$334</f>
        <v>0</v>
      </c>
      <c r="CO189" s="141">
        <f>'[1]MTTI (PL &amp; I)'!CO189/'[1]MTTI (PL &amp; I)'!CO$334</f>
        <v>0</v>
      </c>
      <c r="CP189" s="141">
        <f>'[1]MTTI (PL &amp; I)'!CP189/'[1]MTTI (PL &amp; I)'!CP$334</f>
        <v>1.7067448921418205E-4</v>
      </c>
      <c r="CQ189" s="141">
        <f>'[1]MTTI (PL &amp; I)'!CQ189/'[1]MTTI (PL &amp; I)'!CQ$334</f>
        <v>1.7108823361275941E-4</v>
      </c>
      <c r="CR189" s="141">
        <f>'[1]MTTI (PL &amp; I)'!CR189/'[1]MTTI (PL &amp; I)'!CR$334</f>
        <v>0</v>
      </c>
      <c r="CS189" s="141">
        <f>'[1]MTTI (PL &amp; I)'!CS189/'[1]MTTI (PL &amp; I)'!CS$334</f>
        <v>1.7704210462753077E-2</v>
      </c>
      <c r="CT189" s="141">
        <f>'[1]MTTI (PL &amp; I)'!CT189/'[1]MTTI (PL &amp; I)'!CT$334</f>
        <v>0</v>
      </c>
      <c r="CU189" s="141">
        <f>'[1]MTTI (PL &amp; I)'!CU189/'[1]MTTI (PL &amp; I)'!CU$334</f>
        <v>0</v>
      </c>
      <c r="CV189" s="141">
        <f>'[1]MTTI (PL &amp; I)'!CV189/'[1]MTTI (PL &amp; I)'!CV$334</f>
        <v>0</v>
      </c>
      <c r="CW189" s="141">
        <f>'[1]MTTI (PL &amp; I)'!CW189/'[1]MTTI (PL &amp; I)'!CW$334</f>
        <v>0</v>
      </c>
      <c r="CX189" s="141">
        <f>'[1]MTTI (PL &amp; I)'!CX189/'[1]MTTI (PL &amp; I)'!CX$334</f>
        <v>0.12780957969878279</v>
      </c>
      <c r="CY189" s="141">
        <f>'[1]MTTI (PL &amp; I)'!CY189/'[1]MTTI (PL &amp; I)'!CY$334</f>
        <v>0</v>
      </c>
      <c r="CZ189" s="141">
        <f>'[1]MTTI (PL &amp; I)'!CZ189/'[1]MTTI (PL &amp; I)'!CZ$334</f>
        <v>4.6947600462693238E-4</v>
      </c>
      <c r="DA189" s="141">
        <f>'[1]MTTI (PL &amp; I)'!DA189/'[1]MTTI (PL &amp; I)'!DA$334</f>
        <v>6.0067887577559707E-3</v>
      </c>
      <c r="DB189" s="141">
        <f>'[1]MTTI (PL &amp; I)'!DB189/'[1]MTTI (PL &amp; I)'!DB$334</f>
        <v>4.1419227711166561E-4</v>
      </c>
      <c r="DC189" s="141">
        <f>'[1]MTTI (PL &amp; I)'!DC189/'[1]MTTI (PL &amp; I)'!DC$334</f>
        <v>0</v>
      </c>
      <c r="DD189" s="141">
        <f>'[1]MTTI (PL &amp; I)'!DD189/'[1]MTTI (PL &amp; I)'!DD$334</f>
        <v>0</v>
      </c>
      <c r="DE189" s="141">
        <v>0</v>
      </c>
      <c r="DF189" s="141">
        <f>'[1]MTTI (PL &amp; I)'!DF189/'[1]MTTI (PL &amp; I)'!DF$334</f>
        <v>2.4731719299935571E-3</v>
      </c>
    </row>
    <row r="190" spans="1:110" x14ac:dyDescent="0.3">
      <c r="A190" s="25" t="s">
        <v>7</v>
      </c>
      <c r="B190" s="141">
        <f>'[1]MTTI (PL &amp; I)'!B190/'[1]MTTI (PL &amp; I)'!B$334</f>
        <v>0</v>
      </c>
      <c r="C190" s="141">
        <f>'[1]MTTI (PL &amp; I)'!C190/'[1]MTTI (PL &amp; I)'!C$334</f>
        <v>0</v>
      </c>
      <c r="D190" s="141">
        <f>'[1]MTTI (PL &amp; I)'!D190/'[1]MTTI (PL &amp; I)'!D$334</f>
        <v>0</v>
      </c>
      <c r="E190" s="141">
        <f>'[1]MTTI (PL &amp; I)'!E190/'[1]MTTI (PL &amp; I)'!E$334</f>
        <v>0</v>
      </c>
      <c r="F190" s="141">
        <f>'[1]MTTI (PL &amp; I)'!F190/'[1]MTTI (PL &amp; I)'!F$334</f>
        <v>0</v>
      </c>
      <c r="G190" s="141">
        <f>'[1]MTTI (PL &amp; I)'!G190/'[1]MTTI (PL &amp; I)'!G$334</f>
        <v>0</v>
      </c>
      <c r="H190" s="141">
        <f>'[1]MTTI (PL &amp; I)'!H190/'[1]MTTI (PL &amp; I)'!H$334</f>
        <v>0</v>
      </c>
      <c r="I190" s="141">
        <f>'[1]MTTI (PL &amp; I)'!I190/'[1]MTTI (PL &amp; I)'!I$334</f>
        <v>0</v>
      </c>
      <c r="J190" s="141">
        <f>'[1]MTTI (PL &amp; I)'!J190/'[1]MTTI (PL &amp; I)'!J$334</f>
        <v>0</v>
      </c>
      <c r="K190" s="141">
        <f>'[1]MTTI (PL &amp; I)'!K190/'[1]MTTI (PL &amp; I)'!K$334</f>
        <v>0</v>
      </c>
      <c r="L190" s="141">
        <f>'[1]MTTI (PL &amp; I)'!L190/'[1]MTTI (PL &amp; I)'!L$334</f>
        <v>0</v>
      </c>
      <c r="M190" s="141">
        <f>'[1]MTTI (PL &amp; I)'!M190/'[1]MTTI (PL &amp; I)'!M$334</f>
        <v>0</v>
      </c>
      <c r="N190" s="141">
        <f>'[1]MTTI (PL &amp; I)'!N190/'[1]MTTI (PL &amp; I)'!N$334</f>
        <v>0</v>
      </c>
      <c r="O190" s="141">
        <f>'[1]MTTI (PL &amp; I)'!O190/'[1]MTTI (PL &amp; I)'!O$334</f>
        <v>0</v>
      </c>
      <c r="P190" s="141">
        <f>'[1]MTTI (PL &amp; I)'!P190/'[1]MTTI (PL &amp; I)'!P$334</f>
        <v>0</v>
      </c>
      <c r="Q190" s="141">
        <f>'[1]MTTI (PL &amp; I)'!Q190/'[1]MTTI (PL &amp; I)'!Q$334</f>
        <v>0</v>
      </c>
      <c r="R190" s="141">
        <f>'[1]MTTI (PL &amp; I)'!R190/'[1]MTTI (PL &amp; I)'!R$334</f>
        <v>0</v>
      </c>
      <c r="S190" s="141">
        <f>'[1]MTTI (PL &amp; I)'!S190/'[1]MTTI (PL &amp; I)'!S$334</f>
        <v>0</v>
      </c>
      <c r="T190" s="141">
        <f>'[1]MTTI (PL &amp; I)'!T190/'[1]MTTI (PL &amp; I)'!T$334</f>
        <v>0</v>
      </c>
      <c r="U190" s="141">
        <f>'[1]MTTI (PL &amp; I)'!U190/'[1]MTTI (PL &amp; I)'!U$334</f>
        <v>0</v>
      </c>
      <c r="V190" s="141">
        <f>'[1]MTTI (PL &amp; I)'!V190/'[1]MTTI (PL &amp; I)'!V$334</f>
        <v>0</v>
      </c>
      <c r="W190" s="141">
        <f>'[1]MTTI (PL &amp; I)'!W190/'[1]MTTI (PL &amp; I)'!W$334</f>
        <v>0</v>
      </c>
      <c r="X190" s="141">
        <f>'[1]MTTI (PL &amp; I)'!X190/'[1]MTTI (PL &amp; I)'!X$334</f>
        <v>0</v>
      </c>
      <c r="Y190" s="141">
        <f>'[1]MTTI (PL &amp; I)'!Y190/'[1]MTTI (PL &amp; I)'!Y$334</f>
        <v>0</v>
      </c>
      <c r="Z190" s="141">
        <f>'[1]MTTI (PL &amp; I)'!Z190/'[1]MTTI (PL &amp; I)'!Z$334</f>
        <v>0</v>
      </c>
      <c r="AA190" s="141">
        <f>'[1]MTTI (PL &amp; I)'!AA190/'[1]MTTI (PL &amp; I)'!AA$334</f>
        <v>0</v>
      </c>
      <c r="AB190" s="141">
        <f>'[1]MTTI (PL &amp; I)'!AB190/'[1]MTTI (PL &amp; I)'!AB$334</f>
        <v>0</v>
      </c>
      <c r="AC190" s="141">
        <f>'[1]MTTI (PL &amp; I)'!AC190/'[1]MTTI (PL &amp; I)'!AC$334</f>
        <v>0</v>
      </c>
      <c r="AD190" s="141">
        <f>'[1]MTTI (PL &amp; I)'!AD190/'[1]MTTI (PL &amp; I)'!AD$334</f>
        <v>0</v>
      </c>
      <c r="AE190" s="141">
        <f>'[1]MTTI (PL &amp; I)'!AE190/'[1]MTTI (PL &amp; I)'!AE$334</f>
        <v>0</v>
      </c>
      <c r="AF190" s="141">
        <f>'[1]MTTI (PL &amp; I)'!AF190/'[1]MTTI (PL &amp; I)'!AF$334</f>
        <v>0</v>
      </c>
      <c r="AG190" s="141">
        <f>'[1]MTTI (PL &amp; I)'!AG190/'[1]MTTI (PL &amp; I)'!AG$334</f>
        <v>0</v>
      </c>
      <c r="AH190" s="141">
        <f>'[1]MTTI (PL &amp; I)'!AH190/'[1]MTTI (PL &amp; I)'!AH$334</f>
        <v>0</v>
      </c>
      <c r="AI190" s="141">
        <f>'[1]MTTI (PL &amp; I)'!AI190/'[1]MTTI (PL &amp; I)'!AI$334</f>
        <v>0</v>
      </c>
      <c r="AJ190" s="141">
        <f>'[1]MTTI (PL &amp; I)'!AJ190/'[1]MTTI (PL &amp; I)'!AJ$334</f>
        <v>0</v>
      </c>
      <c r="AK190" s="141">
        <f>'[1]MTTI (PL &amp; I)'!AK190/'[1]MTTI (PL &amp; I)'!AK$334</f>
        <v>0</v>
      </c>
      <c r="AL190" s="141">
        <f>'[1]MTTI (PL &amp; I)'!AL190/'[1]MTTI (PL &amp; I)'!AL$334</f>
        <v>0</v>
      </c>
      <c r="AM190" s="141">
        <f>'[1]MTTI (PL &amp; I)'!AM190/'[1]MTTI (PL &amp; I)'!AM$334</f>
        <v>0</v>
      </c>
      <c r="AN190" s="141">
        <f>'[1]MTTI (PL &amp; I)'!AN190/'[1]MTTI (PL &amp; I)'!AN$334</f>
        <v>0</v>
      </c>
      <c r="AO190" s="141">
        <f>'[1]MTTI (PL &amp; I)'!AO190/'[1]MTTI (PL &amp; I)'!AO$334</f>
        <v>0</v>
      </c>
      <c r="AP190" s="141">
        <f>'[1]MTTI (PL &amp; I)'!AP190/'[1]MTTI (PL &amp; I)'!AP$334</f>
        <v>0</v>
      </c>
      <c r="AQ190" s="141">
        <f>'[1]MTTI (PL &amp; I)'!AQ190/'[1]MTTI (PL &amp; I)'!AQ$334</f>
        <v>0</v>
      </c>
      <c r="AR190" s="141">
        <f>'[1]MTTI (PL &amp; I)'!AR190/'[1]MTTI (PL &amp; I)'!AR$334</f>
        <v>0</v>
      </c>
      <c r="AS190" s="141">
        <f>'[1]MTTI (PL &amp; I)'!AS190/'[1]MTTI (PL &amp; I)'!AS$334</f>
        <v>0</v>
      </c>
      <c r="AT190" s="141">
        <f>'[1]MTTI (PL &amp; I)'!AT190/'[1]MTTI (PL &amp; I)'!AT$334</f>
        <v>0</v>
      </c>
      <c r="AU190" s="141">
        <f>'[1]MTTI (PL &amp; I)'!AU190/'[1]MTTI (PL &amp; I)'!AU$334</f>
        <v>0</v>
      </c>
      <c r="AV190" s="141">
        <f>'[1]MTTI (PL &amp; I)'!AV190/'[1]MTTI (PL &amp; I)'!AV$334</f>
        <v>0</v>
      </c>
      <c r="AW190" s="141">
        <f>'[1]MTTI (PL &amp; I)'!AW190/'[1]MTTI (PL &amp; I)'!AW$334</f>
        <v>0</v>
      </c>
      <c r="AX190" s="141">
        <f>'[1]MTTI (PL &amp; I)'!AX190/'[1]MTTI (PL &amp; I)'!AX$334</f>
        <v>0</v>
      </c>
      <c r="AY190" s="141">
        <f>'[1]MTTI (PL &amp; I)'!AY190/'[1]MTTI (PL &amp; I)'!AY$334</f>
        <v>0</v>
      </c>
      <c r="AZ190" s="141">
        <f>'[1]MTTI (PL &amp; I)'!AZ190/'[1]MTTI (PL &amp; I)'!AZ$334</f>
        <v>0</v>
      </c>
      <c r="BA190" s="141">
        <f>'[1]MTTI (PL &amp; I)'!BA190/'[1]MTTI (PL &amp; I)'!BA$334</f>
        <v>0</v>
      </c>
      <c r="BB190" s="141">
        <f>'[1]MTTI (PL &amp; I)'!BB190/'[1]MTTI (PL &amp; I)'!BB$334</f>
        <v>0</v>
      </c>
      <c r="BC190" s="141">
        <f>'[1]MTTI (PL &amp; I)'!BC190/'[1]MTTI (PL &amp; I)'!BC$334</f>
        <v>0</v>
      </c>
      <c r="BD190" s="141">
        <f>'[1]MTTI (PL &amp; I)'!BD190/'[1]MTTI (PL &amp; I)'!BD$334</f>
        <v>0</v>
      </c>
      <c r="BE190" s="141">
        <f>'[1]MTTI (PL &amp; I)'!BE190/'[1]MTTI (PL &amp; I)'!BE$334</f>
        <v>0</v>
      </c>
      <c r="BF190" s="141">
        <f>'[1]MTTI (PL &amp; I)'!BF190/'[1]MTTI (PL &amp; I)'!BF$334</f>
        <v>0</v>
      </c>
      <c r="BG190" s="141">
        <f>'[1]MTTI (PL &amp; I)'!BG190/'[1]MTTI (PL &amp; I)'!BG$334</f>
        <v>0</v>
      </c>
      <c r="BH190" s="141">
        <f>'[1]MTTI (PL &amp; I)'!BH190/'[1]MTTI (PL &amp; I)'!BH$334</f>
        <v>0</v>
      </c>
      <c r="BI190" s="141">
        <f>'[1]MTTI (PL &amp; I)'!BI190/'[1]MTTI (PL &amp; I)'!BI$334</f>
        <v>0</v>
      </c>
      <c r="BJ190" s="141">
        <f>'[1]MTTI (PL &amp; I)'!BJ190/'[1]MTTI (PL &amp; I)'!BJ$334</f>
        <v>0</v>
      </c>
      <c r="BK190" s="141">
        <f>'[1]MTTI (PL &amp; I)'!BK190/'[1]MTTI (PL &amp; I)'!BK$334</f>
        <v>0</v>
      </c>
      <c r="BL190" s="141">
        <f>'[1]MTTI (PL &amp; I)'!BL190/'[1]MTTI (PL &amp; I)'!BL$334</f>
        <v>0</v>
      </c>
      <c r="BM190" s="141">
        <f>'[1]MTTI (PL &amp; I)'!BM190/'[1]MTTI (PL &amp; I)'!BM$334</f>
        <v>0</v>
      </c>
      <c r="BN190" s="141">
        <f>'[1]MTTI (PL &amp; I)'!BN190/'[1]MTTI (PL &amp; I)'!BN$334</f>
        <v>0</v>
      </c>
      <c r="BO190" s="141">
        <f>'[1]MTTI (PL &amp; I)'!BO190/'[1]MTTI (PL &amp; I)'!BO$334</f>
        <v>0</v>
      </c>
      <c r="BP190" s="141">
        <f>'[1]MTTI (PL &amp; I)'!BP190/'[1]MTTI (PL &amp; I)'!BP$334</f>
        <v>0</v>
      </c>
      <c r="BQ190" s="141">
        <f>'[1]MTTI (PL &amp; I)'!BQ190/'[1]MTTI (PL &amp; I)'!BQ$334</f>
        <v>0</v>
      </c>
      <c r="BR190" s="141">
        <f>'[1]MTTI (PL &amp; I)'!BR190/'[1]MTTI (PL &amp; I)'!BR$334</f>
        <v>0</v>
      </c>
      <c r="BS190" s="141">
        <f>'[1]MTTI (PL &amp; I)'!BS190/'[1]MTTI (PL &amp; I)'!BS$334</f>
        <v>0</v>
      </c>
      <c r="BT190" s="141">
        <f>'[1]MTTI (PL &amp; I)'!BT190/'[1]MTTI (PL &amp; I)'!BT$334</f>
        <v>0</v>
      </c>
      <c r="BU190" s="141">
        <f>'[1]MTTI (PL &amp; I)'!BU190/'[1]MTTI (PL &amp; I)'!BU$334</f>
        <v>0</v>
      </c>
      <c r="BV190" s="141">
        <f>'[1]MTTI (PL &amp; I)'!BV190/'[1]MTTI (PL &amp; I)'!BV$334</f>
        <v>0</v>
      </c>
      <c r="BW190" s="141">
        <f>'[1]MTTI (PL &amp; I)'!BW190/'[1]MTTI (PL &amp; I)'!BW$334</f>
        <v>0</v>
      </c>
      <c r="BX190" s="141">
        <f>'[1]MTTI (PL &amp; I)'!BX190/'[1]MTTI (PL &amp; I)'!BX$334</f>
        <v>0</v>
      </c>
      <c r="BY190" s="141">
        <f>'[1]MTTI (PL &amp; I)'!BY190/'[1]MTTI (PL &amp; I)'!BY$334</f>
        <v>0</v>
      </c>
      <c r="BZ190" s="141">
        <f>'[1]MTTI (PL &amp; I)'!BZ190/'[1]MTTI (PL &amp; I)'!BZ$334</f>
        <v>0</v>
      </c>
      <c r="CA190" s="141">
        <f>'[1]MTTI (PL &amp; I)'!CA190/'[1]MTTI (PL &amp; I)'!CA$334</f>
        <v>0</v>
      </c>
      <c r="CB190" s="141">
        <f>'[1]MTTI (PL &amp; I)'!CB190/'[1]MTTI (PL &amp; I)'!CB$334</f>
        <v>0</v>
      </c>
      <c r="CC190" s="141">
        <f>'[1]MTTI (PL &amp; I)'!CC190/'[1]MTTI (PL &amp; I)'!CC$334</f>
        <v>0</v>
      </c>
      <c r="CD190" s="141">
        <f>'[1]MTTI (PL &amp; I)'!CD190/'[1]MTTI (PL &amp; I)'!CD$334</f>
        <v>0</v>
      </c>
      <c r="CE190" s="141">
        <f>'[1]MTTI (PL &amp; I)'!CE190/'[1]MTTI (PL &amp; I)'!CE$334</f>
        <v>0</v>
      </c>
      <c r="CF190" s="141">
        <f>'[1]MTTI (PL &amp; I)'!CF190/'[1]MTTI (PL &amp; I)'!CF$334</f>
        <v>0</v>
      </c>
      <c r="CG190" s="141">
        <f>'[1]MTTI (PL &amp; I)'!CG190/'[1]MTTI (PL &amp; I)'!CG$334</f>
        <v>0</v>
      </c>
      <c r="CH190" s="141">
        <f>'[1]MTTI (PL &amp; I)'!CH190/'[1]MTTI (PL &amp; I)'!CH$334</f>
        <v>0</v>
      </c>
      <c r="CI190" s="141">
        <f>'[1]MTTI (PL &amp; I)'!CI190/'[1]MTTI (PL &amp; I)'!CI$334</f>
        <v>0</v>
      </c>
      <c r="CJ190" s="141">
        <f>'[1]MTTI (PL &amp; I)'!CJ190/'[1]MTTI (PL &amp; I)'!CJ$334</f>
        <v>0</v>
      </c>
      <c r="CK190" s="141">
        <f>'[1]MTTI (PL &amp; I)'!CK190/'[1]MTTI (PL &amp; I)'!CK$334</f>
        <v>0</v>
      </c>
      <c r="CL190" s="141">
        <f>'[1]MTTI (PL &amp; I)'!CL190/'[1]MTTI (PL &amp; I)'!CL$334</f>
        <v>0</v>
      </c>
      <c r="CM190" s="141">
        <f>'[1]MTTI (PL &amp; I)'!CM190/'[1]MTTI (PL &amp; I)'!CM$334</f>
        <v>0</v>
      </c>
      <c r="CN190" s="141">
        <f>'[1]MTTI (PL &amp; I)'!CN190/'[1]MTTI (PL &amp; I)'!CN$334</f>
        <v>0</v>
      </c>
      <c r="CO190" s="141">
        <f>'[1]MTTI (PL &amp; I)'!CO190/'[1]MTTI (PL &amp; I)'!CO$334</f>
        <v>0</v>
      </c>
      <c r="CP190" s="141">
        <f>'[1]MTTI (PL &amp; I)'!CP190/'[1]MTTI (PL &amp; I)'!CP$334</f>
        <v>0</v>
      </c>
      <c r="CQ190" s="141">
        <f>'[1]MTTI (PL &amp; I)'!CQ190/'[1]MTTI (PL &amp; I)'!CQ$334</f>
        <v>0</v>
      </c>
      <c r="CR190" s="141">
        <f>'[1]MTTI (PL &amp; I)'!CR190/'[1]MTTI (PL &amp; I)'!CR$334</f>
        <v>0</v>
      </c>
      <c r="CS190" s="141">
        <f>'[1]MTTI (PL &amp; I)'!CS190/'[1]MTTI (PL &amp; I)'!CS$334</f>
        <v>0</v>
      </c>
      <c r="CT190" s="141">
        <f>'[1]MTTI (PL &amp; I)'!CT190/'[1]MTTI (PL &amp; I)'!CT$334</f>
        <v>0</v>
      </c>
      <c r="CU190" s="141">
        <f>'[1]MTTI (PL &amp; I)'!CU190/'[1]MTTI (PL &amp; I)'!CU$334</f>
        <v>0</v>
      </c>
      <c r="CV190" s="141">
        <f>'[1]MTTI (PL &amp; I)'!CV190/'[1]MTTI (PL &amp; I)'!CV$334</f>
        <v>0</v>
      </c>
      <c r="CW190" s="141">
        <f>'[1]MTTI (PL &amp; I)'!CW190/'[1]MTTI (PL &amp; I)'!CW$334</f>
        <v>0</v>
      </c>
      <c r="CX190" s="141">
        <f>'[1]MTTI (PL &amp; I)'!CX190/'[1]MTTI (PL &amp; I)'!CX$334</f>
        <v>0</v>
      </c>
      <c r="CY190" s="141">
        <f>'[1]MTTI (PL &amp; I)'!CY190/'[1]MTTI (PL &amp; I)'!CY$334</f>
        <v>0</v>
      </c>
      <c r="CZ190" s="141">
        <f>'[1]MTTI (PL &amp; I)'!CZ190/'[1]MTTI (PL &amp; I)'!CZ$334</f>
        <v>0</v>
      </c>
      <c r="DA190" s="141">
        <f>'[1]MTTI (PL &amp; I)'!DA190/'[1]MTTI (PL &amp; I)'!DA$334</f>
        <v>0</v>
      </c>
      <c r="DB190" s="141">
        <f>'[1]MTTI (PL &amp; I)'!DB190/'[1]MTTI (PL &amp; I)'!DB$334</f>
        <v>0</v>
      </c>
      <c r="DC190" s="141">
        <f>'[1]MTTI (PL &amp; I)'!DC190/'[1]MTTI (PL &amp; I)'!DC$334</f>
        <v>0</v>
      </c>
      <c r="DD190" s="141">
        <f>'[1]MTTI (PL &amp; I)'!DD190/'[1]MTTI (PL &amp; I)'!DD$334</f>
        <v>0</v>
      </c>
      <c r="DE190" s="141">
        <v>0</v>
      </c>
      <c r="DF190" s="141">
        <f>'[1]MTTI (PL &amp; I)'!DF190/'[1]MTTI (PL &amp; I)'!DF$334</f>
        <v>0</v>
      </c>
    </row>
    <row r="191" spans="1:110" x14ac:dyDescent="0.3">
      <c r="A191" s="26">
        <v>52219</v>
      </c>
      <c r="B191" s="141">
        <f>'[1]MTTI (PL &amp; I)'!B191/'[1]MTTI (PL &amp; I)'!B$334</f>
        <v>2.4152269338758973E-4</v>
      </c>
      <c r="C191" s="141">
        <f>'[1]MTTI (PL &amp; I)'!C191/'[1]MTTI (PL &amp; I)'!C$334</f>
        <v>6.2383257493794041E-4</v>
      </c>
      <c r="D191" s="141">
        <f>'[1]MTTI (PL &amp; I)'!D191/'[1]MTTI (PL &amp; I)'!D$334</f>
        <v>1.173902140526333E-2</v>
      </c>
      <c r="E191" s="141">
        <f>'[1]MTTI (PL &amp; I)'!E191/'[1]MTTI (PL &amp; I)'!E$334</f>
        <v>1.8026684932343111E-4</v>
      </c>
      <c r="F191" s="141">
        <f>'[1]MTTI (PL &amp; I)'!F191/'[1]MTTI (PL &amp; I)'!F$334</f>
        <v>8.4116040133046396E-2</v>
      </c>
      <c r="G191" s="141">
        <f>'[1]MTTI (PL &amp; I)'!G191/'[1]MTTI (PL &amp; I)'!G$334</f>
        <v>3.5150156916567814E-6</v>
      </c>
      <c r="H191" s="141">
        <f>'[1]MTTI (PL &amp; I)'!H191/'[1]MTTI (PL &amp; I)'!H$334</f>
        <v>1.1766214307500317E-3</v>
      </c>
      <c r="I191" s="141">
        <f>'[1]MTTI (PL &amp; I)'!I191/'[1]MTTI (PL &amp; I)'!I$334</f>
        <v>0</v>
      </c>
      <c r="J191" s="141">
        <f>'[1]MTTI (PL &amp; I)'!J191/'[1]MTTI (PL &amp; I)'!J$334</f>
        <v>6.484633016125952E-5</v>
      </c>
      <c r="K191" s="141">
        <f>'[1]MTTI (PL &amp; I)'!K191/'[1]MTTI (PL &amp; I)'!K$334</f>
        <v>2.3820867807981146E-4</v>
      </c>
      <c r="L191" s="141">
        <f>'[1]MTTI (PL &amp; I)'!L191/'[1]MTTI (PL &amp; I)'!L$334</f>
        <v>1.6829393317539061E-4</v>
      </c>
      <c r="M191" s="141">
        <f>'[1]MTTI (PL &amp; I)'!M191/'[1]MTTI (PL &amp; I)'!M$334</f>
        <v>1.3526514278055168E-4</v>
      </c>
      <c r="N191" s="141">
        <f>'[1]MTTI (PL &amp; I)'!N191/'[1]MTTI (PL &amp; I)'!N$334</f>
        <v>1.259655631407297E-4</v>
      </c>
      <c r="O191" s="141">
        <f>'[1]MTTI (PL &amp; I)'!O191/'[1]MTTI (PL &amp; I)'!O$334</f>
        <v>8.8906552235268961E-4</v>
      </c>
      <c r="P191" s="141">
        <f>'[1]MTTI (PL &amp; I)'!P191/'[1]MTTI (PL &amp; I)'!P$334</f>
        <v>1.4086190219838271E-5</v>
      </c>
      <c r="Q191" s="141">
        <f>'[1]MTTI (PL &amp; I)'!Q191/'[1]MTTI (PL &amp; I)'!Q$334</f>
        <v>1.9515968225895046E-4</v>
      </c>
      <c r="R191" s="141">
        <f>'[1]MTTI (PL &amp; I)'!R191/'[1]MTTI (PL &amp; I)'!R$334</f>
        <v>2.9530698129414542E-5</v>
      </c>
      <c r="S191" s="141">
        <f>'[1]MTTI (PL &amp; I)'!S191/'[1]MTTI (PL &amp; I)'!S$334</f>
        <v>2.6896870454266609E-4</v>
      </c>
      <c r="T191" s="141">
        <f>'[1]MTTI (PL &amp; I)'!T191/'[1]MTTI (PL &amp; I)'!T$334</f>
        <v>6.1531421713766738E-4</v>
      </c>
      <c r="U191" s="141">
        <f>'[1]MTTI (PL &amp; I)'!U191/'[1]MTTI (PL &amp; I)'!U$334</f>
        <v>2.8058397736764059E-4</v>
      </c>
      <c r="V191" s="141">
        <f>'[1]MTTI (PL &amp; I)'!V191/'[1]MTTI (PL &amp; I)'!V$334</f>
        <v>4.8101796268954038E-5</v>
      </c>
      <c r="W191" s="141">
        <f>'[1]MTTI (PL &amp; I)'!W191/'[1]MTTI (PL &amp; I)'!W$334</f>
        <v>6.2553079371527819E-5</v>
      </c>
      <c r="X191" s="141">
        <f>'[1]MTTI (PL &amp; I)'!X191/'[1]MTTI (PL &amp; I)'!X$334</f>
        <v>6.4706810157043045E-6</v>
      </c>
      <c r="Y191" s="141">
        <f>'[1]MTTI (PL &amp; I)'!Y191/'[1]MTTI (PL &amp; I)'!Y$334</f>
        <v>7.6182008380675619E-6</v>
      </c>
      <c r="Z191" s="141">
        <f>'[1]MTTI (PL &amp; I)'!Z191/'[1]MTTI (PL &amp; I)'!Z$334</f>
        <v>1.757948525674755E-6</v>
      </c>
      <c r="AA191" s="141">
        <f>'[1]MTTI (PL &amp; I)'!AA191/'[1]MTTI (PL &amp; I)'!AA$334</f>
        <v>4.5088352531804187E-6</v>
      </c>
      <c r="AB191" s="141">
        <f>'[1]MTTI (PL &amp; I)'!AB191/'[1]MTTI (PL &amp; I)'!AB$334</f>
        <v>1.913053665751284E-5</v>
      </c>
      <c r="AC191" s="141">
        <f>'[1]MTTI (PL &amp; I)'!AC191/'[1]MTTI (PL &amp; I)'!AC$334</f>
        <v>6.1071543137190842E-4</v>
      </c>
      <c r="AD191" s="141">
        <f>'[1]MTTI (PL &amp; I)'!AD191/'[1]MTTI (PL &amp; I)'!AD$334</f>
        <v>1.771760288212247E-5</v>
      </c>
      <c r="AE191" s="141">
        <f>'[1]MTTI (PL &amp; I)'!AE191/'[1]MTTI (PL &amp; I)'!AE$334</f>
        <v>3.4408650338653962E-5</v>
      </c>
      <c r="AF191" s="141">
        <f>'[1]MTTI (PL &amp; I)'!AF191/'[1]MTTI (PL &amp; I)'!AF$334</f>
        <v>3.4679044813619474E-5</v>
      </c>
      <c r="AG191" s="141">
        <f>'[1]MTTI (PL &amp; I)'!AG191/'[1]MTTI (PL &amp; I)'!AG$334</f>
        <v>1.3595227881934649E-4</v>
      </c>
      <c r="AH191" s="141">
        <f>'[1]MTTI (PL &amp; I)'!AH191/'[1]MTTI (PL &amp; I)'!AH$334</f>
        <v>5.1803556031728187E-5</v>
      </c>
      <c r="AI191" s="141">
        <f>'[1]MTTI (PL &amp; I)'!AI191/'[1]MTTI (PL &amp; I)'!AI$334</f>
        <v>1.5642426308827676E-5</v>
      </c>
      <c r="AJ191" s="141">
        <f>'[1]MTTI (PL &amp; I)'!AJ191/'[1]MTTI (PL &amp; I)'!AJ$334</f>
        <v>3.53623326533834E-5</v>
      </c>
      <c r="AK191" s="141">
        <f>'[1]MTTI (PL &amp; I)'!AK191/'[1]MTTI (PL &amp; I)'!AK$334</f>
        <v>3.08053057249519E-5</v>
      </c>
      <c r="AL191" s="141">
        <f>'[1]MTTI (PL &amp; I)'!AL191/'[1]MTTI (PL &amp; I)'!AL$334</f>
        <v>2.1818860030407944E-4</v>
      </c>
      <c r="AM191" s="141">
        <f>'[1]MTTI (PL &amp; I)'!AM191/'[1]MTTI (PL &amp; I)'!AM$334</f>
        <v>2.14380952359101E-4</v>
      </c>
      <c r="AN191" s="141">
        <f>'[1]MTTI (PL &amp; I)'!AN191/'[1]MTTI (PL &amp; I)'!AN$334</f>
        <v>1.3442008041051338E-5</v>
      </c>
      <c r="AO191" s="141">
        <f>'[1]MTTI (PL &amp; I)'!AO191/'[1]MTTI (PL &amp; I)'!AO$334</f>
        <v>4.0411729057825941E-5</v>
      </c>
      <c r="AP191" s="141">
        <f>'[1]MTTI (PL &amp; I)'!AP191/'[1]MTTI (PL &amp; I)'!AP$334</f>
        <v>1.1788777881012102E-3</v>
      </c>
      <c r="AQ191" s="141">
        <f>'[1]MTTI (PL &amp; I)'!AQ191/'[1]MTTI (PL &amp; I)'!AQ$334</f>
        <v>3.8861837012519191E-4</v>
      </c>
      <c r="AR191" s="141">
        <f>'[1]MTTI (PL &amp; I)'!AR191/'[1]MTTI (PL &amp; I)'!AR$334</f>
        <v>1.3809053170773939E-4</v>
      </c>
      <c r="AS191" s="141">
        <f>'[1]MTTI (PL &amp; I)'!AS191/'[1]MTTI (PL &amp; I)'!AS$334</f>
        <v>7.0030019402094537E-3</v>
      </c>
      <c r="AT191" s="141">
        <f>'[1]MTTI (PL &amp; I)'!AT191/'[1]MTTI (PL &amp; I)'!AT$334</f>
        <v>3.3544581234713641E-4</v>
      </c>
      <c r="AU191" s="141">
        <f>'[1]MTTI (PL &amp; I)'!AU191/'[1]MTTI (PL &amp; I)'!AU$334</f>
        <v>3.5860343303027883E-4</v>
      </c>
      <c r="AV191" s="141">
        <f>'[1]MTTI (PL &amp; I)'!AV191/'[1]MTTI (PL &amp; I)'!AV$334</f>
        <v>4.3381519061499573E-4</v>
      </c>
      <c r="AW191" s="141">
        <f>'[1]MTTI (PL &amp; I)'!AW191/'[1]MTTI (PL &amp; I)'!AW$334</f>
        <v>4.1630532711172736E-4</v>
      </c>
      <c r="AX191" s="141">
        <f>'[1]MTTI (PL &amp; I)'!AX191/'[1]MTTI (PL &amp; I)'!AX$334</f>
        <v>5.3970367010876666E-5</v>
      </c>
      <c r="AY191" s="141">
        <f>'[1]MTTI (PL &amp; I)'!AY191/'[1]MTTI (PL &amp; I)'!AY$334</f>
        <v>0</v>
      </c>
      <c r="AZ191" s="141">
        <f>'[1]MTTI (PL &amp; I)'!AZ191/'[1]MTTI (PL &amp; I)'!AZ$334</f>
        <v>0</v>
      </c>
      <c r="BA191" s="141">
        <f>'[1]MTTI (PL &amp; I)'!BA191/'[1]MTTI (PL &amp; I)'!BA$334</f>
        <v>1.432539648094832E-3</v>
      </c>
      <c r="BB191" s="141">
        <f>'[1]MTTI (PL &amp; I)'!BB191/'[1]MTTI (PL &amp; I)'!BB$334</f>
        <v>6.2314240323195654E-4</v>
      </c>
      <c r="BC191" s="141">
        <f>'[1]MTTI (PL &amp; I)'!BC191/'[1]MTTI (PL &amp; I)'!BC$334</f>
        <v>1.4459953030264707E-3</v>
      </c>
      <c r="BD191" s="141">
        <f>'[1]MTTI (PL &amp; I)'!BD191/'[1]MTTI (PL &amp; I)'!BD$334</f>
        <v>4.3820836980991499E-4</v>
      </c>
      <c r="BE191" s="141">
        <f>'[1]MTTI (PL &amp; I)'!BE191/'[1]MTTI (PL &amp; I)'!BE$334</f>
        <v>1.6706440490767596E-3</v>
      </c>
      <c r="BF191" s="141">
        <f>'[1]MTTI (PL &amp; I)'!BF191/'[1]MTTI (PL &amp; I)'!BF$334</f>
        <v>2.8835647003409067E-4</v>
      </c>
      <c r="BG191" s="141">
        <f>'[1]MTTI (PL &amp; I)'!BG191/'[1]MTTI (PL &amp; I)'!BG$334</f>
        <v>7.1306066536040401E-5</v>
      </c>
      <c r="BH191" s="141">
        <f>'[1]MTTI (PL &amp; I)'!BH191/'[1]MTTI (PL &amp; I)'!BH$334</f>
        <v>5.8911272216157106E-5</v>
      </c>
      <c r="BI191" s="141">
        <f>'[1]MTTI (PL &amp; I)'!BI191/'[1]MTTI (PL &amp; I)'!BI$334</f>
        <v>7.9675192264584312E-3</v>
      </c>
      <c r="BJ191" s="141">
        <f>'[1]MTTI (PL &amp; I)'!BJ191/'[1]MTTI (PL &amp; I)'!BJ$334</f>
        <v>1.2145828396685586E-4</v>
      </c>
      <c r="BK191" s="141">
        <f>'[1]MTTI (PL &amp; I)'!BK191/'[1]MTTI (PL &amp; I)'!BK$334</f>
        <v>0</v>
      </c>
      <c r="BL191" s="141">
        <f>'[1]MTTI (PL &amp; I)'!BL191/'[1]MTTI (PL &amp; I)'!BL$334</f>
        <v>6.763848604120927E-2</v>
      </c>
      <c r="BM191" s="141">
        <f>'[1]MTTI (PL &amp; I)'!BM191/'[1]MTTI (PL &amp; I)'!BM$334</f>
        <v>7.4843252842851232E-3</v>
      </c>
      <c r="BN191" s="141">
        <f>'[1]MTTI (PL &amp; I)'!BN191/'[1]MTTI (PL &amp; I)'!BN$334</f>
        <v>1.9885732590615088E-3</v>
      </c>
      <c r="BO191" s="141">
        <f>'[1]MTTI (PL &amp; I)'!BO191/'[1]MTTI (PL &amp; I)'!BO$334</f>
        <v>5.5299528977958024E-4</v>
      </c>
      <c r="BP191" s="141">
        <f>'[1]MTTI (PL &amp; I)'!BP191/'[1]MTTI (PL &amp; I)'!BP$334</f>
        <v>1.8875104869160489E-3</v>
      </c>
      <c r="BQ191" s="141">
        <f>'[1]MTTI (PL &amp; I)'!BQ191/'[1]MTTI (PL &amp; I)'!BQ$334</f>
        <v>4.8792371692624821E-4</v>
      </c>
      <c r="BR191" s="141">
        <f>'[1]MTTI (PL &amp; I)'!BR191/'[1]MTTI (PL &amp; I)'!BR$334</f>
        <v>5.8649811403601E-5</v>
      </c>
      <c r="BS191" s="141">
        <f>'[1]MTTI (PL &amp; I)'!BS191/'[1]MTTI (PL &amp; I)'!BS$334</f>
        <v>2.9468700830240869E-5</v>
      </c>
      <c r="BT191" s="141">
        <f>'[1]MTTI (PL &amp; I)'!BT191/'[1]MTTI (PL &amp; I)'!BT$334</f>
        <v>1.5157973222881756E-4</v>
      </c>
      <c r="BU191" s="141">
        <f>'[1]MTTI (PL &amp; I)'!BU191/'[1]MTTI (PL &amp; I)'!BU$334</f>
        <v>9.7641680430672671E-4</v>
      </c>
      <c r="BV191" s="141">
        <f>'[1]MTTI (PL &amp; I)'!BV191/'[1]MTTI (PL &amp; I)'!BV$334</f>
        <v>1.4438802189504925E-3</v>
      </c>
      <c r="BW191" s="141">
        <f>'[1]MTTI (PL &amp; I)'!BW191/'[1]MTTI (PL &amp; I)'!BW$334</f>
        <v>5.6269769905849287E-4</v>
      </c>
      <c r="BX191" s="141">
        <f>'[1]MTTI (PL &amp; I)'!BX191/'[1]MTTI (PL &amp; I)'!BX$334</f>
        <v>1.392383695508445E-5</v>
      </c>
      <c r="BY191" s="141">
        <f>'[1]MTTI (PL &amp; I)'!BY191/'[1]MTTI (PL &amp; I)'!BY$334</f>
        <v>4.2210864242910043E-5</v>
      </c>
      <c r="BZ191" s="141">
        <f>'[1]MTTI (PL &amp; I)'!BZ191/'[1]MTTI (PL &amp; I)'!BZ$334</f>
        <v>4.8930413311060524E-2</v>
      </c>
      <c r="CA191" s="141">
        <f>'[1]MTTI (PL &amp; I)'!CA191/'[1]MTTI (PL &amp; I)'!CA$334</f>
        <v>6.1833033746069784E-5</v>
      </c>
      <c r="CB191" s="141">
        <f>'[1]MTTI (PL &amp; I)'!CB191/'[1]MTTI (PL &amp; I)'!CB$334</f>
        <v>6.7187253286914476E-4</v>
      </c>
      <c r="CC191" s="141">
        <f>'[1]MTTI (PL &amp; I)'!CC191/'[1]MTTI (PL &amp; I)'!CC$334</f>
        <v>3.4387645658039471E-4</v>
      </c>
      <c r="CD191" s="141">
        <f>'[1]MTTI (PL &amp; I)'!CD191/'[1]MTTI (PL &amp; I)'!CD$334</f>
        <v>6.2139302527683177E-4</v>
      </c>
      <c r="CE191" s="141">
        <f>'[1]MTTI (PL &amp; I)'!CE191/'[1]MTTI (PL &amp; I)'!CE$334</f>
        <v>6.2900103404400262E-2</v>
      </c>
      <c r="CF191" s="141">
        <f>'[1]MTTI (PL &amp; I)'!CF191/'[1]MTTI (PL &amp; I)'!CF$334</f>
        <v>1.237922873873628E-3</v>
      </c>
      <c r="CG191" s="141">
        <f>'[1]MTTI (PL &amp; I)'!CG191/'[1]MTTI (PL &amp; I)'!CG$334</f>
        <v>7.636234183527638E-3</v>
      </c>
      <c r="CH191" s="141">
        <f>'[1]MTTI (PL &amp; I)'!CH191/'[1]MTTI (PL &amp; I)'!CH$334</f>
        <v>1.8437515228660951E-4</v>
      </c>
      <c r="CI191" s="141">
        <f>'[1]MTTI (PL &amp; I)'!CI191/'[1]MTTI (PL &amp; I)'!CI$334</f>
        <v>3.3557571681884432E-2</v>
      </c>
      <c r="CJ191" s="141">
        <f>'[1]MTTI (PL &amp; I)'!CJ191/'[1]MTTI (PL &amp; I)'!CJ$334</f>
        <v>3.6614638854328263E-5</v>
      </c>
      <c r="CK191" s="141">
        <f>'[1]MTTI (PL &amp; I)'!CK191/'[1]MTTI (PL &amp; I)'!CK$334</f>
        <v>2.4863772054603741E-3</v>
      </c>
      <c r="CL191" s="141">
        <f>'[1]MTTI (PL &amp; I)'!CL191/'[1]MTTI (PL &amp; I)'!CL$334</f>
        <v>8.4513982541719072E-4</v>
      </c>
      <c r="CM191" s="141">
        <f>'[1]MTTI (PL &amp; I)'!CM191/'[1]MTTI (PL &amp; I)'!CM$334</f>
        <v>3.5653738150080731E-5</v>
      </c>
      <c r="CN191" s="141">
        <f>'[1]MTTI (PL &amp; I)'!CN191/'[1]MTTI (PL &amp; I)'!CN$334</f>
        <v>2.4003006981919761E-4</v>
      </c>
      <c r="CO191" s="141">
        <f>'[1]MTTI (PL &amp; I)'!CO191/'[1]MTTI (PL &amp; I)'!CO$334</f>
        <v>1.1482981740274923E-2</v>
      </c>
      <c r="CP191" s="141">
        <f>'[1]MTTI (PL &amp; I)'!CP191/'[1]MTTI (PL &amp; I)'!CP$334</f>
        <v>9.8793319835906103E-4</v>
      </c>
      <c r="CQ191" s="141">
        <f>'[1]MTTI (PL &amp; I)'!CQ191/'[1]MTTI (PL &amp; I)'!CQ$334</f>
        <v>6.3002634751134105E-5</v>
      </c>
      <c r="CR191" s="141">
        <f>'[1]MTTI (PL &amp; I)'!CR191/'[1]MTTI (PL &amp; I)'!CR$334</f>
        <v>6.2357946745261825E-3</v>
      </c>
      <c r="CS191" s="141">
        <f>'[1]MTTI (PL &amp; I)'!CS191/'[1]MTTI (PL &amp; I)'!CS$334</f>
        <v>2.9649670940649556E-5</v>
      </c>
      <c r="CT191" s="141">
        <f>'[1]MTTI (PL &amp; I)'!CT191/'[1]MTTI (PL &amp; I)'!CT$334</f>
        <v>9.2304673678733889E-3</v>
      </c>
      <c r="CU191" s="141">
        <f>'[1]MTTI (PL &amp; I)'!CU191/'[1]MTTI (PL &amp; I)'!CU$334</f>
        <v>4.4261772542329325E-5</v>
      </c>
      <c r="CV191" s="141">
        <f>'[1]MTTI (PL &amp; I)'!CV191/'[1]MTTI (PL &amp; I)'!CV$334</f>
        <v>5.7288030401671339E-4</v>
      </c>
      <c r="CW191" s="141">
        <f>'[1]MTTI (PL &amp; I)'!CW191/'[1]MTTI (PL &amp; I)'!CW$334</f>
        <v>3.634290897256628E-3</v>
      </c>
      <c r="CX191" s="141">
        <f>'[1]MTTI (PL &amp; I)'!CX191/'[1]MTTI (PL &amp; I)'!CX$334</f>
        <v>3.3341838036815688E-4</v>
      </c>
      <c r="CY191" s="141">
        <f>'[1]MTTI (PL &amp; I)'!CY191/'[1]MTTI (PL &amp; I)'!CY$334</f>
        <v>9.5245735497790566E-4</v>
      </c>
      <c r="CZ191" s="141">
        <f>'[1]MTTI (PL &amp; I)'!CZ191/'[1]MTTI (PL &amp; I)'!CZ$334</f>
        <v>3.8667427398591169E-5</v>
      </c>
      <c r="DA191" s="141">
        <f>'[1]MTTI (PL &amp; I)'!DA191/'[1]MTTI (PL &amp; I)'!DA$334</f>
        <v>4.2611954363576073E-4</v>
      </c>
      <c r="DB191" s="141">
        <f>'[1]MTTI (PL &amp; I)'!DB191/'[1]MTTI (PL &amp; I)'!DB$334</f>
        <v>1.281602960706669E-5</v>
      </c>
      <c r="DC191" s="141">
        <f>'[1]MTTI (PL &amp; I)'!DC191/'[1]MTTI (PL &amp; I)'!DC$334</f>
        <v>7.4581104311925682E-3</v>
      </c>
      <c r="DD191" s="141">
        <f>'[1]MTTI (PL &amp; I)'!DD191/'[1]MTTI (PL &amp; I)'!DD$334</f>
        <v>4.1732578522565896E-3</v>
      </c>
      <c r="DE191" s="141">
        <v>0</v>
      </c>
      <c r="DF191" s="141">
        <f>'[1]MTTI (PL &amp; I)'!DF191/'[1]MTTI (PL &amp; I)'!DF$334</f>
        <v>1.6341315129052476E-3</v>
      </c>
    </row>
    <row r="192" spans="1:110" x14ac:dyDescent="0.3">
      <c r="A192" s="25" t="s">
        <v>6</v>
      </c>
      <c r="B192" s="141">
        <f>'[1]MTTI (PL &amp; I)'!B192/'[1]MTTI (PL &amp; I)'!B$334</f>
        <v>2.4152269338758973E-4</v>
      </c>
      <c r="C192" s="141">
        <f>'[1]MTTI (PL &amp; I)'!C192/'[1]MTTI (PL &amp; I)'!C$334</f>
        <v>6.2383257493794041E-4</v>
      </c>
      <c r="D192" s="141">
        <f>'[1]MTTI (PL &amp; I)'!D192/'[1]MTTI (PL &amp; I)'!D$334</f>
        <v>1.173902140526333E-2</v>
      </c>
      <c r="E192" s="141">
        <f>'[1]MTTI (PL &amp; I)'!E192/'[1]MTTI (PL &amp; I)'!E$334</f>
        <v>1.8026684932343111E-4</v>
      </c>
      <c r="F192" s="141">
        <f>'[1]MTTI (PL &amp; I)'!F192/'[1]MTTI (PL &amp; I)'!F$334</f>
        <v>8.4116040133046396E-2</v>
      </c>
      <c r="G192" s="141">
        <f>'[1]MTTI (PL &amp; I)'!G192/'[1]MTTI (PL &amp; I)'!G$334</f>
        <v>3.5150156916567814E-6</v>
      </c>
      <c r="H192" s="141">
        <f>'[1]MTTI (PL &amp; I)'!H192/'[1]MTTI (PL &amp; I)'!H$334</f>
        <v>1.1766214307500317E-3</v>
      </c>
      <c r="I192" s="141">
        <f>'[1]MTTI (PL &amp; I)'!I192/'[1]MTTI (PL &amp; I)'!I$334</f>
        <v>0</v>
      </c>
      <c r="J192" s="141">
        <f>'[1]MTTI (PL &amp; I)'!J192/'[1]MTTI (PL &amp; I)'!J$334</f>
        <v>6.484633016125952E-5</v>
      </c>
      <c r="K192" s="141">
        <f>'[1]MTTI (PL &amp; I)'!K192/'[1]MTTI (PL &amp; I)'!K$334</f>
        <v>2.3820867807981146E-4</v>
      </c>
      <c r="L192" s="141">
        <f>'[1]MTTI (PL &amp; I)'!L192/'[1]MTTI (PL &amp; I)'!L$334</f>
        <v>1.6829393317539061E-4</v>
      </c>
      <c r="M192" s="141">
        <f>'[1]MTTI (PL &amp; I)'!M192/'[1]MTTI (PL &amp; I)'!M$334</f>
        <v>1.3526514278055168E-4</v>
      </c>
      <c r="N192" s="141">
        <f>'[1]MTTI (PL &amp; I)'!N192/'[1]MTTI (PL &amp; I)'!N$334</f>
        <v>1.259655631407297E-4</v>
      </c>
      <c r="O192" s="141">
        <f>'[1]MTTI (PL &amp; I)'!O192/'[1]MTTI (PL &amp; I)'!O$334</f>
        <v>8.8906552235268961E-4</v>
      </c>
      <c r="P192" s="141">
        <f>'[1]MTTI (PL &amp; I)'!P192/'[1]MTTI (PL &amp; I)'!P$334</f>
        <v>1.4086190219838271E-5</v>
      </c>
      <c r="Q192" s="141">
        <f>'[1]MTTI (PL &amp; I)'!Q192/'[1]MTTI (PL &amp; I)'!Q$334</f>
        <v>1.9515968225895046E-4</v>
      </c>
      <c r="R192" s="141">
        <f>'[1]MTTI (PL &amp; I)'!R192/'[1]MTTI (PL &amp; I)'!R$334</f>
        <v>2.9530698129414542E-5</v>
      </c>
      <c r="S192" s="141">
        <f>'[1]MTTI (PL &amp; I)'!S192/'[1]MTTI (PL &amp; I)'!S$334</f>
        <v>2.6896870454266609E-4</v>
      </c>
      <c r="T192" s="141">
        <f>'[1]MTTI (PL &amp; I)'!T192/'[1]MTTI (PL &amp; I)'!T$334</f>
        <v>6.1531421713766738E-4</v>
      </c>
      <c r="U192" s="141">
        <f>'[1]MTTI (PL &amp; I)'!U192/'[1]MTTI (PL &amp; I)'!U$334</f>
        <v>2.8058397736764059E-4</v>
      </c>
      <c r="V192" s="141">
        <f>'[1]MTTI (PL &amp; I)'!V192/'[1]MTTI (PL &amp; I)'!V$334</f>
        <v>4.8101796268954038E-5</v>
      </c>
      <c r="W192" s="141">
        <f>'[1]MTTI (PL &amp; I)'!W192/'[1]MTTI (PL &amp; I)'!W$334</f>
        <v>6.2553079371527819E-5</v>
      </c>
      <c r="X192" s="141">
        <f>'[1]MTTI (PL &amp; I)'!X192/'[1]MTTI (PL &amp; I)'!X$334</f>
        <v>6.4706810157043045E-6</v>
      </c>
      <c r="Y192" s="141">
        <f>'[1]MTTI (PL &amp; I)'!Y192/'[1]MTTI (PL &amp; I)'!Y$334</f>
        <v>7.6182008380675619E-6</v>
      </c>
      <c r="Z192" s="141">
        <f>'[1]MTTI (PL &amp; I)'!Z192/'[1]MTTI (PL &amp; I)'!Z$334</f>
        <v>1.757948525674755E-6</v>
      </c>
      <c r="AA192" s="141">
        <f>'[1]MTTI (PL &amp; I)'!AA192/'[1]MTTI (PL &amp; I)'!AA$334</f>
        <v>4.5088352531804187E-6</v>
      </c>
      <c r="AB192" s="141">
        <f>'[1]MTTI (PL &amp; I)'!AB192/'[1]MTTI (PL &amp; I)'!AB$334</f>
        <v>1.913053665751284E-5</v>
      </c>
      <c r="AC192" s="141">
        <f>'[1]MTTI (PL &amp; I)'!AC192/'[1]MTTI (PL &amp; I)'!AC$334</f>
        <v>6.1071543137190842E-4</v>
      </c>
      <c r="AD192" s="141">
        <f>'[1]MTTI (PL &amp; I)'!AD192/'[1]MTTI (PL &amp; I)'!AD$334</f>
        <v>1.771760288212247E-5</v>
      </c>
      <c r="AE192" s="141">
        <f>'[1]MTTI (PL &amp; I)'!AE192/'[1]MTTI (PL &amp; I)'!AE$334</f>
        <v>3.4408650338653962E-5</v>
      </c>
      <c r="AF192" s="141">
        <f>'[1]MTTI (PL &amp; I)'!AF192/'[1]MTTI (PL &amp; I)'!AF$334</f>
        <v>3.4679044813619474E-5</v>
      </c>
      <c r="AG192" s="141">
        <f>'[1]MTTI (PL &amp; I)'!AG192/'[1]MTTI (PL &amp; I)'!AG$334</f>
        <v>1.3595227881934649E-4</v>
      </c>
      <c r="AH192" s="141">
        <f>'[1]MTTI (PL &amp; I)'!AH192/'[1]MTTI (PL &amp; I)'!AH$334</f>
        <v>5.1803556031728187E-5</v>
      </c>
      <c r="AI192" s="141">
        <f>'[1]MTTI (PL &amp; I)'!AI192/'[1]MTTI (PL &amp; I)'!AI$334</f>
        <v>1.5642426308827676E-5</v>
      </c>
      <c r="AJ192" s="141">
        <f>'[1]MTTI (PL &amp; I)'!AJ192/'[1]MTTI (PL &amp; I)'!AJ$334</f>
        <v>3.53623326533834E-5</v>
      </c>
      <c r="AK192" s="141">
        <f>'[1]MTTI (PL &amp; I)'!AK192/'[1]MTTI (PL &amp; I)'!AK$334</f>
        <v>3.08053057249519E-5</v>
      </c>
      <c r="AL192" s="141">
        <f>'[1]MTTI (PL &amp; I)'!AL192/'[1]MTTI (PL &amp; I)'!AL$334</f>
        <v>2.1818860030407944E-4</v>
      </c>
      <c r="AM192" s="141">
        <f>'[1]MTTI (PL &amp; I)'!AM192/'[1]MTTI (PL &amp; I)'!AM$334</f>
        <v>2.14380952359101E-4</v>
      </c>
      <c r="AN192" s="141">
        <f>'[1]MTTI (PL &amp; I)'!AN192/'[1]MTTI (PL &amp; I)'!AN$334</f>
        <v>1.3442008041051338E-5</v>
      </c>
      <c r="AO192" s="141">
        <f>'[1]MTTI (PL &amp; I)'!AO192/'[1]MTTI (PL &amp; I)'!AO$334</f>
        <v>4.0411729057825941E-5</v>
      </c>
      <c r="AP192" s="141">
        <f>'[1]MTTI (PL &amp; I)'!AP192/'[1]MTTI (PL &amp; I)'!AP$334</f>
        <v>1.1788777881012102E-3</v>
      </c>
      <c r="AQ192" s="141">
        <f>'[1]MTTI (PL &amp; I)'!AQ192/'[1]MTTI (PL &amp; I)'!AQ$334</f>
        <v>3.8861837012519191E-4</v>
      </c>
      <c r="AR192" s="141">
        <f>'[1]MTTI (PL &amp; I)'!AR192/'[1]MTTI (PL &amp; I)'!AR$334</f>
        <v>1.3809053170773939E-4</v>
      </c>
      <c r="AS192" s="141">
        <f>'[1]MTTI (PL &amp; I)'!AS192/'[1]MTTI (PL &amp; I)'!AS$334</f>
        <v>7.0030019402094537E-3</v>
      </c>
      <c r="AT192" s="141">
        <f>'[1]MTTI (PL &amp; I)'!AT192/'[1]MTTI (PL &amp; I)'!AT$334</f>
        <v>3.3544581234713641E-4</v>
      </c>
      <c r="AU192" s="141">
        <f>'[1]MTTI (PL &amp; I)'!AU192/'[1]MTTI (PL &amp; I)'!AU$334</f>
        <v>3.5860343303027883E-4</v>
      </c>
      <c r="AV192" s="141">
        <f>'[1]MTTI (PL &amp; I)'!AV192/'[1]MTTI (PL &amp; I)'!AV$334</f>
        <v>4.3381519061499573E-4</v>
      </c>
      <c r="AW192" s="141">
        <f>'[1]MTTI (PL &amp; I)'!AW192/'[1]MTTI (PL &amp; I)'!AW$334</f>
        <v>4.1630532711172736E-4</v>
      </c>
      <c r="AX192" s="141">
        <f>'[1]MTTI (PL &amp; I)'!AX192/'[1]MTTI (PL &amp; I)'!AX$334</f>
        <v>5.3970367010876666E-5</v>
      </c>
      <c r="AY192" s="141">
        <f>'[1]MTTI (PL &amp; I)'!AY192/'[1]MTTI (PL &amp; I)'!AY$334</f>
        <v>0</v>
      </c>
      <c r="AZ192" s="141">
        <f>'[1]MTTI (PL &amp; I)'!AZ192/'[1]MTTI (PL &amp; I)'!AZ$334</f>
        <v>0</v>
      </c>
      <c r="BA192" s="141">
        <f>'[1]MTTI (PL &amp; I)'!BA192/'[1]MTTI (PL &amp; I)'!BA$334</f>
        <v>1.432539648094832E-3</v>
      </c>
      <c r="BB192" s="141">
        <f>'[1]MTTI (PL &amp; I)'!BB192/'[1]MTTI (PL &amp; I)'!BB$334</f>
        <v>6.2314240323195654E-4</v>
      </c>
      <c r="BC192" s="141">
        <f>'[1]MTTI (PL &amp; I)'!BC192/'[1]MTTI (PL &amp; I)'!BC$334</f>
        <v>1.4459953030264707E-3</v>
      </c>
      <c r="BD192" s="141">
        <f>'[1]MTTI (PL &amp; I)'!BD192/'[1]MTTI (PL &amp; I)'!BD$334</f>
        <v>4.3820836980991499E-4</v>
      </c>
      <c r="BE192" s="141">
        <f>'[1]MTTI (PL &amp; I)'!BE192/'[1]MTTI (PL &amp; I)'!BE$334</f>
        <v>1.6706440490767596E-3</v>
      </c>
      <c r="BF192" s="141">
        <f>'[1]MTTI (PL &amp; I)'!BF192/'[1]MTTI (PL &amp; I)'!BF$334</f>
        <v>2.8835647003409067E-4</v>
      </c>
      <c r="BG192" s="141">
        <f>'[1]MTTI (PL &amp; I)'!BG192/'[1]MTTI (PL &amp; I)'!BG$334</f>
        <v>7.1306066536040401E-5</v>
      </c>
      <c r="BH192" s="141">
        <f>'[1]MTTI (PL &amp; I)'!BH192/'[1]MTTI (PL &amp; I)'!BH$334</f>
        <v>5.8911272216157106E-5</v>
      </c>
      <c r="BI192" s="141">
        <f>'[1]MTTI (PL &amp; I)'!BI192/'[1]MTTI (PL &amp; I)'!BI$334</f>
        <v>7.9675192264584312E-3</v>
      </c>
      <c r="BJ192" s="141">
        <f>'[1]MTTI (PL &amp; I)'!BJ192/'[1]MTTI (PL &amp; I)'!BJ$334</f>
        <v>1.2145828396685586E-4</v>
      </c>
      <c r="BK192" s="141">
        <f>'[1]MTTI (PL &amp; I)'!BK192/'[1]MTTI (PL &amp; I)'!BK$334</f>
        <v>0</v>
      </c>
      <c r="BL192" s="141">
        <f>'[1]MTTI (PL &amp; I)'!BL192/'[1]MTTI (PL &amp; I)'!BL$334</f>
        <v>6.763848604120927E-2</v>
      </c>
      <c r="BM192" s="141">
        <f>'[1]MTTI (PL &amp; I)'!BM192/'[1]MTTI (PL &amp; I)'!BM$334</f>
        <v>7.4843252842851232E-3</v>
      </c>
      <c r="BN192" s="141">
        <f>'[1]MTTI (PL &amp; I)'!BN192/'[1]MTTI (PL &amp; I)'!BN$334</f>
        <v>1.9885732590615088E-3</v>
      </c>
      <c r="BO192" s="141">
        <f>'[1]MTTI (PL &amp; I)'!BO192/'[1]MTTI (PL &amp; I)'!BO$334</f>
        <v>5.5299528977958024E-4</v>
      </c>
      <c r="BP192" s="141">
        <f>'[1]MTTI (PL &amp; I)'!BP192/'[1]MTTI (PL &amp; I)'!BP$334</f>
        <v>1.8875104869160489E-3</v>
      </c>
      <c r="BQ192" s="141">
        <f>'[1]MTTI (PL &amp; I)'!BQ192/'[1]MTTI (PL &amp; I)'!BQ$334</f>
        <v>4.8792371692624821E-4</v>
      </c>
      <c r="BR192" s="141">
        <f>'[1]MTTI (PL &amp; I)'!BR192/'[1]MTTI (PL &amp; I)'!BR$334</f>
        <v>5.8649811403601E-5</v>
      </c>
      <c r="BS192" s="141">
        <f>'[1]MTTI (PL &amp; I)'!BS192/'[1]MTTI (PL &amp; I)'!BS$334</f>
        <v>2.9468700830240869E-5</v>
      </c>
      <c r="BT192" s="141">
        <f>'[1]MTTI (PL &amp; I)'!BT192/'[1]MTTI (PL &amp; I)'!BT$334</f>
        <v>1.5157973222881756E-4</v>
      </c>
      <c r="BU192" s="141">
        <f>'[1]MTTI (PL &amp; I)'!BU192/'[1]MTTI (PL &amp; I)'!BU$334</f>
        <v>9.7641680430672671E-4</v>
      </c>
      <c r="BV192" s="141">
        <f>'[1]MTTI (PL &amp; I)'!BV192/'[1]MTTI (PL &amp; I)'!BV$334</f>
        <v>1.4438802189504925E-3</v>
      </c>
      <c r="BW192" s="141">
        <f>'[1]MTTI (PL &amp; I)'!BW192/'[1]MTTI (PL &amp; I)'!BW$334</f>
        <v>5.6269769905849287E-4</v>
      </c>
      <c r="BX192" s="141">
        <f>'[1]MTTI (PL &amp; I)'!BX192/'[1]MTTI (PL &amp; I)'!BX$334</f>
        <v>1.392383695508445E-5</v>
      </c>
      <c r="BY192" s="141">
        <f>'[1]MTTI (PL &amp; I)'!BY192/'[1]MTTI (PL &amp; I)'!BY$334</f>
        <v>4.2210864242910043E-5</v>
      </c>
      <c r="BZ192" s="141">
        <f>'[1]MTTI (PL &amp; I)'!BZ192/'[1]MTTI (PL &amp; I)'!BZ$334</f>
        <v>4.8930413311060524E-2</v>
      </c>
      <c r="CA192" s="141">
        <f>'[1]MTTI (PL &amp; I)'!CA192/'[1]MTTI (PL &amp; I)'!CA$334</f>
        <v>6.1833033746069784E-5</v>
      </c>
      <c r="CB192" s="141">
        <f>'[1]MTTI (PL &amp; I)'!CB192/'[1]MTTI (PL &amp; I)'!CB$334</f>
        <v>6.7187253286914476E-4</v>
      </c>
      <c r="CC192" s="141">
        <f>'[1]MTTI (PL &amp; I)'!CC192/'[1]MTTI (PL &amp; I)'!CC$334</f>
        <v>3.4387645658039471E-4</v>
      </c>
      <c r="CD192" s="141">
        <f>'[1]MTTI (PL &amp; I)'!CD192/'[1]MTTI (PL &amp; I)'!CD$334</f>
        <v>6.2139302527683177E-4</v>
      </c>
      <c r="CE192" s="141">
        <f>'[1]MTTI (PL &amp; I)'!CE192/'[1]MTTI (PL &amp; I)'!CE$334</f>
        <v>6.2900103404400262E-2</v>
      </c>
      <c r="CF192" s="141">
        <f>'[1]MTTI (PL &amp; I)'!CF192/'[1]MTTI (PL &amp; I)'!CF$334</f>
        <v>1.237922873873628E-3</v>
      </c>
      <c r="CG192" s="141">
        <f>'[1]MTTI (PL &amp; I)'!CG192/'[1]MTTI (PL &amp; I)'!CG$334</f>
        <v>7.636234183527638E-3</v>
      </c>
      <c r="CH192" s="141">
        <f>'[1]MTTI (PL &amp; I)'!CH192/'[1]MTTI (PL &amp; I)'!CH$334</f>
        <v>1.8437515228660951E-4</v>
      </c>
      <c r="CI192" s="141">
        <f>'[1]MTTI (PL &amp; I)'!CI192/'[1]MTTI (PL &amp; I)'!CI$334</f>
        <v>3.3557571681884432E-2</v>
      </c>
      <c r="CJ192" s="141">
        <f>'[1]MTTI (PL &amp; I)'!CJ192/'[1]MTTI (PL &amp; I)'!CJ$334</f>
        <v>3.6614638854328263E-5</v>
      </c>
      <c r="CK192" s="141">
        <f>'[1]MTTI (PL &amp; I)'!CK192/'[1]MTTI (PL &amp; I)'!CK$334</f>
        <v>2.4863772054603741E-3</v>
      </c>
      <c r="CL192" s="141">
        <f>'[1]MTTI (PL &amp; I)'!CL192/'[1]MTTI (PL &amp; I)'!CL$334</f>
        <v>8.4513982541719072E-4</v>
      </c>
      <c r="CM192" s="141">
        <f>'[1]MTTI (PL &amp; I)'!CM192/'[1]MTTI (PL &amp; I)'!CM$334</f>
        <v>3.5653738150080731E-5</v>
      </c>
      <c r="CN192" s="141">
        <f>'[1]MTTI (PL &amp; I)'!CN192/'[1]MTTI (PL &amp; I)'!CN$334</f>
        <v>2.4003006981919761E-4</v>
      </c>
      <c r="CO192" s="141">
        <f>'[1]MTTI (PL &amp; I)'!CO192/'[1]MTTI (PL &amp; I)'!CO$334</f>
        <v>1.1482981740274923E-2</v>
      </c>
      <c r="CP192" s="141">
        <f>'[1]MTTI (PL &amp; I)'!CP192/'[1]MTTI (PL &amp; I)'!CP$334</f>
        <v>9.8793319835906103E-4</v>
      </c>
      <c r="CQ192" s="141">
        <f>'[1]MTTI (PL &amp; I)'!CQ192/'[1]MTTI (PL &amp; I)'!CQ$334</f>
        <v>6.3002634751134105E-5</v>
      </c>
      <c r="CR192" s="141">
        <f>'[1]MTTI (PL &amp; I)'!CR192/'[1]MTTI (PL &amp; I)'!CR$334</f>
        <v>6.2357946745261825E-3</v>
      </c>
      <c r="CS192" s="141">
        <f>'[1]MTTI (PL &amp; I)'!CS192/'[1]MTTI (PL &amp; I)'!CS$334</f>
        <v>2.9649670940649556E-5</v>
      </c>
      <c r="CT192" s="141">
        <f>'[1]MTTI (PL &amp; I)'!CT192/'[1]MTTI (PL &amp; I)'!CT$334</f>
        <v>9.2304673678733889E-3</v>
      </c>
      <c r="CU192" s="141">
        <f>'[1]MTTI (PL &amp; I)'!CU192/'[1]MTTI (PL &amp; I)'!CU$334</f>
        <v>4.4261772542329325E-5</v>
      </c>
      <c r="CV192" s="141">
        <f>'[1]MTTI (PL &amp; I)'!CV192/'[1]MTTI (PL &amp; I)'!CV$334</f>
        <v>5.7288030401671339E-4</v>
      </c>
      <c r="CW192" s="141">
        <f>'[1]MTTI (PL &amp; I)'!CW192/'[1]MTTI (PL &amp; I)'!CW$334</f>
        <v>3.634290897256628E-3</v>
      </c>
      <c r="CX192" s="141">
        <f>'[1]MTTI (PL &amp; I)'!CX192/'[1]MTTI (PL &amp; I)'!CX$334</f>
        <v>3.3341838036815688E-4</v>
      </c>
      <c r="CY192" s="141">
        <f>'[1]MTTI (PL &amp; I)'!CY192/'[1]MTTI (PL &amp; I)'!CY$334</f>
        <v>9.5245735497790566E-4</v>
      </c>
      <c r="CZ192" s="141">
        <f>'[1]MTTI (PL &amp; I)'!CZ192/'[1]MTTI (PL &amp; I)'!CZ$334</f>
        <v>3.8667427398591169E-5</v>
      </c>
      <c r="DA192" s="141">
        <f>'[1]MTTI (PL &amp; I)'!DA192/'[1]MTTI (PL &amp; I)'!DA$334</f>
        <v>4.2611954363576073E-4</v>
      </c>
      <c r="DB192" s="141">
        <f>'[1]MTTI (PL &amp; I)'!DB192/'[1]MTTI (PL &amp; I)'!DB$334</f>
        <v>1.281602960706669E-5</v>
      </c>
      <c r="DC192" s="141">
        <f>'[1]MTTI (PL &amp; I)'!DC192/'[1]MTTI (PL &amp; I)'!DC$334</f>
        <v>7.4581104311925682E-3</v>
      </c>
      <c r="DD192" s="141">
        <f>'[1]MTTI (PL &amp; I)'!DD192/'[1]MTTI (PL &amp; I)'!DD$334</f>
        <v>4.1732578522565896E-3</v>
      </c>
      <c r="DE192" s="141">
        <v>0</v>
      </c>
      <c r="DF192" s="141">
        <f>'[1]MTTI (PL &amp; I)'!DF192/'[1]MTTI (PL &amp; I)'!DF$334</f>
        <v>1.6341315129052476E-3</v>
      </c>
    </row>
    <row r="193" spans="1:110" ht="15" thickBot="1" x14ac:dyDescent="0.35">
      <c r="A193" s="29" t="s">
        <v>7</v>
      </c>
      <c r="B193" s="141">
        <f>'[1]MTTI (PL &amp; I)'!B193/'[1]MTTI (PL &amp; I)'!B$334</f>
        <v>0</v>
      </c>
      <c r="C193" s="141">
        <f>'[1]MTTI (PL &amp; I)'!C193/'[1]MTTI (PL &amp; I)'!C$334</f>
        <v>0</v>
      </c>
      <c r="D193" s="141">
        <f>'[1]MTTI (PL &amp; I)'!D193/'[1]MTTI (PL &amp; I)'!D$334</f>
        <v>0</v>
      </c>
      <c r="E193" s="141">
        <f>'[1]MTTI (PL &amp; I)'!E193/'[1]MTTI (PL &amp; I)'!E$334</f>
        <v>0</v>
      </c>
      <c r="F193" s="141">
        <f>'[1]MTTI (PL &amp; I)'!F193/'[1]MTTI (PL &amp; I)'!F$334</f>
        <v>0</v>
      </c>
      <c r="G193" s="141">
        <f>'[1]MTTI (PL &amp; I)'!G193/'[1]MTTI (PL &amp; I)'!G$334</f>
        <v>0</v>
      </c>
      <c r="H193" s="141">
        <f>'[1]MTTI (PL &amp; I)'!H193/'[1]MTTI (PL &amp; I)'!H$334</f>
        <v>0</v>
      </c>
      <c r="I193" s="141">
        <f>'[1]MTTI (PL &amp; I)'!I193/'[1]MTTI (PL &amp; I)'!I$334</f>
        <v>0</v>
      </c>
      <c r="J193" s="141">
        <f>'[1]MTTI (PL &amp; I)'!J193/'[1]MTTI (PL &amp; I)'!J$334</f>
        <v>0</v>
      </c>
      <c r="K193" s="141">
        <f>'[1]MTTI (PL &amp; I)'!K193/'[1]MTTI (PL &amp; I)'!K$334</f>
        <v>0</v>
      </c>
      <c r="L193" s="141">
        <f>'[1]MTTI (PL &amp; I)'!L193/'[1]MTTI (PL &amp; I)'!L$334</f>
        <v>0</v>
      </c>
      <c r="M193" s="141">
        <f>'[1]MTTI (PL &amp; I)'!M193/'[1]MTTI (PL &amp; I)'!M$334</f>
        <v>0</v>
      </c>
      <c r="N193" s="141">
        <f>'[1]MTTI (PL &amp; I)'!N193/'[1]MTTI (PL &amp; I)'!N$334</f>
        <v>0</v>
      </c>
      <c r="O193" s="141">
        <f>'[1]MTTI (PL &amp; I)'!O193/'[1]MTTI (PL &amp; I)'!O$334</f>
        <v>0</v>
      </c>
      <c r="P193" s="141">
        <f>'[1]MTTI (PL &amp; I)'!P193/'[1]MTTI (PL &amp; I)'!P$334</f>
        <v>0</v>
      </c>
      <c r="Q193" s="141">
        <f>'[1]MTTI (PL &amp; I)'!Q193/'[1]MTTI (PL &amp; I)'!Q$334</f>
        <v>0</v>
      </c>
      <c r="R193" s="141">
        <f>'[1]MTTI (PL &amp; I)'!R193/'[1]MTTI (PL &amp; I)'!R$334</f>
        <v>0</v>
      </c>
      <c r="S193" s="141">
        <f>'[1]MTTI (PL &amp; I)'!S193/'[1]MTTI (PL &amp; I)'!S$334</f>
        <v>0</v>
      </c>
      <c r="T193" s="141">
        <f>'[1]MTTI (PL &amp; I)'!T193/'[1]MTTI (PL &amp; I)'!T$334</f>
        <v>0</v>
      </c>
      <c r="U193" s="141">
        <f>'[1]MTTI (PL &amp; I)'!U193/'[1]MTTI (PL &amp; I)'!U$334</f>
        <v>0</v>
      </c>
      <c r="V193" s="141">
        <f>'[1]MTTI (PL &amp; I)'!V193/'[1]MTTI (PL &amp; I)'!V$334</f>
        <v>0</v>
      </c>
      <c r="W193" s="141">
        <f>'[1]MTTI (PL &amp; I)'!W193/'[1]MTTI (PL &amp; I)'!W$334</f>
        <v>0</v>
      </c>
      <c r="X193" s="141">
        <f>'[1]MTTI (PL &amp; I)'!X193/'[1]MTTI (PL &amp; I)'!X$334</f>
        <v>0</v>
      </c>
      <c r="Y193" s="141">
        <f>'[1]MTTI (PL &amp; I)'!Y193/'[1]MTTI (PL &amp; I)'!Y$334</f>
        <v>0</v>
      </c>
      <c r="Z193" s="141">
        <f>'[1]MTTI (PL &amp; I)'!Z193/'[1]MTTI (PL &amp; I)'!Z$334</f>
        <v>0</v>
      </c>
      <c r="AA193" s="141">
        <f>'[1]MTTI (PL &amp; I)'!AA193/'[1]MTTI (PL &amp; I)'!AA$334</f>
        <v>0</v>
      </c>
      <c r="AB193" s="141">
        <f>'[1]MTTI (PL &amp; I)'!AB193/'[1]MTTI (PL &amp; I)'!AB$334</f>
        <v>0</v>
      </c>
      <c r="AC193" s="141">
        <f>'[1]MTTI (PL &amp; I)'!AC193/'[1]MTTI (PL &amp; I)'!AC$334</f>
        <v>0</v>
      </c>
      <c r="AD193" s="141">
        <f>'[1]MTTI (PL &amp; I)'!AD193/'[1]MTTI (PL &amp; I)'!AD$334</f>
        <v>0</v>
      </c>
      <c r="AE193" s="141">
        <f>'[1]MTTI (PL &amp; I)'!AE193/'[1]MTTI (PL &amp; I)'!AE$334</f>
        <v>0</v>
      </c>
      <c r="AF193" s="141">
        <f>'[1]MTTI (PL &amp; I)'!AF193/'[1]MTTI (PL &amp; I)'!AF$334</f>
        <v>0</v>
      </c>
      <c r="AG193" s="141">
        <f>'[1]MTTI (PL &amp; I)'!AG193/'[1]MTTI (PL &amp; I)'!AG$334</f>
        <v>0</v>
      </c>
      <c r="AH193" s="141">
        <f>'[1]MTTI (PL &amp; I)'!AH193/'[1]MTTI (PL &amp; I)'!AH$334</f>
        <v>0</v>
      </c>
      <c r="AI193" s="141">
        <f>'[1]MTTI (PL &amp; I)'!AI193/'[1]MTTI (PL &amp; I)'!AI$334</f>
        <v>0</v>
      </c>
      <c r="AJ193" s="141">
        <f>'[1]MTTI (PL &amp; I)'!AJ193/'[1]MTTI (PL &amp; I)'!AJ$334</f>
        <v>0</v>
      </c>
      <c r="AK193" s="141">
        <f>'[1]MTTI (PL &amp; I)'!AK193/'[1]MTTI (PL &amp; I)'!AK$334</f>
        <v>0</v>
      </c>
      <c r="AL193" s="141">
        <f>'[1]MTTI (PL &amp; I)'!AL193/'[1]MTTI (PL &amp; I)'!AL$334</f>
        <v>0</v>
      </c>
      <c r="AM193" s="141">
        <f>'[1]MTTI (PL &amp; I)'!AM193/'[1]MTTI (PL &amp; I)'!AM$334</f>
        <v>0</v>
      </c>
      <c r="AN193" s="141">
        <f>'[1]MTTI (PL &amp; I)'!AN193/'[1]MTTI (PL &amp; I)'!AN$334</f>
        <v>0</v>
      </c>
      <c r="AO193" s="141">
        <f>'[1]MTTI (PL &amp; I)'!AO193/'[1]MTTI (PL &amp; I)'!AO$334</f>
        <v>0</v>
      </c>
      <c r="AP193" s="141">
        <f>'[1]MTTI (PL &amp; I)'!AP193/'[1]MTTI (PL &amp; I)'!AP$334</f>
        <v>0</v>
      </c>
      <c r="AQ193" s="141">
        <f>'[1]MTTI (PL &amp; I)'!AQ193/'[1]MTTI (PL &amp; I)'!AQ$334</f>
        <v>0</v>
      </c>
      <c r="AR193" s="141">
        <f>'[1]MTTI (PL &amp; I)'!AR193/'[1]MTTI (PL &amp; I)'!AR$334</f>
        <v>0</v>
      </c>
      <c r="AS193" s="141">
        <f>'[1]MTTI (PL &amp; I)'!AS193/'[1]MTTI (PL &amp; I)'!AS$334</f>
        <v>0</v>
      </c>
      <c r="AT193" s="141">
        <f>'[1]MTTI (PL &amp; I)'!AT193/'[1]MTTI (PL &amp; I)'!AT$334</f>
        <v>0</v>
      </c>
      <c r="AU193" s="141">
        <f>'[1]MTTI (PL &amp; I)'!AU193/'[1]MTTI (PL &amp; I)'!AU$334</f>
        <v>0</v>
      </c>
      <c r="AV193" s="141">
        <f>'[1]MTTI (PL &amp; I)'!AV193/'[1]MTTI (PL &amp; I)'!AV$334</f>
        <v>0</v>
      </c>
      <c r="AW193" s="141">
        <f>'[1]MTTI (PL &amp; I)'!AW193/'[1]MTTI (PL &amp; I)'!AW$334</f>
        <v>0</v>
      </c>
      <c r="AX193" s="141">
        <f>'[1]MTTI (PL &amp; I)'!AX193/'[1]MTTI (PL &amp; I)'!AX$334</f>
        <v>0</v>
      </c>
      <c r="AY193" s="141">
        <f>'[1]MTTI (PL &amp; I)'!AY193/'[1]MTTI (PL &amp; I)'!AY$334</f>
        <v>0</v>
      </c>
      <c r="AZ193" s="141">
        <f>'[1]MTTI (PL &amp; I)'!AZ193/'[1]MTTI (PL &amp; I)'!AZ$334</f>
        <v>0</v>
      </c>
      <c r="BA193" s="141">
        <f>'[1]MTTI (PL &amp; I)'!BA193/'[1]MTTI (PL &amp; I)'!BA$334</f>
        <v>0</v>
      </c>
      <c r="BB193" s="141">
        <f>'[1]MTTI (PL &amp; I)'!BB193/'[1]MTTI (PL &amp; I)'!BB$334</f>
        <v>0</v>
      </c>
      <c r="BC193" s="141">
        <f>'[1]MTTI (PL &amp; I)'!BC193/'[1]MTTI (PL &amp; I)'!BC$334</f>
        <v>0</v>
      </c>
      <c r="BD193" s="141">
        <f>'[1]MTTI (PL &amp; I)'!BD193/'[1]MTTI (PL &amp; I)'!BD$334</f>
        <v>0</v>
      </c>
      <c r="BE193" s="141">
        <f>'[1]MTTI (PL &amp; I)'!BE193/'[1]MTTI (PL &amp; I)'!BE$334</f>
        <v>0</v>
      </c>
      <c r="BF193" s="141">
        <f>'[1]MTTI (PL &amp; I)'!BF193/'[1]MTTI (PL &amp; I)'!BF$334</f>
        <v>0</v>
      </c>
      <c r="BG193" s="141">
        <f>'[1]MTTI (PL &amp; I)'!BG193/'[1]MTTI (PL &amp; I)'!BG$334</f>
        <v>0</v>
      </c>
      <c r="BH193" s="141">
        <f>'[1]MTTI (PL &amp; I)'!BH193/'[1]MTTI (PL &amp; I)'!BH$334</f>
        <v>0</v>
      </c>
      <c r="BI193" s="141">
        <f>'[1]MTTI (PL &amp; I)'!BI193/'[1]MTTI (PL &amp; I)'!BI$334</f>
        <v>0</v>
      </c>
      <c r="BJ193" s="141">
        <f>'[1]MTTI (PL &amp; I)'!BJ193/'[1]MTTI (PL &amp; I)'!BJ$334</f>
        <v>0</v>
      </c>
      <c r="BK193" s="141">
        <f>'[1]MTTI (PL &amp; I)'!BK193/'[1]MTTI (PL &amp; I)'!BK$334</f>
        <v>0</v>
      </c>
      <c r="BL193" s="141">
        <f>'[1]MTTI (PL &amp; I)'!BL193/'[1]MTTI (PL &amp; I)'!BL$334</f>
        <v>0</v>
      </c>
      <c r="BM193" s="141">
        <f>'[1]MTTI (PL &amp; I)'!BM193/'[1]MTTI (PL &amp; I)'!BM$334</f>
        <v>0</v>
      </c>
      <c r="BN193" s="141">
        <f>'[1]MTTI (PL &amp; I)'!BN193/'[1]MTTI (PL &amp; I)'!BN$334</f>
        <v>0</v>
      </c>
      <c r="BO193" s="141">
        <f>'[1]MTTI (PL &amp; I)'!BO193/'[1]MTTI (PL &amp; I)'!BO$334</f>
        <v>0</v>
      </c>
      <c r="BP193" s="141">
        <f>'[1]MTTI (PL &amp; I)'!BP193/'[1]MTTI (PL &amp; I)'!BP$334</f>
        <v>0</v>
      </c>
      <c r="BQ193" s="141">
        <f>'[1]MTTI (PL &amp; I)'!BQ193/'[1]MTTI (PL &amp; I)'!BQ$334</f>
        <v>0</v>
      </c>
      <c r="BR193" s="141">
        <f>'[1]MTTI (PL &amp; I)'!BR193/'[1]MTTI (PL &amp; I)'!BR$334</f>
        <v>0</v>
      </c>
      <c r="BS193" s="141">
        <f>'[1]MTTI (PL &amp; I)'!BS193/'[1]MTTI (PL &amp; I)'!BS$334</f>
        <v>0</v>
      </c>
      <c r="BT193" s="141">
        <f>'[1]MTTI (PL &amp; I)'!BT193/'[1]MTTI (PL &amp; I)'!BT$334</f>
        <v>0</v>
      </c>
      <c r="BU193" s="141">
        <f>'[1]MTTI (PL &amp; I)'!BU193/'[1]MTTI (PL &amp; I)'!BU$334</f>
        <v>0</v>
      </c>
      <c r="BV193" s="141">
        <f>'[1]MTTI (PL &amp; I)'!BV193/'[1]MTTI (PL &amp; I)'!BV$334</f>
        <v>0</v>
      </c>
      <c r="BW193" s="141">
        <f>'[1]MTTI (PL &amp; I)'!BW193/'[1]MTTI (PL &amp; I)'!BW$334</f>
        <v>0</v>
      </c>
      <c r="BX193" s="141">
        <f>'[1]MTTI (PL &amp; I)'!BX193/'[1]MTTI (PL &amp; I)'!BX$334</f>
        <v>0</v>
      </c>
      <c r="BY193" s="141">
        <f>'[1]MTTI (PL &amp; I)'!BY193/'[1]MTTI (PL &amp; I)'!BY$334</f>
        <v>0</v>
      </c>
      <c r="BZ193" s="141">
        <f>'[1]MTTI (PL &amp; I)'!BZ193/'[1]MTTI (PL &amp; I)'!BZ$334</f>
        <v>0</v>
      </c>
      <c r="CA193" s="141">
        <f>'[1]MTTI (PL &amp; I)'!CA193/'[1]MTTI (PL &amp; I)'!CA$334</f>
        <v>0</v>
      </c>
      <c r="CB193" s="141">
        <f>'[1]MTTI (PL &amp; I)'!CB193/'[1]MTTI (PL &amp; I)'!CB$334</f>
        <v>0</v>
      </c>
      <c r="CC193" s="141">
        <f>'[1]MTTI (PL &amp; I)'!CC193/'[1]MTTI (PL &amp; I)'!CC$334</f>
        <v>0</v>
      </c>
      <c r="CD193" s="141">
        <f>'[1]MTTI (PL &amp; I)'!CD193/'[1]MTTI (PL &amp; I)'!CD$334</f>
        <v>0</v>
      </c>
      <c r="CE193" s="141">
        <f>'[1]MTTI (PL &amp; I)'!CE193/'[1]MTTI (PL &amp; I)'!CE$334</f>
        <v>0</v>
      </c>
      <c r="CF193" s="141">
        <f>'[1]MTTI (PL &amp; I)'!CF193/'[1]MTTI (PL &amp; I)'!CF$334</f>
        <v>0</v>
      </c>
      <c r="CG193" s="141">
        <f>'[1]MTTI (PL &amp; I)'!CG193/'[1]MTTI (PL &amp; I)'!CG$334</f>
        <v>0</v>
      </c>
      <c r="CH193" s="141">
        <f>'[1]MTTI (PL &amp; I)'!CH193/'[1]MTTI (PL &amp; I)'!CH$334</f>
        <v>0</v>
      </c>
      <c r="CI193" s="141">
        <f>'[1]MTTI (PL &amp; I)'!CI193/'[1]MTTI (PL &amp; I)'!CI$334</f>
        <v>0</v>
      </c>
      <c r="CJ193" s="141">
        <f>'[1]MTTI (PL &amp; I)'!CJ193/'[1]MTTI (PL &amp; I)'!CJ$334</f>
        <v>0</v>
      </c>
      <c r="CK193" s="141">
        <f>'[1]MTTI (PL &amp; I)'!CK193/'[1]MTTI (PL &amp; I)'!CK$334</f>
        <v>0</v>
      </c>
      <c r="CL193" s="141">
        <f>'[1]MTTI (PL &amp; I)'!CL193/'[1]MTTI (PL &amp; I)'!CL$334</f>
        <v>0</v>
      </c>
      <c r="CM193" s="141">
        <f>'[1]MTTI (PL &amp; I)'!CM193/'[1]MTTI (PL &amp; I)'!CM$334</f>
        <v>0</v>
      </c>
      <c r="CN193" s="141">
        <f>'[1]MTTI (PL &amp; I)'!CN193/'[1]MTTI (PL &amp; I)'!CN$334</f>
        <v>0</v>
      </c>
      <c r="CO193" s="141">
        <f>'[1]MTTI (PL &amp; I)'!CO193/'[1]MTTI (PL &amp; I)'!CO$334</f>
        <v>0</v>
      </c>
      <c r="CP193" s="141">
        <f>'[1]MTTI (PL &amp; I)'!CP193/'[1]MTTI (PL &amp; I)'!CP$334</f>
        <v>0</v>
      </c>
      <c r="CQ193" s="141">
        <f>'[1]MTTI (PL &amp; I)'!CQ193/'[1]MTTI (PL &amp; I)'!CQ$334</f>
        <v>0</v>
      </c>
      <c r="CR193" s="141">
        <f>'[1]MTTI (PL &amp; I)'!CR193/'[1]MTTI (PL &amp; I)'!CR$334</f>
        <v>0</v>
      </c>
      <c r="CS193" s="141">
        <f>'[1]MTTI (PL &amp; I)'!CS193/'[1]MTTI (PL &amp; I)'!CS$334</f>
        <v>0</v>
      </c>
      <c r="CT193" s="141">
        <f>'[1]MTTI (PL &amp; I)'!CT193/'[1]MTTI (PL &amp; I)'!CT$334</f>
        <v>0</v>
      </c>
      <c r="CU193" s="141">
        <f>'[1]MTTI (PL &amp; I)'!CU193/'[1]MTTI (PL &amp; I)'!CU$334</f>
        <v>0</v>
      </c>
      <c r="CV193" s="141">
        <f>'[1]MTTI (PL &amp; I)'!CV193/'[1]MTTI (PL &amp; I)'!CV$334</f>
        <v>0</v>
      </c>
      <c r="CW193" s="141">
        <f>'[1]MTTI (PL &amp; I)'!CW193/'[1]MTTI (PL &amp; I)'!CW$334</f>
        <v>0</v>
      </c>
      <c r="CX193" s="141">
        <f>'[1]MTTI (PL &amp; I)'!CX193/'[1]MTTI (PL &amp; I)'!CX$334</f>
        <v>0</v>
      </c>
      <c r="CY193" s="141">
        <f>'[1]MTTI (PL &amp; I)'!CY193/'[1]MTTI (PL &amp; I)'!CY$334</f>
        <v>0</v>
      </c>
      <c r="CZ193" s="141">
        <f>'[1]MTTI (PL &amp; I)'!CZ193/'[1]MTTI (PL &amp; I)'!CZ$334</f>
        <v>0</v>
      </c>
      <c r="DA193" s="141">
        <f>'[1]MTTI (PL &amp; I)'!DA193/'[1]MTTI (PL &amp; I)'!DA$334</f>
        <v>0</v>
      </c>
      <c r="DB193" s="141">
        <f>'[1]MTTI (PL &amp; I)'!DB193/'[1]MTTI (PL &amp; I)'!DB$334</f>
        <v>0</v>
      </c>
      <c r="DC193" s="141">
        <f>'[1]MTTI (PL &amp; I)'!DC193/'[1]MTTI (PL &amp; I)'!DC$334</f>
        <v>0</v>
      </c>
      <c r="DD193" s="141">
        <f>'[1]MTTI (PL &amp; I)'!DD193/'[1]MTTI (PL &amp; I)'!DD$334</f>
        <v>0</v>
      </c>
      <c r="DE193" s="141">
        <v>0</v>
      </c>
      <c r="DF193" s="141">
        <f>'[1]MTTI (PL &amp; I)'!DF193/'[1]MTTI (PL &amp; I)'!DF$334</f>
        <v>0</v>
      </c>
    </row>
    <row r="194" spans="1:110" ht="15" thickTop="1" x14ac:dyDescent="0.3">
      <c r="A194" s="26">
        <v>5222</v>
      </c>
      <c r="B194" s="141">
        <f>'[1]MTTI (PL &amp; I)'!B194/'[1]MTTI (PL &amp; I)'!B$334</f>
        <v>6.8713151273963128E-5</v>
      </c>
      <c r="C194" s="141">
        <f>'[1]MTTI (PL &amp; I)'!C194/'[1]MTTI (PL &amp; I)'!C$334</f>
        <v>0</v>
      </c>
      <c r="D194" s="141">
        <f>'[1]MTTI (PL &amp; I)'!D194/'[1]MTTI (PL &amp; I)'!D$334</f>
        <v>0</v>
      </c>
      <c r="E194" s="141">
        <f>'[1]MTTI (PL &amp; I)'!E194/'[1]MTTI (PL &amp; I)'!E$334</f>
        <v>1.1894630521744882E-3</v>
      </c>
      <c r="F194" s="141">
        <f>'[1]MTTI (PL &amp; I)'!F194/'[1]MTTI (PL &amp; I)'!F$334</f>
        <v>0</v>
      </c>
      <c r="G194" s="141">
        <f>'[1]MTTI (PL &amp; I)'!G194/'[1]MTTI (PL &amp; I)'!G$334</f>
        <v>2.9186223742028985E-4</v>
      </c>
      <c r="H194" s="141">
        <f>'[1]MTTI (PL &amp; I)'!H194/'[1]MTTI (PL &amp; I)'!H$334</f>
        <v>8.4044917066764396E-3</v>
      </c>
      <c r="I194" s="141">
        <f>'[1]MTTI (PL &amp; I)'!I194/'[1]MTTI (PL &amp; I)'!I$334</f>
        <v>0</v>
      </c>
      <c r="J194" s="141">
        <f>'[1]MTTI (PL &amp; I)'!J194/'[1]MTTI (PL &amp; I)'!J$334</f>
        <v>1.4437311959270584E-3</v>
      </c>
      <c r="K194" s="141">
        <f>'[1]MTTI (PL &amp; I)'!K194/'[1]MTTI (PL &amp; I)'!K$334</f>
        <v>1.1351782995285358E-3</v>
      </c>
      <c r="L194" s="141">
        <f>'[1]MTTI (PL &amp; I)'!L194/'[1]MTTI (PL &amp; I)'!L$334</f>
        <v>2.672477643784821E-3</v>
      </c>
      <c r="M194" s="141">
        <f>'[1]MTTI (PL &amp; I)'!M194/'[1]MTTI (PL &amp; I)'!M$334</f>
        <v>1.8832058582687532E-3</v>
      </c>
      <c r="N194" s="141">
        <f>'[1]MTTI (PL &amp; I)'!N194/'[1]MTTI (PL &amp; I)'!N$334</f>
        <v>9.0279846956850811E-4</v>
      </c>
      <c r="O194" s="141">
        <f>'[1]MTTI (PL &amp; I)'!O194/'[1]MTTI (PL &amp; I)'!O$334</f>
        <v>2.0957644632231048E-3</v>
      </c>
      <c r="P194" s="141">
        <f>'[1]MTTI (PL &amp; I)'!P194/'[1]MTTI (PL &amp; I)'!P$334</f>
        <v>0</v>
      </c>
      <c r="Q194" s="141">
        <f>'[1]MTTI (PL &amp; I)'!Q194/'[1]MTTI (PL &amp; I)'!Q$334</f>
        <v>1.5538642407642617E-3</v>
      </c>
      <c r="R194" s="141">
        <f>'[1]MTTI (PL &amp; I)'!R194/'[1]MTTI (PL &amp; I)'!R$334</f>
        <v>0</v>
      </c>
      <c r="S194" s="141">
        <f>'[1]MTTI (PL &amp; I)'!S194/'[1]MTTI (PL &amp; I)'!S$334</f>
        <v>0</v>
      </c>
      <c r="T194" s="141">
        <f>'[1]MTTI (PL &amp; I)'!T194/'[1]MTTI (PL &amp; I)'!T$334</f>
        <v>0</v>
      </c>
      <c r="U194" s="141">
        <f>'[1]MTTI (PL &amp; I)'!U194/'[1]MTTI (PL &amp; I)'!U$334</f>
        <v>0</v>
      </c>
      <c r="V194" s="141">
        <f>'[1]MTTI (PL &amp; I)'!V194/'[1]MTTI (PL &amp; I)'!V$334</f>
        <v>2.0983590131438464E-3</v>
      </c>
      <c r="W194" s="141">
        <f>'[1]MTTI (PL &amp; I)'!W194/'[1]MTTI (PL &amp; I)'!W$334</f>
        <v>3.8415721587756505E-4</v>
      </c>
      <c r="X194" s="141">
        <f>'[1]MTTI (PL &amp; I)'!X194/'[1]MTTI (PL &amp; I)'!X$334</f>
        <v>9.4653960954301181E-4</v>
      </c>
      <c r="Y194" s="141">
        <f>'[1]MTTI (PL &amp; I)'!Y194/'[1]MTTI (PL &amp; I)'!Y$334</f>
        <v>1.4876713000851354E-3</v>
      </c>
      <c r="Z194" s="141">
        <f>'[1]MTTI (PL &amp; I)'!Z194/'[1]MTTI (PL &amp; I)'!Z$334</f>
        <v>5.5605752587985246E-4</v>
      </c>
      <c r="AA194" s="141">
        <f>'[1]MTTI (PL &amp; I)'!AA194/'[1]MTTI (PL &amp; I)'!AA$334</f>
        <v>0</v>
      </c>
      <c r="AB194" s="141">
        <f>'[1]MTTI (PL &amp; I)'!AB194/'[1]MTTI (PL &amp; I)'!AB$334</f>
        <v>0</v>
      </c>
      <c r="AC194" s="141">
        <f>'[1]MTTI (PL &amp; I)'!AC194/'[1]MTTI (PL &amp; I)'!AC$334</f>
        <v>0</v>
      </c>
      <c r="AD194" s="141">
        <f>'[1]MTTI (PL &amp; I)'!AD194/'[1]MTTI (PL &amp; I)'!AD$334</f>
        <v>4.7994304384070373E-6</v>
      </c>
      <c r="AE194" s="141">
        <f>'[1]MTTI (PL &amp; I)'!AE194/'[1]MTTI (PL &amp; I)'!AE$334</f>
        <v>0</v>
      </c>
      <c r="AF194" s="141">
        <f>'[1]MTTI (PL &amp; I)'!AF194/'[1]MTTI (PL &amp; I)'!AF$334</f>
        <v>3.3605772668797653E-3</v>
      </c>
      <c r="AG194" s="141">
        <f>'[1]MTTI (PL &amp; I)'!AG194/'[1]MTTI (PL &amp; I)'!AG$334</f>
        <v>2.0154571026543954E-2</v>
      </c>
      <c r="AH194" s="141">
        <f>'[1]MTTI (PL &amp; I)'!AH194/'[1]MTTI (PL &amp; I)'!AH$334</f>
        <v>0</v>
      </c>
      <c r="AI194" s="141">
        <f>'[1]MTTI (PL &amp; I)'!AI194/'[1]MTTI (PL &amp; I)'!AI$334</f>
        <v>7.9043349323829157E-4</v>
      </c>
      <c r="AJ194" s="141">
        <f>'[1]MTTI (PL &amp; I)'!AJ194/'[1]MTTI (PL &amp; I)'!AJ$334</f>
        <v>1.7948591259776811E-5</v>
      </c>
      <c r="AK194" s="141">
        <f>'[1]MTTI (PL &amp; I)'!AK194/'[1]MTTI (PL &amp; I)'!AK$334</f>
        <v>0</v>
      </c>
      <c r="AL194" s="141">
        <f>'[1]MTTI (PL &amp; I)'!AL194/'[1]MTTI (PL &amp; I)'!AL$334</f>
        <v>2.1054997166401366E-4</v>
      </c>
      <c r="AM194" s="141">
        <f>'[1]MTTI (PL &amp; I)'!AM194/'[1]MTTI (PL &amp; I)'!AM$334</f>
        <v>3.0635637289940502E-4</v>
      </c>
      <c r="AN194" s="141">
        <f>'[1]MTTI (PL &amp; I)'!AN194/'[1]MTTI (PL &amp; I)'!AN$334</f>
        <v>1.2598984322865553E-5</v>
      </c>
      <c r="AO194" s="141">
        <f>'[1]MTTI (PL &amp; I)'!AO194/'[1]MTTI (PL &amp; I)'!AO$334</f>
        <v>9.7334193997286721E-3</v>
      </c>
      <c r="AP194" s="141">
        <f>'[1]MTTI (PL &amp; I)'!AP194/'[1]MTTI (PL &amp; I)'!AP$334</f>
        <v>0</v>
      </c>
      <c r="AQ194" s="141">
        <f>'[1]MTTI (PL &amp; I)'!AQ194/'[1]MTTI (PL &amp; I)'!AQ$334</f>
        <v>0</v>
      </c>
      <c r="AR194" s="141">
        <f>'[1]MTTI (PL &amp; I)'!AR194/'[1]MTTI (PL &amp; I)'!AR$334</f>
        <v>1.1038580565161655E-3</v>
      </c>
      <c r="AS194" s="141">
        <f>'[1]MTTI (PL &amp; I)'!AS194/'[1]MTTI (PL &amp; I)'!AS$334</f>
        <v>0</v>
      </c>
      <c r="AT194" s="141">
        <f>'[1]MTTI (PL &amp; I)'!AT194/'[1]MTTI (PL &amp; I)'!AT$334</f>
        <v>2.0946284593052187E-3</v>
      </c>
      <c r="AU194" s="141">
        <f>'[1]MTTI (PL &amp; I)'!AU194/'[1]MTTI (PL &amp; I)'!AU$334</f>
        <v>0</v>
      </c>
      <c r="AV194" s="141">
        <f>'[1]MTTI (PL &amp; I)'!AV194/'[1]MTTI (PL &amp; I)'!AV$334</f>
        <v>0</v>
      </c>
      <c r="AW194" s="141">
        <f>'[1]MTTI (PL &amp; I)'!AW194/'[1]MTTI (PL &amp; I)'!AW$334</f>
        <v>0</v>
      </c>
      <c r="AX194" s="141">
        <f>'[1]MTTI (PL &amp; I)'!AX194/'[1]MTTI (PL &amp; I)'!AX$334</f>
        <v>7.2682114474219659E-3</v>
      </c>
      <c r="AY194" s="141">
        <f>'[1]MTTI (PL &amp; I)'!AY194/'[1]MTTI (PL &amp; I)'!AY$334</f>
        <v>0</v>
      </c>
      <c r="AZ194" s="141">
        <f>'[1]MTTI (PL &amp; I)'!AZ194/'[1]MTTI (PL &amp; I)'!AZ$334</f>
        <v>1.6179697397719123E-3</v>
      </c>
      <c r="BA194" s="141">
        <f>'[1]MTTI (PL &amp; I)'!BA194/'[1]MTTI (PL &amp; I)'!BA$334</f>
        <v>0</v>
      </c>
      <c r="BB194" s="141">
        <f>'[1]MTTI (PL &amp; I)'!BB194/'[1]MTTI (PL &amp; I)'!BB$334</f>
        <v>1.3036430983680051E-2</v>
      </c>
      <c r="BC194" s="141">
        <f>'[1]MTTI (PL &amp; I)'!BC194/'[1]MTTI (PL &amp; I)'!BC$334</f>
        <v>0</v>
      </c>
      <c r="BD194" s="141">
        <f>'[1]MTTI (PL &amp; I)'!BD194/'[1]MTTI (PL &amp; I)'!BD$334</f>
        <v>1.7165082535344524E-3</v>
      </c>
      <c r="BE194" s="141">
        <f>'[1]MTTI (PL &amp; I)'!BE194/'[1]MTTI (PL &amp; I)'!BE$334</f>
        <v>0</v>
      </c>
      <c r="BF194" s="141">
        <f>'[1]MTTI (PL &amp; I)'!BF194/'[1]MTTI (PL &amp; I)'!BF$334</f>
        <v>0</v>
      </c>
      <c r="BG194" s="141">
        <f>'[1]MTTI (PL &amp; I)'!BG194/'[1]MTTI (PL &amp; I)'!BG$334</f>
        <v>4.9476840170055592E-3</v>
      </c>
      <c r="BH194" s="141">
        <f>'[1]MTTI (PL &amp; I)'!BH194/'[1]MTTI (PL &amp; I)'!BH$334</f>
        <v>7.2487357891541692E-3</v>
      </c>
      <c r="BI194" s="141">
        <f>'[1]MTTI (PL &amp; I)'!BI194/'[1]MTTI (PL &amp; I)'!BI$334</f>
        <v>2.4430843641784672E-3</v>
      </c>
      <c r="BJ194" s="141">
        <f>'[1]MTTI (PL &amp; I)'!BJ194/'[1]MTTI (PL &amp; I)'!BJ$334</f>
        <v>5.0913380342658479E-2</v>
      </c>
      <c r="BK194" s="141">
        <f>'[1]MTTI (PL &amp; I)'!BK194/'[1]MTTI (PL &amp; I)'!BK$334</f>
        <v>0</v>
      </c>
      <c r="BL194" s="141">
        <f>'[1]MTTI (PL &amp; I)'!BL194/'[1]MTTI (PL &amp; I)'!BL$334</f>
        <v>0</v>
      </c>
      <c r="BM194" s="141">
        <f>'[1]MTTI (PL &amp; I)'!BM194/'[1]MTTI (PL &amp; I)'!BM$334</f>
        <v>0.13385149932577106</v>
      </c>
      <c r="BN194" s="141">
        <f>'[1]MTTI (PL &amp; I)'!BN194/'[1]MTTI (PL &amp; I)'!BN$334</f>
        <v>0</v>
      </c>
      <c r="BO194" s="141">
        <f>'[1]MTTI (PL &amp; I)'!BO194/'[1]MTTI (PL &amp; I)'!BO$334</f>
        <v>3.962419405641824E-3</v>
      </c>
      <c r="BP194" s="141">
        <f>'[1]MTTI (PL &amp; I)'!BP194/'[1]MTTI (PL &amp; I)'!BP$334</f>
        <v>0</v>
      </c>
      <c r="BQ194" s="141">
        <f>'[1]MTTI (PL &amp; I)'!BQ194/'[1]MTTI (PL &amp; I)'!BQ$334</f>
        <v>1.4479474448959582E-2</v>
      </c>
      <c r="BR194" s="141">
        <f>'[1]MTTI (PL &amp; I)'!BR194/'[1]MTTI (PL &amp; I)'!BR$334</f>
        <v>1.3260301638699859E-2</v>
      </c>
      <c r="BS194" s="141">
        <f>'[1]MTTI (PL &amp; I)'!BS194/'[1]MTTI (PL &amp; I)'!BS$334</f>
        <v>1.2202115303512227E-2</v>
      </c>
      <c r="BT194" s="141">
        <f>'[1]MTTI (PL &amp; I)'!BT194/'[1]MTTI (PL &amp; I)'!BT$334</f>
        <v>0</v>
      </c>
      <c r="BU194" s="141">
        <f>'[1]MTTI (PL &amp; I)'!BU194/'[1]MTTI (PL &amp; I)'!BU$334</f>
        <v>0</v>
      </c>
      <c r="BV194" s="141">
        <f>'[1]MTTI (PL &amp; I)'!BV194/'[1]MTTI (PL &amp; I)'!BV$334</f>
        <v>0</v>
      </c>
      <c r="BW194" s="141">
        <f>'[1]MTTI (PL &amp; I)'!BW194/'[1]MTTI (PL &amp; I)'!BW$334</f>
        <v>0</v>
      </c>
      <c r="BX194" s="141">
        <f>'[1]MTTI (PL &amp; I)'!BX194/'[1]MTTI (PL &amp; I)'!BX$334</f>
        <v>0</v>
      </c>
      <c r="BY194" s="141">
        <f>'[1]MTTI (PL &amp; I)'!BY194/'[1]MTTI (PL &amp; I)'!BY$334</f>
        <v>0</v>
      </c>
      <c r="BZ194" s="141">
        <f>'[1]MTTI (PL &amp; I)'!BZ194/'[1]MTTI (PL &amp; I)'!BZ$334</f>
        <v>0</v>
      </c>
      <c r="CA194" s="141">
        <f>'[1]MTTI (PL &amp; I)'!CA194/'[1]MTTI (PL &amp; I)'!CA$334</f>
        <v>3.9483167099321525E-3</v>
      </c>
      <c r="CB194" s="141">
        <f>'[1]MTTI (PL &amp; I)'!CB194/'[1]MTTI (PL &amp; I)'!CB$334</f>
        <v>0</v>
      </c>
      <c r="CC194" s="141">
        <f>'[1]MTTI (PL &amp; I)'!CC194/'[1]MTTI (PL &amp; I)'!CC$334</f>
        <v>8.8860038558236641E-4</v>
      </c>
      <c r="CD194" s="141">
        <f>'[1]MTTI (PL &amp; I)'!CD194/'[1]MTTI (PL &amp; I)'!CD$334</f>
        <v>0</v>
      </c>
      <c r="CE194" s="141">
        <f>'[1]MTTI (PL &amp; I)'!CE194/'[1]MTTI (PL &amp; I)'!CE$334</f>
        <v>0</v>
      </c>
      <c r="CF194" s="141">
        <f>'[1]MTTI (PL &amp; I)'!CF194/'[1]MTTI (PL &amp; I)'!CF$334</f>
        <v>0</v>
      </c>
      <c r="CG194" s="141">
        <f>'[1]MTTI (PL &amp; I)'!CG194/'[1]MTTI (PL &amp; I)'!CG$334</f>
        <v>0</v>
      </c>
      <c r="CH194" s="141">
        <f>'[1]MTTI (PL &amp; I)'!CH194/'[1]MTTI (PL &amp; I)'!CH$334</f>
        <v>0</v>
      </c>
      <c r="CI194" s="141">
        <f>'[1]MTTI (PL &amp; I)'!CI194/'[1]MTTI (PL &amp; I)'!CI$334</f>
        <v>0</v>
      </c>
      <c r="CJ194" s="141">
        <f>'[1]MTTI (PL &amp; I)'!CJ194/'[1]MTTI (PL &amp; I)'!CJ$334</f>
        <v>0</v>
      </c>
      <c r="CK194" s="141">
        <f>'[1]MTTI (PL &amp; I)'!CK194/'[1]MTTI (PL &amp; I)'!CK$334</f>
        <v>0</v>
      </c>
      <c r="CL194" s="141">
        <f>'[1]MTTI (PL &amp; I)'!CL194/'[1]MTTI (PL &amp; I)'!CL$334</f>
        <v>0</v>
      </c>
      <c r="CM194" s="141">
        <f>'[1]MTTI (PL &amp; I)'!CM194/'[1]MTTI (PL &amp; I)'!CM$334</f>
        <v>0</v>
      </c>
      <c r="CN194" s="141">
        <f>'[1]MTTI (PL &amp; I)'!CN194/'[1]MTTI (PL &amp; I)'!CN$334</f>
        <v>5.0803668013567945E-4</v>
      </c>
      <c r="CO194" s="141">
        <f>'[1]MTTI (PL &amp; I)'!CO194/'[1]MTTI (PL &amp; I)'!CO$334</f>
        <v>0</v>
      </c>
      <c r="CP194" s="141">
        <f>'[1]MTTI (PL &amp; I)'!CP194/'[1]MTTI (PL &amp; I)'!CP$334</f>
        <v>2.2214899345529933E-3</v>
      </c>
      <c r="CQ194" s="141">
        <f>'[1]MTTI (PL &amp; I)'!CQ194/'[1]MTTI (PL &amp; I)'!CQ$334</f>
        <v>1.9932869006331812E-3</v>
      </c>
      <c r="CR194" s="141">
        <f>'[1]MTTI (PL &amp; I)'!CR194/'[1]MTTI (PL &amp; I)'!CR$334</f>
        <v>0</v>
      </c>
      <c r="CS194" s="141">
        <f>'[1]MTTI (PL &amp; I)'!CS194/'[1]MTTI (PL &amp; I)'!CS$334</f>
        <v>5.2196683363174758E-3</v>
      </c>
      <c r="CT194" s="141">
        <f>'[1]MTTI (PL &amp; I)'!CT194/'[1]MTTI (PL &amp; I)'!CT$334</f>
        <v>0</v>
      </c>
      <c r="CU194" s="141">
        <f>'[1]MTTI (PL &amp; I)'!CU194/'[1]MTTI (PL &amp; I)'!CU$334</f>
        <v>0</v>
      </c>
      <c r="CV194" s="141">
        <f>'[1]MTTI (PL &amp; I)'!CV194/'[1]MTTI (PL &amp; I)'!CV$334</f>
        <v>0</v>
      </c>
      <c r="CW194" s="141">
        <f>'[1]MTTI (PL &amp; I)'!CW194/'[1]MTTI (PL &amp; I)'!CW$334</f>
        <v>0</v>
      </c>
      <c r="CX194" s="141">
        <f>'[1]MTTI (PL &amp; I)'!CX194/'[1]MTTI (PL &amp; I)'!CX$334</f>
        <v>0</v>
      </c>
      <c r="CY194" s="141">
        <f>'[1]MTTI (PL &amp; I)'!CY194/'[1]MTTI (PL &amp; I)'!CY$334</f>
        <v>0</v>
      </c>
      <c r="CZ194" s="141">
        <f>'[1]MTTI (PL &amp; I)'!CZ194/'[1]MTTI (PL &amp; I)'!CZ$334</f>
        <v>2.4737815085074973E-4</v>
      </c>
      <c r="DA194" s="141">
        <f>'[1]MTTI (PL &amp; I)'!DA194/'[1]MTTI (PL &amp; I)'!DA$334</f>
        <v>1.5158364547223526E-2</v>
      </c>
      <c r="DB194" s="141">
        <f>'[1]MTTI (PL &amp; I)'!DB194/'[1]MTTI (PL &amp; I)'!DB$334</f>
        <v>4.7590303928262924E-3</v>
      </c>
      <c r="DC194" s="141">
        <f>'[1]MTTI (PL &amp; I)'!DC194/'[1]MTTI (PL &amp; I)'!DC$334</f>
        <v>0</v>
      </c>
      <c r="DD194" s="141">
        <f>'[1]MTTI (PL &amp; I)'!DD194/'[1]MTTI (PL &amp; I)'!DD$334</f>
        <v>0</v>
      </c>
      <c r="DE194" s="141">
        <v>0</v>
      </c>
      <c r="DF194" s="141">
        <f>'[1]MTTI (PL &amp; I)'!DF194/'[1]MTTI (PL &amp; I)'!DF$334</f>
        <v>3.9240491384340747E-3</v>
      </c>
    </row>
    <row r="195" spans="1:110" x14ac:dyDescent="0.3">
      <c r="A195" s="25" t="s">
        <v>6</v>
      </c>
      <c r="B195" s="141">
        <f>'[1]MTTI (PL &amp; I)'!B195/'[1]MTTI (PL &amp; I)'!B$334</f>
        <v>6.8713151273963128E-5</v>
      </c>
      <c r="C195" s="141">
        <f>'[1]MTTI (PL &amp; I)'!C195/'[1]MTTI (PL &amp; I)'!C$334</f>
        <v>0</v>
      </c>
      <c r="D195" s="141">
        <f>'[1]MTTI (PL &amp; I)'!D195/'[1]MTTI (PL &amp; I)'!D$334</f>
        <v>0</v>
      </c>
      <c r="E195" s="141">
        <f>'[1]MTTI (PL &amp; I)'!E195/'[1]MTTI (PL &amp; I)'!E$334</f>
        <v>1.1894630521744882E-3</v>
      </c>
      <c r="F195" s="141">
        <f>'[1]MTTI (PL &amp; I)'!F195/'[1]MTTI (PL &amp; I)'!F$334</f>
        <v>0</v>
      </c>
      <c r="G195" s="141">
        <f>'[1]MTTI (PL &amp; I)'!G195/'[1]MTTI (PL &amp; I)'!G$334</f>
        <v>2.9186223742028985E-4</v>
      </c>
      <c r="H195" s="141">
        <f>'[1]MTTI (PL &amp; I)'!H195/'[1]MTTI (PL &amp; I)'!H$334</f>
        <v>8.4044917066764396E-3</v>
      </c>
      <c r="I195" s="141">
        <f>'[1]MTTI (PL &amp; I)'!I195/'[1]MTTI (PL &amp; I)'!I$334</f>
        <v>0</v>
      </c>
      <c r="J195" s="141">
        <f>'[1]MTTI (PL &amp; I)'!J195/'[1]MTTI (PL &amp; I)'!J$334</f>
        <v>1.4437311959270584E-3</v>
      </c>
      <c r="K195" s="141">
        <f>'[1]MTTI (PL &amp; I)'!K195/'[1]MTTI (PL &amp; I)'!K$334</f>
        <v>1.1351782995285358E-3</v>
      </c>
      <c r="L195" s="141">
        <f>'[1]MTTI (PL &amp; I)'!L195/'[1]MTTI (PL &amp; I)'!L$334</f>
        <v>2.672477643784821E-3</v>
      </c>
      <c r="M195" s="141">
        <f>'[1]MTTI (PL &amp; I)'!M195/'[1]MTTI (PL &amp; I)'!M$334</f>
        <v>1.8832058582687532E-3</v>
      </c>
      <c r="N195" s="141">
        <f>'[1]MTTI (PL &amp; I)'!N195/'[1]MTTI (PL &amp; I)'!N$334</f>
        <v>9.0279846956850811E-4</v>
      </c>
      <c r="O195" s="141">
        <f>'[1]MTTI (PL &amp; I)'!O195/'[1]MTTI (PL &amp; I)'!O$334</f>
        <v>2.0957644632231048E-3</v>
      </c>
      <c r="P195" s="141">
        <f>'[1]MTTI (PL &amp; I)'!P195/'[1]MTTI (PL &amp; I)'!P$334</f>
        <v>0</v>
      </c>
      <c r="Q195" s="141">
        <f>'[1]MTTI (PL &amp; I)'!Q195/'[1]MTTI (PL &amp; I)'!Q$334</f>
        <v>1.5538642407642617E-3</v>
      </c>
      <c r="R195" s="141">
        <f>'[1]MTTI (PL &amp; I)'!R195/'[1]MTTI (PL &amp; I)'!R$334</f>
        <v>0</v>
      </c>
      <c r="S195" s="141">
        <f>'[1]MTTI (PL &amp; I)'!S195/'[1]MTTI (PL &amp; I)'!S$334</f>
        <v>0</v>
      </c>
      <c r="T195" s="141">
        <f>'[1]MTTI (PL &amp; I)'!T195/'[1]MTTI (PL &amp; I)'!T$334</f>
        <v>0</v>
      </c>
      <c r="U195" s="141">
        <f>'[1]MTTI (PL &amp; I)'!U195/'[1]MTTI (PL &amp; I)'!U$334</f>
        <v>0</v>
      </c>
      <c r="V195" s="141">
        <f>'[1]MTTI (PL &amp; I)'!V195/'[1]MTTI (PL &amp; I)'!V$334</f>
        <v>2.0983590131438464E-3</v>
      </c>
      <c r="W195" s="141">
        <f>'[1]MTTI (PL &amp; I)'!W195/'[1]MTTI (PL &amp; I)'!W$334</f>
        <v>3.8415721587756505E-4</v>
      </c>
      <c r="X195" s="141">
        <f>'[1]MTTI (PL &amp; I)'!X195/'[1]MTTI (PL &amp; I)'!X$334</f>
        <v>9.4653960954301181E-4</v>
      </c>
      <c r="Y195" s="141">
        <f>'[1]MTTI (PL &amp; I)'!Y195/'[1]MTTI (PL &amp; I)'!Y$334</f>
        <v>1.4876713000851354E-3</v>
      </c>
      <c r="Z195" s="141">
        <f>'[1]MTTI (PL &amp; I)'!Z195/'[1]MTTI (PL &amp; I)'!Z$334</f>
        <v>5.5605752587985246E-4</v>
      </c>
      <c r="AA195" s="141">
        <f>'[1]MTTI (PL &amp; I)'!AA195/'[1]MTTI (PL &amp; I)'!AA$334</f>
        <v>0</v>
      </c>
      <c r="AB195" s="141">
        <f>'[1]MTTI (PL &amp; I)'!AB195/'[1]MTTI (PL &amp; I)'!AB$334</f>
        <v>0</v>
      </c>
      <c r="AC195" s="141">
        <f>'[1]MTTI (PL &amp; I)'!AC195/'[1]MTTI (PL &amp; I)'!AC$334</f>
        <v>0</v>
      </c>
      <c r="AD195" s="141">
        <f>'[1]MTTI (PL &amp; I)'!AD195/'[1]MTTI (PL &amp; I)'!AD$334</f>
        <v>4.7994304384070373E-6</v>
      </c>
      <c r="AE195" s="141">
        <f>'[1]MTTI (PL &amp; I)'!AE195/'[1]MTTI (PL &amp; I)'!AE$334</f>
        <v>0</v>
      </c>
      <c r="AF195" s="141">
        <f>'[1]MTTI (PL &amp; I)'!AF195/'[1]MTTI (PL &amp; I)'!AF$334</f>
        <v>3.3605772668797653E-3</v>
      </c>
      <c r="AG195" s="141">
        <f>'[1]MTTI (PL &amp; I)'!AG195/'[1]MTTI (PL &amp; I)'!AG$334</f>
        <v>2.0154571026543954E-2</v>
      </c>
      <c r="AH195" s="141">
        <f>'[1]MTTI (PL &amp; I)'!AH195/'[1]MTTI (PL &amp; I)'!AH$334</f>
        <v>0</v>
      </c>
      <c r="AI195" s="141">
        <f>'[1]MTTI (PL &amp; I)'!AI195/'[1]MTTI (PL &amp; I)'!AI$334</f>
        <v>7.9043349323829157E-4</v>
      </c>
      <c r="AJ195" s="141">
        <f>'[1]MTTI (PL &amp; I)'!AJ195/'[1]MTTI (PL &amp; I)'!AJ$334</f>
        <v>1.7948591259776811E-5</v>
      </c>
      <c r="AK195" s="141">
        <f>'[1]MTTI (PL &amp; I)'!AK195/'[1]MTTI (PL &amp; I)'!AK$334</f>
        <v>0</v>
      </c>
      <c r="AL195" s="141">
        <f>'[1]MTTI (PL &amp; I)'!AL195/'[1]MTTI (PL &amp; I)'!AL$334</f>
        <v>2.1054997166401366E-4</v>
      </c>
      <c r="AM195" s="141">
        <f>'[1]MTTI (PL &amp; I)'!AM195/'[1]MTTI (PL &amp; I)'!AM$334</f>
        <v>3.0635637289940502E-4</v>
      </c>
      <c r="AN195" s="141">
        <f>'[1]MTTI (PL &amp; I)'!AN195/'[1]MTTI (PL &amp; I)'!AN$334</f>
        <v>1.2598984322865553E-5</v>
      </c>
      <c r="AO195" s="141">
        <f>'[1]MTTI (PL &amp; I)'!AO195/'[1]MTTI (PL &amp; I)'!AO$334</f>
        <v>9.7334193997286721E-3</v>
      </c>
      <c r="AP195" s="141">
        <f>'[1]MTTI (PL &amp; I)'!AP195/'[1]MTTI (PL &amp; I)'!AP$334</f>
        <v>0</v>
      </c>
      <c r="AQ195" s="141">
        <f>'[1]MTTI (PL &amp; I)'!AQ195/'[1]MTTI (PL &amp; I)'!AQ$334</f>
        <v>0</v>
      </c>
      <c r="AR195" s="141">
        <f>'[1]MTTI (PL &amp; I)'!AR195/'[1]MTTI (PL &amp; I)'!AR$334</f>
        <v>1.1038580565161655E-3</v>
      </c>
      <c r="AS195" s="141">
        <f>'[1]MTTI (PL &amp; I)'!AS195/'[1]MTTI (PL &amp; I)'!AS$334</f>
        <v>0</v>
      </c>
      <c r="AT195" s="141">
        <f>'[1]MTTI (PL &amp; I)'!AT195/'[1]MTTI (PL &amp; I)'!AT$334</f>
        <v>2.0946284593052187E-3</v>
      </c>
      <c r="AU195" s="141">
        <f>'[1]MTTI (PL &amp; I)'!AU195/'[1]MTTI (PL &amp; I)'!AU$334</f>
        <v>0</v>
      </c>
      <c r="AV195" s="141">
        <f>'[1]MTTI (PL &amp; I)'!AV195/'[1]MTTI (PL &amp; I)'!AV$334</f>
        <v>0</v>
      </c>
      <c r="AW195" s="141">
        <f>'[1]MTTI (PL &amp; I)'!AW195/'[1]MTTI (PL &amp; I)'!AW$334</f>
        <v>0</v>
      </c>
      <c r="AX195" s="141">
        <f>'[1]MTTI (PL &amp; I)'!AX195/'[1]MTTI (PL &amp; I)'!AX$334</f>
        <v>7.2682114474219659E-3</v>
      </c>
      <c r="AY195" s="141">
        <f>'[1]MTTI (PL &amp; I)'!AY195/'[1]MTTI (PL &amp; I)'!AY$334</f>
        <v>0</v>
      </c>
      <c r="AZ195" s="141">
        <f>'[1]MTTI (PL &amp; I)'!AZ195/'[1]MTTI (PL &amp; I)'!AZ$334</f>
        <v>1.6179697397719123E-3</v>
      </c>
      <c r="BA195" s="141">
        <f>'[1]MTTI (PL &amp; I)'!BA195/'[1]MTTI (PL &amp; I)'!BA$334</f>
        <v>0</v>
      </c>
      <c r="BB195" s="141">
        <f>'[1]MTTI (PL &amp; I)'!BB195/'[1]MTTI (PL &amp; I)'!BB$334</f>
        <v>1.3036430983680051E-2</v>
      </c>
      <c r="BC195" s="141">
        <f>'[1]MTTI (PL &amp; I)'!BC195/'[1]MTTI (PL &amp; I)'!BC$334</f>
        <v>0</v>
      </c>
      <c r="BD195" s="141">
        <f>'[1]MTTI (PL &amp; I)'!BD195/'[1]MTTI (PL &amp; I)'!BD$334</f>
        <v>1.7165082535344524E-3</v>
      </c>
      <c r="BE195" s="141">
        <f>'[1]MTTI (PL &amp; I)'!BE195/'[1]MTTI (PL &amp; I)'!BE$334</f>
        <v>0</v>
      </c>
      <c r="BF195" s="141">
        <f>'[1]MTTI (PL &amp; I)'!BF195/'[1]MTTI (PL &amp; I)'!BF$334</f>
        <v>0</v>
      </c>
      <c r="BG195" s="141">
        <f>'[1]MTTI (PL &amp; I)'!BG195/'[1]MTTI (PL &amp; I)'!BG$334</f>
        <v>4.9476840170055592E-3</v>
      </c>
      <c r="BH195" s="141">
        <f>'[1]MTTI (PL &amp; I)'!BH195/'[1]MTTI (PL &amp; I)'!BH$334</f>
        <v>7.2487357891541692E-3</v>
      </c>
      <c r="BI195" s="141">
        <f>'[1]MTTI (PL &amp; I)'!BI195/'[1]MTTI (PL &amp; I)'!BI$334</f>
        <v>2.4430843641784672E-3</v>
      </c>
      <c r="BJ195" s="141">
        <f>'[1]MTTI (PL &amp; I)'!BJ195/'[1]MTTI (PL &amp; I)'!BJ$334</f>
        <v>5.0913380342658479E-2</v>
      </c>
      <c r="BK195" s="141">
        <f>'[1]MTTI (PL &amp; I)'!BK195/'[1]MTTI (PL &amp; I)'!BK$334</f>
        <v>0</v>
      </c>
      <c r="BL195" s="141">
        <f>'[1]MTTI (PL &amp; I)'!BL195/'[1]MTTI (PL &amp; I)'!BL$334</f>
        <v>0</v>
      </c>
      <c r="BM195" s="141">
        <f>'[1]MTTI (PL &amp; I)'!BM195/'[1]MTTI (PL &amp; I)'!BM$334</f>
        <v>0.13385149932577106</v>
      </c>
      <c r="BN195" s="141">
        <f>'[1]MTTI (PL &amp; I)'!BN195/'[1]MTTI (PL &amp; I)'!BN$334</f>
        <v>0</v>
      </c>
      <c r="BO195" s="141">
        <f>'[1]MTTI (PL &amp; I)'!BO195/'[1]MTTI (PL &amp; I)'!BO$334</f>
        <v>3.962419405641824E-3</v>
      </c>
      <c r="BP195" s="141">
        <f>'[1]MTTI (PL &amp; I)'!BP195/'[1]MTTI (PL &amp; I)'!BP$334</f>
        <v>0</v>
      </c>
      <c r="BQ195" s="141">
        <f>'[1]MTTI (PL &amp; I)'!BQ195/'[1]MTTI (PL &amp; I)'!BQ$334</f>
        <v>1.4479474448959582E-2</v>
      </c>
      <c r="BR195" s="141">
        <f>'[1]MTTI (PL &amp; I)'!BR195/'[1]MTTI (PL &amp; I)'!BR$334</f>
        <v>1.3260301638699859E-2</v>
      </c>
      <c r="BS195" s="141">
        <f>'[1]MTTI (PL &amp; I)'!BS195/'[1]MTTI (PL &amp; I)'!BS$334</f>
        <v>1.2202115303512227E-2</v>
      </c>
      <c r="BT195" s="141">
        <f>'[1]MTTI (PL &amp; I)'!BT195/'[1]MTTI (PL &amp; I)'!BT$334</f>
        <v>0</v>
      </c>
      <c r="BU195" s="141">
        <f>'[1]MTTI (PL &amp; I)'!BU195/'[1]MTTI (PL &amp; I)'!BU$334</f>
        <v>0</v>
      </c>
      <c r="BV195" s="141">
        <f>'[1]MTTI (PL &amp; I)'!BV195/'[1]MTTI (PL &amp; I)'!BV$334</f>
        <v>0</v>
      </c>
      <c r="BW195" s="141">
        <f>'[1]MTTI (PL &amp; I)'!BW195/'[1]MTTI (PL &amp; I)'!BW$334</f>
        <v>0</v>
      </c>
      <c r="BX195" s="141">
        <f>'[1]MTTI (PL &amp; I)'!BX195/'[1]MTTI (PL &amp; I)'!BX$334</f>
        <v>0</v>
      </c>
      <c r="BY195" s="141">
        <f>'[1]MTTI (PL &amp; I)'!BY195/'[1]MTTI (PL &amp; I)'!BY$334</f>
        <v>0</v>
      </c>
      <c r="BZ195" s="141">
        <f>'[1]MTTI (PL &amp; I)'!BZ195/'[1]MTTI (PL &amp; I)'!BZ$334</f>
        <v>0</v>
      </c>
      <c r="CA195" s="141">
        <f>'[1]MTTI (PL &amp; I)'!CA195/'[1]MTTI (PL &amp; I)'!CA$334</f>
        <v>3.9483167099321525E-3</v>
      </c>
      <c r="CB195" s="141">
        <f>'[1]MTTI (PL &amp; I)'!CB195/'[1]MTTI (PL &amp; I)'!CB$334</f>
        <v>0</v>
      </c>
      <c r="CC195" s="141">
        <f>'[1]MTTI (PL &amp; I)'!CC195/'[1]MTTI (PL &amp; I)'!CC$334</f>
        <v>8.8860038558236641E-4</v>
      </c>
      <c r="CD195" s="141">
        <f>'[1]MTTI (PL &amp; I)'!CD195/'[1]MTTI (PL &amp; I)'!CD$334</f>
        <v>0</v>
      </c>
      <c r="CE195" s="141">
        <f>'[1]MTTI (PL &amp; I)'!CE195/'[1]MTTI (PL &amp; I)'!CE$334</f>
        <v>0</v>
      </c>
      <c r="CF195" s="141">
        <f>'[1]MTTI (PL &amp; I)'!CF195/'[1]MTTI (PL &amp; I)'!CF$334</f>
        <v>0</v>
      </c>
      <c r="CG195" s="141">
        <f>'[1]MTTI (PL &amp; I)'!CG195/'[1]MTTI (PL &amp; I)'!CG$334</f>
        <v>0</v>
      </c>
      <c r="CH195" s="141">
        <f>'[1]MTTI (PL &amp; I)'!CH195/'[1]MTTI (PL &amp; I)'!CH$334</f>
        <v>0</v>
      </c>
      <c r="CI195" s="141">
        <f>'[1]MTTI (PL &amp; I)'!CI195/'[1]MTTI (PL &amp; I)'!CI$334</f>
        <v>0</v>
      </c>
      <c r="CJ195" s="141">
        <f>'[1]MTTI (PL &amp; I)'!CJ195/'[1]MTTI (PL &amp; I)'!CJ$334</f>
        <v>0</v>
      </c>
      <c r="CK195" s="141">
        <f>'[1]MTTI (PL &amp; I)'!CK195/'[1]MTTI (PL &amp; I)'!CK$334</f>
        <v>0</v>
      </c>
      <c r="CL195" s="141">
        <f>'[1]MTTI (PL &amp; I)'!CL195/'[1]MTTI (PL &amp; I)'!CL$334</f>
        <v>0</v>
      </c>
      <c r="CM195" s="141">
        <f>'[1]MTTI (PL &amp; I)'!CM195/'[1]MTTI (PL &amp; I)'!CM$334</f>
        <v>0</v>
      </c>
      <c r="CN195" s="141">
        <f>'[1]MTTI (PL &amp; I)'!CN195/'[1]MTTI (PL &amp; I)'!CN$334</f>
        <v>5.0803668013567945E-4</v>
      </c>
      <c r="CO195" s="141">
        <f>'[1]MTTI (PL &amp; I)'!CO195/'[1]MTTI (PL &amp; I)'!CO$334</f>
        <v>0</v>
      </c>
      <c r="CP195" s="141">
        <f>'[1]MTTI (PL &amp; I)'!CP195/'[1]MTTI (PL &amp; I)'!CP$334</f>
        <v>2.2214899345529933E-3</v>
      </c>
      <c r="CQ195" s="141">
        <f>'[1]MTTI (PL &amp; I)'!CQ195/'[1]MTTI (PL &amp; I)'!CQ$334</f>
        <v>1.9932869006331812E-3</v>
      </c>
      <c r="CR195" s="141">
        <f>'[1]MTTI (PL &amp; I)'!CR195/'[1]MTTI (PL &amp; I)'!CR$334</f>
        <v>0</v>
      </c>
      <c r="CS195" s="141">
        <f>'[1]MTTI (PL &amp; I)'!CS195/'[1]MTTI (PL &amp; I)'!CS$334</f>
        <v>5.2196683363174758E-3</v>
      </c>
      <c r="CT195" s="141">
        <f>'[1]MTTI (PL &amp; I)'!CT195/'[1]MTTI (PL &amp; I)'!CT$334</f>
        <v>0</v>
      </c>
      <c r="CU195" s="141">
        <f>'[1]MTTI (PL &amp; I)'!CU195/'[1]MTTI (PL &amp; I)'!CU$334</f>
        <v>0</v>
      </c>
      <c r="CV195" s="141">
        <f>'[1]MTTI (PL &amp; I)'!CV195/'[1]MTTI (PL &amp; I)'!CV$334</f>
        <v>0</v>
      </c>
      <c r="CW195" s="141">
        <f>'[1]MTTI (PL &amp; I)'!CW195/'[1]MTTI (PL &amp; I)'!CW$334</f>
        <v>0</v>
      </c>
      <c r="CX195" s="141">
        <f>'[1]MTTI (PL &amp; I)'!CX195/'[1]MTTI (PL &amp; I)'!CX$334</f>
        <v>0</v>
      </c>
      <c r="CY195" s="141">
        <f>'[1]MTTI (PL &amp; I)'!CY195/'[1]MTTI (PL &amp; I)'!CY$334</f>
        <v>0</v>
      </c>
      <c r="CZ195" s="141">
        <f>'[1]MTTI (PL &amp; I)'!CZ195/'[1]MTTI (PL &amp; I)'!CZ$334</f>
        <v>2.4737815085074973E-4</v>
      </c>
      <c r="DA195" s="141">
        <f>'[1]MTTI (PL &amp; I)'!DA195/'[1]MTTI (PL &amp; I)'!DA$334</f>
        <v>1.5158364547223526E-2</v>
      </c>
      <c r="DB195" s="141">
        <f>'[1]MTTI (PL &amp; I)'!DB195/'[1]MTTI (PL &amp; I)'!DB$334</f>
        <v>4.7590303928262924E-3</v>
      </c>
      <c r="DC195" s="141">
        <f>'[1]MTTI (PL &amp; I)'!DC195/'[1]MTTI (PL &amp; I)'!DC$334</f>
        <v>0</v>
      </c>
      <c r="DD195" s="141">
        <f>'[1]MTTI (PL &amp; I)'!DD195/'[1]MTTI (PL &amp; I)'!DD$334</f>
        <v>0</v>
      </c>
      <c r="DE195" s="141">
        <v>0</v>
      </c>
      <c r="DF195" s="141">
        <f>'[1]MTTI (PL &amp; I)'!DF195/'[1]MTTI (PL &amp; I)'!DF$334</f>
        <v>3.9240491384340747E-3</v>
      </c>
    </row>
    <row r="196" spans="1:110" x14ac:dyDescent="0.3">
      <c r="A196" s="25" t="s">
        <v>7</v>
      </c>
      <c r="B196" s="141">
        <f>'[1]MTTI (PL &amp; I)'!B196/'[1]MTTI (PL &amp; I)'!B$334</f>
        <v>0</v>
      </c>
      <c r="C196" s="141">
        <f>'[1]MTTI (PL &amp; I)'!C196/'[1]MTTI (PL &amp; I)'!C$334</f>
        <v>0</v>
      </c>
      <c r="D196" s="141">
        <f>'[1]MTTI (PL &amp; I)'!D196/'[1]MTTI (PL &amp; I)'!D$334</f>
        <v>0</v>
      </c>
      <c r="E196" s="141">
        <f>'[1]MTTI (PL &amp; I)'!E196/'[1]MTTI (PL &amp; I)'!E$334</f>
        <v>0</v>
      </c>
      <c r="F196" s="141">
        <f>'[1]MTTI (PL &amp; I)'!F196/'[1]MTTI (PL &amp; I)'!F$334</f>
        <v>0</v>
      </c>
      <c r="G196" s="141">
        <f>'[1]MTTI (PL &amp; I)'!G196/'[1]MTTI (PL &amp; I)'!G$334</f>
        <v>0</v>
      </c>
      <c r="H196" s="141">
        <f>'[1]MTTI (PL &amp; I)'!H196/'[1]MTTI (PL &amp; I)'!H$334</f>
        <v>0</v>
      </c>
      <c r="I196" s="141">
        <f>'[1]MTTI (PL &amp; I)'!I196/'[1]MTTI (PL &amp; I)'!I$334</f>
        <v>0</v>
      </c>
      <c r="J196" s="141">
        <f>'[1]MTTI (PL &amp; I)'!J196/'[1]MTTI (PL &amp; I)'!J$334</f>
        <v>0</v>
      </c>
      <c r="K196" s="141">
        <f>'[1]MTTI (PL &amp; I)'!K196/'[1]MTTI (PL &amp; I)'!K$334</f>
        <v>0</v>
      </c>
      <c r="L196" s="141">
        <f>'[1]MTTI (PL &amp; I)'!L196/'[1]MTTI (PL &amp; I)'!L$334</f>
        <v>0</v>
      </c>
      <c r="M196" s="141">
        <f>'[1]MTTI (PL &amp; I)'!M196/'[1]MTTI (PL &amp; I)'!M$334</f>
        <v>0</v>
      </c>
      <c r="N196" s="141">
        <f>'[1]MTTI (PL &amp; I)'!N196/'[1]MTTI (PL &amp; I)'!N$334</f>
        <v>0</v>
      </c>
      <c r="O196" s="141">
        <f>'[1]MTTI (PL &amp; I)'!O196/'[1]MTTI (PL &amp; I)'!O$334</f>
        <v>0</v>
      </c>
      <c r="P196" s="141">
        <f>'[1]MTTI (PL &amp; I)'!P196/'[1]MTTI (PL &amp; I)'!P$334</f>
        <v>0</v>
      </c>
      <c r="Q196" s="141">
        <f>'[1]MTTI (PL &amp; I)'!Q196/'[1]MTTI (PL &amp; I)'!Q$334</f>
        <v>0</v>
      </c>
      <c r="R196" s="141">
        <f>'[1]MTTI (PL &amp; I)'!R196/'[1]MTTI (PL &amp; I)'!R$334</f>
        <v>0</v>
      </c>
      <c r="S196" s="141">
        <f>'[1]MTTI (PL &amp; I)'!S196/'[1]MTTI (PL &amp; I)'!S$334</f>
        <v>0</v>
      </c>
      <c r="T196" s="141">
        <f>'[1]MTTI (PL &amp; I)'!T196/'[1]MTTI (PL &amp; I)'!T$334</f>
        <v>0</v>
      </c>
      <c r="U196" s="141">
        <f>'[1]MTTI (PL &amp; I)'!U196/'[1]MTTI (PL &amp; I)'!U$334</f>
        <v>0</v>
      </c>
      <c r="V196" s="141">
        <f>'[1]MTTI (PL &amp; I)'!V196/'[1]MTTI (PL &amp; I)'!V$334</f>
        <v>0</v>
      </c>
      <c r="W196" s="141">
        <f>'[1]MTTI (PL &amp; I)'!W196/'[1]MTTI (PL &amp; I)'!W$334</f>
        <v>0</v>
      </c>
      <c r="X196" s="141">
        <f>'[1]MTTI (PL &amp; I)'!X196/'[1]MTTI (PL &amp; I)'!X$334</f>
        <v>0</v>
      </c>
      <c r="Y196" s="141">
        <f>'[1]MTTI (PL &amp; I)'!Y196/'[1]MTTI (PL &amp; I)'!Y$334</f>
        <v>0</v>
      </c>
      <c r="Z196" s="141">
        <f>'[1]MTTI (PL &amp; I)'!Z196/'[1]MTTI (PL &amp; I)'!Z$334</f>
        <v>0</v>
      </c>
      <c r="AA196" s="141">
        <f>'[1]MTTI (PL &amp; I)'!AA196/'[1]MTTI (PL &amp; I)'!AA$334</f>
        <v>0</v>
      </c>
      <c r="AB196" s="141">
        <f>'[1]MTTI (PL &amp; I)'!AB196/'[1]MTTI (PL &amp; I)'!AB$334</f>
        <v>0</v>
      </c>
      <c r="AC196" s="141">
        <f>'[1]MTTI (PL &amp; I)'!AC196/'[1]MTTI (PL &amp; I)'!AC$334</f>
        <v>0</v>
      </c>
      <c r="AD196" s="141">
        <f>'[1]MTTI (PL &amp; I)'!AD196/'[1]MTTI (PL &amp; I)'!AD$334</f>
        <v>0</v>
      </c>
      <c r="AE196" s="141">
        <f>'[1]MTTI (PL &amp; I)'!AE196/'[1]MTTI (PL &amp; I)'!AE$334</f>
        <v>0</v>
      </c>
      <c r="AF196" s="141">
        <f>'[1]MTTI (PL &amp; I)'!AF196/'[1]MTTI (PL &amp; I)'!AF$334</f>
        <v>0</v>
      </c>
      <c r="AG196" s="141">
        <f>'[1]MTTI (PL &amp; I)'!AG196/'[1]MTTI (PL &amp; I)'!AG$334</f>
        <v>0</v>
      </c>
      <c r="AH196" s="141">
        <f>'[1]MTTI (PL &amp; I)'!AH196/'[1]MTTI (PL &amp; I)'!AH$334</f>
        <v>0</v>
      </c>
      <c r="AI196" s="141">
        <f>'[1]MTTI (PL &amp; I)'!AI196/'[1]MTTI (PL &amp; I)'!AI$334</f>
        <v>0</v>
      </c>
      <c r="AJ196" s="141">
        <f>'[1]MTTI (PL &amp; I)'!AJ196/'[1]MTTI (PL &amp; I)'!AJ$334</f>
        <v>0</v>
      </c>
      <c r="AK196" s="141">
        <f>'[1]MTTI (PL &amp; I)'!AK196/'[1]MTTI (PL &amp; I)'!AK$334</f>
        <v>0</v>
      </c>
      <c r="AL196" s="141">
        <f>'[1]MTTI (PL &amp; I)'!AL196/'[1]MTTI (PL &amp; I)'!AL$334</f>
        <v>0</v>
      </c>
      <c r="AM196" s="141">
        <f>'[1]MTTI (PL &amp; I)'!AM196/'[1]MTTI (PL &amp; I)'!AM$334</f>
        <v>0</v>
      </c>
      <c r="AN196" s="141">
        <f>'[1]MTTI (PL &amp; I)'!AN196/'[1]MTTI (PL &amp; I)'!AN$334</f>
        <v>0</v>
      </c>
      <c r="AO196" s="141">
        <f>'[1]MTTI (PL &amp; I)'!AO196/'[1]MTTI (PL &amp; I)'!AO$334</f>
        <v>0</v>
      </c>
      <c r="AP196" s="141">
        <f>'[1]MTTI (PL &amp; I)'!AP196/'[1]MTTI (PL &amp; I)'!AP$334</f>
        <v>0</v>
      </c>
      <c r="AQ196" s="141">
        <f>'[1]MTTI (PL &amp; I)'!AQ196/'[1]MTTI (PL &amp; I)'!AQ$334</f>
        <v>0</v>
      </c>
      <c r="AR196" s="141">
        <f>'[1]MTTI (PL &amp; I)'!AR196/'[1]MTTI (PL &amp; I)'!AR$334</f>
        <v>0</v>
      </c>
      <c r="AS196" s="141">
        <f>'[1]MTTI (PL &amp; I)'!AS196/'[1]MTTI (PL &amp; I)'!AS$334</f>
        <v>0</v>
      </c>
      <c r="AT196" s="141">
        <f>'[1]MTTI (PL &amp; I)'!AT196/'[1]MTTI (PL &amp; I)'!AT$334</f>
        <v>0</v>
      </c>
      <c r="AU196" s="141">
        <f>'[1]MTTI (PL &amp; I)'!AU196/'[1]MTTI (PL &amp; I)'!AU$334</f>
        <v>0</v>
      </c>
      <c r="AV196" s="141">
        <f>'[1]MTTI (PL &amp; I)'!AV196/'[1]MTTI (PL &amp; I)'!AV$334</f>
        <v>0</v>
      </c>
      <c r="AW196" s="141">
        <f>'[1]MTTI (PL &amp; I)'!AW196/'[1]MTTI (PL &amp; I)'!AW$334</f>
        <v>0</v>
      </c>
      <c r="AX196" s="141">
        <f>'[1]MTTI (PL &amp; I)'!AX196/'[1]MTTI (PL &amp; I)'!AX$334</f>
        <v>0</v>
      </c>
      <c r="AY196" s="141">
        <f>'[1]MTTI (PL &amp; I)'!AY196/'[1]MTTI (PL &amp; I)'!AY$334</f>
        <v>0</v>
      </c>
      <c r="AZ196" s="141">
        <f>'[1]MTTI (PL &amp; I)'!AZ196/'[1]MTTI (PL &amp; I)'!AZ$334</f>
        <v>0</v>
      </c>
      <c r="BA196" s="141">
        <f>'[1]MTTI (PL &amp; I)'!BA196/'[1]MTTI (PL &amp; I)'!BA$334</f>
        <v>0</v>
      </c>
      <c r="BB196" s="141">
        <f>'[1]MTTI (PL &amp; I)'!BB196/'[1]MTTI (PL &amp; I)'!BB$334</f>
        <v>0</v>
      </c>
      <c r="BC196" s="141">
        <f>'[1]MTTI (PL &amp; I)'!BC196/'[1]MTTI (PL &amp; I)'!BC$334</f>
        <v>0</v>
      </c>
      <c r="BD196" s="141">
        <f>'[1]MTTI (PL &amp; I)'!BD196/'[1]MTTI (PL &amp; I)'!BD$334</f>
        <v>0</v>
      </c>
      <c r="BE196" s="141">
        <f>'[1]MTTI (PL &amp; I)'!BE196/'[1]MTTI (PL &amp; I)'!BE$334</f>
        <v>0</v>
      </c>
      <c r="BF196" s="141">
        <f>'[1]MTTI (PL &amp; I)'!BF196/'[1]MTTI (PL &amp; I)'!BF$334</f>
        <v>0</v>
      </c>
      <c r="BG196" s="141">
        <f>'[1]MTTI (PL &amp; I)'!BG196/'[1]MTTI (PL &amp; I)'!BG$334</f>
        <v>0</v>
      </c>
      <c r="BH196" s="141">
        <f>'[1]MTTI (PL &amp; I)'!BH196/'[1]MTTI (PL &amp; I)'!BH$334</f>
        <v>0</v>
      </c>
      <c r="BI196" s="141">
        <f>'[1]MTTI (PL &amp; I)'!BI196/'[1]MTTI (PL &amp; I)'!BI$334</f>
        <v>0</v>
      </c>
      <c r="BJ196" s="141">
        <f>'[1]MTTI (PL &amp; I)'!BJ196/'[1]MTTI (PL &amp; I)'!BJ$334</f>
        <v>0</v>
      </c>
      <c r="BK196" s="141">
        <f>'[1]MTTI (PL &amp; I)'!BK196/'[1]MTTI (PL &amp; I)'!BK$334</f>
        <v>0</v>
      </c>
      <c r="BL196" s="141">
        <f>'[1]MTTI (PL &amp; I)'!BL196/'[1]MTTI (PL &amp; I)'!BL$334</f>
        <v>0</v>
      </c>
      <c r="BM196" s="141">
        <f>'[1]MTTI (PL &amp; I)'!BM196/'[1]MTTI (PL &amp; I)'!BM$334</f>
        <v>0</v>
      </c>
      <c r="BN196" s="141">
        <f>'[1]MTTI (PL &amp; I)'!BN196/'[1]MTTI (PL &amp; I)'!BN$334</f>
        <v>0</v>
      </c>
      <c r="BO196" s="141">
        <f>'[1]MTTI (PL &amp; I)'!BO196/'[1]MTTI (PL &amp; I)'!BO$334</f>
        <v>0</v>
      </c>
      <c r="BP196" s="141">
        <f>'[1]MTTI (PL &amp; I)'!BP196/'[1]MTTI (PL &amp; I)'!BP$334</f>
        <v>0</v>
      </c>
      <c r="BQ196" s="141">
        <f>'[1]MTTI (PL &amp; I)'!BQ196/'[1]MTTI (PL &amp; I)'!BQ$334</f>
        <v>0</v>
      </c>
      <c r="BR196" s="141">
        <f>'[1]MTTI (PL &amp; I)'!BR196/'[1]MTTI (PL &amp; I)'!BR$334</f>
        <v>0</v>
      </c>
      <c r="BS196" s="141">
        <f>'[1]MTTI (PL &amp; I)'!BS196/'[1]MTTI (PL &amp; I)'!BS$334</f>
        <v>0</v>
      </c>
      <c r="BT196" s="141">
        <f>'[1]MTTI (PL &amp; I)'!BT196/'[1]MTTI (PL &amp; I)'!BT$334</f>
        <v>0</v>
      </c>
      <c r="BU196" s="141">
        <f>'[1]MTTI (PL &amp; I)'!BU196/'[1]MTTI (PL &amp; I)'!BU$334</f>
        <v>0</v>
      </c>
      <c r="BV196" s="141">
        <f>'[1]MTTI (PL &amp; I)'!BV196/'[1]MTTI (PL &amp; I)'!BV$334</f>
        <v>0</v>
      </c>
      <c r="BW196" s="141">
        <f>'[1]MTTI (PL &amp; I)'!BW196/'[1]MTTI (PL &amp; I)'!BW$334</f>
        <v>0</v>
      </c>
      <c r="BX196" s="141">
        <f>'[1]MTTI (PL &amp; I)'!BX196/'[1]MTTI (PL &amp; I)'!BX$334</f>
        <v>0</v>
      </c>
      <c r="BY196" s="141">
        <f>'[1]MTTI (PL &amp; I)'!BY196/'[1]MTTI (PL &amp; I)'!BY$334</f>
        <v>0</v>
      </c>
      <c r="BZ196" s="141">
        <f>'[1]MTTI (PL &amp; I)'!BZ196/'[1]MTTI (PL &amp; I)'!BZ$334</f>
        <v>0</v>
      </c>
      <c r="CA196" s="141">
        <f>'[1]MTTI (PL &amp; I)'!CA196/'[1]MTTI (PL &amp; I)'!CA$334</f>
        <v>0</v>
      </c>
      <c r="CB196" s="141">
        <f>'[1]MTTI (PL &amp; I)'!CB196/'[1]MTTI (PL &amp; I)'!CB$334</f>
        <v>0</v>
      </c>
      <c r="CC196" s="141">
        <f>'[1]MTTI (PL &amp; I)'!CC196/'[1]MTTI (PL &amp; I)'!CC$334</f>
        <v>0</v>
      </c>
      <c r="CD196" s="141">
        <f>'[1]MTTI (PL &amp; I)'!CD196/'[1]MTTI (PL &amp; I)'!CD$334</f>
        <v>0</v>
      </c>
      <c r="CE196" s="141">
        <f>'[1]MTTI (PL &amp; I)'!CE196/'[1]MTTI (PL &amp; I)'!CE$334</f>
        <v>0</v>
      </c>
      <c r="CF196" s="141">
        <f>'[1]MTTI (PL &amp; I)'!CF196/'[1]MTTI (PL &amp; I)'!CF$334</f>
        <v>0</v>
      </c>
      <c r="CG196" s="141">
        <f>'[1]MTTI (PL &amp; I)'!CG196/'[1]MTTI (PL &amp; I)'!CG$334</f>
        <v>0</v>
      </c>
      <c r="CH196" s="141">
        <f>'[1]MTTI (PL &amp; I)'!CH196/'[1]MTTI (PL &amp; I)'!CH$334</f>
        <v>0</v>
      </c>
      <c r="CI196" s="141">
        <f>'[1]MTTI (PL &amp; I)'!CI196/'[1]MTTI (PL &amp; I)'!CI$334</f>
        <v>0</v>
      </c>
      <c r="CJ196" s="141">
        <f>'[1]MTTI (PL &amp; I)'!CJ196/'[1]MTTI (PL &amp; I)'!CJ$334</f>
        <v>0</v>
      </c>
      <c r="CK196" s="141">
        <f>'[1]MTTI (PL &amp; I)'!CK196/'[1]MTTI (PL &amp; I)'!CK$334</f>
        <v>0</v>
      </c>
      <c r="CL196" s="141">
        <f>'[1]MTTI (PL &amp; I)'!CL196/'[1]MTTI (PL &amp; I)'!CL$334</f>
        <v>0</v>
      </c>
      <c r="CM196" s="141">
        <f>'[1]MTTI (PL &amp; I)'!CM196/'[1]MTTI (PL &amp; I)'!CM$334</f>
        <v>0</v>
      </c>
      <c r="CN196" s="141">
        <f>'[1]MTTI (PL &amp; I)'!CN196/'[1]MTTI (PL &amp; I)'!CN$334</f>
        <v>0</v>
      </c>
      <c r="CO196" s="141">
        <f>'[1]MTTI (PL &amp; I)'!CO196/'[1]MTTI (PL &amp; I)'!CO$334</f>
        <v>0</v>
      </c>
      <c r="CP196" s="141">
        <f>'[1]MTTI (PL &amp; I)'!CP196/'[1]MTTI (PL &amp; I)'!CP$334</f>
        <v>0</v>
      </c>
      <c r="CQ196" s="141">
        <f>'[1]MTTI (PL &amp; I)'!CQ196/'[1]MTTI (PL &amp; I)'!CQ$334</f>
        <v>0</v>
      </c>
      <c r="CR196" s="141">
        <f>'[1]MTTI (PL &amp; I)'!CR196/'[1]MTTI (PL &amp; I)'!CR$334</f>
        <v>0</v>
      </c>
      <c r="CS196" s="141">
        <f>'[1]MTTI (PL &amp; I)'!CS196/'[1]MTTI (PL &amp; I)'!CS$334</f>
        <v>0</v>
      </c>
      <c r="CT196" s="141">
        <f>'[1]MTTI (PL &amp; I)'!CT196/'[1]MTTI (PL &amp; I)'!CT$334</f>
        <v>0</v>
      </c>
      <c r="CU196" s="141">
        <f>'[1]MTTI (PL &amp; I)'!CU196/'[1]MTTI (PL &amp; I)'!CU$334</f>
        <v>0</v>
      </c>
      <c r="CV196" s="141">
        <f>'[1]MTTI (PL &amp; I)'!CV196/'[1]MTTI (PL &amp; I)'!CV$334</f>
        <v>0</v>
      </c>
      <c r="CW196" s="141">
        <f>'[1]MTTI (PL &amp; I)'!CW196/'[1]MTTI (PL &amp; I)'!CW$334</f>
        <v>0</v>
      </c>
      <c r="CX196" s="141">
        <f>'[1]MTTI (PL &amp; I)'!CX196/'[1]MTTI (PL &amp; I)'!CX$334</f>
        <v>0</v>
      </c>
      <c r="CY196" s="141">
        <f>'[1]MTTI (PL &amp; I)'!CY196/'[1]MTTI (PL &amp; I)'!CY$334</f>
        <v>0</v>
      </c>
      <c r="CZ196" s="141">
        <f>'[1]MTTI (PL &amp; I)'!CZ196/'[1]MTTI (PL &amp; I)'!CZ$334</f>
        <v>0</v>
      </c>
      <c r="DA196" s="141">
        <f>'[1]MTTI (PL &amp; I)'!DA196/'[1]MTTI (PL &amp; I)'!DA$334</f>
        <v>0</v>
      </c>
      <c r="DB196" s="141">
        <f>'[1]MTTI (PL &amp; I)'!DB196/'[1]MTTI (PL &amp; I)'!DB$334</f>
        <v>0</v>
      </c>
      <c r="DC196" s="141">
        <f>'[1]MTTI (PL &amp; I)'!DC196/'[1]MTTI (PL &amp; I)'!DC$334</f>
        <v>0</v>
      </c>
      <c r="DD196" s="141">
        <f>'[1]MTTI (PL &amp; I)'!DD196/'[1]MTTI (PL &amp; I)'!DD$334</f>
        <v>0</v>
      </c>
      <c r="DE196" s="141">
        <v>0</v>
      </c>
      <c r="DF196" s="141">
        <f>'[1]MTTI (PL &amp; I)'!DF196/'[1]MTTI (PL &amp; I)'!DF$334</f>
        <v>0</v>
      </c>
    </row>
    <row r="197" spans="1:110" x14ac:dyDescent="0.3">
      <c r="A197" s="26">
        <v>5223</v>
      </c>
      <c r="B197" s="141">
        <f>'[1]MTTI (PL &amp; I)'!B197/'[1]MTTI (PL &amp; I)'!B$334</f>
        <v>4.0293427679917097E-5</v>
      </c>
      <c r="C197" s="141">
        <f>'[1]MTTI (PL &amp; I)'!C197/'[1]MTTI (PL &amp; I)'!C$334</f>
        <v>4.9022735355363351E-4</v>
      </c>
      <c r="D197" s="141">
        <f>'[1]MTTI (PL &amp; I)'!D197/'[1]MTTI (PL &amp; I)'!D$334</f>
        <v>5.5052654707641435E-3</v>
      </c>
      <c r="E197" s="141">
        <f>'[1]MTTI (PL &amp; I)'!E197/'[1]MTTI (PL &amp; I)'!E$334</f>
        <v>2.4370460023711441E-5</v>
      </c>
      <c r="F197" s="141">
        <f>'[1]MTTI (PL &amp; I)'!F197/'[1]MTTI (PL &amp; I)'!F$334</f>
        <v>6.5293223176988132E-3</v>
      </c>
      <c r="G197" s="141">
        <f>'[1]MTTI (PL &amp; I)'!G197/'[1]MTTI (PL &amp; I)'!G$334</f>
        <v>1.5227819663399191E-6</v>
      </c>
      <c r="H197" s="141">
        <f>'[1]MTTI (PL &amp; I)'!H197/'[1]MTTI (PL &amp; I)'!H$334</f>
        <v>4.2346360923368559E-4</v>
      </c>
      <c r="I197" s="141">
        <f>'[1]MTTI (PL &amp; I)'!I197/'[1]MTTI (PL &amp; I)'!I$334</f>
        <v>0</v>
      </c>
      <c r="J197" s="141">
        <f>'[1]MTTI (PL &amp; I)'!J197/'[1]MTTI (PL &amp; I)'!J$334</f>
        <v>1.1335712962380764E-4</v>
      </c>
      <c r="K197" s="141">
        <f>'[1]MTTI (PL &amp; I)'!K197/'[1]MTTI (PL &amp; I)'!K$334</f>
        <v>2.3213267766171008E-4</v>
      </c>
      <c r="L197" s="141">
        <f>'[1]MTTI (PL &amp; I)'!L197/'[1]MTTI (PL &amp; I)'!L$334</f>
        <v>1.1916058823517324E-4</v>
      </c>
      <c r="M197" s="141">
        <f>'[1]MTTI (PL &amp; I)'!M197/'[1]MTTI (PL &amp; I)'!M$334</f>
        <v>1.3002393772041754E-4</v>
      </c>
      <c r="N197" s="141">
        <f>'[1]MTTI (PL &amp; I)'!N197/'[1]MTTI (PL &amp; I)'!N$334</f>
        <v>7.1652174362010057E-5</v>
      </c>
      <c r="O197" s="141">
        <f>'[1]MTTI (PL &amp; I)'!O197/'[1]MTTI (PL &amp; I)'!O$334</f>
        <v>6.7720914785541E-4</v>
      </c>
      <c r="P197" s="141">
        <f>'[1]MTTI (PL &amp; I)'!P197/'[1]MTTI (PL &amp; I)'!P$334</f>
        <v>1.8361080302306128E-5</v>
      </c>
      <c r="Q197" s="141">
        <f>'[1]MTTI (PL &amp; I)'!Q197/'[1]MTTI (PL &amp; I)'!Q$334</f>
        <v>2.5531474399944368E-4</v>
      </c>
      <c r="R197" s="141">
        <f>'[1]MTTI (PL &amp; I)'!R197/'[1]MTTI (PL &amp; I)'!R$334</f>
        <v>7.6427785761960156E-5</v>
      </c>
      <c r="S197" s="141">
        <f>'[1]MTTI (PL &amp; I)'!S197/'[1]MTTI (PL &amp; I)'!S$334</f>
        <v>3.4697523588308478E-4</v>
      </c>
      <c r="T197" s="141">
        <f>'[1]MTTI (PL &amp; I)'!T197/'[1]MTTI (PL &amp; I)'!T$334</f>
        <v>1.0860162601151609E-3</v>
      </c>
      <c r="U197" s="141">
        <f>'[1]MTTI (PL &amp; I)'!U197/'[1]MTTI (PL &amp; I)'!U$334</f>
        <v>6.4766830787132284E-4</v>
      </c>
      <c r="V197" s="141">
        <f>'[1]MTTI (PL &amp; I)'!V197/'[1]MTTI (PL &amp; I)'!V$334</f>
        <v>1.2503252502817937E-4</v>
      </c>
      <c r="W197" s="141">
        <f>'[1]MTTI (PL &amp; I)'!W197/'[1]MTTI (PL &amp; I)'!W$334</f>
        <v>1.622200412362164E-4</v>
      </c>
      <c r="X197" s="141">
        <f>'[1]MTTI (PL &amp; I)'!X197/'[1]MTTI (PL &amp; I)'!X$334</f>
        <v>1.6289296120724596E-5</v>
      </c>
      <c r="Y197" s="141">
        <f>'[1]MTTI (PL &amp; I)'!Y197/'[1]MTTI (PL &amp; I)'!Y$334</f>
        <v>1.988357300854928E-5</v>
      </c>
      <c r="Z197" s="141">
        <f>'[1]MTTI (PL &amp; I)'!Z197/'[1]MTTI (PL &amp; I)'!Z$334</f>
        <v>3.4202779731471437E-6</v>
      </c>
      <c r="AA197" s="141">
        <f>'[1]MTTI (PL &amp; I)'!AA197/'[1]MTTI (PL &amp; I)'!AA$334</f>
        <v>5.760517090577774E-6</v>
      </c>
      <c r="AB197" s="141">
        <f>'[1]MTTI (PL &amp; I)'!AB197/'[1]MTTI (PL &amp; I)'!AB$334</f>
        <v>1.6668137709374689E-5</v>
      </c>
      <c r="AC197" s="141">
        <f>'[1]MTTI (PL &amp; I)'!AC197/'[1]MTTI (PL &amp; I)'!AC$334</f>
        <v>2.0331897475001632E-3</v>
      </c>
      <c r="AD197" s="141">
        <f>'[1]MTTI (PL &amp; I)'!AD197/'[1]MTTI (PL &amp; I)'!AD$334</f>
        <v>6.7109547900241043E-6</v>
      </c>
      <c r="AE197" s="141">
        <f>'[1]MTTI (PL &amp; I)'!AE197/'[1]MTTI (PL &amp; I)'!AE$334</f>
        <v>3.7885500970502177E-5</v>
      </c>
      <c r="AF197" s="141">
        <f>'[1]MTTI (PL &amp; I)'!AF197/'[1]MTTI (PL &amp; I)'!AF$334</f>
        <v>8.4119005172731044E-5</v>
      </c>
      <c r="AG197" s="141">
        <f>'[1]MTTI (PL &amp; I)'!AG197/'[1]MTTI (PL &amp; I)'!AG$334</f>
        <v>2.5440545065400308E-4</v>
      </c>
      <c r="AH197" s="141">
        <f>'[1]MTTI (PL &amp; I)'!AH197/'[1]MTTI (PL &amp; I)'!AH$334</f>
        <v>3.3005377653352072E-5</v>
      </c>
      <c r="AI197" s="141">
        <f>'[1]MTTI (PL &amp; I)'!AI197/'[1]MTTI (PL &amp; I)'!AI$334</f>
        <v>1.2179219223594676E-5</v>
      </c>
      <c r="AJ197" s="141">
        <f>'[1]MTTI (PL &amp; I)'!AJ197/'[1]MTTI (PL &amp; I)'!AJ$334</f>
        <v>3.286535882158388E-5</v>
      </c>
      <c r="AK197" s="141">
        <f>'[1]MTTI (PL &amp; I)'!AK197/'[1]MTTI (PL &amp; I)'!AK$334</f>
        <v>3.7181752020752625E-5</v>
      </c>
      <c r="AL197" s="141">
        <f>'[1]MTTI (PL &amp; I)'!AL197/'[1]MTTI (PL &amp; I)'!AL$334</f>
        <v>1.9218308492116779E-4</v>
      </c>
      <c r="AM197" s="141">
        <f>'[1]MTTI (PL &amp; I)'!AM197/'[1]MTTI (PL &amp; I)'!AM$334</f>
        <v>2.5638817095949436E-4</v>
      </c>
      <c r="AN197" s="141">
        <f>'[1]MTTI (PL &amp; I)'!AN197/'[1]MTTI (PL &amp; I)'!AN$334</f>
        <v>1.3868086636055136E-5</v>
      </c>
      <c r="AO197" s="141">
        <f>'[1]MTTI (PL &amp; I)'!AO197/'[1]MTTI (PL &amp; I)'!AO$334</f>
        <v>9.9615710280046477E-5</v>
      </c>
      <c r="AP197" s="141">
        <f>'[1]MTTI (PL &amp; I)'!AP197/'[1]MTTI (PL &amp; I)'!AP$334</f>
        <v>1.2844692831945059E-3</v>
      </c>
      <c r="AQ197" s="141">
        <f>'[1]MTTI (PL &amp; I)'!AQ197/'[1]MTTI (PL &amp; I)'!AQ$334</f>
        <v>5.3285724736257018E-4</v>
      </c>
      <c r="AR197" s="141">
        <f>'[1]MTTI (PL &amp; I)'!AR197/'[1]MTTI (PL &amp; I)'!AR$334</f>
        <v>1.3116708482728581E-4</v>
      </c>
      <c r="AS197" s="141">
        <f>'[1]MTTI (PL &amp; I)'!AS197/'[1]MTTI (PL &amp; I)'!AS$334</f>
        <v>2.361599711437562E-2</v>
      </c>
      <c r="AT197" s="141">
        <f>'[1]MTTI (PL &amp; I)'!AT197/'[1]MTTI (PL &amp; I)'!AT$334</f>
        <v>1.5576376797421354E-3</v>
      </c>
      <c r="AU197" s="141">
        <f>'[1]MTTI (PL &amp; I)'!AU197/'[1]MTTI (PL &amp; I)'!AU$334</f>
        <v>1.9530327768232521E-4</v>
      </c>
      <c r="AV197" s="141">
        <f>'[1]MTTI (PL &amp; I)'!AV197/'[1]MTTI (PL &amp; I)'!AV$334</f>
        <v>7.900936530679095E-5</v>
      </c>
      <c r="AW197" s="141">
        <f>'[1]MTTI (PL &amp; I)'!AW197/'[1]MTTI (PL &amp; I)'!AW$334</f>
        <v>1.3094093405189365E-3</v>
      </c>
      <c r="AX197" s="141">
        <f>'[1]MTTI (PL &amp; I)'!AX197/'[1]MTTI (PL &amp; I)'!AX$334</f>
        <v>2.7138832332237177E-5</v>
      </c>
      <c r="AY197" s="141">
        <f>'[1]MTTI (PL &amp; I)'!AY197/'[1]MTTI (PL &amp; I)'!AY$334</f>
        <v>0</v>
      </c>
      <c r="AZ197" s="141">
        <f>'[1]MTTI (PL &amp; I)'!AZ197/'[1]MTTI (PL &amp; I)'!AZ$334</f>
        <v>0</v>
      </c>
      <c r="BA197" s="141">
        <f>'[1]MTTI (PL &amp; I)'!BA197/'[1]MTTI (PL &amp; I)'!BA$334</f>
        <v>2.1263559760576365E-3</v>
      </c>
      <c r="BB197" s="141">
        <f>'[1]MTTI (PL &amp; I)'!BB197/'[1]MTTI (PL &amp; I)'!BB$334</f>
        <v>1.9759436616195665E-4</v>
      </c>
      <c r="BC197" s="141">
        <f>'[1]MTTI (PL &amp; I)'!BC197/'[1]MTTI (PL &amp; I)'!BC$334</f>
        <v>7.3053867134286886E-4</v>
      </c>
      <c r="BD197" s="141">
        <f>'[1]MTTI (PL &amp; I)'!BD197/'[1]MTTI (PL &amp; I)'!BD$334</f>
        <v>8.4435178794680884E-5</v>
      </c>
      <c r="BE197" s="141">
        <f>'[1]MTTI (PL &amp; I)'!BE197/'[1]MTTI (PL &amp; I)'!BE$334</f>
        <v>8.099215460040599E-4</v>
      </c>
      <c r="BF197" s="141">
        <f>'[1]MTTI (PL &amp; I)'!BF197/'[1]MTTI (PL &amp; I)'!BF$334</f>
        <v>9.0436066651743979E-5</v>
      </c>
      <c r="BG197" s="141">
        <f>'[1]MTTI (PL &amp; I)'!BG197/'[1]MTTI (PL &amp; I)'!BG$334</f>
        <v>1.8796326190322709E-5</v>
      </c>
      <c r="BH197" s="141">
        <f>'[1]MTTI (PL &amp; I)'!BH197/'[1]MTTI (PL &amp; I)'!BH$334</f>
        <v>1.1536883246146575E-5</v>
      </c>
      <c r="BI197" s="141">
        <f>'[1]MTTI (PL &amp; I)'!BI197/'[1]MTTI (PL &amp; I)'!BI$334</f>
        <v>3.8126335581232197E-3</v>
      </c>
      <c r="BJ197" s="141">
        <f>'[1]MTTI (PL &amp; I)'!BJ197/'[1]MTTI (PL &amp; I)'!BJ$334</f>
        <v>1.0341289085972574E-3</v>
      </c>
      <c r="BK197" s="141">
        <f>'[1]MTTI (PL &amp; I)'!BK197/'[1]MTTI (PL &amp; I)'!BK$334</f>
        <v>0</v>
      </c>
      <c r="BL197" s="141">
        <f>'[1]MTTI (PL &amp; I)'!BL197/'[1]MTTI (PL &amp; I)'!BL$334</f>
        <v>0</v>
      </c>
      <c r="BM197" s="141">
        <f>'[1]MTTI (PL &amp; I)'!BM197/'[1]MTTI (PL &amp; I)'!BM$334</f>
        <v>0</v>
      </c>
      <c r="BN197" s="141">
        <f>'[1]MTTI (PL &amp; I)'!BN197/'[1]MTTI (PL &amp; I)'!BN$334</f>
        <v>6.8384208783535188E-3</v>
      </c>
      <c r="BO197" s="141">
        <f>'[1]MTTI (PL &amp; I)'!BO197/'[1]MTTI (PL &amp; I)'!BO$334</f>
        <v>3.4203236723804844E-4</v>
      </c>
      <c r="BP197" s="141">
        <f>'[1]MTTI (PL &amp; I)'!BP197/'[1]MTTI (PL &amp; I)'!BP$334</f>
        <v>2.2572908908411384E-4</v>
      </c>
      <c r="BQ197" s="141">
        <f>'[1]MTTI (PL &amp; I)'!BQ197/'[1]MTTI (PL &amp; I)'!BQ$334</f>
        <v>1.4943616079791573E-3</v>
      </c>
      <c r="BR197" s="141">
        <f>'[1]MTTI (PL &amp; I)'!BR197/'[1]MTTI (PL &amp; I)'!BR$334</f>
        <v>3.0795118167855816E-5</v>
      </c>
      <c r="BS197" s="141">
        <f>'[1]MTTI (PL &amp; I)'!BS197/'[1]MTTI (PL &amp; I)'!BS$334</f>
        <v>2.4710942272794715E-5</v>
      </c>
      <c r="BT197" s="141">
        <f>'[1]MTTI (PL &amp; I)'!BT197/'[1]MTTI (PL &amp; I)'!BT$334</f>
        <v>2.5174232226848825E-5</v>
      </c>
      <c r="BU197" s="141">
        <f>'[1]MTTI (PL &amp; I)'!BU197/'[1]MTTI (PL &amp; I)'!BU$334</f>
        <v>5.0010466509964237E-4</v>
      </c>
      <c r="BV197" s="141">
        <f>'[1]MTTI (PL &amp; I)'!BV197/'[1]MTTI (PL &amp; I)'!BV$334</f>
        <v>3.2424593981523965E-4</v>
      </c>
      <c r="BW197" s="141">
        <f>'[1]MTTI (PL &amp; I)'!BW197/'[1]MTTI (PL &amp; I)'!BW$334</f>
        <v>2.3313819591223791E-4</v>
      </c>
      <c r="BX197" s="141">
        <f>'[1]MTTI (PL &amp; I)'!BX197/'[1]MTTI (PL &amp; I)'!BX$334</f>
        <v>1.4684982443463543E-6</v>
      </c>
      <c r="BY197" s="141">
        <f>'[1]MTTI (PL &amp; I)'!BY197/'[1]MTTI (PL &amp; I)'!BY$334</f>
        <v>3.007381190230655E-5</v>
      </c>
      <c r="BZ197" s="141">
        <f>'[1]MTTI (PL &amp; I)'!BZ197/'[1]MTTI (PL &amp; I)'!BZ$334</f>
        <v>4.7257164521467956E-2</v>
      </c>
      <c r="CA197" s="141">
        <f>'[1]MTTI (PL &amp; I)'!CA197/'[1]MTTI (PL &amp; I)'!CA$334</f>
        <v>4.2910320022979953E-5</v>
      </c>
      <c r="CB197" s="141">
        <f>'[1]MTTI (PL &amp; I)'!CB197/'[1]MTTI (PL &amp; I)'!CB$334</f>
        <v>2.57285028771887E-4</v>
      </c>
      <c r="CC197" s="141">
        <f>'[1]MTTI (PL &amp; I)'!CC197/'[1]MTTI (PL &amp; I)'!CC$334</f>
        <v>1.9697280015253867E-4</v>
      </c>
      <c r="CD197" s="141">
        <f>'[1]MTTI (PL &amp; I)'!CD197/'[1]MTTI (PL &amp; I)'!CD$334</f>
        <v>1.6471265280281223E-4</v>
      </c>
      <c r="CE197" s="141">
        <f>'[1]MTTI (PL &amp; I)'!CE197/'[1]MTTI (PL &amp; I)'!CE$334</f>
        <v>1.6327684190034775E-2</v>
      </c>
      <c r="CF197" s="141">
        <f>'[1]MTTI (PL &amp; I)'!CF197/'[1]MTTI (PL &amp; I)'!CF$334</f>
        <v>3.6774539406298737E-4</v>
      </c>
      <c r="CG197" s="141">
        <f>'[1]MTTI (PL &amp; I)'!CG197/'[1]MTTI (PL &amp; I)'!CG$334</f>
        <v>2.2124799420605791E-3</v>
      </c>
      <c r="CH197" s="141">
        <f>'[1]MTTI (PL &amp; I)'!CH197/'[1]MTTI (PL &amp; I)'!CH$334</f>
        <v>5.5648564467506272E-5</v>
      </c>
      <c r="CI197" s="141">
        <f>'[1]MTTI (PL &amp; I)'!CI197/'[1]MTTI (PL &amp; I)'!CI$334</f>
        <v>9.6636615304628703E-3</v>
      </c>
      <c r="CJ197" s="141">
        <f>'[1]MTTI (PL &amp; I)'!CJ197/'[1]MTTI (PL &amp; I)'!CJ$334</f>
        <v>1.8050164064594675E-5</v>
      </c>
      <c r="CK197" s="141">
        <f>'[1]MTTI (PL &amp; I)'!CK197/'[1]MTTI (PL &amp; I)'!CK$334</f>
        <v>2.3821657116899274E-3</v>
      </c>
      <c r="CL197" s="141">
        <f>'[1]MTTI (PL &amp; I)'!CL197/'[1]MTTI (PL &amp; I)'!CL$334</f>
        <v>2.6845343629613695E-4</v>
      </c>
      <c r="CM197" s="141">
        <f>'[1]MTTI (PL &amp; I)'!CM197/'[1]MTTI (PL &amp; I)'!CM$334</f>
        <v>1.3258628640444983E-5</v>
      </c>
      <c r="CN197" s="141">
        <f>'[1]MTTI (PL &amp; I)'!CN197/'[1]MTTI (PL &amp; I)'!CN$334</f>
        <v>6.2758984345240494E-4</v>
      </c>
      <c r="CO197" s="141">
        <f>'[1]MTTI (PL &amp; I)'!CO197/'[1]MTTI (PL &amp; I)'!CO$334</f>
        <v>3.3756755700643688E-2</v>
      </c>
      <c r="CP197" s="141">
        <f>'[1]MTTI (PL &amp; I)'!CP197/'[1]MTTI (PL &amp; I)'!CP$334</f>
        <v>8.0461677257869617E-3</v>
      </c>
      <c r="CQ197" s="141">
        <f>'[1]MTTI (PL &amp; I)'!CQ197/'[1]MTTI (PL &amp; I)'!CQ$334</f>
        <v>3.599972974891347E-4</v>
      </c>
      <c r="CR197" s="141">
        <f>'[1]MTTI (PL &amp; I)'!CR197/'[1]MTTI (PL &amp; I)'!CR$334</f>
        <v>3.379461551405448E-2</v>
      </c>
      <c r="CS197" s="141">
        <f>'[1]MTTI (PL &amp; I)'!CS197/'[1]MTTI (PL &amp; I)'!CS$334</f>
        <v>7.5424993924767917E-5</v>
      </c>
      <c r="CT197" s="141">
        <f>'[1]MTTI (PL &amp; I)'!CT197/'[1]MTTI (PL &amp; I)'!CT$334</f>
        <v>4.8965401342042367E-3</v>
      </c>
      <c r="CU197" s="141">
        <f>'[1]MTTI (PL &amp; I)'!CU197/'[1]MTTI (PL &amp; I)'!CU$334</f>
        <v>7.0120386789125684E-5</v>
      </c>
      <c r="CV197" s="141">
        <f>'[1]MTTI (PL &amp; I)'!CV197/'[1]MTTI (PL &amp; I)'!CV$334</f>
        <v>1.500502167336216E-3</v>
      </c>
      <c r="CW197" s="141">
        <f>'[1]MTTI (PL &amp; I)'!CW197/'[1]MTTI (PL &amp; I)'!CW$334</f>
        <v>9.0366223357916525E-3</v>
      </c>
      <c r="CX197" s="141">
        <f>'[1]MTTI (PL &amp; I)'!CX197/'[1]MTTI (PL &amp; I)'!CX$334</f>
        <v>1.547616024088624E-3</v>
      </c>
      <c r="CY197" s="141">
        <f>'[1]MTTI (PL &amp; I)'!CY197/'[1]MTTI (PL &amp; I)'!CY$334</f>
        <v>1.7931853078994478E-3</v>
      </c>
      <c r="CZ197" s="141">
        <f>'[1]MTTI (PL &amp; I)'!CZ197/'[1]MTTI (PL &amp; I)'!CZ$334</f>
        <v>7.5043459275629781E-5</v>
      </c>
      <c r="DA197" s="141">
        <f>'[1]MTTI (PL &amp; I)'!DA197/'[1]MTTI (PL &amp; I)'!DA$334</f>
        <v>1.3992501734605148E-2</v>
      </c>
      <c r="DB197" s="141">
        <f>'[1]MTTI (PL &amp; I)'!DB197/'[1]MTTI (PL &amp; I)'!DB$334</f>
        <v>1.9776625361949773E-4</v>
      </c>
      <c r="DC197" s="141">
        <f>'[1]MTTI (PL &amp; I)'!DC197/'[1]MTTI (PL &amp; I)'!DC$334</f>
        <v>4.3703529746259608E-3</v>
      </c>
      <c r="DD197" s="141">
        <f>'[1]MTTI (PL &amp; I)'!DD197/'[1]MTTI (PL &amp; I)'!DD$334</f>
        <v>1.0374599778335858E-4</v>
      </c>
      <c r="DE197" s="141">
        <v>0</v>
      </c>
      <c r="DF197" s="141">
        <f>'[1]MTTI (PL &amp; I)'!DF197/'[1]MTTI (PL &amp; I)'!DF$334</f>
        <v>3.5841117217123427E-3</v>
      </c>
    </row>
    <row r="198" spans="1:110" x14ac:dyDescent="0.3">
      <c r="A198" s="25" t="s">
        <v>6</v>
      </c>
      <c r="B198" s="141">
        <f>'[1]MTTI (PL &amp; I)'!B198/'[1]MTTI (PL &amp; I)'!B$334</f>
        <v>4.0293427679917097E-5</v>
      </c>
      <c r="C198" s="141">
        <f>'[1]MTTI (PL &amp; I)'!C198/'[1]MTTI (PL &amp; I)'!C$334</f>
        <v>4.9022735355363351E-4</v>
      </c>
      <c r="D198" s="141">
        <f>'[1]MTTI (PL &amp; I)'!D198/'[1]MTTI (PL &amp; I)'!D$334</f>
        <v>5.5052654707641435E-3</v>
      </c>
      <c r="E198" s="141">
        <f>'[1]MTTI (PL &amp; I)'!E198/'[1]MTTI (PL &amp; I)'!E$334</f>
        <v>2.4370460023711441E-5</v>
      </c>
      <c r="F198" s="141">
        <f>'[1]MTTI (PL &amp; I)'!F198/'[1]MTTI (PL &amp; I)'!F$334</f>
        <v>6.5293223176988132E-3</v>
      </c>
      <c r="G198" s="141">
        <f>'[1]MTTI (PL &amp; I)'!G198/'[1]MTTI (PL &amp; I)'!G$334</f>
        <v>1.5227819663399191E-6</v>
      </c>
      <c r="H198" s="141">
        <f>'[1]MTTI (PL &amp; I)'!H198/'[1]MTTI (PL &amp; I)'!H$334</f>
        <v>4.2346360923368559E-4</v>
      </c>
      <c r="I198" s="141">
        <f>'[1]MTTI (PL &amp; I)'!I198/'[1]MTTI (PL &amp; I)'!I$334</f>
        <v>0</v>
      </c>
      <c r="J198" s="141">
        <f>'[1]MTTI (PL &amp; I)'!J198/'[1]MTTI (PL &amp; I)'!J$334</f>
        <v>1.1335712962380764E-4</v>
      </c>
      <c r="K198" s="141">
        <f>'[1]MTTI (PL &amp; I)'!K198/'[1]MTTI (PL &amp; I)'!K$334</f>
        <v>2.3213267766171008E-4</v>
      </c>
      <c r="L198" s="141">
        <f>'[1]MTTI (PL &amp; I)'!L198/'[1]MTTI (PL &amp; I)'!L$334</f>
        <v>1.1916058823517324E-4</v>
      </c>
      <c r="M198" s="141">
        <f>'[1]MTTI (PL &amp; I)'!M198/'[1]MTTI (PL &amp; I)'!M$334</f>
        <v>1.3002393772041754E-4</v>
      </c>
      <c r="N198" s="141">
        <f>'[1]MTTI (PL &amp; I)'!N198/'[1]MTTI (PL &amp; I)'!N$334</f>
        <v>7.1652174362010057E-5</v>
      </c>
      <c r="O198" s="141">
        <f>'[1]MTTI (PL &amp; I)'!O198/'[1]MTTI (PL &amp; I)'!O$334</f>
        <v>6.7720914785541E-4</v>
      </c>
      <c r="P198" s="141">
        <f>'[1]MTTI (PL &amp; I)'!P198/'[1]MTTI (PL &amp; I)'!P$334</f>
        <v>1.8361080302306128E-5</v>
      </c>
      <c r="Q198" s="141">
        <f>'[1]MTTI (PL &amp; I)'!Q198/'[1]MTTI (PL &amp; I)'!Q$334</f>
        <v>2.5531474399944368E-4</v>
      </c>
      <c r="R198" s="141">
        <f>'[1]MTTI (PL &amp; I)'!R198/'[1]MTTI (PL &amp; I)'!R$334</f>
        <v>7.6427785761960156E-5</v>
      </c>
      <c r="S198" s="141">
        <f>'[1]MTTI (PL &amp; I)'!S198/'[1]MTTI (PL &amp; I)'!S$334</f>
        <v>3.4697523588308478E-4</v>
      </c>
      <c r="T198" s="141">
        <f>'[1]MTTI (PL &amp; I)'!T198/'[1]MTTI (PL &amp; I)'!T$334</f>
        <v>1.0860162601151609E-3</v>
      </c>
      <c r="U198" s="141">
        <f>'[1]MTTI (PL &amp; I)'!U198/'[1]MTTI (PL &amp; I)'!U$334</f>
        <v>6.4766830787132284E-4</v>
      </c>
      <c r="V198" s="141">
        <f>'[1]MTTI (PL &amp; I)'!V198/'[1]MTTI (PL &amp; I)'!V$334</f>
        <v>1.2503252502817937E-4</v>
      </c>
      <c r="W198" s="141">
        <f>'[1]MTTI (PL &amp; I)'!W198/'[1]MTTI (PL &amp; I)'!W$334</f>
        <v>1.622200412362164E-4</v>
      </c>
      <c r="X198" s="141">
        <f>'[1]MTTI (PL &amp; I)'!X198/'[1]MTTI (PL &amp; I)'!X$334</f>
        <v>1.6289296120724596E-5</v>
      </c>
      <c r="Y198" s="141">
        <f>'[1]MTTI (PL &amp; I)'!Y198/'[1]MTTI (PL &amp; I)'!Y$334</f>
        <v>1.988357300854928E-5</v>
      </c>
      <c r="Z198" s="141">
        <f>'[1]MTTI (PL &amp; I)'!Z198/'[1]MTTI (PL &amp; I)'!Z$334</f>
        <v>3.4202779731471437E-6</v>
      </c>
      <c r="AA198" s="141">
        <f>'[1]MTTI (PL &amp; I)'!AA198/'[1]MTTI (PL &amp; I)'!AA$334</f>
        <v>5.760517090577774E-6</v>
      </c>
      <c r="AB198" s="141">
        <f>'[1]MTTI (PL &amp; I)'!AB198/'[1]MTTI (PL &amp; I)'!AB$334</f>
        <v>1.6668137709374689E-5</v>
      </c>
      <c r="AC198" s="141">
        <f>'[1]MTTI (PL &amp; I)'!AC198/'[1]MTTI (PL &amp; I)'!AC$334</f>
        <v>2.0331897475001632E-3</v>
      </c>
      <c r="AD198" s="141">
        <f>'[1]MTTI (PL &amp; I)'!AD198/'[1]MTTI (PL &amp; I)'!AD$334</f>
        <v>6.7109547900241043E-6</v>
      </c>
      <c r="AE198" s="141">
        <f>'[1]MTTI (PL &amp; I)'!AE198/'[1]MTTI (PL &amp; I)'!AE$334</f>
        <v>3.7885500970502177E-5</v>
      </c>
      <c r="AF198" s="141">
        <f>'[1]MTTI (PL &amp; I)'!AF198/'[1]MTTI (PL &amp; I)'!AF$334</f>
        <v>8.4119005172731044E-5</v>
      </c>
      <c r="AG198" s="141">
        <f>'[1]MTTI (PL &amp; I)'!AG198/'[1]MTTI (PL &amp; I)'!AG$334</f>
        <v>2.5440545065400308E-4</v>
      </c>
      <c r="AH198" s="141">
        <f>'[1]MTTI (PL &amp; I)'!AH198/'[1]MTTI (PL &amp; I)'!AH$334</f>
        <v>3.3005377653352072E-5</v>
      </c>
      <c r="AI198" s="141">
        <f>'[1]MTTI (PL &amp; I)'!AI198/'[1]MTTI (PL &amp; I)'!AI$334</f>
        <v>1.2179219223594676E-5</v>
      </c>
      <c r="AJ198" s="141">
        <f>'[1]MTTI (PL &amp; I)'!AJ198/'[1]MTTI (PL &amp; I)'!AJ$334</f>
        <v>3.286535882158388E-5</v>
      </c>
      <c r="AK198" s="141">
        <f>'[1]MTTI (PL &amp; I)'!AK198/'[1]MTTI (PL &amp; I)'!AK$334</f>
        <v>3.7181752020752625E-5</v>
      </c>
      <c r="AL198" s="141">
        <f>'[1]MTTI (PL &amp; I)'!AL198/'[1]MTTI (PL &amp; I)'!AL$334</f>
        <v>1.9218308492116779E-4</v>
      </c>
      <c r="AM198" s="141">
        <f>'[1]MTTI (PL &amp; I)'!AM198/'[1]MTTI (PL &amp; I)'!AM$334</f>
        <v>2.5638817095949436E-4</v>
      </c>
      <c r="AN198" s="141">
        <f>'[1]MTTI (PL &amp; I)'!AN198/'[1]MTTI (PL &amp; I)'!AN$334</f>
        <v>1.3868086636055136E-5</v>
      </c>
      <c r="AO198" s="141">
        <f>'[1]MTTI (PL &amp; I)'!AO198/'[1]MTTI (PL &amp; I)'!AO$334</f>
        <v>9.9615710280046477E-5</v>
      </c>
      <c r="AP198" s="141">
        <f>'[1]MTTI (PL &amp; I)'!AP198/'[1]MTTI (PL &amp; I)'!AP$334</f>
        <v>1.2844692831945059E-3</v>
      </c>
      <c r="AQ198" s="141">
        <f>'[1]MTTI (PL &amp; I)'!AQ198/'[1]MTTI (PL &amp; I)'!AQ$334</f>
        <v>5.3285724736257018E-4</v>
      </c>
      <c r="AR198" s="141">
        <f>'[1]MTTI (PL &amp; I)'!AR198/'[1]MTTI (PL &amp; I)'!AR$334</f>
        <v>1.3116708482728581E-4</v>
      </c>
      <c r="AS198" s="141">
        <f>'[1]MTTI (PL &amp; I)'!AS198/'[1]MTTI (PL &amp; I)'!AS$334</f>
        <v>2.361599711437562E-2</v>
      </c>
      <c r="AT198" s="141">
        <f>'[1]MTTI (PL &amp; I)'!AT198/'[1]MTTI (PL &amp; I)'!AT$334</f>
        <v>1.5576376797421354E-3</v>
      </c>
      <c r="AU198" s="141">
        <f>'[1]MTTI (PL &amp; I)'!AU198/'[1]MTTI (PL &amp; I)'!AU$334</f>
        <v>1.9530327768232521E-4</v>
      </c>
      <c r="AV198" s="141">
        <f>'[1]MTTI (PL &amp; I)'!AV198/'[1]MTTI (PL &amp; I)'!AV$334</f>
        <v>7.900936530679095E-5</v>
      </c>
      <c r="AW198" s="141">
        <f>'[1]MTTI (PL &amp; I)'!AW198/'[1]MTTI (PL &amp; I)'!AW$334</f>
        <v>1.3094093405189365E-3</v>
      </c>
      <c r="AX198" s="141">
        <f>'[1]MTTI (PL &amp; I)'!AX198/'[1]MTTI (PL &amp; I)'!AX$334</f>
        <v>2.7138832332237177E-5</v>
      </c>
      <c r="AY198" s="141">
        <f>'[1]MTTI (PL &amp; I)'!AY198/'[1]MTTI (PL &amp; I)'!AY$334</f>
        <v>0</v>
      </c>
      <c r="AZ198" s="141">
        <f>'[1]MTTI (PL &amp; I)'!AZ198/'[1]MTTI (PL &amp; I)'!AZ$334</f>
        <v>0</v>
      </c>
      <c r="BA198" s="141">
        <f>'[1]MTTI (PL &amp; I)'!BA198/'[1]MTTI (PL &amp; I)'!BA$334</f>
        <v>2.1263559760576365E-3</v>
      </c>
      <c r="BB198" s="141">
        <f>'[1]MTTI (PL &amp; I)'!BB198/'[1]MTTI (PL &amp; I)'!BB$334</f>
        <v>1.9759436616195665E-4</v>
      </c>
      <c r="BC198" s="141">
        <f>'[1]MTTI (PL &amp; I)'!BC198/'[1]MTTI (PL &amp; I)'!BC$334</f>
        <v>7.3053867134286886E-4</v>
      </c>
      <c r="BD198" s="141">
        <f>'[1]MTTI (PL &amp; I)'!BD198/'[1]MTTI (PL &amp; I)'!BD$334</f>
        <v>8.4435178794680884E-5</v>
      </c>
      <c r="BE198" s="141">
        <f>'[1]MTTI (PL &amp; I)'!BE198/'[1]MTTI (PL &amp; I)'!BE$334</f>
        <v>8.099215460040599E-4</v>
      </c>
      <c r="BF198" s="141">
        <f>'[1]MTTI (PL &amp; I)'!BF198/'[1]MTTI (PL &amp; I)'!BF$334</f>
        <v>9.0436066651743979E-5</v>
      </c>
      <c r="BG198" s="141">
        <f>'[1]MTTI (PL &amp; I)'!BG198/'[1]MTTI (PL &amp; I)'!BG$334</f>
        <v>1.8796326190322709E-5</v>
      </c>
      <c r="BH198" s="141">
        <f>'[1]MTTI (PL &amp; I)'!BH198/'[1]MTTI (PL &amp; I)'!BH$334</f>
        <v>1.1536883246146575E-5</v>
      </c>
      <c r="BI198" s="141">
        <f>'[1]MTTI (PL &amp; I)'!BI198/'[1]MTTI (PL &amp; I)'!BI$334</f>
        <v>3.8126335581232197E-3</v>
      </c>
      <c r="BJ198" s="141">
        <f>'[1]MTTI (PL &amp; I)'!BJ198/'[1]MTTI (PL &amp; I)'!BJ$334</f>
        <v>1.0341289085972574E-3</v>
      </c>
      <c r="BK198" s="141">
        <f>'[1]MTTI (PL &amp; I)'!BK198/'[1]MTTI (PL &amp; I)'!BK$334</f>
        <v>0</v>
      </c>
      <c r="BL198" s="141">
        <f>'[1]MTTI (PL &amp; I)'!BL198/'[1]MTTI (PL &amp; I)'!BL$334</f>
        <v>0</v>
      </c>
      <c r="BM198" s="141">
        <f>'[1]MTTI (PL &amp; I)'!BM198/'[1]MTTI (PL &amp; I)'!BM$334</f>
        <v>0</v>
      </c>
      <c r="BN198" s="141">
        <f>'[1]MTTI (PL &amp; I)'!BN198/'[1]MTTI (PL &amp; I)'!BN$334</f>
        <v>6.8384208783535188E-3</v>
      </c>
      <c r="BO198" s="141">
        <f>'[1]MTTI (PL &amp; I)'!BO198/'[1]MTTI (PL &amp; I)'!BO$334</f>
        <v>3.4203236723804844E-4</v>
      </c>
      <c r="BP198" s="141">
        <f>'[1]MTTI (PL &amp; I)'!BP198/'[1]MTTI (PL &amp; I)'!BP$334</f>
        <v>2.2572908908411384E-4</v>
      </c>
      <c r="BQ198" s="141">
        <f>'[1]MTTI (PL &amp; I)'!BQ198/'[1]MTTI (PL &amp; I)'!BQ$334</f>
        <v>1.4943616079791573E-3</v>
      </c>
      <c r="BR198" s="141">
        <f>'[1]MTTI (PL &amp; I)'!BR198/'[1]MTTI (PL &amp; I)'!BR$334</f>
        <v>3.0795118167855816E-5</v>
      </c>
      <c r="BS198" s="141">
        <f>'[1]MTTI (PL &amp; I)'!BS198/'[1]MTTI (PL &amp; I)'!BS$334</f>
        <v>2.4710942272794715E-5</v>
      </c>
      <c r="BT198" s="141">
        <f>'[1]MTTI (PL &amp; I)'!BT198/'[1]MTTI (PL &amp; I)'!BT$334</f>
        <v>2.5174232226848825E-5</v>
      </c>
      <c r="BU198" s="141">
        <f>'[1]MTTI (PL &amp; I)'!BU198/'[1]MTTI (PL &amp; I)'!BU$334</f>
        <v>5.0010466509964237E-4</v>
      </c>
      <c r="BV198" s="141">
        <f>'[1]MTTI (PL &amp; I)'!BV198/'[1]MTTI (PL &amp; I)'!BV$334</f>
        <v>3.2424593981523965E-4</v>
      </c>
      <c r="BW198" s="141">
        <f>'[1]MTTI (PL &amp; I)'!BW198/'[1]MTTI (PL &amp; I)'!BW$334</f>
        <v>2.3313819591223791E-4</v>
      </c>
      <c r="BX198" s="141">
        <f>'[1]MTTI (PL &amp; I)'!BX198/'[1]MTTI (PL &amp; I)'!BX$334</f>
        <v>1.4684982443463543E-6</v>
      </c>
      <c r="BY198" s="141">
        <f>'[1]MTTI (PL &amp; I)'!BY198/'[1]MTTI (PL &amp; I)'!BY$334</f>
        <v>3.007381190230655E-5</v>
      </c>
      <c r="BZ198" s="141">
        <f>'[1]MTTI (PL &amp; I)'!BZ198/'[1]MTTI (PL &amp; I)'!BZ$334</f>
        <v>4.7257164521467956E-2</v>
      </c>
      <c r="CA198" s="141">
        <f>'[1]MTTI (PL &amp; I)'!CA198/'[1]MTTI (PL &amp; I)'!CA$334</f>
        <v>4.2910320022979953E-5</v>
      </c>
      <c r="CB198" s="141">
        <f>'[1]MTTI (PL &amp; I)'!CB198/'[1]MTTI (PL &amp; I)'!CB$334</f>
        <v>2.57285028771887E-4</v>
      </c>
      <c r="CC198" s="141">
        <f>'[1]MTTI (PL &amp; I)'!CC198/'[1]MTTI (PL &amp; I)'!CC$334</f>
        <v>1.9697280015253867E-4</v>
      </c>
      <c r="CD198" s="141">
        <f>'[1]MTTI (PL &amp; I)'!CD198/'[1]MTTI (PL &amp; I)'!CD$334</f>
        <v>1.6471265280281223E-4</v>
      </c>
      <c r="CE198" s="141">
        <f>'[1]MTTI (PL &amp; I)'!CE198/'[1]MTTI (PL &amp; I)'!CE$334</f>
        <v>1.6327684190034775E-2</v>
      </c>
      <c r="CF198" s="141">
        <f>'[1]MTTI (PL &amp; I)'!CF198/'[1]MTTI (PL &amp; I)'!CF$334</f>
        <v>3.6774539406298737E-4</v>
      </c>
      <c r="CG198" s="141">
        <f>'[1]MTTI (PL &amp; I)'!CG198/'[1]MTTI (PL &amp; I)'!CG$334</f>
        <v>2.2124799420605791E-3</v>
      </c>
      <c r="CH198" s="141">
        <f>'[1]MTTI (PL &amp; I)'!CH198/'[1]MTTI (PL &amp; I)'!CH$334</f>
        <v>5.5648564467506272E-5</v>
      </c>
      <c r="CI198" s="141">
        <f>'[1]MTTI (PL &amp; I)'!CI198/'[1]MTTI (PL &amp; I)'!CI$334</f>
        <v>9.6636615304628703E-3</v>
      </c>
      <c r="CJ198" s="141">
        <f>'[1]MTTI (PL &amp; I)'!CJ198/'[1]MTTI (PL &amp; I)'!CJ$334</f>
        <v>1.8050164064594675E-5</v>
      </c>
      <c r="CK198" s="141">
        <f>'[1]MTTI (PL &amp; I)'!CK198/'[1]MTTI (PL &amp; I)'!CK$334</f>
        <v>2.3821657116899274E-3</v>
      </c>
      <c r="CL198" s="141">
        <f>'[1]MTTI (PL &amp; I)'!CL198/'[1]MTTI (PL &amp; I)'!CL$334</f>
        <v>2.6845343629613695E-4</v>
      </c>
      <c r="CM198" s="141">
        <f>'[1]MTTI (PL &amp; I)'!CM198/'[1]MTTI (PL &amp; I)'!CM$334</f>
        <v>1.3258628640444983E-5</v>
      </c>
      <c r="CN198" s="141">
        <f>'[1]MTTI (PL &amp; I)'!CN198/'[1]MTTI (PL &amp; I)'!CN$334</f>
        <v>6.2758984345240494E-4</v>
      </c>
      <c r="CO198" s="141">
        <f>'[1]MTTI (PL &amp; I)'!CO198/'[1]MTTI (PL &amp; I)'!CO$334</f>
        <v>3.3756755700643688E-2</v>
      </c>
      <c r="CP198" s="141">
        <f>'[1]MTTI (PL &amp; I)'!CP198/'[1]MTTI (PL &amp; I)'!CP$334</f>
        <v>8.0461677257869617E-3</v>
      </c>
      <c r="CQ198" s="141">
        <f>'[1]MTTI (PL &amp; I)'!CQ198/'[1]MTTI (PL &amp; I)'!CQ$334</f>
        <v>3.599972974891347E-4</v>
      </c>
      <c r="CR198" s="141">
        <f>'[1]MTTI (PL &amp; I)'!CR198/'[1]MTTI (PL &amp; I)'!CR$334</f>
        <v>3.379461551405448E-2</v>
      </c>
      <c r="CS198" s="141">
        <f>'[1]MTTI (PL &amp; I)'!CS198/'[1]MTTI (PL &amp; I)'!CS$334</f>
        <v>7.5424993924767917E-5</v>
      </c>
      <c r="CT198" s="141">
        <f>'[1]MTTI (PL &amp; I)'!CT198/'[1]MTTI (PL &amp; I)'!CT$334</f>
        <v>4.8965401342042367E-3</v>
      </c>
      <c r="CU198" s="141">
        <f>'[1]MTTI (PL &amp; I)'!CU198/'[1]MTTI (PL &amp; I)'!CU$334</f>
        <v>7.0120386789125684E-5</v>
      </c>
      <c r="CV198" s="141">
        <f>'[1]MTTI (PL &amp; I)'!CV198/'[1]MTTI (PL &amp; I)'!CV$334</f>
        <v>1.500502167336216E-3</v>
      </c>
      <c r="CW198" s="141">
        <f>'[1]MTTI (PL &amp; I)'!CW198/'[1]MTTI (PL &amp; I)'!CW$334</f>
        <v>9.0366223357916525E-3</v>
      </c>
      <c r="CX198" s="141">
        <f>'[1]MTTI (PL &amp; I)'!CX198/'[1]MTTI (PL &amp; I)'!CX$334</f>
        <v>1.547616024088624E-3</v>
      </c>
      <c r="CY198" s="141">
        <f>'[1]MTTI (PL &amp; I)'!CY198/'[1]MTTI (PL &amp; I)'!CY$334</f>
        <v>1.7931853078994478E-3</v>
      </c>
      <c r="CZ198" s="141">
        <f>'[1]MTTI (PL &amp; I)'!CZ198/'[1]MTTI (PL &amp; I)'!CZ$334</f>
        <v>7.5043459275629781E-5</v>
      </c>
      <c r="DA198" s="141">
        <f>'[1]MTTI (PL &amp; I)'!DA198/'[1]MTTI (PL &amp; I)'!DA$334</f>
        <v>1.3992501734605148E-2</v>
      </c>
      <c r="DB198" s="141">
        <f>'[1]MTTI (PL &amp; I)'!DB198/'[1]MTTI (PL &amp; I)'!DB$334</f>
        <v>1.9776625361949773E-4</v>
      </c>
      <c r="DC198" s="141">
        <f>'[1]MTTI (PL &amp; I)'!DC198/'[1]MTTI (PL &amp; I)'!DC$334</f>
        <v>4.3703529746259608E-3</v>
      </c>
      <c r="DD198" s="141">
        <f>'[1]MTTI (PL &amp; I)'!DD198/'[1]MTTI (PL &amp; I)'!DD$334</f>
        <v>1.0374599778335858E-4</v>
      </c>
      <c r="DE198" s="141">
        <v>0</v>
      </c>
      <c r="DF198" s="141">
        <f>'[1]MTTI (PL &amp; I)'!DF198/'[1]MTTI (PL &amp; I)'!DF$334</f>
        <v>3.5841117217123427E-3</v>
      </c>
    </row>
    <row r="199" spans="1:110" x14ac:dyDescent="0.3">
      <c r="A199" s="25" t="s">
        <v>7</v>
      </c>
      <c r="B199" s="141">
        <f>'[1]MTTI (PL &amp; I)'!B199/'[1]MTTI (PL &amp; I)'!B$334</f>
        <v>0</v>
      </c>
      <c r="C199" s="141">
        <f>'[1]MTTI (PL &amp; I)'!C199/'[1]MTTI (PL &amp; I)'!C$334</f>
        <v>0</v>
      </c>
      <c r="D199" s="141">
        <f>'[1]MTTI (PL &amp; I)'!D199/'[1]MTTI (PL &amp; I)'!D$334</f>
        <v>0</v>
      </c>
      <c r="E199" s="141">
        <f>'[1]MTTI (PL &amp; I)'!E199/'[1]MTTI (PL &amp; I)'!E$334</f>
        <v>0</v>
      </c>
      <c r="F199" s="141">
        <f>'[1]MTTI (PL &amp; I)'!F199/'[1]MTTI (PL &amp; I)'!F$334</f>
        <v>0</v>
      </c>
      <c r="G199" s="141">
        <f>'[1]MTTI (PL &amp; I)'!G199/'[1]MTTI (PL &amp; I)'!G$334</f>
        <v>0</v>
      </c>
      <c r="H199" s="141">
        <f>'[1]MTTI (PL &amp; I)'!H199/'[1]MTTI (PL &amp; I)'!H$334</f>
        <v>0</v>
      </c>
      <c r="I199" s="141">
        <f>'[1]MTTI (PL &amp; I)'!I199/'[1]MTTI (PL &amp; I)'!I$334</f>
        <v>0</v>
      </c>
      <c r="J199" s="141">
        <f>'[1]MTTI (PL &amp; I)'!J199/'[1]MTTI (PL &amp; I)'!J$334</f>
        <v>0</v>
      </c>
      <c r="K199" s="141">
        <f>'[1]MTTI (PL &amp; I)'!K199/'[1]MTTI (PL &amp; I)'!K$334</f>
        <v>0</v>
      </c>
      <c r="L199" s="141">
        <f>'[1]MTTI (PL &amp; I)'!L199/'[1]MTTI (PL &amp; I)'!L$334</f>
        <v>0</v>
      </c>
      <c r="M199" s="141">
        <f>'[1]MTTI (PL &amp; I)'!M199/'[1]MTTI (PL &amp; I)'!M$334</f>
        <v>0</v>
      </c>
      <c r="N199" s="141">
        <f>'[1]MTTI (PL &amp; I)'!N199/'[1]MTTI (PL &amp; I)'!N$334</f>
        <v>0</v>
      </c>
      <c r="O199" s="141">
        <f>'[1]MTTI (PL &amp; I)'!O199/'[1]MTTI (PL &amp; I)'!O$334</f>
        <v>0</v>
      </c>
      <c r="P199" s="141">
        <f>'[1]MTTI (PL &amp; I)'!P199/'[1]MTTI (PL &amp; I)'!P$334</f>
        <v>0</v>
      </c>
      <c r="Q199" s="141">
        <f>'[1]MTTI (PL &amp; I)'!Q199/'[1]MTTI (PL &amp; I)'!Q$334</f>
        <v>0</v>
      </c>
      <c r="R199" s="141">
        <f>'[1]MTTI (PL &amp; I)'!R199/'[1]MTTI (PL &amp; I)'!R$334</f>
        <v>0</v>
      </c>
      <c r="S199" s="141">
        <f>'[1]MTTI (PL &amp; I)'!S199/'[1]MTTI (PL &amp; I)'!S$334</f>
        <v>0</v>
      </c>
      <c r="T199" s="141">
        <f>'[1]MTTI (PL &amp; I)'!T199/'[1]MTTI (PL &amp; I)'!T$334</f>
        <v>0</v>
      </c>
      <c r="U199" s="141">
        <f>'[1]MTTI (PL &amp; I)'!U199/'[1]MTTI (PL &amp; I)'!U$334</f>
        <v>0</v>
      </c>
      <c r="V199" s="141">
        <f>'[1]MTTI (PL &amp; I)'!V199/'[1]MTTI (PL &amp; I)'!V$334</f>
        <v>0</v>
      </c>
      <c r="W199" s="141">
        <f>'[1]MTTI (PL &amp; I)'!W199/'[1]MTTI (PL &amp; I)'!W$334</f>
        <v>0</v>
      </c>
      <c r="X199" s="141">
        <f>'[1]MTTI (PL &amp; I)'!X199/'[1]MTTI (PL &amp; I)'!X$334</f>
        <v>0</v>
      </c>
      <c r="Y199" s="141">
        <f>'[1]MTTI (PL &amp; I)'!Y199/'[1]MTTI (PL &amp; I)'!Y$334</f>
        <v>0</v>
      </c>
      <c r="Z199" s="141">
        <f>'[1]MTTI (PL &amp; I)'!Z199/'[1]MTTI (PL &amp; I)'!Z$334</f>
        <v>0</v>
      </c>
      <c r="AA199" s="141">
        <f>'[1]MTTI (PL &amp; I)'!AA199/'[1]MTTI (PL &amp; I)'!AA$334</f>
        <v>0</v>
      </c>
      <c r="AB199" s="141">
        <f>'[1]MTTI (PL &amp; I)'!AB199/'[1]MTTI (PL &amp; I)'!AB$334</f>
        <v>0</v>
      </c>
      <c r="AC199" s="141">
        <f>'[1]MTTI (PL &amp; I)'!AC199/'[1]MTTI (PL &amp; I)'!AC$334</f>
        <v>0</v>
      </c>
      <c r="AD199" s="141">
        <f>'[1]MTTI (PL &amp; I)'!AD199/'[1]MTTI (PL &amp; I)'!AD$334</f>
        <v>0</v>
      </c>
      <c r="AE199" s="141">
        <f>'[1]MTTI (PL &amp; I)'!AE199/'[1]MTTI (PL &amp; I)'!AE$334</f>
        <v>0</v>
      </c>
      <c r="AF199" s="141">
        <f>'[1]MTTI (PL &amp; I)'!AF199/'[1]MTTI (PL &amp; I)'!AF$334</f>
        <v>0</v>
      </c>
      <c r="AG199" s="141">
        <f>'[1]MTTI (PL &amp; I)'!AG199/'[1]MTTI (PL &amp; I)'!AG$334</f>
        <v>0</v>
      </c>
      <c r="AH199" s="141">
        <f>'[1]MTTI (PL &amp; I)'!AH199/'[1]MTTI (PL &amp; I)'!AH$334</f>
        <v>0</v>
      </c>
      <c r="AI199" s="141">
        <f>'[1]MTTI (PL &amp; I)'!AI199/'[1]MTTI (PL &amp; I)'!AI$334</f>
        <v>0</v>
      </c>
      <c r="AJ199" s="141">
        <f>'[1]MTTI (PL &amp; I)'!AJ199/'[1]MTTI (PL &amp; I)'!AJ$334</f>
        <v>0</v>
      </c>
      <c r="AK199" s="141">
        <f>'[1]MTTI (PL &amp; I)'!AK199/'[1]MTTI (PL &amp; I)'!AK$334</f>
        <v>0</v>
      </c>
      <c r="AL199" s="141">
        <f>'[1]MTTI (PL &amp; I)'!AL199/'[1]MTTI (PL &amp; I)'!AL$334</f>
        <v>0</v>
      </c>
      <c r="AM199" s="141">
        <f>'[1]MTTI (PL &amp; I)'!AM199/'[1]MTTI (PL &amp; I)'!AM$334</f>
        <v>0</v>
      </c>
      <c r="AN199" s="141">
        <f>'[1]MTTI (PL &amp; I)'!AN199/'[1]MTTI (PL &amp; I)'!AN$334</f>
        <v>0</v>
      </c>
      <c r="AO199" s="141">
        <f>'[1]MTTI (PL &amp; I)'!AO199/'[1]MTTI (PL &amp; I)'!AO$334</f>
        <v>0</v>
      </c>
      <c r="AP199" s="141">
        <f>'[1]MTTI (PL &amp; I)'!AP199/'[1]MTTI (PL &amp; I)'!AP$334</f>
        <v>0</v>
      </c>
      <c r="AQ199" s="141">
        <f>'[1]MTTI (PL &amp; I)'!AQ199/'[1]MTTI (PL &amp; I)'!AQ$334</f>
        <v>0</v>
      </c>
      <c r="AR199" s="141">
        <f>'[1]MTTI (PL &amp; I)'!AR199/'[1]MTTI (PL &amp; I)'!AR$334</f>
        <v>0</v>
      </c>
      <c r="AS199" s="141">
        <f>'[1]MTTI (PL &amp; I)'!AS199/'[1]MTTI (PL &amp; I)'!AS$334</f>
        <v>0</v>
      </c>
      <c r="AT199" s="141">
        <f>'[1]MTTI (PL &amp; I)'!AT199/'[1]MTTI (PL &amp; I)'!AT$334</f>
        <v>0</v>
      </c>
      <c r="AU199" s="141">
        <f>'[1]MTTI (PL &amp; I)'!AU199/'[1]MTTI (PL &amp; I)'!AU$334</f>
        <v>0</v>
      </c>
      <c r="AV199" s="141">
        <f>'[1]MTTI (PL &amp; I)'!AV199/'[1]MTTI (PL &amp; I)'!AV$334</f>
        <v>0</v>
      </c>
      <c r="AW199" s="141">
        <f>'[1]MTTI (PL &amp; I)'!AW199/'[1]MTTI (PL &amp; I)'!AW$334</f>
        <v>0</v>
      </c>
      <c r="AX199" s="141">
        <f>'[1]MTTI (PL &amp; I)'!AX199/'[1]MTTI (PL &amp; I)'!AX$334</f>
        <v>0</v>
      </c>
      <c r="AY199" s="141">
        <f>'[1]MTTI (PL &amp; I)'!AY199/'[1]MTTI (PL &amp; I)'!AY$334</f>
        <v>0</v>
      </c>
      <c r="AZ199" s="141">
        <f>'[1]MTTI (PL &amp; I)'!AZ199/'[1]MTTI (PL &amp; I)'!AZ$334</f>
        <v>0</v>
      </c>
      <c r="BA199" s="141">
        <f>'[1]MTTI (PL &amp; I)'!BA199/'[1]MTTI (PL &amp; I)'!BA$334</f>
        <v>0</v>
      </c>
      <c r="BB199" s="141">
        <f>'[1]MTTI (PL &amp; I)'!BB199/'[1]MTTI (PL &amp; I)'!BB$334</f>
        <v>0</v>
      </c>
      <c r="BC199" s="141">
        <f>'[1]MTTI (PL &amp; I)'!BC199/'[1]MTTI (PL &amp; I)'!BC$334</f>
        <v>0</v>
      </c>
      <c r="BD199" s="141">
        <f>'[1]MTTI (PL &amp; I)'!BD199/'[1]MTTI (PL &amp; I)'!BD$334</f>
        <v>0</v>
      </c>
      <c r="BE199" s="141">
        <f>'[1]MTTI (PL &amp; I)'!BE199/'[1]MTTI (PL &amp; I)'!BE$334</f>
        <v>0</v>
      </c>
      <c r="BF199" s="141">
        <f>'[1]MTTI (PL &amp; I)'!BF199/'[1]MTTI (PL &amp; I)'!BF$334</f>
        <v>0</v>
      </c>
      <c r="BG199" s="141">
        <f>'[1]MTTI (PL &amp; I)'!BG199/'[1]MTTI (PL &amp; I)'!BG$334</f>
        <v>0</v>
      </c>
      <c r="BH199" s="141">
        <f>'[1]MTTI (PL &amp; I)'!BH199/'[1]MTTI (PL &amp; I)'!BH$334</f>
        <v>0</v>
      </c>
      <c r="BI199" s="141">
        <f>'[1]MTTI (PL &amp; I)'!BI199/'[1]MTTI (PL &amp; I)'!BI$334</f>
        <v>0</v>
      </c>
      <c r="BJ199" s="141">
        <f>'[1]MTTI (PL &amp; I)'!BJ199/'[1]MTTI (PL &amp; I)'!BJ$334</f>
        <v>0</v>
      </c>
      <c r="BK199" s="141">
        <f>'[1]MTTI (PL &amp; I)'!BK199/'[1]MTTI (PL &amp; I)'!BK$334</f>
        <v>0</v>
      </c>
      <c r="BL199" s="141">
        <f>'[1]MTTI (PL &amp; I)'!BL199/'[1]MTTI (PL &amp; I)'!BL$334</f>
        <v>0</v>
      </c>
      <c r="BM199" s="141">
        <f>'[1]MTTI (PL &amp; I)'!BM199/'[1]MTTI (PL &amp; I)'!BM$334</f>
        <v>0</v>
      </c>
      <c r="BN199" s="141">
        <f>'[1]MTTI (PL &amp; I)'!BN199/'[1]MTTI (PL &amp; I)'!BN$334</f>
        <v>0</v>
      </c>
      <c r="BO199" s="141">
        <f>'[1]MTTI (PL &amp; I)'!BO199/'[1]MTTI (PL &amp; I)'!BO$334</f>
        <v>0</v>
      </c>
      <c r="BP199" s="141">
        <f>'[1]MTTI (PL &amp; I)'!BP199/'[1]MTTI (PL &amp; I)'!BP$334</f>
        <v>0</v>
      </c>
      <c r="BQ199" s="141">
        <f>'[1]MTTI (PL &amp; I)'!BQ199/'[1]MTTI (PL &amp; I)'!BQ$334</f>
        <v>0</v>
      </c>
      <c r="BR199" s="141">
        <f>'[1]MTTI (PL &amp; I)'!BR199/'[1]MTTI (PL &amp; I)'!BR$334</f>
        <v>0</v>
      </c>
      <c r="BS199" s="141">
        <f>'[1]MTTI (PL &amp; I)'!BS199/'[1]MTTI (PL &amp; I)'!BS$334</f>
        <v>0</v>
      </c>
      <c r="BT199" s="141">
        <f>'[1]MTTI (PL &amp; I)'!BT199/'[1]MTTI (PL &amp; I)'!BT$334</f>
        <v>0</v>
      </c>
      <c r="BU199" s="141">
        <f>'[1]MTTI (PL &amp; I)'!BU199/'[1]MTTI (PL &amp; I)'!BU$334</f>
        <v>0</v>
      </c>
      <c r="BV199" s="141">
        <f>'[1]MTTI (PL &amp; I)'!BV199/'[1]MTTI (PL &amp; I)'!BV$334</f>
        <v>0</v>
      </c>
      <c r="BW199" s="141">
        <f>'[1]MTTI (PL &amp; I)'!BW199/'[1]MTTI (PL &amp; I)'!BW$334</f>
        <v>0</v>
      </c>
      <c r="BX199" s="141">
        <f>'[1]MTTI (PL &amp; I)'!BX199/'[1]MTTI (PL &amp; I)'!BX$334</f>
        <v>0</v>
      </c>
      <c r="BY199" s="141">
        <f>'[1]MTTI (PL &amp; I)'!BY199/'[1]MTTI (PL &amp; I)'!BY$334</f>
        <v>0</v>
      </c>
      <c r="BZ199" s="141">
        <f>'[1]MTTI (PL &amp; I)'!BZ199/'[1]MTTI (PL &amp; I)'!BZ$334</f>
        <v>0</v>
      </c>
      <c r="CA199" s="141">
        <f>'[1]MTTI (PL &amp; I)'!CA199/'[1]MTTI (PL &amp; I)'!CA$334</f>
        <v>0</v>
      </c>
      <c r="CB199" s="141">
        <f>'[1]MTTI (PL &amp; I)'!CB199/'[1]MTTI (PL &amp; I)'!CB$334</f>
        <v>0</v>
      </c>
      <c r="CC199" s="141">
        <f>'[1]MTTI (PL &amp; I)'!CC199/'[1]MTTI (PL &amp; I)'!CC$334</f>
        <v>0</v>
      </c>
      <c r="CD199" s="141">
        <f>'[1]MTTI (PL &amp; I)'!CD199/'[1]MTTI (PL &amp; I)'!CD$334</f>
        <v>0</v>
      </c>
      <c r="CE199" s="141">
        <f>'[1]MTTI (PL &amp; I)'!CE199/'[1]MTTI (PL &amp; I)'!CE$334</f>
        <v>0</v>
      </c>
      <c r="CF199" s="141">
        <f>'[1]MTTI (PL &amp; I)'!CF199/'[1]MTTI (PL &amp; I)'!CF$334</f>
        <v>0</v>
      </c>
      <c r="CG199" s="141">
        <f>'[1]MTTI (PL &amp; I)'!CG199/'[1]MTTI (PL &amp; I)'!CG$334</f>
        <v>0</v>
      </c>
      <c r="CH199" s="141">
        <f>'[1]MTTI (PL &amp; I)'!CH199/'[1]MTTI (PL &amp; I)'!CH$334</f>
        <v>0</v>
      </c>
      <c r="CI199" s="141">
        <f>'[1]MTTI (PL &amp; I)'!CI199/'[1]MTTI (PL &amp; I)'!CI$334</f>
        <v>0</v>
      </c>
      <c r="CJ199" s="141">
        <f>'[1]MTTI (PL &amp; I)'!CJ199/'[1]MTTI (PL &amp; I)'!CJ$334</f>
        <v>0</v>
      </c>
      <c r="CK199" s="141">
        <f>'[1]MTTI (PL &amp; I)'!CK199/'[1]MTTI (PL &amp; I)'!CK$334</f>
        <v>0</v>
      </c>
      <c r="CL199" s="141">
        <f>'[1]MTTI (PL &amp; I)'!CL199/'[1]MTTI (PL &amp; I)'!CL$334</f>
        <v>0</v>
      </c>
      <c r="CM199" s="141">
        <f>'[1]MTTI (PL &amp; I)'!CM199/'[1]MTTI (PL &amp; I)'!CM$334</f>
        <v>0</v>
      </c>
      <c r="CN199" s="141">
        <f>'[1]MTTI (PL &amp; I)'!CN199/'[1]MTTI (PL &amp; I)'!CN$334</f>
        <v>0</v>
      </c>
      <c r="CO199" s="141">
        <f>'[1]MTTI (PL &amp; I)'!CO199/'[1]MTTI (PL &amp; I)'!CO$334</f>
        <v>0</v>
      </c>
      <c r="CP199" s="141">
        <f>'[1]MTTI (PL &amp; I)'!CP199/'[1]MTTI (PL &amp; I)'!CP$334</f>
        <v>0</v>
      </c>
      <c r="CQ199" s="141">
        <f>'[1]MTTI (PL &amp; I)'!CQ199/'[1]MTTI (PL &amp; I)'!CQ$334</f>
        <v>0</v>
      </c>
      <c r="CR199" s="141">
        <f>'[1]MTTI (PL &amp; I)'!CR199/'[1]MTTI (PL &amp; I)'!CR$334</f>
        <v>0</v>
      </c>
      <c r="CS199" s="141">
        <f>'[1]MTTI (PL &amp; I)'!CS199/'[1]MTTI (PL &amp; I)'!CS$334</f>
        <v>0</v>
      </c>
      <c r="CT199" s="141">
        <f>'[1]MTTI (PL &amp; I)'!CT199/'[1]MTTI (PL &amp; I)'!CT$334</f>
        <v>0</v>
      </c>
      <c r="CU199" s="141">
        <f>'[1]MTTI (PL &amp; I)'!CU199/'[1]MTTI (PL &amp; I)'!CU$334</f>
        <v>0</v>
      </c>
      <c r="CV199" s="141">
        <f>'[1]MTTI (PL &amp; I)'!CV199/'[1]MTTI (PL &amp; I)'!CV$334</f>
        <v>0</v>
      </c>
      <c r="CW199" s="141">
        <f>'[1]MTTI (PL &amp; I)'!CW199/'[1]MTTI (PL &amp; I)'!CW$334</f>
        <v>0</v>
      </c>
      <c r="CX199" s="141">
        <f>'[1]MTTI (PL &amp; I)'!CX199/'[1]MTTI (PL &amp; I)'!CX$334</f>
        <v>0</v>
      </c>
      <c r="CY199" s="141">
        <f>'[1]MTTI (PL &amp; I)'!CY199/'[1]MTTI (PL &amp; I)'!CY$334</f>
        <v>0</v>
      </c>
      <c r="CZ199" s="141">
        <f>'[1]MTTI (PL &amp; I)'!CZ199/'[1]MTTI (PL &amp; I)'!CZ$334</f>
        <v>0</v>
      </c>
      <c r="DA199" s="141">
        <f>'[1]MTTI (PL &amp; I)'!DA199/'[1]MTTI (PL &amp; I)'!DA$334</f>
        <v>0</v>
      </c>
      <c r="DB199" s="141">
        <f>'[1]MTTI (PL &amp; I)'!DB199/'[1]MTTI (PL &amp; I)'!DB$334</f>
        <v>0</v>
      </c>
      <c r="DC199" s="141">
        <f>'[1]MTTI (PL &amp; I)'!DC199/'[1]MTTI (PL &amp; I)'!DC$334</f>
        <v>0</v>
      </c>
      <c r="DD199" s="141">
        <f>'[1]MTTI (PL &amp; I)'!DD199/'[1]MTTI (PL &amp; I)'!DD$334</f>
        <v>0</v>
      </c>
      <c r="DE199" s="141">
        <v>0</v>
      </c>
      <c r="DF199" s="141">
        <f>'[1]MTTI (PL &amp; I)'!DF199/'[1]MTTI (PL &amp; I)'!DF$334</f>
        <v>0</v>
      </c>
    </row>
    <row r="200" spans="1:110" x14ac:dyDescent="0.3">
      <c r="A200" s="26">
        <v>5241</v>
      </c>
      <c r="B200" s="141">
        <f>'[1]MTTI (PL &amp; I)'!B200/'[1]MTTI (PL &amp; I)'!B$334</f>
        <v>1.6754583043541169E-4</v>
      </c>
      <c r="C200" s="141">
        <f>'[1]MTTI (PL &amp; I)'!C200/'[1]MTTI (PL &amp; I)'!C$334</f>
        <v>0</v>
      </c>
      <c r="D200" s="141">
        <f>'[1]MTTI (PL &amp; I)'!D200/'[1]MTTI (PL &amp; I)'!D$334</f>
        <v>0</v>
      </c>
      <c r="E200" s="141">
        <f>'[1]MTTI (PL &amp; I)'!E200/'[1]MTTI (PL &amp; I)'!E$334</f>
        <v>6.162047553553248E-2</v>
      </c>
      <c r="F200" s="141">
        <f>'[1]MTTI (PL &amp; I)'!F200/'[1]MTTI (PL &amp; I)'!F$334</f>
        <v>0</v>
      </c>
      <c r="G200" s="141">
        <f>'[1]MTTI (PL &amp; I)'!G200/'[1]MTTI (PL &amp; I)'!G$334</f>
        <v>2.8747261873174463E-2</v>
      </c>
      <c r="H200" s="141">
        <f>'[1]MTTI (PL &amp; I)'!H200/'[1]MTTI (PL &amp; I)'!H$334</f>
        <v>0.10364770747913177</v>
      </c>
      <c r="I200" s="141">
        <f>'[1]MTTI (PL &amp; I)'!I200/'[1]MTTI (PL &amp; I)'!I$334</f>
        <v>0</v>
      </c>
      <c r="J200" s="141">
        <f>'[1]MTTI (PL &amp; I)'!J200/'[1]MTTI (PL &amp; I)'!J$334</f>
        <v>3.5765968153055024E-3</v>
      </c>
      <c r="K200" s="141">
        <f>'[1]MTTI (PL &amp; I)'!K200/'[1]MTTI (PL &amp; I)'!K$334</f>
        <v>2.835148336779687E-3</v>
      </c>
      <c r="L200" s="141">
        <f>'[1]MTTI (PL &amp; I)'!L200/'[1]MTTI (PL &amp; I)'!L$334</f>
        <v>6.5741771829239352E-3</v>
      </c>
      <c r="M200" s="141">
        <f>'[1]MTTI (PL &amp; I)'!M200/'[1]MTTI (PL &amp; I)'!M$334</f>
        <v>4.6343559141429971E-3</v>
      </c>
      <c r="N200" s="141">
        <f>'[1]MTTI (PL &amp; I)'!N200/'[1]MTTI (PL &amp; I)'!N$334</f>
        <v>2.2207733439401434E-3</v>
      </c>
      <c r="O200" s="141">
        <f>'[1]MTTI (PL &amp; I)'!O200/'[1]MTTI (PL &amp; I)'!O$334</f>
        <v>4.6357457020656046E-3</v>
      </c>
      <c r="P200" s="141">
        <f>'[1]MTTI (PL &amp; I)'!P200/'[1]MTTI (PL &amp; I)'!P$334</f>
        <v>0</v>
      </c>
      <c r="Q200" s="141">
        <f>'[1]MTTI (PL &amp; I)'!Q200/'[1]MTTI (PL &amp; I)'!Q$334</f>
        <v>3.7851396912292863E-3</v>
      </c>
      <c r="R200" s="141">
        <f>'[1]MTTI (PL &amp; I)'!R200/'[1]MTTI (PL &amp; I)'!R$334</f>
        <v>0</v>
      </c>
      <c r="S200" s="141">
        <f>'[1]MTTI (PL &amp; I)'!S200/'[1]MTTI (PL &amp; I)'!S$334</f>
        <v>0</v>
      </c>
      <c r="T200" s="141">
        <f>'[1]MTTI (PL &amp; I)'!T200/'[1]MTTI (PL &amp; I)'!T$334</f>
        <v>0</v>
      </c>
      <c r="U200" s="141">
        <f>'[1]MTTI (PL &amp; I)'!U200/'[1]MTTI (PL &amp; I)'!U$334</f>
        <v>0</v>
      </c>
      <c r="V200" s="141">
        <f>'[1]MTTI (PL &amp; I)'!V200/'[1]MTTI (PL &amp; I)'!V$334</f>
        <v>3.814668083949499E-2</v>
      </c>
      <c r="W200" s="141">
        <f>'[1]MTTI (PL &amp; I)'!W200/'[1]MTTI (PL &amp; I)'!W$334</f>
        <v>6.9242236431982405E-3</v>
      </c>
      <c r="X200" s="141">
        <f>'[1]MTTI (PL &amp; I)'!X200/'[1]MTTI (PL &amp; I)'!X$334</f>
        <v>1.7269252107345055E-2</v>
      </c>
      <c r="Y200" s="141">
        <f>'[1]MTTI (PL &amp; I)'!Y200/'[1]MTTI (PL &amp; I)'!Y$334</f>
        <v>1.6298983449589695E-2</v>
      </c>
      <c r="Z200" s="141">
        <f>'[1]MTTI (PL &amp; I)'!Z200/'[1]MTTI (PL &amp; I)'!Z$334</f>
        <v>3.9203330173864321E-5</v>
      </c>
      <c r="AA200" s="141">
        <f>'[1]MTTI (PL &amp; I)'!AA200/'[1]MTTI (PL &amp; I)'!AA$334</f>
        <v>0</v>
      </c>
      <c r="AB200" s="141">
        <f>'[1]MTTI (PL &amp; I)'!AB200/'[1]MTTI (PL &amp; I)'!AB$334</f>
        <v>0</v>
      </c>
      <c r="AC200" s="141">
        <f>'[1]MTTI (PL &amp; I)'!AC200/'[1]MTTI (PL &amp; I)'!AC$334</f>
        <v>0</v>
      </c>
      <c r="AD200" s="141">
        <f>'[1]MTTI (PL &amp; I)'!AD200/'[1]MTTI (PL &amp; I)'!AD$334</f>
        <v>8.0284945255037606E-5</v>
      </c>
      <c r="AE200" s="141">
        <f>'[1]MTTI (PL &amp; I)'!AE200/'[1]MTTI (PL &amp; I)'!AE$334</f>
        <v>0</v>
      </c>
      <c r="AF200" s="141">
        <f>'[1]MTTI (PL &amp; I)'!AF200/'[1]MTTI (PL &amp; I)'!AF$334</f>
        <v>0</v>
      </c>
      <c r="AG200" s="141">
        <f>'[1]MTTI (PL &amp; I)'!AG200/'[1]MTTI (PL &amp; I)'!AG$334</f>
        <v>5.9225895714713477E-2</v>
      </c>
      <c r="AH200" s="141">
        <f>'[1]MTTI (PL &amp; I)'!AH200/'[1]MTTI (PL &amp; I)'!AH$334</f>
        <v>0</v>
      </c>
      <c r="AI200" s="141">
        <f>'[1]MTTI (PL &amp; I)'!AI200/'[1]MTTI (PL &amp; I)'!AI$334</f>
        <v>2.0698131711289415E-4</v>
      </c>
      <c r="AJ200" s="141">
        <f>'[1]MTTI (PL &amp; I)'!AJ200/'[1]MTTI (PL &amp; I)'!AJ$334</f>
        <v>3.3811616716664171E-4</v>
      </c>
      <c r="AK200" s="141">
        <f>'[1]MTTI (PL &amp; I)'!AK200/'[1]MTTI (PL &amp; I)'!AK$334</f>
        <v>0</v>
      </c>
      <c r="AL200" s="141">
        <f>'[1]MTTI (PL &amp; I)'!AL200/'[1]MTTI (PL &amp; I)'!AL$334</f>
        <v>3.8540047567568567E-3</v>
      </c>
      <c r="AM200" s="141">
        <f>'[1]MTTI (PL &amp; I)'!AM200/'[1]MTTI (PL &amp; I)'!AM$334</f>
        <v>2.9514849526857956E-2</v>
      </c>
      <c r="AN200" s="141">
        <f>'[1]MTTI (PL &amp; I)'!AN200/'[1]MTTI (PL &amp; I)'!AN$334</f>
        <v>0</v>
      </c>
      <c r="AO200" s="141">
        <f>'[1]MTTI (PL &amp; I)'!AO200/'[1]MTTI (PL &amp; I)'!AO$334</f>
        <v>1.2612749966305764E-2</v>
      </c>
      <c r="AP200" s="141">
        <f>'[1]MTTI (PL &amp; I)'!AP200/'[1]MTTI (PL &amp; I)'!AP$334</f>
        <v>0</v>
      </c>
      <c r="AQ200" s="141">
        <f>'[1]MTTI (PL &amp; I)'!AQ200/'[1]MTTI (PL &amp; I)'!AQ$334</f>
        <v>1.5950098368156954E-3</v>
      </c>
      <c r="AR200" s="141">
        <f>'[1]MTTI (PL &amp; I)'!AR200/'[1]MTTI (PL &amp; I)'!AR$334</f>
        <v>1.3159279375606174E-2</v>
      </c>
      <c r="AS200" s="141">
        <f>'[1]MTTI (PL &amp; I)'!AS200/'[1]MTTI (PL &amp; I)'!AS$334</f>
        <v>0</v>
      </c>
      <c r="AT200" s="141">
        <f>'[1]MTTI (PL &amp; I)'!AT200/'[1]MTTI (PL &amp; I)'!AT$334</f>
        <v>5.0201258880812416E-3</v>
      </c>
      <c r="AU200" s="141">
        <f>'[1]MTTI (PL &amp; I)'!AU200/'[1]MTTI (PL &amp; I)'!AU$334</f>
        <v>0</v>
      </c>
      <c r="AV200" s="141">
        <f>'[1]MTTI (PL &amp; I)'!AV200/'[1]MTTI (PL &amp; I)'!AV$334</f>
        <v>0</v>
      </c>
      <c r="AW200" s="141">
        <f>'[1]MTTI (PL &amp; I)'!AW200/'[1]MTTI (PL &amp; I)'!AW$334</f>
        <v>0</v>
      </c>
      <c r="AX200" s="141">
        <f>'[1]MTTI (PL &amp; I)'!AX200/'[1]MTTI (PL &amp; I)'!AX$334</f>
        <v>1.2166327042774303E-5</v>
      </c>
      <c r="AY200" s="141">
        <f>'[1]MTTI (PL &amp; I)'!AY200/'[1]MTTI (PL &amp; I)'!AY$334</f>
        <v>0</v>
      </c>
      <c r="AZ200" s="141">
        <f>'[1]MTTI (PL &amp; I)'!AZ200/'[1]MTTI (PL &amp; I)'!AZ$334</f>
        <v>3.0398306346437332E-4</v>
      </c>
      <c r="BA200" s="141">
        <f>'[1]MTTI (PL &amp; I)'!BA200/'[1]MTTI (PL &amp; I)'!BA$334</f>
        <v>3.8341285056766672E-3</v>
      </c>
      <c r="BB200" s="141">
        <f>'[1]MTTI (PL &amp; I)'!BB200/'[1]MTTI (PL &amp; I)'!BB$334</f>
        <v>0</v>
      </c>
      <c r="BC200" s="141">
        <f>'[1]MTTI (PL &amp; I)'!BC200/'[1]MTTI (PL &amp; I)'!BC$334</f>
        <v>0</v>
      </c>
      <c r="BD200" s="141">
        <f>'[1]MTTI (PL &amp; I)'!BD200/'[1]MTTI (PL &amp; I)'!BD$334</f>
        <v>0.2654832324799769</v>
      </c>
      <c r="BE200" s="141">
        <f>'[1]MTTI (PL &amp; I)'!BE200/'[1]MTTI (PL &amp; I)'!BE$334</f>
        <v>0</v>
      </c>
      <c r="BF200" s="141">
        <f>'[1]MTTI (PL &amp; I)'!BF200/'[1]MTTI (PL &amp; I)'!BF$334</f>
        <v>0</v>
      </c>
      <c r="BG200" s="141">
        <f>'[1]MTTI (PL &amp; I)'!BG200/'[1]MTTI (PL &amp; I)'!BG$334</f>
        <v>4.4173275428627354E-2</v>
      </c>
      <c r="BH200" s="141">
        <f>'[1]MTTI (PL &amp; I)'!BH200/'[1]MTTI (PL &amp; I)'!BH$334</f>
        <v>1.287117718649893E-5</v>
      </c>
      <c r="BI200" s="141">
        <f>'[1]MTTI (PL &amp; I)'!BI200/'[1]MTTI (PL &amp; I)'!BI$334</f>
        <v>0</v>
      </c>
      <c r="BJ200" s="141">
        <f>'[1]MTTI (PL &amp; I)'!BJ200/'[1]MTTI (PL &amp; I)'!BJ$334</f>
        <v>7.6966464696239336E-4</v>
      </c>
      <c r="BK200" s="141">
        <f>'[1]MTTI (PL &amp; I)'!BK200/'[1]MTTI (PL &amp; I)'!BK$334</f>
        <v>0</v>
      </c>
      <c r="BL200" s="141">
        <f>'[1]MTTI (PL &amp; I)'!BL200/'[1]MTTI (PL &amp; I)'!BL$334</f>
        <v>0</v>
      </c>
      <c r="BM200" s="141">
        <f>'[1]MTTI (PL &amp; I)'!BM200/'[1]MTTI (PL &amp; I)'!BM$334</f>
        <v>0</v>
      </c>
      <c r="BN200" s="141">
        <f>'[1]MTTI (PL &amp; I)'!BN200/'[1]MTTI (PL &amp; I)'!BN$334</f>
        <v>0</v>
      </c>
      <c r="BO200" s="141">
        <f>'[1]MTTI (PL &amp; I)'!BO200/'[1]MTTI (PL &amp; I)'!BO$334</f>
        <v>7.0589923157286165E-4</v>
      </c>
      <c r="BP200" s="141">
        <f>'[1]MTTI (PL &amp; I)'!BP200/'[1]MTTI (PL &amp; I)'!BP$334</f>
        <v>1.7077108719634356E-3</v>
      </c>
      <c r="BQ200" s="141">
        <f>'[1]MTTI (PL &amp; I)'!BQ200/'[1]MTTI (PL &amp; I)'!BQ$334</f>
        <v>2.8544185520740953E-3</v>
      </c>
      <c r="BR200" s="141">
        <f>'[1]MTTI (PL &amp; I)'!BR200/'[1]MTTI (PL &amp; I)'!BR$334</f>
        <v>5.4178772339622179E-4</v>
      </c>
      <c r="BS200" s="141">
        <f>'[1]MTTI (PL &amp; I)'!BS200/'[1]MTTI (PL &amp; I)'!BS$334</f>
        <v>6.4587542841377989E-4</v>
      </c>
      <c r="BT200" s="141">
        <f>'[1]MTTI (PL &amp; I)'!BT200/'[1]MTTI (PL &amp; I)'!BT$334</f>
        <v>0</v>
      </c>
      <c r="BU200" s="141">
        <f>'[1]MTTI (PL &amp; I)'!BU200/'[1]MTTI (PL &amp; I)'!BU$334</f>
        <v>0</v>
      </c>
      <c r="BV200" s="141">
        <f>'[1]MTTI (PL &amp; I)'!BV200/'[1]MTTI (PL &amp; I)'!BV$334</f>
        <v>9.8521315207505717E-4</v>
      </c>
      <c r="BW200" s="141">
        <f>'[1]MTTI (PL &amp; I)'!BW200/'[1]MTTI (PL &amp; I)'!BW$334</f>
        <v>0</v>
      </c>
      <c r="BX200" s="141">
        <f>'[1]MTTI (PL &amp; I)'!BX200/'[1]MTTI (PL &amp; I)'!BX$334</f>
        <v>0</v>
      </c>
      <c r="BY200" s="141">
        <f>'[1]MTTI (PL &amp; I)'!BY200/'[1]MTTI (PL &amp; I)'!BY$334</f>
        <v>9.4149914314807431E-2</v>
      </c>
      <c r="BZ200" s="141">
        <f>'[1]MTTI (PL &amp; I)'!BZ200/'[1]MTTI (PL &amp; I)'!BZ$334</f>
        <v>0</v>
      </c>
      <c r="CA200" s="141">
        <f>'[1]MTTI (PL &amp; I)'!CA200/'[1]MTTI (PL &amp; I)'!CA$334</f>
        <v>4.923117762476905E-2</v>
      </c>
      <c r="CB200" s="141">
        <f>'[1]MTTI (PL &amp; I)'!CB200/'[1]MTTI (PL &amp; I)'!CB$334</f>
        <v>0</v>
      </c>
      <c r="CC200" s="141">
        <f>'[1]MTTI (PL &amp; I)'!CC200/'[1]MTTI (PL &amp; I)'!CC$334</f>
        <v>9.450011016472494E-2</v>
      </c>
      <c r="CD200" s="141">
        <f>'[1]MTTI (PL &amp; I)'!CD200/'[1]MTTI (PL &amp; I)'!CD$334</f>
        <v>0</v>
      </c>
      <c r="CE200" s="141">
        <f>'[1]MTTI (PL &amp; I)'!CE200/'[1]MTTI (PL &amp; I)'!CE$334</f>
        <v>0</v>
      </c>
      <c r="CF200" s="141">
        <f>'[1]MTTI (PL &amp; I)'!CF200/'[1]MTTI (PL &amp; I)'!CF$334</f>
        <v>3.7519999838459148E-2</v>
      </c>
      <c r="CG200" s="141">
        <f>'[1]MTTI (PL &amp; I)'!CG200/'[1]MTTI (PL &amp; I)'!CG$334</f>
        <v>0</v>
      </c>
      <c r="CH200" s="141">
        <f>'[1]MTTI (PL &amp; I)'!CH200/'[1]MTTI (PL &amp; I)'!CH$334</f>
        <v>1.6081684092284458E-5</v>
      </c>
      <c r="CI200" s="141">
        <f>'[1]MTTI (PL &amp; I)'!CI200/'[1]MTTI (PL &amp; I)'!CI$334</f>
        <v>0</v>
      </c>
      <c r="CJ200" s="141">
        <f>'[1]MTTI (PL &amp; I)'!CJ200/'[1]MTTI (PL &amp; I)'!CJ$334</f>
        <v>0</v>
      </c>
      <c r="CK200" s="141">
        <f>'[1]MTTI (PL &amp; I)'!CK200/'[1]MTTI (PL &amp; I)'!CK$334</f>
        <v>0</v>
      </c>
      <c r="CL200" s="141">
        <f>'[1]MTTI (PL &amp; I)'!CL200/'[1]MTTI (PL &amp; I)'!CL$334</f>
        <v>0</v>
      </c>
      <c r="CM200" s="141">
        <f>'[1]MTTI (PL &amp; I)'!CM200/'[1]MTTI (PL &amp; I)'!CM$334</f>
        <v>0</v>
      </c>
      <c r="CN200" s="141">
        <f>'[1]MTTI (PL &amp; I)'!CN200/'[1]MTTI (PL &amp; I)'!CN$334</f>
        <v>1.1964783762024572E-3</v>
      </c>
      <c r="CO200" s="141">
        <f>'[1]MTTI (PL &amp; I)'!CO200/'[1]MTTI (PL &amp; I)'!CO$334</f>
        <v>0</v>
      </c>
      <c r="CP200" s="141">
        <f>'[1]MTTI (PL &amp; I)'!CP200/'[1]MTTI (PL &amp; I)'!CP$334</f>
        <v>4.7438232151687347E-3</v>
      </c>
      <c r="CQ200" s="141">
        <f>'[1]MTTI (PL &amp; I)'!CQ200/'[1]MTTI (PL &amp; I)'!CQ$334</f>
        <v>4.7727050393575974E-3</v>
      </c>
      <c r="CR200" s="141">
        <f>'[1]MTTI (PL &amp; I)'!CR200/'[1]MTTI (PL &amp; I)'!CR$334</f>
        <v>0</v>
      </c>
      <c r="CS200" s="141">
        <f>'[1]MTTI (PL &amp; I)'!CS200/'[1]MTTI (PL &amp; I)'!CS$334</f>
        <v>4.5540550835966871E-2</v>
      </c>
      <c r="CT200" s="141">
        <f>'[1]MTTI (PL &amp; I)'!CT200/'[1]MTTI (PL &amp; I)'!CT$334</f>
        <v>0</v>
      </c>
      <c r="CU200" s="141">
        <f>'[1]MTTI (PL &amp; I)'!CU200/'[1]MTTI (PL &amp; I)'!CU$334</f>
        <v>0</v>
      </c>
      <c r="CV200" s="141">
        <f>'[1]MTTI (PL &amp; I)'!CV200/'[1]MTTI (PL &amp; I)'!CV$334</f>
        <v>0</v>
      </c>
      <c r="CW200" s="141">
        <f>'[1]MTTI (PL &amp; I)'!CW200/'[1]MTTI (PL &amp; I)'!CW$334</f>
        <v>0</v>
      </c>
      <c r="CX200" s="141">
        <f>'[1]MTTI (PL &amp; I)'!CX200/'[1]MTTI (PL &amp; I)'!CX$334</f>
        <v>0</v>
      </c>
      <c r="CY200" s="141">
        <f>'[1]MTTI (PL &amp; I)'!CY200/'[1]MTTI (PL &amp; I)'!CY$334</f>
        <v>0</v>
      </c>
      <c r="CZ200" s="141">
        <f>'[1]MTTI (PL &amp; I)'!CZ200/'[1]MTTI (PL &amp; I)'!CZ$334</f>
        <v>0.12556318863705204</v>
      </c>
      <c r="DA200" s="141">
        <f>'[1]MTTI (PL &amp; I)'!DA200/'[1]MTTI (PL &amp; I)'!DA$334</f>
        <v>5.3380667273713028E-3</v>
      </c>
      <c r="DB200" s="141">
        <f>'[1]MTTI (PL &amp; I)'!DB200/'[1]MTTI (PL &amp; I)'!DB$334</f>
        <v>0.17128659833878879</v>
      </c>
      <c r="DC200" s="141">
        <f>'[1]MTTI (PL &amp; I)'!DC200/'[1]MTTI (PL &amp; I)'!DC$334</f>
        <v>0</v>
      </c>
      <c r="DD200" s="141">
        <f>'[1]MTTI (PL &amp; I)'!DD200/'[1]MTTI (PL &amp; I)'!DD$334</f>
        <v>0</v>
      </c>
      <c r="DE200" s="141">
        <v>0</v>
      </c>
      <c r="DF200" s="141">
        <f>'[1]MTTI (PL &amp; I)'!DF200/'[1]MTTI (PL &amp; I)'!DF$334</f>
        <v>1.5369944577819044E-2</v>
      </c>
    </row>
    <row r="201" spans="1:110" x14ac:dyDescent="0.3">
      <c r="A201" s="25" t="s">
        <v>6</v>
      </c>
      <c r="B201" s="141">
        <f>'[1]MTTI (PL &amp; I)'!B201/'[1]MTTI (PL &amp; I)'!B$334</f>
        <v>9.9352380771891902E-5</v>
      </c>
      <c r="C201" s="141">
        <f>'[1]MTTI (PL &amp; I)'!C201/'[1]MTTI (PL &amp; I)'!C$334</f>
        <v>0</v>
      </c>
      <c r="D201" s="141">
        <f>'[1]MTTI (PL &amp; I)'!D201/'[1]MTTI (PL &amp; I)'!D$334</f>
        <v>0</v>
      </c>
      <c r="E201" s="141">
        <f>'[1]MTTI (PL &amp; I)'!E201/'[1]MTTI (PL &amp; I)'!E$334</f>
        <v>3.6540097314515595E-2</v>
      </c>
      <c r="F201" s="141">
        <f>'[1]MTTI (PL &amp; I)'!F201/'[1]MTTI (PL &amp; I)'!F$334</f>
        <v>0</v>
      </c>
      <c r="G201" s="141">
        <f>'[1]MTTI (PL &amp; I)'!G201/'[1]MTTI (PL &amp; I)'!G$334</f>
        <v>1.7046732230522079E-2</v>
      </c>
      <c r="H201" s="141">
        <f>'[1]MTTI (PL &amp; I)'!H201/'[1]MTTI (PL &amp; I)'!H$334</f>
        <v>6.1461669758293813E-2</v>
      </c>
      <c r="I201" s="141">
        <f>'[1]MTTI (PL &amp; I)'!I201/'[1]MTTI (PL &amp; I)'!I$334</f>
        <v>0</v>
      </c>
      <c r="J201" s="141">
        <f>'[1]MTTI (PL &amp; I)'!J201/'[1]MTTI (PL &amp; I)'!J$334</f>
        <v>2.1208728843822335E-3</v>
      </c>
      <c r="K201" s="141">
        <f>'[1]MTTI (PL &amp; I)'!K201/'[1]MTTI (PL &amp; I)'!K$334</f>
        <v>1.6812041002065854E-3</v>
      </c>
      <c r="L201" s="141">
        <f>'[1]MTTI (PL &amp; I)'!L201/'[1]MTTI (PL &amp; I)'!L$334</f>
        <v>3.8983969522985726E-3</v>
      </c>
      <c r="M201" s="141">
        <f>'[1]MTTI (PL &amp; I)'!M201/'[1]MTTI (PL &amp; I)'!M$334</f>
        <v>2.7481095304958954E-3</v>
      </c>
      <c r="N201" s="141">
        <f>'[1]MTTI (PL &amp; I)'!N201/'[1]MTTI (PL &amp; I)'!N$334</f>
        <v>1.3168881511513614E-3</v>
      </c>
      <c r="O201" s="141">
        <f>'[1]MTTI (PL &amp; I)'!O201/'[1]MTTI (PL &amp; I)'!O$334</f>
        <v>2.7489336556831374E-3</v>
      </c>
      <c r="P201" s="141">
        <f>'[1]MTTI (PL &amp; I)'!P201/'[1]MTTI (PL &amp; I)'!P$334</f>
        <v>0</v>
      </c>
      <c r="Q201" s="141">
        <f>'[1]MTTI (PL &amp; I)'!Q201/'[1]MTTI (PL &amp; I)'!Q$334</f>
        <v>2.244535951151492E-3</v>
      </c>
      <c r="R201" s="141">
        <f>'[1]MTTI (PL &amp; I)'!R201/'[1]MTTI (PL &amp; I)'!R$334</f>
        <v>0</v>
      </c>
      <c r="S201" s="141">
        <f>'[1]MTTI (PL &amp; I)'!S201/'[1]MTTI (PL &amp; I)'!S$334</f>
        <v>0</v>
      </c>
      <c r="T201" s="141">
        <f>'[1]MTTI (PL &amp; I)'!T201/'[1]MTTI (PL &amp; I)'!T$334</f>
        <v>0</v>
      </c>
      <c r="U201" s="141">
        <f>'[1]MTTI (PL &amp; I)'!U201/'[1]MTTI (PL &amp; I)'!U$334</f>
        <v>0</v>
      </c>
      <c r="V201" s="141">
        <f>'[1]MTTI (PL &amp; I)'!V201/'[1]MTTI (PL &amp; I)'!V$334</f>
        <v>2.2620458832667615E-2</v>
      </c>
      <c r="W201" s="141">
        <f>'[1]MTTI (PL &amp; I)'!W201/'[1]MTTI (PL &amp; I)'!W$334</f>
        <v>4.1059697048919739E-3</v>
      </c>
      <c r="X201" s="141">
        <f>'[1]MTTI (PL &amp; I)'!X201/'[1]MTTI (PL &amp; I)'!X$334</f>
        <v>1.0240429777070188E-2</v>
      </c>
      <c r="Y201" s="141">
        <f>'[1]MTTI (PL &amp; I)'!Y201/'[1]MTTI (PL &amp; I)'!Y$334</f>
        <v>9.6650737632211631E-3</v>
      </c>
      <c r="Z201" s="141">
        <f>'[1]MTTI (PL &amp; I)'!Z201/'[1]MTTI (PL &amp; I)'!Z$334</f>
        <v>2.3247037403664028E-5</v>
      </c>
      <c r="AA201" s="141">
        <f>'[1]MTTI (PL &amp; I)'!AA201/'[1]MTTI (PL &amp; I)'!AA$334</f>
        <v>0</v>
      </c>
      <c r="AB201" s="141">
        <f>'[1]MTTI (PL &amp; I)'!AB201/'[1]MTTI (PL &amp; I)'!AB$334</f>
        <v>0</v>
      </c>
      <c r="AC201" s="141">
        <f>'[1]MTTI (PL &amp; I)'!AC201/'[1]MTTI (PL &amp; I)'!AC$334</f>
        <v>0</v>
      </c>
      <c r="AD201" s="141">
        <f>'[1]MTTI (PL &amp; I)'!AD201/'[1]MTTI (PL &amp; I)'!AD$334</f>
        <v>4.7607872010302901E-5</v>
      </c>
      <c r="AE201" s="141">
        <f>'[1]MTTI (PL &amp; I)'!AE201/'[1]MTTI (PL &amp; I)'!AE$334</f>
        <v>0</v>
      </c>
      <c r="AF201" s="141">
        <f>'[1]MTTI (PL &amp; I)'!AF201/'[1]MTTI (PL &amp; I)'!AF$334</f>
        <v>0</v>
      </c>
      <c r="AG201" s="141">
        <f>'[1]MTTI (PL &amp; I)'!AG201/'[1]MTTI (PL &amp; I)'!AG$334</f>
        <v>3.5120144305070745E-2</v>
      </c>
      <c r="AH201" s="141">
        <f>'[1]MTTI (PL &amp; I)'!AH201/'[1]MTTI (PL &amp; I)'!AH$334</f>
        <v>0</v>
      </c>
      <c r="AI201" s="141">
        <f>'[1]MTTI (PL &amp; I)'!AI201/'[1]MTTI (PL &amp; I)'!AI$334</f>
        <v>1.2273708379985823E-4</v>
      </c>
      <c r="AJ201" s="141">
        <f>'[1]MTTI (PL &amp; I)'!AJ201/'[1]MTTI (PL &amp; I)'!AJ$334</f>
        <v>2.0049825231802879E-4</v>
      </c>
      <c r="AK201" s="141">
        <f>'[1]MTTI (PL &amp; I)'!AK201/'[1]MTTI (PL &amp; I)'!AK$334</f>
        <v>0</v>
      </c>
      <c r="AL201" s="141">
        <f>'[1]MTTI (PL &amp; I)'!AL201/'[1]MTTI (PL &amp; I)'!AL$334</f>
        <v>2.2853719910242596E-3</v>
      </c>
      <c r="AM201" s="141">
        <f>'[1]MTTI (PL &amp; I)'!AM201/'[1]MTTI (PL &amp; I)'!AM$334</f>
        <v>1.750190118725696E-2</v>
      </c>
      <c r="AN201" s="141">
        <f>'[1]MTTI (PL &amp; I)'!AN201/'[1]MTTI (PL &amp; I)'!AN$334</f>
        <v>0</v>
      </c>
      <c r="AO201" s="141">
        <f>'[1]MTTI (PL &amp; I)'!AO201/'[1]MTTI (PL &amp; I)'!AO$334</f>
        <v>7.4791878375997239E-3</v>
      </c>
      <c r="AP201" s="141">
        <f>'[1]MTTI (PL &amp; I)'!AP201/'[1]MTTI (PL &amp; I)'!AP$334</f>
        <v>0</v>
      </c>
      <c r="AQ201" s="141">
        <f>'[1]MTTI (PL &amp; I)'!AQ201/'[1]MTTI (PL &amp; I)'!AQ$334</f>
        <v>9.4581896923609196E-4</v>
      </c>
      <c r="AR201" s="141">
        <f>'[1]MTTI (PL &amp; I)'!AR201/'[1]MTTI (PL &amp; I)'!AR$334</f>
        <v>7.8032722856265216E-3</v>
      </c>
      <c r="AS201" s="141">
        <f>'[1]MTTI (PL &amp; I)'!AS201/'[1]MTTI (PL &amp; I)'!AS$334</f>
        <v>0</v>
      </c>
      <c r="AT201" s="141">
        <f>'[1]MTTI (PL &amp; I)'!AT201/'[1]MTTI (PL &amp; I)'!AT$334</f>
        <v>2.9768658370030298E-3</v>
      </c>
      <c r="AU201" s="141">
        <f>'[1]MTTI (PL &amp; I)'!AU201/'[1]MTTI (PL &amp; I)'!AU$334</f>
        <v>0</v>
      </c>
      <c r="AV201" s="141">
        <f>'[1]MTTI (PL &amp; I)'!AV201/'[1]MTTI (PL &amp; I)'!AV$334</f>
        <v>0</v>
      </c>
      <c r="AW201" s="141">
        <f>'[1]MTTI (PL &amp; I)'!AW201/'[1]MTTI (PL &amp; I)'!AW$334</f>
        <v>0</v>
      </c>
      <c r="AX201" s="141">
        <f>'[1]MTTI (PL &amp; I)'!AX201/'[1]MTTI (PL &amp; I)'!AX$334</f>
        <v>7.214465163399266E-6</v>
      </c>
      <c r="AY201" s="141">
        <f>'[1]MTTI (PL &amp; I)'!AY201/'[1]MTTI (PL &amp; I)'!AY$334</f>
        <v>0</v>
      </c>
      <c r="AZ201" s="141">
        <f>'[1]MTTI (PL &amp; I)'!AZ201/'[1]MTTI (PL &amp; I)'!AZ$334</f>
        <v>1.8025778971062574E-4</v>
      </c>
      <c r="BA201" s="141">
        <f>'[1]MTTI (PL &amp; I)'!BA201/'[1]MTTI (PL &amp; I)'!BA$334</f>
        <v>2.2735856465923823E-3</v>
      </c>
      <c r="BB201" s="141">
        <f>'[1]MTTI (PL &amp; I)'!BB201/'[1]MTTI (PL &amp; I)'!BB$334</f>
        <v>0</v>
      </c>
      <c r="BC201" s="141">
        <f>'[1]MTTI (PL &amp; I)'!BC201/'[1]MTTI (PL &amp; I)'!BC$334</f>
        <v>0</v>
      </c>
      <c r="BD201" s="141">
        <f>'[1]MTTI (PL &amp; I)'!BD201/'[1]MTTI (PL &amp; I)'!BD$334</f>
        <v>0.15742791768292536</v>
      </c>
      <c r="BE201" s="141">
        <f>'[1]MTTI (PL &amp; I)'!BE201/'[1]MTTI (PL &amp; I)'!BE$334</f>
        <v>0</v>
      </c>
      <c r="BF201" s="141">
        <f>'[1]MTTI (PL &amp; I)'!BF201/'[1]MTTI (PL &amp; I)'!BF$334</f>
        <v>0</v>
      </c>
      <c r="BG201" s="141">
        <f>'[1]MTTI (PL &amp; I)'!BG201/'[1]MTTI (PL &amp; I)'!BG$334</f>
        <v>2.6194146812972923E-2</v>
      </c>
      <c r="BH201" s="141">
        <f>'[1]MTTI (PL &amp; I)'!BH201/'[1]MTTI (PL &amp; I)'!BH$334</f>
        <v>7.6324316367186202E-6</v>
      </c>
      <c r="BI201" s="141">
        <f>'[1]MTTI (PL &amp; I)'!BI201/'[1]MTTI (PL &amp; I)'!BI$334</f>
        <v>0</v>
      </c>
      <c r="BJ201" s="141">
        <f>'[1]MTTI (PL &amp; I)'!BJ201/'[1]MTTI (PL &amp; I)'!BJ$334</f>
        <v>4.5640058527836406E-4</v>
      </c>
      <c r="BK201" s="141">
        <f>'[1]MTTI (PL &amp; I)'!BK201/'[1]MTTI (PL &amp; I)'!BK$334</f>
        <v>0</v>
      </c>
      <c r="BL201" s="141">
        <f>'[1]MTTI (PL &amp; I)'!BL201/'[1]MTTI (PL &amp; I)'!BL$334</f>
        <v>0</v>
      </c>
      <c r="BM201" s="141">
        <f>'[1]MTTI (PL &amp; I)'!BM201/'[1]MTTI (PL &amp; I)'!BM$334</f>
        <v>0</v>
      </c>
      <c r="BN201" s="141">
        <f>'[1]MTTI (PL &amp; I)'!BN201/'[1]MTTI (PL &amp; I)'!BN$334</f>
        <v>0</v>
      </c>
      <c r="BO201" s="141">
        <f>'[1]MTTI (PL &amp; I)'!BO201/'[1]MTTI (PL &amp; I)'!BO$334</f>
        <v>4.1858856803272563E-4</v>
      </c>
      <c r="BP201" s="141">
        <f>'[1]MTTI (PL &amp; I)'!BP201/'[1]MTTI (PL &amp; I)'!BP$334</f>
        <v>1.0126491382011211E-3</v>
      </c>
      <c r="BQ201" s="141">
        <f>'[1]MTTI (PL &amp; I)'!BQ201/'[1]MTTI (PL &amp; I)'!BQ$334</f>
        <v>1.6926310737248814E-3</v>
      </c>
      <c r="BR201" s="141">
        <f>'[1]MTTI (PL &amp; I)'!BR201/'[1]MTTI (PL &amp; I)'!BR$334</f>
        <v>3.2127269328345554E-4</v>
      </c>
      <c r="BS201" s="141">
        <f>'[1]MTTI (PL &amp; I)'!BS201/'[1]MTTI (PL &amp; I)'!BS$334</f>
        <v>3.8299527555066005E-4</v>
      </c>
      <c r="BT201" s="141">
        <f>'[1]MTTI (PL &amp; I)'!BT201/'[1]MTTI (PL &amp; I)'!BT$334</f>
        <v>0</v>
      </c>
      <c r="BU201" s="141">
        <f>'[1]MTTI (PL &amp; I)'!BU201/'[1]MTTI (PL &amp; I)'!BU$334</f>
        <v>0</v>
      </c>
      <c r="BV201" s="141">
        <f>'[1]MTTI (PL &amp; I)'!BV201/'[1]MTTI (PL &amp; I)'!BV$334</f>
        <v>5.8421789412521706E-4</v>
      </c>
      <c r="BW201" s="141">
        <f>'[1]MTTI (PL &amp; I)'!BW201/'[1]MTTI (PL &amp; I)'!BW$334</f>
        <v>0</v>
      </c>
      <c r="BX201" s="141">
        <f>'[1]MTTI (PL &amp; I)'!BX201/'[1]MTTI (PL &amp; I)'!BX$334</f>
        <v>0</v>
      </c>
      <c r="BY201" s="141">
        <f>'[1]MTTI (PL &amp; I)'!BY201/'[1]MTTI (PL &amp; I)'!BY$334</f>
        <v>5.5829608605220904E-2</v>
      </c>
      <c r="BZ201" s="141">
        <f>'[1]MTTI (PL &amp; I)'!BZ201/'[1]MTTI (PL &amp; I)'!BZ$334</f>
        <v>0</v>
      </c>
      <c r="CA201" s="141">
        <f>'[1]MTTI (PL &amp; I)'!CA201/'[1]MTTI (PL &amp; I)'!CA$334</f>
        <v>2.919341348282763E-2</v>
      </c>
      <c r="CB201" s="141">
        <f>'[1]MTTI (PL &amp; I)'!CB201/'[1]MTTI (PL &amp; I)'!CB$334</f>
        <v>0</v>
      </c>
      <c r="CC201" s="141">
        <f>'[1]MTTI (PL &amp; I)'!CC201/'[1]MTTI (PL &amp; I)'!CC$334</f>
        <v>5.6037269943824929E-2</v>
      </c>
      <c r="CD201" s="141">
        <f>'[1]MTTI (PL &amp; I)'!CD201/'[1]MTTI (PL &amp; I)'!CD$334</f>
        <v>0</v>
      </c>
      <c r="CE201" s="141">
        <f>'[1]MTTI (PL &amp; I)'!CE201/'[1]MTTI (PL &amp; I)'!CE$334</f>
        <v>0</v>
      </c>
      <c r="CF201" s="141">
        <f>'[1]MTTI (PL &amp; I)'!CF201/'[1]MTTI (PL &amp; I)'!CF$334</f>
        <v>2.2248845589439663E-2</v>
      </c>
      <c r="CG201" s="141">
        <f>'[1]MTTI (PL &amp; I)'!CG201/'[1]MTTI (PL &amp; I)'!CG$334</f>
        <v>0</v>
      </c>
      <c r="CH201" s="141">
        <f>'[1]MTTI (PL &amp; I)'!CH201/'[1]MTTI (PL &amp; I)'!CH$334</f>
        <v>9.536218223024359E-6</v>
      </c>
      <c r="CI201" s="141">
        <f>'[1]MTTI (PL &amp; I)'!CI201/'[1]MTTI (PL &amp; I)'!CI$334</f>
        <v>0</v>
      </c>
      <c r="CJ201" s="141">
        <f>'[1]MTTI (PL &amp; I)'!CJ201/'[1]MTTI (PL &amp; I)'!CJ$334</f>
        <v>0</v>
      </c>
      <c r="CK201" s="141">
        <f>'[1]MTTI (PL &amp; I)'!CK201/'[1]MTTI (PL &amp; I)'!CK$334</f>
        <v>0</v>
      </c>
      <c r="CL201" s="141">
        <f>'[1]MTTI (PL &amp; I)'!CL201/'[1]MTTI (PL &amp; I)'!CL$334</f>
        <v>0</v>
      </c>
      <c r="CM201" s="141">
        <f>'[1]MTTI (PL &amp; I)'!CM201/'[1]MTTI (PL &amp; I)'!CM$334</f>
        <v>0</v>
      </c>
      <c r="CN201" s="141">
        <f>'[1]MTTI (PL &amp; I)'!CN201/'[1]MTTI (PL &amp; I)'!CN$334</f>
        <v>7.0949527606195214E-4</v>
      </c>
      <c r="CO201" s="141">
        <f>'[1]MTTI (PL &amp; I)'!CO201/'[1]MTTI (PL &amp; I)'!CO$334</f>
        <v>0</v>
      </c>
      <c r="CP201" s="141">
        <f>'[1]MTTI (PL &amp; I)'!CP201/'[1]MTTI (PL &amp; I)'!CP$334</f>
        <v>2.8130221394537958E-3</v>
      </c>
      <c r="CQ201" s="141">
        <f>'[1]MTTI (PL &amp; I)'!CQ201/'[1]MTTI (PL &amp; I)'!CQ$334</f>
        <v>2.8301486652929737E-3</v>
      </c>
      <c r="CR201" s="141">
        <f>'[1]MTTI (PL &amp; I)'!CR201/'[1]MTTI (PL &amp; I)'!CR$334</f>
        <v>0</v>
      </c>
      <c r="CS201" s="141">
        <f>'[1]MTTI (PL &amp; I)'!CS201/'[1]MTTI (PL &amp; I)'!CS$334</f>
        <v>2.7004922387256203E-2</v>
      </c>
      <c r="CT201" s="141">
        <f>'[1]MTTI (PL &amp; I)'!CT201/'[1]MTTI (PL &amp; I)'!CT$334</f>
        <v>0</v>
      </c>
      <c r="CU201" s="141">
        <f>'[1]MTTI (PL &amp; I)'!CU201/'[1]MTTI (PL &amp; I)'!CU$334</f>
        <v>0</v>
      </c>
      <c r="CV201" s="141">
        <f>'[1]MTTI (PL &amp; I)'!CV201/'[1]MTTI (PL &amp; I)'!CV$334</f>
        <v>0</v>
      </c>
      <c r="CW201" s="141">
        <f>'[1]MTTI (PL &amp; I)'!CW201/'[1]MTTI (PL &amp; I)'!CW$334</f>
        <v>0</v>
      </c>
      <c r="CX201" s="141">
        <f>'[1]MTTI (PL &amp; I)'!CX201/'[1]MTTI (PL &amp; I)'!CX$334</f>
        <v>0</v>
      </c>
      <c r="CY201" s="141">
        <f>'[1]MTTI (PL &amp; I)'!CY201/'[1]MTTI (PL &amp; I)'!CY$334</f>
        <v>0</v>
      </c>
      <c r="CZ201" s="141">
        <f>'[1]MTTI (PL &amp; I)'!CZ201/'[1]MTTI (PL &amp; I)'!CZ$334</f>
        <v>7.4457249673010234E-2</v>
      </c>
      <c r="DA201" s="141">
        <f>'[1]MTTI (PL &amp; I)'!DA201/'[1]MTTI (PL &amp; I)'!DA$334</f>
        <v>3.1654003964485902E-3</v>
      </c>
      <c r="DB201" s="141">
        <f>'[1]MTTI (PL &amp; I)'!DB201/'[1]MTTI (PL &amp; I)'!DB$334</f>
        <v>0.10157060486108439</v>
      </c>
      <c r="DC201" s="141">
        <f>'[1]MTTI (PL &amp; I)'!DC201/'[1]MTTI (PL &amp; I)'!DC$334</f>
        <v>0</v>
      </c>
      <c r="DD201" s="141">
        <f>'[1]MTTI (PL &amp; I)'!DD201/'[1]MTTI (PL &amp; I)'!DD$334</f>
        <v>0</v>
      </c>
      <c r="DE201" s="141">
        <v>0</v>
      </c>
      <c r="DF201" s="141">
        <f>'[1]MTTI (PL &amp; I)'!DF201/'[1]MTTI (PL &amp; I)'!DF$334</f>
        <v>9.1141664472934869E-3</v>
      </c>
    </row>
    <row r="202" spans="1:110" x14ac:dyDescent="0.3">
      <c r="A202" s="25" t="s">
        <v>7</v>
      </c>
      <c r="B202" s="141">
        <f>'[1]MTTI (PL &amp; I)'!B202/'[1]MTTI (PL &amp; I)'!B$334</f>
        <v>6.8193449663519801E-5</v>
      </c>
      <c r="C202" s="141">
        <f>'[1]MTTI (PL &amp; I)'!C202/'[1]MTTI (PL &amp; I)'!C$334</f>
        <v>0</v>
      </c>
      <c r="D202" s="141">
        <f>'[1]MTTI (PL &amp; I)'!D202/'[1]MTTI (PL &amp; I)'!D$334</f>
        <v>0</v>
      </c>
      <c r="E202" s="141">
        <f>'[1]MTTI (PL &amp; I)'!E202/'[1]MTTI (PL &amp; I)'!E$334</f>
        <v>2.5080378221016882E-2</v>
      </c>
      <c r="F202" s="141">
        <f>'[1]MTTI (PL &amp; I)'!F202/'[1]MTTI (PL &amp; I)'!F$334</f>
        <v>0</v>
      </c>
      <c r="G202" s="141">
        <f>'[1]MTTI (PL &amp; I)'!G202/'[1]MTTI (PL &amp; I)'!G$334</f>
        <v>1.1700529642652387E-2</v>
      </c>
      <c r="H202" s="141">
        <f>'[1]MTTI (PL &amp; I)'!H202/'[1]MTTI (PL &amp; I)'!H$334</f>
        <v>4.2186037720837954E-2</v>
      </c>
      <c r="I202" s="141">
        <f>'[1]MTTI (PL &amp; I)'!I202/'[1]MTTI (PL &amp; I)'!I$334</f>
        <v>0</v>
      </c>
      <c r="J202" s="141">
        <f>'[1]MTTI (PL &amp; I)'!J202/'[1]MTTI (PL &amp; I)'!J$334</f>
        <v>1.4557239309232689E-3</v>
      </c>
      <c r="K202" s="141">
        <f>'[1]MTTI (PL &amp; I)'!K202/'[1]MTTI (PL &amp; I)'!K$334</f>
        <v>1.1539442365731012E-3</v>
      </c>
      <c r="L202" s="141">
        <f>'[1]MTTI (PL &amp; I)'!L202/'[1]MTTI (PL &amp; I)'!L$334</f>
        <v>2.6757802306253617E-3</v>
      </c>
      <c r="M202" s="141">
        <f>'[1]MTTI (PL &amp; I)'!M202/'[1]MTTI (PL &amp; I)'!M$334</f>
        <v>1.8862463836471011E-3</v>
      </c>
      <c r="N202" s="141">
        <f>'[1]MTTI (PL &amp; I)'!N202/'[1]MTTI (PL &amp; I)'!N$334</f>
        <v>9.0388519278878233E-4</v>
      </c>
      <c r="O202" s="141">
        <f>'[1]MTTI (PL &amp; I)'!O202/'[1]MTTI (PL &amp; I)'!O$334</f>
        <v>1.8868120463824678E-3</v>
      </c>
      <c r="P202" s="141">
        <f>'[1]MTTI (PL &amp; I)'!P202/'[1]MTTI (PL &amp; I)'!P$334</f>
        <v>0</v>
      </c>
      <c r="Q202" s="141">
        <f>'[1]MTTI (PL &amp; I)'!Q202/'[1]MTTI (PL &amp; I)'!Q$334</f>
        <v>1.5406037400777944E-3</v>
      </c>
      <c r="R202" s="141">
        <f>'[1]MTTI (PL &amp; I)'!R202/'[1]MTTI (PL &amp; I)'!R$334</f>
        <v>0</v>
      </c>
      <c r="S202" s="141">
        <f>'[1]MTTI (PL &amp; I)'!S202/'[1]MTTI (PL &amp; I)'!S$334</f>
        <v>0</v>
      </c>
      <c r="T202" s="141">
        <f>'[1]MTTI (PL &amp; I)'!T202/'[1]MTTI (PL &amp; I)'!T$334</f>
        <v>0</v>
      </c>
      <c r="U202" s="141">
        <f>'[1]MTTI (PL &amp; I)'!U202/'[1]MTTI (PL &amp; I)'!U$334</f>
        <v>0</v>
      </c>
      <c r="V202" s="141">
        <f>'[1]MTTI (PL &amp; I)'!V202/'[1]MTTI (PL &amp; I)'!V$334</f>
        <v>1.5526222006827373E-2</v>
      </c>
      <c r="W202" s="141">
        <f>'[1]MTTI (PL &amp; I)'!W202/'[1]MTTI (PL &amp; I)'!W$334</f>
        <v>2.8182539383062662E-3</v>
      </c>
      <c r="X202" s="141">
        <f>'[1]MTTI (PL &amp; I)'!X202/'[1]MTTI (PL &amp; I)'!X$334</f>
        <v>7.0288223302748679E-3</v>
      </c>
      <c r="Y202" s="141">
        <f>'[1]MTTI (PL &amp; I)'!Y202/'[1]MTTI (PL &amp; I)'!Y$334</f>
        <v>6.6339096863685327E-3</v>
      </c>
      <c r="Z202" s="141">
        <f>'[1]MTTI (PL &amp; I)'!Z202/'[1]MTTI (PL &amp; I)'!Z$334</f>
        <v>1.5956292770200289E-5</v>
      </c>
      <c r="AA202" s="141">
        <f>'[1]MTTI (PL &amp; I)'!AA202/'[1]MTTI (PL &amp; I)'!AA$334</f>
        <v>0</v>
      </c>
      <c r="AB202" s="141">
        <f>'[1]MTTI (PL &amp; I)'!AB202/'[1]MTTI (PL &amp; I)'!AB$334</f>
        <v>0</v>
      </c>
      <c r="AC202" s="141">
        <f>'[1]MTTI (PL &amp; I)'!AC202/'[1]MTTI (PL &amp; I)'!AC$334</f>
        <v>0</v>
      </c>
      <c r="AD202" s="141">
        <f>'[1]MTTI (PL &amp; I)'!AD202/'[1]MTTI (PL &amp; I)'!AD$334</f>
        <v>3.2677073244734712E-5</v>
      </c>
      <c r="AE202" s="141">
        <f>'[1]MTTI (PL &amp; I)'!AE202/'[1]MTTI (PL &amp; I)'!AE$334</f>
        <v>0</v>
      </c>
      <c r="AF202" s="141">
        <f>'[1]MTTI (PL &amp; I)'!AF202/'[1]MTTI (PL &amp; I)'!AF$334</f>
        <v>0</v>
      </c>
      <c r="AG202" s="141">
        <f>'[1]MTTI (PL &amp; I)'!AG202/'[1]MTTI (PL &amp; I)'!AG$334</f>
        <v>2.4105751409642728E-2</v>
      </c>
      <c r="AH202" s="141">
        <f>'[1]MTTI (PL &amp; I)'!AH202/'[1]MTTI (PL &amp; I)'!AH$334</f>
        <v>0</v>
      </c>
      <c r="AI202" s="141">
        <f>'[1]MTTI (PL &amp; I)'!AI202/'[1]MTTI (PL &amp; I)'!AI$334</f>
        <v>8.4244233313035912E-5</v>
      </c>
      <c r="AJ202" s="141">
        <f>'[1]MTTI (PL &amp; I)'!AJ202/'[1]MTTI (PL &amp; I)'!AJ$334</f>
        <v>1.3761791484861294E-4</v>
      </c>
      <c r="AK202" s="141">
        <f>'[1]MTTI (PL &amp; I)'!AK202/'[1]MTTI (PL &amp; I)'!AK$334</f>
        <v>0</v>
      </c>
      <c r="AL202" s="141">
        <f>'[1]MTTI (PL &amp; I)'!AL202/'[1]MTTI (PL &amp; I)'!AL$334</f>
        <v>1.568632765732597E-3</v>
      </c>
      <c r="AM202" s="141">
        <f>'[1]MTTI (PL &amp; I)'!AM202/'[1]MTTI (PL &amp; I)'!AM$334</f>
        <v>1.2012948339600999E-2</v>
      </c>
      <c r="AN202" s="141">
        <f>'[1]MTTI (PL &amp; I)'!AN202/'[1]MTTI (PL &amp; I)'!AN$334</f>
        <v>0</v>
      </c>
      <c r="AO202" s="141">
        <f>'[1]MTTI (PL &amp; I)'!AO202/'[1]MTTI (PL &amp; I)'!AO$334</f>
        <v>5.1335621287060393E-3</v>
      </c>
      <c r="AP202" s="141">
        <f>'[1]MTTI (PL &amp; I)'!AP202/'[1]MTTI (PL &amp; I)'!AP$334</f>
        <v>0</v>
      </c>
      <c r="AQ202" s="141">
        <f>'[1]MTTI (PL &amp; I)'!AQ202/'[1]MTTI (PL &amp; I)'!AQ$334</f>
        <v>6.4919086757960355E-4</v>
      </c>
      <c r="AR202" s="141">
        <f>'[1]MTTI (PL &amp; I)'!AR202/'[1]MTTI (PL &amp; I)'!AR$334</f>
        <v>5.3560070899796542E-3</v>
      </c>
      <c r="AS202" s="141">
        <f>'[1]MTTI (PL &amp; I)'!AS202/'[1]MTTI (PL &amp; I)'!AS$334</f>
        <v>0</v>
      </c>
      <c r="AT202" s="141">
        <f>'[1]MTTI (PL &amp; I)'!AT202/'[1]MTTI (PL &amp; I)'!AT$334</f>
        <v>2.0432600510782127E-3</v>
      </c>
      <c r="AU202" s="141">
        <f>'[1]MTTI (PL &amp; I)'!AU202/'[1]MTTI (PL &amp; I)'!AU$334</f>
        <v>0</v>
      </c>
      <c r="AV202" s="141">
        <f>'[1]MTTI (PL &amp; I)'!AV202/'[1]MTTI (PL &amp; I)'!AV$334</f>
        <v>0</v>
      </c>
      <c r="AW202" s="141">
        <f>'[1]MTTI (PL &amp; I)'!AW202/'[1]MTTI (PL &amp; I)'!AW$334</f>
        <v>0</v>
      </c>
      <c r="AX202" s="141">
        <f>'[1]MTTI (PL &amp; I)'!AX202/'[1]MTTI (PL &amp; I)'!AX$334</f>
        <v>4.9518618793750368E-6</v>
      </c>
      <c r="AY202" s="141">
        <f>'[1]MTTI (PL &amp; I)'!AY202/'[1]MTTI (PL &amp; I)'!AY$334</f>
        <v>0</v>
      </c>
      <c r="AZ202" s="141">
        <f>'[1]MTTI (PL &amp; I)'!AZ202/'[1]MTTI (PL &amp; I)'!AZ$334</f>
        <v>1.237252737537476E-4</v>
      </c>
      <c r="BA202" s="141">
        <f>'[1]MTTI (PL &amp; I)'!BA202/'[1]MTTI (PL &amp; I)'!BA$334</f>
        <v>1.5605428590842851E-3</v>
      </c>
      <c r="BB202" s="141">
        <f>'[1]MTTI (PL &amp; I)'!BB202/'[1]MTTI (PL &amp; I)'!BB$334</f>
        <v>0</v>
      </c>
      <c r="BC202" s="141">
        <f>'[1]MTTI (PL &amp; I)'!BC202/'[1]MTTI (PL &amp; I)'!BC$334</f>
        <v>0</v>
      </c>
      <c r="BD202" s="141">
        <f>'[1]MTTI (PL &amp; I)'!BD202/'[1]MTTI (PL &amp; I)'!BD$334</f>
        <v>0.10805531479705154</v>
      </c>
      <c r="BE202" s="141">
        <f>'[1]MTTI (PL &amp; I)'!BE202/'[1]MTTI (PL &amp; I)'!BE$334</f>
        <v>0</v>
      </c>
      <c r="BF202" s="141">
        <f>'[1]MTTI (PL &amp; I)'!BF202/'[1]MTTI (PL &amp; I)'!BF$334</f>
        <v>0</v>
      </c>
      <c r="BG202" s="141">
        <f>'[1]MTTI (PL &amp; I)'!BG202/'[1]MTTI (PL &amp; I)'!BG$334</f>
        <v>1.7979128615654431E-2</v>
      </c>
      <c r="BH202" s="141">
        <f>'[1]MTTI (PL &amp; I)'!BH202/'[1]MTTI (PL &amp; I)'!BH$334</f>
        <v>5.2387455497803082E-6</v>
      </c>
      <c r="BI202" s="141">
        <f>'[1]MTTI (PL &amp; I)'!BI202/'[1]MTTI (PL &amp; I)'!BI$334</f>
        <v>0</v>
      </c>
      <c r="BJ202" s="141">
        <f>'[1]MTTI (PL &amp; I)'!BJ202/'[1]MTTI (PL &amp; I)'!BJ$334</f>
        <v>3.1326406168402909E-4</v>
      </c>
      <c r="BK202" s="141">
        <f>'[1]MTTI (PL &amp; I)'!BK202/'[1]MTTI (PL &amp; I)'!BK$334</f>
        <v>0</v>
      </c>
      <c r="BL202" s="141">
        <f>'[1]MTTI (PL &amp; I)'!BL202/'[1]MTTI (PL &amp; I)'!BL$334</f>
        <v>0</v>
      </c>
      <c r="BM202" s="141">
        <f>'[1]MTTI (PL &amp; I)'!BM202/'[1]MTTI (PL &amp; I)'!BM$334</f>
        <v>0</v>
      </c>
      <c r="BN202" s="141">
        <f>'[1]MTTI (PL &amp; I)'!BN202/'[1]MTTI (PL &amp; I)'!BN$334</f>
        <v>0</v>
      </c>
      <c r="BO202" s="141">
        <f>'[1]MTTI (PL &amp; I)'!BO202/'[1]MTTI (PL &amp; I)'!BO$334</f>
        <v>2.8731066354013602E-4</v>
      </c>
      <c r="BP202" s="141">
        <f>'[1]MTTI (PL &amp; I)'!BP202/'[1]MTTI (PL &amp; I)'!BP$334</f>
        <v>6.9506173376231476E-4</v>
      </c>
      <c r="BQ202" s="141">
        <f>'[1]MTTI (PL &amp; I)'!BQ202/'[1]MTTI (PL &amp; I)'!BQ$334</f>
        <v>1.1617874783492138E-3</v>
      </c>
      <c r="BR202" s="141">
        <f>'[1]MTTI (PL &amp; I)'!BR202/'[1]MTTI (PL &amp; I)'!BR$334</f>
        <v>2.2051503011276627E-4</v>
      </c>
      <c r="BS202" s="141">
        <f>'[1]MTTI (PL &amp; I)'!BS202/'[1]MTTI (PL &amp; I)'!BS$334</f>
        <v>2.6288015286311979E-4</v>
      </c>
      <c r="BT202" s="141">
        <f>'[1]MTTI (PL &amp; I)'!BT202/'[1]MTTI (PL &amp; I)'!BT$334</f>
        <v>0</v>
      </c>
      <c r="BU202" s="141">
        <f>'[1]MTTI (PL &amp; I)'!BU202/'[1]MTTI (PL &amp; I)'!BU$334</f>
        <v>0</v>
      </c>
      <c r="BV202" s="141">
        <f>'[1]MTTI (PL &amp; I)'!BV202/'[1]MTTI (PL &amp; I)'!BV$334</f>
        <v>4.0099525794984016E-4</v>
      </c>
      <c r="BW202" s="141">
        <f>'[1]MTTI (PL &amp; I)'!BW202/'[1]MTTI (PL &amp; I)'!BW$334</f>
        <v>0</v>
      </c>
      <c r="BX202" s="141">
        <f>'[1]MTTI (PL &amp; I)'!BX202/'[1]MTTI (PL &amp; I)'!BX$334</f>
        <v>0</v>
      </c>
      <c r="BY202" s="141">
        <f>'[1]MTTI (PL &amp; I)'!BY202/'[1]MTTI (PL &amp; I)'!BY$334</f>
        <v>3.8320305709586527E-2</v>
      </c>
      <c r="BZ202" s="141">
        <f>'[1]MTTI (PL &amp; I)'!BZ202/'[1]MTTI (PL &amp; I)'!BZ$334</f>
        <v>0</v>
      </c>
      <c r="CA202" s="141">
        <f>'[1]MTTI (PL &amp; I)'!CA202/'[1]MTTI (PL &amp; I)'!CA$334</f>
        <v>2.0037764141941423E-2</v>
      </c>
      <c r="CB202" s="141">
        <f>'[1]MTTI (PL &amp; I)'!CB202/'[1]MTTI (PL &amp; I)'!CB$334</f>
        <v>0</v>
      </c>
      <c r="CC202" s="141">
        <f>'[1]MTTI (PL &amp; I)'!CC202/'[1]MTTI (PL &amp; I)'!CC$334</f>
        <v>3.8462840220900012E-2</v>
      </c>
      <c r="CD202" s="141">
        <f>'[1]MTTI (PL &amp; I)'!CD202/'[1]MTTI (PL &amp; I)'!CD$334</f>
        <v>0</v>
      </c>
      <c r="CE202" s="141">
        <f>'[1]MTTI (PL &amp; I)'!CE202/'[1]MTTI (PL &amp; I)'!CE$334</f>
        <v>0</v>
      </c>
      <c r="CF202" s="141">
        <f>'[1]MTTI (PL &amp; I)'!CF202/'[1]MTTI (PL &amp; I)'!CF$334</f>
        <v>1.5271154249019481E-2</v>
      </c>
      <c r="CG202" s="141">
        <f>'[1]MTTI (PL &amp; I)'!CG202/'[1]MTTI (PL &amp; I)'!CG$334</f>
        <v>0</v>
      </c>
      <c r="CH202" s="141">
        <f>'[1]MTTI (PL &amp; I)'!CH202/'[1]MTTI (PL &amp; I)'!CH$334</f>
        <v>6.545465869260101E-6</v>
      </c>
      <c r="CI202" s="141">
        <f>'[1]MTTI (PL &amp; I)'!CI202/'[1]MTTI (PL &amp; I)'!CI$334</f>
        <v>0</v>
      </c>
      <c r="CJ202" s="141">
        <f>'[1]MTTI (PL &amp; I)'!CJ202/'[1]MTTI (PL &amp; I)'!CJ$334</f>
        <v>0</v>
      </c>
      <c r="CK202" s="141">
        <f>'[1]MTTI (PL &amp; I)'!CK202/'[1]MTTI (PL &amp; I)'!CK$334</f>
        <v>0</v>
      </c>
      <c r="CL202" s="141">
        <f>'[1]MTTI (PL &amp; I)'!CL202/'[1]MTTI (PL &amp; I)'!CL$334</f>
        <v>0</v>
      </c>
      <c r="CM202" s="141">
        <f>'[1]MTTI (PL &amp; I)'!CM202/'[1]MTTI (PL &amp; I)'!CM$334</f>
        <v>0</v>
      </c>
      <c r="CN202" s="141">
        <f>'[1]MTTI (PL &amp; I)'!CN202/'[1]MTTI (PL &amp; I)'!CN$334</f>
        <v>4.8698310014050512E-4</v>
      </c>
      <c r="CO202" s="141">
        <f>'[1]MTTI (PL &amp; I)'!CO202/'[1]MTTI (PL &amp; I)'!CO$334</f>
        <v>0</v>
      </c>
      <c r="CP202" s="141">
        <f>'[1]MTTI (PL &amp; I)'!CP202/'[1]MTTI (PL &amp; I)'!CP$334</f>
        <v>1.9308010757149393E-3</v>
      </c>
      <c r="CQ202" s="141">
        <f>'[1]MTTI (PL &amp; I)'!CQ202/'[1]MTTI (PL &amp; I)'!CQ$334</f>
        <v>1.9425563740646239E-3</v>
      </c>
      <c r="CR202" s="141">
        <f>'[1]MTTI (PL &amp; I)'!CR202/'[1]MTTI (PL &amp; I)'!CR$334</f>
        <v>0</v>
      </c>
      <c r="CS202" s="141">
        <f>'[1]MTTI (PL &amp; I)'!CS202/'[1]MTTI (PL &amp; I)'!CS$334</f>
        <v>1.8535628448710668E-2</v>
      </c>
      <c r="CT202" s="141">
        <f>'[1]MTTI (PL &amp; I)'!CT202/'[1]MTTI (PL &amp; I)'!CT$334</f>
        <v>0</v>
      </c>
      <c r="CU202" s="141">
        <f>'[1]MTTI (PL &amp; I)'!CU202/'[1]MTTI (PL &amp; I)'!CU$334</f>
        <v>0</v>
      </c>
      <c r="CV202" s="141">
        <f>'[1]MTTI (PL &amp; I)'!CV202/'[1]MTTI (PL &amp; I)'!CV$334</f>
        <v>0</v>
      </c>
      <c r="CW202" s="141">
        <f>'[1]MTTI (PL &amp; I)'!CW202/'[1]MTTI (PL &amp; I)'!CW$334</f>
        <v>0</v>
      </c>
      <c r="CX202" s="141">
        <f>'[1]MTTI (PL &amp; I)'!CX202/'[1]MTTI (PL &amp; I)'!CX$334</f>
        <v>0</v>
      </c>
      <c r="CY202" s="141">
        <f>'[1]MTTI (PL &amp; I)'!CY202/'[1]MTTI (PL &amp; I)'!CY$334</f>
        <v>0</v>
      </c>
      <c r="CZ202" s="141">
        <f>'[1]MTTI (PL &amp; I)'!CZ202/'[1]MTTI (PL &amp; I)'!CZ$334</f>
        <v>5.1105938964041822E-2</v>
      </c>
      <c r="DA202" s="141">
        <f>'[1]MTTI (PL &amp; I)'!DA202/'[1]MTTI (PL &amp; I)'!DA$334</f>
        <v>2.1726663309227126E-3</v>
      </c>
      <c r="DB202" s="141">
        <f>'[1]MTTI (PL &amp; I)'!DB202/'[1]MTTI (PL &amp; I)'!DB$334</f>
        <v>6.971599347770438E-2</v>
      </c>
      <c r="DC202" s="141">
        <f>'[1]MTTI (PL &amp; I)'!DC202/'[1]MTTI (PL &amp; I)'!DC$334</f>
        <v>0</v>
      </c>
      <c r="DD202" s="141">
        <f>'[1]MTTI (PL &amp; I)'!DD202/'[1]MTTI (PL &amp; I)'!DD$334</f>
        <v>0</v>
      </c>
      <c r="DE202" s="141">
        <v>0</v>
      </c>
      <c r="DF202" s="141">
        <f>'[1]MTTI (PL &amp; I)'!DF202/'[1]MTTI (PL &amp; I)'!DF$334</f>
        <v>6.2557781305255609E-3</v>
      </c>
    </row>
    <row r="203" spans="1:110" x14ac:dyDescent="0.3">
      <c r="A203" s="26">
        <v>5242</v>
      </c>
      <c r="B203" s="141">
        <f>'[1]MTTI (PL &amp; I)'!B203/'[1]MTTI (PL &amp; I)'!B$334</f>
        <v>3.1370826525407646E-4</v>
      </c>
      <c r="C203" s="141">
        <f>'[1]MTTI (PL &amp; I)'!C203/'[1]MTTI (PL &amp; I)'!C$334</f>
        <v>0</v>
      </c>
      <c r="D203" s="141">
        <f>'[1]MTTI (PL &amp; I)'!D203/'[1]MTTI (PL &amp; I)'!D$334</f>
        <v>0</v>
      </c>
      <c r="E203" s="141">
        <f>'[1]MTTI (PL &amp; I)'!E203/'[1]MTTI (PL &amp; I)'!E$334</f>
        <v>1.7997461146404772E-4</v>
      </c>
      <c r="F203" s="141">
        <f>'[1]MTTI (PL &amp; I)'!F203/'[1]MTTI (PL &amp; I)'!F$334</f>
        <v>0</v>
      </c>
      <c r="G203" s="141">
        <f>'[1]MTTI (PL &amp; I)'!G203/'[1]MTTI (PL &amp; I)'!G$334</f>
        <v>1.5604930443577987E-4</v>
      </c>
      <c r="H203" s="141">
        <f>'[1]MTTI (PL &amp; I)'!H203/'[1]MTTI (PL &amp; I)'!H$334</f>
        <v>2.1003890710814136E-3</v>
      </c>
      <c r="I203" s="141">
        <f>'[1]MTTI (PL &amp; I)'!I203/'[1]MTTI (PL &amp; I)'!I$334</f>
        <v>0</v>
      </c>
      <c r="J203" s="141">
        <f>'[1]MTTI (PL &amp; I)'!J203/'[1]MTTI (PL &amp; I)'!J$334</f>
        <v>6.6342062648897006E-3</v>
      </c>
      <c r="K203" s="141">
        <f>'[1]MTTI (PL &amp; I)'!K203/'[1]MTTI (PL &amp; I)'!K$334</f>
        <v>5.276688263771449E-3</v>
      </c>
      <c r="L203" s="141">
        <f>'[1]MTTI (PL &amp; I)'!L203/'[1]MTTI (PL &amp; I)'!L$334</f>
        <v>1.2228115126939946E-2</v>
      </c>
      <c r="M203" s="141">
        <f>'[1]MTTI (PL &amp; I)'!M203/'[1]MTTI (PL &amp; I)'!M$334</f>
        <v>8.6243501227713844E-3</v>
      </c>
      <c r="N203" s="141">
        <f>'[1]MTTI (PL &amp; I)'!N203/'[1]MTTI (PL &amp; I)'!N$334</f>
        <v>4.1298171948983891E-3</v>
      </c>
      <c r="O203" s="141">
        <f>'[1]MTTI (PL &amp; I)'!O203/'[1]MTTI (PL &amp; I)'!O$334</f>
        <v>9.4305041619690659E-3</v>
      </c>
      <c r="P203" s="141">
        <f>'[1]MTTI (PL &amp; I)'!P203/'[1]MTTI (PL &amp; I)'!P$334</f>
        <v>0</v>
      </c>
      <c r="Q203" s="141">
        <f>'[1]MTTI (PL &amp; I)'!Q203/'[1]MTTI (PL &amp; I)'!Q$334</f>
        <v>7.0729245026381841E-3</v>
      </c>
      <c r="R203" s="141">
        <f>'[1]MTTI (PL &amp; I)'!R203/'[1]MTTI (PL &amp; I)'!R$334</f>
        <v>0</v>
      </c>
      <c r="S203" s="141">
        <f>'[1]MTTI (PL &amp; I)'!S203/'[1]MTTI (PL &amp; I)'!S$334</f>
        <v>0</v>
      </c>
      <c r="T203" s="141">
        <f>'[1]MTTI (PL &amp; I)'!T203/'[1]MTTI (PL &amp; I)'!T$334</f>
        <v>0</v>
      </c>
      <c r="U203" s="141">
        <f>'[1]MTTI (PL &amp; I)'!U203/'[1]MTTI (PL &amp; I)'!U$334</f>
        <v>0</v>
      </c>
      <c r="V203" s="141">
        <f>'[1]MTTI (PL &amp; I)'!V203/'[1]MTTI (PL &amp; I)'!V$334</f>
        <v>1.4725926213550612E-2</v>
      </c>
      <c r="W203" s="141">
        <f>'[1]MTTI (PL &amp; I)'!W203/'[1]MTTI (PL &amp; I)'!W$334</f>
        <v>2.6737511743971641E-3</v>
      </c>
      <c r="X203" s="141">
        <f>'[1]MTTI (PL &amp; I)'!X203/'[1]MTTI (PL &amp; I)'!X$334</f>
        <v>6.6689083039542865E-3</v>
      </c>
      <c r="Y203" s="141">
        <f>'[1]MTTI (PL &amp; I)'!Y203/'[1]MTTI (PL &amp; I)'!Y$334</f>
        <v>1.9635519232031155E-3</v>
      </c>
      <c r="Z203" s="141">
        <f>'[1]MTTI (PL &amp; I)'!Z203/'[1]MTTI (PL &amp; I)'!Z$334</f>
        <v>2.0913045963837106E-4</v>
      </c>
      <c r="AA203" s="141">
        <f>'[1]MTTI (PL &amp; I)'!AA203/'[1]MTTI (PL &amp; I)'!AA$334</f>
        <v>0</v>
      </c>
      <c r="AB203" s="141">
        <f>'[1]MTTI (PL &amp; I)'!AB203/'[1]MTTI (PL &amp; I)'!AB$334</f>
        <v>0</v>
      </c>
      <c r="AC203" s="141">
        <f>'[1]MTTI (PL &amp; I)'!AC203/'[1]MTTI (PL &amp; I)'!AC$334</f>
        <v>0</v>
      </c>
      <c r="AD203" s="141">
        <f>'[1]MTTI (PL &amp; I)'!AD203/'[1]MTTI (PL &amp; I)'!AD$334</f>
        <v>3.0893442165149124E-5</v>
      </c>
      <c r="AE203" s="141">
        <f>'[1]MTTI (PL &amp; I)'!AE203/'[1]MTTI (PL &amp; I)'!AE$334</f>
        <v>0</v>
      </c>
      <c r="AF203" s="141">
        <f>'[1]MTTI (PL &amp; I)'!AF203/'[1]MTTI (PL &amp; I)'!AF$334</f>
        <v>0</v>
      </c>
      <c r="AG203" s="141">
        <f>'[1]MTTI (PL &amp; I)'!AG203/'[1]MTTI (PL &amp; I)'!AG$334</f>
        <v>2.6628558120341799E-2</v>
      </c>
      <c r="AH203" s="141">
        <f>'[1]MTTI (PL &amp; I)'!AH203/'[1]MTTI (PL &amp; I)'!AH$334</f>
        <v>0</v>
      </c>
      <c r="AI203" s="141">
        <f>'[1]MTTI (PL &amp; I)'!AI203/'[1]MTTI (PL &amp; I)'!AI$334</f>
        <v>3.6285754111600748E-4</v>
      </c>
      <c r="AJ203" s="141">
        <f>'[1]MTTI (PL &amp; I)'!AJ203/'[1]MTTI (PL &amp; I)'!AJ$334</f>
        <v>1.3060279712436812E-4</v>
      </c>
      <c r="AK203" s="141">
        <f>'[1]MTTI (PL &amp; I)'!AK203/'[1]MTTI (PL &amp; I)'!AK$334</f>
        <v>0</v>
      </c>
      <c r="AL203" s="141">
        <f>'[1]MTTI (PL &amp; I)'!AL203/'[1]MTTI (PL &amp; I)'!AL$334</f>
        <v>1.4884167906929037E-3</v>
      </c>
      <c r="AM203" s="141">
        <f>'[1]MTTI (PL &amp; I)'!AM203/'[1]MTTI (PL &amp; I)'!AM$334</f>
        <v>2.1991672955406099E-3</v>
      </c>
      <c r="AN203" s="141">
        <f>'[1]MTTI (PL &amp; I)'!AN203/'[1]MTTI (PL &amp; I)'!AN$334</f>
        <v>3.6024131765392586E-4</v>
      </c>
      <c r="AO203" s="141">
        <f>'[1]MTTI (PL &amp; I)'!AO203/'[1]MTTI (PL &amp; I)'!AO$334</f>
        <v>9.2566935575012158E-4</v>
      </c>
      <c r="AP203" s="141">
        <f>'[1]MTTI (PL &amp; I)'!AP203/'[1]MTTI (PL &amp; I)'!AP$334</f>
        <v>0</v>
      </c>
      <c r="AQ203" s="141">
        <f>'[1]MTTI (PL &amp; I)'!AQ203/'[1]MTTI (PL &amp; I)'!AQ$334</f>
        <v>1.2843494479008184E-2</v>
      </c>
      <c r="AR203" s="141">
        <f>'[1]MTTI (PL &amp; I)'!AR203/'[1]MTTI (PL &amp; I)'!AR$334</f>
        <v>6.643853755189031E-3</v>
      </c>
      <c r="AS203" s="141">
        <f>'[1]MTTI (PL &amp; I)'!AS203/'[1]MTTI (PL &amp; I)'!AS$334</f>
        <v>0</v>
      </c>
      <c r="AT203" s="141">
        <f>'[1]MTTI (PL &amp; I)'!AT203/'[1]MTTI (PL &amp; I)'!AT$334</f>
        <v>9.4354186319270082E-3</v>
      </c>
      <c r="AU203" s="141">
        <f>'[1]MTTI (PL &amp; I)'!AU203/'[1]MTTI (PL &amp; I)'!AU$334</f>
        <v>0</v>
      </c>
      <c r="AV203" s="141">
        <f>'[1]MTTI (PL &amp; I)'!AV203/'[1]MTTI (PL &amp; I)'!AV$334</f>
        <v>0</v>
      </c>
      <c r="AW203" s="141">
        <f>'[1]MTTI (PL &amp; I)'!AW203/'[1]MTTI (PL &amp; I)'!AW$334</f>
        <v>0</v>
      </c>
      <c r="AX203" s="141">
        <f>'[1]MTTI (PL &amp; I)'!AX203/'[1]MTTI (PL &amp; I)'!AX$334</f>
        <v>1.7678946725106993E-4</v>
      </c>
      <c r="AY203" s="141">
        <f>'[1]MTTI (PL &amp; I)'!AY203/'[1]MTTI (PL &amp; I)'!AY$334</f>
        <v>0</v>
      </c>
      <c r="AZ203" s="141">
        <f>'[1]MTTI (PL &amp; I)'!AZ203/'[1]MTTI (PL &amp; I)'!AZ$334</f>
        <v>1.3054510593536945E-2</v>
      </c>
      <c r="BA203" s="141">
        <f>'[1]MTTI (PL &amp; I)'!BA203/'[1]MTTI (PL &amp; I)'!BA$334</f>
        <v>0</v>
      </c>
      <c r="BB203" s="141">
        <f>'[1]MTTI (PL &amp; I)'!BB203/'[1]MTTI (PL &amp; I)'!BB$334</f>
        <v>5.4396369605006791E-4</v>
      </c>
      <c r="BC203" s="141">
        <f>'[1]MTTI (PL &amp; I)'!BC203/'[1]MTTI (PL &amp; I)'!BC$334</f>
        <v>0</v>
      </c>
      <c r="BD203" s="141">
        <f>'[1]MTTI (PL &amp; I)'!BD203/'[1]MTTI (PL &amp; I)'!BD$334</f>
        <v>4.0615479851996532E-3</v>
      </c>
      <c r="BE203" s="141">
        <f>'[1]MTTI (PL &amp; I)'!BE203/'[1]MTTI (PL &amp; I)'!BE$334</f>
        <v>0</v>
      </c>
      <c r="BF203" s="141">
        <f>'[1]MTTI (PL &amp; I)'!BF203/'[1]MTTI (PL &amp; I)'!BF$334</f>
        <v>0</v>
      </c>
      <c r="BG203" s="141">
        <f>'[1]MTTI (PL &amp; I)'!BG203/'[1]MTTI (PL &amp; I)'!BG$334</f>
        <v>3.0113286617705626E-2</v>
      </c>
      <c r="BH203" s="141">
        <f>'[1]MTTI (PL &amp; I)'!BH203/'[1]MTTI (PL &amp; I)'!BH$334</f>
        <v>1.4091427768439405E-5</v>
      </c>
      <c r="BI203" s="141">
        <f>'[1]MTTI (PL &amp; I)'!BI203/'[1]MTTI (PL &amp; I)'!BI$334</f>
        <v>0</v>
      </c>
      <c r="BJ203" s="141">
        <f>'[1]MTTI (PL &amp; I)'!BJ203/'[1]MTTI (PL &amp; I)'!BJ$334</f>
        <v>1.4942685002116904E-3</v>
      </c>
      <c r="BK203" s="141">
        <f>'[1]MTTI (PL &amp; I)'!BK203/'[1]MTTI (PL &amp; I)'!BK$334</f>
        <v>0</v>
      </c>
      <c r="BL203" s="141">
        <f>'[1]MTTI (PL &amp; I)'!BL203/'[1]MTTI (PL &amp; I)'!BL$334</f>
        <v>0</v>
      </c>
      <c r="BM203" s="141">
        <f>'[1]MTTI (PL &amp; I)'!BM203/'[1]MTTI (PL &amp; I)'!BM$334</f>
        <v>0</v>
      </c>
      <c r="BN203" s="141">
        <f>'[1]MTTI (PL &amp; I)'!BN203/'[1]MTTI (PL &amp; I)'!BN$334</f>
        <v>3.4814488481916526E-3</v>
      </c>
      <c r="BO203" s="141">
        <f>'[1]MTTI (PL &amp; I)'!BO203/'[1]MTTI (PL &amp; I)'!BO$334</f>
        <v>2.0024543098058024E-3</v>
      </c>
      <c r="BP203" s="141">
        <f>'[1]MTTI (PL &amp; I)'!BP203/'[1]MTTI (PL &amp; I)'!BP$334</f>
        <v>2.057965316731648E-2</v>
      </c>
      <c r="BQ203" s="141">
        <f>'[1]MTTI (PL &amp; I)'!BQ203/'[1]MTTI (PL &amp; I)'!BQ$334</f>
        <v>2.5763034511262009E-3</v>
      </c>
      <c r="BR203" s="141">
        <f>'[1]MTTI (PL &amp; I)'!BR203/'[1]MTTI (PL &amp; I)'!BR$334</f>
        <v>1.1830033081283147E-3</v>
      </c>
      <c r="BS203" s="141">
        <f>'[1]MTTI (PL &amp; I)'!BS203/'[1]MTTI (PL &amp; I)'!BS$334</f>
        <v>1.3495953987392973E-3</v>
      </c>
      <c r="BT203" s="141">
        <f>'[1]MTTI (PL &amp; I)'!BT203/'[1]MTTI (PL &amp; I)'!BT$334</f>
        <v>1.9685715825354009E-4</v>
      </c>
      <c r="BU203" s="141">
        <f>'[1]MTTI (PL &amp; I)'!BU203/'[1]MTTI (PL &amp; I)'!BU$334</f>
        <v>0</v>
      </c>
      <c r="BV203" s="141">
        <f>'[1]MTTI (PL &amp; I)'!BV203/'[1]MTTI (PL &amp; I)'!BV$334</f>
        <v>1.2217760727410809E-3</v>
      </c>
      <c r="BW203" s="141">
        <f>'[1]MTTI (PL &amp; I)'!BW203/'[1]MTTI (PL &amp; I)'!BW$334</f>
        <v>0</v>
      </c>
      <c r="BX203" s="141">
        <f>'[1]MTTI (PL &amp; I)'!BX203/'[1]MTTI (PL &amp; I)'!BX$334</f>
        <v>0</v>
      </c>
      <c r="BY203" s="141">
        <f>'[1]MTTI (PL &amp; I)'!BY203/'[1]MTTI (PL &amp; I)'!BY$334</f>
        <v>0</v>
      </c>
      <c r="BZ203" s="141">
        <f>'[1]MTTI (PL &amp; I)'!BZ203/'[1]MTTI (PL &amp; I)'!BZ$334</f>
        <v>0</v>
      </c>
      <c r="CA203" s="141">
        <f>'[1]MTTI (PL &amp; I)'!CA203/'[1]MTTI (PL &amp; I)'!CA$334</f>
        <v>1.2954524874919021E-2</v>
      </c>
      <c r="CB203" s="141">
        <f>'[1]MTTI (PL &amp; I)'!CB203/'[1]MTTI (PL &amp; I)'!CB$334</f>
        <v>0</v>
      </c>
      <c r="CC203" s="141">
        <f>'[1]MTTI (PL &amp; I)'!CC203/'[1]MTTI (PL &amp; I)'!CC$334</f>
        <v>3.1931909203835641E-4</v>
      </c>
      <c r="CD203" s="141">
        <f>'[1]MTTI (PL &amp; I)'!CD203/'[1]MTTI (PL &amp; I)'!CD$334</f>
        <v>0</v>
      </c>
      <c r="CE203" s="141">
        <f>'[1]MTTI (PL &amp; I)'!CE203/'[1]MTTI (PL &amp; I)'!CE$334</f>
        <v>0</v>
      </c>
      <c r="CF203" s="141">
        <f>'[1]MTTI (PL &amp; I)'!CF203/'[1]MTTI (PL &amp; I)'!CF$334</f>
        <v>0</v>
      </c>
      <c r="CG203" s="141">
        <f>'[1]MTTI (PL &amp; I)'!CG203/'[1]MTTI (PL &amp; I)'!CG$334</f>
        <v>0</v>
      </c>
      <c r="CH203" s="141">
        <f>'[1]MTTI (PL &amp; I)'!CH203/'[1]MTTI (PL &amp; I)'!CH$334</f>
        <v>0</v>
      </c>
      <c r="CI203" s="141">
        <f>'[1]MTTI (PL &amp; I)'!CI203/'[1]MTTI (PL &amp; I)'!CI$334</f>
        <v>0</v>
      </c>
      <c r="CJ203" s="141">
        <f>'[1]MTTI (PL &amp; I)'!CJ203/'[1]MTTI (PL &amp; I)'!CJ$334</f>
        <v>0</v>
      </c>
      <c r="CK203" s="141">
        <f>'[1]MTTI (PL &amp; I)'!CK203/'[1]MTTI (PL &amp; I)'!CK$334</f>
        <v>0</v>
      </c>
      <c r="CL203" s="141">
        <f>'[1]MTTI (PL &amp; I)'!CL203/'[1]MTTI (PL &amp; I)'!CL$334</f>
        <v>0</v>
      </c>
      <c r="CM203" s="141">
        <f>'[1]MTTI (PL &amp; I)'!CM203/'[1]MTTI (PL &amp; I)'!CM$334</f>
        <v>0</v>
      </c>
      <c r="CN203" s="141">
        <f>'[1]MTTI (PL &amp; I)'!CN203/'[1]MTTI (PL &amp; I)'!CN$334</f>
        <v>2.2449748805090544E-3</v>
      </c>
      <c r="CO203" s="141">
        <f>'[1]MTTI (PL &amp; I)'!CO203/'[1]MTTI (PL &amp; I)'!CO$334</f>
        <v>0</v>
      </c>
      <c r="CP203" s="141">
        <f>'[1]MTTI (PL &amp; I)'!CP203/'[1]MTTI (PL &amp; I)'!CP$334</f>
        <v>8.8547648146821822E-3</v>
      </c>
      <c r="CQ203" s="141">
        <f>'[1]MTTI (PL &amp; I)'!CQ203/'[1]MTTI (PL &amp; I)'!CQ$334</f>
        <v>9.3653188130610431E-3</v>
      </c>
      <c r="CR203" s="141">
        <f>'[1]MTTI (PL &amp; I)'!CR203/'[1]MTTI (PL &amp; I)'!CR$334</f>
        <v>0</v>
      </c>
      <c r="CS203" s="141">
        <f>'[1]MTTI (PL &amp; I)'!CS203/'[1]MTTI (PL &amp; I)'!CS$334</f>
        <v>1.3555632748023625E-3</v>
      </c>
      <c r="CT203" s="141">
        <f>'[1]MTTI (PL &amp; I)'!CT203/'[1]MTTI (PL &amp; I)'!CT$334</f>
        <v>0</v>
      </c>
      <c r="CU203" s="141">
        <f>'[1]MTTI (PL &amp; I)'!CU203/'[1]MTTI (PL &amp; I)'!CU$334</f>
        <v>0</v>
      </c>
      <c r="CV203" s="141">
        <f>'[1]MTTI (PL &amp; I)'!CV203/'[1]MTTI (PL &amp; I)'!CV$334</f>
        <v>0</v>
      </c>
      <c r="CW203" s="141">
        <f>'[1]MTTI (PL &amp; I)'!CW203/'[1]MTTI (PL &amp; I)'!CW$334</f>
        <v>0</v>
      </c>
      <c r="CX203" s="141">
        <f>'[1]MTTI (PL &amp; I)'!CX203/'[1]MTTI (PL &amp; I)'!CX$334</f>
        <v>0</v>
      </c>
      <c r="CY203" s="141">
        <f>'[1]MTTI (PL &amp; I)'!CY203/'[1]MTTI (PL &amp; I)'!CY$334</f>
        <v>0</v>
      </c>
      <c r="CZ203" s="141">
        <f>'[1]MTTI (PL &amp; I)'!CZ203/'[1]MTTI (PL &amp; I)'!CZ$334</f>
        <v>1.8623951112061704E-4</v>
      </c>
      <c r="DA203" s="141">
        <f>'[1]MTTI (PL &amp; I)'!DA203/'[1]MTTI (PL &amp; I)'!DA$334</f>
        <v>0.13533722639548806</v>
      </c>
      <c r="DB203" s="141">
        <f>'[1]MTTI (PL &amp; I)'!DB203/'[1]MTTI (PL &amp; I)'!DB$334</f>
        <v>1.6319738095764487E-2</v>
      </c>
      <c r="DC203" s="141">
        <f>'[1]MTTI (PL &amp; I)'!DC203/'[1]MTTI (PL &amp; I)'!DC$334</f>
        <v>0</v>
      </c>
      <c r="DD203" s="141">
        <f>'[1]MTTI (PL &amp; I)'!DD203/'[1]MTTI (PL &amp; I)'!DD$334</f>
        <v>3.8760759244712479E-3</v>
      </c>
      <c r="DE203" s="141">
        <v>0</v>
      </c>
      <c r="DF203" s="141">
        <f>'[1]MTTI (PL &amp; I)'!DF203/'[1]MTTI (PL &amp; I)'!DF$334</f>
        <v>2.8268952351914421E-3</v>
      </c>
    </row>
    <row r="204" spans="1:110" x14ac:dyDescent="0.3">
      <c r="A204" s="25" t="s">
        <v>6</v>
      </c>
      <c r="B204" s="141">
        <f>'[1]MTTI (PL &amp; I)'!B204/'[1]MTTI (PL &amp; I)'!B$334</f>
        <v>3.1370826525407646E-4</v>
      </c>
      <c r="C204" s="141">
        <f>'[1]MTTI (PL &amp; I)'!C204/'[1]MTTI (PL &amp; I)'!C$334</f>
        <v>0</v>
      </c>
      <c r="D204" s="141">
        <f>'[1]MTTI (PL &amp; I)'!D204/'[1]MTTI (PL &amp; I)'!D$334</f>
        <v>0</v>
      </c>
      <c r="E204" s="141">
        <f>'[1]MTTI (PL &amp; I)'!E204/'[1]MTTI (PL &amp; I)'!E$334</f>
        <v>1.7997461146404772E-4</v>
      </c>
      <c r="F204" s="141">
        <f>'[1]MTTI (PL &amp; I)'!F204/'[1]MTTI (PL &amp; I)'!F$334</f>
        <v>0</v>
      </c>
      <c r="G204" s="141">
        <f>'[1]MTTI (PL &amp; I)'!G204/'[1]MTTI (PL &amp; I)'!G$334</f>
        <v>1.5604930443577987E-4</v>
      </c>
      <c r="H204" s="141">
        <f>'[1]MTTI (PL &amp; I)'!H204/'[1]MTTI (PL &amp; I)'!H$334</f>
        <v>2.1003890710814136E-3</v>
      </c>
      <c r="I204" s="141">
        <f>'[1]MTTI (PL &amp; I)'!I204/'[1]MTTI (PL &amp; I)'!I$334</f>
        <v>0</v>
      </c>
      <c r="J204" s="141">
        <f>'[1]MTTI (PL &amp; I)'!J204/'[1]MTTI (PL &amp; I)'!J$334</f>
        <v>6.6342062648897006E-3</v>
      </c>
      <c r="K204" s="141">
        <f>'[1]MTTI (PL &amp; I)'!K204/'[1]MTTI (PL &amp; I)'!K$334</f>
        <v>5.276688263771449E-3</v>
      </c>
      <c r="L204" s="141">
        <f>'[1]MTTI (PL &amp; I)'!L204/'[1]MTTI (PL &amp; I)'!L$334</f>
        <v>1.2228115126939946E-2</v>
      </c>
      <c r="M204" s="141">
        <f>'[1]MTTI (PL &amp; I)'!M204/'[1]MTTI (PL &amp; I)'!M$334</f>
        <v>8.6243501227713844E-3</v>
      </c>
      <c r="N204" s="141">
        <f>'[1]MTTI (PL &amp; I)'!N204/'[1]MTTI (PL &amp; I)'!N$334</f>
        <v>4.1298171948983891E-3</v>
      </c>
      <c r="O204" s="141">
        <f>'[1]MTTI (PL &amp; I)'!O204/'[1]MTTI (PL &amp; I)'!O$334</f>
        <v>9.4305041619690659E-3</v>
      </c>
      <c r="P204" s="141">
        <f>'[1]MTTI (PL &amp; I)'!P204/'[1]MTTI (PL &amp; I)'!P$334</f>
        <v>0</v>
      </c>
      <c r="Q204" s="141">
        <f>'[1]MTTI (PL &amp; I)'!Q204/'[1]MTTI (PL &amp; I)'!Q$334</f>
        <v>7.0729245026381841E-3</v>
      </c>
      <c r="R204" s="141">
        <f>'[1]MTTI (PL &amp; I)'!R204/'[1]MTTI (PL &amp; I)'!R$334</f>
        <v>0</v>
      </c>
      <c r="S204" s="141">
        <f>'[1]MTTI (PL &amp; I)'!S204/'[1]MTTI (PL &amp; I)'!S$334</f>
        <v>0</v>
      </c>
      <c r="T204" s="141">
        <f>'[1]MTTI (PL &amp; I)'!T204/'[1]MTTI (PL &amp; I)'!T$334</f>
        <v>0</v>
      </c>
      <c r="U204" s="141">
        <f>'[1]MTTI (PL &amp; I)'!U204/'[1]MTTI (PL &amp; I)'!U$334</f>
        <v>0</v>
      </c>
      <c r="V204" s="141">
        <f>'[1]MTTI (PL &amp; I)'!V204/'[1]MTTI (PL &amp; I)'!V$334</f>
        <v>1.4725926213550612E-2</v>
      </c>
      <c r="W204" s="141">
        <f>'[1]MTTI (PL &amp; I)'!W204/'[1]MTTI (PL &amp; I)'!W$334</f>
        <v>2.6737511743971641E-3</v>
      </c>
      <c r="X204" s="141">
        <f>'[1]MTTI (PL &amp; I)'!X204/'[1]MTTI (PL &amp; I)'!X$334</f>
        <v>6.6689083039542865E-3</v>
      </c>
      <c r="Y204" s="141">
        <f>'[1]MTTI (PL &amp; I)'!Y204/'[1]MTTI (PL &amp; I)'!Y$334</f>
        <v>1.9635519232031155E-3</v>
      </c>
      <c r="Z204" s="141">
        <f>'[1]MTTI (PL &amp; I)'!Z204/'[1]MTTI (PL &amp; I)'!Z$334</f>
        <v>2.0913045963837106E-4</v>
      </c>
      <c r="AA204" s="141">
        <f>'[1]MTTI (PL &amp; I)'!AA204/'[1]MTTI (PL &amp; I)'!AA$334</f>
        <v>0</v>
      </c>
      <c r="AB204" s="141">
        <f>'[1]MTTI (PL &amp; I)'!AB204/'[1]MTTI (PL &amp; I)'!AB$334</f>
        <v>0</v>
      </c>
      <c r="AC204" s="141">
        <f>'[1]MTTI (PL &amp; I)'!AC204/'[1]MTTI (PL &amp; I)'!AC$334</f>
        <v>0</v>
      </c>
      <c r="AD204" s="141">
        <f>'[1]MTTI (PL &amp; I)'!AD204/'[1]MTTI (PL &amp; I)'!AD$334</f>
        <v>3.0893442165149124E-5</v>
      </c>
      <c r="AE204" s="141">
        <f>'[1]MTTI (PL &amp; I)'!AE204/'[1]MTTI (PL &amp; I)'!AE$334</f>
        <v>0</v>
      </c>
      <c r="AF204" s="141">
        <f>'[1]MTTI (PL &amp; I)'!AF204/'[1]MTTI (PL &amp; I)'!AF$334</f>
        <v>0</v>
      </c>
      <c r="AG204" s="141">
        <f>'[1]MTTI (PL &amp; I)'!AG204/'[1]MTTI (PL &amp; I)'!AG$334</f>
        <v>2.6628558120341799E-2</v>
      </c>
      <c r="AH204" s="141">
        <f>'[1]MTTI (PL &amp; I)'!AH204/'[1]MTTI (PL &amp; I)'!AH$334</f>
        <v>0</v>
      </c>
      <c r="AI204" s="141">
        <f>'[1]MTTI (PL &amp; I)'!AI204/'[1]MTTI (PL &amp; I)'!AI$334</f>
        <v>3.6285754111600748E-4</v>
      </c>
      <c r="AJ204" s="141">
        <f>'[1]MTTI (PL &amp; I)'!AJ204/'[1]MTTI (PL &amp; I)'!AJ$334</f>
        <v>1.3060279712436812E-4</v>
      </c>
      <c r="AK204" s="141">
        <f>'[1]MTTI (PL &amp; I)'!AK204/'[1]MTTI (PL &amp; I)'!AK$334</f>
        <v>0</v>
      </c>
      <c r="AL204" s="141">
        <f>'[1]MTTI (PL &amp; I)'!AL204/'[1]MTTI (PL &amp; I)'!AL$334</f>
        <v>1.4884167906929037E-3</v>
      </c>
      <c r="AM204" s="141">
        <f>'[1]MTTI (PL &amp; I)'!AM204/'[1]MTTI (PL &amp; I)'!AM$334</f>
        <v>2.1991672955406099E-3</v>
      </c>
      <c r="AN204" s="141">
        <f>'[1]MTTI (PL &amp; I)'!AN204/'[1]MTTI (PL &amp; I)'!AN$334</f>
        <v>3.6024131765392586E-4</v>
      </c>
      <c r="AO204" s="141">
        <f>'[1]MTTI (PL &amp; I)'!AO204/'[1]MTTI (PL &amp; I)'!AO$334</f>
        <v>9.2566935575012158E-4</v>
      </c>
      <c r="AP204" s="141">
        <f>'[1]MTTI (PL &amp; I)'!AP204/'[1]MTTI (PL &amp; I)'!AP$334</f>
        <v>0</v>
      </c>
      <c r="AQ204" s="141">
        <f>'[1]MTTI (PL &amp; I)'!AQ204/'[1]MTTI (PL &amp; I)'!AQ$334</f>
        <v>1.2843494479008184E-2</v>
      </c>
      <c r="AR204" s="141">
        <f>'[1]MTTI (PL &amp; I)'!AR204/'[1]MTTI (PL &amp; I)'!AR$334</f>
        <v>6.643853755189031E-3</v>
      </c>
      <c r="AS204" s="141">
        <f>'[1]MTTI (PL &amp; I)'!AS204/'[1]MTTI (PL &amp; I)'!AS$334</f>
        <v>0</v>
      </c>
      <c r="AT204" s="141">
        <f>'[1]MTTI (PL &amp; I)'!AT204/'[1]MTTI (PL &amp; I)'!AT$334</f>
        <v>9.4354186319270082E-3</v>
      </c>
      <c r="AU204" s="141">
        <f>'[1]MTTI (PL &amp; I)'!AU204/'[1]MTTI (PL &amp; I)'!AU$334</f>
        <v>0</v>
      </c>
      <c r="AV204" s="141">
        <f>'[1]MTTI (PL &amp; I)'!AV204/'[1]MTTI (PL &amp; I)'!AV$334</f>
        <v>0</v>
      </c>
      <c r="AW204" s="141">
        <f>'[1]MTTI (PL &amp; I)'!AW204/'[1]MTTI (PL &amp; I)'!AW$334</f>
        <v>0</v>
      </c>
      <c r="AX204" s="141">
        <f>'[1]MTTI (PL &amp; I)'!AX204/'[1]MTTI (PL &amp; I)'!AX$334</f>
        <v>1.7678946725106993E-4</v>
      </c>
      <c r="AY204" s="141">
        <f>'[1]MTTI (PL &amp; I)'!AY204/'[1]MTTI (PL &amp; I)'!AY$334</f>
        <v>0</v>
      </c>
      <c r="AZ204" s="141">
        <f>'[1]MTTI (PL &amp; I)'!AZ204/'[1]MTTI (PL &amp; I)'!AZ$334</f>
        <v>1.3054510593536945E-2</v>
      </c>
      <c r="BA204" s="141">
        <f>'[1]MTTI (PL &amp; I)'!BA204/'[1]MTTI (PL &amp; I)'!BA$334</f>
        <v>0</v>
      </c>
      <c r="BB204" s="141">
        <f>'[1]MTTI (PL &amp; I)'!BB204/'[1]MTTI (PL &amp; I)'!BB$334</f>
        <v>5.4396369605006791E-4</v>
      </c>
      <c r="BC204" s="141">
        <f>'[1]MTTI (PL &amp; I)'!BC204/'[1]MTTI (PL &amp; I)'!BC$334</f>
        <v>0</v>
      </c>
      <c r="BD204" s="141">
        <f>'[1]MTTI (PL &amp; I)'!BD204/'[1]MTTI (PL &amp; I)'!BD$334</f>
        <v>4.0615479851996532E-3</v>
      </c>
      <c r="BE204" s="141">
        <f>'[1]MTTI (PL &amp; I)'!BE204/'[1]MTTI (PL &amp; I)'!BE$334</f>
        <v>0</v>
      </c>
      <c r="BF204" s="141">
        <f>'[1]MTTI (PL &amp; I)'!BF204/'[1]MTTI (PL &amp; I)'!BF$334</f>
        <v>0</v>
      </c>
      <c r="BG204" s="141">
        <f>'[1]MTTI (PL &amp; I)'!BG204/'[1]MTTI (PL &amp; I)'!BG$334</f>
        <v>3.0113286617705626E-2</v>
      </c>
      <c r="BH204" s="141">
        <f>'[1]MTTI (PL &amp; I)'!BH204/'[1]MTTI (PL &amp; I)'!BH$334</f>
        <v>1.4091427768439405E-5</v>
      </c>
      <c r="BI204" s="141">
        <f>'[1]MTTI (PL &amp; I)'!BI204/'[1]MTTI (PL &amp; I)'!BI$334</f>
        <v>0</v>
      </c>
      <c r="BJ204" s="141">
        <f>'[1]MTTI (PL &amp; I)'!BJ204/'[1]MTTI (PL &amp; I)'!BJ$334</f>
        <v>1.4942685002116904E-3</v>
      </c>
      <c r="BK204" s="141">
        <f>'[1]MTTI (PL &amp; I)'!BK204/'[1]MTTI (PL &amp; I)'!BK$334</f>
        <v>0</v>
      </c>
      <c r="BL204" s="141">
        <f>'[1]MTTI (PL &amp; I)'!BL204/'[1]MTTI (PL &amp; I)'!BL$334</f>
        <v>0</v>
      </c>
      <c r="BM204" s="141">
        <f>'[1]MTTI (PL &amp; I)'!BM204/'[1]MTTI (PL &amp; I)'!BM$334</f>
        <v>0</v>
      </c>
      <c r="BN204" s="141">
        <f>'[1]MTTI (PL &amp; I)'!BN204/'[1]MTTI (PL &amp; I)'!BN$334</f>
        <v>3.4814488481916526E-3</v>
      </c>
      <c r="BO204" s="141">
        <f>'[1]MTTI (PL &amp; I)'!BO204/'[1]MTTI (PL &amp; I)'!BO$334</f>
        <v>2.0024543098058024E-3</v>
      </c>
      <c r="BP204" s="141">
        <f>'[1]MTTI (PL &amp; I)'!BP204/'[1]MTTI (PL &amp; I)'!BP$334</f>
        <v>2.057965316731648E-2</v>
      </c>
      <c r="BQ204" s="141">
        <f>'[1]MTTI (PL &amp; I)'!BQ204/'[1]MTTI (PL &amp; I)'!BQ$334</f>
        <v>2.5763034511262009E-3</v>
      </c>
      <c r="BR204" s="141">
        <f>'[1]MTTI (PL &amp; I)'!BR204/'[1]MTTI (PL &amp; I)'!BR$334</f>
        <v>1.1830033081283147E-3</v>
      </c>
      <c r="BS204" s="141">
        <f>'[1]MTTI (PL &amp; I)'!BS204/'[1]MTTI (PL &amp; I)'!BS$334</f>
        <v>1.3495953987392973E-3</v>
      </c>
      <c r="BT204" s="141">
        <f>'[1]MTTI (PL &amp; I)'!BT204/'[1]MTTI (PL &amp; I)'!BT$334</f>
        <v>1.9685715825354009E-4</v>
      </c>
      <c r="BU204" s="141">
        <f>'[1]MTTI (PL &amp; I)'!BU204/'[1]MTTI (PL &amp; I)'!BU$334</f>
        <v>0</v>
      </c>
      <c r="BV204" s="141">
        <f>'[1]MTTI (PL &amp; I)'!BV204/'[1]MTTI (PL &amp; I)'!BV$334</f>
        <v>1.2217760727410809E-3</v>
      </c>
      <c r="BW204" s="141">
        <f>'[1]MTTI (PL &amp; I)'!BW204/'[1]MTTI (PL &amp; I)'!BW$334</f>
        <v>0</v>
      </c>
      <c r="BX204" s="141">
        <f>'[1]MTTI (PL &amp; I)'!BX204/'[1]MTTI (PL &amp; I)'!BX$334</f>
        <v>0</v>
      </c>
      <c r="BY204" s="141">
        <f>'[1]MTTI (PL &amp; I)'!BY204/'[1]MTTI (PL &amp; I)'!BY$334</f>
        <v>0</v>
      </c>
      <c r="BZ204" s="141">
        <f>'[1]MTTI (PL &amp; I)'!BZ204/'[1]MTTI (PL &amp; I)'!BZ$334</f>
        <v>0</v>
      </c>
      <c r="CA204" s="141">
        <f>'[1]MTTI (PL &amp; I)'!CA204/'[1]MTTI (PL &amp; I)'!CA$334</f>
        <v>1.2954524874919021E-2</v>
      </c>
      <c r="CB204" s="141">
        <f>'[1]MTTI (PL &amp; I)'!CB204/'[1]MTTI (PL &amp; I)'!CB$334</f>
        <v>0</v>
      </c>
      <c r="CC204" s="141">
        <f>'[1]MTTI (PL &amp; I)'!CC204/'[1]MTTI (PL &amp; I)'!CC$334</f>
        <v>3.1931909203835641E-4</v>
      </c>
      <c r="CD204" s="141">
        <f>'[1]MTTI (PL &amp; I)'!CD204/'[1]MTTI (PL &amp; I)'!CD$334</f>
        <v>0</v>
      </c>
      <c r="CE204" s="141">
        <f>'[1]MTTI (PL &amp; I)'!CE204/'[1]MTTI (PL &amp; I)'!CE$334</f>
        <v>0</v>
      </c>
      <c r="CF204" s="141">
        <f>'[1]MTTI (PL &amp; I)'!CF204/'[1]MTTI (PL &amp; I)'!CF$334</f>
        <v>0</v>
      </c>
      <c r="CG204" s="141">
        <f>'[1]MTTI (PL &amp; I)'!CG204/'[1]MTTI (PL &amp; I)'!CG$334</f>
        <v>0</v>
      </c>
      <c r="CH204" s="141">
        <f>'[1]MTTI (PL &amp; I)'!CH204/'[1]MTTI (PL &amp; I)'!CH$334</f>
        <v>0</v>
      </c>
      <c r="CI204" s="141">
        <f>'[1]MTTI (PL &amp; I)'!CI204/'[1]MTTI (PL &amp; I)'!CI$334</f>
        <v>0</v>
      </c>
      <c r="CJ204" s="141">
        <f>'[1]MTTI (PL &amp; I)'!CJ204/'[1]MTTI (PL &amp; I)'!CJ$334</f>
        <v>0</v>
      </c>
      <c r="CK204" s="141">
        <f>'[1]MTTI (PL &amp; I)'!CK204/'[1]MTTI (PL &amp; I)'!CK$334</f>
        <v>0</v>
      </c>
      <c r="CL204" s="141">
        <f>'[1]MTTI (PL &amp; I)'!CL204/'[1]MTTI (PL &amp; I)'!CL$334</f>
        <v>0</v>
      </c>
      <c r="CM204" s="141">
        <f>'[1]MTTI (PL &amp; I)'!CM204/'[1]MTTI (PL &amp; I)'!CM$334</f>
        <v>0</v>
      </c>
      <c r="CN204" s="141">
        <f>'[1]MTTI (PL &amp; I)'!CN204/'[1]MTTI (PL &amp; I)'!CN$334</f>
        <v>2.2449748805090544E-3</v>
      </c>
      <c r="CO204" s="141">
        <f>'[1]MTTI (PL &amp; I)'!CO204/'[1]MTTI (PL &amp; I)'!CO$334</f>
        <v>0</v>
      </c>
      <c r="CP204" s="141">
        <f>'[1]MTTI (PL &amp; I)'!CP204/'[1]MTTI (PL &amp; I)'!CP$334</f>
        <v>8.8547648146821822E-3</v>
      </c>
      <c r="CQ204" s="141">
        <f>'[1]MTTI (PL &amp; I)'!CQ204/'[1]MTTI (PL &amp; I)'!CQ$334</f>
        <v>9.3653188130610431E-3</v>
      </c>
      <c r="CR204" s="141">
        <f>'[1]MTTI (PL &amp; I)'!CR204/'[1]MTTI (PL &amp; I)'!CR$334</f>
        <v>0</v>
      </c>
      <c r="CS204" s="141">
        <f>'[1]MTTI (PL &amp; I)'!CS204/'[1]MTTI (PL &amp; I)'!CS$334</f>
        <v>1.3555632748023625E-3</v>
      </c>
      <c r="CT204" s="141">
        <f>'[1]MTTI (PL &amp; I)'!CT204/'[1]MTTI (PL &amp; I)'!CT$334</f>
        <v>0</v>
      </c>
      <c r="CU204" s="141">
        <f>'[1]MTTI (PL &amp; I)'!CU204/'[1]MTTI (PL &amp; I)'!CU$334</f>
        <v>0</v>
      </c>
      <c r="CV204" s="141">
        <f>'[1]MTTI (PL &amp; I)'!CV204/'[1]MTTI (PL &amp; I)'!CV$334</f>
        <v>0</v>
      </c>
      <c r="CW204" s="141">
        <f>'[1]MTTI (PL &amp; I)'!CW204/'[1]MTTI (PL &amp; I)'!CW$334</f>
        <v>0</v>
      </c>
      <c r="CX204" s="141">
        <f>'[1]MTTI (PL &amp; I)'!CX204/'[1]MTTI (PL &amp; I)'!CX$334</f>
        <v>0</v>
      </c>
      <c r="CY204" s="141">
        <f>'[1]MTTI (PL &amp; I)'!CY204/'[1]MTTI (PL &amp; I)'!CY$334</f>
        <v>0</v>
      </c>
      <c r="CZ204" s="141">
        <f>'[1]MTTI (PL &amp; I)'!CZ204/'[1]MTTI (PL &amp; I)'!CZ$334</f>
        <v>1.8623951112061704E-4</v>
      </c>
      <c r="DA204" s="141">
        <f>'[1]MTTI (PL &amp; I)'!DA204/'[1]MTTI (PL &amp; I)'!DA$334</f>
        <v>0.13533722639548806</v>
      </c>
      <c r="DB204" s="141">
        <f>'[1]MTTI (PL &amp; I)'!DB204/'[1]MTTI (PL &amp; I)'!DB$334</f>
        <v>1.6319738095764487E-2</v>
      </c>
      <c r="DC204" s="141">
        <f>'[1]MTTI (PL &amp; I)'!DC204/'[1]MTTI (PL &amp; I)'!DC$334</f>
        <v>0</v>
      </c>
      <c r="DD204" s="141">
        <f>'[1]MTTI (PL &amp; I)'!DD204/'[1]MTTI (PL &amp; I)'!DD$334</f>
        <v>3.8760759244712479E-3</v>
      </c>
      <c r="DE204" s="141">
        <v>0</v>
      </c>
      <c r="DF204" s="141">
        <f>'[1]MTTI (PL &amp; I)'!DF204/'[1]MTTI (PL &amp; I)'!DF$334</f>
        <v>2.8268952351914421E-3</v>
      </c>
    </row>
    <row r="205" spans="1:110" x14ac:dyDescent="0.3">
      <c r="A205" s="25" t="s">
        <v>7</v>
      </c>
      <c r="B205" s="141">
        <f>'[1]MTTI (PL &amp; I)'!B205/'[1]MTTI (PL &amp; I)'!B$334</f>
        <v>0</v>
      </c>
      <c r="C205" s="141">
        <f>'[1]MTTI (PL &amp; I)'!C205/'[1]MTTI (PL &amp; I)'!C$334</f>
        <v>0</v>
      </c>
      <c r="D205" s="141">
        <f>'[1]MTTI (PL &amp; I)'!D205/'[1]MTTI (PL &amp; I)'!D$334</f>
        <v>0</v>
      </c>
      <c r="E205" s="141">
        <f>'[1]MTTI (PL &amp; I)'!E205/'[1]MTTI (PL &amp; I)'!E$334</f>
        <v>0</v>
      </c>
      <c r="F205" s="141">
        <f>'[1]MTTI (PL &amp; I)'!F205/'[1]MTTI (PL &amp; I)'!F$334</f>
        <v>0</v>
      </c>
      <c r="G205" s="141">
        <f>'[1]MTTI (PL &amp; I)'!G205/'[1]MTTI (PL &amp; I)'!G$334</f>
        <v>0</v>
      </c>
      <c r="H205" s="141">
        <f>'[1]MTTI (PL &amp; I)'!H205/'[1]MTTI (PL &amp; I)'!H$334</f>
        <v>0</v>
      </c>
      <c r="I205" s="141">
        <f>'[1]MTTI (PL &amp; I)'!I205/'[1]MTTI (PL &amp; I)'!I$334</f>
        <v>0</v>
      </c>
      <c r="J205" s="141">
        <f>'[1]MTTI (PL &amp; I)'!J205/'[1]MTTI (PL &amp; I)'!J$334</f>
        <v>0</v>
      </c>
      <c r="K205" s="141">
        <f>'[1]MTTI (PL &amp; I)'!K205/'[1]MTTI (PL &amp; I)'!K$334</f>
        <v>0</v>
      </c>
      <c r="L205" s="141">
        <f>'[1]MTTI (PL &amp; I)'!L205/'[1]MTTI (PL &amp; I)'!L$334</f>
        <v>0</v>
      </c>
      <c r="M205" s="141">
        <f>'[1]MTTI (PL &amp; I)'!M205/'[1]MTTI (PL &amp; I)'!M$334</f>
        <v>0</v>
      </c>
      <c r="N205" s="141">
        <f>'[1]MTTI (PL &amp; I)'!N205/'[1]MTTI (PL &amp; I)'!N$334</f>
        <v>0</v>
      </c>
      <c r="O205" s="141">
        <f>'[1]MTTI (PL &amp; I)'!O205/'[1]MTTI (PL &amp; I)'!O$334</f>
        <v>0</v>
      </c>
      <c r="P205" s="141">
        <f>'[1]MTTI (PL &amp; I)'!P205/'[1]MTTI (PL &amp; I)'!P$334</f>
        <v>0</v>
      </c>
      <c r="Q205" s="141">
        <f>'[1]MTTI (PL &amp; I)'!Q205/'[1]MTTI (PL &amp; I)'!Q$334</f>
        <v>0</v>
      </c>
      <c r="R205" s="141">
        <f>'[1]MTTI (PL &amp; I)'!R205/'[1]MTTI (PL &amp; I)'!R$334</f>
        <v>0</v>
      </c>
      <c r="S205" s="141">
        <f>'[1]MTTI (PL &amp; I)'!S205/'[1]MTTI (PL &amp; I)'!S$334</f>
        <v>0</v>
      </c>
      <c r="T205" s="141">
        <f>'[1]MTTI (PL &amp; I)'!T205/'[1]MTTI (PL &amp; I)'!T$334</f>
        <v>0</v>
      </c>
      <c r="U205" s="141">
        <f>'[1]MTTI (PL &amp; I)'!U205/'[1]MTTI (PL &amp; I)'!U$334</f>
        <v>0</v>
      </c>
      <c r="V205" s="141">
        <f>'[1]MTTI (PL &amp; I)'!V205/'[1]MTTI (PL &amp; I)'!V$334</f>
        <v>0</v>
      </c>
      <c r="W205" s="141">
        <f>'[1]MTTI (PL &amp; I)'!W205/'[1]MTTI (PL &amp; I)'!W$334</f>
        <v>0</v>
      </c>
      <c r="X205" s="141">
        <f>'[1]MTTI (PL &amp; I)'!X205/'[1]MTTI (PL &amp; I)'!X$334</f>
        <v>0</v>
      </c>
      <c r="Y205" s="141">
        <f>'[1]MTTI (PL &amp; I)'!Y205/'[1]MTTI (PL &amp; I)'!Y$334</f>
        <v>0</v>
      </c>
      <c r="Z205" s="141">
        <f>'[1]MTTI (PL &amp; I)'!Z205/'[1]MTTI (PL &amp; I)'!Z$334</f>
        <v>0</v>
      </c>
      <c r="AA205" s="141">
        <f>'[1]MTTI (PL &amp; I)'!AA205/'[1]MTTI (PL &amp; I)'!AA$334</f>
        <v>0</v>
      </c>
      <c r="AB205" s="141">
        <f>'[1]MTTI (PL &amp; I)'!AB205/'[1]MTTI (PL &amp; I)'!AB$334</f>
        <v>0</v>
      </c>
      <c r="AC205" s="141">
        <f>'[1]MTTI (PL &amp; I)'!AC205/'[1]MTTI (PL &amp; I)'!AC$334</f>
        <v>0</v>
      </c>
      <c r="AD205" s="141">
        <f>'[1]MTTI (PL &amp; I)'!AD205/'[1]MTTI (PL &amp; I)'!AD$334</f>
        <v>0</v>
      </c>
      <c r="AE205" s="141">
        <f>'[1]MTTI (PL &amp; I)'!AE205/'[1]MTTI (PL &amp; I)'!AE$334</f>
        <v>0</v>
      </c>
      <c r="AF205" s="141">
        <f>'[1]MTTI (PL &amp; I)'!AF205/'[1]MTTI (PL &amp; I)'!AF$334</f>
        <v>0</v>
      </c>
      <c r="AG205" s="141">
        <f>'[1]MTTI (PL &amp; I)'!AG205/'[1]MTTI (PL &amp; I)'!AG$334</f>
        <v>0</v>
      </c>
      <c r="AH205" s="141">
        <f>'[1]MTTI (PL &amp; I)'!AH205/'[1]MTTI (PL &amp; I)'!AH$334</f>
        <v>0</v>
      </c>
      <c r="AI205" s="141">
        <f>'[1]MTTI (PL &amp; I)'!AI205/'[1]MTTI (PL &amp; I)'!AI$334</f>
        <v>0</v>
      </c>
      <c r="AJ205" s="141">
        <f>'[1]MTTI (PL &amp; I)'!AJ205/'[1]MTTI (PL &amp; I)'!AJ$334</f>
        <v>0</v>
      </c>
      <c r="AK205" s="141">
        <f>'[1]MTTI (PL &amp; I)'!AK205/'[1]MTTI (PL &amp; I)'!AK$334</f>
        <v>0</v>
      </c>
      <c r="AL205" s="141">
        <f>'[1]MTTI (PL &amp; I)'!AL205/'[1]MTTI (PL &amp; I)'!AL$334</f>
        <v>0</v>
      </c>
      <c r="AM205" s="141">
        <f>'[1]MTTI (PL &amp; I)'!AM205/'[1]MTTI (PL &amp; I)'!AM$334</f>
        <v>0</v>
      </c>
      <c r="AN205" s="141">
        <f>'[1]MTTI (PL &amp; I)'!AN205/'[1]MTTI (PL &amp; I)'!AN$334</f>
        <v>0</v>
      </c>
      <c r="AO205" s="141">
        <f>'[1]MTTI (PL &amp; I)'!AO205/'[1]MTTI (PL &amp; I)'!AO$334</f>
        <v>0</v>
      </c>
      <c r="AP205" s="141">
        <f>'[1]MTTI (PL &amp; I)'!AP205/'[1]MTTI (PL &amp; I)'!AP$334</f>
        <v>0</v>
      </c>
      <c r="AQ205" s="141">
        <f>'[1]MTTI (PL &amp; I)'!AQ205/'[1]MTTI (PL &amp; I)'!AQ$334</f>
        <v>0</v>
      </c>
      <c r="AR205" s="141">
        <f>'[1]MTTI (PL &amp; I)'!AR205/'[1]MTTI (PL &amp; I)'!AR$334</f>
        <v>0</v>
      </c>
      <c r="AS205" s="141">
        <f>'[1]MTTI (PL &amp; I)'!AS205/'[1]MTTI (PL &amp; I)'!AS$334</f>
        <v>0</v>
      </c>
      <c r="AT205" s="141">
        <f>'[1]MTTI (PL &amp; I)'!AT205/'[1]MTTI (PL &amp; I)'!AT$334</f>
        <v>0</v>
      </c>
      <c r="AU205" s="141">
        <f>'[1]MTTI (PL &amp; I)'!AU205/'[1]MTTI (PL &amp; I)'!AU$334</f>
        <v>0</v>
      </c>
      <c r="AV205" s="141">
        <f>'[1]MTTI (PL &amp; I)'!AV205/'[1]MTTI (PL &amp; I)'!AV$334</f>
        <v>0</v>
      </c>
      <c r="AW205" s="141">
        <f>'[1]MTTI (PL &amp; I)'!AW205/'[1]MTTI (PL &amp; I)'!AW$334</f>
        <v>0</v>
      </c>
      <c r="AX205" s="141">
        <f>'[1]MTTI (PL &amp; I)'!AX205/'[1]MTTI (PL &amp; I)'!AX$334</f>
        <v>0</v>
      </c>
      <c r="AY205" s="141">
        <f>'[1]MTTI (PL &amp; I)'!AY205/'[1]MTTI (PL &amp; I)'!AY$334</f>
        <v>0</v>
      </c>
      <c r="AZ205" s="141">
        <f>'[1]MTTI (PL &amp; I)'!AZ205/'[1]MTTI (PL &amp; I)'!AZ$334</f>
        <v>0</v>
      </c>
      <c r="BA205" s="141">
        <f>'[1]MTTI (PL &amp; I)'!BA205/'[1]MTTI (PL &amp; I)'!BA$334</f>
        <v>0</v>
      </c>
      <c r="BB205" s="141">
        <f>'[1]MTTI (PL &amp; I)'!BB205/'[1]MTTI (PL &amp; I)'!BB$334</f>
        <v>0</v>
      </c>
      <c r="BC205" s="141">
        <f>'[1]MTTI (PL &amp; I)'!BC205/'[1]MTTI (PL &amp; I)'!BC$334</f>
        <v>0</v>
      </c>
      <c r="BD205" s="141">
        <f>'[1]MTTI (PL &amp; I)'!BD205/'[1]MTTI (PL &amp; I)'!BD$334</f>
        <v>0</v>
      </c>
      <c r="BE205" s="141">
        <f>'[1]MTTI (PL &amp; I)'!BE205/'[1]MTTI (PL &amp; I)'!BE$334</f>
        <v>0</v>
      </c>
      <c r="BF205" s="141">
        <f>'[1]MTTI (PL &amp; I)'!BF205/'[1]MTTI (PL &amp; I)'!BF$334</f>
        <v>0</v>
      </c>
      <c r="BG205" s="141">
        <f>'[1]MTTI (PL &amp; I)'!BG205/'[1]MTTI (PL &amp; I)'!BG$334</f>
        <v>0</v>
      </c>
      <c r="BH205" s="141">
        <f>'[1]MTTI (PL &amp; I)'!BH205/'[1]MTTI (PL &amp; I)'!BH$334</f>
        <v>0</v>
      </c>
      <c r="BI205" s="141">
        <f>'[1]MTTI (PL &amp; I)'!BI205/'[1]MTTI (PL &amp; I)'!BI$334</f>
        <v>0</v>
      </c>
      <c r="BJ205" s="141">
        <f>'[1]MTTI (PL &amp; I)'!BJ205/'[1]MTTI (PL &amp; I)'!BJ$334</f>
        <v>0</v>
      </c>
      <c r="BK205" s="141">
        <f>'[1]MTTI (PL &amp; I)'!BK205/'[1]MTTI (PL &amp; I)'!BK$334</f>
        <v>0</v>
      </c>
      <c r="BL205" s="141">
        <f>'[1]MTTI (PL &amp; I)'!BL205/'[1]MTTI (PL &amp; I)'!BL$334</f>
        <v>0</v>
      </c>
      <c r="BM205" s="141">
        <f>'[1]MTTI (PL &amp; I)'!BM205/'[1]MTTI (PL &amp; I)'!BM$334</f>
        <v>0</v>
      </c>
      <c r="BN205" s="141">
        <f>'[1]MTTI (PL &amp; I)'!BN205/'[1]MTTI (PL &amp; I)'!BN$334</f>
        <v>0</v>
      </c>
      <c r="BO205" s="141">
        <f>'[1]MTTI (PL &amp; I)'!BO205/'[1]MTTI (PL &amp; I)'!BO$334</f>
        <v>0</v>
      </c>
      <c r="BP205" s="141">
        <f>'[1]MTTI (PL &amp; I)'!BP205/'[1]MTTI (PL &amp; I)'!BP$334</f>
        <v>0</v>
      </c>
      <c r="BQ205" s="141">
        <f>'[1]MTTI (PL &amp; I)'!BQ205/'[1]MTTI (PL &amp; I)'!BQ$334</f>
        <v>0</v>
      </c>
      <c r="BR205" s="141">
        <f>'[1]MTTI (PL &amp; I)'!BR205/'[1]MTTI (PL &amp; I)'!BR$334</f>
        <v>0</v>
      </c>
      <c r="BS205" s="141">
        <f>'[1]MTTI (PL &amp; I)'!BS205/'[1]MTTI (PL &amp; I)'!BS$334</f>
        <v>0</v>
      </c>
      <c r="BT205" s="141">
        <f>'[1]MTTI (PL &amp; I)'!BT205/'[1]MTTI (PL &amp; I)'!BT$334</f>
        <v>0</v>
      </c>
      <c r="BU205" s="141">
        <f>'[1]MTTI (PL &amp; I)'!BU205/'[1]MTTI (PL &amp; I)'!BU$334</f>
        <v>0</v>
      </c>
      <c r="BV205" s="141">
        <f>'[1]MTTI (PL &amp; I)'!BV205/'[1]MTTI (PL &amp; I)'!BV$334</f>
        <v>0</v>
      </c>
      <c r="BW205" s="141">
        <f>'[1]MTTI (PL &amp; I)'!BW205/'[1]MTTI (PL &amp; I)'!BW$334</f>
        <v>0</v>
      </c>
      <c r="BX205" s="141">
        <f>'[1]MTTI (PL &amp; I)'!BX205/'[1]MTTI (PL &amp; I)'!BX$334</f>
        <v>0</v>
      </c>
      <c r="BY205" s="141">
        <f>'[1]MTTI (PL &amp; I)'!BY205/'[1]MTTI (PL &amp; I)'!BY$334</f>
        <v>0</v>
      </c>
      <c r="BZ205" s="141">
        <f>'[1]MTTI (PL &amp; I)'!BZ205/'[1]MTTI (PL &amp; I)'!BZ$334</f>
        <v>0</v>
      </c>
      <c r="CA205" s="141">
        <f>'[1]MTTI (PL &amp; I)'!CA205/'[1]MTTI (PL &amp; I)'!CA$334</f>
        <v>0</v>
      </c>
      <c r="CB205" s="141">
        <f>'[1]MTTI (PL &amp; I)'!CB205/'[1]MTTI (PL &amp; I)'!CB$334</f>
        <v>0</v>
      </c>
      <c r="CC205" s="141">
        <f>'[1]MTTI (PL &amp; I)'!CC205/'[1]MTTI (PL &amp; I)'!CC$334</f>
        <v>0</v>
      </c>
      <c r="CD205" s="141">
        <f>'[1]MTTI (PL &amp; I)'!CD205/'[1]MTTI (PL &amp; I)'!CD$334</f>
        <v>0</v>
      </c>
      <c r="CE205" s="141">
        <f>'[1]MTTI (PL &amp; I)'!CE205/'[1]MTTI (PL &amp; I)'!CE$334</f>
        <v>0</v>
      </c>
      <c r="CF205" s="141">
        <f>'[1]MTTI (PL &amp; I)'!CF205/'[1]MTTI (PL &amp; I)'!CF$334</f>
        <v>0</v>
      </c>
      <c r="CG205" s="141">
        <f>'[1]MTTI (PL &amp; I)'!CG205/'[1]MTTI (PL &amp; I)'!CG$334</f>
        <v>0</v>
      </c>
      <c r="CH205" s="141">
        <f>'[1]MTTI (PL &amp; I)'!CH205/'[1]MTTI (PL &amp; I)'!CH$334</f>
        <v>0</v>
      </c>
      <c r="CI205" s="141">
        <f>'[1]MTTI (PL &amp; I)'!CI205/'[1]MTTI (PL &amp; I)'!CI$334</f>
        <v>0</v>
      </c>
      <c r="CJ205" s="141">
        <f>'[1]MTTI (PL &amp; I)'!CJ205/'[1]MTTI (PL &amp; I)'!CJ$334</f>
        <v>0</v>
      </c>
      <c r="CK205" s="141">
        <f>'[1]MTTI (PL &amp; I)'!CK205/'[1]MTTI (PL &amp; I)'!CK$334</f>
        <v>0</v>
      </c>
      <c r="CL205" s="141">
        <f>'[1]MTTI (PL &amp; I)'!CL205/'[1]MTTI (PL &amp; I)'!CL$334</f>
        <v>0</v>
      </c>
      <c r="CM205" s="141">
        <f>'[1]MTTI (PL &amp; I)'!CM205/'[1]MTTI (PL &amp; I)'!CM$334</f>
        <v>0</v>
      </c>
      <c r="CN205" s="141">
        <f>'[1]MTTI (PL &amp; I)'!CN205/'[1]MTTI (PL &amp; I)'!CN$334</f>
        <v>0</v>
      </c>
      <c r="CO205" s="141">
        <f>'[1]MTTI (PL &amp; I)'!CO205/'[1]MTTI (PL &amp; I)'!CO$334</f>
        <v>0</v>
      </c>
      <c r="CP205" s="141">
        <f>'[1]MTTI (PL &amp; I)'!CP205/'[1]MTTI (PL &amp; I)'!CP$334</f>
        <v>0</v>
      </c>
      <c r="CQ205" s="141">
        <f>'[1]MTTI (PL &amp; I)'!CQ205/'[1]MTTI (PL &amp; I)'!CQ$334</f>
        <v>0</v>
      </c>
      <c r="CR205" s="141">
        <f>'[1]MTTI (PL &amp; I)'!CR205/'[1]MTTI (PL &amp; I)'!CR$334</f>
        <v>0</v>
      </c>
      <c r="CS205" s="141">
        <f>'[1]MTTI (PL &amp; I)'!CS205/'[1]MTTI (PL &amp; I)'!CS$334</f>
        <v>0</v>
      </c>
      <c r="CT205" s="141">
        <f>'[1]MTTI (PL &amp; I)'!CT205/'[1]MTTI (PL &amp; I)'!CT$334</f>
        <v>0</v>
      </c>
      <c r="CU205" s="141">
        <f>'[1]MTTI (PL &amp; I)'!CU205/'[1]MTTI (PL &amp; I)'!CU$334</f>
        <v>0</v>
      </c>
      <c r="CV205" s="141">
        <f>'[1]MTTI (PL &amp; I)'!CV205/'[1]MTTI (PL &amp; I)'!CV$334</f>
        <v>0</v>
      </c>
      <c r="CW205" s="141">
        <f>'[1]MTTI (PL &amp; I)'!CW205/'[1]MTTI (PL &amp; I)'!CW$334</f>
        <v>0</v>
      </c>
      <c r="CX205" s="141">
        <f>'[1]MTTI (PL &amp; I)'!CX205/'[1]MTTI (PL &amp; I)'!CX$334</f>
        <v>0</v>
      </c>
      <c r="CY205" s="141">
        <f>'[1]MTTI (PL &amp; I)'!CY205/'[1]MTTI (PL &amp; I)'!CY$334</f>
        <v>0</v>
      </c>
      <c r="CZ205" s="141">
        <f>'[1]MTTI (PL &amp; I)'!CZ205/'[1]MTTI (PL &amp; I)'!CZ$334</f>
        <v>0</v>
      </c>
      <c r="DA205" s="141">
        <f>'[1]MTTI (PL &amp; I)'!DA205/'[1]MTTI (PL &amp; I)'!DA$334</f>
        <v>0</v>
      </c>
      <c r="DB205" s="141">
        <f>'[1]MTTI (PL &amp; I)'!DB205/'[1]MTTI (PL &amp; I)'!DB$334</f>
        <v>0</v>
      </c>
      <c r="DC205" s="141">
        <f>'[1]MTTI (PL &amp; I)'!DC205/'[1]MTTI (PL &amp; I)'!DC$334</f>
        <v>0</v>
      </c>
      <c r="DD205" s="141">
        <f>'[1]MTTI (PL &amp; I)'!DD205/'[1]MTTI (PL &amp; I)'!DD$334</f>
        <v>0</v>
      </c>
      <c r="DE205" s="141">
        <v>0</v>
      </c>
      <c r="DF205" s="141">
        <f>'[1]MTTI (PL &amp; I)'!DF205/'[1]MTTI (PL &amp; I)'!DF$334</f>
        <v>0</v>
      </c>
    </row>
    <row r="206" spans="1:110" x14ac:dyDescent="0.3">
      <c r="A206" s="26">
        <v>53</v>
      </c>
      <c r="B206" s="141">
        <f>'[1]MTTI (PL &amp; I)'!B206/'[1]MTTI (PL &amp; I)'!B$334</f>
        <v>2.0503769670974779E-4</v>
      </c>
      <c r="C206" s="141">
        <f>'[1]MTTI (PL &amp; I)'!C206/'[1]MTTI (PL &amp; I)'!C$334</f>
        <v>0</v>
      </c>
      <c r="D206" s="141">
        <f>'[1]MTTI (PL &amp; I)'!D206/'[1]MTTI (PL &amp; I)'!D$334</f>
        <v>0</v>
      </c>
      <c r="E206" s="141">
        <f>'[1]MTTI (PL &amp; I)'!E206/'[1]MTTI (PL &amp; I)'!E$334</f>
        <v>1.4943588924151913E-3</v>
      </c>
      <c r="F206" s="141">
        <f>'[1]MTTI (PL &amp; I)'!F206/'[1]MTTI (PL &amp; I)'!F$334</f>
        <v>0</v>
      </c>
      <c r="G206" s="141">
        <f>'[1]MTTI (PL &amp; I)'!G206/'[1]MTTI (PL &amp; I)'!G$334</f>
        <v>9.6824608138608198E-4</v>
      </c>
      <c r="H206" s="141">
        <f>'[1]MTTI (PL &amp; I)'!H206/'[1]MTTI (PL &amp; I)'!H$334</f>
        <v>0.16064760758561117</v>
      </c>
      <c r="I206" s="141">
        <f>'[1]MTTI (PL &amp; I)'!I206/'[1]MTTI (PL &amp; I)'!I$334</f>
        <v>3.6015146298564074E-2</v>
      </c>
      <c r="J206" s="141">
        <f>'[1]MTTI (PL &amp; I)'!J206/'[1]MTTI (PL &amp; I)'!J$334</f>
        <v>3.7480045936640781E-3</v>
      </c>
      <c r="K206" s="141">
        <f>'[1]MTTI (PL &amp; I)'!K206/'[1]MTTI (PL &amp; I)'!K$334</f>
        <v>3.3848561128560282E-3</v>
      </c>
      <c r="L206" s="141">
        <f>'[1]MTTI (PL &amp; I)'!L206/'[1]MTTI (PL &amp; I)'!L$334</f>
        <v>7.8783497717794977E-3</v>
      </c>
      <c r="M206" s="141">
        <f>'[1]MTTI (PL &amp; I)'!M206/'[1]MTTI (PL &amp; I)'!M$334</f>
        <v>5.5598342778303052E-3</v>
      </c>
      <c r="N206" s="141">
        <f>'[1]MTTI (PL &amp; I)'!N206/'[1]MTTI (PL &amp; I)'!N$334</f>
        <v>2.6559332352773801E-3</v>
      </c>
      <c r="O206" s="141">
        <f>'[1]MTTI (PL &amp; I)'!O206/'[1]MTTI (PL &amp; I)'!O$334</f>
        <v>7.5446518919388061E-3</v>
      </c>
      <c r="P206" s="141">
        <f>'[1]MTTI (PL &amp; I)'!P206/'[1]MTTI (PL &amp; I)'!P$334</f>
        <v>0</v>
      </c>
      <c r="Q206" s="141">
        <f>'[1]MTTI (PL &amp; I)'!Q206/'[1]MTTI (PL &amp; I)'!Q$334</f>
        <v>4.9297819806235947E-3</v>
      </c>
      <c r="R206" s="141">
        <f>'[1]MTTI (PL &amp; I)'!R206/'[1]MTTI (PL &amp; I)'!R$334</f>
        <v>0</v>
      </c>
      <c r="S206" s="141">
        <f>'[1]MTTI (PL &amp; I)'!S206/'[1]MTTI (PL &amp; I)'!S$334</f>
        <v>0</v>
      </c>
      <c r="T206" s="141">
        <f>'[1]MTTI (PL &amp; I)'!T206/'[1]MTTI (PL &amp; I)'!T$334</f>
        <v>0</v>
      </c>
      <c r="U206" s="141">
        <f>'[1]MTTI (PL &amp; I)'!U206/'[1]MTTI (PL &amp; I)'!U$334</f>
        <v>1.2534255303038909E-3</v>
      </c>
      <c r="V206" s="141">
        <f>'[1]MTTI (PL &amp; I)'!V206/'[1]MTTI (PL &amp; I)'!V$334</f>
        <v>5.5552762853437188E-3</v>
      </c>
      <c r="W206" s="141">
        <f>'[1]MTTI (PL &amp; I)'!W206/'[1]MTTI (PL &amp; I)'!W$334</f>
        <v>1.00808269356368E-3</v>
      </c>
      <c r="X206" s="141">
        <f>'[1]MTTI (PL &amp; I)'!X206/'[1]MTTI (PL &amp; I)'!X$334</f>
        <v>2.5181401969979231E-3</v>
      </c>
      <c r="Y206" s="141">
        <f>'[1]MTTI (PL &amp; I)'!Y206/'[1]MTTI (PL &amp; I)'!Y$334</f>
        <v>9.8708521731920404E-4</v>
      </c>
      <c r="Z206" s="141">
        <f>'[1]MTTI (PL &amp; I)'!Z206/'[1]MTTI (PL &amp; I)'!Z$334</f>
        <v>1.2485137108545798E-3</v>
      </c>
      <c r="AA206" s="141">
        <f>'[1]MTTI (PL &amp; I)'!AA206/'[1]MTTI (PL &amp; I)'!AA$334</f>
        <v>0</v>
      </c>
      <c r="AB206" s="141">
        <f>'[1]MTTI (PL &amp; I)'!AB206/'[1]MTTI (PL &amp; I)'!AB$334</f>
        <v>0</v>
      </c>
      <c r="AC206" s="141">
        <f>'[1]MTTI (PL &amp; I)'!AC206/'[1]MTTI (PL &amp; I)'!AC$334</f>
        <v>0</v>
      </c>
      <c r="AD206" s="141">
        <f>'[1]MTTI (PL &amp; I)'!AD206/'[1]MTTI (PL &amp; I)'!AD$334</f>
        <v>1.189154829499632E-5</v>
      </c>
      <c r="AE206" s="141">
        <f>'[1]MTTI (PL &amp; I)'!AE206/'[1]MTTI (PL &amp; I)'!AE$334</f>
        <v>2.5315202140434101E-4</v>
      </c>
      <c r="AF206" s="141">
        <f>'[1]MTTI (PL &amp; I)'!AF206/'[1]MTTI (PL &amp; I)'!AF$334</f>
        <v>0</v>
      </c>
      <c r="AG206" s="141">
        <f>'[1]MTTI (PL &amp; I)'!AG206/'[1]MTTI (PL &amp; I)'!AG$334</f>
        <v>8.5380850664174453E-3</v>
      </c>
      <c r="AH206" s="141">
        <f>'[1]MTTI (PL &amp; I)'!AH206/'[1]MTTI (PL &amp; I)'!AH$334</f>
        <v>0</v>
      </c>
      <c r="AI206" s="141">
        <f>'[1]MTTI (PL &amp; I)'!AI206/'[1]MTTI (PL &amp; I)'!AI$334</f>
        <v>1.7085146659230471E-3</v>
      </c>
      <c r="AJ206" s="141">
        <f>'[1]MTTI (PL &amp; I)'!AJ206/'[1]MTTI (PL &amp; I)'!AJ$334</f>
        <v>4.9299526863433913E-5</v>
      </c>
      <c r="AK206" s="141">
        <f>'[1]MTTI (PL &amp; I)'!AK206/'[1]MTTI (PL &amp; I)'!AK$334</f>
        <v>0</v>
      </c>
      <c r="AL206" s="141">
        <f>'[1]MTTI (PL &amp; I)'!AL206/'[1]MTTI (PL &amp; I)'!AL$334</f>
        <v>1.4557346221738758E-3</v>
      </c>
      <c r="AM206" s="141">
        <f>'[1]MTTI (PL &amp; I)'!AM206/'[1]MTTI (PL &amp; I)'!AM$334</f>
        <v>1.2167001436677012E-3</v>
      </c>
      <c r="AN206" s="141">
        <f>'[1]MTTI (PL &amp; I)'!AN206/'[1]MTTI (PL &amp; I)'!AN$334</f>
        <v>4.013550274927014E-5</v>
      </c>
      <c r="AO206" s="141">
        <f>'[1]MTTI (PL &amp; I)'!AO206/'[1]MTTI (PL &amp; I)'!AO$334</f>
        <v>6.7093851961170885E-4</v>
      </c>
      <c r="AP206" s="141">
        <f>'[1]MTTI (PL &amp; I)'!AP206/'[1]MTTI (PL &amp; I)'!AP$334</f>
        <v>0</v>
      </c>
      <c r="AQ206" s="141">
        <f>'[1]MTTI (PL &amp; I)'!AQ206/'[1]MTTI (PL &amp; I)'!AQ$334</f>
        <v>2.2267004533041254E-3</v>
      </c>
      <c r="AR206" s="141">
        <f>'[1]MTTI (PL &amp; I)'!AR206/'[1]MTTI (PL &amp; I)'!AR$334</f>
        <v>3.0422487088261167E-3</v>
      </c>
      <c r="AS206" s="141">
        <f>'[1]MTTI (PL &amp; I)'!AS206/'[1]MTTI (PL &amp; I)'!AS$334</f>
        <v>0</v>
      </c>
      <c r="AT206" s="141">
        <f>'[1]MTTI (PL &amp; I)'!AT206/'[1]MTTI (PL &amp; I)'!AT$334</f>
        <v>6.0065650974331598E-3</v>
      </c>
      <c r="AU206" s="141">
        <f>'[1]MTTI (PL &amp; I)'!AU206/'[1]MTTI (PL &amp; I)'!AU$334</f>
        <v>0</v>
      </c>
      <c r="AV206" s="141">
        <f>'[1]MTTI (PL &amp; I)'!AV206/'[1]MTTI (PL &amp; I)'!AV$334</f>
        <v>5.5052624312335194E-5</v>
      </c>
      <c r="AW206" s="141">
        <f>'[1]MTTI (PL &amp; I)'!AW206/'[1]MTTI (PL &amp; I)'!AW$334</f>
        <v>6.5441515296979123E-4</v>
      </c>
      <c r="AX206" s="141">
        <f>'[1]MTTI (PL &amp; I)'!AX206/'[1]MTTI (PL &amp; I)'!AX$334</f>
        <v>6.986361919937332E-3</v>
      </c>
      <c r="AY206" s="141">
        <f>'[1]MTTI (PL &amp; I)'!AY206/'[1]MTTI (PL &amp; I)'!AY$334</f>
        <v>5.3746788534308136E-2</v>
      </c>
      <c r="AZ206" s="141">
        <f>'[1]MTTI (PL &amp; I)'!AZ206/'[1]MTTI (PL &amp; I)'!AZ$334</f>
        <v>9.5956359293240118E-3</v>
      </c>
      <c r="BA206" s="141">
        <f>'[1]MTTI (PL &amp; I)'!BA206/'[1]MTTI (PL &amp; I)'!BA$334</f>
        <v>2.7356496615646075E-3</v>
      </c>
      <c r="BB206" s="141">
        <f>'[1]MTTI (PL &amp; I)'!BB206/'[1]MTTI (PL &amp; I)'!BB$334</f>
        <v>8.5652721590276349E-4</v>
      </c>
      <c r="BC206" s="141">
        <f>'[1]MTTI (PL &amp; I)'!BC206/'[1]MTTI (PL &amp; I)'!BC$334</f>
        <v>0</v>
      </c>
      <c r="BD206" s="141">
        <f>'[1]MTTI (PL &amp; I)'!BD206/'[1]MTTI (PL &amp; I)'!BD$334</f>
        <v>1.3844016909994659E-3</v>
      </c>
      <c r="BE206" s="141">
        <f>'[1]MTTI (PL &amp; I)'!BE206/'[1]MTTI (PL &amp; I)'!BE$334</f>
        <v>0</v>
      </c>
      <c r="BF206" s="141">
        <f>'[1]MTTI (PL &amp; I)'!BF206/'[1]MTTI (PL &amp; I)'!BF$334</f>
        <v>0</v>
      </c>
      <c r="BG206" s="141">
        <f>'[1]MTTI (PL &amp; I)'!BG206/'[1]MTTI (PL &amp; I)'!BG$334</f>
        <v>9.0623575452264578E-3</v>
      </c>
      <c r="BH206" s="141">
        <f>'[1]MTTI (PL &amp; I)'!BH206/'[1]MTTI (PL &amp; I)'!BH$334</f>
        <v>8.1457109650715051E-5</v>
      </c>
      <c r="BI206" s="141">
        <f>'[1]MTTI (PL &amp; I)'!BI206/'[1]MTTI (PL &amp; I)'!BI$334</f>
        <v>0</v>
      </c>
      <c r="BJ206" s="141">
        <f>'[1]MTTI (PL &amp; I)'!BJ206/'[1]MTTI (PL &amp; I)'!BJ$334</f>
        <v>4.6511462991779438E-3</v>
      </c>
      <c r="BK206" s="141">
        <f>'[1]MTTI (PL &amp; I)'!BK206/'[1]MTTI (PL &amp; I)'!BK$334</f>
        <v>0</v>
      </c>
      <c r="BL206" s="141">
        <f>'[1]MTTI (PL &amp; I)'!BL206/'[1]MTTI (PL &amp; I)'!BL$334</f>
        <v>0</v>
      </c>
      <c r="BM206" s="141">
        <f>'[1]MTTI (PL &amp; I)'!BM206/'[1]MTTI (PL &amp; I)'!BM$334</f>
        <v>0</v>
      </c>
      <c r="BN206" s="141">
        <f>'[1]MTTI (PL &amp; I)'!BN206/'[1]MTTI (PL &amp; I)'!BN$334</f>
        <v>0</v>
      </c>
      <c r="BO206" s="141">
        <f>'[1]MTTI (PL &amp; I)'!BO206/'[1]MTTI (PL &amp; I)'!BO$334</f>
        <v>7.5846315460750295E-3</v>
      </c>
      <c r="BP206" s="141">
        <f>'[1]MTTI (PL &amp; I)'!BP206/'[1]MTTI (PL &amp; I)'!BP$334</f>
        <v>0</v>
      </c>
      <c r="BQ206" s="141">
        <f>'[1]MTTI (PL &amp; I)'!BQ206/'[1]MTTI (PL &amp; I)'!BQ$334</f>
        <v>2.4470405280387331E-3</v>
      </c>
      <c r="BR206" s="141">
        <f>'[1]MTTI (PL &amp; I)'!BR206/'[1]MTTI (PL &amp; I)'!BR$334</f>
        <v>3.4192316831578129E-3</v>
      </c>
      <c r="BS206" s="141">
        <f>'[1]MTTI (PL &amp; I)'!BS206/'[1]MTTI (PL &amp; I)'!BS$334</f>
        <v>8.0928656703281761E-3</v>
      </c>
      <c r="BT206" s="141">
        <f>'[1]MTTI (PL &amp; I)'!BT206/'[1]MTTI (PL &amp; I)'!BT$334</f>
        <v>6.620797955557827E-4</v>
      </c>
      <c r="BU206" s="141">
        <f>'[1]MTTI (PL &amp; I)'!BU206/'[1]MTTI (PL &amp; I)'!BU$334</f>
        <v>0</v>
      </c>
      <c r="BV206" s="141">
        <f>'[1]MTTI (PL &amp; I)'!BV206/'[1]MTTI (PL &amp; I)'!BV$334</f>
        <v>0</v>
      </c>
      <c r="BW206" s="141">
        <f>'[1]MTTI (PL &amp; I)'!BW206/'[1]MTTI (PL &amp; I)'!BW$334</f>
        <v>1.4908175878671449E-2</v>
      </c>
      <c r="BX206" s="141">
        <f>'[1]MTTI (PL &amp; I)'!BX206/'[1]MTTI (PL &amp; I)'!BX$334</f>
        <v>0</v>
      </c>
      <c r="BY206" s="141">
        <f>'[1]MTTI (PL &amp; I)'!BY206/'[1]MTTI (PL &amp; I)'!BY$334</f>
        <v>6.3118317941806392E-3</v>
      </c>
      <c r="BZ206" s="141">
        <f>'[1]MTTI (PL &amp; I)'!BZ206/'[1]MTTI (PL &amp; I)'!BZ$334</f>
        <v>0</v>
      </c>
      <c r="CA206" s="141">
        <f>'[1]MTTI (PL &amp; I)'!CA206/'[1]MTTI (PL &amp; I)'!CA$334</f>
        <v>6.1344091415593124E-3</v>
      </c>
      <c r="CB206" s="141">
        <f>'[1]MTTI (PL &amp; I)'!CB206/'[1]MTTI (PL &amp; I)'!CB$334</f>
        <v>2.3627171105585765E-2</v>
      </c>
      <c r="CC206" s="141">
        <f>'[1]MTTI (PL &amp; I)'!CC206/'[1]MTTI (PL &amp; I)'!CC$334</f>
        <v>2.0193881251109732E-3</v>
      </c>
      <c r="CD206" s="141">
        <f>'[1]MTTI (PL &amp; I)'!CD206/'[1]MTTI (PL &amp; I)'!CD$334</f>
        <v>0</v>
      </c>
      <c r="CE206" s="141">
        <f>'[1]MTTI (PL &amp; I)'!CE206/'[1]MTTI (PL &amp; I)'!CE$334</f>
        <v>0</v>
      </c>
      <c r="CF206" s="141">
        <f>'[1]MTTI (PL &amp; I)'!CF206/'[1]MTTI (PL &amp; I)'!CF$334</f>
        <v>0</v>
      </c>
      <c r="CG206" s="141">
        <f>'[1]MTTI (PL &amp; I)'!CG206/'[1]MTTI (PL &amp; I)'!CG$334</f>
        <v>0</v>
      </c>
      <c r="CH206" s="141">
        <f>'[1]MTTI (PL &amp; I)'!CH206/'[1]MTTI (PL &amp; I)'!CH$334</f>
        <v>0</v>
      </c>
      <c r="CI206" s="141">
        <f>'[1]MTTI (PL &amp; I)'!CI206/'[1]MTTI (PL &amp; I)'!CI$334</f>
        <v>0</v>
      </c>
      <c r="CJ206" s="141">
        <f>'[1]MTTI (PL &amp; I)'!CJ206/'[1]MTTI (PL &amp; I)'!CJ$334</f>
        <v>0</v>
      </c>
      <c r="CK206" s="141">
        <f>'[1]MTTI (PL &amp; I)'!CK206/'[1]MTTI (PL &amp; I)'!CK$334</f>
        <v>0</v>
      </c>
      <c r="CL206" s="141">
        <f>'[1]MTTI (PL &amp; I)'!CL206/'[1]MTTI (PL &amp; I)'!CL$334</f>
        <v>0</v>
      </c>
      <c r="CM206" s="141">
        <f>'[1]MTTI (PL &amp; I)'!CM206/'[1]MTTI (PL &amp; I)'!CM$334</f>
        <v>0</v>
      </c>
      <c r="CN206" s="141">
        <f>'[1]MTTI (PL &amp; I)'!CN206/'[1]MTTI (PL &amp; I)'!CN$334</f>
        <v>7.3632869919071852E-4</v>
      </c>
      <c r="CO206" s="141">
        <f>'[1]MTTI (PL &amp; I)'!CO206/'[1]MTTI (PL &amp; I)'!CO$334</f>
        <v>0</v>
      </c>
      <c r="CP206" s="141">
        <f>'[1]MTTI (PL &amp; I)'!CP206/'[1]MTTI (PL &amp; I)'!CP$334</f>
        <v>5.7597368423660056E-3</v>
      </c>
      <c r="CQ206" s="141">
        <f>'[1]MTTI (PL &amp; I)'!CQ206/'[1]MTTI (PL &amp; I)'!CQ$334</f>
        <v>5.8532102752567143E-3</v>
      </c>
      <c r="CR206" s="141">
        <f>'[1]MTTI (PL &amp; I)'!CR206/'[1]MTTI (PL &amp; I)'!CR$334</f>
        <v>0</v>
      </c>
      <c r="CS206" s="141">
        <f>'[1]MTTI (PL &amp; I)'!CS206/'[1]MTTI (PL &amp; I)'!CS$334</f>
        <v>1.886222606968806E-2</v>
      </c>
      <c r="CT206" s="141">
        <f>'[1]MTTI (PL &amp; I)'!CT206/'[1]MTTI (PL &amp; I)'!CT$334</f>
        <v>0</v>
      </c>
      <c r="CU206" s="141">
        <f>'[1]MTTI (PL &amp; I)'!CU206/'[1]MTTI (PL &amp; I)'!CU$334</f>
        <v>0</v>
      </c>
      <c r="CV206" s="141">
        <f>'[1]MTTI (PL &amp; I)'!CV206/'[1]MTTI (PL &amp; I)'!CV$334</f>
        <v>0</v>
      </c>
      <c r="CW206" s="141">
        <f>'[1]MTTI (PL &amp; I)'!CW206/'[1]MTTI (PL &amp; I)'!CW$334</f>
        <v>0</v>
      </c>
      <c r="CX206" s="141">
        <f>'[1]MTTI (PL &amp; I)'!CX206/'[1]MTTI (PL &amp; I)'!CX$334</f>
        <v>0</v>
      </c>
      <c r="CY206" s="141">
        <f>'[1]MTTI (PL &amp; I)'!CY206/'[1]MTTI (PL &amp; I)'!CY$334</f>
        <v>0</v>
      </c>
      <c r="CZ206" s="141">
        <f>'[1]MTTI (PL &amp; I)'!CZ206/'[1]MTTI (PL &amp; I)'!CZ$334</f>
        <v>3.7844898175349506E-3</v>
      </c>
      <c r="DA206" s="141">
        <f>'[1]MTTI (PL &amp; I)'!DA206/'[1]MTTI (PL &amp; I)'!DA$334</f>
        <v>1.1887764586235219E-2</v>
      </c>
      <c r="DB206" s="141">
        <f>'[1]MTTI (PL &amp; I)'!DB206/'[1]MTTI (PL &amp; I)'!DB$334</f>
        <v>0</v>
      </c>
      <c r="DC206" s="141">
        <f>'[1]MTTI (PL &amp; I)'!DC206/'[1]MTTI (PL &amp; I)'!DC$334</f>
        <v>9.0815599077961121E-3</v>
      </c>
      <c r="DD206" s="141">
        <f>'[1]MTTI (PL &amp; I)'!DD206/'[1]MTTI (PL &amp; I)'!DD$334</f>
        <v>1.9608942201186967E-5</v>
      </c>
      <c r="DE206" s="141">
        <v>0</v>
      </c>
      <c r="DF206" s="141">
        <f>'[1]MTTI (PL &amp; I)'!DF206/'[1]MTTI (PL &amp; I)'!DF$334</f>
        <v>5.4059918763098066E-3</v>
      </c>
    </row>
    <row r="207" spans="1:110" x14ac:dyDescent="0.3">
      <c r="A207" s="25" t="s">
        <v>6</v>
      </c>
      <c r="B207" s="141">
        <f>'[1]MTTI (PL &amp; I)'!B207/'[1]MTTI (PL &amp; I)'!B$334</f>
        <v>2.0503769670974779E-4</v>
      </c>
      <c r="C207" s="141">
        <f>'[1]MTTI (PL &amp; I)'!C207/'[1]MTTI (PL &amp; I)'!C$334</f>
        <v>0</v>
      </c>
      <c r="D207" s="141">
        <f>'[1]MTTI (PL &amp; I)'!D207/'[1]MTTI (PL &amp; I)'!D$334</f>
        <v>0</v>
      </c>
      <c r="E207" s="141">
        <f>'[1]MTTI (PL &amp; I)'!E207/'[1]MTTI (PL &amp; I)'!E$334</f>
        <v>1.4943588924151913E-3</v>
      </c>
      <c r="F207" s="141">
        <f>'[1]MTTI (PL &amp; I)'!F207/'[1]MTTI (PL &amp; I)'!F$334</f>
        <v>0</v>
      </c>
      <c r="G207" s="141">
        <f>'[1]MTTI (PL &amp; I)'!G207/'[1]MTTI (PL &amp; I)'!G$334</f>
        <v>9.6824608138608198E-4</v>
      </c>
      <c r="H207" s="141">
        <f>'[1]MTTI (PL &amp; I)'!H207/'[1]MTTI (PL &amp; I)'!H$334</f>
        <v>0.16064760758561117</v>
      </c>
      <c r="I207" s="141">
        <f>'[1]MTTI (PL &amp; I)'!I207/'[1]MTTI (PL &amp; I)'!I$334</f>
        <v>3.6015146298564074E-2</v>
      </c>
      <c r="J207" s="141">
        <f>'[1]MTTI (PL &amp; I)'!J207/'[1]MTTI (PL &amp; I)'!J$334</f>
        <v>3.7480045936640781E-3</v>
      </c>
      <c r="K207" s="141">
        <f>'[1]MTTI (PL &amp; I)'!K207/'[1]MTTI (PL &amp; I)'!K$334</f>
        <v>3.3848561128560282E-3</v>
      </c>
      <c r="L207" s="141">
        <f>'[1]MTTI (PL &amp; I)'!L207/'[1]MTTI (PL &amp; I)'!L$334</f>
        <v>7.8783497717794977E-3</v>
      </c>
      <c r="M207" s="141">
        <f>'[1]MTTI (PL &amp; I)'!M207/'[1]MTTI (PL &amp; I)'!M$334</f>
        <v>5.5598342778303052E-3</v>
      </c>
      <c r="N207" s="141">
        <f>'[1]MTTI (PL &amp; I)'!N207/'[1]MTTI (PL &amp; I)'!N$334</f>
        <v>2.6559332352773801E-3</v>
      </c>
      <c r="O207" s="141">
        <f>'[1]MTTI (PL &amp; I)'!O207/'[1]MTTI (PL &amp; I)'!O$334</f>
        <v>7.5446518919388061E-3</v>
      </c>
      <c r="P207" s="141">
        <f>'[1]MTTI (PL &amp; I)'!P207/'[1]MTTI (PL &amp; I)'!P$334</f>
        <v>0</v>
      </c>
      <c r="Q207" s="141">
        <f>'[1]MTTI (PL &amp; I)'!Q207/'[1]MTTI (PL &amp; I)'!Q$334</f>
        <v>4.9297819806235947E-3</v>
      </c>
      <c r="R207" s="141">
        <f>'[1]MTTI (PL &amp; I)'!R207/'[1]MTTI (PL &amp; I)'!R$334</f>
        <v>0</v>
      </c>
      <c r="S207" s="141">
        <f>'[1]MTTI (PL &amp; I)'!S207/'[1]MTTI (PL &amp; I)'!S$334</f>
        <v>0</v>
      </c>
      <c r="T207" s="141">
        <f>'[1]MTTI (PL &amp; I)'!T207/'[1]MTTI (PL &amp; I)'!T$334</f>
        <v>0</v>
      </c>
      <c r="U207" s="141">
        <f>'[1]MTTI (PL &amp; I)'!U207/'[1]MTTI (PL &amp; I)'!U$334</f>
        <v>1.2534255303038909E-3</v>
      </c>
      <c r="V207" s="141">
        <f>'[1]MTTI (PL &amp; I)'!V207/'[1]MTTI (PL &amp; I)'!V$334</f>
        <v>5.5552762853437188E-3</v>
      </c>
      <c r="W207" s="141">
        <f>'[1]MTTI (PL &amp; I)'!W207/'[1]MTTI (PL &amp; I)'!W$334</f>
        <v>1.00808269356368E-3</v>
      </c>
      <c r="X207" s="141">
        <f>'[1]MTTI (PL &amp; I)'!X207/'[1]MTTI (PL &amp; I)'!X$334</f>
        <v>2.5181401969979231E-3</v>
      </c>
      <c r="Y207" s="141">
        <f>'[1]MTTI (PL &amp; I)'!Y207/'[1]MTTI (PL &amp; I)'!Y$334</f>
        <v>9.8708521731920404E-4</v>
      </c>
      <c r="Z207" s="141">
        <f>'[1]MTTI (PL &amp; I)'!Z207/'[1]MTTI (PL &amp; I)'!Z$334</f>
        <v>1.2485137108545798E-3</v>
      </c>
      <c r="AA207" s="141">
        <f>'[1]MTTI (PL &amp; I)'!AA207/'[1]MTTI (PL &amp; I)'!AA$334</f>
        <v>0</v>
      </c>
      <c r="AB207" s="141">
        <f>'[1]MTTI (PL &amp; I)'!AB207/'[1]MTTI (PL &amp; I)'!AB$334</f>
        <v>0</v>
      </c>
      <c r="AC207" s="141">
        <f>'[1]MTTI (PL &amp; I)'!AC207/'[1]MTTI (PL &amp; I)'!AC$334</f>
        <v>0</v>
      </c>
      <c r="AD207" s="141">
        <f>'[1]MTTI (PL &amp; I)'!AD207/'[1]MTTI (PL &amp; I)'!AD$334</f>
        <v>1.189154829499632E-5</v>
      </c>
      <c r="AE207" s="141">
        <f>'[1]MTTI (PL &amp; I)'!AE207/'[1]MTTI (PL &amp; I)'!AE$334</f>
        <v>2.5315202140434101E-4</v>
      </c>
      <c r="AF207" s="141">
        <f>'[1]MTTI (PL &amp; I)'!AF207/'[1]MTTI (PL &amp; I)'!AF$334</f>
        <v>0</v>
      </c>
      <c r="AG207" s="141">
        <f>'[1]MTTI (PL &amp; I)'!AG207/'[1]MTTI (PL &amp; I)'!AG$334</f>
        <v>8.5380850664174453E-3</v>
      </c>
      <c r="AH207" s="141">
        <f>'[1]MTTI (PL &amp; I)'!AH207/'[1]MTTI (PL &amp; I)'!AH$334</f>
        <v>0</v>
      </c>
      <c r="AI207" s="141">
        <f>'[1]MTTI (PL &amp; I)'!AI207/'[1]MTTI (PL &amp; I)'!AI$334</f>
        <v>1.7085146659230471E-3</v>
      </c>
      <c r="AJ207" s="141">
        <f>'[1]MTTI (PL &amp; I)'!AJ207/'[1]MTTI (PL &amp; I)'!AJ$334</f>
        <v>4.9299526863433913E-5</v>
      </c>
      <c r="AK207" s="141">
        <f>'[1]MTTI (PL &amp; I)'!AK207/'[1]MTTI (PL &amp; I)'!AK$334</f>
        <v>0</v>
      </c>
      <c r="AL207" s="141">
        <f>'[1]MTTI (PL &amp; I)'!AL207/'[1]MTTI (PL &amp; I)'!AL$334</f>
        <v>1.4557346221738758E-3</v>
      </c>
      <c r="AM207" s="141">
        <f>'[1]MTTI (PL &amp; I)'!AM207/'[1]MTTI (PL &amp; I)'!AM$334</f>
        <v>1.2167001436677012E-3</v>
      </c>
      <c r="AN207" s="141">
        <f>'[1]MTTI (PL &amp; I)'!AN207/'[1]MTTI (PL &amp; I)'!AN$334</f>
        <v>4.013550274927014E-5</v>
      </c>
      <c r="AO207" s="141">
        <f>'[1]MTTI (PL &amp; I)'!AO207/'[1]MTTI (PL &amp; I)'!AO$334</f>
        <v>6.7093851961170885E-4</v>
      </c>
      <c r="AP207" s="141">
        <f>'[1]MTTI (PL &amp; I)'!AP207/'[1]MTTI (PL &amp; I)'!AP$334</f>
        <v>0</v>
      </c>
      <c r="AQ207" s="141">
        <f>'[1]MTTI (PL &amp; I)'!AQ207/'[1]MTTI (PL &amp; I)'!AQ$334</f>
        <v>2.2267004533041254E-3</v>
      </c>
      <c r="AR207" s="141">
        <f>'[1]MTTI (PL &amp; I)'!AR207/'[1]MTTI (PL &amp; I)'!AR$334</f>
        <v>3.0422487088261167E-3</v>
      </c>
      <c r="AS207" s="141">
        <f>'[1]MTTI (PL &amp; I)'!AS207/'[1]MTTI (PL &amp; I)'!AS$334</f>
        <v>0</v>
      </c>
      <c r="AT207" s="141">
        <f>'[1]MTTI (PL &amp; I)'!AT207/'[1]MTTI (PL &amp; I)'!AT$334</f>
        <v>6.0065650974331598E-3</v>
      </c>
      <c r="AU207" s="141">
        <f>'[1]MTTI (PL &amp; I)'!AU207/'[1]MTTI (PL &amp; I)'!AU$334</f>
        <v>0</v>
      </c>
      <c r="AV207" s="141">
        <f>'[1]MTTI (PL &amp; I)'!AV207/'[1]MTTI (PL &amp; I)'!AV$334</f>
        <v>5.5052624312335194E-5</v>
      </c>
      <c r="AW207" s="141">
        <f>'[1]MTTI (PL &amp; I)'!AW207/'[1]MTTI (PL &amp; I)'!AW$334</f>
        <v>6.5441515296979123E-4</v>
      </c>
      <c r="AX207" s="141">
        <f>'[1]MTTI (PL &amp; I)'!AX207/'[1]MTTI (PL &amp; I)'!AX$334</f>
        <v>6.986361919937332E-3</v>
      </c>
      <c r="AY207" s="141">
        <f>'[1]MTTI (PL &amp; I)'!AY207/'[1]MTTI (PL &amp; I)'!AY$334</f>
        <v>5.3746788534308136E-2</v>
      </c>
      <c r="AZ207" s="141">
        <f>'[1]MTTI (PL &amp; I)'!AZ207/'[1]MTTI (PL &amp; I)'!AZ$334</f>
        <v>9.5956359293240118E-3</v>
      </c>
      <c r="BA207" s="141">
        <f>'[1]MTTI (PL &amp; I)'!BA207/'[1]MTTI (PL &amp; I)'!BA$334</f>
        <v>2.7356496615646075E-3</v>
      </c>
      <c r="BB207" s="141">
        <f>'[1]MTTI (PL &amp; I)'!BB207/'[1]MTTI (PL &amp; I)'!BB$334</f>
        <v>8.5652721590276349E-4</v>
      </c>
      <c r="BC207" s="141">
        <f>'[1]MTTI (PL &amp; I)'!BC207/'[1]MTTI (PL &amp; I)'!BC$334</f>
        <v>0</v>
      </c>
      <c r="BD207" s="141">
        <f>'[1]MTTI (PL &amp; I)'!BD207/'[1]MTTI (PL &amp; I)'!BD$334</f>
        <v>1.3844016909994659E-3</v>
      </c>
      <c r="BE207" s="141">
        <f>'[1]MTTI (PL &amp; I)'!BE207/'[1]MTTI (PL &amp; I)'!BE$334</f>
        <v>0</v>
      </c>
      <c r="BF207" s="141">
        <f>'[1]MTTI (PL &amp; I)'!BF207/'[1]MTTI (PL &amp; I)'!BF$334</f>
        <v>0</v>
      </c>
      <c r="BG207" s="141">
        <f>'[1]MTTI (PL &amp; I)'!BG207/'[1]MTTI (PL &amp; I)'!BG$334</f>
        <v>9.0623575452264578E-3</v>
      </c>
      <c r="BH207" s="141">
        <f>'[1]MTTI (PL &amp; I)'!BH207/'[1]MTTI (PL &amp; I)'!BH$334</f>
        <v>8.1457109650715051E-5</v>
      </c>
      <c r="BI207" s="141">
        <f>'[1]MTTI (PL &amp; I)'!BI207/'[1]MTTI (PL &amp; I)'!BI$334</f>
        <v>0</v>
      </c>
      <c r="BJ207" s="141">
        <f>'[1]MTTI (PL &amp; I)'!BJ207/'[1]MTTI (PL &amp; I)'!BJ$334</f>
        <v>4.6511462991779438E-3</v>
      </c>
      <c r="BK207" s="141">
        <f>'[1]MTTI (PL &amp; I)'!BK207/'[1]MTTI (PL &amp; I)'!BK$334</f>
        <v>0</v>
      </c>
      <c r="BL207" s="141">
        <f>'[1]MTTI (PL &amp; I)'!BL207/'[1]MTTI (PL &amp; I)'!BL$334</f>
        <v>0</v>
      </c>
      <c r="BM207" s="141">
        <f>'[1]MTTI (PL &amp; I)'!BM207/'[1]MTTI (PL &amp; I)'!BM$334</f>
        <v>0</v>
      </c>
      <c r="BN207" s="141">
        <f>'[1]MTTI (PL &amp; I)'!BN207/'[1]MTTI (PL &amp; I)'!BN$334</f>
        <v>0</v>
      </c>
      <c r="BO207" s="141">
        <f>'[1]MTTI (PL &amp; I)'!BO207/'[1]MTTI (PL &amp; I)'!BO$334</f>
        <v>7.5846315460750295E-3</v>
      </c>
      <c r="BP207" s="141">
        <f>'[1]MTTI (PL &amp; I)'!BP207/'[1]MTTI (PL &amp; I)'!BP$334</f>
        <v>0</v>
      </c>
      <c r="BQ207" s="141">
        <f>'[1]MTTI (PL &amp; I)'!BQ207/'[1]MTTI (PL &amp; I)'!BQ$334</f>
        <v>2.4470405280387331E-3</v>
      </c>
      <c r="BR207" s="141">
        <f>'[1]MTTI (PL &amp; I)'!BR207/'[1]MTTI (PL &amp; I)'!BR$334</f>
        <v>3.4192316831578129E-3</v>
      </c>
      <c r="BS207" s="141">
        <f>'[1]MTTI (PL &amp; I)'!BS207/'[1]MTTI (PL &amp; I)'!BS$334</f>
        <v>8.0928656703281761E-3</v>
      </c>
      <c r="BT207" s="141">
        <f>'[1]MTTI (PL &amp; I)'!BT207/'[1]MTTI (PL &amp; I)'!BT$334</f>
        <v>6.620797955557827E-4</v>
      </c>
      <c r="BU207" s="141">
        <f>'[1]MTTI (PL &amp; I)'!BU207/'[1]MTTI (PL &amp; I)'!BU$334</f>
        <v>0</v>
      </c>
      <c r="BV207" s="141">
        <f>'[1]MTTI (PL &amp; I)'!BV207/'[1]MTTI (PL &amp; I)'!BV$334</f>
        <v>0</v>
      </c>
      <c r="BW207" s="141">
        <f>'[1]MTTI (PL &amp; I)'!BW207/'[1]MTTI (PL &amp; I)'!BW$334</f>
        <v>1.4908175878671449E-2</v>
      </c>
      <c r="BX207" s="141">
        <f>'[1]MTTI (PL &amp; I)'!BX207/'[1]MTTI (PL &amp; I)'!BX$334</f>
        <v>0</v>
      </c>
      <c r="BY207" s="141">
        <f>'[1]MTTI (PL &amp; I)'!BY207/'[1]MTTI (PL &amp; I)'!BY$334</f>
        <v>6.3118317941806392E-3</v>
      </c>
      <c r="BZ207" s="141">
        <f>'[1]MTTI (PL &amp; I)'!BZ207/'[1]MTTI (PL &amp; I)'!BZ$334</f>
        <v>0</v>
      </c>
      <c r="CA207" s="141">
        <f>'[1]MTTI (PL &amp; I)'!CA207/'[1]MTTI (PL &amp; I)'!CA$334</f>
        <v>6.1344091415593124E-3</v>
      </c>
      <c r="CB207" s="141">
        <f>'[1]MTTI (PL &amp; I)'!CB207/'[1]MTTI (PL &amp; I)'!CB$334</f>
        <v>2.3627171105585765E-2</v>
      </c>
      <c r="CC207" s="141">
        <f>'[1]MTTI (PL &amp; I)'!CC207/'[1]MTTI (PL &amp; I)'!CC$334</f>
        <v>2.0193881251109732E-3</v>
      </c>
      <c r="CD207" s="141">
        <f>'[1]MTTI (PL &amp; I)'!CD207/'[1]MTTI (PL &amp; I)'!CD$334</f>
        <v>0</v>
      </c>
      <c r="CE207" s="141">
        <f>'[1]MTTI (PL &amp; I)'!CE207/'[1]MTTI (PL &amp; I)'!CE$334</f>
        <v>0</v>
      </c>
      <c r="CF207" s="141">
        <f>'[1]MTTI (PL &amp; I)'!CF207/'[1]MTTI (PL &amp; I)'!CF$334</f>
        <v>0</v>
      </c>
      <c r="CG207" s="141">
        <f>'[1]MTTI (PL &amp; I)'!CG207/'[1]MTTI (PL &amp; I)'!CG$334</f>
        <v>0</v>
      </c>
      <c r="CH207" s="141">
        <f>'[1]MTTI (PL &amp; I)'!CH207/'[1]MTTI (PL &amp; I)'!CH$334</f>
        <v>0</v>
      </c>
      <c r="CI207" s="141">
        <f>'[1]MTTI (PL &amp; I)'!CI207/'[1]MTTI (PL &amp; I)'!CI$334</f>
        <v>0</v>
      </c>
      <c r="CJ207" s="141">
        <f>'[1]MTTI (PL &amp; I)'!CJ207/'[1]MTTI (PL &amp; I)'!CJ$334</f>
        <v>0</v>
      </c>
      <c r="CK207" s="141">
        <f>'[1]MTTI (PL &amp; I)'!CK207/'[1]MTTI (PL &amp; I)'!CK$334</f>
        <v>0</v>
      </c>
      <c r="CL207" s="141">
        <f>'[1]MTTI (PL &amp; I)'!CL207/'[1]MTTI (PL &amp; I)'!CL$334</f>
        <v>0</v>
      </c>
      <c r="CM207" s="141">
        <f>'[1]MTTI (PL &amp; I)'!CM207/'[1]MTTI (PL &amp; I)'!CM$334</f>
        <v>0</v>
      </c>
      <c r="CN207" s="141">
        <f>'[1]MTTI (PL &amp; I)'!CN207/'[1]MTTI (PL &amp; I)'!CN$334</f>
        <v>7.3632869919071852E-4</v>
      </c>
      <c r="CO207" s="141">
        <f>'[1]MTTI (PL &amp; I)'!CO207/'[1]MTTI (PL &amp; I)'!CO$334</f>
        <v>0</v>
      </c>
      <c r="CP207" s="141">
        <f>'[1]MTTI (PL &amp; I)'!CP207/'[1]MTTI (PL &amp; I)'!CP$334</f>
        <v>5.7597368423660056E-3</v>
      </c>
      <c r="CQ207" s="141">
        <f>'[1]MTTI (PL &amp; I)'!CQ207/'[1]MTTI (PL &amp; I)'!CQ$334</f>
        <v>5.8532102752567143E-3</v>
      </c>
      <c r="CR207" s="141">
        <f>'[1]MTTI (PL &amp; I)'!CR207/'[1]MTTI (PL &amp; I)'!CR$334</f>
        <v>0</v>
      </c>
      <c r="CS207" s="141">
        <f>'[1]MTTI (PL &amp; I)'!CS207/'[1]MTTI (PL &amp; I)'!CS$334</f>
        <v>1.886222606968806E-2</v>
      </c>
      <c r="CT207" s="141">
        <f>'[1]MTTI (PL &amp; I)'!CT207/'[1]MTTI (PL &amp; I)'!CT$334</f>
        <v>0</v>
      </c>
      <c r="CU207" s="141">
        <f>'[1]MTTI (PL &amp; I)'!CU207/'[1]MTTI (PL &amp; I)'!CU$334</f>
        <v>0</v>
      </c>
      <c r="CV207" s="141">
        <f>'[1]MTTI (PL &amp; I)'!CV207/'[1]MTTI (PL &amp; I)'!CV$334</f>
        <v>0</v>
      </c>
      <c r="CW207" s="141">
        <f>'[1]MTTI (PL &amp; I)'!CW207/'[1]MTTI (PL &amp; I)'!CW$334</f>
        <v>0</v>
      </c>
      <c r="CX207" s="141">
        <f>'[1]MTTI (PL &amp; I)'!CX207/'[1]MTTI (PL &amp; I)'!CX$334</f>
        <v>0</v>
      </c>
      <c r="CY207" s="141">
        <f>'[1]MTTI (PL &amp; I)'!CY207/'[1]MTTI (PL &amp; I)'!CY$334</f>
        <v>0</v>
      </c>
      <c r="CZ207" s="141">
        <f>'[1]MTTI (PL &amp; I)'!CZ207/'[1]MTTI (PL &amp; I)'!CZ$334</f>
        <v>3.7844898175349506E-3</v>
      </c>
      <c r="DA207" s="141">
        <f>'[1]MTTI (PL &amp; I)'!DA207/'[1]MTTI (PL &amp; I)'!DA$334</f>
        <v>1.1887764586235219E-2</v>
      </c>
      <c r="DB207" s="141">
        <f>'[1]MTTI (PL &amp; I)'!DB207/'[1]MTTI (PL &amp; I)'!DB$334</f>
        <v>0</v>
      </c>
      <c r="DC207" s="141">
        <f>'[1]MTTI (PL &amp; I)'!DC207/'[1]MTTI (PL &amp; I)'!DC$334</f>
        <v>9.0815599077961121E-3</v>
      </c>
      <c r="DD207" s="141">
        <f>'[1]MTTI (PL &amp; I)'!DD207/'[1]MTTI (PL &amp; I)'!DD$334</f>
        <v>1.9608942201186967E-5</v>
      </c>
      <c r="DE207" s="141">
        <v>0</v>
      </c>
      <c r="DF207" s="141">
        <f>'[1]MTTI (PL &amp; I)'!DF207/'[1]MTTI (PL &amp; I)'!DF$334</f>
        <v>5.4059918763098066E-3</v>
      </c>
    </row>
    <row r="208" spans="1:110" x14ac:dyDescent="0.3">
      <c r="A208" s="25" t="s">
        <v>7</v>
      </c>
      <c r="B208" s="141">
        <f>'[1]MTTI (PL &amp; I)'!B208/'[1]MTTI (PL &amp; I)'!B$334</f>
        <v>0</v>
      </c>
      <c r="C208" s="141">
        <f>'[1]MTTI (PL &amp; I)'!C208/'[1]MTTI (PL &amp; I)'!C$334</f>
        <v>0</v>
      </c>
      <c r="D208" s="141">
        <f>'[1]MTTI (PL &amp; I)'!D208/'[1]MTTI (PL &amp; I)'!D$334</f>
        <v>0</v>
      </c>
      <c r="E208" s="141">
        <f>'[1]MTTI (PL &amp; I)'!E208/'[1]MTTI (PL &amp; I)'!E$334</f>
        <v>0</v>
      </c>
      <c r="F208" s="141">
        <f>'[1]MTTI (PL &amp; I)'!F208/'[1]MTTI (PL &amp; I)'!F$334</f>
        <v>0</v>
      </c>
      <c r="G208" s="141">
        <f>'[1]MTTI (PL &amp; I)'!G208/'[1]MTTI (PL &amp; I)'!G$334</f>
        <v>0</v>
      </c>
      <c r="H208" s="141">
        <f>'[1]MTTI (PL &amp; I)'!H208/'[1]MTTI (PL &amp; I)'!H$334</f>
        <v>0</v>
      </c>
      <c r="I208" s="141">
        <f>'[1]MTTI (PL &amp; I)'!I208/'[1]MTTI (PL &amp; I)'!I$334</f>
        <v>0</v>
      </c>
      <c r="J208" s="141">
        <f>'[1]MTTI (PL &amp; I)'!J208/'[1]MTTI (PL &amp; I)'!J$334</f>
        <v>0</v>
      </c>
      <c r="K208" s="141">
        <f>'[1]MTTI (PL &amp; I)'!K208/'[1]MTTI (PL &amp; I)'!K$334</f>
        <v>0</v>
      </c>
      <c r="L208" s="141">
        <f>'[1]MTTI (PL &amp; I)'!L208/'[1]MTTI (PL &amp; I)'!L$334</f>
        <v>0</v>
      </c>
      <c r="M208" s="141">
        <f>'[1]MTTI (PL &amp; I)'!M208/'[1]MTTI (PL &amp; I)'!M$334</f>
        <v>0</v>
      </c>
      <c r="N208" s="141">
        <f>'[1]MTTI (PL &amp; I)'!N208/'[1]MTTI (PL &amp; I)'!N$334</f>
        <v>0</v>
      </c>
      <c r="O208" s="141">
        <f>'[1]MTTI (PL &amp; I)'!O208/'[1]MTTI (PL &amp; I)'!O$334</f>
        <v>0</v>
      </c>
      <c r="P208" s="141">
        <f>'[1]MTTI (PL &amp; I)'!P208/'[1]MTTI (PL &amp; I)'!P$334</f>
        <v>0</v>
      </c>
      <c r="Q208" s="141">
        <f>'[1]MTTI (PL &amp; I)'!Q208/'[1]MTTI (PL &amp; I)'!Q$334</f>
        <v>0</v>
      </c>
      <c r="R208" s="141">
        <f>'[1]MTTI (PL &amp; I)'!R208/'[1]MTTI (PL &amp; I)'!R$334</f>
        <v>0</v>
      </c>
      <c r="S208" s="141">
        <f>'[1]MTTI (PL &amp; I)'!S208/'[1]MTTI (PL &amp; I)'!S$334</f>
        <v>0</v>
      </c>
      <c r="T208" s="141">
        <f>'[1]MTTI (PL &amp; I)'!T208/'[1]MTTI (PL &amp; I)'!T$334</f>
        <v>0</v>
      </c>
      <c r="U208" s="141">
        <f>'[1]MTTI (PL &amp; I)'!U208/'[1]MTTI (PL &amp; I)'!U$334</f>
        <v>0</v>
      </c>
      <c r="V208" s="141">
        <f>'[1]MTTI (PL &amp; I)'!V208/'[1]MTTI (PL &amp; I)'!V$334</f>
        <v>0</v>
      </c>
      <c r="W208" s="141">
        <f>'[1]MTTI (PL &amp; I)'!W208/'[1]MTTI (PL &amp; I)'!W$334</f>
        <v>0</v>
      </c>
      <c r="X208" s="141">
        <f>'[1]MTTI (PL &amp; I)'!X208/'[1]MTTI (PL &amp; I)'!X$334</f>
        <v>0</v>
      </c>
      <c r="Y208" s="141">
        <f>'[1]MTTI (PL &amp; I)'!Y208/'[1]MTTI (PL &amp; I)'!Y$334</f>
        <v>0</v>
      </c>
      <c r="Z208" s="141">
        <f>'[1]MTTI (PL &amp; I)'!Z208/'[1]MTTI (PL &amp; I)'!Z$334</f>
        <v>0</v>
      </c>
      <c r="AA208" s="141">
        <f>'[1]MTTI (PL &amp; I)'!AA208/'[1]MTTI (PL &amp; I)'!AA$334</f>
        <v>0</v>
      </c>
      <c r="AB208" s="141">
        <f>'[1]MTTI (PL &amp; I)'!AB208/'[1]MTTI (PL &amp; I)'!AB$334</f>
        <v>0</v>
      </c>
      <c r="AC208" s="141">
        <f>'[1]MTTI (PL &amp; I)'!AC208/'[1]MTTI (PL &amp; I)'!AC$334</f>
        <v>0</v>
      </c>
      <c r="AD208" s="141">
        <f>'[1]MTTI (PL &amp; I)'!AD208/'[1]MTTI (PL &amp; I)'!AD$334</f>
        <v>0</v>
      </c>
      <c r="AE208" s="141">
        <f>'[1]MTTI (PL &amp; I)'!AE208/'[1]MTTI (PL &amp; I)'!AE$334</f>
        <v>0</v>
      </c>
      <c r="AF208" s="141">
        <f>'[1]MTTI (PL &amp; I)'!AF208/'[1]MTTI (PL &amp; I)'!AF$334</f>
        <v>0</v>
      </c>
      <c r="AG208" s="141">
        <f>'[1]MTTI (PL &amp; I)'!AG208/'[1]MTTI (PL &amp; I)'!AG$334</f>
        <v>0</v>
      </c>
      <c r="AH208" s="141">
        <f>'[1]MTTI (PL &amp; I)'!AH208/'[1]MTTI (PL &amp; I)'!AH$334</f>
        <v>0</v>
      </c>
      <c r="AI208" s="141">
        <f>'[1]MTTI (PL &amp; I)'!AI208/'[1]MTTI (PL &amp; I)'!AI$334</f>
        <v>0</v>
      </c>
      <c r="AJ208" s="141">
        <f>'[1]MTTI (PL &amp; I)'!AJ208/'[1]MTTI (PL &amp; I)'!AJ$334</f>
        <v>0</v>
      </c>
      <c r="AK208" s="141">
        <f>'[1]MTTI (PL &amp; I)'!AK208/'[1]MTTI (PL &amp; I)'!AK$334</f>
        <v>0</v>
      </c>
      <c r="AL208" s="141">
        <f>'[1]MTTI (PL &amp; I)'!AL208/'[1]MTTI (PL &amp; I)'!AL$334</f>
        <v>0</v>
      </c>
      <c r="AM208" s="141">
        <f>'[1]MTTI (PL &amp; I)'!AM208/'[1]MTTI (PL &amp; I)'!AM$334</f>
        <v>0</v>
      </c>
      <c r="AN208" s="141">
        <f>'[1]MTTI (PL &amp; I)'!AN208/'[1]MTTI (PL &amp; I)'!AN$334</f>
        <v>0</v>
      </c>
      <c r="AO208" s="141">
        <f>'[1]MTTI (PL &amp; I)'!AO208/'[1]MTTI (PL &amp; I)'!AO$334</f>
        <v>0</v>
      </c>
      <c r="AP208" s="141">
        <f>'[1]MTTI (PL &amp; I)'!AP208/'[1]MTTI (PL &amp; I)'!AP$334</f>
        <v>0</v>
      </c>
      <c r="AQ208" s="141">
        <f>'[1]MTTI (PL &amp; I)'!AQ208/'[1]MTTI (PL &amp; I)'!AQ$334</f>
        <v>0</v>
      </c>
      <c r="AR208" s="141">
        <f>'[1]MTTI (PL &amp; I)'!AR208/'[1]MTTI (PL &amp; I)'!AR$334</f>
        <v>0</v>
      </c>
      <c r="AS208" s="141">
        <f>'[1]MTTI (PL &amp; I)'!AS208/'[1]MTTI (PL &amp; I)'!AS$334</f>
        <v>0</v>
      </c>
      <c r="AT208" s="141">
        <f>'[1]MTTI (PL &amp; I)'!AT208/'[1]MTTI (PL &amp; I)'!AT$334</f>
        <v>0</v>
      </c>
      <c r="AU208" s="141">
        <f>'[1]MTTI (PL &amp; I)'!AU208/'[1]MTTI (PL &amp; I)'!AU$334</f>
        <v>0</v>
      </c>
      <c r="AV208" s="141">
        <f>'[1]MTTI (PL &amp; I)'!AV208/'[1]MTTI (PL &amp; I)'!AV$334</f>
        <v>0</v>
      </c>
      <c r="AW208" s="141">
        <f>'[1]MTTI (PL &amp; I)'!AW208/'[1]MTTI (PL &amp; I)'!AW$334</f>
        <v>0</v>
      </c>
      <c r="AX208" s="141">
        <f>'[1]MTTI (PL &amp; I)'!AX208/'[1]MTTI (PL &amp; I)'!AX$334</f>
        <v>0</v>
      </c>
      <c r="AY208" s="141">
        <f>'[1]MTTI (PL &amp; I)'!AY208/'[1]MTTI (PL &amp; I)'!AY$334</f>
        <v>0</v>
      </c>
      <c r="AZ208" s="141">
        <f>'[1]MTTI (PL &amp; I)'!AZ208/'[1]MTTI (PL &amp; I)'!AZ$334</f>
        <v>0</v>
      </c>
      <c r="BA208" s="141">
        <f>'[1]MTTI (PL &amp; I)'!BA208/'[1]MTTI (PL &amp; I)'!BA$334</f>
        <v>0</v>
      </c>
      <c r="BB208" s="141">
        <f>'[1]MTTI (PL &amp; I)'!BB208/'[1]MTTI (PL &amp; I)'!BB$334</f>
        <v>0</v>
      </c>
      <c r="BC208" s="141">
        <f>'[1]MTTI (PL &amp; I)'!BC208/'[1]MTTI (PL &amp; I)'!BC$334</f>
        <v>0</v>
      </c>
      <c r="BD208" s="141">
        <f>'[1]MTTI (PL &amp; I)'!BD208/'[1]MTTI (PL &amp; I)'!BD$334</f>
        <v>0</v>
      </c>
      <c r="BE208" s="141">
        <f>'[1]MTTI (PL &amp; I)'!BE208/'[1]MTTI (PL &amp; I)'!BE$334</f>
        <v>0</v>
      </c>
      <c r="BF208" s="141">
        <f>'[1]MTTI (PL &amp; I)'!BF208/'[1]MTTI (PL &amp; I)'!BF$334</f>
        <v>0</v>
      </c>
      <c r="BG208" s="141">
        <f>'[1]MTTI (PL &amp; I)'!BG208/'[1]MTTI (PL &amp; I)'!BG$334</f>
        <v>0</v>
      </c>
      <c r="BH208" s="141">
        <f>'[1]MTTI (PL &amp; I)'!BH208/'[1]MTTI (PL &amp; I)'!BH$334</f>
        <v>0</v>
      </c>
      <c r="BI208" s="141">
        <f>'[1]MTTI (PL &amp; I)'!BI208/'[1]MTTI (PL &amp; I)'!BI$334</f>
        <v>0</v>
      </c>
      <c r="BJ208" s="141">
        <f>'[1]MTTI (PL &amp; I)'!BJ208/'[1]MTTI (PL &amp; I)'!BJ$334</f>
        <v>0</v>
      </c>
      <c r="BK208" s="141">
        <f>'[1]MTTI (PL &amp; I)'!BK208/'[1]MTTI (PL &amp; I)'!BK$334</f>
        <v>0</v>
      </c>
      <c r="BL208" s="141">
        <f>'[1]MTTI (PL &amp; I)'!BL208/'[1]MTTI (PL &amp; I)'!BL$334</f>
        <v>0</v>
      </c>
      <c r="BM208" s="141">
        <f>'[1]MTTI (PL &amp; I)'!BM208/'[1]MTTI (PL &amp; I)'!BM$334</f>
        <v>0</v>
      </c>
      <c r="BN208" s="141">
        <f>'[1]MTTI (PL &amp; I)'!BN208/'[1]MTTI (PL &amp; I)'!BN$334</f>
        <v>0</v>
      </c>
      <c r="BO208" s="141">
        <f>'[1]MTTI (PL &amp; I)'!BO208/'[1]MTTI (PL &amp; I)'!BO$334</f>
        <v>0</v>
      </c>
      <c r="BP208" s="141">
        <f>'[1]MTTI (PL &amp; I)'!BP208/'[1]MTTI (PL &amp; I)'!BP$334</f>
        <v>0</v>
      </c>
      <c r="BQ208" s="141">
        <f>'[1]MTTI (PL &amp; I)'!BQ208/'[1]MTTI (PL &amp; I)'!BQ$334</f>
        <v>0</v>
      </c>
      <c r="BR208" s="141">
        <f>'[1]MTTI (PL &amp; I)'!BR208/'[1]MTTI (PL &amp; I)'!BR$334</f>
        <v>0</v>
      </c>
      <c r="BS208" s="141">
        <f>'[1]MTTI (PL &amp; I)'!BS208/'[1]MTTI (PL &amp; I)'!BS$334</f>
        <v>0</v>
      </c>
      <c r="BT208" s="141">
        <f>'[1]MTTI (PL &amp; I)'!BT208/'[1]MTTI (PL &amp; I)'!BT$334</f>
        <v>0</v>
      </c>
      <c r="BU208" s="141">
        <f>'[1]MTTI (PL &amp; I)'!BU208/'[1]MTTI (PL &amp; I)'!BU$334</f>
        <v>0</v>
      </c>
      <c r="BV208" s="141">
        <f>'[1]MTTI (PL &amp; I)'!BV208/'[1]MTTI (PL &amp; I)'!BV$334</f>
        <v>0</v>
      </c>
      <c r="BW208" s="141">
        <f>'[1]MTTI (PL &amp; I)'!BW208/'[1]MTTI (PL &amp; I)'!BW$334</f>
        <v>0</v>
      </c>
      <c r="BX208" s="141">
        <f>'[1]MTTI (PL &amp; I)'!BX208/'[1]MTTI (PL &amp; I)'!BX$334</f>
        <v>0</v>
      </c>
      <c r="BY208" s="141">
        <f>'[1]MTTI (PL &amp; I)'!BY208/'[1]MTTI (PL &amp; I)'!BY$334</f>
        <v>0</v>
      </c>
      <c r="BZ208" s="141">
        <f>'[1]MTTI (PL &amp; I)'!BZ208/'[1]MTTI (PL &amp; I)'!BZ$334</f>
        <v>0</v>
      </c>
      <c r="CA208" s="141">
        <f>'[1]MTTI (PL &amp; I)'!CA208/'[1]MTTI (PL &amp; I)'!CA$334</f>
        <v>0</v>
      </c>
      <c r="CB208" s="141">
        <f>'[1]MTTI (PL &amp; I)'!CB208/'[1]MTTI (PL &amp; I)'!CB$334</f>
        <v>0</v>
      </c>
      <c r="CC208" s="141">
        <f>'[1]MTTI (PL &amp; I)'!CC208/'[1]MTTI (PL &amp; I)'!CC$334</f>
        <v>0</v>
      </c>
      <c r="CD208" s="141">
        <f>'[1]MTTI (PL &amp; I)'!CD208/'[1]MTTI (PL &amp; I)'!CD$334</f>
        <v>0</v>
      </c>
      <c r="CE208" s="141">
        <f>'[1]MTTI (PL &amp; I)'!CE208/'[1]MTTI (PL &amp; I)'!CE$334</f>
        <v>0</v>
      </c>
      <c r="CF208" s="141">
        <f>'[1]MTTI (PL &amp; I)'!CF208/'[1]MTTI (PL &amp; I)'!CF$334</f>
        <v>0</v>
      </c>
      <c r="CG208" s="141">
        <f>'[1]MTTI (PL &amp; I)'!CG208/'[1]MTTI (PL &amp; I)'!CG$334</f>
        <v>0</v>
      </c>
      <c r="CH208" s="141">
        <f>'[1]MTTI (PL &amp; I)'!CH208/'[1]MTTI (PL &amp; I)'!CH$334</f>
        <v>0</v>
      </c>
      <c r="CI208" s="141">
        <f>'[1]MTTI (PL &amp; I)'!CI208/'[1]MTTI (PL &amp; I)'!CI$334</f>
        <v>0</v>
      </c>
      <c r="CJ208" s="141">
        <f>'[1]MTTI (PL &amp; I)'!CJ208/'[1]MTTI (PL &amp; I)'!CJ$334</f>
        <v>0</v>
      </c>
      <c r="CK208" s="141">
        <f>'[1]MTTI (PL &amp; I)'!CK208/'[1]MTTI (PL &amp; I)'!CK$334</f>
        <v>0</v>
      </c>
      <c r="CL208" s="141">
        <f>'[1]MTTI (PL &amp; I)'!CL208/'[1]MTTI (PL &amp; I)'!CL$334</f>
        <v>0</v>
      </c>
      <c r="CM208" s="141">
        <f>'[1]MTTI (PL &amp; I)'!CM208/'[1]MTTI (PL &amp; I)'!CM$334</f>
        <v>0</v>
      </c>
      <c r="CN208" s="141">
        <f>'[1]MTTI (PL &amp; I)'!CN208/'[1]MTTI (PL &amp; I)'!CN$334</f>
        <v>0</v>
      </c>
      <c r="CO208" s="141">
        <f>'[1]MTTI (PL &amp; I)'!CO208/'[1]MTTI (PL &amp; I)'!CO$334</f>
        <v>0</v>
      </c>
      <c r="CP208" s="141">
        <f>'[1]MTTI (PL &amp; I)'!CP208/'[1]MTTI (PL &amp; I)'!CP$334</f>
        <v>0</v>
      </c>
      <c r="CQ208" s="141">
        <f>'[1]MTTI (PL &amp; I)'!CQ208/'[1]MTTI (PL &amp; I)'!CQ$334</f>
        <v>0</v>
      </c>
      <c r="CR208" s="141">
        <f>'[1]MTTI (PL &amp; I)'!CR208/'[1]MTTI (PL &amp; I)'!CR$334</f>
        <v>0</v>
      </c>
      <c r="CS208" s="141">
        <f>'[1]MTTI (PL &amp; I)'!CS208/'[1]MTTI (PL &amp; I)'!CS$334</f>
        <v>0</v>
      </c>
      <c r="CT208" s="141">
        <f>'[1]MTTI (PL &amp; I)'!CT208/'[1]MTTI (PL &amp; I)'!CT$334</f>
        <v>0</v>
      </c>
      <c r="CU208" s="141">
        <f>'[1]MTTI (PL &amp; I)'!CU208/'[1]MTTI (PL &amp; I)'!CU$334</f>
        <v>0</v>
      </c>
      <c r="CV208" s="141">
        <f>'[1]MTTI (PL &amp; I)'!CV208/'[1]MTTI (PL &amp; I)'!CV$334</f>
        <v>0</v>
      </c>
      <c r="CW208" s="141">
        <f>'[1]MTTI (PL &amp; I)'!CW208/'[1]MTTI (PL &amp; I)'!CW$334</f>
        <v>0</v>
      </c>
      <c r="CX208" s="141">
        <f>'[1]MTTI (PL &amp; I)'!CX208/'[1]MTTI (PL &amp; I)'!CX$334</f>
        <v>0</v>
      </c>
      <c r="CY208" s="141">
        <f>'[1]MTTI (PL &amp; I)'!CY208/'[1]MTTI (PL &amp; I)'!CY$334</f>
        <v>0</v>
      </c>
      <c r="CZ208" s="141">
        <f>'[1]MTTI (PL &amp; I)'!CZ208/'[1]MTTI (PL &amp; I)'!CZ$334</f>
        <v>0</v>
      </c>
      <c r="DA208" s="141">
        <f>'[1]MTTI (PL &amp; I)'!DA208/'[1]MTTI (PL &amp; I)'!DA$334</f>
        <v>0</v>
      </c>
      <c r="DB208" s="141">
        <f>'[1]MTTI (PL &amp; I)'!DB208/'[1]MTTI (PL &amp; I)'!DB$334</f>
        <v>0</v>
      </c>
      <c r="DC208" s="141">
        <f>'[1]MTTI (PL &amp; I)'!DC208/'[1]MTTI (PL &amp; I)'!DC$334</f>
        <v>0</v>
      </c>
      <c r="DD208" s="141">
        <f>'[1]MTTI (PL &amp; I)'!DD208/'[1]MTTI (PL &amp; I)'!DD$334</f>
        <v>0</v>
      </c>
      <c r="DE208" s="141">
        <v>0</v>
      </c>
      <c r="DF208" s="141">
        <f>'[1]MTTI (PL &amp; I)'!DF208/'[1]MTTI (PL &amp; I)'!DF$334</f>
        <v>0</v>
      </c>
    </row>
    <row r="209" spans="1:110" x14ac:dyDescent="0.3">
      <c r="A209" s="26">
        <v>5411</v>
      </c>
      <c r="B209" s="141">
        <f>'[1]MTTI (PL &amp; I)'!B209/'[1]MTTI (PL &amp; I)'!B$334</f>
        <v>3.941766982588065E-4</v>
      </c>
      <c r="C209" s="141">
        <f>'[1]MTTI (PL &amp; I)'!C209/'[1]MTTI (PL &amp; I)'!C$334</f>
        <v>0</v>
      </c>
      <c r="D209" s="141">
        <f>'[1]MTTI (PL &amp; I)'!D209/'[1]MTTI (PL &amp; I)'!D$334</f>
        <v>0</v>
      </c>
      <c r="E209" s="141">
        <f>'[1]MTTI (PL &amp; I)'!E209/'[1]MTTI (PL &amp; I)'!E$334</f>
        <v>5.0667521051309073E-4</v>
      </c>
      <c r="F209" s="141">
        <f>'[1]MTTI (PL &amp; I)'!F209/'[1]MTTI (PL &amp; I)'!F$334</f>
        <v>0</v>
      </c>
      <c r="G209" s="141">
        <f>'[1]MTTI (PL &amp; I)'!G209/'[1]MTTI (PL &amp; I)'!G$334</f>
        <v>2.9031435228036386E-4</v>
      </c>
      <c r="H209" s="141">
        <f>'[1]MTTI (PL &amp; I)'!H209/'[1]MTTI (PL &amp; I)'!H$334</f>
        <v>1.4996825420722202E-2</v>
      </c>
      <c r="I209" s="141">
        <f>'[1]MTTI (PL &amp; I)'!I209/'[1]MTTI (PL &amp; I)'!I$334</f>
        <v>0</v>
      </c>
      <c r="J209" s="141">
        <f>'[1]MTTI (PL &amp; I)'!J209/'[1]MTTI (PL &amp; I)'!J$334</f>
        <v>8.2130816134639243E-3</v>
      </c>
      <c r="K209" s="141">
        <f>'[1]MTTI (PL &amp; I)'!K209/'[1]MTTI (PL &amp; I)'!K$334</f>
        <v>6.5760285923058851E-3</v>
      </c>
      <c r="L209" s="141">
        <f>'[1]MTTI (PL &amp; I)'!L209/'[1]MTTI (PL &amp; I)'!L$334</f>
        <v>1.5221413070797845E-2</v>
      </c>
      <c r="M209" s="141">
        <f>'[1]MTTI (PL &amp; I)'!M209/'[1]MTTI (PL &amp; I)'!M$334</f>
        <v>1.0739935881380466E-2</v>
      </c>
      <c r="N209" s="141">
        <f>'[1]MTTI (PL &amp; I)'!N209/'[1]MTTI (PL &amp; I)'!N$334</f>
        <v>5.141797349260022E-3</v>
      </c>
      <c r="O209" s="141">
        <f>'[1]MTTI (PL &amp; I)'!O209/'[1]MTTI (PL &amp; I)'!O$334</f>
        <v>1.1720043166523074E-2</v>
      </c>
      <c r="P209" s="141">
        <f>'[1]MTTI (PL &amp; I)'!P209/'[1]MTTI (PL &amp; I)'!P$334</f>
        <v>0</v>
      </c>
      <c r="Q209" s="141">
        <f>'[1]MTTI (PL &amp; I)'!Q209/'[1]MTTI (PL &amp; I)'!Q$334</f>
        <v>8.8828190664458143E-3</v>
      </c>
      <c r="R209" s="141">
        <f>'[1]MTTI (PL &amp; I)'!R209/'[1]MTTI (PL &amp; I)'!R$334</f>
        <v>0</v>
      </c>
      <c r="S209" s="141">
        <f>'[1]MTTI (PL &amp; I)'!S209/'[1]MTTI (PL &amp; I)'!S$334</f>
        <v>0</v>
      </c>
      <c r="T209" s="141">
        <f>'[1]MTTI (PL &amp; I)'!T209/'[1]MTTI (PL &amp; I)'!T$334</f>
        <v>0</v>
      </c>
      <c r="U209" s="141">
        <f>'[1]MTTI (PL &amp; I)'!U209/'[1]MTTI (PL &amp; I)'!U$334</f>
        <v>0</v>
      </c>
      <c r="V209" s="141">
        <f>'[1]MTTI (PL &amp; I)'!V209/'[1]MTTI (PL &amp; I)'!V$334</f>
        <v>2.5473777223684255E-3</v>
      </c>
      <c r="W209" s="141">
        <f>'[1]MTTI (PL &amp; I)'!W209/'[1]MTTI (PL &amp; I)'!W$334</f>
        <v>4.6072312585806064E-4</v>
      </c>
      <c r="X209" s="141">
        <f>'[1]MTTI (PL &amp; I)'!X209/'[1]MTTI (PL &amp; I)'!X$334</f>
        <v>1.6768206115877111E-3</v>
      </c>
      <c r="Y209" s="141">
        <f>'[1]MTTI (PL &amp; I)'!Y209/'[1]MTTI (PL &amp; I)'!Y$334</f>
        <v>1.3271634158745767E-3</v>
      </c>
      <c r="Z209" s="141">
        <f>'[1]MTTI (PL &amp; I)'!Z209/'[1]MTTI (PL &amp; I)'!Z$334</f>
        <v>1.1869784730786982E-3</v>
      </c>
      <c r="AA209" s="141">
        <f>'[1]MTTI (PL &amp; I)'!AA209/'[1]MTTI (PL &amp; I)'!AA$334</f>
        <v>0</v>
      </c>
      <c r="AB209" s="141">
        <f>'[1]MTTI (PL &amp; I)'!AB209/'[1]MTTI (PL &amp; I)'!AB$334</f>
        <v>0</v>
      </c>
      <c r="AC209" s="141">
        <f>'[1]MTTI (PL &amp; I)'!AC209/'[1]MTTI (PL &amp; I)'!AC$334</f>
        <v>0</v>
      </c>
      <c r="AD209" s="141">
        <f>'[1]MTTI (PL &amp; I)'!AD209/'[1]MTTI (PL &amp; I)'!AD$334</f>
        <v>5.3132299506475277E-6</v>
      </c>
      <c r="AE209" s="141">
        <f>'[1]MTTI (PL &amp; I)'!AE209/'[1]MTTI (PL &amp; I)'!AE$334</f>
        <v>0</v>
      </c>
      <c r="AF209" s="141">
        <f>'[1]MTTI (PL &amp; I)'!AF209/'[1]MTTI (PL &amp; I)'!AF$334</f>
        <v>0</v>
      </c>
      <c r="AG209" s="141">
        <f>'[1]MTTI (PL &amp; I)'!AG209/'[1]MTTI (PL &amp; I)'!AG$334</f>
        <v>6.7148101706030368E-3</v>
      </c>
      <c r="AH209" s="141">
        <f>'[1]MTTI (PL &amp; I)'!AH209/'[1]MTTI (PL &amp; I)'!AH$334</f>
        <v>0</v>
      </c>
      <c r="AI209" s="141">
        <f>'[1]MTTI (PL &amp; I)'!AI209/'[1]MTTI (PL &amp; I)'!AI$334</f>
        <v>1.6774152429755733E-3</v>
      </c>
      <c r="AJ209" s="141">
        <f>'[1]MTTI (PL &amp; I)'!AJ209/'[1]MTTI (PL &amp; I)'!AJ$334</f>
        <v>2.285057424184339E-5</v>
      </c>
      <c r="AK209" s="141">
        <f>'[1]MTTI (PL &amp; I)'!AK209/'[1]MTTI (PL &amp; I)'!AK$334</f>
        <v>0</v>
      </c>
      <c r="AL209" s="141">
        <f>'[1]MTTI (PL &amp; I)'!AL209/'[1]MTTI (PL &amp; I)'!AL$334</f>
        <v>2.5639926922599196E-4</v>
      </c>
      <c r="AM209" s="141">
        <f>'[1]MTTI (PL &amp; I)'!AM209/'[1]MTTI (PL &amp; I)'!AM$334</f>
        <v>3.7220618943008596E-4</v>
      </c>
      <c r="AN209" s="141">
        <f>'[1]MTTI (PL &amp; I)'!AN209/'[1]MTTI (PL &amp; I)'!AN$334</f>
        <v>2.9208932740374663E-4</v>
      </c>
      <c r="AO209" s="141">
        <f>'[1]MTTI (PL &amp; I)'!AO209/'[1]MTTI (PL &amp; I)'!AO$334</f>
        <v>1.4863629352072888E-3</v>
      </c>
      <c r="AP209" s="141">
        <f>'[1]MTTI (PL &amp; I)'!AP209/'[1]MTTI (PL &amp; I)'!AP$334</f>
        <v>0</v>
      </c>
      <c r="AQ209" s="141">
        <f>'[1]MTTI (PL &amp; I)'!AQ209/'[1]MTTI (PL &amp; I)'!AQ$334</f>
        <v>0</v>
      </c>
      <c r="AR209" s="141">
        <f>'[1]MTTI (PL &amp; I)'!AR209/'[1]MTTI (PL &amp; I)'!AR$334</f>
        <v>3.3078574088320806E-3</v>
      </c>
      <c r="AS209" s="141">
        <f>'[1]MTTI (PL &amp; I)'!AS209/'[1]MTTI (PL &amp; I)'!AS$334</f>
        <v>0</v>
      </c>
      <c r="AT209" s="141">
        <f>'[1]MTTI (PL &amp; I)'!AT209/'[1]MTTI (PL &amp; I)'!AT$334</f>
        <v>1.1971784916955634E-2</v>
      </c>
      <c r="AU209" s="141">
        <f>'[1]MTTI (PL &amp; I)'!AU209/'[1]MTTI (PL &amp; I)'!AU$334</f>
        <v>0</v>
      </c>
      <c r="AV209" s="141">
        <f>'[1]MTTI (PL &amp; I)'!AV209/'[1]MTTI (PL &amp; I)'!AV$334</f>
        <v>0</v>
      </c>
      <c r="AW209" s="141">
        <f>'[1]MTTI (PL &amp; I)'!AW209/'[1]MTTI (PL &amp; I)'!AW$334</f>
        <v>0</v>
      </c>
      <c r="AX209" s="141">
        <f>'[1]MTTI (PL &amp; I)'!AX209/'[1]MTTI (PL &amp; I)'!AX$334</f>
        <v>3.2456719085609009E-3</v>
      </c>
      <c r="AY209" s="141">
        <f>'[1]MTTI (PL &amp; I)'!AY209/'[1]MTTI (PL &amp; I)'!AY$334</f>
        <v>7.2305879209988391E-2</v>
      </c>
      <c r="AZ209" s="141">
        <f>'[1]MTTI (PL &amp; I)'!AZ209/'[1]MTTI (PL &amp; I)'!AZ$334</f>
        <v>1.5529914353958823E-2</v>
      </c>
      <c r="BA209" s="141">
        <f>'[1]MTTI (PL &amp; I)'!BA209/'[1]MTTI (PL &amp; I)'!BA$334</f>
        <v>0</v>
      </c>
      <c r="BB209" s="141">
        <f>'[1]MTTI (PL &amp; I)'!BB209/'[1]MTTI (PL &amp; I)'!BB$334</f>
        <v>1.3751932600260334E-2</v>
      </c>
      <c r="BC209" s="141">
        <f>'[1]MTTI (PL &amp; I)'!BC209/'[1]MTTI (PL &amp; I)'!BC$334</f>
        <v>0</v>
      </c>
      <c r="BD209" s="141">
        <f>'[1]MTTI (PL &amp; I)'!BD209/'[1]MTTI (PL &amp; I)'!BD$334</f>
        <v>4.9887115806858603E-3</v>
      </c>
      <c r="BE209" s="141">
        <f>'[1]MTTI (PL &amp; I)'!BE209/'[1]MTTI (PL &amp; I)'!BE$334</f>
        <v>0</v>
      </c>
      <c r="BF209" s="141">
        <f>'[1]MTTI (PL &amp; I)'!BF209/'[1]MTTI (PL &amp; I)'!BF$334</f>
        <v>0</v>
      </c>
      <c r="BG209" s="141">
        <f>'[1]MTTI (PL &amp; I)'!BG209/'[1]MTTI (PL &amp; I)'!BG$334</f>
        <v>2.4005931251961663E-3</v>
      </c>
      <c r="BH209" s="141">
        <f>'[1]MTTI (PL &amp; I)'!BH209/'[1]MTTI (PL &amp; I)'!BH$334</f>
        <v>5.4740990148479545E-4</v>
      </c>
      <c r="BI209" s="141">
        <f>'[1]MTTI (PL &amp; I)'!BI209/'[1]MTTI (PL &amp; I)'!BI$334</f>
        <v>0</v>
      </c>
      <c r="BJ209" s="141">
        <f>'[1]MTTI (PL &amp; I)'!BJ209/'[1]MTTI (PL &amp; I)'!BJ$334</f>
        <v>4.8875352804486413E-5</v>
      </c>
      <c r="BK209" s="141">
        <f>'[1]MTTI (PL &amp; I)'!BK209/'[1]MTTI (PL &amp; I)'!BK$334</f>
        <v>0</v>
      </c>
      <c r="BL209" s="141">
        <f>'[1]MTTI (PL &amp; I)'!BL209/'[1]MTTI (PL &amp; I)'!BL$334</f>
        <v>0</v>
      </c>
      <c r="BM209" s="141">
        <f>'[1]MTTI (PL &amp; I)'!BM209/'[1]MTTI (PL &amp; I)'!BM$334</f>
        <v>0</v>
      </c>
      <c r="BN209" s="141">
        <f>'[1]MTTI (PL &amp; I)'!BN209/'[1]MTTI (PL &amp; I)'!BN$334</f>
        <v>0</v>
      </c>
      <c r="BO209" s="141">
        <f>'[1]MTTI (PL &amp; I)'!BO209/'[1]MTTI (PL &amp; I)'!BO$334</f>
        <v>1.6371567335192339E-2</v>
      </c>
      <c r="BP209" s="141">
        <f>'[1]MTTI (PL &amp; I)'!BP209/'[1]MTTI (PL &amp; I)'!BP$334</f>
        <v>0</v>
      </c>
      <c r="BQ209" s="141">
        <f>'[1]MTTI (PL &amp; I)'!BQ209/'[1]MTTI (PL &amp; I)'!BQ$334</f>
        <v>3.1150687234194631E-3</v>
      </c>
      <c r="BR209" s="141">
        <f>'[1]MTTI (PL &amp; I)'!BR209/'[1]MTTI (PL &amp; I)'!BR$334</f>
        <v>9.3975929506668505E-3</v>
      </c>
      <c r="BS209" s="141">
        <f>'[1]MTTI (PL &amp; I)'!BS209/'[1]MTTI (PL &amp; I)'!BS$334</f>
        <v>9.4323328320406463E-3</v>
      </c>
      <c r="BT209" s="141">
        <f>'[1]MTTI (PL &amp; I)'!BT209/'[1]MTTI (PL &amp; I)'!BT$334</f>
        <v>1.5944853015678714E-5</v>
      </c>
      <c r="BU209" s="141">
        <f>'[1]MTTI (PL &amp; I)'!BU209/'[1]MTTI (PL &amp; I)'!BU$334</f>
        <v>0</v>
      </c>
      <c r="BV209" s="141">
        <f>'[1]MTTI (PL &amp; I)'!BV209/'[1]MTTI (PL &amp; I)'!BV$334</f>
        <v>3.837685197591493E-3</v>
      </c>
      <c r="BW209" s="141">
        <f>'[1]MTTI (PL &amp; I)'!BW209/'[1]MTTI (PL &amp; I)'!BW$334</f>
        <v>0</v>
      </c>
      <c r="BX209" s="141">
        <f>'[1]MTTI (PL &amp; I)'!BX209/'[1]MTTI (PL &amp; I)'!BX$334</f>
        <v>0</v>
      </c>
      <c r="BY209" s="141">
        <f>'[1]MTTI (PL &amp; I)'!BY209/'[1]MTTI (PL &amp; I)'!BY$334</f>
        <v>3.0022724828672139E-3</v>
      </c>
      <c r="BZ209" s="141">
        <f>'[1]MTTI (PL &amp; I)'!BZ209/'[1]MTTI (PL &amp; I)'!BZ$334</f>
        <v>0</v>
      </c>
      <c r="CA209" s="141">
        <f>'[1]MTTI (PL &amp; I)'!CA209/'[1]MTTI (PL &amp; I)'!CA$334</f>
        <v>2.8520996116722825E-4</v>
      </c>
      <c r="CB209" s="141">
        <f>'[1]MTTI (PL &amp; I)'!CB209/'[1]MTTI (PL &amp; I)'!CB$334</f>
        <v>0</v>
      </c>
      <c r="CC209" s="141">
        <f>'[1]MTTI (PL &amp; I)'!CC209/'[1]MTTI (PL &amp; I)'!CC$334</f>
        <v>5.1614395687591789E-2</v>
      </c>
      <c r="CD209" s="141">
        <f>'[1]MTTI (PL &amp; I)'!CD209/'[1]MTTI (PL &amp; I)'!CD$334</f>
        <v>0</v>
      </c>
      <c r="CE209" s="141">
        <f>'[1]MTTI (PL &amp; I)'!CE209/'[1]MTTI (PL &amp; I)'!CE$334</f>
        <v>0</v>
      </c>
      <c r="CF209" s="141">
        <f>'[1]MTTI (PL &amp; I)'!CF209/'[1]MTTI (PL &amp; I)'!CF$334</f>
        <v>0</v>
      </c>
      <c r="CG209" s="141">
        <f>'[1]MTTI (PL &amp; I)'!CG209/'[1]MTTI (PL &amp; I)'!CG$334</f>
        <v>0</v>
      </c>
      <c r="CH209" s="141">
        <f>'[1]MTTI (PL &amp; I)'!CH209/'[1]MTTI (PL &amp; I)'!CH$334</f>
        <v>0</v>
      </c>
      <c r="CI209" s="141">
        <f>'[1]MTTI (PL &amp; I)'!CI209/'[1]MTTI (PL &amp; I)'!CI$334</f>
        <v>0</v>
      </c>
      <c r="CJ209" s="141">
        <f>'[1]MTTI (PL &amp; I)'!CJ209/'[1]MTTI (PL &amp; I)'!CJ$334</f>
        <v>0</v>
      </c>
      <c r="CK209" s="141">
        <f>'[1]MTTI (PL &amp; I)'!CK209/'[1]MTTI (PL &amp; I)'!CK$334</f>
        <v>0</v>
      </c>
      <c r="CL209" s="141">
        <f>'[1]MTTI (PL &amp; I)'!CL209/'[1]MTTI (PL &amp; I)'!CL$334</f>
        <v>0</v>
      </c>
      <c r="CM209" s="141">
        <f>'[1]MTTI (PL &amp; I)'!CM209/'[1]MTTI (PL &amp; I)'!CM$334</f>
        <v>0</v>
      </c>
      <c r="CN209" s="141">
        <f>'[1]MTTI (PL &amp; I)'!CN209/'[1]MTTI (PL &amp; I)'!CN$334</f>
        <v>2.8491224656013946E-3</v>
      </c>
      <c r="CO209" s="141">
        <f>'[1]MTTI (PL &amp; I)'!CO209/'[1]MTTI (PL &amp; I)'!CO$334</f>
        <v>0</v>
      </c>
      <c r="CP209" s="141">
        <f>'[1]MTTI (PL &amp; I)'!CP209/'[1]MTTI (PL &amp; I)'!CP$334</f>
        <v>1.124854818295409E-2</v>
      </c>
      <c r="CQ209" s="141">
        <f>'[1]MTTI (PL &amp; I)'!CQ209/'[1]MTTI (PL &amp; I)'!CQ$334</f>
        <v>1.1386796929685701E-2</v>
      </c>
      <c r="CR209" s="141">
        <f>'[1]MTTI (PL &amp; I)'!CR209/'[1]MTTI (PL &amp; I)'!CR$334</f>
        <v>0</v>
      </c>
      <c r="CS209" s="141">
        <f>'[1]MTTI (PL &amp; I)'!CS209/'[1]MTTI (PL &amp; I)'!CS$334</f>
        <v>5.2760505724527302E-3</v>
      </c>
      <c r="CT209" s="141">
        <f>'[1]MTTI (PL &amp; I)'!CT209/'[1]MTTI (PL &amp; I)'!CT$334</f>
        <v>0</v>
      </c>
      <c r="CU209" s="141">
        <f>'[1]MTTI (PL &amp; I)'!CU209/'[1]MTTI (PL &amp; I)'!CU$334</f>
        <v>0</v>
      </c>
      <c r="CV209" s="141">
        <f>'[1]MTTI (PL &amp; I)'!CV209/'[1]MTTI (PL &amp; I)'!CV$334</f>
        <v>0</v>
      </c>
      <c r="CW209" s="141">
        <f>'[1]MTTI (PL &amp; I)'!CW209/'[1]MTTI (PL &amp; I)'!CW$334</f>
        <v>0</v>
      </c>
      <c r="CX209" s="141">
        <f>'[1]MTTI (PL &amp; I)'!CX209/'[1]MTTI (PL &amp; I)'!CX$334</f>
        <v>0</v>
      </c>
      <c r="CY209" s="141">
        <f>'[1]MTTI (PL &amp; I)'!CY209/'[1]MTTI (PL &amp; I)'!CY$334</f>
        <v>0</v>
      </c>
      <c r="CZ209" s="141">
        <f>'[1]MTTI (PL &amp; I)'!CZ209/'[1]MTTI (PL &amp; I)'!CZ$334</f>
        <v>2.223319213967474E-3</v>
      </c>
      <c r="DA209" s="141">
        <f>'[1]MTTI (PL &amp; I)'!DA209/'[1]MTTI (PL &amp; I)'!DA$334</f>
        <v>1.7054875977412481E-2</v>
      </c>
      <c r="DB209" s="141">
        <f>'[1]MTTI (PL &amp; I)'!DB209/'[1]MTTI (PL &amp; I)'!DB$334</f>
        <v>0</v>
      </c>
      <c r="DC209" s="141">
        <f>'[1]MTTI (PL &amp; I)'!DC209/'[1]MTTI (PL &amp; I)'!DC$334</f>
        <v>7.188780878372826E-2</v>
      </c>
      <c r="DD209" s="141">
        <f>'[1]MTTI (PL &amp; I)'!DD209/'[1]MTTI (PL &amp; I)'!DD$334</f>
        <v>0</v>
      </c>
      <c r="DE209" s="141">
        <v>0</v>
      </c>
      <c r="DF209" s="141">
        <f>'[1]MTTI (PL &amp; I)'!DF209/'[1]MTTI (PL &amp; I)'!DF$334</f>
        <v>3.2438296927128937E-3</v>
      </c>
    </row>
    <row r="210" spans="1:110" x14ac:dyDescent="0.3">
      <c r="A210" s="25" t="s">
        <v>6</v>
      </c>
      <c r="B210" s="141">
        <f>'[1]MTTI (PL &amp; I)'!B210/'[1]MTTI (PL &amp; I)'!B$334</f>
        <v>3.941766982588065E-4</v>
      </c>
      <c r="C210" s="141">
        <f>'[1]MTTI (PL &amp; I)'!C210/'[1]MTTI (PL &amp; I)'!C$334</f>
        <v>0</v>
      </c>
      <c r="D210" s="141">
        <f>'[1]MTTI (PL &amp; I)'!D210/'[1]MTTI (PL &amp; I)'!D$334</f>
        <v>0</v>
      </c>
      <c r="E210" s="141">
        <f>'[1]MTTI (PL &amp; I)'!E210/'[1]MTTI (PL &amp; I)'!E$334</f>
        <v>5.0667521051309073E-4</v>
      </c>
      <c r="F210" s="141">
        <f>'[1]MTTI (PL &amp; I)'!F210/'[1]MTTI (PL &amp; I)'!F$334</f>
        <v>0</v>
      </c>
      <c r="G210" s="141">
        <f>'[1]MTTI (PL &amp; I)'!G210/'[1]MTTI (PL &amp; I)'!G$334</f>
        <v>2.9031435228036386E-4</v>
      </c>
      <c r="H210" s="141">
        <f>'[1]MTTI (PL &amp; I)'!H210/'[1]MTTI (PL &amp; I)'!H$334</f>
        <v>1.4996825420722202E-2</v>
      </c>
      <c r="I210" s="141">
        <f>'[1]MTTI (PL &amp; I)'!I210/'[1]MTTI (PL &amp; I)'!I$334</f>
        <v>0</v>
      </c>
      <c r="J210" s="141">
        <f>'[1]MTTI (PL &amp; I)'!J210/'[1]MTTI (PL &amp; I)'!J$334</f>
        <v>8.2130816134639243E-3</v>
      </c>
      <c r="K210" s="141">
        <f>'[1]MTTI (PL &amp; I)'!K210/'[1]MTTI (PL &amp; I)'!K$334</f>
        <v>6.5760285923058851E-3</v>
      </c>
      <c r="L210" s="141">
        <f>'[1]MTTI (PL &amp; I)'!L210/'[1]MTTI (PL &amp; I)'!L$334</f>
        <v>1.5221413070797845E-2</v>
      </c>
      <c r="M210" s="141">
        <f>'[1]MTTI (PL &amp; I)'!M210/'[1]MTTI (PL &amp; I)'!M$334</f>
        <v>1.0739935881380466E-2</v>
      </c>
      <c r="N210" s="141">
        <f>'[1]MTTI (PL &amp; I)'!N210/'[1]MTTI (PL &amp; I)'!N$334</f>
        <v>5.141797349260022E-3</v>
      </c>
      <c r="O210" s="141">
        <f>'[1]MTTI (PL &amp; I)'!O210/'[1]MTTI (PL &amp; I)'!O$334</f>
        <v>1.1720043166523074E-2</v>
      </c>
      <c r="P210" s="141">
        <f>'[1]MTTI (PL &amp; I)'!P210/'[1]MTTI (PL &amp; I)'!P$334</f>
        <v>0</v>
      </c>
      <c r="Q210" s="141">
        <f>'[1]MTTI (PL &amp; I)'!Q210/'[1]MTTI (PL &amp; I)'!Q$334</f>
        <v>8.8828190664458143E-3</v>
      </c>
      <c r="R210" s="141">
        <f>'[1]MTTI (PL &amp; I)'!R210/'[1]MTTI (PL &amp; I)'!R$334</f>
        <v>0</v>
      </c>
      <c r="S210" s="141">
        <f>'[1]MTTI (PL &amp; I)'!S210/'[1]MTTI (PL &amp; I)'!S$334</f>
        <v>0</v>
      </c>
      <c r="T210" s="141">
        <f>'[1]MTTI (PL &amp; I)'!T210/'[1]MTTI (PL &amp; I)'!T$334</f>
        <v>0</v>
      </c>
      <c r="U210" s="141">
        <f>'[1]MTTI (PL &amp; I)'!U210/'[1]MTTI (PL &amp; I)'!U$334</f>
        <v>0</v>
      </c>
      <c r="V210" s="141">
        <f>'[1]MTTI (PL &amp; I)'!V210/'[1]MTTI (PL &amp; I)'!V$334</f>
        <v>2.5473777223684255E-3</v>
      </c>
      <c r="W210" s="141">
        <f>'[1]MTTI (PL &amp; I)'!W210/'[1]MTTI (PL &amp; I)'!W$334</f>
        <v>4.6072312585806064E-4</v>
      </c>
      <c r="X210" s="141">
        <f>'[1]MTTI (PL &amp; I)'!X210/'[1]MTTI (PL &amp; I)'!X$334</f>
        <v>1.6768206115877111E-3</v>
      </c>
      <c r="Y210" s="141">
        <f>'[1]MTTI (PL &amp; I)'!Y210/'[1]MTTI (PL &amp; I)'!Y$334</f>
        <v>1.3271634158745767E-3</v>
      </c>
      <c r="Z210" s="141">
        <f>'[1]MTTI (PL &amp; I)'!Z210/'[1]MTTI (PL &amp; I)'!Z$334</f>
        <v>1.1869784730786982E-3</v>
      </c>
      <c r="AA210" s="141">
        <f>'[1]MTTI (PL &amp; I)'!AA210/'[1]MTTI (PL &amp; I)'!AA$334</f>
        <v>0</v>
      </c>
      <c r="AB210" s="141">
        <f>'[1]MTTI (PL &amp; I)'!AB210/'[1]MTTI (PL &amp; I)'!AB$334</f>
        <v>0</v>
      </c>
      <c r="AC210" s="141">
        <f>'[1]MTTI (PL &amp; I)'!AC210/'[1]MTTI (PL &amp; I)'!AC$334</f>
        <v>0</v>
      </c>
      <c r="AD210" s="141">
        <f>'[1]MTTI (PL &amp; I)'!AD210/'[1]MTTI (PL &amp; I)'!AD$334</f>
        <v>5.3132299506475277E-6</v>
      </c>
      <c r="AE210" s="141">
        <f>'[1]MTTI (PL &amp; I)'!AE210/'[1]MTTI (PL &amp; I)'!AE$334</f>
        <v>0</v>
      </c>
      <c r="AF210" s="141">
        <f>'[1]MTTI (PL &amp; I)'!AF210/'[1]MTTI (PL &amp; I)'!AF$334</f>
        <v>0</v>
      </c>
      <c r="AG210" s="141">
        <f>'[1]MTTI (PL &amp; I)'!AG210/'[1]MTTI (PL &amp; I)'!AG$334</f>
        <v>6.7148101706030368E-3</v>
      </c>
      <c r="AH210" s="141">
        <f>'[1]MTTI (PL &amp; I)'!AH210/'[1]MTTI (PL &amp; I)'!AH$334</f>
        <v>0</v>
      </c>
      <c r="AI210" s="141">
        <f>'[1]MTTI (PL &amp; I)'!AI210/'[1]MTTI (PL &amp; I)'!AI$334</f>
        <v>1.6774152429755733E-3</v>
      </c>
      <c r="AJ210" s="141">
        <f>'[1]MTTI (PL &amp; I)'!AJ210/'[1]MTTI (PL &amp; I)'!AJ$334</f>
        <v>2.285057424184339E-5</v>
      </c>
      <c r="AK210" s="141">
        <f>'[1]MTTI (PL &amp; I)'!AK210/'[1]MTTI (PL &amp; I)'!AK$334</f>
        <v>0</v>
      </c>
      <c r="AL210" s="141">
        <f>'[1]MTTI (PL &amp; I)'!AL210/'[1]MTTI (PL &amp; I)'!AL$334</f>
        <v>2.5639926922599196E-4</v>
      </c>
      <c r="AM210" s="141">
        <f>'[1]MTTI (PL &amp; I)'!AM210/'[1]MTTI (PL &amp; I)'!AM$334</f>
        <v>3.7220618943008596E-4</v>
      </c>
      <c r="AN210" s="141">
        <f>'[1]MTTI (PL &amp; I)'!AN210/'[1]MTTI (PL &amp; I)'!AN$334</f>
        <v>2.9208932740374663E-4</v>
      </c>
      <c r="AO210" s="141">
        <f>'[1]MTTI (PL &amp; I)'!AO210/'[1]MTTI (PL &amp; I)'!AO$334</f>
        <v>1.4863629352072888E-3</v>
      </c>
      <c r="AP210" s="141">
        <f>'[1]MTTI (PL &amp; I)'!AP210/'[1]MTTI (PL &amp; I)'!AP$334</f>
        <v>0</v>
      </c>
      <c r="AQ210" s="141">
        <f>'[1]MTTI (PL &amp; I)'!AQ210/'[1]MTTI (PL &amp; I)'!AQ$334</f>
        <v>0</v>
      </c>
      <c r="AR210" s="141">
        <f>'[1]MTTI (PL &amp; I)'!AR210/'[1]MTTI (PL &amp; I)'!AR$334</f>
        <v>3.3078574088320806E-3</v>
      </c>
      <c r="AS210" s="141">
        <f>'[1]MTTI (PL &amp; I)'!AS210/'[1]MTTI (PL &amp; I)'!AS$334</f>
        <v>0</v>
      </c>
      <c r="AT210" s="141">
        <f>'[1]MTTI (PL &amp; I)'!AT210/'[1]MTTI (PL &amp; I)'!AT$334</f>
        <v>1.1971784916955634E-2</v>
      </c>
      <c r="AU210" s="141">
        <f>'[1]MTTI (PL &amp; I)'!AU210/'[1]MTTI (PL &amp; I)'!AU$334</f>
        <v>0</v>
      </c>
      <c r="AV210" s="141">
        <f>'[1]MTTI (PL &amp; I)'!AV210/'[1]MTTI (PL &amp; I)'!AV$334</f>
        <v>0</v>
      </c>
      <c r="AW210" s="141">
        <f>'[1]MTTI (PL &amp; I)'!AW210/'[1]MTTI (PL &amp; I)'!AW$334</f>
        <v>0</v>
      </c>
      <c r="AX210" s="141">
        <f>'[1]MTTI (PL &amp; I)'!AX210/'[1]MTTI (PL &amp; I)'!AX$334</f>
        <v>3.2456719085609009E-3</v>
      </c>
      <c r="AY210" s="141">
        <f>'[1]MTTI (PL &amp; I)'!AY210/'[1]MTTI (PL &amp; I)'!AY$334</f>
        <v>7.2305879209988391E-2</v>
      </c>
      <c r="AZ210" s="141">
        <f>'[1]MTTI (PL &amp; I)'!AZ210/'[1]MTTI (PL &amp; I)'!AZ$334</f>
        <v>1.5529914353958823E-2</v>
      </c>
      <c r="BA210" s="141">
        <f>'[1]MTTI (PL &amp; I)'!BA210/'[1]MTTI (PL &amp; I)'!BA$334</f>
        <v>0</v>
      </c>
      <c r="BB210" s="141">
        <f>'[1]MTTI (PL &amp; I)'!BB210/'[1]MTTI (PL &amp; I)'!BB$334</f>
        <v>1.3751932600260334E-2</v>
      </c>
      <c r="BC210" s="141">
        <f>'[1]MTTI (PL &amp; I)'!BC210/'[1]MTTI (PL &amp; I)'!BC$334</f>
        <v>0</v>
      </c>
      <c r="BD210" s="141">
        <f>'[1]MTTI (PL &amp; I)'!BD210/'[1]MTTI (PL &amp; I)'!BD$334</f>
        <v>4.9887115806858603E-3</v>
      </c>
      <c r="BE210" s="141">
        <f>'[1]MTTI (PL &amp; I)'!BE210/'[1]MTTI (PL &amp; I)'!BE$334</f>
        <v>0</v>
      </c>
      <c r="BF210" s="141">
        <f>'[1]MTTI (PL &amp; I)'!BF210/'[1]MTTI (PL &amp; I)'!BF$334</f>
        <v>0</v>
      </c>
      <c r="BG210" s="141">
        <f>'[1]MTTI (PL &amp; I)'!BG210/'[1]MTTI (PL &amp; I)'!BG$334</f>
        <v>2.4005931251961663E-3</v>
      </c>
      <c r="BH210" s="141">
        <f>'[1]MTTI (PL &amp; I)'!BH210/'[1]MTTI (PL &amp; I)'!BH$334</f>
        <v>5.4740990148479545E-4</v>
      </c>
      <c r="BI210" s="141">
        <f>'[1]MTTI (PL &amp; I)'!BI210/'[1]MTTI (PL &amp; I)'!BI$334</f>
        <v>0</v>
      </c>
      <c r="BJ210" s="141">
        <f>'[1]MTTI (PL &amp; I)'!BJ210/'[1]MTTI (PL &amp; I)'!BJ$334</f>
        <v>4.8875352804486413E-5</v>
      </c>
      <c r="BK210" s="141">
        <f>'[1]MTTI (PL &amp; I)'!BK210/'[1]MTTI (PL &amp; I)'!BK$334</f>
        <v>0</v>
      </c>
      <c r="BL210" s="141">
        <f>'[1]MTTI (PL &amp; I)'!BL210/'[1]MTTI (PL &amp; I)'!BL$334</f>
        <v>0</v>
      </c>
      <c r="BM210" s="141">
        <f>'[1]MTTI (PL &amp; I)'!BM210/'[1]MTTI (PL &amp; I)'!BM$334</f>
        <v>0</v>
      </c>
      <c r="BN210" s="141">
        <f>'[1]MTTI (PL &amp; I)'!BN210/'[1]MTTI (PL &amp; I)'!BN$334</f>
        <v>0</v>
      </c>
      <c r="BO210" s="141">
        <f>'[1]MTTI (PL &amp; I)'!BO210/'[1]MTTI (PL &amp; I)'!BO$334</f>
        <v>1.6371567335192339E-2</v>
      </c>
      <c r="BP210" s="141">
        <f>'[1]MTTI (PL &amp; I)'!BP210/'[1]MTTI (PL &amp; I)'!BP$334</f>
        <v>0</v>
      </c>
      <c r="BQ210" s="141">
        <f>'[1]MTTI (PL &amp; I)'!BQ210/'[1]MTTI (PL &amp; I)'!BQ$334</f>
        <v>3.1150687234194631E-3</v>
      </c>
      <c r="BR210" s="141">
        <f>'[1]MTTI (PL &amp; I)'!BR210/'[1]MTTI (PL &amp; I)'!BR$334</f>
        <v>9.3975929506668505E-3</v>
      </c>
      <c r="BS210" s="141">
        <f>'[1]MTTI (PL &amp; I)'!BS210/'[1]MTTI (PL &amp; I)'!BS$334</f>
        <v>9.4323328320406463E-3</v>
      </c>
      <c r="BT210" s="141">
        <f>'[1]MTTI (PL &amp; I)'!BT210/'[1]MTTI (PL &amp; I)'!BT$334</f>
        <v>1.5944853015678714E-5</v>
      </c>
      <c r="BU210" s="141">
        <f>'[1]MTTI (PL &amp; I)'!BU210/'[1]MTTI (PL &amp; I)'!BU$334</f>
        <v>0</v>
      </c>
      <c r="BV210" s="141">
        <f>'[1]MTTI (PL &amp; I)'!BV210/'[1]MTTI (PL &amp; I)'!BV$334</f>
        <v>3.837685197591493E-3</v>
      </c>
      <c r="BW210" s="141">
        <f>'[1]MTTI (PL &amp; I)'!BW210/'[1]MTTI (PL &amp; I)'!BW$334</f>
        <v>0</v>
      </c>
      <c r="BX210" s="141">
        <f>'[1]MTTI (PL &amp; I)'!BX210/'[1]MTTI (PL &amp; I)'!BX$334</f>
        <v>0</v>
      </c>
      <c r="BY210" s="141">
        <f>'[1]MTTI (PL &amp; I)'!BY210/'[1]MTTI (PL &amp; I)'!BY$334</f>
        <v>3.0022724828672139E-3</v>
      </c>
      <c r="BZ210" s="141">
        <f>'[1]MTTI (PL &amp; I)'!BZ210/'[1]MTTI (PL &amp; I)'!BZ$334</f>
        <v>0</v>
      </c>
      <c r="CA210" s="141">
        <f>'[1]MTTI (PL &amp; I)'!CA210/'[1]MTTI (PL &amp; I)'!CA$334</f>
        <v>2.8520996116722825E-4</v>
      </c>
      <c r="CB210" s="141">
        <f>'[1]MTTI (PL &amp; I)'!CB210/'[1]MTTI (PL &amp; I)'!CB$334</f>
        <v>0</v>
      </c>
      <c r="CC210" s="141">
        <f>'[1]MTTI (PL &amp; I)'!CC210/'[1]MTTI (PL &amp; I)'!CC$334</f>
        <v>5.1614395687591789E-2</v>
      </c>
      <c r="CD210" s="141">
        <f>'[1]MTTI (PL &amp; I)'!CD210/'[1]MTTI (PL &amp; I)'!CD$334</f>
        <v>0</v>
      </c>
      <c r="CE210" s="141">
        <f>'[1]MTTI (PL &amp; I)'!CE210/'[1]MTTI (PL &amp; I)'!CE$334</f>
        <v>0</v>
      </c>
      <c r="CF210" s="141">
        <f>'[1]MTTI (PL &amp; I)'!CF210/'[1]MTTI (PL &amp; I)'!CF$334</f>
        <v>0</v>
      </c>
      <c r="CG210" s="141">
        <f>'[1]MTTI (PL &amp; I)'!CG210/'[1]MTTI (PL &amp; I)'!CG$334</f>
        <v>0</v>
      </c>
      <c r="CH210" s="141">
        <f>'[1]MTTI (PL &amp; I)'!CH210/'[1]MTTI (PL &amp; I)'!CH$334</f>
        <v>0</v>
      </c>
      <c r="CI210" s="141">
        <f>'[1]MTTI (PL &amp; I)'!CI210/'[1]MTTI (PL &amp; I)'!CI$334</f>
        <v>0</v>
      </c>
      <c r="CJ210" s="141">
        <f>'[1]MTTI (PL &amp; I)'!CJ210/'[1]MTTI (PL &amp; I)'!CJ$334</f>
        <v>0</v>
      </c>
      <c r="CK210" s="141">
        <f>'[1]MTTI (PL &amp; I)'!CK210/'[1]MTTI (PL &amp; I)'!CK$334</f>
        <v>0</v>
      </c>
      <c r="CL210" s="141">
        <f>'[1]MTTI (PL &amp; I)'!CL210/'[1]MTTI (PL &amp; I)'!CL$334</f>
        <v>0</v>
      </c>
      <c r="CM210" s="141">
        <f>'[1]MTTI (PL &amp; I)'!CM210/'[1]MTTI (PL &amp; I)'!CM$334</f>
        <v>0</v>
      </c>
      <c r="CN210" s="141">
        <f>'[1]MTTI (PL &amp; I)'!CN210/'[1]MTTI (PL &amp; I)'!CN$334</f>
        <v>2.8491224656013946E-3</v>
      </c>
      <c r="CO210" s="141">
        <f>'[1]MTTI (PL &amp; I)'!CO210/'[1]MTTI (PL &amp; I)'!CO$334</f>
        <v>0</v>
      </c>
      <c r="CP210" s="141">
        <f>'[1]MTTI (PL &amp; I)'!CP210/'[1]MTTI (PL &amp; I)'!CP$334</f>
        <v>1.124854818295409E-2</v>
      </c>
      <c r="CQ210" s="141">
        <f>'[1]MTTI (PL &amp; I)'!CQ210/'[1]MTTI (PL &amp; I)'!CQ$334</f>
        <v>1.1386796929685701E-2</v>
      </c>
      <c r="CR210" s="141">
        <f>'[1]MTTI (PL &amp; I)'!CR210/'[1]MTTI (PL &amp; I)'!CR$334</f>
        <v>0</v>
      </c>
      <c r="CS210" s="141">
        <f>'[1]MTTI (PL &amp; I)'!CS210/'[1]MTTI (PL &amp; I)'!CS$334</f>
        <v>5.2760505724527302E-3</v>
      </c>
      <c r="CT210" s="141">
        <f>'[1]MTTI (PL &amp; I)'!CT210/'[1]MTTI (PL &amp; I)'!CT$334</f>
        <v>0</v>
      </c>
      <c r="CU210" s="141">
        <f>'[1]MTTI (PL &amp; I)'!CU210/'[1]MTTI (PL &amp; I)'!CU$334</f>
        <v>0</v>
      </c>
      <c r="CV210" s="141">
        <f>'[1]MTTI (PL &amp; I)'!CV210/'[1]MTTI (PL &amp; I)'!CV$334</f>
        <v>0</v>
      </c>
      <c r="CW210" s="141">
        <f>'[1]MTTI (PL &amp; I)'!CW210/'[1]MTTI (PL &amp; I)'!CW$334</f>
        <v>0</v>
      </c>
      <c r="CX210" s="141">
        <f>'[1]MTTI (PL &amp; I)'!CX210/'[1]MTTI (PL &amp; I)'!CX$334</f>
        <v>0</v>
      </c>
      <c r="CY210" s="141">
        <f>'[1]MTTI (PL &amp; I)'!CY210/'[1]MTTI (PL &amp; I)'!CY$334</f>
        <v>0</v>
      </c>
      <c r="CZ210" s="141">
        <f>'[1]MTTI (PL &amp; I)'!CZ210/'[1]MTTI (PL &amp; I)'!CZ$334</f>
        <v>2.223319213967474E-3</v>
      </c>
      <c r="DA210" s="141">
        <f>'[1]MTTI (PL &amp; I)'!DA210/'[1]MTTI (PL &amp; I)'!DA$334</f>
        <v>1.7054875977412481E-2</v>
      </c>
      <c r="DB210" s="141">
        <f>'[1]MTTI (PL &amp; I)'!DB210/'[1]MTTI (PL &amp; I)'!DB$334</f>
        <v>0</v>
      </c>
      <c r="DC210" s="141">
        <f>'[1]MTTI (PL &amp; I)'!DC210/'[1]MTTI (PL &amp; I)'!DC$334</f>
        <v>7.188780878372826E-2</v>
      </c>
      <c r="DD210" s="141">
        <f>'[1]MTTI (PL &amp; I)'!DD210/'[1]MTTI (PL &amp; I)'!DD$334</f>
        <v>0</v>
      </c>
      <c r="DE210" s="141">
        <v>0</v>
      </c>
      <c r="DF210" s="141">
        <f>'[1]MTTI (PL &amp; I)'!DF210/'[1]MTTI (PL &amp; I)'!DF$334</f>
        <v>3.2438296927128937E-3</v>
      </c>
    </row>
    <row r="211" spans="1:110" x14ac:dyDescent="0.3">
      <c r="A211" s="25" t="s">
        <v>7</v>
      </c>
      <c r="B211" s="141">
        <f>'[1]MTTI (PL &amp; I)'!B211/'[1]MTTI (PL &amp; I)'!B$334</f>
        <v>0</v>
      </c>
      <c r="C211" s="141">
        <f>'[1]MTTI (PL &amp; I)'!C211/'[1]MTTI (PL &amp; I)'!C$334</f>
        <v>0</v>
      </c>
      <c r="D211" s="141">
        <f>'[1]MTTI (PL &amp; I)'!D211/'[1]MTTI (PL &amp; I)'!D$334</f>
        <v>0</v>
      </c>
      <c r="E211" s="141">
        <f>'[1]MTTI (PL &amp; I)'!E211/'[1]MTTI (PL &amp; I)'!E$334</f>
        <v>0</v>
      </c>
      <c r="F211" s="141">
        <f>'[1]MTTI (PL &amp; I)'!F211/'[1]MTTI (PL &amp; I)'!F$334</f>
        <v>0</v>
      </c>
      <c r="G211" s="141">
        <f>'[1]MTTI (PL &amp; I)'!G211/'[1]MTTI (PL &amp; I)'!G$334</f>
        <v>0</v>
      </c>
      <c r="H211" s="141">
        <f>'[1]MTTI (PL &amp; I)'!H211/'[1]MTTI (PL &amp; I)'!H$334</f>
        <v>0</v>
      </c>
      <c r="I211" s="141">
        <f>'[1]MTTI (PL &amp; I)'!I211/'[1]MTTI (PL &amp; I)'!I$334</f>
        <v>0</v>
      </c>
      <c r="J211" s="141">
        <f>'[1]MTTI (PL &amp; I)'!J211/'[1]MTTI (PL &amp; I)'!J$334</f>
        <v>0</v>
      </c>
      <c r="K211" s="141">
        <f>'[1]MTTI (PL &amp; I)'!K211/'[1]MTTI (PL &amp; I)'!K$334</f>
        <v>0</v>
      </c>
      <c r="L211" s="141">
        <f>'[1]MTTI (PL &amp; I)'!L211/'[1]MTTI (PL &amp; I)'!L$334</f>
        <v>0</v>
      </c>
      <c r="M211" s="141">
        <f>'[1]MTTI (PL &amp; I)'!M211/'[1]MTTI (PL &amp; I)'!M$334</f>
        <v>0</v>
      </c>
      <c r="N211" s="141">
        <f>'[1]MTTI (PL &amp; I)'!N211/'[1]MTTI (PL &amp; I)'!N$334</f>
        <v>0</v>
      </c>
      <c r="O211" s="141">
        <f>'[1]MTTI (PL &amp; I)'!O211/'[1]MTTI (PL &amp; I)'!O$334</f>
        <v>0</v>
      </c>
      <c r="P211" s="141">
        <f>'[1]MTTI (PL &amp; I)'!P211/'[1]MTTI (PL &amp; I)'!P$334</f>
        <v>0</v>
      </c>
      <c r="Q211" s="141">
        <f>'[1]MTTI (PL &amp; I)'!Q211/'[1]MTTI (PL &amp; I)'!Q$334</f>
        <v>0</v>
      </c>
      <c r="R211" s="141">
        <f>'[1]MTTI (PL &amp; I)'!R211/'[1]MTTI (PL &amp; I)'!R$334</f>
        <v>0</v>
      </c>
      <c r="S211" s="141">
        <f>'[1]MTTI (PL &amp; I)'!S211/'[1]MTTI (PL &amp; I)'!S$334</f>
        <v>0</v>
      </c>
      <c r="T211" s="141">
        <f>'[1]MTTI (PL &amp; I)'!T211/'[1]MTTI (PL &amp; I)'!T$334</f>
        <v>0</v>
      </c>
      <c r="U211" s="141">
        <f>'[1]MTTI (PL &amp; I)'!U211/'[1]MTTI (PL &amp; I)'!U$334</f>
        <v>0</v>
      </c>
      <c r="V211" s="141">
        <f>'[1]MTTI (PL &amp; I)'!V211/'[1]MTTI (PL &amp; I)'!V$334</f>
        <v>0</v>
      </c>
      <c r="W211" s="141">
        <f>'[1]MTTI (PL &amp; I)'!W211/'[1]MTTI (PL &amp; I)'!W$334</f>
        <v>0</v>
      </c>
      <c r="X211" s="141">
        <f>'[1]MTTI (PL &amp; I)'!X211/'[1]MTTI (PL &amp; I)'!X$334</f>
        <v>0</v>
      </c>
      <c r="Y211" s="141">
        <f>'[1]MTTI (PL &amp; I)'!Y211/'[1]MTTI (PL &amp; I)'!Y$334</f>
        <v>0</v>
      </c>
      <c r="Z211" s="141">
        <f>'[1]MTTI (PL &amp; I)'!Z211/'[1]MTTI (PL &amp; I)'!Z$334</f>
        <v>0</v>
      </c>
      <c r="AA211" s="141">
        <f>'[1]MTTI (PL &amp; I)'!AA211/'[1]MTTI (PL &amp; I)'!AA$334</f>
        <v>0</v>
      </c>
      <c r="AB211" s="141">
        <f>'[1]MTTI (PL &amp; I)'!AB211/'[1]MTTI (PL &amp; I)'!AB$334</f>
        <v>0</v>
      </c>
      <c r="AC211" s="141">
        <f>'[1]MTTI (PL &amp; I)'!AC211/'[1]MTTI (PL &amp; I)'!AC$334</f>
        <v>0</v>
      </c>
      <c r="AD211" s="141">
        <f>'[1]MTTI (PL &amp; I)'!AD211/'[1]MTTI (PL &amp; I)'!AD$334</f>
        <v>0</v>
      </c>
      <c r="AE211" s="141">
        <f>'[1]MTTI (PL &amp; I)'!AE211/'[1]MTTI (PL &amp; I)'!AE$334</f>
        <v>0</v>
      </c>
      <c r="AF211" s="141">
        <f>'[1]MTTI (PL &amp; I)'!AF211/'[1]MTTI (PL &amp; I)'!AF$334</f>
        <v>0</v>
      </c>
      <c r="AG211" s="141">
        <f>'[1]MTTI (PL &amp; I)'!AG211/'[1]MTTI (PL &amp; I)'!AG$334</f>
        <v>0</v>
      </c>
      <c r="AH211" s="141">
        <f>'[1]MTTI (PL &amp; I)'!AH211/'[1]MTTI (PL &amp; I)'!AH$334</f>
        <v>0</v>
      </c>
      <c r="AI211" s="141">
        <f>'[1]MTTI (PL &amp; I)'!AI211/'[1]MTTI (PL &amp; I)'!AI$334</f>
        <v>0</v>
      </c>
      <c r="AJ211" s="141">
        <f>'[1]MTTI (PL &amp; I)'!AJ211/'[1]MTTI (PL &amp; I)'!AJ$334</f>
        <v>0</v>
      </c>
      <c r="AK211" s="141">
        <f>'[1]MTTI (PL &amp; I)'!AK211/'[1]MTTI (PL &amp; I)'!AK$334</f>
        <v>0</v>
      </c>
      <c r="AL211" s="141">
        <f>'[1]MTTI (PL &amp; I)'!AL211/'[1]MTTI (PL &amp; I)'!AL$334</f>
        <v>0</v>
      </c>
      <c r="AM211" s="141">
        <f>'[1]MTTI (PL &amp; I)'!AM211/'[1]MTTI (PL &amp; I)'!AM$334</f>
        <v>0</v>
      </c>
      <c r="AN211" s="141">
        <f>'[1]MTTI (PL &amp; I)'!AN211/'[1]MTTI (PL &amp; I)'!AN$334</f>
        <v>0</v>
      </c>
      <c r="AO211" s="141">
        <f>'[1]MTTI (PL &amp; I)'!AO211/'[1]MTTI (PL &amp; I)'!AO$334</f>
        <v>0</v>
      </c>
      <c r="AP211" s="141">
        <f>'[1]MTTI (PL &amp; I)'!AP211/'[1]MTTI (PL &amp; I)'!AP$334</f>
        <v>0</v>
      </c>
      <c r="AQ211" s="141">
        <f>'[1]MTTI (PL &amp; I)'!AQ211/'[1]MTTI (PL &amp; I)'!AQ$334</f>
        <v>0</v>
      </c>
      <c r="AR211" s="141">
        <f>'[1]MTTI (PL &amp; I)'!AR211/'[1]MTTI (PL &amp; I)'!AR$334</f>
        <v>0</v>
      </c>
      <c r="AS211" s="141">
        <f>'[1]MTTI (PL &amp; I)'!AS211/'[1]MTTI (PL &amp; I)'!AS$334</f>
        <v>0</v>
      </c>
      <c r="AT211" s="141">
        <f>'[1]MTTI (PL &amp; I)'!AT211/'[1]MTTI (PL &amp; I)'!AT$334</f>
        <v>0</v>
      </c>
      <c r="AU211" s="141">
        <f>'[1]MTTI (PL &amp; I)'!AU211/'[1]MTTI (PL &amp; I)'!AU$334</f>
        <v>0</v>
      </c>
      <c r="AV211" s="141">
        <f>'[1]MTTI (PL &amp; I)'!AV211/'[1]MTTI (PL &amp; I)'!AV$334</f>
        <v>0</v>
      </c>
      <c r="AW211" s="141">
        <f>'[1]MTTI (PL &amp; I)'!AW211/'[1]MTTI (PL &amp; I)'!AW$334</f>
        <v>0</v>
      </c>
      <c r="AX211" s="141">
        <f>'[1]MTTI (PL &amp; I)'!AX211/'[1]MTTI (PL &amp; I)'!AX$334</f>
        <v>0</v>
      </c>
      <c r="AY211" s="141">
        <f>'[1]MTTI (PL &amp; I)'!AY211/'[1]MTTI (PL &amp; I)'!AY$334</f>
        <v>0</v>
      </c>
      <c r="AZ211" s="141">
        <f>'[1]MTTI (PL &amp; I)'!AZ211/'[1]MTTI (PL &amp; I)'!AZ$334</f>
        <v>0</v>
      </c>
      <c r="BA211" s="141">
        <f>'[1]MTTI (PL &amp; I)'!BA211/'[1]MTTI (PL &amp; I)'!BA$334</f>
        <v>0</v>
      </c>
      <c r="BB211" s="141">
        <f>'[1]MTTI (PL &amp; I)'!BB211/'[1]MTTI (PL &amp; I)'!BB$334</f>
        <v>0</v>
      </c>
      <c r="BC211" s="141">
        <f>'[1]MTTI (PL &amp; I)'!BC211/'[1]MTTI (PL &amp; I)'!BC$334</f>
        <v>0</v>
      </c>
      <c r="BD211" s="141">
        <f>'[1]MTTI (PL &amp; I)'!BD211/'[1]MTTI (PL &amp; I)'!BD$334</f>
        <v>0</v>
      </c>
      <c r="BE211" s="141">
        <f>'[1]MTTI (PL &amp; I)'!BE211/'[1]MTTI (PL &amp; I)'!BE$334</f>
        <v>0</v>
      </c>
      <c r="BF211" s="141">
        <f>'[1]MTTI (PL &amp; I)'!BF211/'[1]MTTI (PL &amp; I)'!BF$334</f>
        <v>0</v>
      </c>
      <c r="BG211" s="141">
        <f>'[1]MTTI (PL &amp; I)'!BG211/'[1]MTTI (PL &amp; I)'!BG$334</f>
        <v>0</v>
      </c>
      <c r="BH211" s="141">
        <f>'[1]MTTI (PL &amp; I)'!BH211/'[1]MTTI (PL &amp; I)'!BH$334</f>
        <v>0</v>
      </c>
      <c r="BI211" s="141">
        <f>'[1]MTTI (PL &amp; I)'!BI211/'[1]MTTI (PL &amp; I)'!BI$334</f>
        <v>0</v>
      </c>
      <c r="BJ211" s="141">
        <f>'[1]MTTI (PL &amp; I)'!BJ211/'[1]MTTI (PL &amp; I)'!BJ$334</f>
        <v>0</v>
      </c>
      <c r="BK211" s="141">
        <f>'[1]MTTI (PL &amp; I)'!BK211/'[1]MTTI (PL &amp; I)'!BK$334</f>
        <v>0</v>
      </c>
      <c r="BL211" s="141">
        <f>'[1]MTTI (PL &amp; I)'!BL211/'[1]MTTI (PL &amp; I)'!BL$334</f>
        <v>0</v>
      </c>
      <c r="BM211" s="141">
        <f>'[1]MTTI (PL &amp; I)'!BM211/'[1]MTTI (PL &amp; I)'!BM$334</f>
        <v>0</v>
      </c>
      <c r="BN211" s="141">
        <f>'[1]MTTI (PL &amp; I)'!BN211/'[1]MTTI (PL &amp; I)'!BN$334</f>
        <v>0</v>
      </c>
      <c r="BO211" s="141">
        <f>'[1]MTTI (PL &amp; I)'!BO211/'[1]MTTI (PL &amp; I)'!BO$334</f>
        <v>0</v>
      </c>
      <c r="BP211" s="141">
        <f>'[1]MTTI (PL &amp; I)'!BP211/'[1]MTTI (PL &amp; I)'!BP$334</f>
        <v>0</v>
      </c>
      <c r="BQ211" s="141">
        <f>'[1]MTTI (PL &amp; I)'!BQ211/'[1]MTTI (PL &amp; I)'!BQ$334</f>
        <v>0</v>
      </c>
      <c r="BR211" s="141">
        <f>'[1]MTTI (PL &amp; I)'!BR211/'[1]MTTI (PL &amp; I)'!BR$334</f>
        <v>0</v>
      </c>
      <c r="BS211" s="141">
        <f>'[1]MTTI (PL &amp; I)'!BS211/'[1]MTTI (PL &amp; I)'!BS$334</f>
        <v>0</v>
      </c>
      <c r="BT211" s="141">
        <f>'[1]MTTI (PL &amp; I)'!BT211/'[1]MTTI (PL &amp; I)'!BT$334</f>
        <v>0</v>
      </c>
      <c r="BU211" s="141">
        <f>'[1]MTTI (PL &amp; I)'!BU211/'[1]MTTI (PL &amp; I)'!BU$334</f>
        <v>0</v>
      </c>
      <c r="BV211" s="141">
        <f>'[1]MTTI (PL &amp; I)'!BV211/'[1]MTTI (PL &amp; I)'!BV$334</f>
        <v>0</v>
      </c>
      <c r="BW211" s="141">
        <f>'[1]MTTI (PL &amp; I)'!BW211/'[1]MTTI (PL &amp; I)'!BW$334</f>
        <v>0</v>
      </c>
      <c r="BX211" s="141">
        <f>'[1]MTTI (PL &amp; I)'!BX211/'[1]MTTI (PL &amp; I)'!BX$334</f>
        <v>0</v>
      </c>
      <c r="BY211" s="141">
        <f>'[1]MTTI (PL &amp; I)'!BY211/'[1]MTTI (PL &amp; I)'!BY$334</f>
        <v>0</v>
      </c>
      <c r="BZ211" s="141">
        <f>'[1]MTTI (PL &amp; I)'!BZ211/'[1]MTTI (PL &amp; I)'!BZ$334</f>
        <v>0</v>
      </c>
      <c r="CA211" s="141">
        <f>'[1]MTTI (PL &amp; I)'!CA211/'[1]MTTI (PL &amp; I)'!CA$334</f>
        <v>0</v>
      </c>
      <c r="CB211" s="141">
        <f>'[1]MTTI (PL &amp; I)'!CB211/'[1]MTTI (PL &amp; I)'!CB$334</f>
        <v>0</v>
      </c>
      <c r="CC211" s="141">
        <f>'[1]MTTI (PL &amp; I)'!CC211/'[1]MTTI (PL &amp; I)'!CC$334</f>
        <v>0</v>
      </c>
      <c r="CD211" s="141">
        <f>'[1]MTTI (PL &amp; I)'!CD211/'[1]MTTI (PL &amp; I)'!CD$334</f>
        <v>0</v>
      </c>
      <c r="CE211" s="141">
        <f>'[1]MTTI (PL &amp; I)'!CE211/'[1]MTTI (PL &amp; I)'!CE$334</f>
        <v>0</v>
      </c>
      <c r="CF211" s="141">
        <f>'[1]MTTI (PL &amp; I)'!CF211/'[1]MTTI (PL &amp; I)'!CF$334</f>
        <v>0</v>
      </c>
      <c r="CG211" s="141">
        <f>'[1]MTTI (PL &amp; I)'!CG211/'[1]MTTI (PL &amp; I)'!CG$334</f>
        <v>0</v>
      </c>
      <c r="CH211" s="141">
        <f>'[1]MTTI (PL &amp; I)'!CH211/'[1]MTTI (PL &amp; I)'!CH$334</f>
        <v>0</v>
      </c>
      <c r="CI211" s="141">
        <f>'[1]MTTI (PL &amp; I)'!CI211/'[1]MTTI (PL &amp; I)'!CI$334</f>
        <v>0</v>
      </c>
      <c r="CJ211" s="141">
        <f>'[1]MTTI (PL &amp; I)'!CJ211/'[1]MTTI (PL &amp; I)'!CJ$334</f>
        <v>0</v>
      </c>
      <c r="CK211" s="141">
        <f>'[1]MTTI (PL &amp; I)'!CK211/'[1]MTTI (PL &amp; I)'!CK$334</f>
        <v>0</v>
      </c>
      <c r="CL211" s="141">
        <f>'[1]MTTI (PL &amp; I)'!CL211/'[1]MTTI (PL &amp; I)'!CL$334</f>
        <v>0</v>
      </c>
      <c r="CM211" s="141">
        <f>'[1]MTTI (PL &amp; I)'!CM211/'[1]MTTI (PL &amp; I)'!CM$334</f>
        <v>0</v>
      </c>
      <c r="CN211" s="141">
        <f>'[1]MTTI (PL &amp; I)'!CN211/'[1]MTTI (PL &amp; I)'!CN$334</f>
        <v>0</v>
      </c>
      <c r="CO211" s="141">
        <f>'[1]MTTI (PL &amp; I)'!CO211/'[1]MTTI (PL &amp; I)'!CO$334</f>
        <v>0</v>
      </c>
      <c r="CP211" s="141">
        <f>'[1]MTTI (PL &amp; I)'!CP211/'[1]MTTI (PL &amp; I)'!CP$334</f>
        <v>0</v>
      </c>
      <c r="CQ211" s="141">
        <f>'[1]MTTI (PL &amp; I)'!CQ211/'[1]MTTI (PL &amp; I)'!CQ$334</f>
        <v>0</v>
      </c>
      <c r="CR211" s="141">
        <f>'[1]MTTI (PL &amp; I)'!CR211/'[1]MTTI (PL &amp; I)'!CR$334</f>
        <v>0</v>
      </c>
      <c r="CS211" s="141">
        <f>'[1]MTTI (PL &amp; I)'!CS211/'[1]MTTI (PL &amp; I)'!CS$334</f>
        <v>0</v>
      </c>
      <c r="CT211" s="141">
        <f>'[1]MTTI (PL &amp; I)'!CT211/'[1]MTTI (PL &amp; I)'!CT$334</f>
        <v>0</v>
      </c>
      <c r="CU211" s="141">
        <f>'[1]MTTI (PL &amp; I)'!CU211/'[1]MTTI (PL &amp; I)'!CU$334</f>
        <v>0</v>
      </c>
      <c r="CV211" s="141">
        <f>'[1]MTTI (PL &amp; I)'!CV211/'[1]MTTI (PL &amp; I)'!CV$334</f>
        <v>0</v>
      </c>
      <c r="CW211" s="141">
        <f>'[1]MTTI (PL &amp; I)'!CW211/'[1]MTTI (PL &amp; I)'!CW$334</f>
        <v>0</v>
      </c>
      <c r="CX211" s="141">
        <f>'[1]MTTI (PL &amp; I)'!CX211/'[1]MTTI (PL &amp; I)'!CX$334</f>
        <v>0</v>
      </c>
      <c r="CY211" s="141">
        <f>'[1]MTTI (PL &amp; I)'!CY211/'[1]MTTI (PL &amp; I)'!CY$334</f>
        <v>0</v>
      </c>
      <c r="CZ211" s="141">
        <f>'[1]MTTI (PL &amp; I)'!CZ211/'[1]MTTI (PL &amp; I)'!CZ$334</f>
        <v>0</v>
      </c>
      <c r="DA211" s="141">
        <f>'[1]MTTI (PL &amp; I)'!DA211/'[1]MTTI (PL &amp; I)'!DA$334</f>
        <v>0</v>
      </c>
      <c r="DB211" s="141">
        <f>'[1]MTTI (PL &amp; I)'!DB211/'[1]MTTI (PL &amp; I)'!DB$334</f>
        <v>0</v>
      </c>
      <c r="DC211" s="141">
        <f>'[1]MTTI (PL &amp; I)'!DC211/'[1]MTTI (PL &amp; I)'!DC$334</f>
        <v>0</v>
      </c>
      <c r="DD211" s="141">
        <f>'[1]MTTI (PL &amp; I)'!DD211/'[1]MTTI (PL &amp; I)'!DD$334</f>
        <v>0</v>
      </c>
      <c r="DE211" s="141">
        <v>0</v>
      </c>
      <c r="DF211" s="141">
        <f>'[1]MTTI (PL &amp; I)'!DF211/'[1]MTTI (PL &amp; I)'!DF$334</f>
        <v>0</v>
      </c>
    </row>
    <row r="212" spans="1:110" x14ac:dyDescent="0.3">
      <c r="A212" s="26">
        <v>5412</v>
      </c>
      <c r="B212" s="141">
        <f>'[1]MTTI (PL &amp; I)'!B212/'[1]MTTI (PL &amp; I)'!B$334</f>
        <v>3.2347968801475237E-4</v>
      </c>
      <c r="C212" s="141">
        <f>'[1]MTTI (PL &amp; I)'!C212/'[1]MTTI (PL &amp; I)'!C$334</f>
        <v>0</v>
      </c>
      <c r="D212" s="141">
        <f>'[1]MTTI (PL &amp; I)'!D212/'[1]MTTI (PL &amp; I)'!D$334</f>
        <v>0</v>
      </c>
      <c r="E212" s="141">
        <f>'[1]MTTI (PL &amp; I)'!E212/'[1]MTTI (PL &amp; I)'!E$334</f>
        <v>1.0190917747843378E-3</v>
      </c>
      <c r="F212" s="141">
        <f>'[1]MTTI (PL &amp; I)'!F212/'[1]MTTI (PL &amp; I)'!F$334</f>
        <v>0</v>
      </c>
      <c r="G212" s="141">
        <f>'[1]MTTI (PL &amp; I)'!G212/'[1]MTTI (PL &amp; I)'!G$334</f>
        <v>3.7756856514250501E-4</v>
      </c>
      <c r="H212" s="141">
        <f>'[1]MTTI (PL &amp; I)'!H212/'[1]MTTI (PL &amp; I)'!H$334</f>
        <v>1.1051924324213997E-2</v>
      </c>
      <c r="I212" s="141">
        <f>'[1]MTTI (PL &amp; I)'!I212/'[1]MTTI (PL &amp; I)'!I$334</f>
        <v>0</v>
      </c>
      <c r="J212" s="141">
        <f>'[1]MTTI (PL &amp; I)'!J212/'[1]MTTI (PL &amp; I)'!J$334</f>
        <v>9.618764863525241E-3</v>
      </c>
      <c r="K212" s="141">
        <f>'[1]MTTI (PL &amp; I)'!K212/'[1]MTTI (PL &amp; I)'!K$334</f>
        <v>6.9149951628780489E-3</v>
      </c>
      <c r="L212" s="141">
        <f>'[1]MTTI (PL &amp; I)'!L212/'[1]MTTI (PL &amp; I)'!L$334</f>
        <v>1.6015753202477102E-2</v>
      </c>
      <c r="M212" s="141">
        <f>'[1]MTTI (PL &amp; I)'!M212/'[1]MTTI (PL &amp; I)'!M$334</f>
        <v>1.1296745468088091E-2</v>
      </c>
      <c r="N212" s="141">
        <f>'[1]MTTI (PL &amp; I)'!N212/'[1]MTTI (PL &amp; I)'!N$334</f>
        <v>5.4092817125238448E-3</v>
      </c>
      <c r="O212" s="141">
        <f>'[1]MTTI (PL &amp; I)'!O212/'[1]MTTI (PL &amp; I)'!O$334</f>
        <v>1.2405801707841821E-2</v>
      </c>
      <c r="P212" s="141">
        <f>'[1]MTTI (PL &amp; I)'!P212/'[1]MTTI (PL &amp; I)'!P$334</f>
        <v>0</v>
      </c>
      <c r="Q212" s="141">
        <f>'[1]MTTI (PL &amp; I)'!Q212/'[1]MTTI (PL &amp; I)'!Q$334</f>
        <v>7.8058733913024918E-3</v>
      </c>
      <c r="R212" s="141">
        <f>'[1]MTTI (PL &amp; I)'!R212/'[1]MTTI (PL &amp; I)'!R$334</f>
        <v>0</v>
      </c>
      <c r="S212" s="141">
        <f>'[1]MTTI (PL &amp; I)'!S212/'[1]MTTI (PL &amp; I)'!S$334</f>
        <v>0</v>
      </c>
      <c r="T212" s="141">
        <f>'[1]MTTI (PL &amp; I)'!T212/'[1]MTTI (PL &amp; I)'!T$334</f>
        <v>0</v>
      </c>
      <c r="U212" s="141">
        <f>'[1]MTTI (PL &amp; I)'!U212/'[1]MTTI (PL &amp; I)'!U$334</f>
        <v>0</v>
      </c>
      <c r="V212" s="141">
        <f>'[1]MTTI (PL &amp; I)'!V212/'[1]MTTI (PL &amp; I)'!V$334</f>
        <v>2.3469975612464885E-3</v>
      </c>
      <c r="W212" s="141">
        <f>'[1]MTTI (PL &amp; I)'!W212/'[1]MTTI (PL &amp; I)'!W$334</f>
        <v>4.6199365611486443E-4</v>
      </c>
      <c r="X212" s="141">
        <f>'[1]MTTI (PL &amp; I)'!X212/'[1]MTTI (PL &amp; I)'!X$334</f>
        <v>1.9557433801045254E-3</v>
      </c>
      <c r="Y212" s="141">
        <f>'[1]MTTI (PL &amp; I)'!Y212/'[1]MTTI (PL &amp; I)'!Y$334</f>
        <v>4.575691654434974E-4</v>
      </c>
      <c r="Z212" s="141">
        <f>'[1]MTTI (PL &amp; I)'!Z212/'[1]MTTI (PL &amp; I)'!Z$334</f>
        <v>3.7325531347878835E-4</v>
      </c>
      <c r="AA212" s="141">
        <f>'[1]MTTI (PL &amp; I)'!AA212/'[1]MTTI (PL &amp; I)'!AA$334</f>
        <v>0</v>
      </c>
      <c r="AB212" s="141">
        <f>'[1]MTTI (PL &amp; I)'!AB212/'[1]MTTI (PL &amp; I)'!AB$334</f>
        <v>0</v>
      </c>
      <c r="AC212" s="141">
        <f>'[1]MTTI (PL &amp; I)'!AC212/'[1]MTTI (PL &amp; I)'!AC$334</f>
        <v>0</v>
      </c>
      <c r="AD212" s="141">
        <f>'[1]MTTI (PL &amp; I)'!AD212/'[1]MTTI (PL &amp; I)'!AD$334</f>
        <v>5.6405363404223329E-6</v>
      </c>
      <c r="AE212" s="141">
        <f>'[1]MTTI (PL &amp; I)'!AE212/'[1]MTTI (PL &amp; I)'!AE$334</f>
        <v>0</v>
      </c>
      <c r="AF212" s="141">
        <f>'[1]MTTI (PL &amp; I)'!AF212/'[1]MTTI (PL &amp; I)'!AF$334</f>
        <v>0</v>
      </c>
      <c r="AG212" s="141">
        <f>'[1]MTTI (PL &amp; I)'!AG212/'[1]MTTI (PL &amp; I)'!AG$334</f>
        <v>8.9456521333659278E-3</v>
      </c>
      <c r="AH212" s="141">
        <f>'[1]MTTI (PL &amp; I)'!AH212/'[1]MTTI (PL &amp; I)'!AH$334</f>
        <v>0</v>
      </c>
      <c r="AI212" s="141">
        <f>'[1]MTTI (PL &amp; I)'!AI212/'[1]MTTI (PL &amp; I)'!AI$334</f>
        <v>6.2928813750544321E-4</v>
      </c>
      <c r="AJ212" s="141">
        <f>'[1]MTTI (PL &amp; I)'!AJ212/'[1]MTTI (PL &amp; I)'!AJ$334</f>
        <v>2.0654642776072076E-5</v>
      </c>
      <c r="AK212" s="141">
        <f>'[1]MTTI (PL &amp; I)'!AK212/'[1]MTTI (PL &amp; I)'!AK$334</f>
        <v>0</v>
      </c>
      <c r="AL212" s="141">
        <f>'[1]MTTI (PL &amp; I)'!AL212/'[1]MTTI (PL &amp; I)'!AL$334</f>
        <v>2.3370193252994641E-4</v>
      </c>
      <c r="AM212" s="141">
        <f>'[1]MTTI (PL &amp; I)'!AM212/'[1]MTTI (PL &amp; I)'!AM$334</f>
        <v>3.4135687980624941E-4</v>
      </c>
      <c r="AN212" s="141">
        <f>'[1]MTTI (PL &amp; I)'!AN212/'[1]MTTI (PL &amp; I)'!AN$334</f>
        <v>1.3418817772289912E-4</v>
      </c>
      <c r="AO212" s="141">
        <f>'[1]MTTI (PL &amp; I)'!AO212/'[1]MTTI (PL &amp; I)'!AO$334</f>
        <v>1.0651001094538423E-3</v>
      </c>
      <c r="AP212" s="141">
        <f>'[1]MTTI (PL &amp; I)'!AP212/'[1]MTTI (PL &amp; I)'!AP$334</f>
        <v>0</v>
      </c>
      <c r="AQ212" s="141">
        <f>'[1]MTTI (PL &amp; I)'!AQ212/'[1]MTTI (PL &amp; I)'!AQ$334</f>
        <v>1.5858249065084715E-4</v>
      </c>
      <c r="AR212" s="141">
        <f>'[1]MTTI (PL &amp; I)'!AR212/'[1]MTTI (PL &amp; I)'!AR$334</f>
        <v>2.426283430765445E-3</v>
      </c>
      <c r="AS212" s="141">
        <f>'[1]MTTI (PL &amp; I)'!AS212/'[1]MTTI (PL &amp; I)'!AS$334</f>
        <v>0</v>
      </c>
      <c r="AT212" s="141">
        <f>'[1]MTTI (PL &amp; I)'!AT212/'[1]MTTI (PL &amp; I)'!AT$334</f>
        <v>7.805494963726704E-3</v>
      </c>
      <c r="AU212" s="141">
        <f>'[1]MTTI (PL &amp; I)'!AU212/'[1]MTTI (PL &amp; I)'!AU$334</f>
        <v>0</v>
      </c>
      <c r="AV212" s="141">
        <f>'[1]MTTI (PL &amp; I)'!AV212/'[1]MTTI (PL &amp; I)'!AV$334</f>
        <v>0</v>
      </c>
      <c r="AW212" s="141">
        <f>'[1]MTTI (PL &amp; I)'!AW212/'[1]MTTI (PL &amp; I)'!AW$334</f>
        <v>0</v>
      </c>
      <c r="AX212" s="141">
        <f>'[1]MTTI (PL &amp; I)'!AX212/'[1]MTTI (PL &amp; I)'!AX$334</f>
        <v>1.6294601785999338E-3</v>
      </c>
      <c r="AY212" s="141">
        <f>'[1]MTTI (PL &amp; I)'!AY212/'[1]MTTI (PL &amp; I)'!AY$334</f>
        <v>1.828883046390687E-2</v>
      </c>
      <c r="AZ212" s="141">
        <f>'[1]MTTI (PL &amp; I)'!AZ212/'[1]MTTI (PL &amp; I)'!AZ$334</f>
        <v>1.3275245394983608E-3</v>
      </c>
      <c r="BA212" s="141">
        <f>'[1]MTTI (PL &amp; I)'!BA212/'[1]MTTI (PL &amp; I)'!BA$334</f>
        <v>0</v>
      </c>
      <c r="BB212" s="141">
        <f>'[1]MTTI (PL &amp; I)'!BB212/'[1]MTTI (PL &amp; I)'!BB$334</f>
        <v>1.0340505976319974E-2</v>
      </c>
      <c r="BC212" s="141">
        <f>'[1]MTTI (PL &amp; I)'!BC212/'[1]MTTI (PL &amp; I)'!BC$334</f>
        <v>0</v>
      </c>
      <c r="BD212" s="141">
        <f>'[1]MTTI (PL &amp; I)'!BD212/'[1]MTTI (PL &amp; I)'!BD$334</f>
        <v>1.5402647684961482E-3</v>
      </c>
      <c r="BE212" s="141">
        <f>'[1]MTTI (PL &amp; I)'!BE212/'[1]MTTI (PL &amp; I)'!BE$334</f>
        <v>0</v>
      </c>
      <c r="BF212" s="141">
        <f>'[1]MTTI (PL &amp; I)'!BF212/'[1]MTTI (PL &amp; I)'!BF$334</f>
        <v>0</v>
      </c>
      <c r="BG212" s="141">
        <f>'[1]MTTI (PL &amp; I)'!BG212/'[1]MTTI (PL &amp; I)'!BG$334</f>
        <v>2.3774521313883216E-3</v>
      </c>
      <c r="BH212" s="141">
        <f>'[1]MTTI (PL &amp; I)'!BH212/'[1]MTTI (PL &amp; I)'!BH$334</f>
        <v>2.8651925090584119E-4</v>
      </c>
      <c r="BI212" s="141">
        <f>'[1]MTTI (PL &amp; I)'!BI212/'[1]MTTI (PL &amp; I)'!BI$334</f>
        <v>0</v>
      </c>
      <c r="BJ212" s="141">
        <f>'[1]MTTI (PL &amp; I)'!BJ212/'[1]MTTI (PL &amp; I)'!BJ$334</f>
        <v>5.39198197142441E-4</v>
      </c>
      <c r="BK212" s="141">
        <f>'[1]MTTI (PL &amp; I)'!BK212/'[1]MTTI (PL &amp; I)'!BK$334</f>
        <v>0</v>
      </c>
      <c r="BL212" s="141">
        <f>'[1]MTTI (PL &amp; I)'!BL212/'[1]MTTI (PL &amp; I)'!BL$334</f>
        <v>0</v>
      </c>
      <c r="BM212" s="141">
        <f>'[1]MTTI (PL &amp; I)'!BM212/'[1]MTTI (PL &amp; I)'!BM$334</f>
        <v>0</v>
      </c>
      <c r="BN212" s="141">
        <f>'[1]MTTI (PL &amp; I)'!BN212/'[1]MTTI (PL &amp; I)'!BN$334</f>
        <v>0</v>
      </c>
      <c r="BO212" s="141">
        <f>'[1]MTTI (PL &amp; I)'!BO212/'[1]MTTI (PL &amp; I)'!BO$334</f>
        <v>8.6027298281849858E-3</v>
      </c>
      <c r="BP212" s="141">
        <f>'[1]MTTI (PL &amp; I)'!BP212/'[1]MTTI (PL &amp; I)'!BP$334</f>
        <v>0</v>
      </c>
      <c r="BQ212" s="141">
        <f>'[1]MTTI (PL &amp; I)'!BQ212/'[1]MTTI (PL &amp; I)'!BQ$334</f>
        <v>2.0141762804597057E-3</v>
      </c>
      <c r="BR212" s="141">
        <f>'[1]MTTI (PL &amp; I)'!BR212/'[1]MTTI (PL &amp; I)'!BR$334</f>
        <v>7.4128591470241307E-3</v>
      </c>
      <c r="BS212" s="141">
        <f>'[1]MTTI (PL &amp; I)'!BS212/'[1]MTTI (PL &amp; I)'!BS$334</f>
        <v>1.0422287409995032E-2</v>
      </c>
      <c r="BT212" s="141">
        <f>'[1]MTTI (PL &amp; I)'!BT212/'[1]MTTI (PL &amp; I)'!BT$334</f>
        <v>0</v>
      </c>
      <c r="BU212" s="141">
        <f>'[1]MTTI (PL &amp; I)'!BU212/'[1]MTTI (PL &amp; I)'!BU$334</f>
        <v>1.155925083816967E-3</v>
      </c>
      <c r="BV212" s="141">
        <f>'[1]MTTI (PL &amp; I)'!BV212/'[1]MTTI (PL &amp; I)'!BV$334</f>
        <v>2.6631623269881912E-2</v>
      </c>
      <c r="BW212" s="141">
        <f>'[1]MTTI (PL &amp; I)'!BW212/'[1]MTTI (PL &amp; I)'!BW$334</f>
        <v>2.8635979745822641E-5</v>
      </c>
      <c r="BX212" s="141">
        <f>'[1]MTTI (PL &amp; I)'!BX212/'[1]MTTI (PL &amp; I)'!BX$334</f>
        <v>0</v>
      </c>
      <c r="BY212" s="141">
        <f>'[1]MTTI (PL &amp; I)'!BY212/'[1]MTTI (PL &amp; I)'!BY$334</f>
        <v>2.7887637405429958E-4</v>
      </c>
      <c r="BZ212" s="141">
        <f>'[1]MTTI (PL &amp; I)'!BZ212/'[1]MTTI (PL &amp; I)'!BZ$334</f>
        <v>0</v>
      </c>
      <c r="CA212" s="141">
        <f>'[1]MTTI (PL &amp; I)'!CA212/'[1]MTTI (PL &amp; I)'!CA$334</f>
        <v>2.5367554478810928E-3</v>
      </c>
      <c r="CB212" s="141">
        <f>'[1]MTTI (PL &amp; I)'!CB212/'[1]MTTI (PL &amp; I)'!CB$334</f>
        <v>0</v>
      </c>
      <c r="CC212" s="141">
        <f>'[1]MTTI (PL &amp; I)'!CC212/'[1]MTTI (PL &amp; I)'!CC$334</f>
        <v>3.7996779434865562E-3</v>
      </c>
      <c r="CD212" s="141">
        <f>'[1]MTTI (PL &amp; I)'!CD212/'[1]MTTI (PL &amp; I)'!CD$334</f>
        <v>8.5599489397386805E-2</v>
      </c>
      <c r="CE212" s="141">
        <f>'[1]MTTI (PL &amp; I)'!CE212/'[1]MTTI (PL &amp; I)'!CE$334</f>
        <v>0</v>
      </c>
      <c r="CF212" s="141">
        <f>'[1]MTTI (PL &amp; I)'!CF212/'[1]MTTI (PL &amp; I)'!CF$334</f>
        <v>0</v>
      </c>
      <c r="CG212" s="141">
        <f>'[1]MTTI (PL &amp; I)'!CG212/'[1]MTTI (PL &amp; I)'!CG$334</f>
        <v>0</v>
      </c>
      <c r="CH212" s="141">
        <f>'[1]MTTI (PL &amp; I)'!CH212/'[1]MTTI (PL &amp; I)'!CH$334</f>
        <v>0</v>
      </c>
      <c r="CI212" s="141">
        <f>'[1]MTTI (PL &amp; I)'!CI212/'[1]MTTI (PL &amp; I)'!CI$334</f>
        <v>0</v>
      </c>
      <c r="CJ212" s="141">
        <f>'[1]MTTI (PL &amp; I)'!CJ212/'[1]MTTI (PL &amp; I)'!CJ$334</f>
        <v>0</v>
      </c>
      <c r="CK212" s="141">
        <f>'[1]MTTI (PL &amp; I)'!CK212/'[1]MTTI (PL &amp; I)'!CK$334</f>
        <v>0</v>
      </c>
      <c r="CL212" s="141">
        <f>'[1]MTTI (PL &amp; I)'!CL212/'[1]MTTI (PL &amp; I)'!CL$334</f>
        <v>0</v>
      </c>
      <c r="CM212" s="141">
        <f>'[1]MTTI (PL &amp; I)'!CM212/'[1]MTTI (PL &amp; I)'!CM$334</f>
        <v>0</v>
      </c>
      <c r="CN212" s="141">
        <f>'[1]MTTI (PL &amp; I)'!CN212/'[1]MTTI (PL &amp; I)'!CN$334</f>
        <v>1.8658459798955357E-3</v>
      </c>
      <c r="CO212" s="141">
        <f>'[1]MTTI (PL &amp; I)'!CO212/'[1]MTTI (PL &amp; I)'!CO$334</f>
        <v>0</v>
      </c>
      <c r="CP212" s="141">
        <f>'[1]MTTI (PL &amp; I)'!CP212/'[1]MTTI (PL &amp; I)'!CP$334</f>
        <v>7.3428994465348611E-3</v>
      </c>
      <c r="CQ212" s="141">
        <f>'[1]MTTI (PL &amp; I)'!CQ212/'[1]MTTI (PL &amp; I)'!CQ$334</f>
        <v>7.4388632516590022E-3</v>
      </c>
      <c r="CR212" s="141">
        <f>'[1]MTTI (PL &amp; I)'!CR212/'[1]MTTI (PL &amp; I)'!CR$334</f>
        <v>0</v>
      </c>
      <c r="CS212" s="141">
        <f>'[1]MTTI (PL &amp; I)'!CS212/'[1]MTTI (PL &amp; I)'!CS$334</f>
        <v>2.4207073047859302E-3</v>
      </c>
      <c r="CT212" s="141">
        <f>'[1]MTTI (PL &amp; I)'!CT212/'[1]MTTI (PL &amp; I)'!CT$334</f>
        <v>4.0332160124464091E-2</v>
      </c>
      <c r="CU212" s="141">
        <f>'[1]MTTI (PL &amp; I)'!CU212/'[1]MTTI (PL &amp; I)'!CU$334</f>
        <v>0</v>
      </c>
      <c r="CV212" s="141">
        <f>'[1]MTTI (PL &amp; I)'!CV212/'[1]MTTI (PL &amp; I)'!CV$334</f>
        <v>0</v>
      </c>
      <c r="CW212" s="141">
        <f>'[1]MTTI (PL &amp; I)'!CW212/'[1]MTTI (PL &amp; I)'!CW$334</f>
        <v>0</v>
      </c>
      <c r="CX212" s="141">
        <f>'[1]MTTI (PL &amp; I)'!CX212/'[1]MTTI (PL &amp; I)'!CX$334</f>
        <v>0</v>
      </c>
      <c r="CY212" s="141">
        <f>'[1]MTTI (PL &amp; I)'!CY212/'[1]MTTI (PL &amp; I)'!CY$334</f>
        <v>0</v>
      </c>
      <c r="CZ212" s="141">
        <f>'[1]MTTI (PL &amp; I)'!CZ212/'[1]MTTI (PL &amp; I)'!CZ$334</f>
        <v>8.0971263694955536E-4</v>
      </c>
      <c r="DA212" s="141">
        <f>'[1]MTTI (PL &amp; I)'!DA212/'[1]MTTI (PL &amp; I)'!DA$334</f>
        <v>1.105827283972324E-2</v>
      </c>
      <c r="DB212" s="141">
        <f>'[1]MTTI (PL &amp; I)'!DB212/'[1]MTTI (PL &amp; I)'!DB$334</f>
        <v>0</v>
      </c>
      <c r="DC212" s="141">
        <f>'[1]MTTI (PL &amp; I)'!DC212/'[1]MTTI (PL &amp; I)'!DC$334</f>
        <v>1.9037944425069935E-2</v>
      </c>
      <c r="DD212" s="141">
        <f>'[1]MTTI (PL &amp; I)'!DD212/'[1]MTTI (PL &amp; I)'!DD$334</f>
        <v>0</v>
      </c>
      <c r="DE212" s="141">
        <v>0</v>
      </c>
      <c r="DF212" s="141">
        <f>'[1]MTTI (PL &amp; I)'!DF212/'[1]MTTI (PL &amp; I)'!DF$334</f>
        <v>2.6114079928628957E-3</v>
      </c>
    </row>
    <row r="213" spans="1:110" x14ac:dyDescent="0.3">
      <c r="A213" s="25" t="s">
        <v>6</v>
      </c>
      <c r="B213" s="141">
        <f>'[1]MTTI (PL &amp; I)'!B213/'[1]MTTI (PL &amp; I)'!B$334</f>
        <v>3.2347968801475237E-4</v>
      </c>
      <c r="C213" s="141">
        <f>'[1]MTTI (PL &amp; I)'!C213/'[1]MTTI (PL &amp; I)'!C$334</f>
        <v>0</v>
      </c>
      <c r="D213" s="141">
        <f>'[1]MTTI (PL &amp; I)'!D213/'[1]MTTI (PL &amp; I)'!D$334</f>
        <v>0</v>
      </c>
      <c r="E213" s="141">
        <f>'[1]MTTI (PL &amp; I)'!E213/'[1]MTTI (PL &amp; I)'!E$334</f>
        <v>1.0190917747843378E-3</v>
      </c>
      <c r="F213" s="141">
        <f>'[1]MTTI (PL &amp; I)'!F213/'[1]MTTI (PL &amp; I)'!F$334</f>
        <v>0</v>
      </c>
      <c r="G213" s="141">
        <f>'[1]MTTI (PL &amp; I)'!G213/'[1]MTTI (PL &amp; I)'!G$334</f>
        <v>3.7756856514250501E-4</v>
      </c>
      <c r="H213" s="141">
        <f>'[1]MTTI (PL &amp; I)'!H213/'[1]MTTI (PL &amp; I)'!H$334</f>
        <v>1.1051924324213997E-2</v>
      </c>
      <c r="I213" s="141">
        <f>'[1]MTTI (PL &amp; I)'!I213/'[1]MTTI (PL &amp; I)'!I$334</f>
        <v>0</v>
      </c>
      <c r="J213" s="141">
        <f>'[1]MTTI (PL &amp; I)'!J213/'[1]MTTI (PL &amp; I)'!J$334</f>
        <v>9.618764863525241E-3</v>
      </c>
      <c r="K213" s="141">
        <f>'[1]MTTI (PL &amp; I)'!K213/'[1]MTTI (PL &amp; I)'!K$334</f>
        <v>6.9149951628780489E-3</v>
      </c>
      <c r="L213" s="141">
        <f>'[1]MTTI (PL &amp; I)'!L213/'[1]MTTI (PL &amp; I)'!L$334</f>
        <v>1.6015753202477102E-2</v>
      </c>
      <c r="M213" s="141">
        <f>'[1]MTTI (PL &amp; I)'!M213/'[1]MTTI (PL &amp; I)'!M$334</f>
        <v>1.1296745468088091E-2</v>
      </c>
      <c r="N213" s="141">
        <f>'[1]MTTI (PL &amp; I)'!N213/'[1]MTTI (PL &amp; I)'!N$334</f>
        <v>5.4092817125238448E-3</v>
      </c>
      <c r="O213" s="141">
        <f>'[1]MTTI (PL &amp; I)'!O213/'[1]MTTI (PL &amp; I)'!O$334</f>
        <v>1.2405801707841821E-2</v>
      </c>
      <c r="P213" s="141">
        <f>'[1]MTTI (PL &amp; I)'!P213/'[1]MTTI (PL &amp; I)'!P$334</f>
        <v>0</v>
      </c>
      <c r="Q213" s="141">
        <f>'[1]MTTI (PL &amp; I)'!Q213/'[1]MTTI (PL &amp; I)'!Q$334</f>
        <v>7.8058733913024918E-3</v>
      </c>
      <c r="R213" s="141">
        <f>'[1]MTTI (PL &amp; I)'!R213/'[1]MTTI (PL &amp; I)'!R$334</f>
        <v>0</v>
      </c>
      <c r="S213" s="141">
        <f>'[1]MTTI (PL &amp; I)'!S213/'[1]MTTI (PL &amp; I)'!S$334</f>
        <v>0</v>
      </c>
      <c r="T213" s="141">
        <f>'[1]MTTI (PL &amp; I)'!T213/'[1]MTTI (PL &amp; I)'!T$334</f>
        <v>0</v>
      </c>
      <c r="U213" s="141">
        <f>'[1]MTTI (PL &amp; I)'!U213/'[1]MTTI (PL &amp; I)'!U$334</f>
        <v>0</v>
      </c>
      <c r="V213" s="141">
        <f>'[1]MTTI (PL &amp; I)'!V213/'[1]MTTI (PL &amp; I)'!V$334</f>
        <v>2.3469975612464885E-3</v>
      </c>
      <c r="W213" s="141">
        <f>'[1]MTTI (PL &amp; I)'!W213/'[1]MTTI (PL &amp; I)'!W$334</f>
        <v>4.6199365611486443E-4</v>
      </c>
      <c r="X213" s="141">
        <f>'[1]MTTI (PL &amp; I)'!X213/'[1]MTTI (PL &amp; I)'!X$334</f>
        <v>1.9557433801045254E-3</v>
      </c>
      <c r="Y213" s="141">
        <f>'[1]MTTI (PL &amp; I)'!Y213/'[1]MTTI (PL &amp; I)'!Y$334</f>
        <v>4.575691654434974E-4</v>
      </c>
      <c r="Z213" s="141">
        <f>'[1]MTTI (PL &amp; I)'!Z213/'[1]MTTI (PL &amp; I)'!Z$334</f>
        <v>3.7325531347878835E-4</v>
      </c>
      <c r="AA213" s="141">
        <f>'[1]MTTI (PL &amp; I)'!AA213/'[1]MTTI (PL &amp; I)'!AA$334</f>
        <v>0</v>
      </c>
      <c r="AB213" s="141">
        <f>'[1]MTTI (PL &amp; I)'!AB213/'[1]MTTI (PL &amp; I)'!AB$334</f>
        <v>0</v>
      </c>
      <c r="AC213" s="141">
        <f>'[1]MTTI (PL &amp; I)'!AC213/'[1]MTTI (PL &amp; I)'!AC$334</f>
        <v>0</v>
      </c>
      <c r="AD213" s="141">
        <f>'[1]MTTI (PL &amp; I)'!AD213/'[1]MTTI (PL &amp; I)'!AD$334</f>
        <v>5.6405363404223329E-6</v>
      </c>
      <c r="AE213" s="141">
        <f>'[1]MTTI (PL &amp; I)'!AE213/'[1]MTTI (PL &amp; I)'!AE$334</f>
        <v>0</v>
      </c>
      <c r="AF213" s="141">
        <f>'[1]MTTI (PL &amp; I)'!AF213/'[1]MTTI (PL &amp; I)'!AF$334</f>
        <v>0</v>
      </c>
      <c r="AG213" s="141">
        <f>'[1]MTTI (PL &amp; I)'!AG213/'[1]MTTI (PL &amp; I)'!AG$334</f>
        <v>8.9456521333659278E-3</v>
      </c>
      <c r="AH213" s="141">
        <f>'[1]MTTI (PL &amp; I)'!AH213/'[1]MTTI (PL &amp; I)'!AH$334</f>
        <v>0</v>
      </c>
      <c r="AI213" s="141">
        <f>'[1]MTTI (PL &amp; I)'!AI213/'[1]MTTI (PL &amp; I)'!AI$334</f>
        <v>6.2928813750544321E-4</v>
      </c>
      <c r="AJ213" s="141">
        <f>'[1]MTTI (PL &amp; I)'!AJ213/'[1]MTTI (PL &amp; I)'!AJ$334</f>
        <v>2.0654642776072076E-5</v>
      </c>
      <c r="AK213" s="141">
        <f>'[1]MTTI (PL &amp; I)'!AK213/'[1]MTTI (PL &amp; I)'!AK$334</f>
        <v>0</v>
      </c>
      <c r="AL213" s="141">
        <f>'[1]MTTI (PL &amp; I)'!AL213/'[1]MTTI (PL &amp; I)'!AL$334</f>
        <v>2.3370193252994641E-4</v>
      </c>
      <c r="AM213" s="141">
        <f>'[1]MTTI (PL &amp; I)'!AM213/'[1]MTTI (PL &amp; I)'!AM$334</f>
        <v>3.4135687980624941E-4</v>
      </c>
      <c r="AN213" s="141">
        <f>'[1]MTTI (PL &amp; I)'!AN213/'[1]MTTI (PL &amp; I)'!AN$334</f>
        <v>1.3418817772289912E-4</v>
      </c>
      <c r="AO213" s="141">
        <f>'[1]MTTI (PL &amp; I)'!AO213/'[1]MTTI (PL &amp; I)'!AO$334</f>
        <v>1.0651001094538423E-3</v>
      </c>
      <c r="AP213" s="141">
        <f>'[1]MTTI (PL &amp; I)'!AP213/'[1]MTTI (PL &amp; I)'!AP$334</f>
        <v>0</v>
      </c>
      <c r="AQ213" s="141">
        <f>'[1]MTTI (PL &amp; I)'!AQ213/'[1]MTTI (PL &amp; I)'!AQ$334</f>
        <v>1.5858249065084715E-4</v>
      </c>
      <c r="AR213" s="141">
        <f>'[1]MTTI (PL &amp; I)'!AR213/'[1]MTTI (PL &amp; I)'!AR$334</f>
        <v>2.426283430765445E-3</v>
      </c>
      <c r="AS213" s="141">
        <f>'[1]MTTI (PL &amp; I)'!AS213/'[1]MTTI (PL &amp; I)'!AS$334</f>
        <v>0</v>
      </c>
      <c r="AT213" s="141">
        <f>'[1]MTTI (PL &amp; I)'!AT213/'[1]MTTI (PL &amp; I)'!AT$334</f>
        <v>7.805494963726704E-3</v>
      </c>
      <c r="AU213" s="141">
        <f>'[1]MTTI (PL &amp; I)'!AU213/'[1]MTTI (PL &amp; I)'!AU$334</f>
        <v>0</v>
      </c>
      <c r="AV213" s="141">
        <f>'[1]MTTI (PL &amp; I)'!AV213/'[1]MTTI (PL &amp; I)'!AV$334</f>
        <v>0</v>
      </c>
      <c r="AW213" s="141">
        <f>'[1]MTTI (PL &amp; I)'!AW213/'[1]MTTI (PL &amp; I)'!AW$334</f>
        <v>0</v>
      </c>
      <c r="AX213" s="141">
        <f>'[1]MTTI (PL &amp; I)'!AX213/'[1]MTTI (PL &amp; I)'!AX$334</f>
        <v>1.6294601785999338E-3</v>
      </c>
      <c r="AY213" s="141">
        <f>'[1]MTTI (PL &amp; I)'!AY213/'[1]MTTI (PL &amp; I)'!AY$334</f>
        <v>1.828883046390687E-2</v>
      </c>
      <c r="AZ213" s="141">
        <f>'[1]MTTI (PL &amp; I)'!AZ213/'[1]MTTI (PL &amp; I)'!AZ$334</f>
        <v>1.3275245394983608E-3</v>
      </c>
      <c r="BA213" s="141">
        <f>'[1]MTTI (PL &amp; I)'!BA213/'[1]MTTI (PL &amp; I)'!BA$334</f>
        <v>0</v>
      </c>
      <c r="BB213" s="141">
        <f>'[1]MTTI (PL &amp; I)'!BB213/'[1]MTTI (PL &amp; I)'!BB$334</f>
        <v>1.0340505976319974E-2</v>
      </c>
      <c r="BC213" s="141">
        <f>'[1]MTTI (PL &amp; I)'!BC213/'[1]MTTI (PL &amp; I)'!BC$334</f>
        <v>0</v>
      </c>
      <c r="BD213" s="141">
        <f>'[1]MTTI (PL &amp; I)'!BD213/'[1]MTTI (PL &amp; I)'!BD$334</f>
        <v>1.5402647684961482E-3</v>
      </c>
      <c r="BE213" s="141">
        <f>'[1]MTTI (PL &amp; I)'!BE213/'[1]MTTI (PL &amp; I)'!BE$334</f>
        <v>0</v>
      </c>
      <c r="BF213" s="141">
        <f>'[1]MTTI (PL &amp; I)'!BF213/'[1]MTTI (PL &amp; I)'!BF$334</f>
        <v>0</v>
      </c>
      <c r="BG213" s="141">
        <f>'[1]MTTI (PL &amp; I)'!BG213/'[1]MTTI (PL &amp; I)'!BG$334</f>
        <v>2.3774521313883216E-3</v>
      </c>
      <c r="BH213" s="141">
        <f>'[1]MTTI (PL &amp; I)'!BH213/'[1]MTTI (PL &amp; I)'!BH$334</f>
        <v>2.8651925090584119E-4</v>
      </c>
      <c r="BI213" s="141">
        <f>'[1]MTTI (PL &amp; I)'!BI213/'[1]MTTI (PL &amp; I)'!BI$334</f>
        <v>0</v>
      </c>
      <c r="BJ213" s="141">
        <f>'[1]MTTI (PL &amp; I)'!BJ213/'[1]MTTI (PL &amp; I)'!BJ$334</f>
        <v>5.39198197142441E-4</v>
      </c>
      <c r="BK213" s="141">
        <f>'[1]MTTI (PL &amp; I)'!BK213/'[1]MTTI (PL &amp; I)'!BK$334</f>
        <v>0</v>
      </c>
      <c r="BL213" s="141">
        <f>'[1]MTTI (PL &amp; I)'!BL213/'[1]MTTI (PL &amp; I)'!BL$334</f>
        <v>0</v>
      </c>
      <c r="BM213" s="141">
        <f>'[1]MTTI (PL &amp; I)'!BM213/'[1]MTTI (PL &amp; I)'!BM$334</f>
        <v>0</v>
      </c>
      <c r="BN213" s="141">
        <f>'[1]MTTI (PL &amp; I)'!BN213/'[1]MTTI (PL &amp; I)'!BN$334</f>
        <v>0</v>
      </c>
      <c r="BO213" s="141">
        <f>'[1]MTTI (PL &amp; I)'!BO213/'[1]MTTI (PL &amp; I)'!BO$334</f>
        <v>8.6027298281849858E-3</v>
      </c>
      <c r="BP213" s="141">
        <f>'[1]MTTI (PL &amp; I)'!BP213/'[1]MTTI (PL &amp; I)'!BP$334</f>
        <v>0</v>
      </c>
      <c r="BQ213" s="141">
        <f>'[1]MTTI (PL &amp; I)'!BQ213/'[1]MTTI (PL &amp; I)'!BQ$334</f>
        <v>2.0141762804597057E-3</v>
      </c>
      <c r="BR213" s="141">
        <f>'[1]MTTI (PL &amp; I)'!BR213/'[1]MTTI (PL &amp; I)'!BR$334</f>
        <v>7.4128591470241307E-3</v>
      </c>
      <c r="BS213" s="141">
        <f>'[1]MTTI (PL &amp; I)'!BS213/'[1]MTTI (PL &amp; I)'!BS$334</f>
        <v>1.0422287409995032E-2</v>
      </c>
      <c r="BT213" s="141">
        <f>'[1]MTTI (PL &amp; I)'!BT213/'[1]MTTI (PL &amp; I)'!BT$334</f>
        <v>0</v>
      </c>
      <c r="BU213" s="141">
        <f>'[1]MTTI (PL &amp; I)'!BU213/'[1]MTTI (PL &amp; I)'!BU$334</f>
        <v>1.155925083816967E-3</v>
      </c>
      <c r="BV213" s="141">
        <f>'[1]MTTI (PL &amp; I)'!BV213/'[1]MTTI (PL &amp; I)'!BV$334</f>
        <v>2.6631623269881912E-2</v>
      </c>
      <c r="BW213" s="141">
        <f>'[1]MTTI (PL &amp; I)'!BW213/'[1]MTTI (PL &amp; I)'!BW$334</f>
        <v>2.8635979745822641E-5</v>
      </c>
      <c r="BX213" s="141">
        <f>'[1]MTTI (PL &amp; I)'!BX213/'[1]MTTI (PL &amp; I)'!BX$334</f>
        <v>0</v>
      </c>
      <c r="BY213" s="141">
        <f>'[1]MTTI (PL &amp; I)'!BY213/'[1]MTTI (PL &amp; I)'!BY$334</f>
        <v>2.7887637405429958E-4</v>
      </c>
      <c r="BZ213" s="141">
        <f>'[1]MTTI (PL &amp; I)'!BZ213/'[1]MTTI (PL &amp; I)'!BZ$334</f>
        <v>0</v>
      </c>
      <c r="CA213" s="141">
        <f>'[1]MTTI (PL &amp; I)'!CA213/'[1]MTTI (PL &amp; I)'!CA$334</f>
        <v>2.5367554478810928E-3</v>
      </c>
      <c r="CB213" s="141">
        <f>'[1]MTTI (PL &amp; I)'!CB213/'[1]MTTI (PL &amp; I)'!CB$334</f>
        <v>0</v>
      </c>
      <c r="CC213" s="141">
        <f>'[1]MTTI (PL &amp; I)'!CC213/'[1]MTTI (PL &amp; I)'!CC$334</f>
        <v>3.7996779434865562E-3</v>
      </c>
      <c r="CD213" s="141">
        <f>'[1]MTTI (PL &amp; I)'!CD213/'[1]MTTI (PL &amp; I)'!CD$334</f>
        <v>8.5599489397386805E-2</v>
      </c>
      <c r="CE213" s="141">
        <f>'[1]MTTI (PL &amp; I)'!CE213/'[1]MTTI (PL &amp; I)'!CE$334</f>
        <v>0</v>
      </c>
      <c r="CF213" s="141">
        <f>'[1]MTTI (PL &amp; I)'!CF213/'[1]MTTI (PL &amp; I)'!CF$334</f>
        <v>0</v>
      </c>
      <c r="CG213" s="141">
        <f>'[1]MTTI (PL &amp; I)'!CG213/'[1]MTTI (PL &amp; I)'!CG$334</f>
        <v>0</v>
      </c>
      <c r="CH213" s="141">
        <f>'[1]MTTI (PL &amp; I)'!CH213/'[1]MTTI (PL &amp; I)'!CH$334</f>
        <v>0</v>
      </c>
      <c r="CI213" s="141">
        <f>'[1]MTTI (PL &amp; I)'!CI213/'[1]MTTI (PL &amp; I)'!CI$334</f>
        <v>0</v>
      </c>
      <c r="CJ213" s="141">
        <f>'[1]MTTI (PL &amp; I)'!CJ213/'[1]MTTI (PL &amp; I)'!CJ$334</f>
        <v>0</v>
      </c>
      <c r="CK213" s="141">
        <f>'[1]MTTI (PL &amp; I)'!CK213/'[1]MTTI (PL &amp; I)'!CK$334</f>
        <v>0</v>
      </c>
      <c r="CL213" s="141">
        <f>'[1]MTTI (PL &amp; I)'!CL213/'[1]MTTI (PL &amp; I)'!CL$334</f>
        <v>0</v>
      </c>
      <c r="CM213" s="141">
        <f>'[1]MTTI (PL &amp; I)'!CM213/'[1]MTTI (PL &amp; I)'!CM$334</f>
        <v>0</v>
      </c>
      <c r="CN213" s="141">
        <f>'[1]MTTI (PL &amp; I)'!CN213/'[1]MTTI (PL &amp; I)'!CN$334</f>
        <v>1.8658459798955357E-3</v>
      </c>
      <c r="CO213" s="141">
        <f>'[1]MTTI (PL &amp; I)'!CO213/'[1]MTTI (PL &amp; I)'!CO$334</f>
        <v>0</v>
      </c>
      <c r="CP213" s="141">
        <f>'[1]MTTI (PL &amp; I)'!CP213/'[1]MTTI (PL &amp; I)'!CP$334</f>
        <v>7.3428994465348611E-3</v>
      </c>
      <c r="CQ213" s="141">
        <f>'[1]MTTI (PL &amp; I)'!CQ213/'[1]MTTI (PL &amp; I)'!CQ$334</f>
        <v>7.4388632516590022E-3</v>
      </c>
      <c r="CR213" s="141">
        <f>'[1]MTTI (PL &amp; I)'!CR213/'[1]MTTI (PL &amp; I)'!CR$334</f>
        <v>0</v>
      </c>
      <c r="CS213" s="141">
        <f>'[1]MTTI (PL &amp; I)'!CS213/'[1]MTTI (PL &amp; I)'!CS$334</f>
        <v>2.4207073047859302E-3</v>
      </c>
      <c r="CT213" s="141">
        <f>'[1]MTTI (PL &amp; I)'!CT213/'[1]MTTI (PL &amp; I)'!CT$334</f>
        <v>4.0332160124464091E-2</v>
      </c>
      <c r="CU213" s="141">
        <f>'[1]MTTI (PL &amp; I)'!CU213/'[1]MTTI (PL &amp; I)'!CU$334</f>
        <v>0</v>
      </c>
      <c r="CV213" s="141">
        <f>'[1]MTTI (PL &amp; I)'!CV213/'[1]MTTI (PL &amp; I)'!CV$334</f>
        <v>0</v>
      </c>
      <c r="CW213" s="141">
        <f>'[1]MTTI (PL &amp; I)'!CW213/'[1]MTTI (PL &amp; I)'!CW$334</f>
        <v>0</v>
      </c>
      <c r="CX213" s="141">
        <f>'[1]MTTI (PL &amp; I)'!CX213/'[1]MTTI (PL &amp; I)'!CX$334</f>
        <v>0</v>
      </c>
      <c r="CY213" s="141">
        <f>'[1]MTTI (PL &amp; I)'!CY213/'[1]MTTI (PL &amp; I)'!CY$334</f>
        <v>0</v>
      </c>
      <c r="CZ213" s="141">
        <f>'[1]MTTI (PL &amp; I)'!CZ213/'[1]MTTI (PL &amp; I)'!CZ$334</f>
        <v>8.0971263694955536E-4</v>
      </c>
      <c r="DA213" s="141">
        <f>'[1]MTTI (PL &amp; I)'!DA213/'[1]MTTI (PL &amp; I)'!DA$334</f>
        <v>1.105827283972324E-2</v>
      </c>
      <c r="DB213" s="141">
        <f>'[1]MTTI (PL &amp; I)'!DB213/'[1]MTTI (PL &amp; I)'!DB$334</f>
        <v>0</v>
      </c>
      <c r="DC213" s="141">
        <f>'[1]MTTI (PL &amp; I)'!DC213/'[1]MTTI (PL &amp; I)'!DC$334</f>
        <v>1.9037944425069935E-2</v>
      </c>
      <c r="DD213" s="141">
        <f>'[1]MTTI (PL &amp; I)'!DD213/'[1]MTTI (PL &amp; I)'!DD$334</f>
        <v>0</v>
      </c>
      <c r="DE213" s="141">
        <v>0</v>
      </c>
      <c r="DF213" s="141">
        <f>'[1]MTTI (PL &amp; I)'!DF213/'[1]MTTI (PL &amp; I)'!DF$334</f>
        <v>2.6114079928628957E-3</v>
      </c>
    </row>
    <row r="214" spans="1:110" x14ac:dyDescent="0.3">
      <c r="A214" s="25" t="s">
        <v>7</v>
      </c>
      <c r="B214" s="141">
        <f>'[1]MTTI (PL &amp; I)'!B214/'[1]MTTI (PL &amp; I)'!B$334</f>
        <v>0</v>
      </c>
      <c r="C214" s="141">
        <f>'[1]MTTI (PL &amp; I)'!C214/'[1]MTTI (PL &amp; I)'!C$334</f>
        <v>0</v>
      </c>
      <c r="D214" s="141">
        <f>'[1]MTTI (PL &amp; I)'!D214/'[1]MTTI (PL &amp; I)'!D$334</f>
        <v>0</v>
      </c>
      <c r="E214" s="141">
        <f>'[1]MTTI (PL &amp; I)'!E214/'[1]MTTI (PL &amp; I)'!E$334</f>
        <v>0</v>
      </c>
      <c r="F214" s="141">
        <f>'[1]MTTI (PL &amp; I)'!F214/'[1]MTTI (PL &amp; I)'!F$334</f>
        <v>0</v>
      </c>
      <c r="G214" s="141">
        <f>'[1]MTTI (PL &amp; I)'!G214/'[1]MTTI (PL &amp; I)'!G$334</f>
        <v>0</v>
      </c>
      <c r="H214" s="141">
        <f>'[1]MTTI (PL &amp; I)'!H214/'[1]MTTI (PL &amp; I)'!H$334</f>
        <v>0</v>
      </c>
      <c r="I214" s="141">
        <f>'[1]MTTI (PL &amp; I)'!I214/'[1]MTTI (PL &amp; I)'!I$334</f>
        <v>0</v>
      </c>
      <c r="J214" s="141">
        <f>'[1]MTTI (PL &amp; I)'!J214/'[1]MTTI (PL &amp; I)'!J$334</f>
        <v>0</v>
      </c>
      <c r="K214" s="141">
        <f>'[1]MTTI (PL &amp; I)'!K214/'[1]MTTI (PL &amp; I)'!K$334</f>
        <v>0</v>
      </c>
      <c r="L214" s="141">
        <f>'[1]MTTI (PL &amp; I)'!L214/'[1]MTTI (PL &amp; I)'!L$334</f>
        <v>0</v>
      </c>
      <c r="M214" s="141">
        <f>'[1]MTTI (PL &amp; I)'!M214/'[1]MTTI (PL &amp; I)'!M$334</f>
        <v>0</v>
      </c>
      <c r="N214" s="141">
        <f>'[1]MTTI (PL &amp; I)'!N214/'[1]MTTI (PL &amp; I)'!N$334</f>
        <v>0</v>
      </c>
      <c r="O214" s="141">
        <f>'[1]MTTI (PL &amp; I)'!O214/'[1]MTTI (PL &amp; I)'!O$334</f>
        <v>0</v>
      </c>
      <c r="P214" s="141">
        <f>'[1]MTTI (PL &amp; I)'!P214/'[1]MTTI (PL &amp; I)'!P$334</f>
        <v>0</v>
      </c>
      <c r="Q214" s="141">
        <f>'[1]MTTI (PL &amp; I)'!Q214/'[1]MTTI (PL &amp; I)'!Q$334</f>
        <v>0</v>
      </c>
      <c r="R214" s="141">
        <f>'[1]MTTI (PL &amp; I)'!R214/'[1]MTTI (PL &amp; I)'!R$334</f>
        <v>0</v>
      </c>
      <c r="S214" s="141">
        <f>'[1]MTTI (PL &amp; I)'!S214/'[1]MTTI (PL &amp; I)'!S$334</f>
        <v>0</v>
      </c>
      <c r="T214" s="141">
        <f>'[1]MTTI (PL &amp; I)'!T214/'[1]MTTI (PL &amp; I)'!T$334</f>
        <v>0</v>
      </c>
      <c r="U214" s="141">
        <f>'[1]MTTI (PL &amp; I)'!U214/'[1]MTTI (PL &amp; I)'!U$334</f>
        <v>0</v>
      </c>
      <c r="V214" s="141">
        <f>'[1]MTTI (PL &amp; I)'!V214/'[1]MTTI (PL &amp; I)'!V$334</f>
        <v>0</v>
      </c>
      <c r="W214" s="141">
        <f>'[1]MTTI (PL &amp; I)'!W214/'[1]MTTI (PL &amp; I)'!W$334</f>
        <v>0</v>
      </c>
      <c r="X214" s="141">
        <f>'[1]MTTI (PL &amp; I)'!X214/'[1]MTTI (PL &amp; I)'!X$334</f>
        <v>0</v>
      </c>
      <c r="Y214" s="141">
        <f>'[1]MTTI (PL &amp; I)'!Y214/'[1]MTTI (PL &amp; I)'!Y$334</f>
        <v>0</v>
      </c>
      <c r="Z214" s="141">
        <f>'[1]MTTI (PL &amp; I)'!Z214/'[1]MTTI (PL &amp; I)'!Z$334</f>
        <v>0</v>
      </c>
      <c r="AA214" s="141">
        <f>'[1]MTTI (PL &amp; I)'!AA214/'[1]MTTI (PL &amp; I)'!AA$334</f>
        <v>0</v>
      </c>
      <c r="AB214" s="141">
        <f>'[1]MTTI (PL &amp; I)'!AB214/'[1]MTTI (PL &amp; I)'!AB$334</f>
        <v>0</v>
      </c>
      <c r="AC214" s="141">
        <f>'[1]MTTI (PL &amp; I)'!AC214/'[1]MTTI (PL &amp; I)'!AC$334</f>
        <v>0</v>
      </c>
      <c r="AD214" s="141">
        <f>'[1]MTTI (PL &amp; I)'!AD214/'[1]MTTI (PL &amp; I)'!AD$334</f>
        <v>0</v>
      </c>
      <c r="AE214" s="141">
        <f>'[1]MTTI (PL &amp; I)'!AE214/'[1]MTTI (PL &amp; I)'!AE$334</f>
        <v>0</v>
      </c>
      <c r="AF214" s="141">
        <f>'[1]MTTI (PL &amp; I)'!AF214/'[1]MTTI (PL &amp; I)'!AF$334</f>
        <v>0</v>
      </c>
      <c r="AG214" s="141">
        <f>'[1]MTTI (PL &amp; I)'!AG214/'[1]MTTI (PL &amp; I)'!AG$334</f>
        <v>0</v>
      </c>
      <c r="AH214" s="141">
        <f>'[1]MTTI (PL &amp; I)'!AH214/'[1]MTTI (PL &amp; I)'!AH$334</f>
        <v>0</v>
      </c>
      <c r="AI214" s="141">
        <f>'[1]MTTI (PL &amp; I)'!AI214/'[1]MTTI (PL &amp; I)'!AI$334</f>
        <v>0</v>
      </c>
      <c r="AJ214" s="141">
        <f>'[1]MTTI (PL &amp; I)'!AJ214/'[1]MTTI (PL &amp; I)'!AJ$334</f>
        <v>0</v>
      </c>
      <c r="AK214" s="141">
        <f>'[1]MTTI (PL &amp; I)'!AK214/'[1]MTTI (PL &amp; I)'!AK$334</f>
        <v>0</v>
      </c>
      <c r="AL214" s="141">
        <f>'[1]MTTI (PL &amp; I)'!AL214/'[1]MTTI (PL &amp; I)'!AL$334</f>
        <v>0</v>
      </c>
      <c r="AM214" s="141">
        <f>'[1]MTTI (PL &amp; I)'!AM214/'[1]MTTI (PL &amp; I)'!AM$334</f>
        <v>0</v>
      </c>
      <c r="AN214" s="141">
        <f>'[1]MTTI (PL &amp; I)'!AN214/'[1]MTTI (PL &amp; I)'!AN$334</f>
        <v>0</v>
      </c>
      <c r="AO214" s="141">
        <f>'[1]MTTI (PL &amp; I)'!AO214/'[1]MTTI (PL &amp; I)'!AO$334</f>
        <v>0</v>
      </c>
      <c r="AP214" s="141">
        <f>'[1]MTTI (PL &amp; I)'!AP214/'[1]MTTI (PL &amp; I)'!AP$334</f>
        <v>0</v>
      </c>
      <c r="AQ214" s="141">
        <f>'[1]MTTI (PL &amp; I)'!AQ214/'[1]MTTI (PL &amp; I)'!AQ$334</f>
        <v>0</v>
      </c>
      <c r="AR214" s="141">
        <f>'[1]MTTI (PL &amp; I)'!AR214/'[1]MTTI (PL &amp; I)'!AR$334</f>
        <v>0</v>
      </c>
      <c r="AS214" s="141">
        <f>'[1]MTTI (PL &amp; I)'!AS214/'[1]MTTI (PL &amp; I)'!AS$334</f>
        <v>0</v>
      </c>
      <c r="AT214" s="141">
        <f>'[1]MTTI (PL &amp; I)'!AT214/'[1]MTTI (PL &amp; I)'!AT$334</f>
        <v>0</v>
      </c>
      <c r="AU214" s="141">
        <f>'[1]MTTI (PL &amp; I)'!AU214/'[1]MTTI (PL &amp; I)'!AU$334</f>
        <v>0</v>
      </c>
      <c r="AV214" s="141">
        <f>'[1]MTTI (PL &amp; I)'!AV214/'[1]MTTI (PL &amp; I)'!AV$334</f>
        <v>0</v>
      </c>
      <c r="AW214" s="141">
        <f>'[1]MTTI (PL &amp; I)'!AW214/'[1]MTTI (PL &amp; I)'!AW$334</f>
        <v>0</v>
      </c>
      <c r="AX214" s="141">
        <f>'[1]MTTI (PL &amp; I)'!AX214/'[1]MTTI (PL &amp; I)'!AX$334</f>
        <v>0</v>
      </c>
      <c r="AY214" s="141">
        <f>'[1]MTTI (PL &amp; I)'!AY214/'[1]MTTI (PL &amp; I)'!AY$334</f>
        <v>0</v>
      </c>
      <c r="AZ214" s="141">
        <f>'[1]MTTI (PL &amp; I)'!AZ214/'[1]MTTI (PL &amp; I)'!AZ$334</f>
        <v>0</v>
      </c>
      <c r="BA214" s="141">
        <f>'[1]MTTI (PL &amp; I)'!BA214/'[1]MTTI (PL &amp; I)'!BA$334</f>
        <v>0</v>
      </c>
      <c r="BB214" s="141">
        <f>'[1]MTTI (PL &amp; I)'!BB214/'[1]MTTI (PL &amp; I)'!BB$334</f>
        <v>0</v>
      </c>
      <c r="BC214" s="141">
        <f>'[1]MTTI (PL &amp; I)'!BC214/'[1]MTTI (PL &amp; I)'!BC$334</f>
        <v>0</v>
      </c>
      <c r="BD214" s="141">
        <f>'[1]MTTI (PL &amp; I)'!BD214/'[1]MTTI (PL &amp; I)'!BD$334</f>
        <v>0</v>
      </c>
      <c r="BE214" s="141">
        <f>'[1]MTTI (PL &amp; I)'!BE214/'[1]MTTI (PL &amp; I)'!BE$334</f>
        <v>0</v>
      </c>
      <c r="BF214" s="141">
        <f>'[1]MTTI (PL &amp; I)'!BF214/'[1]MTTI (PL &amp; I)'!BF$334</f>
        <v>0</v>
      </c>
      <c r="BG214" s="141">
        <f>'[1]MTTI (PL &amp; I)'!BG214/'[1]MTTI (PL &amp; I)'!BG$334</f>
        <v>0</v>
      </c>
      <c r="BH214" s="141">
        <f>'[1]MTTI (PL &amp; I)'!BH214/'[1]MTTI (PL &amp; I)'!BH$334</f>
        <v>0</v>
      </c>
      <c r="BI214" s="141">
        <f>'[1]MTTI (PL &amp; I)'!BI214/'[1]MTTI (PL &amp; I)'!BI$334</f>
        <v>0</v>
      </c>
      <c r="BJ214" s="141">
        <f>'[1]MTTI (PL &amp; I)'!BJ214/'[1]MTTI (PL &amp; I)'!BJ$334</f>
        <v>0</v>
      </c>
      <c r="BK214" s="141">
        <f>'[1]MTTI (PL &amp; I)'!BK214/'[1]MTTI (PL &amp; I)'!BK$334</f>
        <v>0</v>
      </c>
      <c r="BL214" s="141">
        <f>'[1]MTTI (PL &amp; I)'!BL214/'[1]MTTI (PL &amp; I)'!BL$334</f>
        <v>0</v>
      </c>
      <c r="BM214" s="141">
        <f>'[1]MTTI (PL &amp; I)'!BM214/'[1]MTTI (PL &amp; I)'!BM$334</f>
        <v>0</v>
      </c>
      <c r="BN214" s="141">
        <f>'[1]MTTI (PL &amp; I)'!BN214/'[1]MTTI (PL &amp; I)'!BN$334</f>
        <v>0</v>
      </c>
      <c r="BO214" s="141">
        <f>'[1]MTTI (PL &amp; I)'!BO214/'[1]MTTI (PL &amp; I)'!BO$334</f>
        <v>0</v>
      </c>
      <c r="BP214" s="141">
        <f>'[1]MTTI (PL &amp; I)'!BP214/'[1]MTTI (PL &amp; I)'!BP$334</f>
        <v>0</v>
      </c>
      <c r="BQ214" s="141">
        <f>'[1]MTTI (PL &amp; I)'!BQ214/'[1]MTTI (PL &amp; I)'!BQ$334</f>
        <v>0</v>
      </c>
      <c r="BR214" s="141">
        <f>'[1]MTTI (PL &amp; I)'!BR214/'[1]MTTI (PL &amp; I)'!BR$334</f>
        <v>0</v>
      </c>
      <c r="BS214" s="141">
        <f>'[1]MTTI (PL &amp; I)'!BS214/'[1]MTTI (PL &amp; I)'!BS$334</f>
        <v>0</v>
      </c>
      <c r="BT214" s="141">
        <f>'[1]MTTI (PL &amp; I)'!BT214/'[1]MTTI (PL &amp; I)'!BT$334</f>
        <v>0</v>
      </c>
      <c r="BU214" s="141">
        <f>'[1]MTTI (PL &amp; I)'!BU214/'[1]MTTI (PL &amp; I)'!BU$334</f>
        <v>0</v>
      </c>
      <c r="BV214" s="141">
        <f>'[1]MTTI (PL &amp; I)'!BV214/'[1]MTTI (PL &amp; I)'!BV$334</f>
        <v>0</v>
      </c>
      <c r="BW214" s="141">
        <f>'[1]MTTI (PL &amp; I)'!BW214/'[1]MTTI (PL &amp; I)'!BW$334</f>
        <v>0</v>
      </c>
      <c r="BX214" s="141">
        <f>'[1]MTTI (PL &amp; I)'!BX214/'[1]MTTI (PL &amp; I)'!BX$334</f>
        <v>0</v>
      </c>
      <c r="BY214" s="141">
        <f>'[1]MTTI (PL &amp; I)'!BY214/'[1]MTTI (PL &amp; I)'!BY$334</f>
        <v>0</v>
      </c>
      <c r="BZ214" s="141">
        <f>'[1]MTTI (PL &amp; I)'!BZ214/'[1]MTTI (PL &amp; I)'!BZ$334</f>
        <v>0</v>
      </c>
      <c r="CA214" s="141">
        <f>'[1]MTTI (PL &amp; I)'!CA214/'[1]MTTI (PL &amp; I)'!CA$334</f>
        <v>0</v>
      </c>
      <c r="CB214" s="141">
        <f>'[1]MTTI (PL &amp; I)'!CB214/'[1]MTTI (PL &amp; I)'!CB$334</f>
        <v>0</v>
      </c>
      <c r="CC214" s="141">
        <f>'[1]MTTI (PL &amp; I)'!CC214/'[1]MTTI (PL &amp; I)'!CC$334</f>
        <v>0</v>
      </c>
      <c r="CD214" s="141">
        <f>'[1]MTTI (PL &amp; I)'!CD214/'[1]MTTI (PL &amp; I)'!CD$334</f>
        <v>0</v>
      </c>
      <c r="CE214" s="141">
        <f>'[1]MTTI (PL &amp; I)'!CE214/'[1]MTTI (PL &amp; I)'!CE$334</f>
        <v>0</v>
      </c>
      <c r="CF214" s="141">
        <f>'[1]MTTI (PL &amp; I)'!CF214/'[1]MTTI (PL &amp; I)'!CF$334</f>
        <v>0</v>
      </c>
      <c r="CG214" s="141">
        <f>'[1]MTTI (PL &amp; I)'!CG214/'[1]MTTI (PL &amp; I)'!CG$334</f>
        <v>0</v>
      </c>
      <c r="CH214" s="141">
        <f>'[1]MTTI (PL &amp; I)'!CH214/'[1]MTTI (PL &amp; I)'!CH$334</f>
        <v>0</v>
      </c>
      <c r="CI214" s="141">
        <f>'[1]MTTI (PL &amp; I)'!CI214/'[1]MTTI (PL &amp; I)'!CI$334</f>
        <v>0</v>
      </c>
      <c r="CJ214" s="141">
        <f>'[1]MTTI (PL &amp; I)'!CJ214/'[1]MTTI (PL &amp; I)'!CJ$334</f>
        <v>0</v>
      </c>
      <c r="CK214" s="141">
        <f>'[1]MTTI (PL &amp; I)'!CK214/'[1]MTTI (PL &amp; I)'!CK$334</f>
        <v>0</v>
      </c>
      <c r="CL214" s="141">
        <f>'[1]MTTI (PL &amp; I)'!CL214/'[1]MTTI (PL &amp; I)'!CL$334</f>
        <v>0</v>
      </c>
      <c r="CM214" s="141">
        <f>'[1]MTTI (PL &amp; I)'!CM214/'[1]MTTI (PL &amp; I)'!CM$334</f>
        <v>0</v>
      </c>
      <c r="CN214" s="141">
        <f>'[1]MTTI (PL &amp; I)'!CN214/'[1]MTTI (PL &amp; I)'!CN$334</f>
        <v>0</v>
      </c>
      <c r="CO214" s="141">
        <f>'[1]MTTI (PL &amp; I)'!CO214/'[1]MTTI (PL &amp; I)'!CO$334</f>
        <v>0</v>
      </c>
      <c r="CP214" s="141">
        <f>'[1]MTTI (PL &amp; I)'!CP214/'[1]MTTI (PL &amp; I)'!CP$334</f>
        <v>0</v>
      </c>
      <c r="CQ214" s="141">
        <f>'[1]MTTI (PL &amp; I)'!CQ214/'[1]MTTI (PL &amp; I)'!CQ$334</f>
        <v>0</v>
      </c>
      <c r="CR214" s="141">
        <f>'[1]MTTI (PL &amp; I)'!CR214/'[1]MTTI (PL &amp; I)'!CR$334</f>
        <v>0</v>
      </c>
      <c r="CS214" s="141">
        <f>'[1]MTTI (PL &amp; I)'!CS214/'[1]MTTI (PL &amp; I)'!CS$334</f>
        <v>0</v>
      </c>
      <c r="CT214" s="141">
        <f>'[1]MTTI (PL &amp; I)'!CT214/'[1]MTTI (PL &amp; I)'!CT$334</f>
        <v>0</v>
      </c>
      <c r="CU214" s="141">
        <f>'[1]MTTI (PL &amp; I)'!CU214/'[1]MTTI (PL &amp; I)'!CU$334</f>
        <v>0</v>
      </c>
      <c r="CV214" s="141">
        <f>'[1]MTTI (PL &amp; I)'!CV214/'[1]MTTI (PL &amp; I)'!CV$334</f>
        <v>0</v>
      </c>
      <c r="CW214" s="141">
        <f>'[1]MTTI (PL &amp; I)'!CW214/'[1]MTTI (PL &amp; I)'!CW$334</f>
        <v>0</v>
      </c>
      <c r="CX214" s="141">
        <f>'[1]MTTI (PL &amp; I)'!CX214/'[1]MTTI (PL &amp; I)'!CX$334</f>
        <v>0</v>
      </c>
      <c r="CY214" s="141">
        <f>'[1]MTTI (PL &amp; I)'!CY214/'[1]MTTI (PL &amp; I)'!CY$334</f>
        <v>0</v>
      </c>
      <c r="CZ214" s="141">
        <f>'[1]MTTI (PL &amp; I)'!CZ214/'[1]MTTI (PL &amp; I)'!CZ$334</f>
        <v>0</v>
      </c>
      <c r="DA214" s="141">
        <f>'[1]MTTI (PL &amp; I)'!DA214/'[1]MTTI (PL &amp; I)'!DA$334</f>
        <v>0</v>
      </c>
      <c r="DB214" s="141">
        <f>'[1]MTTI (PL &amp; I)'!DB214/'[1]MTTI (PL &amp; I)'!DB$334</f>
        <v>0</v>
      </c>
      <c r="DC214" s="141">
        <f>'[1]MTTI (PL &amp; I)'!DC214/'[1]MTTI (PL &amp; I)'!DC$334</f>
        <v>0</v>
      </c>
      <c r="DD214" s="141">
        <f>'[1]MTTI (PL &amp; I)'!DD214/'[1]MTTI (PL &amp; I)'!DD$334</f>
        <v>0</v>
      </c>
      <c r="DE214" s="141">
        <v>0</v>
      </c>
      <c r="DF214" s="141">
        <f>'[1]MTTI (PL &amp; I)'!DF214/'[1]MTTI (PL &amp; I)'!DF$334</f>
        <v>0</v>
      </c>
    </row>
    <row r="215" spans="1:110" x14ac:dyDescent="0.3">
      <c r="A215" s="32">
        <v>5413</v>
      </c>
      <c r="B215" s="141">
        <f>'[1]MTTI (PL &amp; I)'!B215/'[1]MTTI (PL &amp; I)'!B$334</f>
        <v>8.7965819621266738E-4</v>
      </c>
      <c r="C215" s="141">
        <f>'[1]MTTI (PL &amp; I)'!C215/'[1]MTTI (PL &amp; I)'!C$334</f>
        <v>0</v>
      </c>
      <c r="D215" s="141">
        <f>'[1]MTTI (PL &amp; I)'!D215/'[1]MTTI (PL &amp; I)'!D$334</f>
        <v>0</v>
      </c>
      <c r="E215" s="141">
        <f>'[1]MTTI (PL &amp; I)'!E215/'[1]MTTI (PL &amp; I)'!E$334</f>
        <v>1.2403452034808653E-3</v>
      </c>
      <c r="F215" s="141">
        <f>'[1]MTTI (PL &amp; I)'!F215/'[1]MTTI (PL &amp; I)'!F$334</f>
        <v>0</v>
      </c>
      <c r="G215" s="141">
        <f>'[1]MTTI (PL &amp; I)'!G215/'[1]MTTI (PL &amp; I)'!G$334</f>
        <v>4.4855916363156469E-4</v>
      </c>
      <c r="H215" s="141">
        <f>'[1]MTTI (PL &amp; I)'!H215/'[1]MTTI (PL &amp; I)'!H$334</f>
        <v>2.7534437458622579E-2</v>
      </c>
      <c r="I215" s="141">
        <f>'[1]MTTI (PL &amp; I)'!I215/'[1]MTTI (PL &amp; I)'!I$334</f>
        <v>0</v>
      </c>
      <c r="J215" s="141">
        <f>'[1]MTTI (PL &amp; I)'!J215/'[1]MTTI (PL &amp; I)'!J$334</f>
        <v>2.0616409017157621E-2</v>
      </c>
      <c r="K215" s="141">
        <f>'[1]MTTI (PL &amp; I)'!K215/'[1]MTTI (PL &amp; I)'!K$334</f>
        <v>1.5942047829638175E-2</v>
      </c>
      <c r="L215" s="141">
        <f>'[1]MTTI (PL &amp; I)'!L215/'[1]MTTI (PL &amp; I)'!L$334</f>
        <v>3.6667082050556257E-2</v>
      </c>
      <c r="M215" s="141">
        <f>'[1]MTTI (PL &amp; I)'!M215/'[1]MTTI (PL &amp; I)'!M$334</f>
        <v>2.5860369564245041E-2</v>
      </c>
      <c r="N215" s="141">
        <f>'[1]MTTI (PL &amp; I)'!N215/'[1]MTTI (PL &amp; I)'!N$334</f>
        <v>1.238662768078538E-2</v>
      </c>
      <c r="O215" s="141">
        <f>'[1]MTTI (PL &amp; I)'!O215/'[1]MTTI (PL &amp; I)'!O$334</f>
        <v>2.8401153765667965E-2</v>
      </c>
      <c r="P215" s="141">
        <f>'[1]MTTI (PL &amp; I)'!P215/'[1]MTTI (PL &amp; I)'!P$334</f>
        <v>0</v>
      </c>
      <c r="Q215" s="141">
        <f>'[1]MTTI (PL &amp; I)'!Q215/'[1]MTTI (PL &amp; I)'!Q$334</f>
        <v>2.0171711675958749E-2</v>
      </c>
      <c r="R215" s="141">
        <f>'[1]MTTI (PL &amp; I)'!R215/'[1]MTTI (PL &amp; I)'!R$334</f>
        <v>0</v>
      </c>
      <c r="S215" s="141">
        <f>'[1]MTTI (PL &amp; I)'!S215/'[1]MTTI (PL &amp; I)'!S$334</f>
        <v>0</v>
      </c>
      <c r="T215" s="141">
        <f>'[1]MTTI (PL &amp; I)'!T215/'[1]MTTI (PL &amp; I)'!T$334</f>
        <v>0</v>
      </c>
      <c r="U215" s="141">
        <f>'[1]MTTI (PL &amp; I)'!U215/'[1]MTTI (PL &amp; I)'!U$334</f>
        <v>0</v>
      </c>
      <c r="V215" s="141">
        <f>'[1]MTTI (PL &amp; I)'!V215/'[1]MTTI (PL &amp; I)'!V$334</f>
        <v>5.5078733034820771E-3</v>
      </c>
      <c r="W215" s="141">
        <f>'[1]MTTI (PL &amp; I)'!W215/'[1]MTTI (PL &amp; I)'!W$334</f>
        <v>9.844201658114097E-4</v>
      </c>
      <c r="X215" s="141">
        <f>'[1]MTTI (PL &amp; I)'!X215/'[1]MTTI (PL &amp; I)'!X$334</f>
        <v>2.5096156596765228E-3</v>
      </c>
      <c r="Y215" s="141">
        <f>'[1]MTTI (PL &amp; I)'!Y215/'[1]MTTI (PL &amp; I)'!Y$334</f>
        <v>6.8955256385884727E-4</v>
      </c>
      <c r="Z215" s="141">
        <f>'[1]MTTI (PL &amp; I)'!Z215/'[1]MTTI (PL &amp; I)'!Z$334</f>
        <v>3.0787751294563139E-3</v>
      </c>
      <c r="AA215" s="141">
        <f>'[1]MTTI (PL &amp; I)'!AA215/'[1]MTTI (PL &amp; I)'!AA$334</f>
        <v>0</v>
      </c>
      <c r="AB215" s="141">
        <f>'[1]MTTI (PL &amp; I)'!AB215/'[1]MTTI (PL &amp; I)'!AB$334</f>
        <v>0</v>
      </c>
      <c r="AC215" s="141">
        <f>'[1]MTTI (PL &amp; I)'!AC215/'[1]MTTI (PL &amp; I)'!AC$334</f>
        <v>0</v>
      </c>
      <c r="AD215" s="141">
        <f>'[1]MTTI (PL &amp; I)'!AD215/'[1]MTTI (PL &amp; I)'!AD$334</f>
        <v>1.4586897405289203E-5</v>
      </c>
      <c r="AE215" s="141">
        <f>'[1]MTTI (PL &amp; I)'!AE215/'[1]MTTI (PL &amp; I)'!AE$334</f>
        <v>0</v>
      </c>
      <c r="AF215" s="141">
        <f>'[1]MTTI (PL &amp; I)'!AF215/'[1]MTTI (PL &amp; I)'!AF$334</f>
        <v>0</v>
      </c>
      <c r="AG215" s="141">
        <f>'[1]MTTI (PL &amp; I)'!AG215/'[1]MTTI (PL &amp; I)'!AG$334</f>
        <v>8.3222647415191215E-3</v>
      </c>
      <c r="AH215" s="141">
        <f>'[1]MTTI (PL &amp; I)'!AH215/'[1]MTTI (PL &amp; I)'!AH$334</f>
        <v>0</v>
      </c>
      <c r="AI215" s="141">
        <f>'[1]MTTI (PL &amp; I)'!AI215/'[1]MTTI (PL &amp; I)'!AI$334</f>
        <v>4.342498503927341E-3</v>
      </c>
      <c r="AJ215" s="141">
        <f>'[1]MTTI (PL &amp; I)'!AJ215/'[1]MTTI (PL &amp; I)'!AJ$334</f>
        <v>4.58229326612963E-5</v>
      </c>
      <c r="AK215" s="141">
        <f>'[1]MTTI (PL &amp; I)'!AK215/'[1]MTTI (PL &amp; I)'!AK$334</f>
        <v>0</v>
      </c>
      <c r="AL215" s="141">
        <f>'[1]MTTI (PL &amp; I)'!AL215/'[1]MTTI (PL &amp; I)'!AL$334</f>
        <v>1.07791646579335E-3</v>
      </c>
      <c r="AM215" s="141">
        <f>'[1]MTTI (PL &amp; I)'!AM215/'[1]MTTI (PL &amp; I)'!AM$334</f>
        <v>1.8830479498636477E-2</v>
      </c>
      <c r="AN215" s="141">
        <f>'[1]MTTI (PL &amp; I)'!AN215/'[1]MTTI (PL &amp; I)'!AN$334</f>
        <v>9.9687003476734565E-4</v>
      </c>
      <c r="AO215" s="141">
        <f>'[1]MTTI (PL &amp; I)'!AO215/'[1]MTTI (PL &amp; I)'!AO$334</f>
        <v>2.2012183720371854E-3</v>
      </c>
      <c r="AP215" s="141">
        <f>'[1]MTTI (PL &amp; I)'!AP215/'[1]MTTI (PL &amp; I)'!AP$334</f>
        <v>0</v>
      </c>
      <c r="AQ215" s="141">
        <f>'[1]MTTI (PL &amp; I)'!AQ215/'[1]MTTI (PL &amp; I)'!AQ$334</f>
        <v>0</v>
      </c>
      <c r="AR215" s="141">
        <f>'[1]MTTI (PL &amp; I)'!AR215/'[1]MTTI (PL &amp; I)'!AR$334</f>
        <v>7.0164502220997479E-3</v>
      </c>
      <c r="AS215" s="141">
        <f>'[1]MTTI (PL &amp; I)'!AS215/'[1]MTTI (PL &amp; I)'!AS$334</f>
        <v>0</v>
      </c>
      <c r="AT215" s="141">
        <f>'[1]MTTI (PL &amp; I)'!AT215/'[1]MTTI (PL &amp; I)'!AT$334</f>
        <v>2.511574680716374E-2</v>
      </c>
      <c r="AU215" s="141">
        <f>'[1]MTTI (PL &amp; I)'!AU215/'[1]MTTI (PL &amp; I)'!AU$334</f>
        <v>0</v>
      </c>
      <c r="AV215" s="141">
        <f>'[1]MTTI (PL &amp; I)'!AV215/'[1]MTTI (PL &amp; I)'!AV$334</f>
        <v>0</v>
      </c>
      <c r="AW215" s="141">
        <f>'[1]MTTI (PL &amp; I)'!AW215/'[1]MTTI (PL &amp; I)'!AW$334</f>
        <v>0</v>
      </c>
      <c r="AX215" s="141">
        <f>'[1]MTTI (PL &amp; I)'!AX215/'[1]MTTI (PL &amp; I)'!AX$334</f>
        <v>0</v>
      </c>
      <c r="AY215" s="141">
        <f>'[1]MTTI (PL &amp; I)'!AY215/'[1]MTTI (PL &amp; I)'!AY$334</f>
        <v>0.18863739904707322</v>
      </c>
      <c r="AZ215" s="141">
        <f>'[1]MTTI (PL &amp; I)'!AZ215/'[1]MTTI (PL &amp; I)'!AZ$334</f>
        <v>4.2269501786108337E-3</v>
      </c>
      <c r="BA215" s="141">
        <f>'[1]MTTI (PL &amp; I)'!BA215/'[1]MTTI (PL &amp; I)'!BA$334</f>
        <v>0</v>
      </c>
      <c r="BB215" s="141">
        <f>'[1]MTTI (PL &amp; I)'!BB215/'[1]MTTI (PL &amp; I)'!BB$334</f>
        <v>5.4710711371209725E-2</v>
      </c>
      <c r="BC215" s="141">
        <f>'[1]MTTI (PL &amp; I)'!BC215/'[1]MTTI (PL &amp; I)'!BC$334</f>
        <v>0</v>
      </c>
      <c r="BD215" s="141">
        <f>'[1]MTTI (PL &amp; I)'!BD215/'[1]MTTI (PL &amp; I)'!BD$334</f>
        <v>5.3085837620849008E-3</v>
      </c>
      <c r="BE215" s="141">
        <f>'[1]MTTI (PL &amp; I)'!BE215/'[1]MTTI (PL &amp; I)'!BE$334</f>
        <v>0</v>
      </c>
      <c r="BF215" s="141">
        <f>'[1]MTTI (PL &amp; I)'!BF215/'[1]MTTI (PL &amp; I)'!BF$334</f>
        <v>0</v>
      </c>
      <c r="BG215" s="141">
        <f>'[1]MTTI (PL &amp; I)'!BG215/'[1]MTTI (PL &amp; I)'!BG$334</f>
        <v>3.6361756912295742E-3</v>
      </c>
      <c r="BH215" s="141">
        <f>'[1]MTTI (PL &amp; I)'!BH215/'[1]MTTI (PL &amp; I)'!BH$334</f>
        <v>6.1464457670209788E-4</v>
      </c>
      <c r="BI215" s="141">
        <f>'[1]MTTI (PL &amp; I)'!BI215/'[1]MTTI (PL &amp; I)'!BI$334</f>
        <v>0</v>
      </c>
      <c r="BJ215" s="141">
        <f>'[1]MTTI (PL &amp; I)'!BJ215/'[1]MTTI (PL &amp; I)'!BJ$334</f>
        <v>8.1330544077996776E-5</v>
      </c>
      <c r="BK215" s="141">
        <f>'[1]MTTI (PL &amp; I)'!BK215/'[1]MTTI (PL &amp; I)'!BK$334</f>
        <v>0</v>
      </c>
      <c r="BL215" s="141">
        <f>'[1]MTTI (PL &amp; I)'!BL215/'[1]MTTI (PL &amp; I)'!BL$334</f>
        <v>0</v>
      </c>
      <c r="BM215" s="141">
        <f>'[1]MTTI (PL &amp; I)'!BM215/'[1]MTTI (PL &amp; I)'!BM$334</f>
        <v>0</v>
      </c>
      <c r="BN215" s="141">
        <f>'[1]MTTI (PL &amp; I)'!BN215/'[1]MTTI (PL &amp; I)'!BN$334</f>
        <v>0</v>
      </c>
      <c r="BO215" s="141">
        <f>'[1]MTTI (PL &amp; I)'!BO215/'[1]MTTI (PL &amp; I)'!BO$334</f>
        <v>0.1043504328337537</v>
      </c>
      <c r="BP215" s="141">
        <f>'[1]MTTI (PL &amp; I)'!BP215/'[1]MTTI (PL &amp; I)'!BP$334</f>
        <v>0</v>
      </c>
      <c r="BQ215" s="141">
        <f>'[1]MTTI (PL &amp; I)'!BQ215/'[1]MTTI (PL &amp; I)'!BQ$334</f>
        <v>4.0533276706298717E-3</v>
      </c>
      <c r="BR215" s="141">
        <f>'[1]MTTI (PL &amp; I)'!BR215/'[1]MTTI (PL &amp; I)'!BR$334</f>
        <v>1.4197472743038673E-2</v>
      </c>
      <c r="BS215" s="141">
        <f>'[1]MTTI (PL &amp; I)'!BS215/'[1]MTTI (PL &amp; I)'!BS$334</f>
        <v>1.8357233205879987E-2</v>
      </c>
      <c r="BT215" s="141">
        <f>'[1]MTTI (PL &amp; I)'!BT215/'[1]MTTI (PL &amp; I)'!BT$334</f>
        <v>6.7655176960366423E-2</v>
      </c>
      <c r="BU215" s="141">
        <f>'[1]MTTI (PL &amp; I)'!BU215/'[1]MTTI (PL &amp; I)'!BU$334</f>
        <v>0</v>
      </c>
      <c r="BV215" s="141">
        <f>'[1]MTTI (PL &amp; I)'!BV215/'[1]MTTI (PL &amp; I)'!BV$334</f>
        <v>0</v>
      </c>
      <c r="BW215" s="141">
        <f>'[1]MTTI (PL &amp; I)'!BW215/'[1]MTTI (PL &amp; I)'!BW$334</f>
        <v>0</v>
      </c>
      <c r="BX215" s="141">
        <f>'[1]MTTI (PL &amp; I)'!BX215/'[1]MTTI (PL &amp; I)'!BX$334</f>
        <v>0</v>
      </c>
      <c r="BY215" s="141">
        <f>'[1]MTTI (PL &amp; I)'!BY215/'[1]MTTI (PL &amp; I)'!BY$334</f>
        <v>5.6384536665511956E-4</v>
      </c>
      <c r="BZ215" s="141">
        <f>'[1]MTTI (PL &amp; I)'!BZ215/'[1]MTTI (PL &amp; I)'!BZ$334</f>
        <v>0</v>
      </c>
      <c r="CA215" s="141">
        <f>'[1]MTTI (PL &amp; I)'!CA215/'[1]MTTI (PL &amp; I)'!CA$334</f>
        <v>1.7767819060920949E-3</v>
      </c>
      <c r="CB215" s="141">
        <f>'[1]MTTI (PL &amp; I)'!CB215/'[1]MTTI (PL &amp; I)'!CB$334</f>
        <v>0</v>
      </c>
      <c r="CC215" s="141">
        <f>'[1]MTTI (PL &amp; I)'!CC215/'[1]MTTI (PL &amp; I)'!CC$334</f>
        <v>6.3742527697177847E-3</v>
      </c>
      <c r="CD215" s="141">
        <f>'[1]MTTI (PL &amp; I)'!CD215/'[1]MTTI (PL &amp; I)'!CD$334</f>
        <v>0</v>
      </c>
      <c r="CE215" s="141">
        <f>'[1]MTTI (PL &amp; I)'!CE215/'[1]MTTI (PL &amp; I)'!CE$334</f>
        <v>0</v>
      </c>
      <c r="CF215" s="141">
        <f>'[1]MTTI (PL &amp; I)'!CF215/'[1]MTTI (PL &amp; I)'!CF$334</f>
        <v>0</v>
      </c>
      <c r="CG215" s="141">
        <f>'[1]MTTI (PL &amp; I)'!CG215/'[1]MTTI (PL &amp; I)'!CG$334</f>
        <v>0</v>
      </c>
      <c r="CH215" s="141">
        <f>'[1]MTTI (PL &amp; I)'!CH215/'[1]MTTI (PL &amp; I)'!CH$334</f>
        <v>0</v>
      </c>
      <c r="CI215" s="141">
        <f>'[1]MTTI (PL &amp; I)'!CI215/'[1]MTTI (PL &amp; I)'!CI$334</f>
        <v>0</v>
      </c>
      <c r="CJ215" s="141">
        <f>'[1]MTTI (PL &amp; I)'!CJ215/'[1]MTTI (PL &amp; I)'!CJ$334</f>
        <v>0</v>
      </c>
      <c r="CK215" s="141">
        <f>'[1]MTTI (PL &amp; I)'!CK215/'[1]MTTI (PL &amp; I)'!CK$334</f>
        <v>0</v>
      </c>
      <c r="CL215" s="141">
        <f>'[1]MTTI (PL &amp; I)'!CL215/'[1]MTTI (PL &amp; I)'!CL$334</f>
        <v>0</v>
      </c>
      <c r="CM215" s="141">
        <f>'[1]MTTI (PL &amp; I)'!CM215/'[1]MTTI (PL &amp; I)'!CM$334</f>
        <v>0</v>
      </c>
      <c r="CN215" s="141">
        <f>'[1]MTTI (PL &amp; I)'!CN215/'[1]MTTI (PL &amp; I)'!CN$334</f>
        <v>5.9650042199945351E-3</v>
      </c>
      <c r="CO215" s="141">
        <f>'[1]MTTI (PL &amp; I)'!CO215/'[1]MTTI (PL &amp; I)'!CO$334</f>
        <v>0</v>
      </c>
      <c r="CP215" s="141">
        <f>'[1]MTTI (PL &amp; I)'!CP215/'[1]MTTI (PL &amp; I)'!CP$334</f>
        <v>2.3661881439788344E-2</v>
      </c>
      <c r="CQ215" s="141">
        <f>'[1]MTTI (PL &amp; I)'!CQ215/'[1]MTTI (PL &amp; I)'!CQ$334</f>
        <v>2.3885684438489593E-2</v>
      </c>
      <c r="CR215" s="141">
        <f>'[1]MTTI (PL &amp; I)'!CR215/'[1]MTTI (PL &amp; I)'!CR$334</f>
        <v>0</v>
      </c>
      <c r="CS215" s="141">
        <f>'[1]MTTI (PL &amp; I)'!CS215/'[1]MTTI (PL &amp; I)'!CS$334</f>
        <v>2.1094152531304557E-2</v>
      </c>
      <c r="CT215" s="141">
        <f>'[1]MTTI (PL &amp; I)'!CT215/'[1]MTTI (PL &amp; I)'!CT$334</f>
        <v>0</v>
      </c>
      <c r="CU215" s="141">
        <f>'[1]MTTI (PL &amp; I)'!CU215/'[1]MTTI (PL &amp; I)'!CU$334</f>
        <v>0</v>
      </c>
      <c r="CV215" s="141">
        <f>'[1]MTTI (PL &amp; I)'!CV215/'[1]MTTI (PL &amp; I)'!CV$334</f>
        <v>0</v>
      </c>
      <c r="CW215" s="141">
        <f>'[1]MTTI (PL &amp; I)'!CW215/'[1]MTTI (PL &amp; I)'!CW$334</f>
        <v>0</v>
      </c>
      <c r="CX215" s="141">
        <f>'[1]MTTI (PL &amp; I)'!CX215/'[1]MTTI (PL &amp; I)'!CX$334</f>
        <v>0</v>
      </c>
      <c r="CY215" s="141">
        <f>'[1]MTTI (PL &amp; I)'!CY215/'[1]MTTI (PL &amp; I)'!CY$334</f>
        <v>0</v>
      </c>
      <c r="CZ215" s="141">
        <f>'[1]MTTI (PL &amp; I)'!CZ215/'[1]MTTI (PL &amp; I)'!CZ$334</f>
        <v>0</v>
      </c>
      <c r="DA215" s="141">
        <f>'[1]MTTI (PL &amp; I)'!DA215/'[1]MTTI (PL &amp; I)'!DA$334</f>
        <v>6.1800562022215092E-3</v>
      </c>
      <c r="DB215" s="141">
        <f>'[1]MTTI (PL &amp; I)'!DB215/'[1]MTTI (PL &amp; I)'!DB$334</f>
        <v>0</v>
      </c>
      <c r="DC215" s="141">
        <f>'[1]MTTI (PL &amp; I)'!DC215/'[1]MTTI (PL &amp; I)'!DC$334</f>
        <v>7.1684851909010203E-3</v>
      </c>
      <c r="DD215" s="141">
        <f>'[1]MTTI (PL &amp; I)'!DD215/'[1]MTTI (PL &amp; I)'!DD$334</f>
        <v>9.1210958481186214E-3</v>
      </c>
      <c r="DE215" s="141">
        <v>0</v>
      </c>
      <c r="DF215" s="141">
        <f>'[1]MTTI (PL &amp; I)'!DF215/'[1]MTTI (PL &amp; I)'!DF$334</f>
        <v>6.9356093664478353E-3</v>
      </c>
    </row>
    <row r="216" spans="1:110" x14ac:dyDescent="0.3">
      <c r="A216" s="25" t="s">
        <v>6</v>
      </c>
      <c r="B216" s="141">
        <f>'[1]MTTI (PL &amp; I)'!B216/'[1]MTTI (PL &amp; I)'!B$334</f>
        <v>8.7965819621266738E-4</v>
      </c>
      <c r="C216" s="141">
        <f>'[1]MTTI (PL &amp; I)'!C216/'[1]MTTI (PL &amp; I)'!C$334</f>
        <v>0</v>
      </c>
      <c r="D216" s="141">
        <f>'[1]MTTI (PL &amp; I)'!D216/'[1]MTTI (PL &amp; I)'!D$334</f>
        <v>0</v>
      </c>
      <c r="E216" s="141">
        <f>'[1]MTTI (PL &amp; I)'!E216/'[1]MTTI (PL &amp; I)'!E$334</f>
        <v>1.2403452034808653E-3</v>
      </c>
      <c r="F216" s="141">
        <f>'[1]MTTI (PL &amp; I)'!F216/'[1]MTTI (PL &amp; I)'!F$334</f>
        <v>0</v>
      </c>
      <c r="G216" s="141">
        <f>'[1]MTTI (PL &amp; I)'!G216/'[1]MTTI (PL &amp; I)'!G$334</f>
        <v>4.4855916363156469E-4</v>
      </c>
      <c r="H216" s="141">
        <f>'[1]MTTI (PL &amp; I)'!H216/'[1]MTTI (PL &amp; I)'!H$334</f>
        <v>2.7534437458622579E-2</v>
      </c>
      <c r="I216" s="141">
        <f>'[1]MTTI (PL &amp; I)'!I216/'[1]MTTI (PL &amp; I)'!I$334</f>
        <v>0</v>
      </c>
      <c r="J216" s="141">
        <f>'[1]MTTI (PL &amp; I)'!J216/'[1]MTTI (PL &amp; I)'!J$334</f>
        <v>2.0616409017157621E-2</v>
      </c>
      <c r="K216" s="141">
        <f>'[1]MTTI (PL &amp; I)'!K216/'[1]MTTI (PL &amp; I)'!K$334</f>
        <v>1.5942047829638175E-2</v>
      </c>
      <c r="L216" s="141">
        <f>'[1]MTTI (PL &amp; I)'!L216/'[1]MTTI (PL &amp; I)'!L$334</f>
        <v>3.6667082050556257E-2</v>
      </c>
      <c r="M216" s="141">
        <f>'[1]MTTI (PL &amp; I)'!M216/'[1]MTTI (PL &amp; I)'!M$334</f>
        <v>2.5860369564245041E-2</v>
      </c>
      <c r="N216" s="141">
        <f>'[1]MTTI (PL &amp; I)'!N216/'[1]MTTI (PL &amp; I)'!N$334</f>
        <v>1.238662768078538E-2</v>
      </c>
      <c r="O216" s="141">
        <f>'[1]MTTI (PL &amp; I)'!O216/'[1]MTTI (PL &amp; I)'!O$334</f>
        <v>2.8401153765667965E-2</v>
      </c>
      <c r="P216" s="141">
        <f>'[1]MTTI (PL &amp; I)'!P216/'[1]MTTI (PL &amp; I)'!P$334</f>
        <v>0</v>
      </c>
      <c r="Q216" s="141">
        <f>'[1]MTTI (PL &amp; I)'!Q216/'[1]MTTI (PL &amp; I)'!Q$334</f>
        <v>2.0171711675958749E-2</v>
      </c>
      <c r="R216" s="141">
        <f>'[1]MTTI (PL &amp; I)'!R216/'[1]MTTI (PL &amp; I)'!R$334</f>
        <v>0</v>
      </c>
      <c r="S216" s="141">
        <f>'[1]MTTI (PL &amp; I)'!S216/'[1]MTTI (PL &amp; I)'!S$334</f>
        <v>0</v>
      </c>
      <c r="T216" s="141">
        <f>'[1]MTTI (PL &amp; I)'!T216/'[1]MTTI (PL &amp; I)'!T$334</f>
        <v>0</v>
      </c>
      <c r="U216" s="141">
        <f>'[1]MTTI (PL &amp; I)'!U216/'[1]MTTI (PL &amp; I)'!U$334</f>
        <v>0</v>
      </c>
      <c r="V216" s="141">
        <f>'[1]MTTI (PL &amp; I)'!V216/'[1]MTTI (PL &amp; I)'!V$334</f>
        <v>5.5078733034820771E-3</v>
      </c>
      <c r="W216" s="141">
        <f>'[1]MTTI (PL &amp; I)'!W216/'[1]MTTI (PL &amp; I)'!W$334</f>
        <v>9.844201658114097E-4</v>
      </c>
      <c r="X216" s="141">
        <f>'[1]MTTI (PL &amp; I)'!X216/'[1]MTTI (PL &amp; I)'!X$334</f>
        <v>2.5096156596765228E-3</v>
      </c>
      <c r="Y216" s="141">
        <f>'[1]MTTI (PL &amp; I)'!Y216/'[1]MTTI (PL &amp; I)'!Y$334</f>
        <v>6.8955256385884727E-4</v>
      </c>
      <c r="Z216" s="141">
        <f>'[1]MTTI (PL &amp; I)'!Z216/'[1]MTTI (PL &amp; I)'!Z$334</f>
        <v>3.0787751294563139E-3</v>
      </c>
      <c r="AA216" s="141">
        <f>'[1]MTTI (PL &amp; I)'!AA216/'[1]MTTI (PL &amp; I)'!AA$334</f>
        <v>0</v>
      </c>
      <c r="AB216" s="141">
        <f>'[1]MTTI (PL &amp; I)'!AB216/'[1]MTTI (PL &amp; I)'!AB$334</f>
        <v>0</v>
      </c>
      <c r="AC216" s="141">
        <f>'[1]MTTI (PL &amp; I)'!AC216/'[1]MTTI (PL &amp; I)'!AC$334</f>
        <v>0</v>
      </c>
      <c r="AD216" s="141">
        <f>'[1]MTTI (PL &amp; I)'!AD216/'[1]MTTI (PL &amp; I)'!AD$334</f>
        <v>1.4586897405289203E-5</v>
      </c>
      <c r="AE216" s="141">
        <f>'[1]MTTI (PL &amp; I)'!AE216/'[1]MTTI (PL &amp; I)'!AE$334</f>
        <v>0</v>
      </c>
      <c r="AF216" s="141">
        <f>'[1]MTTI (PL &amp; I)'!AF216/'[1]MTTI (PL &amp; I)'!AF$334</f>
        <v>0</v>
      </c>
      <c r="AG216" s="141">
        <f>'[1]MTTI (PL &amp; I)'!AG216/'[1]MTTI (PL &amp; I)'!AG$334</f>
        <v>8.3222647415191215E-3</v>
      </c>
      <c r="AH216" s="141">
        <f>'[1]MTTI (PL &amp; I)'!AH216/'[1]MTTI (PL &amp; I)'!AH$334</f>
        <v>0</v>
      </c>
      <c r="AI216" s="141">
        <f>'[1]MTTI (PL &amp; I)'!AI216/'[1]MTTI (PL &amp; I)'!AI$334</f>
        <v>4.342498503927341E-3</v>
      </c>
      <c r="AJ216" s="141">
        <f>'[1]MTTI (PL &amp; I)'!AJ216/'[1]MTTI (PL &amp; I)'!AJ$334</f>
        <v>4.58229326612963E-5</v>
      </c>
      <c r="AK216" s="141">
        <f>'[1]MTTI (PL &amp; I)'!AK216/'[1]MTTI (PL &amp; I)'!AK$334</f>
        <v>0</v>
      </c>
      <c r="AL216" s="141">
        <f>'[1]MTTI (PL &amp; I)'!AL216/'[1]MTTI (PL &amp; I)'!AL$334</f>
        <v>1.07791646579335E-3</v>
      </c>
      <c r="AM216" s="141">
        <f>'[1]MTTI (PL &amp; I)'!AM216/'[1]MTTI (PL &amp; I)'!AM$334</f>
        <v>1.8830479498636477E-2</v>
      </c>
      <c r="AN216" s="141">
        <f>'[1]MTTI (PL &amp; I)'!AN216/'[1]MTTI (PL &amp; I)'!AN$334</f>
        <v>9.9687003476734565E-4</v>
      </c>
      <c r="AO216" s="141">
        <f>'[1]MTTI (PL &amp; I)'!AO216/'[1]MTTI (PL &amp; I)'!AO$334</f>
        <v>2.2012183720371854E-3</v>
      </c>
      <c r="AP216" s="141">
        <f>'[1]MTTI (PL &amp; I)'!AP216/'[1]MTTI (PL &amp; I)'!AP$334</f>
        <v>0</v>
      </c>
      <c r="AQ216" s="141">
        <f>'[1]MTTI (PL &amp; I)'!AQ216/'[1]MTTI (PL &amp; I)'!AQ$334</f>
        <v>0</v>
      </c>
      <c r="AR216" s="141">
        <f>'[1]MTTI (PL &amp; I)'!AR216/'[1]MTTI (PL &amp; I)'!AR$334</f>
        <v>7.0164502220997479E-3</v>
      </c>
      <c r="AS216" s="141">
        <f>'[1]MTTI (PL &amp; I)'!AS216/'[1]MTTI (PL &amp; I)'!AS$334</f>
        <v>0</v>
      </c>
      <c r="AT216" s="141">
        <f>'[1]MTTI (PL &amp; I)'!AT216/'[1]MTTI (PL &amp; I)'!AT$334</f>
        <v>2.511574680716374E-2</v>
      </c>
      <c r="AU216" s="141">
        <f>'[1]MTTI (PL &amp; I)'!AU216/'[1]MTTI (PL &amp; I)'!AU$334</f>
        <v>0</v>
      </c>
      <c r="AV216" s="141">
        <f>'[1]MTTI (PL &amp; I)'!AV216/'[1]MTTI (PL &amp; I)'!AV$334</f>
        <v>0</v>
      </c>
      <c r="AW216" s="141">
        <f>'[1]MTTI (PL &amp; I)'!AW216/'[1]MTTI (PL &amp; I)'!AW$334</f>
        <v>0</v>
      </c>
      <c r="AX216" s="141">
        <f>'[1]MTTI (PL &amp; I)'!AX216/'[1]MTTI (PL &amp; I)'!AX$334</f>
        <v>0</v>
      </c>
      <c r="AY216" s="141">
        <f>'[1]MTTI (PL &amp; I)'!AY216/'[1]MTTI (PL &amp; I)'!AY$334</f>
        <v>0.18863739904707322</v>
      </c>
      <c r="AZ216" s="141">
        <f>'[1]MTTI (PL &amp; I)'!AZ216/'[1]MTTI (PL &amp; I)'!AZ$334</f>
        <v>4.2269501786108337E-3</v>
      </c>
      <c r="BA216" s="141">
        <f>'[1]MTTI (PL &amp; I)'!BA216/'[1]MTTI (PL &amp; I)'!BA$334</f>
        <v>0</v>
      </c>
      <c r="BB216" s="141">
        <f>'[1]MTTI (PL &amp; I)'!BB216/'[1]MTTI (PL &amp; I)'!BB$334</f>
        <v>5.4710711371209725E-2</v>
      </c>
      <c r="BC216" s="141">
        <f>'[1]MTTI (PL &amp; I)'!BC216/'[1]MTTI (PL &amp; I)'!BC$334</f>
        <v>0</v>
      </c>
      <c r="BD216" s="141">
        <f>'[1]MTTI (PL &amp; I)'!BD216/'[1]MTTI (PL &amp; I)'!BD$334</f>
        <v>5.3085837620849008E-3</v>
      </c>
      <c r="BE216" s="141">
        <f>'[1]MTTI (PL &amp; I)'!BE216/'[1]MTTI (PL &amp; I)'!BE$334</f>
        <v>0</v>
      </c>
      <c r="BF216" s="141">
        <f>'[1]MTTI (PL &amp; I)'!BF216/'[1]MTTI (PL &amp; I)'!BF$334</f>
        <v>0</v>
      </c>
      <c r="BG216" s="141">
        <f>'[1]MTTI (PL &amp; I)'!BG216/'[1]MTTI (PL &amp; I)'!BG$334</f>
        <v>3.6361756912295742E-3</v>
      </c>
      <c r="BH216" s="141">
        <f>'[1]MTTI (PL &amp; I)'!BH216/'[1]MTTI (PL &amp; I)'!BH$334</f>
        <v>6.1464457670209788E-4</v>
      </c>
      <c r="BI216" s="141">
        <f>'[1]MTTI (PL &amp; I)'!BI216/'[1]MTTI (PL &amp; I)'!BI$334</f>
        <v>0</v>
      </c>
      <c r="BJ216" s="141">
        <f>'[1]MTTI (PL &amp; I)'!BJ216/'[1]MTTI (PL &amp; I)'!BJ$334</f>
        <v>8.1330544077996776E-5</v>
      </c>
      <c r="BK216" s="141">
        <f>'[1]MTTI (PL &amp; I)'!BK216/'[1]MTTI (PL &amp; I)'!BK$334</f>
        <v>0</v>
      </c>
      <c r="BL216" s="141">
        <f>'[1]MTTI (PL &amp; I)'!BL216/'[1]MTTI (PL &amp; I)'!BL$334</f>
        <v>0</v>
      </c>
      <c r="BM216" s="141">
        <f>'[1]MTTI (PL &amp; I)'!BM216/'[1]MTTI (PL &amp; I)'!BM$334</f>
        <v>0</v>
      </c>
      <c r="BN216" s="141">
        <f>'[1]MTTI (PL &amp; I)'!BN216/'[1]MTTI (PL &amp; I)'!BN$334</f>
        <v>0</v>
      </c>
      <c r="BO216" s="141">
        <f>'[1]MTTI (PL &amp; I)'!BO216/'[1]MTTI (PL &amp; I)'!BO$334</f>
        <v>0.1043504328337537</v>
      </c>
      <c r="BP216" s="141">
        <f>'[1]MTTI (PL &amp; I)'!BP216/'[1]MTTI (PL &amp; I)'!BP$334</f>
        <v>0</v>
      </c>
      <c r="BQ216" s="141">
        <f>'[1]MTTI (PL &amp; I)'!BQ216/'[1]MTTI (PL &amp; I)'!BQ$334</f>
        <v>4.0533276706298717E-3</v>
      </c>
      <c r="BR216" s="141">
        <f>'[1]MTTI (PL &amp; I)'!BR216/'[1]MTTI (PL &amp; I)'!BR$334</f>
        <v>1.4197472743038673E-2</v>
      </c>
      <c r="BS216" s="141">
        <f>'[1]MTTI (PL &amp; I)'!BS216/'[1]MTTI (PL &amp; I)'!BS$334</f>
        <v>1.8357233205879987E-2</v>
      </c>
      <c r="BT216" s="141">
        <f>'[1]MTTI (PL &amp; I)'!BT216/'[1]MTTI (PL &amp; I)'!BT$334</f>
        <v>6.7655176960366423E-2</v>
      </c>
      <c r="BU216" s="141">
        <f>'[1]MTTI (PL &amp; I)'!BU216/'[1]MTTI (PL &amp; I)'!BU$334</f>
        <v>0</v>
      </c>
      <c r="BV216" s="141">
        <f>'[1]MTTI (PL &amp; I)'!BV216/'[1]MTTI (PL &amp; I)'!BV$334</f>
        <v>0</v>
      </c>
      <c r="BW216" s="141">
        <f>'[1]MTTI (PL &amp; I)'!BW216/'[1]MTTI (PL &amp; I)'!BW$334</f>
        <v>0</v>
      </c>
      <c r="BX216" s="141">
        <f>'[1]MTTI (PL &amp; I)'!BX216/'[1]MTTI (PL &amp; I)'!BX$334</f>
        <v>0</v>
      </c>
      <c r="BY216" s="141">
        <f>'[1]MTTI (PL &amp; I)'!BY216/'[1]MTTI (PL &amp; I)'!BY$334</f>
        <v>5.6384536665511956E-4</v>
      </c>
      <c r="BZ216" s="141">
        <f>'[1]MTTI (PL &amp; I)'!BZ216/'[1]MTTI (PL &amp; I)'!BZ$334</f>
        <v>0</v>
      </c>
      <c r="CA216" s="141">
        <f>'[1]MTTI (PL &amp; I)'!CA216/'[1]MTTI (PL &amp; I)'!CA$334</f>
        <v>1.7767819060920949E-3</v>
      </c>
      <c r="CB216" s="141">
        <f>'[1]MTTI (PL &amp; I)'!CB216/'[1]MTTI (PL &amp; I)'!CB$334</f>
        <v>0</v>
      </c>
      <c r="CC216" s="141">
        <f>'[1]MTTI (PL &amp; I)'!CC216/'[1]MTTI (PL &amp; I)'!CC$334</f>
        <v>6.3742527697177847E-3</v>
      </c>
      <c r="CD216" s="141">
        <f>'[1]MTTI (PL &amp; I)'!CD216/'[1]MTTI (PL &amp; I)'!CD$334</f>
        <v>0</v>
      </c>
      <c r="CE216" s="141">
        <f>'[1]MTTI (PL &amp; I)'!CE216/'[1]MTTI (PL &amp; I)'!CE$334</f>
        <v>0</v>
      </c>
      <c r="CF216" s="141">
        <f>'[1]MTTI (PL &amp; I)'!CF216/'[1]MTTI (PL &amp; I)'!CF$334</f>
        <v>0</v>
      </c>
      <c r="CG216" s="141">
        <f>'[1]MTTI (PL &amp; I)'!CG216/'[1]MTTI (PL &amp; I)'!CG$334</f>
        <v>0</v>
      </c>
      <c r="CH216" s="141">
        <f>'[1]MTTI (PL &amp; I)'!CH216/'[1]MTTI (PL &amp; I)'!CH$334</f>
        <v>0</v>
      </c>
      <c r="CI216" s="141">
        <f>'[1]MTTI (PL &amp; I)'!CI216/'[1]MTTI (PL &amp; I)'!CI$334</f>
        <v>0</v>
      </c>
      <c r="CJ216" s="141">
        <f>'[1]MTTI (PL &amp; I)'!CJ216/'[1]MTTI (PL &amp; I)'!CJ$334</f>
        <v>0</v>
      </c>
      <c r="CK216" s="141">
        <f>'[1]MTTI (PL &amp; I)'!CK216/'[1]MTTI (PL &amp; I)'!CK$334</f>
        <v>0</v>
      </c>
      <c r="CL216" s="141">
        <f>'[1]MTTI (PL &amp; I)'!CL216/'[1]MTTI (PL &amp; I)'!CL$334</f>
        <v>0</v>
      </c>
      <c r="CM216" s="141">
        <f>'[1]MTTI (PL &amp; I)'!CM216/'[1]MTTI (PL &amp; I)'!CM$334</f>
        <v>0</v>
      </c>
      <c r="CN216" s="141">
        <f>'[1]MTTI (PL &amp; I)'!CN216/'[1]MTTI (PL &amp; I)'!CN$334</f>
        <v>5.9650042199945351E-3</v>
      </c>
      <c r="CO216" s="141">
        <f>'[1]MTTI (PL &amp; I)'!CO216/'[1]MTTI (PL &amp; I)'!CO$334</f>
        <v>0</v>
      </c>
      <c r="CP216" s="141">
        <f>'[1]MTTI (PL &amp; I)'!CP216/'[1]MTTI (PL &amp; I)'!CP$334</f>
        <v>2.3661881439788344E-2</v>
      </c>
      <c r="CQ216" s="141">
        <f>'[1]MTTI (PL &amp; I)'!CQ216/'[1]MTTI (PL &amp; I)'!CQ$334</f>
        <v>2.3885684438489593E-2</v>
      </c>
      <c r="CR216" s="141">
        <f>'[1]MTTI (PL &amp; I)'!CR216/'[1]MTTI (PL &amp; I)'!CR$334</f>
        <v>0</v>
      </c>
      <c r="CS216" s="141">
        <f>'[1]MTTI (PL &amp; I)'!CS216/'[1]MTTI (PL &amp; I)'!CS$334</f>
        <v>2.1094152531304557E-2</v>
      </c>
      <c r="CT216" s="141">
        <f>'[1]MTTI (PL &amp; I)'!CT216/'[1]MTTI (PL &amp; I)'!CT$334</f>
        <v>0</v>
      </c>
      <c r="CU216" s="141">
        <f>'[1]MTTI (PL &amp; I)'!CU216/'[1]MTTI (PL &amp; I)'!CU$334</f>
        <v>0</v>
      </c>
      <c r="CV216" s="141">
        <f>'[1]MTTI (PL &amp; I)'!CV216/'[1]MTTI (PL &amp; I)'!CV$334</f>
        <v>0</v>
      </c>
      <c r="CW216" s="141">
        <f>'[1]MTTI (PL &amp; I)'!CW216/'[1]MTTI (PL &amp; I)'!CW$334</f>
        <v>0</v>
      </c>
      <c r="CX216" s="141">
        <f>'[1]MTTI (PL &amp; I)'!CX216/'[1]MTTI (PL &amp; I)'!CX$334</f>
        <v>0</v>
      </c>
      <c r="CY216" s="141">
        <f>'[1]MTTI (PL &amp; I)'!CY216/'[1]MTTI (PL &amp; I)'!CY$334</f>
        <v>0</v>
      </c>
      <c r="CZ216" s="141">
        <f>'[1]MTTI (PL &amp; I)'!CZ216/'[1]MTTI (PL &amp; I)'!CZ$334</f>
        <v>0</v>
      </c>
      <c r="DA216" s="141">
        <f>'[1]MTTI (PL &amp; I)'!DA216/'[1]MTTI (PL &amp; I)'!DA$334</f>
        <v>6.1800562022215092E-3</v>
      </c>
      <c r="DB216" s="141">
        <f>'[1]MTTI (PL &amp; I)'!DB216/'[1]MTTI (PL &amp; I)'!DB$334</f>
        <v>0</v>
      </c>
      <c r="DC216" s="141">
        <f>'[1]MTTI (PL &amp; I)'!DC216/'[1]MTTI (PL &amp; I)'!DC$334</f>
        <v>7.1684851909010203E-3</v>
      </c>
      <c r="DD216" s="141">
        <f>'[1]MTTI (PL &amp; I)'!DD216/'[1]MTTI (PL &amp; I)'!DD$334</f>
        <v>9.1210958481186214E-3</v>
      </c>
      <c r="DE216" s="141">
        <v>0</v>
      </c>
      <c r="DF216" s="141">
        <f>'[1]MTTI (PL &amp; I)'!DF216/'[1]MTTI (PL &amp; I)'!DF$334</f>
        <v>6.9356093664478353E-3</v>
      </c>
    </row>
    <row r="217" spans="1:110" x14ac:dyDescent="0.3">
      <c r="A217" s="25" t="s">
        <v>7</v>
      </c>
      <c r="B217" s="141">
        <f>'[1]MTTI (PL &amp; I)'!B217/'[1]MTTI (PL &amp; I)'!B$334</f>
        <v>0</v>
      </c>
      <c r="C217" s="141">
        <f>'[1]MTTI (PL &amp; I)'!C217/'[1]MTTI (PL &amp; I)'!C$334</f>
        <v>0</v>
      </c>
      <c r="D217" s="141">
        <f>'[1]MTTI (PL &amp; I)'!D217/'[1]MTTI (PL &amp; I)'!D$334</f>
        <v>0</v>
      </c>
      <c r="E217" s="141">
        <f>'[1]MTTI (PL &amp; I)'!E217/'[1]MTTI (PL &amp; I)'!E$334</f>
        <v>0</v>
      </c>
      <c r="F217" s="141">
        <f>'[1]MTTI (PL &amp; I)'!F217/'[1]MTTI (PL &amp; I)'!F$334</f>
        <v>0</v>
      </c>
      <c r="G217" s="141">
        <f>'[1]MTTI (PL &amp; I)'!G217/'[1]MTTI (PL &amp; I)'!G$334</f>
        <v>0</v>
      </c>
      <c r="H217" s="141">
        <f>'[1]MTTI (PL &amp; I)'!H217/'[1]MTTI (PL &amp; I)'!H$334</f>
        <v>0</v>
      </c>
      <c r="I217" s="141">
        <f>'[1]MTTI (PL &amp; I)'!I217/'[1]MTTI (PL &amp; I)'!I$334</f>
        <v>0</v>
      </c>
      <c r="J217" s="141">
        <f>'[1]MTTI (PL &amp; I)'!J217/'[1]MTTI (PL &amp; I)'!J$334</f>
        <v>0</v>
      </c>
      <c r="K217" s="141">
        <f>'[1]MTTI (PL &amp; I)'!K217/'[1]MTTI (PL &amp; I)'!K$334</f>
        <v>0</v>
      </c>
      <c r="L217" s="141">
        <f>'[1]MTTI (PL &amp; I)'!L217/'[1]MTTI (PL &amp; I)'!L$334</f>
        <v>0</v>
      </c>
      <c r="M217" s="141">
        <f>'[1]MTTI (PL &amp; I)'!M217/'[1]MTTI (PL &amp; I)'!M$334</f>
        <v>0</v>
      </c>
      <c r="N217" s="141">
        <f>'[1]MTTI (PL &amp; I)'!N217/'[1]MTTI (PL &amp; I)'!N$334</f>
        <v>0</v>
      </c>
      <c r="O217" s="141">
        <f>'[1]MTTI (PL &amp; I)'!O217/'[1]MTTI (PL &amp; I)'!O$334</f>
        <v>0</v>
      </c>
      <c r="P217" s="141">
        <f>'[1]MTTI (PL &amp; I)'!P217/'[1]MTTI (PL &amp; I)'!P$334</f>
        <v>0</v>
      </c>
      <c r="Q217" s="141">
        <f>'[1]MTTI (PL &amp; I)'!Q217/'[1]MTTI (PL &amp; I)'!Q$334</f>
        <v>0</v>
      </c>
      <c r="R217" s="141">
        <f>'[1]MTTI (PL &amp; I)'!R217/'[1]MTTI (PL &amp; I)'!R$334</f>
        <v>0</v>
      </c>
      <c r="S217" s="141">
        <f>'[1]MTTI (PL &amp; I)'!S217/'[1]MTTI (PL &amp; I)'!S$334</f>
        <v>0</v>
      </c>
      <c r="T217" s="141">
        <f>'[1]MTTI (PL &amp; I)'!T217/'[1]MTTI (PL &amp; I)'!T$334</f>
        <v>0</v>
      </c>
      <c r="U217" s="141">
        <f>'[1]MTTI (PL &amp; I)'!U217/'[1]MTTI (PL &amp; I)'!U$334</f>
        <v>0</v>
      </c>
      <c r="V217" s="141">
        <f>'[1]MTTI (PL &amp; I)'!V217/'[1]MTTI (PL &amp; I)'!V$334</f>
        <v>0</v>
      </c>
      <c r="W217" s="141">
        <f>'[1]MTTI (PL &amp; I)'!W217/'[1]MTTI (PL &amp; I)'!W$334</f>
        <v>0</v>
      </c>
      <c r="X217" s="141">
        <f>'[1]MTTI (PL &amp; I)'!X217/'[1]MTTI (PL &amp; I)'!X$334</f>
        <v>0</v>
      </c>
      <c r="Y217" s="141">
        <f>'[1]MTTI (PL &amp; I)'!Y217/'[1]MTTI (PL &amp; I)'!Y$334</f>
        <v>0</v>
      </c>
      <c r="Z217" s="141">
        <f>'[1]MTTI (PL &amp; I)'!Z217/'[1]MTTI (PL &amp; I)'!Z$334</f>
        <v>0</v>
      </c>
      <c r="AA217" s="141">
        <f>'[1]MTTI (PL &amp; I)'!AA217/'[1]MTTI (PL &amp; I)'!AA$334</f>
        <v>0</v>
      </c>
      <c r="AB217" s="141">
        <f>'[1]MTTI (PL &amp; I)'!AB217/'[1]MTTI (PL &amp; I)'!AB$334</f>
        <v>0</v>
      </c>
      <c r="AC217" s="141">
        <f>'[1]MTTI (PL &amp; I)'!AC217/'[1]MTTI (PL &amp; I)'!AC$334</f>
        <v>0</v>
      </c>
      <c r="AD217" s="141">
        <f>'[1]MTTI (PL &amp; I)'!AD217/'[1]MTTI (PL &amp; I)'!AD$334</f>
        <v>0</v>
      </c>
      <c r="AE217" s="141">
        <f>'[1]MTTI (PL &amp; I)'!AE217/'[1]MTTI (PL &amp; I)'!AE$334</f>
        <v>0</v>
      </c>
      <c r="AF217" s="141">
        <f>'[1]MTTI (PL &amp; I)'!AF217/'[1]MTTI (PL &amp; I)'!AF$334</f>
        <v>0</v>
      </c>
      <c r="AG217" s="141">
        <f>'[1]MTTI (PL &amp; I)'!AG217/'[1]MTTI (PL &amp; I)'!AG$334</f>
        <v>0</v>
      </c>
      <c r="AH217" s="141">
        <f>'[1]MTTI (PL &amp; I)'!AH217/'[1]MTTI (PL &amp; I)'!AH$334</f>
        <v>0</v>
      </c>
      <c r="AI217" s="141">
        <f>'[1]MTTI (PL &amp; I)'!AI217/'[1]MTTI (PL &amp; I)'!AI$334</f>
        <v>0</v>
      </c>
      <c r="AJ217" s="141">
        <f>'[1]MTTI (PL &amp; I)'!AJ217/'[1]MTTI (PL &amp; I)'!AJ$334</f>
        <v>0</v>
      </c>
      <c r="AK217" s="141">
        <f>'[1]MTTI (PL &amp; I)'!AK217/'[1]MTTI (PL &amp; I)'!AK$334</f>
        <v>0</v>
      </c>
      <c r="AL217" s="141">
        <f>'[1]MTTI (PL &amp; I)'!AL217/'[1]MTTI (PL &amp; I)'!AL$334</f>
        <v>0</v>
      </c>
      <c r="AM217" s="141">
        <f>'[1]MTTI (PL &amp; I)'!AM217/'[1]MTTI (PL &amp; I)'!AM$334</f>
        <v>0</v>
      </c>
      <c r="AN217" s="141">
        <f>'[1]MTTI (PL &amp; I)'!AN217/'[1]MTTI (PL &amp; I)'!AN$334</f>
        <v>0</v>
      </c>
      <c r="AO217" s="141">
        <f>'[1]MTTI (PL &amp; I)'!AO217/'[1]MTTI (PL &amp; I)'!AO$334</f>
        <v>0</v>
      </c>
      <c r="AP217" s="141">
        <f>'[1]MTTI (PL &amp; I)'!AP217/'[1]MTTI (PL &amp; I)'!AP$334</f>
        <v>0</v>
      </c>
      <c r="AQ217" s="141">
        <f>'[1]MTTI (PL &amp; I)'!AQ217/'[1]MTTI (PL &amp; I)'!AQ$334</f>
        <v>0</v>
      </c>
      <c r="AR217" s="141">
        <f>'[1]MTTI (PL &amp; I)'!AR217/'[1]MTTI (PL &amp; I)'!AR$334</f>
        <v>0</v>
      </c>
      <c r="AS217" s="141">
        <f>'[1]MTTI (PL &amp; I)'!AS217/'[1]MTTI (PL &amp; I)'!AS$334</f>
        <v>0</v>
      </c>
      <c r="AT217" s="141">
        <f>'[1]MTTI (PL &amp; I)'!AT217/'[1]MTTI (PL &amp; I)'!AT$334</f>
        <v>0</v>
      </c>
      <c r="AU217" s="141">
        <f>'[1]MTTI (PL &amp; I)'!AU217/'[1]MTTI (PL &amp; I)'!AU$334</f>
        <v>0</v>
      </c>
      <c r="AV217" s="141">
        <f>'[1]MTTI (PL &amp; I)'!AV217/'[1]MTTI (PL &amp; I)'!AV$334</f>
        <v>0</v>
      </c>
      <c r="AW217" s="141">
        <f>'[1]MTTI (PL &amp; I)'!AW217/'[1]MTTI (PL &amp; I)'!AW$334</f>
        <v>0</v>
      </c>
      <c r="AX217" s="141">
        <f>'[1]MTTI (PL &amp; I)'!AX217/'[1]MTTI (PL &amp; I)'!AX$334</f>
        <v>0</v>
      </c>
      <c r="AY217" s="141">
        <f>'[1]MTTI (PL &amp; I)'!AY217/'[1]MTTI (PL &amp; I)'!AY$334</f>
        <v>0</v>
      </c>
      <c r="AZ217" s="141">
        <f>'[1]MTTI (PL &amp; I)'!AZ217/'[1]MTTI (PL &amp; I)'!AZ$334</f>
        <v>0</v>
      </c>
      <c r="BA217" s="141">
        <f>'[1]MTTI (PL &amp; I)'!BA217/'[1]MTTI (PL &amp; I)'!BA$334</f>
        <v>0</v>
      </c>
      <c r="BB217" s="141">
        <f>'[1]MTTI (PL &amp; I)'!BB217/'[1]MTTI (PL &amp; I)'!BB$334</f>
        <v>0</v>
      </c>
      <c r="BC217" s="141">
        <f>'[1]MTTI (PL &amp; I)'!BC217/'[1]MTTI (PL &amp; I)'!BC$334</f>
        <v>0</v>
      </c>
      <c r="BD217" s="141">
        <f>'[1]MTTI (PL &amp; I)'!BD217/'[1]MTTI (PL &amp; I)'!BD$334</f>
        <v>0</v>
      </c>
      <c r="BE217" s="141">
        <f>'[1]MTTI (PL &amp; I)'!BE217/'[1]MTTI (PL &amp; I)'!BE$334</f>
        <v>0</v>
      </c>
      <c r="BF217" s="141">
        <f>'[1]MTTI (PL &amp; I)'!BF217/'[1]MTTI (PL &amp; I)'!BF$334</f>
        <v>0</v>
      </c>
      <c r="BG217" s="141">
        <f>'[1]MTTI (PL &amp; I)'!BG217/'[1]MTTI (PL &amp; I)'!BG$334</f>
        <v>0</v>
      </c>
      <c r="BH217" s="141">
        <f>'[1]MTTI (PL &amp; I)'!BH217/'[1]MTTI (PL &amp; I)'!BH$334</f>
        <v>0</v>
      </c>
      <c r="BI217" s="141">
        <f>'[1]MTTI (PL &amp; I)'!BI217/'[1]MTTI (PL &amp; I)'!BI$334</f>
        <v>0</v>
      </c>
      <c r="BJ217" s="141">
        <f>'[1]MTTI (PL &amp; I)'!BJ217/'[1]MTTI (PL &amp; I)'!BJ$334</f>
        <v>0</v>
      </c>
      <c r="BK217" s="141">
        <f>'[1]MTTI (PL &amp; I)'!BK217/'[1]MTTI (PL &amp; I)'!BK$334</f>
        <v>0</v>
      </c>
      <c r="BL217" s="141">
        <f>'[1]MTTI (PL &amp; I)'!BL217/'[1]MTTI (PL &amp; I)'!BL$334</f>
        <v>0</v>
      </c>
      <c r="BM217" s="141">
        <f>'[1]MTTI (PL &amp; I)'!BM217/'[1]MTTI (PL &amp; I)'!BM$334</f>
        <v>0</v>
      </c>
      <c r="BN217" s="141">
        <f>'[1]MTTI (PL &amp; I)'!BN217/'[1]MTTI (PL &amp; I)'!BN$334</f>
        <v>0</v>
      </c>
      <c r="BO217" s="141">
        <f>'[1]MTTI (PL &amp; I)'!BO217/'[1]MTTI (PL &amp; I)'!BO$334</f>
        <v>0</v>
      </c>
      <c r="BP217" s="141">
        <f>'[1]MTTI (PL &amp; I)'!BP217/'[1]MTTI (PL &amp; I)'!BP$334</f>
        <v>0</v>
      </c>
      <c r="BQ217" s="141">
        <f>'[1]MTTI (PL &amp; I)'!BQ217/'[1]MTTI (PL &amp; I)'!BQ$334</f>
        <v>0</v>
      </c>
      <c r="BR217" s="141">
        <f>'[1]MTTI (PL &amp; I)'!BR217/'[1]MTTI (PL &amp; I)'!BR$334</f>
        <v>0</v>
      </c>
      <c r="BS217" s="141">
        <f>'[1]MTTI (PL &amp; I)'!BS217/'[1]MTTI (PL &amp; I)'!BS$334</f>
        <v>0</v>
      </c>
      <c r="BT217" s="141">
        <f>'[1]MTTI (PL &amp; I)'!BT217/'[1]MTTI (PL &amp; I)'!BT$334</f>
        <v>0</v>
      </c>
      <c r="BU217" s="141">
        <f>'[1]MTTI (PL &amp; I)'!BU217/'[1]MTTI (PL &amp; I)'!BU$334</f>
        <v>0</v>
      </c>
      <c r="BV217" s="141">
        <f>'[1]MTTI (PL &amp; I)'!BV217/'[1]MTTI (PL &amp; I)'!BV$334</f>
        <v>0</v>
      </c>
      <c r="BW217" s="141">
        <f>'[1]MTTI (PL &amp; I)'!BW217/'[1]MTTI (PL &amp; I)'!BW$334</f>
        <v>0</v>
      </c>
      <c r="BX217" s="141">
        <f>'[1]MTTI (PL &amp; I)'!BX217/'[1]MTTI (PL &amp; I)'!BX$334</f>
        <v>0</v>
      </c>
      <c r="BY217" s="141">
        <f>'[1]MTTI (PL &amp; I)'!BY217/'[1]MTTI (PL &amp; I)'!BY$334</f>
        <v>0</v>
      </c>
      <c r="BZ217" s="141">
        <f>'[1]MTTI (PL &amp; I)'!BZ217/'[1]MTTI (PL &amp; I)'!BZ$334</f>
        <v>0</v>
      </c>
      <c r="CA217" s="141">
        <f>'[1]MTTI (PL &amp; I)'!CA217/'[1]MTTI (PL &amp; I)'!CA$334</f>
        <v>0</v>
      </c>
      <c r="CB217" s="141">
        <f>'[1]MTTI (PL &amp; I)'!CB217/'[1]MTTI (PL &amp; I)'!CB$334</f>
        <v>0</v>
      </c>
      <c r="CC217" s="141">
        <f>'[1]MTTI (PL &amp; I)'!CC217/'[1]MTTI (PL &amp; I)'!CC$334</f>
        <v>0</v>
      </c>
      <c r="CD217" s="141">
        <f>'[1]MTTI (PL &amp; I)'!CD217/'[1]MTTI (PL &amp; I)'!CD$334</f>
        <v>0</v>
      </c>
      <c r="CE217" s="141">
        <f>'[1]MTTI (PL &amp; I)'!CE217/'[1]MTTI (PL &amp; I)'!CE$334</f>
        <v>0</v>
      </c>
      <c r="CF217" s="141">
        <f>'[1]MTTI (PL &amp; I)'!CF217/'[1]MTTI (PL &amp; I)'!CF$334</f>
        <v>0</v>
      </c>
      <c r="CG217" s="141">
        <f>'[1]MTTI (PL &amp; I)'!CG217/'[1]MTTI (PL &amp; I)'!CG$334</f>
        <v>0</v>
      </c>
      <c r="CH217" s="141">
        <f>'[1]MTTI (PL &amp; I)'!CH217/'[1]MTTI (PL &amp; I)'!CH$334</f>
        <v>0</v>
      </c>
      <c r="CI217" s="141">
        <f>'[1]MTTI (PL &amp; I)'!CI217/'[1]MTTI (PL &amp; I)'!CI$334</f>
        <v>0</v>
      </c>
      <c r="CJ217" s="141">
        <f>'[1]MTTI (PL &amp; I)'!CJ217/'[1]MTTI (PL &amp; I)'!CJ$334</f>
        <v>0</v>
      </c>
      <c r="CK217" s="141">
        <f>'[1]MTTI (PL &amp; I)'!CK217/'[1]MTTI (PL &amp; I)'!CK$334</f>
        <v>0</v>
      </c>
      <c r="CL217" s="141">
        <f>'[1]MTTI (PL &amp; I)'!CL217/'[1]MTTI (PL &amp; I)'!CL$334</f>
        <v>0</v>
      </c>
      <c r="CM217" s="141">
        <f>'[1]MTTI (PL &amp; I)'!CM217/'[1]MTTI (PL &amp; I)'!CM$334</f>
        <v>0</v>
      </c>
      <c r="CN217" s="141">
        <f>'[1]MTTI (PL &amp; I)'!CN217/'[1]MTTI (PL &amp; I)'!CN$334</f>
        <v>0</v>
      </c>
      <c r="CO217" s="141">
        <f>'[1]MTTI (PL &amp; I)'!CO217/'[1]MTTI (PL &amp; I)'!CO$334</f>
        <v>0</v>
      </c>
      <c r="CP217" s="141">
        <f>'[1]MTTI (PL &amp; I)'!CP217/'[1]MTTI (PL &amp; I)'!CP$334</f>
        <v>0</v>
      </c>
      <c r="CQ217" s="141">
        <f>'[1]MTTI (PL &amp; I)'!CQ217/'[1]MTTI (PL &amp; I)'!CQ$334</f>
        <v>0</v>
      </c>
      <c r="CR217" s="141">
        <f>'[1]MTTI (PL &amp; I)'!CR217/'[1]MTTI (PL &amp; I)'!CR$334</f>
        <v>0</v>
      </c>
      <c r="CS217" s="141">
        <f>'[1]MTTI (PL &amp; I)'!CS217/'[1]MTTI (PL &amp; I)'!CS$334</f>
        <v>0</v>
      </c>
      <c r="CT217" s="141">
        <f>'[1]MTTI (PL &amp; I)'!CT217/'[1]MTTI (PL &amp; I)'!CT$334</f>
        <v>0</v>
      </c>
      <c r="CU217" s="141">
        <f>'[1]MTTI (PL &amp; I)'!CU217/'[1]MTTI (PL &amp; I)'!CU$334</f>
        <v>0</v>
      </c>
      <c r="CV217" s="141">
        <f>'[1]MTTI (PL &amp; I)'!CV217/'[1]MTTI (PL &amp; I)'!CV$334</f>
        <v>0</v>
      </c>
      <c r="CW217" s="141">
        <f>'[1]MTTI (PL &amp; I)'!CW217/'[1]MTTI (PL &amp; I)'!CW$334</f>
        <v>0</v>
      </c>
      <c r="CX217" s="141">
        <f>'[1]MTTI (PL &amp; I)'!CX217/'[1]MTTI (PL &amp; I)'!CX$334</f>
        <v>0</v>
      </c>
      <c r="CY217" s="141">
        <f>'[1]MTTI (PL &amp; I)'!CY217/'[1]MTTI (PL &amp; I)'!CY$334</f>
        <v>0</v>
      </c>
      <c r="CZ217" s="141">
        <f>'[1]MTTI (PL &amp; I)'!CZ217/'[1]MTTI (PL &amp; I)'!CZ$334</f>
        <v>0</v>
      </c>
      <c r="DA217" s="141">
        <f>'[1]MTTI (PL &amp; I)'!DA217/'[1]MTTI (PL &amp; I)'!DA$334</f>
        <v>0</v>
      </c>
      <c r="DB217" s="141">
        <f>'[1]MTTI (PL &amp; I)'!DB217/'[1]MTTI (PL &amp; I)'!DB$334</f>
        <v>0</v>
      </c>
      <c r="DC217" s="141">
        <f>'[1]MTTI (PL &amp; I)'!DC217/'[1]MTTI (PL &amp; I)'!DC$334</f>
        <v>0</v>
      </c>
      <c r="DD217" s="141">
        <f>'[1]MTTI (PL &amp; I)'!DD217/'[1]MTTI (PL &amp; I)'!DD$334</f>
        <v>0</v>
      </c>
      <c r="DE217" s="141">
        <v>0</v>
      </c>
      <c r="DF217" s="141">
        <f>'[1]MTTI (PL &amp; I)'!DF217/'[1]MTTI (PL &amp; I)'!DF$334</f>
        <v>0</v>
      </c>
    </row>
    <row r="218" spans="1:110" x14ac:dyDescent="0.3">
      <c r="A218" s="26">
        <v>5414</v>
      </c>
      <c r="B218" s="141">
        <f>'[1]MTTI (PL &amp; I)'!B218/'[1]MTTI (PL &amp; I)'!B$334</f>
        <v>0</v>
      </c>
      <c r="C218" s="141">
        <f>'[1]MTTI (PL &amp; I)'!C218/'[1]MTTI (PL &amp; I)'!C$334</f>
        <v>8.3559877566279658E-6</v>
      </c>
      <c r="D218" s="141">
        <f>'[1]MTTI (PL &amp; I)'!D218/'[1]MTTI (PL &amp; I)'!D$334</f>
        <v>2.2556476545377183E-4</v>
      </c>
      <c r="E218" s="141">
        <f>'[1]MTTI (PL &amp; I)'!E218/'[1]MTTI (PL &amp; I)'!E$334</f>
        <v>3.2743773549207305E-6</v>
      </c>
      <c r="F218" s="141">
        <f>'[1]MTTI (PL &amp; I)'!F218/'[1]MTTI (PL &amp; I)'!F$334</f>
        <v>3.9474930888647045E-4</v>
      </c>
      <c r="G218" s="141">
        <f>'[1]MTTI (PL &amp; I)'!G218/'[1]MTTI (PL &amp; I)'!G$334</f>
        <v>0</v>
      </c>
      <c r="H218" s="141">
        <f>'[1]MTTI (PL &amp; I)'!H218/'[1]MTTI (PL &amp; I)'!H$334</f>
        <v>2.8284866482782503E-5</v>
      </c>
      <c r="I218" s="141">
        <f>'[1]MTTI (PL &amp; I)'!I218/'[1]MTTI (PL &amp; I)'!I$334</f>
        <v>0</v>
      </c>
      <c r="J218" s="141">
        <f>'[1]MTTI (PL &amp; I)'!J218/'[1]MTTI (PL &amp; I)'!J$334</f>
        <v>1.2541517924876883E-5</v>
      </c>
      <c r="K218" s="141">
        <f>'[1]MTTI (PL &amp; I)'!K218/'[1]MTTI (PL &amp; I)'!K$334</f>
        <v>5.3079394767634851E-6</v>
      </c>
      <c r="L218" s="141">
        <f>'[1]MTTI (PL &amp; I)'!L218/'[1]MTTI (PL &amp; I)'!L$334</f>
        <v>8.628288742772384E-6</v>
      </c>
      <c r="M218" s="141">
        <f>'[1]MTTI (PL &amp; I)'!M218/'[1]MTTI (PL &amp; I)'!M$334</f>
        <v>1.0059747699232601E-5</v>
      </c>
      <c r="N218" s="141">
        <f>'[1]MTTI (PL &amp; I)'!N218/'[1]MTTI (PL &amp; I)'!N$334</f>
        <v>2.4483905216839016E-6</v>
      </c>
      <c r="O218" s="141">
        <f>'[1]MTTI (PL &amp; I)'!O218/'[1]MTTI (PL &amp; I)'!O$334</f>
        <v>5.8508838225234614E-5</v>
      </c>
      <c r="P218" s="141">
        <f>'[1]MTTI (PL &amp; I)'!P218/'[1]MTTI (PL &amp; I)'!P$334</f>
        <v>1.4397575848918226E-6</v>
      </c>
      <c r="Q218" s="141">
        <f>'[1]MTTI (PL &amp; I)'!Q218/'[1]MTTI (PL &amp; I)'!Q$334</f>
        <v>1.1625052872852453E-5</v>
      </c>
      <c r="R218" s="141">
        <f>'[1]MTTI (PL &amp; I)'!R218/'[1]MTTI (PL &amp; I)'!R$334</f>
        <v>2.3995832893964353E-6</v>
      </c>
      <c r="S218" s="141">
        <f>'[1]MTTI (PL &amp; I)'!S218/'[1]MTTI (PL &amp; I)'!S$334</f>
        <v>3.2403044718151296E-5</v>
      </c>
      <c r="T218" s="141">
        <f>'[1]MTTI (PL &amp; I)'!T218/'[1]MTTI (PL &amp; I)'!T$334</f>
        <v>4.2893049594518743E-5</v>
      </c>
      <c r="U218" s="141">
        <f>'[1]MTTI (PL &amp; I)'!U218/'[1]MTTI (PL &amp; I)'!U$334</f>
        <v>1.4986636760989144E-4</v>
      </c>
      <c r="V218" s="141">
        <f>'[1]MTTI (PL &amp; I)'!V218/'[1]MTTI (PL &amp; I)'!V$334</f>
        <v>1.2933527581306785E-5</v>
      </c>
      <c r="W218" s="141">
        <f>'[1]MTTI (PL &amp; I)'!W218/'[1]MTTI (PL &amp; I)'!W$334</f>
        <v>9.3969415651969255E-6</v>
      </c>
      <c r="X218" s="141">
        <f>'[1]MTTI (PL &amp; I)'!X218/'[1]MTTI (PL &amp; I)'!X$334</f>
        <v>3.2505636426753511E-6</v>
      </c>
      <c r="Y218" s="141">
        <f>'[1]MTTI (PL &amp; I)'!Y218/'[1]MTTI (PL &amp; I)'!Y$334</f>
        <v>5.6935485959859192E-6</v>
      </c>
      <c r="Z218" s="141">
        <f>'[1]MTTI (PL &amp; I)'!Z218/'[1]MTTI (PL &amp; I)'!Z$334</f>
        <v>4.5003107849852035E-7</v>
      </c>
      <c r="AA218" s="141">
        <f>'[1]MTTI (PL &amp; I)'!AA218/'[1]MTTI (PL &amp; I)'!AA$334</f>
        <v>1.2063261826017816E-6</v>
      </c>
      <c r="AB218" s="141">
        <f>'[1]MTTI (PL &amp; I)'!AB218/'[1]MTTI (PL &amp; I)'!AB$334</f>
        <v>3.189721751820708E-6</v>
      </c>
      <c r="AC218" s="141">
        <f>'[1]MTTI (PL &amp; I)'!AC218/'[1]MTTI (PL &amp; I)'!AC$334</f>
        <v>1.4438988659287326E-4</v>
      </c>
      <c r="AD218" s="141">
        <f>'[1]MTTI (PL &amp; I)'!AD218/'[1]MTTI (PL &amp; I)'!AD$334</f>
        <v>4.685781977651778E-7</v>
      </c>
      <c r="AE218" s="141">
        <f>'[1]MTTI (PL &amp; I)'!AE218/'[1]MTTI (PL &amp; I)'!AE$334</f>
        <v>3.8728206606614866E-6</v>
      </c>
      <c r="AF218" s="141">
        <f>'[1]MTTI (PL &amp; I)'!AF218/'[1]MTTI (PL &amp; I)'!AF$334</f>
        <v>1.443784481423844E-5</v>
      </c>
      <c r="AG218" s="141">
        <f>'[1]MTTI (PL &amp; I)'!AG218/'[1]MTTI (PL &amp; I)'!AG$334</f>
        <v>6.9079583646996974E-6</v>
      </c>
      <c r="AH218" s="141">
        <f>'[1]MTTI (PL &amp; I)'!AH218/'[1]MTTI (PL &amp; I)'!AH$334</f>
        <v>4.9254109525448974E-6</v>
      </c>
      <c r="AI218" s="141">
        <f>'[1]MTTI (PL &amp; I)'!AI218/'[1]MTTI (PL &amp; I)'!AI$334</f>
        <v>1.7637680659196388E-6</v>
      </c>
      <c r="AJ218" s="141">
        <f>'[1]MTTI (PL &amp; I)'!AJ218/'[1]MTTI (PL &amp; I)'!AJ$334</f>
        <v>4.1212855355233998E-6</v>
      </c>
      <c r="AK218" s="141">
        <f>'[1]MTTI (PL &amp; I)'!AK218/'[1]MTTI (PL &amp; I)'!AK$334</f>
        <v>9.2915980858129372E-6</v>
      </c>
      <c r="AL218" s="141">
        <f>'[1]MTTI (PL &amp; I)'!AL218/'[1]MTTI (PL &amp; I)'!AL$334</f>
        <v>6.7633172249541149E-5</v>
      </c>
      <c r="AM218" s="141">
        <f>'[1]MTTI (PL &amp; I)'!AM218/'[1]MTTI (PL &amp; I)'!AM$334</f>
        <v>3.8303079055014029E-5</v>
      </c>
      <c r="AN218" s="141">
        <f>'[1]MTTI (PL &amp; I)'!AN218/'[1]MTTI (PL &amp; I)'!AN$334</f>
        <v>6.6286813266931584E-6</v>
      </c>
      <c r="AO218" s="141">
        <f>'[1]MTTI (PL &amp; I)'!AO218/'[1]MTTI (PL &amp; I)'!AO$334</f>
        <v>1.3871279543888093E-5</v>
      </c>
      <c r="AP218" s="141">
        <f>'[1]MTTI (PL &amp; I)'!AP218/'[1]MTTI (PL &amp; I)'!AP$334</f>
        <v>4.9548137298100902E-4</v>
      </c>
      <c r="AQ218" s="141">
        <f>'[1]MTTI (PL &amp; I)'!AQ218/'[1]MTTI (PL &amp; I)'!AQ$334</f>
        <v>9.3681616302275543E-5</v>
      </c>
      <c r="AR218" s="141">
        <f>'[1]MTTI (PL &amp; I)'!AR218/'[1]MTTI (PL &amp; I)'!AR$334</f>
        <v>3.677496320744641E-5</v>
      </c>
      <c r="AS218" s="141">
        <f>'[1]MTTI (PL &amp; I)'!AS218/'[1]MTTI (PL &amp; I)'!AS$334</f>
        <v>8.8280749911014242E-4</v>
      </c>
      <c r="AT218" s="141">
        <f>'[1]MTTI (PL &amp; I)'!AT218/'[1]MTTI (PL &amp; I)'!AT$334</f>
        <v>1.3803411832026594E-5</v>
      </c>
      <c r="AU218" s="141">
        <f>'[1]MTTI (PL &amp; I)'!AU218/'[1]MTTI (PL &amp; I)'!AU$334</f>
        <v>0</v>
      </c>
      <c r="AV218" s="141">
        <f>'[1]MTTI (PL &amp; I)'!AV218/'[1]MTTI (PL &amp; I)'!AV$334</f>
        <v>4.8422107319452465E-6</v>
      </c>
      <c r="AW218" s="141">
        <f>'[1]MTTI (PL &amp; I)'!AW218/'[1]MTTI (PL &amp; I)'!AW$334</f>
        <v>2.0444831882826257E-6</v>
      </c>
      <c r="AX218" s="141">
        <f>'[1]MTTI (PL &amp; I)'!AX218/'[1]MTTI (PL &amp; I)'!AX$334</f>
        <v>2.4185764512323931E-6</v>
      </c>
      <c r="AY218" s="141">
        <f>'[1]MTTI (PL &amp; I)'!AY218/'[1]MTTI (PL &amp; I)'!AY$334</f>
        <v>0</v>
      </c>
      <c r="AZ218" s="141">
        <f>'[1]MTTI (PL &amp; I)'!AZ218/'[1]MTTI (PL &amp; I)'!AZ$334</f>
        <v>0</v>
      </c>
      <c r="BA218" s="141">
        <f>'[1]MTTI (PL &amp; I)'!BA218/'[1]MTTI (PL &amp; I)'!BA$334</f>
        <v>8.350759389154911E-6</v>
      </c>
      <c r="BB218" s="141">
        <f>'[1]MTTI (PL &amp; I)'!BB218/'[1]MTTI (PL &amp; I)'!BB$334</f>
        <v>1.3350890019900843E-5</v>
      </c>
      <c r="BC218" s="141">
        <f>'[1]MTTI (PL &amp; I)'!BC218/'[1]MTTI (PL &amp; I)'!BC$334</f>
        <v>5.9509700509164404E-5</v>
      </c>
      <c r="BD218" s="141">
        <f>'[1]MTTI (PL &amp; I)'!BD218/'[1]MTTI (PL &amp; I)'!BD$334</f>
        <v>1.265967660857129E-5</v>
      </c>
      <c r="BE218" s="141">
        <f>'[1]MTTI (PL &amp; I)'!BE218/'[1]MTTI (PL &amp; I)'!BE$334</f>
        <v>2.1686854527625732E-5</v>
      </c>
      <c r="BF218" s="141">
        <f>'[1]MTTI (PL &amp; I)'!BF218/'[1]MTTI (PL &amp; I)'!BF$334</f>
        <v>1.1001273931363226E-5</v>
      </c>
      <c r="BG218" s="141">
        <f>'[1]MTTI (PL &amp; I)'!BG218/'[1]MTTI (PL &amp; I)'!BG$334</f>
        <v>1.4475078797152593E-5</v>
      </c>
      <c r="BH218" s="141">
        <f>'[1]MTTI (PL &amp; I)'!BH218/'[1]MTTI (PL &amp; I)'!BH$334</f>
        <v>2.0241734810150466E-6</v>
      </c>
      <c r="BI218" s="141">
        <f>'[1]MTTI (PL &amp; I)'!BI218/'[1]MTTI (PL &amp; I)'!BI$334</f>
        <v>5.3005181577568303E-4</v>
      </c>
      <c r="BJ218" s="141">
        <f>'[1]MTTI (PL &amp; I)'!BJ218/'[1]MTTI (PL &amp; I)'!BJ$334</f>
        <v>7.7643956848527747E-6</v>
      </c>
      <c r="BK218" s="141">
        <f>'[1]MTTI (PL &amp; I)'!BK218/'[1]MTTI (PL &amp; I)'!BK$334</f>
        <v>0</v>
      </c>
      <c r="BL218" s="141">
        <f>'[1]MTTI (PL &amp; I)'!BL218/'[1]MTTI (PL &amp; I)'!BL$334</f>
        <v>0</v>
      </c>
      <c r="BM218" s="141">
        <f>'[1]MTTI (PL &amp; I)'!BM218/'[1]MTTI (PL &amp; I)'!BM$334</f>
        <v>0</v>
      </c>
      <c r="BN218" s="141">
        <f>'[1]MTTI (PL &amp; I)'!BN218/'[1]MTTI (PL &amp; I)'!BN$334</f>
        <v>0</v>
      </c>
      <c r="BO218" s="141">
        <f>'[1]MTTI (PL &amp; I)'!BO218/'[1]MTTI (PL &amp; I)'!BO$334</f>
        <v>1.2867924797511679E-5</v>
      </c>
      <c r="BP218" s="141">
        <f>'[1]MTTI (PL &amp; I)'!BP218/'[1]MTTI (PL &amp; I)'!BP$334</f>
        <v>0</v>
      </c>
      <c r="BQ218" s="141">
        <f>'[1]MTTI (PL &amp; I)'!BQ218/'[1]MTTI (PL &amp; I)'!BQ$334</f>
        <v>1.320455722503765E-5</v>
      </c>
      <c r="BR218" s="141">
        <f>'[1]MTTI (PL &amp; I)'!BR218/'[1]MTTI (PL &amp; I)'!BR$334</f>
        <v>1.7701608261456613E-6</v>
      </c>
      <c r="BS218" s="141">
        <f>'[1]MTTI (PL &amp; I)'!BS218/'[1]MTTI (PL &amp; I)'!BS$334</f>
        <v>2.5945985321256386E-6</v>
      </c>
      <c r="BT218" s="141">
        <f>'[1]MTTI (PL &amp; I)'!BT218/'[1]MTTI (PL &amp; I)'!BT$334</f>
        <v>4.9243716856051966E-5</v>
      </c>
      <c r="BU218" s="141">
        <f>'[1]MTTI (PL &amp; I)'!BU218/'[1]MTTI (PL &amp; I)'!BU$334</f>
        <v>4.8886247933091606E-4</v>
      </c>
      <c r="BV218" s="141">
        <f>'[1]MTTI (PL &amp; I)'!BV218/'[1]MTTI (PL &amp; I)'!BV$334</f>
        <v>2.5164086035671726E-4</v>
      </c>
      <c r="BW218" s="141">
        <f>'[1]MTTI (PL &amp; I)'!BW218/'[1]MTTI (PL &amp; I)'!BW$334</f>
        <v>5.9249022705342822E-5</v>
      </c>
      <c r="BX218" s="141">
        <f>'[1]MTTI (PL &amp; I)'!BX218/'[1]MTTI (PL &amp; I)'!BX$334</f>
        <v>0</v>
      </c>
      <c r="BY218" s="141">
        <f>'[1]MTTI (PL &amp; I)'!BY218/'[1]MTTI (PL &amp; I)'!BY$334</f>
        <v>1.3098322538654321E-5</v>
      </c>
      <c r="BZ218" s="141">
        <f>'[1]MTTI (PL &amp; I)'!BZ218/'[1]MTTI (PL &amp; I)'!BZ$334</f>
        <v>1.672352101132868E-4</v>
      </c>
      <c r="CA218" s="141">
        <f>'[1]MTTI (PL &amp; I)'!CA218/'[1]MTTI (PL &amp; I)'!CA$334</f>
        <v>2.8695436916551016E-6</v>
      </c>
      <c r="CB218" s="141">
        <f>'[1]MTTI (PL &amp; I)'!CB218/'[1]MTTI (PL &amp; I)'!CB$334</f>
        <v>4.0316879927936916E-5</v>
      </c>
      <c r="CC218" s="141">
        <f>'[1]MTTI (PL &amp; I)'!CC218/'[1]MTTI (PL &amp; I)'!CC$334</f>
        <v>1.0355611718084453E-5</v>
      </c>
      <c r="CD218" s="141">
        <f>'[1]MTTI (PL &amp; I)'!CD218/'[1]MTTI (PL &amp; I)'!CD$334</f>
        <v>4.9369828320472848E-5</v>
      </c>
      <c r="CE218" s="141">
        <f>'[1]MTTI (PL &amp; I)'!CE218/'[1]MTTI (PL &amp; I)'!CE$334</f>
        <v>8.4181723578520128E-4</v>
      </c>
      <c r="CF218" s="141">
        <f>'[1]MTTI (PL &amp; I)'!CF218/'[1]MTTI (PL &amp; I)'!CF$334</f>
        <v>2.2635507529048332E-5</v>
      </c>
      <c r="CG218" s="141">
        <f>'[1]MTTI (PL &amp; I)'!CG218/'[1]MTTI (PL &amp; I)'!CG$334</f>
        <v>9.8551458500463398E-5</v>
      </c>
      <c r="CH218" s="141">
        <f>'[1]MTTI (PL &amp; I)'!CH218/'[1]MTTI (PL &amp; I)'!CH$334</f>
        <v>5.9341532670265086E-6</v>
      </c>
      <c r="CI218" s="141">
        <f>'[1]MTTI (PL &amp; I)'!CI218/'[1]MTTI (PL &amp; I)'!CI$334</f>
        <v>8.274868282596243E-4</v>
      </c>
      <c r="CJ218" s="141">
        <f>'[1]MTTI (PL &amp; I)'!CJ218/'[1]MTTI (PL &amp; I)'!CJ$334</f>
        <v>0</v>
      </c>
      <c r="CK218" s="141">
        <f>'[1]MTTI (PL &amp; I)'!CK218/'[1]MTTI (PL &amp; I)'!CK$334</f>
        <v>2.0891649752894355E-5</v>
      </c>
      <c r="CL218" s="141">
        <f>'[1]MTTI (PL &amp; I)'!CL218/'[1]MTTI (PL &amp; I)'!CL$334</f>
        <v>1.3596289491418208E-5</v>
      </c>
      <c r="CM218" s="141">
        <f>'[1]MTTI (PL &amp; I)'!CM218/'[1]MTTI (PL &amp; I)'!CM$334</f>
        <v>6.2611493230850526E-7</v>
      </c>
      <c r="CN218" s="141">
        <f>'[1]MTTI (PL &amp; I)'!CN218/'[1]MTTI (PL &amp; I)'!CN$334</f>
        <v>1.0549520438891759E-5</v>
      </c>
      <c r="CO218" s="141">
        <f>'[1]MTTI (PL &amp; I)'!CO218/'[1]MTTI (PL &amp; I)'!CO$334</f>
        <v>0</v>
      </c>
      <c r="CP218" s="141">
        <f>'[1]MTTI (PL &amp; I)'!CP218/'[1]MTTI (PL &amp; I)'!CP$334</f>
        <v>8.0922461035552097E-5</v>
      </c>
      <c r="CQ218" s="141">
        <f>'[1]MTTI (PL &amp; I)'!CQ218/'[1]MTTI (PL &amp; I)'!CQ$334</f>
        <v>2.5339670821202486E-6</v>
      </c>
      <c r="CR218" s="141">
        <f>'[1]MTTI (PL &amp; I)'!CR218/'[1]MTTI (PL &amp; I)'!CR$334</f>
        <v>4.7221566150881789E-4</v>
      </c>
      <c r="CS218" s="141">
        <f>'[1]MTTI (PL &amp; I)'!CS218/'[1]MTTI (PL &amp; I)'!CS$334</f>
        <v>3.1060332917748558E-7</v>
      </c>
      <c r="CT218" s="141">
        <f>'[1]MTTI (PL &amp; I)'!CT218/'[1]MTTI (PL &amp; I)'!CT$334</f>
        <v>5.7177587341628897E-5</v>
      </c>
      <c r="CU218" s="141">
        <f>'[1]MTTI (PL &amp; I)'!CU218/'[1]MTTI (PL &amp; I)'!CU$334</f>
        <v>3.8807702150780087E-7</v>
      </c>
      <c r="CV218" s="141">
        <f>'[1]MTTI (PL &amp; I)'!CV218/'[1]MTTI (PL &amp; I)'!CV$334</f>
        <v>8.2518783684135969E-6</v>
      </c>
      <c r="CW218" s="141">
        <f>'[1]MTTI (PL &amp; I)'!CW218/'[1]MTTI (PL &amp; I)'!CW$334</f>
        <v>9.2365701726258658E-5</v>
      </c>
      <c r="CX218" s="141">
        <f>'[1]MTTI (PL &amp; I)'!CX218/'[1]MTTI (PL &amp; I)'!CX$334</f>
        <v>1.3455374821333451E-4</v>
      </c>
      <c r="CY218" s="141">
        <f>'[1]MTTI (PL &amp; I)'!CY218/'[1]MTTI (PL &amp; I)'!CY$334</f>
        <v>2.0213283487241173E-5</v>
      </c>
      <c r="CZ218" s="141">
        <f>'[1]MTTI (PL &amp; I)'!CZ218/'[1]MTTI (PL &amp; I)'!CZ$334</f>
        <v>0</v>
      </c>
      <c r="DA218" s="141">
        <f>'[1]MTTI (PL &amp; I)'!DA218/'[1]MTTI (PL &amp; I)'!DA$334</f>
        <v>2.2156126301291602E-5</v>
      </c>
      <c r="DB218" s="141">
        <f>'[1]MTTI (PL &amp; I)'!DB218/'[1]MTTI (PL &amp; I)'!DB$334</f>
        <v>1.3428016181748288E-4</v>
      </c>
      <c r="DC218" s="141">
        <f>'[1]MTTI (PL &amp; I)'!DC218/'[1]MTTI (PL &amp; I)'!DC$334</f>
        <v>4.1471943883618905E-5</v>
      </c>
      <c r="DD218" s="141">
        <f>'[1]MTTI (PL &amp; I)'!DD218/'[1]MTTI (PL &amp; I)'!DD$334</f>
        <v>8.1110393595732952E-5</v>
      </c>
      <c r="DE218" s="141">
        <v>0</v>
      </c>
      <c r="DF218" s="141">
        <f>'[1]MTTI (PL &amp; I)'!DF218/'[1]MTTI (PL &amp; I)'!DF$334</f>
        <v>1.2000946348469943E-4</v>
      </c>
    </row>
    <row r="219" spans="1:110" x14ac:dyDescent="0.3">
      <c r="A219" s="25" t="s">
        <v>6</v>
      </c>
      <c r="B219" s="141">
        <f>'[1]MTTI (PL &amp; I)'!B219/'[1]MTTI (PL &amp; I)'!B$334</f>
        <v>0</v>
      </c>
      <c r="C219" s="141">
        <f>'[1]MTTI (PL &amp; I)'!C219/'[1]MTTI (PL &amp; I)'!C$334</f>
        <v>8.3559877566279658E-6</v>
      </c>
      <c r="D219" s="141">
        <f>'[1]MTTI (PL &amp; I)'!D219/'[1]MTTI (PL &amp; I)'!D$334</f>
        <v>2.2556476545377183E-4</v>
      </c>
      <c r="E219" s="141">
        <f>'[1]MTTI (PL &amp; I)'!E219/'[1]MTTI (PL &amp; I)'!E$334</f>
        <v>3.2743773549207305E-6</v>
      </c>
      <c r="F219" s="141">
        <f>'[1]MTTI (PL &amp; I)'!F219/'[1]MTTI (PL &amp; I)'!F$334</f>
        <v>3.9474930888647045E-4</v>
      </c>
      <c r="G219" s="141">
        <f>'[1]MTTI (PL &amp; I)'!G219/'[1]MTTI (PL &amp; I)'!G$334</f>
        <v>0</v>
      </c>
      <c r="H219" s="141">
        <f>'[1]MTTI (PL &amp; I)'!H219/'[1]MTTI (PL &amp; I)'!H$334</f>
        <v>2.8284866482782503E-5</v>
      </c>
      <c r="I219" s="141">
        <f>'[1]MTTI (PL &amp; I)'!I219/'[1]MTTI (PL &amp; I)'!I$334</f>
        <v>0</v>
      </c>
      <c r="J219" s="141">
        <f>'[1]MTTI (PL &amp; I)'!J219/'[1]MTTI (PL &amp; I)'!J$334</f>
        <v>1.2541517924876883E-5</v>
      </c>
      <c r="K219" s="141">
        <f>'[1]MTTI (PL &amp; I)'!K219/'[1]MTTI (PL &amp; I)'!K$334</f>
        <v>5.3079394767634851E-6</v>
      </c>
      <c r="L219" s="141">
        <f>'[1]MTTI (PL &amp; I)'!L219/'[1]MTTI (PL &amp; I)'!L$334</f>
        <v>8.628288742772384E-6</v>
      </c>
      <c r="M219" s="141">
        <f>'[1]MTTI (PL &amp; I)'!M219/'[1]MTTI (PL &amp; I)'!M$334</f>
        <v>1.0059747699232601E-5</v>
      </c>
      <c r="N219" s="141">
        <f>'[1]MTTI (PL &amp; I)'!N219/'[1]MTTI (PL &amp; I)'!N$334</f>
        <v>2.4483905216839016E-6</v>
      </c>
      <c r="O219" s="141">
        <f>'[1]MTTI (PL &amp; I)'!O219/'[1]MTTI (PL &amp; I)'!O$334</f>
        <v>5.8508838225234614E-5</v>
      </c>
      <c r="P219" s="141">
        <f>'[1]MTTI (PL &amp; I)'!P219/'[1]MTTI (PL &amp; I)'!P$334</f>
        <v>1.4397575848918226E-6</v>
      </c>
      <c r="Q219" s="141">
        <f>'[1]MTTI (PL &amp; I)'!Q219/'[1]MTTI (PL &amp; I)'!Q$334</f>
        <v>1.1625052872852453E-5</v>
      </c>
      <c r="R219" s="141">
        <f>'[1]MTTI (PL &amp; I)'!R219/'[1]MTTI (PL &amp; I)'!R$334</f>
        <v>2.3995832893964353E-6</v>
      </c>
      <c r="S219" s="141">
        <f>'[1]MTTI (PL &amp; I)'!S219/'[1]MTTI (PL &amp; I)'!S$334</f>
        <v>3.2403044718151296E-5</v>
      </c>
      <c r="T219" s="141">
        <f>'[1]MTTI (PL &amp; I)'!T219/'[1]MTTI (PL &amp; I)'!T$334</f>
        <v>4.2893049594518743E-5</v>
      </c>
      <c r="U219" s="141">
        <f>'[1]MTTI (PL &amp; I)'!U219/'[1]MTTI (PL &amp; I)'!U$334</f>
        <v>1.4986636760989144E-4</v>
      </c>
      <c r="V219" s="141">
        <f>'[1]MTTI (PL &amp; I)'!V219/'[1]MTTI (PL &amp; I)'!V$334</f>
        <v>1.2933527581306785E-5</v>
      </c>
      <c r="W219" s="141">
        <f>'[1]MTTI (PL &amp; I)'!W219/'[1]MTTI (PL &amp; I)'!W$334</f>
        <v>9.3969415651969255E-6</v>
      </c>
      <c r="X219" s="141">
        <f>'[1]MTTI (PL &amp; I)'!X219/'[1]MTTI (PL &amp; I)'!X$334</f>
        <v>3.2505636426753511E-6</v>
      </c>
      <c r="Y219" s="141">
        <f>'[1]MTTI (PL &amp; I)'!Y219/'[1]MTTI (PL &amp; I)'!Y$334</f>
        <v>5.6935485959859192E-6</v>
      </c>
      <c r="Z219" s="141">
        <f>'[1]MTTI (PL &amp; I)'!Z219/'[1]MTTI (PL &amp; I)'!Z$334</f>
        <v>4.5003107849852035E-7</v>
      </c>
      <c r="AA219" s="141">
        <f>'[1]MTTI (PL &amp; I)'!AA219/'[1]MTTI (PL &amp; I)'!AA$334</f>
        <v>1.2063261826017816E-6</v>
      </c>
      <c r="AB219" s="141">
        <f>'[1]MTTI (PL &amp; I)'!AB219/'[1]MTTI (PL &amp; I)'!AB$334</f>
        <v>3.189721751820708E-6</v>
      </c>
      <c r="AC219" s="141">
        <f>'[1]MTTI (PL &amp; I)'!AC219/'[1]MTTI (PL &amp; I)'!AC$334</f>
        <v>1.4438988659287326E-4</v>
      </c>
      <c r="AD219" s="141">
        <f>'[1]MTTI (PL &amp; I)'!AD219/'[1]MTTI (PL &amp; I)'!AD$334</f>
        <v>4.685781977651778E-7</v>
      </c>
      <c r="AE219" s="141">
        <f>'[1]MTTI (PL &amp; I)'!AE219/'[1]MTTI (PL &amp; I)'!AE$334</f>
        <v>3.8728206606614866E-6</v>
      </c>
      <c r="AF219" s="141">
        <f>'[1]MTTI (PL &amp; I)'!AF219/'[1]MTTI (PL &amp; I)'!AF$334</f>
        <v>1.443784481423844E-5</v>
      </c>
      <c r="AG219" s="141">
        <f>'[1]MTTI (PL &amp; I)'!AG219/'[1]MTTI (PL &amp; I)'!AG$334</f>
        <v>6.9079583646996974E-6</v>
      </c>
      <c r="AH219" s="141">
        <f>'[1]MTTI (PL &amp; I)'!AH219/'[1]MTTI (PL &amp; I)'!AH$334</f>
        <v>4.9254109525448974E-6</v>
      </c>
      <c r="AI219" s="141">
        <f>'[1]MTTI (PL &amp; I)'!AI219/'[1]MTTI (PL &amp; I)'!AI$334</f>
        <v>1.7637680659196388E-6</v>
      </c>
      <c r="AJ219" s="141">
        <f>'[1]MTTI (PL &amp; I)'!AJ219/'[1]MTTI (PL &amp; I)'!AJ$334</f>
        <v>4.1212855355233998E-6</v>
      </c>
      <c r="AK219" s="141">
        <f>'[1]MTTI (PL &amp; I)'!AK219/'[1]MTTI (PL &amp; I)'!AK$334</f>
        <v>9.2915980858129372E-6</v>
      </c>
      <c r="AL219" s="141">
        <f>'[1]MTTI (PL &amp; I)'!AL219/'[1]MTTI (PL &amp; I)'!AL$334</f>
        <v>6.7633172249541149E-5</v>
      </c>
      <c r="AM219" s="141">
        <f>'[1]MTTI (PL &amp; I)'!AM219/'[1]MTTI (PL &amp; I)'!AM$334</f>
        <v>3.8303079055014029E-5</v>
      </c>
      <c r="AN219" s="141">
        <f>'[1]MTTI (PL &amp; I)'!AN219/'[1]MTTI (PL &amp; I)'!AN$334</f>
        <v>6.6286813266931584E-6</v>
      </c>
      <c r="AO219" s="141">
        <f>'[1]MTTI (PL &amp; I)'!AO219/'[1]MTTI (PL &amp; I)'!AO$334</f>
        <v>1.3871279543888093E-5</v>
      </c>
      <c r="AP219" s="141">
        <f>'[1]MTTI (PL &amp; I)'!AP219/'[1]MTTI (PL &amp; I)'!AP$334</f>
        <v>4.9548137298100902E-4</v>
      </c>
      <c r="AQ219" s="141">
        <f>'[1]MTTI (PL &amp; I)'!AQ219/'[1]MTTI (PL &amp; I)'!AQ$334</f>
        <v>9.3681616302275543E-5</v>
      </c>
      <c r="AR219" s="141">
        <f>'[1]MTTI (PL &amp; I)'!AR219/'[1]MTTI (PL &amp; I)'!AR$334</f>
        <v>3.677496320744641E-5</v>
      </c>
      <c r="AS219" s="141">
        <f>'[1]MTTI (PL &amp; I)'!AS219/'[1]MTTI (PL &amp; I)'!AS$334</f>
        <v>8.8280749911014242E-4</v>
      </c>
      <c r="AT219" s="141">
        <f>'[1]MTTI (PL &amp; I)'!AT219/'[1]MTTI (PL &amp; I)'!AT$334</f>
        <v>1.3803411832026594E-5</v>
      </c>
      <c r="AU219" s="141">
        <f>'[1]MTTI (PL &amp; I)'!AU219/'[1]MTTI (PL &amp; I)'!AU$334</f>
        <v>0</v>
      </c>
      <c r="AV219" s="141">
        <f>'[1]MTTI (PL &amp; I)'!AV219/'[1]MTTI (PL &amp; I)'!AV$334</f>
        <v>4.8422107319452465E-6</v>
      </c>
      <c r="AW219" s="141">
        <f>'[1]MTTI (PL &amp; I)'!AW219/'[1]MTTI (PL &amp; I)'!AW$334</f>
        <v>2.0444831882826257E-6</v>
      </c>
      <c r="AX219" s="141">
        <f>'[1]MTTI (PL &amp; I)'!AX219/'[1]MTTI (PL &amp; I)'!AX$334</f>
        <v>2.4185764512323931E-6</v>
      </c>
      <c r="AY219" s="141">
        <f>'[1]MTTI (PL &amp; I)'!AY219/'[1]MTTI (PL &amp; I)'!AY$334</f>
        <v>0</v>
      </c>
      <c r="AZ219" s="141">
        <f>'[1]MTTI (PL &amp; I)'!AZ219/'[1]MTTI (PL &amp; I)'!AZ$334</f>
        <v>0</v>
      </c>
      <c r="BA219" s="141">
        <f>'[1]MTTI (PL &amp; I)'!BA219/'[1]MTTI (PL &amp; I)'!BA$334</f>
        <v>8.350759389154911E-6</v>
      </c>
      <c r="BB219" s="141">
        <f>'[1]MTTI (PL &amp; I)'!BB219/'[1]MTTI (PL &amp; I)'!BB$334</f>
        <v>1.3350890019900843E-5</v>
      </c>
      <c r="BC219" s="141">
        <f>'[1]MTTI (PL &amp; I)'!BC219/'[1]MTTI (PL &amp; I)'!BC$334</f>
        <v>5.9509700509164404E-5</v>
      </c>
      <c r="BD219" s="141">
        <f>'[1]MTTI (PL &amp; I)'!BD219/'[1]MTTI (PL &amp; I)'!BD$334</f>
        <v>1.265967660857129E-5</v>
      </c>
      <c r="BE219" s="141">
        <f>'[1]MTTI (PL &amp; I)'!BE219/'[1]MTTI (PL &amp; I)'!BE$334</f>
        <v>2.1686854527625732E-5</v>
      </c>
      <c r="BF219" s="141">
        <f>'[1]MTTI (PL &amp; I)'!BF219/'[1]MTTI (PL &amp; I)'!BF$334</f>
        <v>1.1001273931363226E-5</v>
      </c>
      <c r="BG219" s="141">
        <f>'[1]MTTI (PL &amp; I)'!BG219/'[1]MTTI (PL &amp; I)'!BG$334</f>
        <v>1.4475078797152593E-5</v>
      </c>
      <c r="BH219" s="141">
        <f>'[1]MTTI (PL &amp; I)'!BH219/'[1]MTTI (PL &amp; I)'!BH$334</f>
        <v>2.0241734810150466E-6</v>
      </c>
      <c r="BI219" s="141">
        <f>'[1]MTTI (PL &amp; I)'!BI219/'[1]MTTI (PL &amp; I)'!BI$334</f>
        <v>5.3005181577568303E-4</v>
      </c>
      <c r="BJ219" s="141">
        <f>'[1]MTTI (PL &amp; I)'!BJ219/'[1]MTTI (PL &amp; I)'!BJ$334</f>
        <v>7.7643956848527747E-6</v>
      </c>
      <c r="BK219" s="141">
        <f>'[1]MTTI (PL &amp; I)'!BK219/'[1]MTTI (PL &amp; I)'!BK$334</f>
        <v>0</v>
      </c>
      <c r="BL219" s="141">
        <f>'[1]MTTI (PL &amp; I)'!BL219/'[1]MTTI (PL &amp; I)'!BL$334</f>
        <v>0</v>
      </c>
      <c r="BM219" s="141">
        <f>'[1]MTTI (PL &amp; I)'!BM219/'[1]MTTI (PL &amp; I)'!BM$334</f>
        <v>0</v>
      </c>
      <c r="BN219" s="141">
        <f>'[1]MTTI (PL &amp; I)'!BN219/'[1]MTTI (PL &amp; I)'!BN$334</f>
        <v>0</v>
      </c>
      <c r="BO219" s="141">
        <f>'[1]MTTI (PL &amp; I)'!BO219/'[1]MTTI (PL &amp; I)'!BO$334</f>
        <v>1.2867924797511679E-5</v>
      </c>
      <c r="BP219" s="141">
        <f>'[1]MTTI (PL &amp; I)'!BP219/'[1]MTTI (PL &amp; I)'!BP$334</f>
        <v>0</v>
      </c>
      <c r="BQ219" s="141">
        <f>'[1]MTTI (PL &amp; I)'!BQ219/'[1]MTTI (PL &amp; I)'!BQ$334</f>
        <v>1.320455722503765E-5</v>
      </c>
      <c r="BR219" s="141">
        <f>'[1]MTTI (PL &amp; I)'!BR219/'[1]MTTI (PL &amp; I)'!BR$334</f>
        <v>1.7701608261456613E-6</v>
      </c>
      <c r="BS219" s="141">
        <f>'[1]MTTI (PL &amp; I)'!BS219/'[1]MTTI (PL &amp; I)'!BS$334</f>
        <v>2.5945985321256386E-6</v>
      </c>
      <c r="BT219" s="141">
        <f>'[1]MTTI (PL &amp; I)'!BT219/'[1]MTTI (PL &amp; I)'!BT$334</f>
        <v>4.9243716856051966E-5</v>
      </c>
      <c r="BU219" s="141">
        <f>'[1]MTTI (PL &amp; I)'!BU219/'[1]MTTI (PL &amp; I)'!BU$334</f>
        <v>4.8886247933091606E-4</v>
      </c>
      <c r="BV219" s="141">
        <f>'[1]MTTI (PL &amp; I)'!BV219/'[1]MTTI (PL &amp; I)'!BV$334</f>
        <v>2.5164086035671726E-4</v>
      </c>
      <c r="BW219" s="141">
        <f>'[1]MTTI (PL &amp; I)'!BW219/'[1]MTTI (PL &amp; I)'!BW$334</f>
        <v>5.9249022705342822E-5</v>
      </c>
      <c r="BX219" s="141">
        <f>'[1]MTTI (PL &amp; I)'!BX219/'[1]MTTI (PL &amp; I)'!BX$334</f>
        <v>0</v>
      </c>
      <c r="BY219" s="141">
        <f>'[1]MTTI (PL &amp; I)'!BY219/'[1]MTTI (PL &amp; I)'!BY$334</f>
        <v>1.3098322538654321E-5</v>
      </c>
      <c r="BZ219" s="141">
        <f>'[1]MTTI (PL &amp; I)'!BZ219/'[1]MTTI (PL &amp; I)'!BZ$334</f>
        <v>1.672352101132868E-4</v>
      </c>
      <c r="CA219" s="141">
        <f>'[1]MTTI (PL &amp; I)'!CA219/'[1]MTTI (PL &amp; I)'!CA$334</f>
        <v>2.8695436916551016E-6</v>
      </c>
      <c r="CB219" s="141">
        <f>'[1]MTTI (PL &amp; I)'!CB219/'[1]MTTI (PL &amp; I)'!CB$334</f>
        <v>4.0316879927936916E-5</v>
      </c>
      <c r="CC219" s="141">
        <f>'[1]MTTI (PL &amp; I)'!CC219/'[1]MTTI (PL &amp; I)'!CC$334</f>
        <v>1.0355611718084453E-5</v>
      </c>
      <c r="CD219" s="141">
        <f>'[1]MTTI (PL &amp; I)'!CD219/'[1]MTTI (PL &amp; I)'!CD$334</f>
        <v>4.9369828320472848E-5</v>
      </c>
      <c r="CE219" s="141">
        <f>'[1]MTTI (PL &amp; I)'!CE219/'[1]MTTI (PL &amp; I)'!CE$334</f>
        <v>8.4181723578520128E-4</v>
      </c>
      <c r="CF219" s="141">
        <f>'[1]MTTI (PL &amp; I)'!CF219/'[1]MTTI (PL &amp; I)'!CF$334</f>
        <v>2.2635507529048332E-5</v>
      </c>
      <c r="CG219" s="141">
        <f>'[1]MTTI (PL &amp; I)'!CG219/'[1]MTTI (PL &amp; I)'!CG$334</f>
        <v>9.8551458500463398E-5</v>
      </c>
      <c r="CH219" s="141">
        <f>'[1]MTTI (PL &amp; I)'!CH219/'[1]MTTI (PL &amp; I)'!CH$334</f>
        <v>5.9341532670265086E-6</v>
      </c>
      <c r="CI219" s="141">
        <f>'[1]MTTI (PL &amp; I)'!CI219/'[1]MTTI (PL &amp; I)'!CI$334</f>
        <v>8.274868282596243E-4</v>
      </c>
      <c r="CJ219" s="141">
        <f>'[1]MTTI (PL &amp; I)'!CJ219/'[1]MTTI (PL &amp; I)'!CJ$334</f>
        <v>0</v>
      </c>
      <c r="CK219" s="141">
        <f>'[1]MTTI (PL &amp; I)'!CK219/'[1]MTTI (PL &amp; I)'!CK$334</f>
        <v>2.0891649752894355E-5</v>
      </c>
      <c r="CL219" s="141">
        <f>'[1]MTTI (PL &amp; I)'!CL219/'[1]MTTI (PL &amp; I)'!CL$334</f>
        <v>1.3596289491418208E-5</v>
      </c>
      <c r="CM219" s="141">
        <f>'[1]MTTI (PL &amp; I)'!CM219/'[1]MTTI (PL &amp; I)'!CM$334</f>
        <v>6.2611493230850526E-7</v>
      </c>
      <c r="CN219" s="141">
        <f>'[1]MTTI (PL &amp; I)'!CN219/'[1]MTTI (PL &amp; I)'!CN$334</f>
        <v>1.0549520438891759E-5</v>
      </c>
      <c r="CO219" s="141">
        <f>'[1]MTTI (PL &amp; I)'!CO219/'[1]MTTI (PL &amp; I)'!CO$334</f>
        <v>0</v>
      </c>
      <c r="CP219" s="141">
        <f>'[1]MTTI (PL &amp; I)'!CP219/'[1]MTTI (PL &amp; I)'!CP$334</f>
        <v>8.0922461035552097E-5</v>
      </c>
      <c r="CQ219" s="141">
        <f>'[1]MTTI (PL &amp; I)'!CQ219/'[1]MTTI (PL &amp; I)'!CQ$334</f>
        <v>2.5339670821202486E-6</v>
      </c>
      <c r="CR219" s="141">
        <f>'[1]MTTI (PL &amp; I)'!CR219/'[1]MTTI (PL &amp; I)'!CR$334</f>
        <v>4.7221566150881789E-4</v>
      </c>
      <c r="CS219" s="141">
        <f>'[1]MTTI (PL &amp; I)'!CS219/'[1]MTTI (PL &amp; I)'!CS$334</f>
        <v>3.1060332917748558E-7</v>
      </c>
      <c r="CT219" s="141">
        <f>'[1]MTTI (PL &amp; I)'!CT219/'[1]MTTI (PL &amp; I)'!CT$334</f>
        <v>5.7177587341628897E-5</v>
      </c>
      <c r="CU219" s="141">
        <f>'[1]MTTI (PL &amp; I)'!CU219/'[1]MTTI (PL &amp; I)'!CU$334</f>
        <v>3.8807702150780087E-7</v>
      </c>
      <c r="CV219" s="141">
        <f>'[1]MTTI (PL &amp; I)'!CV219/'[1]MTTI (PL &amp; I)'!CV$334</f>
        <v>8.2518783684135969E-6</v>
      </c>
      <c r="CW219" s="141">
        <f>'[1]MTTI (PL &amp; I)'!CW219/'[1]MTTI (PL &amp; I)'!CW$334</f>
        <v>9.2365701726258658E-5</v>
      </c>
      <c r="CX219" s="141">
        <f>'[1]MTTI (PL &amp; I)'!CX219/'[1]MTTI (PL &amp; I)'!CX$334</f>
        <v>1.3455374821333451E-4</v>
      </c>
      <c r="CY219" s="141">
        <f>'[1]MTTI (PL &amp; I)'!CY219/'[1]MTTI (PL &amp; I)'!CY$334</f>
        <v>2.0213283487241173E-5</v>
      </c>
      <c r="CZ219" s="141">
        <f>'[1]MTTI (PL &amp; I)'!CZ219/'[1]MTTI (PL &amp; I)'!CZ$334</f>
        <v>0</v>
      </c>
      <c r="DA219" s="141">
        <f>'[1]MTTI (PL &amp; I)'!DA219/'[1]MTTI (PL &amp; I)'!DA$334</f>
        <v>2.2156126301291602E-5</v>
      </c>
      <c r="DB219" s="141">
        <f>'[1]MTTI (PL &amp; I)'!DB219/'[1]MTTI (PL &amp; I)'!DB$334</f>
        <v>1.3428016181748288E-4</v>
      </c>
      <c r="DC219" s="141">
        <f>'[1]MTTI (PL &amp; I)'!DC219/'[1]MTTI (PL &amp; I)'!DC$334</f>
        <v>4.1471943883618905E-5</v>
      </c>
      <c r="DD219" s="141">
        <f>'[1]MTTI (PL &amp; I)'!DD219/'[1]MTTI (PL &amp; I)'!DD$334</f>
        <v>8.1110393595732952E-5</v>
      </c>
      <c r="DE219" s="141">
        <v>0</v>
      </c>
      <c r="DF219" s="141">
        <f>'[1]MTTI (PL &amp; I)'!DF219/'[1]MTTI (PL &amp; I)'!DF$334</f>
        <v>1.2000946348469943E-4</v>
      </c>
    </row>
    <row r="220" spans="1:110" x14ac:dyDescent="0.3">
      <c r="A220" s="25" t="s">
        <v>7</v>
      </c>
      <c r="B220" s="141">
        <f>'[1]MTTI (PL &amp; I)'!B220/'[1]MTTI (PL &amp; I)'!B$334</f>
        <v>0</v>
      </c>
      <c r="C220" s="141">
        <f>'[1]MTTI (PL &amp; I)'!C220/'[1]MTTI (PL &amp; I)'!C$334</f>
        <v>0</v>
      </c>
      <c r="D220" s="141">
        <f>'[1]MTTI (PL &amp; I)'!D220/'[1]MTTI (PL &amp; I)'!D$334</f>
        <v>0</v>
      </c>
      <c r="E220" s="141">
        <f>'[1]MTTI (PL &amp; I)'!E220/'[1]MTTI (PL &amp; I)'!E$334</f>
        <v>0</v>
      </c>
      <c r="F220" s="141">
        <f>'[1]MTTI (PL &amp; I)'!F220/'[1]MTTI (PL &amp; I)'!F$334</f>
        <v>0</v>
      </c>
      <c r="G220" s="141">
        <f>'[1]MTTI (PL &amp; I)'!G220/'[1]MTTI (PL &amp; I)'!G$334</f>
        <v>0</v>
      </c>
      <c r="H220" s="141">
        <f>'[1]MTTI (PL &amp; I)'!H220/'[1]MTTI (PL &amp; I)'!H$334</f>
        <v>0</v>
      </c>
      <c r="I220" s="141">
        <f>'[1]MTTI (PL &amp; I)'!I220/'[1]MTTI (PL &amp; I)'!I$334</f>
        <v>0</v>
      </c>
      <c r="J220" s="141">
        <f>'[1]MTTI (PL &amp; I)'!J220/'[1]MTTI (PL &amp; I)'!J$334</f>
        <v>0</v>
      </c>
      <c r="K220" s="141">
        <f>'[1]MTTI (PL &amp; I)'!K220/'[1]MTTI (PL &amp; I)'!K$334</f>
        <v>0</v>
      </c>
      <c r="L220" s="141">
        <f>'[1]MTTI (PL &amp; I)'!L220/'[1]MTTI (PL &amp; I)'!L$334</f>
        <v>0</v>
      </c>
      <c r="M220" s="141">
        <f>'[1]MTTI (PL &amp; I)'!M220/'[1]MTTI (PL &amp; I)'!M$334</f>
        <v>0</v>
      </c>
      <c r="N220" s="141">
        <f>'[1]MTTI (PL &amp; I)'!N220/'[1]MTTI (PL &amp; I)'!N$334</f>
        <v>0</v>
      </c>
      <c r="O220" s="141">
        <f>'[1]MTTI (PL &amp; I)'!O220/'[1]MTTI (PL &amp; I)'!O$334</f>
        <v>0</v>
      </c>
      <c r="P220" s="141">
        <f>'[1]MTTI (PL &amp; I)'!P220/'[1]MTTI (PL &amp; I)'!P$334</f>
        <v>0</v>
      </c>
      <c r="Q220" s="141">
        <f>'[1]MTTI (PL &amp; I)'!Q220/'[1]MTTI (PL &amp; I)'!Q$334</f>
        <v>0</v>
      </c>
      <c r="R220" s="141">
        <f>'[1]MTTI (PL &amp; I)'!R220/'[1]MTTI (PL &amp; I)'!R$334</f>
        <v>0</v>
      </c>
      <c r="S220" s="141">
        <f>'[1]MTTI (PL &amp; I)'!S220/'[1]MTTI (PL &amp; I)'!S$334</f>
        <v>0</v>
      </c>
      <c r="T220" s="141">
        <f>'[1]MTTI (PL &amp; I)'!T220/'[1]MTTI (PL &amp; I)'!T$334</f>
        <v>0</v>
      </c>
      <c r="U220" s="141">
        <f>'[1]MTTI (PL &amp; I)'!U220/'[1]MTTI (PL &amp; I)'!U$334</f>
        <v>0</v>
      </c>
      <c r="V220" s="141">
        <f>'[1]MTTI (PL &amp; I)'!V220/'[1]MTTI (PL &amp; I)'!V$334</f>
        <v>0</v>
      </c>
      <c r="W220" s="141">
        <f>'[1]MTTI (PL &amp; I)'!W220/'[1]MTTI (PL &amp; I)'!W$334</f>
        <v>0</v>
      </c>
      <c r="X220" s="141">
        <f>'[1]MTTI (PL &amp; I)'!X220/'[1]MTTI (PL &amp; I)'!X$334</f>
        <v>0</v>
      </c>
      <c r="Y220" s="141">
        <f>'[1]MTTI (PL &amp; I)'!Y220/'[1]MTTI (PL &amp; I)'!Y$334</f>
        <v>0</v>
      </c>
      <c r="Z220" s="141">
        <f>'[1]MTTI (PL &amp; I)'!Z220/'[1]MTTI (PL &amp; I)'!Z$334</f>
        <v>0</v>
      </c>
      <c r="AA220" s="141">
        <f>'[1]MTTI (PL &amp; I)'!AA220/'[1]MTTI (PL &amp; I)'!AA$334</f>
        <v>0</v>
      </c>
      <c r="AB220" s="141">
        <f>'[1]MTTI (PL &amp; I)'!AB220/'[1]MTTI (PL &amp; I)'!AB$334</f>
        <v>0</v>
      </c>
      <c r="AC220" s="141">
        <f>'[1]MTTI (PL &amp; I)'!AC220/'[1]MTTI (PL &amp; I)'!AC$334</f>
        <v>0</v>
      </c>
      <c r="AD220" s="141">
        <f>'[1]MTTI (PL &amp; I)'!AD220/'[1]MTTI (PL &amp; I)'!AD$334</f>
        <v>0</v>
      </c>
      <c r="AE220" s="141">
        <f>'[1]MTTI (PL &amp; I)'!AE220/'[1]MTTI (PL &amp; I)'!AE$334</f>
        <v>0</v>
      </c>
      <c r="AF220" s="141">
        <f>'[1]MTTI (PL &amp; I)'!AF220/'[1]MTTI (PL &amp; I)'!AF$334</f>
        <v>0</v>
      </c>
      <c r="AG220" s="141">
        <f>'[1]MTTI (PL &amp; I)'!AG220/'[1]MTTI (PL &amp; I)'!AG$334</f>
        <v>0</v>
      </c>
      <c r="AH220" s="141">
        <f>'[1]MTTI (PL &amp; I)'!AH220/'[1]MTTI (PL &amp; I)'!AH$334</f>
        <v>0</v>
      </c>
      <c r="AI220" s="141">
        <f>'[1]MTTI (PL &amp; I)'!AI220/'[1]MTTI (PL &amp; I)'!AI$334</f>
        <v>0</v>
      </c>
      <c r="AJ220" s="141">
        <f>'[1]MTTI (PL &amp; I)'!AJ220/'[1]MTTI (PL &amp; I)'!AJ$334</f>
        <v>0</v>
      </c>
      <c r="AK220" s="141">
        <f>'[1]MTTI (PL &amp; I)'!AK220/'[1]MTTI (PL &amp; I)'!AK$334</f>
        <v>0</v>
      </c>
      <c r="AL220" s="141">
        <f>'[1]MTTI (PL &amp; I)'!AL220/'[1]MTTI (PL &amp; I)'!AL$334</f>
        <v>0</v>
      </c>
      <c r="AM220" s="141">
        <f>'[1]MTTI (PL &amp; I)'!AM220/'[1]MTTI (PL &amp; I)'!AM$334</f>
        <v>0</v>
      </c>
      <c r="AN220" s="141">
        <f>'[1]MTTI (PL &amp; I)'!AN220/'[1]MTTI (PL &amp; I)'!AN$334</f>
        <v>0</v>
      </c>
      <c r="AO220" s="141">
        <f>'[1]MTTI (PL &amp; I)'!AO220/'[1]MTTI (PL &amp; I)'!AO$334</f>
        <v>0</v>
      </c>
      <c r="AP220" s="141">
        <f>'[1]MTTI (PL &amp; I)'!AP220/'[1]MTTI (PL &amp; I)'!AP$334</f>
        <v>0</v>
      </c>
      <c r="AQ220" s="141">
        <f>'[1]MTTI (PL &amp; I)'!AQ220/'[1]MTTI (PL &amp; I)'!AQ$334</f>
        <v>0</v>
      </c>
      <c r="AR220" s="141">
        <f>'[1]MTTI (PL &amp; I)'!AR220/'[1]MTTI (PL &amp; I)'!AR$334</f>
        <v>0</v>
      </c>
      <c r="AS220" s="141">
        <f>'[1]MTTI (PL &amp; I)'!AS220/'[1]MTTI (PL &amp; I)'!AS$334</f>
        <v>0</v>
      </c>
      <c r="AT220" s="141">
        <f>'[1]MTTI (PL &amp; I)'!AT220/'[1]MTTI (PL &amp; I)'!AT$334</f>
        <v>0</v>
      </c>
      <c r="AU220" s="141">
        <f>'[1]MTTI (PL &amp; I)'!AU220/'[1]MTTI (PL &amp; I)'!AU$334</f>
        <v>0</v>
      </c>
      <c r="AV220" s="141">
        <f>'[1]MTTI (PL &amp; I)'!AV220/'[1]MTTI (PL &amp; I)'!AV$334</f>
        <v>0</v>
      </c>
      <c r="AW220" s="141">
        <f>'[1]MTTI (PL &amp; I)'!AW220/'[1]MTTI (PL &amp; I)'!AW$334</f>
        <v>0</v>
      </c>
      <c r="AX220" s="141">
        <f>'[1]MTTI (PL &amp; I)'!AX220/'[1]MTTI (PL &amp; I)'!AX$334</f>
        <v>0</v>
      </c>
      <c r="AY220" s="141">
        <f>'[1]MTTI (PL &amp; I)'!AY220/'[1]MTTI (PL &amp; I)'!AY$334</f>
        <v>0</v>
      </c>
      <c r="AZ220" s="141">
        <f>'[1]MTTI (PL &amp; I)'!AZ220/'[1]MTTI (PL &amp; I)'!AZ$334</f>
        <v>0</v>
      </c>
      <c r="BA220" s="141">
        <f>'[1]MTTI (PL &amp; I)'!BA220/'[1]MTTI (PL &amp; I)'!BA$334</f>
        <v>0</v>
      </c>
      <c r="BB220" s="141">
        <f>'[1]MTTI (PL &amp; I)'!BB220/'[1]MTTI (PL &amp; I)'!BB$334</f>
        <v>0</v>
      </c>
      <c r="BC220" s="141">
        <f>'[1]MTTI (PL &amp; I)'!BC220/'[1]MTTI (PL &amp; I)'!BC$334</f>
        <v>0</v>
      </c>
      <c r="BD220" s="141">
        <f>'[1]MTTI (PL &amp; I)'!BD220/'[1]MTTI (PL &amp; I)'!BD$334</f>
        <v>0</v>
      </c>
      <c r="BE220" s="141">
        <f>'[1]MTTI (PL &amp; I)'!BE220/'[1]MTTI (PL &amp; I)'!BE$334</f>
        <v>0</v>
      </c>
      <c r="BF220" s="141">
        <f>'[1]MTTI (PL &amp; I)'!BF220/'[1]MTTI (PL &amp; I)'!BF$334</f>
        <v>0</v>
      </c>
      <c r="BG220" s="141">
        <f>'[1]MTTI (PL &amp; I)'!BG220/'[1]MTTI (PL &amp; I)'!BG$334</f>
        <v>0</v>
      </c>
      <c r="BH220" s="141">
        <f>'[1]MTTI (PL &amp; I)'!BH220/'[1]MTTI (PL &amp; I)'!BH$334</f>
        <v>0</v>
      </c>
      <c r="BI220" s="141">
        <f>'[1]MTTI (PL &amp; I)'!BI220/'[1]MTTI (PL &amp; I)'!BI$334</f>
        <v>0</v>
      </c>
      <c r="BJ220" s="141">
        <f>'[1]MTTI (PL &amp; I)'!BJ220/'[1]MTTI (PL &amp; I)'!BJ$334</f>
        <v>0</v>
      </c>
      <c r="BK220" s="141">
        <f>'[1]MTTI (PL &amp; I)'!BK220/'[1]MTTI (PL &amp; I)'!BK$334</f>
        <v>0</v>
      </c>
      <c r="BL220" s="141">
        <f>'[1]MTTI (PL &amp; I)'!BL220/'[1]MTTI (PL &amp; I)'!BL$334</f>
        <v>0</v>
      </c>
      <c r="BM220" s="141">
        <f>'[1]MTTI (PL &amp; I)'!BM220/'[1]MTTI (PL &amp; I)'!BM$334</f>
        <v>0</v>
      </c>
      <c r="BN220" s="141">
        <f>'[1]MTTI (PL &amp; I)'!BN220/'[1]MTTI (PL &amp; I)'!BN$334</f>
        <v>0</v>
      </c>
      <c r="BO220" s="141">
        <f>'[1]MTTI (PL &amp; I)'!BO220/'[1]MTTI (PL &amp; I)'!BO$334</f>
        <v>0</v>
      </c>
      <c r="BP220" s="141">
        <f>'[1]MTTI (PL &amp; I)'!BP220/'[1]MTTI (PL &amp; I)'!BP$334</f>
        <v>0</v>
      </c>
      <c r="BQ220" s="141">
        <f>'[1]MTTI (PL &amp; I)'!BQ220/'[1]MTTI (PL &amp; I)'!BQ$334</f>
        <v>0</v>
      </c>
      <c r="BR220" s="141">
        <f>'[1]MTTI (PL &amp; I)'!BR220/'[1]MTTI (PL &amp; I)'!BR$334</f>
        <v>0</v>
      </c>
      <c r="BS220" s="141">
        <f>'[1]MTTI (PL &amp; I)'!BS220/'[1]MTTI (PL &amp; I)'!BS$334</f>
        <v>0</v>
      </c>
      <c r="BT220" s="141">
        <f>'[1]MTTI (PL &amp; I)'!BT220/'[1]MTTI (PL &amp; I)'!BT$334</f>
        <v>0</v>
      </c>
      <c r="BU220" s="141">
        <f>'[1]MTTI (PL &amp; I)'!BU220/'[1]MTTI (PL &amp; I)'!BU$334</f>
        <v>0</v>
      </c>
      <c r="BV220" s="141">
        <f>'[1]MTTI (PL &amp; I)'!BV220/'[1]MTTI (PL &amp; I)'!BV$334</f>
        <v>0</v>
      </c>
      <c r="BW220" s="141">
        <f>'[1]MTTI (PL &amp; I)'!BW220/'[1]MTTI (PL &amp; I)'!BW$334</f>
        <v>0</v>
      </c>
      <c r="BX220" s="141">
        <f>'[1]MTTI (PL &amp; I)'!BX220/'[1]MTTI (PL &amp; I)'!BX$334</f>
        <v>0</v>
      </c>
      <c r="BY220" s="141">
        <f>'[1]MTTI (PL &amp; I)'!BY220/'[1]MTTI (PL &amp; I)'!BY$334</f>
        <v>0</v>
      </c>
      <c r="BZ220" s="141">
        <f>'[1]MTTI (PL &amp; I)'!BZ220/'[1]MTTI (PL &amp; I)'!BZ$334</f>
        <v>0</v>
      </c>
      <c r="CA220" s="141">
        <f>'[1]MTTI (PL &amp; I)'!CA220/'[1]MTTI (PL &amp; I)'!CA$334</f>
        <v>0</v>
      </c>
      <c r="CB220" s="141">
        <f>'[1]MTTI (PL &amp; I)'!CB220/'[1]MTTI (PL &amp; I)'!CB$334</f>
        <v>0</v>
      </c>
      <c r="CC220" s="141">
        <f>'[1]MTTI (PL &amp; I)'!CC220/'[1]MTTI (PL &amp; I)'!CC$334</f>
        <v>0</v>
      </c>
      <c r="CD220" s="141">
        <f>'[1]MTTI (PL &amp; I)'!CD220/'[1]MTTI (PL &amp; I)'!CD$334</f>
        <v>0</v>
      </c>
      <c r="CE220" s="141">
        <f>'[1]MTTI (PL &amp; I)'!CE220/'[1]MTTI (PL &amp; I)'!CE$334</f>
        <v>0</v>
      </c>
      <c r="CF220" s="141">
        <f>'[1]MTTI (PL &amp; I)'!CF220/'[1]MTTI (PL &amp; I)'!CF$334</f>
        <v>0</v>
      </c>
      <c r="CG220" s="141">
        <f>'[1]MTTI (PL &amp; I)'!CG220/'[1]MTTI (PL &amp; I)'!CG$334</f>
        <v>0</v>
      </c>
      <c r="CH220" s="141">
        <f>'[1]MTTI (PL &amp; I)'!CH220/'[1]MTTI (PL &amp; I)'!CH$334</f>
        <v>0</v>
      </c>
      <c r="CI220" s="141">
        <f>'[1]MTTI (PL &amp; I)'!CI220/'[1]MTTI (PL &amp; I)'!CI$334</f>
        <v>0</v>
      </c>
      <c r="CJ220" s="141">
        <f>'[1]MTTI (PL &amp; I)'!CJ220/'[1]MTTI (PL &amp; I)'!CJ$334</f>
        <v>0</v>
      </c>
      <c r="CK220" s="141">
        <f>'[1]MTTI (PL &amp; I)'!CK220/'[1]MTTI (PL &amp; I)'!CK$334</f>
        <v>0</v>
      </c>
      <c r="CL220" s="141">
        <f>'[1]MTTI (PL &amp; I)'!CL220/'[1]MTTI (PL &amp; I)'!CL$334</f>
        <v>0</v>
      </c>
      <c r="CM220" s="141">
        <f>'[1]MTTI (PL &amp; I)'!CM220/'[1]MTTI (PL &amp; I)'!CM$334</f>
        <v>0</v>
      </c>
      <c r="CN220" s="141">
        <f>'[1]MTTI (PL &amp; I)'!CN220/'[1]MTTI (PL &amp; I)'!CN$334</f>
        <v>0</v>
      </c>
      <c r="CO220" s="141">
        <f>'[1]MTTI (PL &amp; I)'!CO220/'[1]MTTI (PL &amp; I)'!CO$334</f>
        <v>0</v>
      </c>
      <c r="CP220" s="141">
        <f>'[1]MTTI (PL &amp; I)'!CP220/'[1]MTTI (PL &amp; I)'!CP$334</f>
        <v>0</v>
      </c>
      <c r="CQ220" s="141">
        <f>'[1]MTTI (PL &amp; I)'!CQ220/'[1]MTTI (PL &amp; I)'!CQ$334</f>
        <v>0</v>
      </c>
      <c r="CR220" s="141">
        <f>'[1]MTTI (PL &amp; I)'!CR220/'[1]MTTI (PL &amp; I)'!CR$334</f>
        <v>0</v>
      </c>
      <c r="CS220" s="141">
        <f>'[1]MTTI (PL &amp; I)'!CS220/'[1]MTTI (PL &amp; I)'!CS$334</f>
        <v>0</v>
      </c>
      <c r="CT220" s="141">
        <f>'[1]MTTI (PL &amp; I)'!CT220/'[1]MTTI (PL &amp; I)'!CT$334</f>
        <v>0</v>
      </c>
      <c r="CU220" s="141">
        <f>'[1]MTTI (PL &amp; I)'!CU220/'[1]MTTI (PL &amp; I)'!CU$334</f>
        <v>0</v>
      </c>
      <c r="CV220" s="141">
        <f>'[1]MTTI (PL &amp; I)'!CV220/'[1]MTTI (PL &amp; I)'!CV$334</f>
        <v>0</v>
      </c>
      <c r="CW220" s="141">
        <f>'[1]MTTI (PL &amp; I)'!CW220/'[1]MTTI (PL &amp; I)'!CW$334</f>
        <v>0</v>
      </c>
      <c r="CX220" s="141">
        <f>'[1]MTTI (PL &amp; I)'!CX220/'[1]MTTI (PL &amp; I)'!CX$334</f>
        <v>0</v>
      </c>
      <c r="CY220" s="141">
        <f>'[1]MTTI (PL &amp; I)'!CY220/'[1]MTTI (PL &amp; I)'!CY$334</f>
        <v>0</v>
      </c>
      <c r="CZ220" s="141">
        <f>'[1]MTTI (PL &amp; I)'!CZ220/'[1]MTTI (PL &amp; I)'!CZ$334</f>
        <v>0</v>
      </c>
      <c r="DA220" s="141">
        <f>'[1]MTTI (PL &amp; I)'!DA220/'[1]MTTI (PL &amp; I)'!DA$334</f>
        <v>0</v>
      </c>
      <c r="DB220" s="141">
        <f>'[1]MTTI (PL &amp; I)'!DB220/'[1]MTTI (PL &amp; I)'!DB$334</f>
        <v>0</v>
      </c>
      <c r="DC220" s="141">
        <f>'[1]MTTI (PL &amp; I)'!DC220/'[1]MTTI (PL &amp; I)'!DC$334</f>
        <v>0</v>
      </c>
      <c r="DD220" s="141">
        <f>'[1]MTTI (PL &amp; I)'!DD220/'[1]MTTI (PL &amp; I)'!DD$334</f>
        <v>0</v>
      </c>
      <c r="DE220" s="141">
        <v>0</v>
      </c>
      <c r="DF220" s="141">
        <f>'[1]MTTI (PL &amp; I)'!DF220/'[1]MTTI (PL &amp; I)'!DF$334</f>
        <v>0</v>
      </c>
    </row>
    <row r="221" spans="1:110" x14ac:dyDescent="0.3">
      <c r="A221" s="27">
        <v>5415</v>
      </c>
      <c r="B221" s="141">
        <f>'[1]MTTI (PL &amp; I)'!B221/'[1]MTTI (PL &amp; I)'!B$334</f>
        <v>2.9654998647885727E-4</v>
      </c>
      <c r="C221" s="141">
        <f>'[1]MTTI (PL &amp; I)'!C221/'[1]MTTI (PL &amp; I)'!C$334</f>
        <v>0</v>
      </c>
      <c r="D221" s="141">
        <f>'[1]MTTI (PL &amp; I)'!D221/'[1]MTTI (PL &amp; I)'!D$334</f>
        <v>0</v>
      </c>
      <c r="E221" s="141">
        <f>'[1]MTTI (PL &amp; I)'!E221/'[1]MTTI (PL &amp; I)'!E$334</f>
        <v>1.8791627836737418E-3</v>
      </c>
      <c r="F221" s="141">
        <f>'[1]MTTI (PL &amp; I)'!F221/'[1]MTTI (PL &amp; I)'!F$334</f>
        <v>0</v>
      </c>
      <c r="G221" s="141">
        <f>'[1]MTTI (PL &amp; I)'!G221/'[1]MTTI (PL &amp; I)'!G$334</f>
        <v>3.5539232824105684E-4</v>
      </c>
      <c r="H221" s="141">
        <f>'[1]MTTI (PL &amp; I)'!H221/'[1]MTTI (PL &amp; I)'!H$334</f>
        <v>1.9389846309293839E-2</v>
      </c>
      <c r="I221" s="141">
        <f>'[1]MTTI (PL &amp; I)'!I221/'[1]MTTI (PL &amp; I)'!I$334</f>
        <v>0</v>
      </c>
      <c r="J221" s="141">
        <f>'[1]MTTI (PL &amp; I)'!J221/'[1]MTTI (PL &amp; I)'!J$334</f>
        <v>6.1610962287869525E-3</v>
      </c>
      <c r="K221" s="141">
        <f>'[1]MTTI (PL &amp; I)'!K221/'[1]MTTI (PL &amp; I)'!K$334</f>
        <v>4.9095938289418512E-3</v>
      </c>
      <c r="L221" s="141">
        <f>'[1]MTTI (PL &amp; I)'!L221/'[1]MTTI (PL &amp; I)'!L$334</f>
        <v>1.1436603684179023E-2</v>
      </c>
      <c r="M221" s="141">
        <f>'[1]MTTI (PL &amp; I)'!M221/'[1]MTTI (PL &amp; I)'!M$334</f>
        <v>8.0605858483523193E-3</v>
      </c>
      <c r="N221" s="141">
        <f>'[1]MTTI (PL &amp; I)'!N221/'[1]MTTI (PL &amp; I)'!N$334</f>
        <v>3.8588174087208688E-3</v>
      </c>
      <c r="O221" s="141">
        <f>'[1]MTTI (PL &amp; I)'!O221/'[1]MTTI (PL &amp; I)'!O$334</f>
        <v>8.8871880661593964E-3</v>
      </c>
      <c r="P221" s="141">
        <f>'[1]MTTI (PL &amp; I)'!P221/'[1]MTTI (PL &amp; I)'!P$334</f>
        <v>0</v>
      </c>
      <c r="Q221" s="141">
        <f>'[1]MTTI (PL &amp; I)'!Q221/'[1]MTTI (PL &amp; I)'!Q$334</f>
        <v>6.6575838343075865E-3</v>
      </c>
      <c r="R221" s="141">
        <f>'[1]MTTI (PL &amp; I)'!R221/'[1]MTTI (PL &amp; I)'!R$334</f>
        <v>0</v>
      </c>
      <c r="S221" s="141">
        <f>'[1]MTTI (PL &amp; I)'!S221/'[1]MTTI (PL &amp; I)'!S$334</f>
        <v>0</v>
      </c>
      <c r="T221" s="141">
        <f>'[1]MTTI (PL &amp; I)'!T221/'[1]MTTI (PL &amp; I)'!T$334</f>
        <v>0</v>
      </c>
      <c r="U221" s="141">
        <f>'[1]MTTI (PL &amp; I)'!U221/'[1]MTTI (PL &amp; I)'!U$334</f>
        <v>0</v>
      </c>
      <c r="V221" s="141">
        <f>'[1]MTTI (PL &amp; I)'!V221/'[1]MTTI (PL &amp; I)'!V$334</f>
        <v>1.7608946589593572E-3</v>
      </c>
      <c r="W221" s="141">
        <f>'[1]MTTI (PL &amp; I)'!W221/'[1]MTTI (PL &amp; I)'!W$334</f>
        <v>3.1786083807040425E-4</v>
      </c>
      <c r="X221" s="141">
        <f>'[1]MTTI (PL &amp; I)'!X221/'[1]MTTI (PL &amp; I)'!X$334</f>
        <v>7.9520835335330836E-4</v>
      </c>
      <c r="Y221" s="141">
        <f>'[1]MTTI (PL &amp; I)'!Y221/'[1]MTTI (PL &amp; I)'!Y$334</f>
        <v>8.1760319843563888E-4</v>
      </c>
      <c r="Z221" s="141">
        <f>'[1]MTTI (PL &amp; I)'!Z221/'[1]MTTI (PL &amp; I)'!Z$334</f>
        <v>7.9254818213343855E-4</v>
      </c>
      <c r="AA221" s="141">
        <f>'[1]MTTI (PL &amp; I)'!AA221/'[1]MTTI (PL &amp; I)'!AA$334</f>
        <v>0</v>
      </c>
      <c r="AB221" s="141">
        <f>'[1]MTTI (PL &amp; I)'!AB221/'[1]MTTI (PL &amp; I)'!AB$334</f>
        <v>0</v>
      </c>
      <c r="AC221" s="141">
        <f>'[1]MTTI (PL &amp; I)'!AC221/'[1]MTTI (PL &amp; I)'!AC$334</f>
        <v>0</v>
      </c>
      <c r="AD221" s="141">
        <f>'[1]MTTI (PL &amp; I)'!AD221/'[1]MTTI (PL &amp; I)'!AD$334</f>
        <v>3.375488681732966E-6</v>
      </c>
      <c r="AE221" s="141">
        <f>'[1]MTTI (PL &amp; I)'!AE221/'[1]MTTI (PL &amp; I)'!AE$334</f>
        <v>0</v>
      </c>
      <c r="AF221" s="141">
        <f>'[1]MTTI (PL &amp; I)'!AF221/'[1]MTTI (PL &amp; I)'!AF$334</f>
        <v>0</v>
      </c>
      <c r="AG221" s="141">
        <f>'[1]MTTI (PL &amp; I)'!AG221/'[1]MTTI (PL &amp; I)'!AG$334</f>
        <v>1.6533670541463222E-2</v>
      </c>
      <c r="AH221" s="141">
        <f>'[1]MTTI (PL &amp; I)'!AH221/'[1]MTTI (PL &amp; I)'!AH$334</f>
        <v>0</v>
      </c>
      <c r="AI221" s="141">
        <f>'[1]MTTI (PL &amp; I)'!AI221/'[1]MTTI (PL &amp; I)'!AI$334</f>
        <v>1.1215157978876082E-3</v>
      </c>
      <c r="AJ221" s="141">
        <f>'[1]MTTI (PL &amp; I)'!AJ221/'[1]MTTI (PL &amp; I)'!AJ$334</f>
        <v>1.5428634749416018E-5</v>
      </c>
      <c r="AK221" s="141">
        <f>'[1]MTTI (PL &amp; I)'!AK221/'[1]MTTI (PL &amp; I)'!AK$334</f>
        <v>0</v>
      </c>
      <c r="AL221" s="141">
        <f>'[1]MTTI (PL &amp; I)'!AL221/'[1]MTTI (PL &amp; I)'!AL$334</f>
        <v>1.8098905715146086E-4</v>
      </c>
      <c r="AM221" s="141">
        <f>'[1]MTTI (PL &amp; I)'!AM221/'[1]MTTI (PL &amp; I)'!AM$334</f>
        <v>2.5867802810654523E-4</v>
      </c>
      <c r="AN221" s="141">
        <f>'[1]MTTI (PL &amp; I)'!AN221/'[1]MTTI (PL &amp; I)'!AN$334</f>
        <v>8.9102227218392418E-5</v>
      </c>
      <c r="AO221" s="141">
        <f>'[1]MTTI (PL &amp; I)'!AO221/'[1]MTTI (PL &amp; I)'!AO$334</f>
        <v>1.3699621148057016E-3</v>
      </c>
      <c r="AP221" s="141">
        <f>'[1]MTTI (PL &amp; I)'!AP221/'[1]MTTI (PL &amp; I)'!AP$334</f>
        <v>0</v>
      </c>
      <c r="AQ221" s="141">
        <f>'[1]MTTI (PL &amp; I)'!AQ221/'[1]MTTI (PL &amp; I)'!AQ$334</f>
        <v>9.73345159098877E-4</v>
      </c>
      <c r="AR221" s="141">
        <f>'[1]MTTI (PL &amp; I)'!AR221/'[1]MTTI (PL &amp; I)'!AR$334</f>
        <v>2.4302135265032634E-3</v>
      </c>
      <c r="AS221" s="141">
        <f>'[1]MTTI (PL &amp; I)'!AS221/'[1]MTTI (PL &amp; I)'!AS$334</f>
        <v>0</v>
      </c>
      <c r="AT221" s="141">
        <f>'[1]MTTI (PL &amp; I)'!AT221/'[1]MTTI (PL &amp; I)'!AT$334</f>
        <v>8.9989036772571192E-3</v>
      </c>
      <c r="AU221" s="141">
        <f>'[1]MTTI (PL &amp; I)'!AU221/'[1]MTTI (PL &amp; I)'!AU$334</f>
        <v>0</v>
      </c>
      <c r="AV221" s="141">
        <f>'[1]MTTI (PL &amp; I)'!AV221/'[1]MTTI (PL &amp; I)'!AV$334</f>
        <v>3.2160973441662166E-3</v>
      </c>
      <c r="AW221" s="141">
        <f>'[1]MTTI (PL &amp; I)'!AW221/'[1]MTTI (PL &amp; I)'!AW$334</f>
        <v>0</v>
      </c>
      <c r="AX221" s="141">
        <f>'[1]MTTI (PL &amp; I)'!AX221/'[1]MTTI (PL &amp; I)'!AX$334</f>
        <v>9.6695748952201402E-4</v>
      </c>
      <c r="AY221" s="141">
        <f>'[1]MTTI (PL &amp; I)'!AY221/'[1]MTTI (PL &amp; I)'!AY$334</f>
        <v>4.7796959805962269E-2</v>
      </c>
      <c r="AZ221" s="141">
        <f>'[1]MTTI (PL &amp; I)'!AZ221/'[1]MTTI (PL &amp; I)'!AZ$334</f>
        <v>1.2267097717505332E-2</v>
      </c>
      <c r="BA221" s="141">
        <f>'[1]MTTI (PL &amp; I)'!BA221/'[1]MTTI (PL &amp; I)'!BA$334</f>
        <v>0</v>
      </c>
      <c r="BB221" s="141">
        <f>'[1]MTTI (PL &amp; I)'!BB221/'[1]MTTI (PL &amp; I)'!BB$334</f>
        <v>6.8349935979820583E-4</v>
      </c>
      <c r="BC221" s="141">
        <f>'[1]MTTI (PL &amp; I)'!BC221/'[1]MTTI (PL &amp; I)'!BC$334</f>
        <v>0</v>
      </c>
      <c r="BD221" s="141">
        <f>'[1]MTTI (PL &amp; I)'!BD221/'[1]MTTI (PL &amp; I)'!BD$334</f>
        <v>0</v>
      </c>
      <c r="BE221" s="141">
        <f>'[1]MTTI (PL &amp; I)'!BE221/'[1]MTTI (PL &amp; I)'!BE$334</f>
        <v>0</v>
      </c>
      <c r="BF221" s="141">
        <f>'[1]MTTI (PL &amp; I)'!BF221/'[1]MTTI (PL &amp; I)'!BF$334</f>
        <v>0</v>
      </c>
      <c r="BG221" s="141">
        <f>'[1]MTTI (PL &amp; I)'!BG221/'[1]MTTI (PL &amp; I)'!BG$334</f>
        <v>3.2084874742410647E-3</v>
      </c>
      <c r="BH221" s="141">
        <f>'[1]MTTI (PL &amp; I)'!BH221/'[1]MTTI (PL &amp; I)'!BH$334</f>
        <v>9.1655165451317688E-5</v>
      </c>
      <c r="BI221" s="141">
        <f>'[1]MTTI (PL &amp; I)'!BI221/'[1]MTTI (PL &amp; I)'!BI$334</f>
        <v>0</v>
      </c>
      <c r="BJ221" s="141">
        <f>'[1]MTTI (PL &amp; I)'!BJ221/'[1]MTTI (PL &amp; I)'!BJ$334</f>
        <v>4.4490781153559862E-4</v>
      </c>
      <c r="BK221" s="141">
        <f>'[1]MTTI (PL &amp; I)'!BK221/'[1]MTTI (PL &amp; I)'!BK$334</f>
        <v>0</v>
      </c>
      <c r="BL221" s="141">
        <f>'[1]MTTI (PL &amp; I)'!BL221/'[1]MTTI (PL &amp; I)'!BL$334</f>
        <v>0</v>
      </c>
      <c r="BM221" s="141">
        <f>'[1]MTTI (PL &amp; I)'!BM221/'[1]MTTI (PL &amp; I)'!BM$334</f>
        <v>0</v>
      </c>
      <c r="BN221" s="141">
        <f>'[1]MTTI (PL &amp; I)'!BN221/'[1]MTTI (PL &amp; I)'!BN$334</f>
        <v>0</v>
      </c>
      <c r="BO221" s="141">
        <f>'[1]MTTI (PL &amp; I)'!BO221/'[1]MTTI (PL &amp; I)'!BO$334</f>
        <v>6.2155926735940024E-3</v>
      </c>
      <c r="BP221" s="141">
        <f>'[1]MTTI (PL &amp; I)'!BP221/'[1]MTTI (PL &amp; I)'!BP$334</f>
        <v>0</v>
      </c>
      <c r="BQ221" s="141">
        <f>'[1]MTTI (PL &amp; I)'!BQ221/'[1]MTTI (PL &amp; I)'!BQ$334</f>
        <v>1.3454101014210957E-3</v>
      </c>
      <c r="BR221" s="141">
        <f>'[1]MTTI (PL &amp; I)'!BR221/'[1]MTTI (PL &amp; I)'!BR$334</f>
        <v>9.830144137188657E-3</v>
      </c>
      <c r="BS221" s="141">
        <f>'[1]MTTI (PL &amp; I)'!BS221/'[1]MTTI (PL &amp; I)'!BS$334</f>
        <v>1.0667346404951256E-2</v>
      </c>
      <c r="BT221" s="141">
        <f>'[1]MTTI (PL &amp; I)'!BT221/'[1]MTTI (PL &amp; I)'!BT$334</f>
        <v>0</v>
      </c>
      <c r="BU221" s="141">
        <f>'[1]MTTI (PL &amp; I)'!BU221/'[1]MTTI (PL &amp; I)'!BU$334</f>
        <v>0</v>
      </c>
      <c r="BV221" s="141">
        <f>'[1]MTTI (PL &amp; I)'!BV221/'[1]MTTI (PL &amp; I)'!BV$334</f>
        <v>5.2317607852321417E-2</v>
      </c>
      <c r="BW221" s="141">
        <f>'[1]MTTI (PL &amp; I)'!BW221/'[1]MTTI (PL &amp; I)'!BW$334</f>
        <v>0</v>
      </c>
      <c r="BX221" s="141">
        <f>'[1]MTTI (PL &amp; I)'!BX221/'[1]MTTI (PL &amp; I)'!BX$334</f>
        <v>0</v>
      </c>
      <c r="BY221" s="141">
        <f>'[1]MTTI (PL &amp; I)'!BY221/'[1]MTTI (PL &amp; I)'!BY$334</f>
        <v>3.1730001221871945E-2</v>
      </c>
      <c r="BZ221" s="141">
        <f>'[1]MTTI (PL &amp; I)'!BZ221/'[1]MTTI (PL &amp; I)'!BZ$334</f>
        <v>0</v>
      </c>
      <c r="CA221" s="141">
        <f>'[1]MTTI (PL &amp; I)'!CA221/'[1]MTTI (PL &amp; I)'!CA$334</f>
        <v>2.975970047719198E-3</v>
      </c>
      <c r="CB221" s="141">
        <f>'[1]MTTI (PL &amp; I)'!CB221/'[1]MTTI (PL &amp; I)'!CB$334</f>
        <v>0</v>
      </c>
      <c r="CC221" s="141">
        <f>'[1]MTTI (PL &amp; I)'!CC221/'[1]MTTI (PL &amp; I)'!CC$334</f>
        <v>6.0184456214005871E-3</v>
      </c>
      <c r="CD221" s="141">
        <f>'[1]MTTI (PL &amp; I)'!CD221/'[1]MTTI (PL &amp; I)'!CD$334</f>
        <v>0</v>
      </c>
      <c r="CE221" s="141">
        <f>'[1]MTTI (PL &amp; I)'!CE221/'[1]MTTI (PL &amp; I)'!CE$334</f>
        <v>0</v>
      </c>
      <c r="CF221" s="141">
        <f>'[1]MTTI (PL &amp; I)'!CF221/'[1]MTTI (PL &amp; I)'!CF$334</f>
        <v>0</v>
      </c>
      <c r="CG221" s="141">
        <f>'[1]MTTI (PL &amp; I)'!CG221/'[1]MTTI (PL &amp; I)'!CG$334</f>
        <v>0</v>
      </c>
      <c r="CH221" s="141">
        <f>'[1]MTTI (PL &amp; I)'!CH221/'[1]MTTI (PL &amp; I)'!CH$334</f>
        <v>0</v>
      </c>
      <c r="CI221" s="141">
        <f>'[1]MTTI (PL &amp; I)'!CI221/'[1]MTTI (PL &amp; I)'!CI$334</f>
        <v>0</v>
      </c>
      <c r="CJ221" s="141">
        <f>'[1]MTTI (PL &amp; I)'!CJ221/'[1]MTTI (PL &amp; I)'!CJ$334</f>
        <v>0</v>
      </c>
      <c r="CK221" s="141">
        <f>'[1]MTTI (PL &amp; I)'!CK221/'[1]MTTI (PL &amp; I)'!CK$334</f>
        <v>0</v>
      </c>
      <c r="CL221" s="141">
        <f>'[1]MTTI (PL &amp; I)'!CL221/'[1]MTTI (PL &amp; I)'!CL$334</f>
        <v>0</v>
      </c>
      <c r="CM221" s="141">
        <f>'[1]MTTI (PL &amp; I)'!CM221/'[1]MTTI (PL &amp; I)'!CM$334</f>
        <v>0</v>
      </c>
      <c r="CN221" s="141">
        <f>'[1]MTTI (PL &amp; I)'!CN221/'[1]MTTI (PL &amp; I)'!CN$334</f>
        <v>2.115635985544366E-3</v>
      </c>
      <c r="CO221" s="141">
        <f>'[1]MTTI (PL &amp; I)'!CO221/'[1]MTTI (PL &amp; I)'!CO$334</f>
        <v>0</v>
      </c>
      <c r="CP221" s="141">
        <f>'[1]MTTI (PL &amp; I)'!CP221/'[1]MTTI (PL &amp; I)'!CP$334</f>
        <v>8.4925728037700179E-3</v>
      </c>
      <c r="CQ221" s="141">
        <f>'[1]MTTI (PL &amp; I)'!CQ221/'[1]MTTI (PL &amp; I)'!CQ$334</f>
        <v>8.5580344234441191E-3</v>
      </c>
      <c r="CR221" s="141">
        <f>'[1]MTTI (PL &amp; I)'!CR221/'[1]MTTI (PL &amp; I)'!CR$334</f>
        <v>0</v>
      </c>
      <c r="CS221" s="141">
        <f>'[1]MTTI (PL &amp; I)'!CS221/'[1]MTTI (PL &amp; I)'!CS$334</f>
        <v>2.4953583196493756E-3</v>
      </c>
      <c r="CT221" s="141">
        <f>'[1]MTTI (PL &amp; I)'!CT221/'[1]MTTI (PL &amp; I)'!CT$334</f>
        <v>0</v>
      </c>
      <c r="CU221" s="141">
        <f>'[1]MTTI (PL &amp; I)'!CU221/'[1]MTTI (PL &amp; I)'!CU$334</f>
        <v>1.5599357306704069E-3</v>
      </c>
      <c r="CV221" s="141">
        <f>'[1]MTTI (PL &amp; I)'!CV221/'[1]MTTI (PL &amp; I)'!CV$334</f>
        <v>0</v>
      </c>
      <c r="CW221" s="141">
        <f>'[1]MTTI (PL &amp; I)'!CW221/'[1]MTTI (PL &amp; I)'!CW$334</f>
        <v>0</v>
      </c>
      <c r="CX221" s="141">
        <f>'[1]MTTI (PL &amp; I)'!CX221/'[1]MTTI (PL &amp; I)'!CX$334</f>
        <v>0</v>
      </c>
      <c r="CY221" s="141">
        <f>'[1]MTTI (PL &amp; I)'!CY221/'[1]MTTI (PL &amp; I)'!CY$334</f>
        <v>0</v>
      </c>
      <c r="CZ221" s="141">
        <f>'[1]MTTI (PL &amp; I)'!CZ221/'[1]MTTI (PL &amp; I)'!CZ$334</f>
        <v>3.1286523163142786E-4</v>
      </c>
      <c r="DA221" s="141">
        <f>'[1]MTTI (PL &amp; I)'!DA221/'[1]MTTI (PL &amp; I)'!DA$334</f>
        <v>6.2014103955438963E-3</v>
      </c>
      <c r="DB221" s="141">
        <f>'[1]MTTI (PL &amp; I)'!DB221/'[1]MTTI (PL &amp; I)'!DB$334</f>
        <v>0</v>
      </c>
      <c r="DC221" s="141">
        <f>'[1]MTTI (PL &amp; I)'!DC221/'[1]MTTI (PL &amp; I)'!DC$334</f>
        <v>8.552233565227647E-3</v>
      </c>
      <c r="DD221" s="141">
        <f>'[1]MTTI (PL &amp; I)'!DD221/'[1]MTTI (PL &amp; I)'!DD$334</f>
        <v>0</v>
      </c>
      <c r="DE221" s="141">
        <v>0</v>
      </c>
      <c r="DF221" s="141">
        <f>'[1]MTTI (PL &amp; I)'!DF221/'[1]MTTI (PL &amp; I)'!DF$334</f>
        <v>1.7409631869642471E-3</v>
      </c>
    </row>
    <row r="222" spans="1:110" x14ac:dyDescent="0.3">
      <c r="A222" s="25" t="s">
        <v>6</v>
      </c>
      <c r="B222" s="141">
        <f>'[1]MTTI (PL &amp; I)'!B222/'[1]MTTI (PL &amp; I)'!B$334</f>
        <v>2.9654998647885727E-4</v>
      </c>
      <c r="C222" s="141">
        <f>'[1]MTTI (PL &amp; I)'!C222/'[1]MTTI (PL &amp; I)'!C$334</f>
        <v>0</v>
      </c>
      <c r="D222" s="141">
        <f>'[1]MTTI (PL &amp; I)'!D222/'[1]MTTI (PL &amp; I)'!D$334</f>
        <v>0</v>
      </c>
      <c r="E222" s="141">
        <f>'[1]MTTI (PL &amp; I)'!E222/'[1]MTTI (PL &amp; I)'!E$334</f>
        <v>1.8791627836737418E-3</v>
      </c>
      <c r="F222" s="141">
        <f>'[1]MTTI (PL &amp; I)'!F222/'[1]MTTI (PL &amp; I)'!F$334</f>
        <v>0</v>
      </c>
      <c r="G222" s="141">
        <f>'[1]MTTI (PL &amp; I)'!G222/'[1]MTTI (PL &amp; I)'!G$334</f>
        <v>3.5539232824105684E-4</v>
      </c>
      <c r="H222" s="141">
        <f>'[1]MTTI (PL &amp; I)'!H222/'[1]MTTI (PL &amp; I)'!H$334</f>
        <v>1.9389846309293839E-2</v>
      </c>
      <c r="I222" s="141">
        <f>'[1]MTTI (PL &amp; I)'!I222/'[1]MTTI (PL &amp; I)'!I$334</f>
        <v>0</v>
      </c>
      <c r="J222" s="141">
        <f>'[1]MTTI (PL &amp; I)'!J222/'[1]MTTI (PL &amp; I)'!J$334</f>
        <v>6.1610962287869525E-3</v>
      </c>
      <c r="K222" s="141">
        <f>'[1]MTTI (PL &amp; I)'!K222/'[1]MTTI (PL &amp; I)'!K$334</f>
        <v>4.9095938289418512E-3</v>
      </c>
      <c r="L222" s="141">
        <f>'[1]MTTI (PL &amp; I)'!L222/'[1]MTTI (PL &amp; I)'!L$334</f>
        <v>1.1436603684179023E-2</v>
      </c>
      <c r="M222" s="141">
        <f>'[1]MTTI (PL &amp; I)'!M222/'[1]MTTI (PL &amp; I)'!M$334</f>
        <v>8.0605858483523193E-3</v>
      </c>
      <c r="N222" s="141">
        <f>'[1]MTTI (PL &amp; I)'!N222/'[1]MTTI (PL &amp; I)'!N$334</f>
        <v>3.8588174087208688E-3</v>
      </c>
      <c r="O222" s="141">
        <f>'[1]MTTI (PL &amp; I)'!O222/'[1]MTTI (PL &amp; I)'!O$334</f>
        <v>8.8871880661593964E-3</v>
      </c>
      <c r="P222" s="141">
        <f>'[1]MTTI (PL &amp; I)'!P222/'[1]MTTI (PL &amp; I)'!P$334</f>
        <v>0</v>
      </c>
      <c r="Q222" s="141">
        <f>'[1]MTTI (PL &amp; I)'!Q222/'[1]MTTI (PL &amp; I)'!Q$334</f>
        <v>6.6575838343075865E-3</v>
      </c>
      <c r="R222" s="141">
        <f>'[1]MTTI (PL &amp; I)'!R222/'[1]MTTI (PL &amp; I)'!R$334</f>
        <v>0</v>
      </c>
      <c r="S222" s="141">
        <f>'[1]MTTI (PL &amp; I)'!S222/'[1]MTTI (PL &amp; I)'!S$334</f>
        <v>0</v>
      </c>
      <c r="T222" s="141">
        <f>'[1]MTTI (PL &amp; I)'!T222/'[1]MTTI (PL &amp; I)'!T$334</f>
        <v>0</v>
      </c>
      <c r="U222" s="141">
        <f>'[1]MTTI (PL &amp; I)'!U222/'[1]MTTI (PL &amp; I)'!U$334</f>
        <v>0</v>
      </c>
      <c r="V222" s="141">
        <f>'[1]MTTI (PL &amp; I)'!V222/'[1]MTTI (PL &amp; I)'!V$334</f>
        <v>1.7608946589593572E-3</v>
      </c>
      <c r="W222" s="141">
        <f>'[1]MTTI (PL &amp; I)'!W222/'[1]MTTI (PL &amp; I)'!W$334</f>
        <v>3.1786083807040425E-4</v>
      </c>
      <c r="X222" s="141">
        <f>'[1]MTTI (PL &amp; I)'!X222/'[1]MTTI (PL &amp; I)'!X$334</f>
        <v>7.9520835335330836E-4</v>
      </c>
      <c r="Y222" s="141">
        <f>'[1]MTTI (PL &amp; I)'!Y222/'[1]MTTI (PL &amp; I)'!Y$334</f>
        <v>8.1760319843563888E-4</v>
      </c>
      <c r="Z222" s="141">
        <f>'[1]MTTI (PL &amp; I)'!Z222/'[1]MTTI (PL &amp; I)'!Z$334</f>
        <v>7.9254818213343855E-4</v>
      </c>
      <c r="AA222" s="141">
        <f>'[1]MTTI (PL &amp; I)'!AA222/'[1]MTTI (PL &amp; I)'!AA$334</f>
        <v>0</v>
      </c>
      <c r="AB222" s="141">
        <f>'[1]MTTI (PL &amp; I)'!AB222/'[1]MTTI (PL &amp; I)'!AB$334</f>
        <v>0</v>
      </c>
      <c r="AC222" s="141">
        <f>'[1]MTTI (PL &amp; I)'!AC222/'[1]MTTI (PL &amp; I)'!AC$334</f>
        <v>0</v>
      </c>
      <c r="AD222" s="141">
        <f>'[1]MTTI (PL &amp; I)'!AD222/'[1]MTTI (PL &amp; I)'!AD$334</f>
        <v>3.375488681732966E-6</v>
      </c>
      <c r="AE222" s="141">
        <f>'[1]MTTI (PL &amp; I)'!AE222/'[1]MTTI (PL &amp; I)'!AE$334</f>
        <v>0</v>
      </c>
      <c r="AF222" s="141">
        <f>'[1]MTTI (PL &amp; I)'!AF222/'[1]MTTI (PL &amp; I)'!AF$334</f>
        <v>0</v>
      </c>
      <c r="AG222" s="141">
        <f>'[1]MTTI (PL &amp; I)'!AG222/'[1]MTTI (PL &amp; I)'!AG$334</f>
        <v>1.6533670541463222E-2</v>
      </c>
      <c r="AH222" s="141">
        <f>'[1]MTTI (PL &amp; I)'!AH222/'[1]MTTI (PL &amp; I)'!AH$334</f>
        <v>0</v>
      </c>
      <c r="AI222" s="141">
        <f>'[1]MTTI (PL &amp; I)'!AI222/'[1]MTTI (PL &amp; I)'!AI$334</f>
        <v>1.1215157978876082E-3</v>
      </c>
      <c r="AJ222" s="141">
        <f>'[1]MTTI (PL &amp; I)'!AJ222/'[1]MTTI (PL &amp; I)'!AJ$334</f>
        <v>1.5428634749416018E-5</v>
      </c>
      <c r="AK222" s="141">
        <f>'[1]MTTI (PL &amp; I)'!AK222/'[1]MTTI (PL &amp; I)'!AK$334</f>
        <v>0</v>
      </c>
      <c r="AL222" s="141">
        <f>'[1]MTTI (PL &amp; I)'!AL222/'[1]MTTI (PL &amp; I)'!AL$334</f>
        <v>1.8098905715146086E-4</v>
      </c>
      <c r="AM222" s="141">
        <f>'[1]MTTI (PL &amp; I)'!AM222/'[1]MTTI (PL &amp; I)'!AM$334</f>
        <v>2.5867802810654523E-4</v>
      </c>
      <c r="AN222" s="141">
        <f>'[1]MTTI (PL &amp; I)'!AN222/'[1]MTTI (PL &amp; I)'!AN$334</f>
        <v>8.9102227218392418E-5</v>
      </c>
      <c r="AO222" s="141">
        <f>'[1]MTTI (PL &amp; I)'!AO222/'[1]MTTI (PL &amp; I)'!AO$334</f>
        <v>1.3699621148057016E-3</v>
      </c>
      <c r="AP222" s="141">
        <f>'[1]MTTI (PL &amp; I)'!AP222/'[1]MTTI (PL &amp; I)'!AP$334</f>
        <v>0</v>
      </c>
      <c r="AQ222" s="141">
        <f>'[1]MTTI (PL &amp; I)'!AQ222/'[1]MTTI (PL &amp; I)'!AQ$334</f>
        <v>9.73345159098877E-4</v>
      </c>
      <c r="AR222" s="141">
        <f>'[1]MTTI (PL &amp; I)'!AR222/'[1]MTTI (PL &amp; I)'!AR$334</f>
        <v>2.4302135265032634E-3</v>
      </c>
      <c r="AS222" s="141">
        <f>'[1]MTTI (PL &amp; I)'!AS222/'[1]MTTI (PL &amp; I)'!AS$334</f>
        <v>0</v>
      </c>
      <c r="AT222" s="141">
        <f>'[1]MTTI (PL &amp; I)'!AT222/'[1]MTTI (PL &amp; I)'!AT$334</f>
        <v>8.9989036772571192E-3</v>
      </c>
      <c r="AU222" s="141">
        <f>'[1]MTTI (PL &amp; I)'!AU222/'[1]MTTI (PL &amp; I)'!AU$334</f>
        <v>0</v>
      </c>
      <c r="AV222" s="141">
        <f>'[1]MTTI (PL &amp; I)'!AV222/'[1]MTTI (PL &amp; I)'!AV$334</f>
        <v>3.2160973441662166E-3</v>
      </c>
      <c r="AW222" s="141">
        <f>'[1]MTTI (PL &amp; I)'!AW222/'[1]MTTI (PL &amp; I)'!AW$334</f>
        <v>0</v>
      </c>
      <c r="AX222" s="141">
        <f>'[1]MTTI (PL &amp; I)'!AX222/'[1]MTTI (PL &amp; I)'!AX$334</f>
        <v>9.6695748952201402E-4</v>
      </c>
      <c r="AY222" s="141">
        <f>'[1]MTTI (PL &amp; I)'!AY222/'[1]MTTI (PL &amp; I)'!AY$334</f>
        <v>4.7796959805962269E-2</v>
      </c>
      <c r="AZ222" s="141">
        <f>'[1]MTTI (PL &amp; I)'!AZ222/'[1]MTTI (PL &amp; I)'!AZ$334</f>
        <v>1.2267097717505332E-2</v>
      </c>
      <c r="BA222" s="141">
        <f>'[1]MTTI (PL &amp; I)'!BA222/'[1]MTTI (PL &amp; I)'!BA$334</f>
        <v>0</v>
      </c>
      <c r="BB222" s="141">
        <f>'[1]MTTI (PL &amp; I)'!BB222/'[1]MTTI (PL &amp; I)'!BB$334</f>
        <v>6.8349935979820583E-4</v>
      </c>
      <c r="BC222" s="141">
        <f>'[1]MTTI (PL &amp; I)'!BC222/'[1]MTTI (PL &amp; I)'!BC$334</f>
        <v>0</v>
      </c>
      <c r="BD222" s="141">
        <f>'[1]MTTI (PL &amp; I)'!BD222/'[1]MTTI (PL &amp; I)'!BD$334</f>
        <v>0</v>
      </c>
      <c r="BE222" s="141">
        <f>'[1]MTTI (PL &amp; I)'!BE222/'[1]MTTI (PL &amp; I)'!BE$334</f>
        <v>0</v>
      </c>
      <c r="BF222" s="141">
        <f>'[1]MTTI (PL &amp; I)'!BF222/'[1]MTTI (PL &amp; I)'!BF$334</f>
        <v>0</v>
      </c>
      <c r="BG222" s="141">
        <f>'[1]MTTI (PL &amp; I)'!BG222/'[1]MTTI (PL &amp; I)'!BG$334</f>
        <v>3.2084874742410647E-3</v>
      </c>
      <c r="BH222" s="141">
        <f>'[1]MTTI (PL &amp; I)'!BH222/'[1]MTTI (PL &amp; I)'!BH$334</f>
        <v>9.1655165451317688E-5</v>
      </c>
      <c r="BI222" s="141">
        <f>'[1]MTTI (PL &amp; I)'!BI222/'[1]MTTI (PL &amp; I)'!BI$334</f>
        <v>0</v>
      </c>
      <c r="BJ222" s="141">
        <f>'[1]MTTI (PL &amp; I)'!BJ222/'[1]MTTI (PL &amp; I)'!BJ$334</f>
        <v>4.4490781153559862E-4</v>
      </c>
      <c r="BK222" s="141">
        <f>'[1]MTTI (PL &amp; I)'!BK222/'[1]MTTI (PL &amp; I)'!BK$334</f>
        <v>0</v>
      </c>
      <c r="BL222" s="141">
        <f>'[1]MTTI (PL &amp; I)'!BL222/'[1]MTTI (PL &amp; I)'!BL$334</f>
        <v>0</v>
      </c>
      <c r="BM222" s="141">
        <f>'[1]MTTI (PL &amp; I)'!BM222/'[1]MTTI (PL &amp; I)'!BM$334</f>
        <v>0</v>
      </c>
      <c r="BN222" s="141">
        <f>'[1]MTTI (PL &amp; I)'!BN222/'[1]MTTI (PL &amp; I)'!BN$334</f>
        <v>0</v>
      </c>
      <c r="BO222" s="141">
        <f>'[1]MTTI (PL &amp; I)'!BO222/'[1]MTTI (PL &amp; I)'!BO$334</f>
        <v>6.2155926735940024E-3</v>
      </c>
      <c r="BP222" s="141">
        <f>'[1]MTTI (PL &amp; I)'!BP222/'[1]MTTI (PL &amp; I)'!BP$334</f>
        <v>0</v>
      </c>
      <c r="BQ222" s="141">
        <f>'[1]MTTI (PL &amp; I)'!BQ222/'[1]MTTI (PL &amp; I)'!BQ$334</f>
        <v>1.3454101014210957E-3</v>
      </c>
      <c r="BR222" s="141">
        <f>'[1]MTTI (PL &amp; I)'!BR222/'[1]MTTI (PL &amp; I)'!BR$334</f>
        <v>9.830144137188657E-3</v>
      </c>
      <c r="BS222" s="141">
        <f>'[1]MTTI (PL &amp; I)'!BS222/'[1]MTTI (PL &amp; I)'!BS$334</f>
        <v>1.0667346404951256E-2</v>
      </c>
      <c r="BT222" s="141">
        <f>'[1]MTTI (PL &amp; I)'!BT222/'[1]MTTI (PL &amp; I)'!BT$334</f>
        <v>0</v>
      </c>
      <c r="BU222" s="141">
        <f>'[1]MTTI (PL &amp; I)'!BU222/'[1]MTTI (PL &amp; I)'!BU$334</f>
        <v>0</v>
      </c>
      <c r="BV222" s="141">
        <f>'[1]MTTI (PL &amp; I)'!BV222/'[1]MTTI (PL &amp; I)'!BV$334</f>
        <v>5.2317607852321417E-2</v>
      </c>
      <c r="BW222" s="141">
        <f>'[1]MTTI (PL &amp; I)'!BW222/'[1]MTTI (PL &amp; I)'!BW$334</f>
        <v>0</v>
      </c>
      <c r="BX222" s="141">
        <f>'[1]MTTI (PL &amp; I)'!BX222/'[1]MTTI (PL &amp; I)'!BX$334</f>
        <v>0</v>
      </c>
      <c r="BY222" s="141">
        <f>'[1]MTTI (PL &amp; I)'!BY222/'[1]MTTI (PL &amp; I)'!BY$334</f>
        <v>3.1730001221871945E-2</v>
      </c>
      <c r="BZ222" s="141">
        <f>'[1]MTTI (PL &amp; I)'!BZ222/'[1]MTTI (PL &amp; I)'!BZ$334</f>
        <v>0</v>
      </c>
      <c r="CA222" s="141">
        <f>'[1]MTTI (PL &amp; I)'!CA222/'[1]MTTI (PL &amp; I)'!CA$334</f>
        <v>2.975970047719198E-3</v>
      </c>
      <c r="CB222" s="141">
        <f>'[1]MTTI (PL &amp; I)'!CB222/'[1]MTTI (PL &amp; I)'!CB$334</f>
        <v>0</v>
      </c>
      <c r="CC222" s="141">
        <f>'[1]MTTI (PL &amp; I)'!CC222/'[1]MTTI (PL &amp; I)'!CC$334</f>
        <v>6.0184456214005871E-3</v>
      </c>
      <c r="CD222" s="141">
        <f>'[1]MTTI (PL &amp; I)'!CD222/'[1]MTTI (PL &amp; I)'!CD$334</f>
        <v>0</v>
      </c>
      <c r="CE222" s="141">
        <f>'[1]MTTI (PL &amp; I)'!CE222/'[1]MTTI (PL &amp; I)'!CE$334</f>
        <v>0</v>
      </c>
      <c r="CF222" s="141">
        <f>'[1]MTTI (PL &amp; I)'!CF222/'[1]MTTI (PL &amp; I)'!CF$334</f>
        <v>0</v>
      </c>
      <c r="CG222" s="141">
        <f>'[1]MTTI (PL &amp; I)'!CG222/'[1]MTTI (PL &amp; I)'!CG$334</f>
        <v>0</v>
      </c>
      <c r="CH222" s="141">
        <f>'[1]MTTI (PL &amp; I)'!CH222/'[1]MTTI (PL &amp; I)'!CH$334</f>
        <v>0</v>
      </c>
      <c r="CI222" s="141">
        <f>'[1]MTTI (PL &amp; I)'!CI222/'[1]MTTI (PL &amp; I)'!CI$334</f>
        <v>0</v>
      </c>
      <c r="CJ222" s="141">
        <f>'[1]MTTI (PL &amp; I)'!CJ222/'[1]MTTI (PL &amp; I)'!CJ$334</f>
        <v>0</v>
      </c>
      <c r="CK222" s="141">
        <f>'[1]MTTI (PL &amp; I)'!CK222/'[1]MTTI (PL &amp; I)'!CK$334</f>
        <v>0</v>
      </c>
      <c r="CL222" s="141">
        <f>'[1]MTTI (PL &amp; I)'!CL222/'[1]MTTI (PL &amp; I)'!CL$334</f>
        <v>0</v>
      </c>
      <c r="CM222" s="141">
        <f>'[1]MTTI (PL &amp; I)'!CM222/'[1]MTTI (PL &amp; I)'!CM$334</f>
        <v>0</v>
      </c>
      <c r="CN222" s="141">
        <f>'[1]MTTI (PL &amp; I)'!CN222/'[1]MTTI (PL &amp; I)'!CN$334</f>
        <v>2.115635985544366E-3</v>
      </c>
      <c r="CO222" s="141">
        <f>'[1]MTTI (PL &amp; I)'!CO222/'[1]MTTI (PL &amp; I)'!CO$334</f>
        <v>0</v>
      </c>
      <c r="CP222" s="141">
        <f>'[1]MTTI (PL &amp; I)'!CP222/'[1]MTTI (PL &amp; I)'!CP$334</f>
        <v>8.4925728037700179E-3</v>
      </c>
      <c r="CQ222" s="141">
        <f>'[1]MTTI (PL &amp; I)'!CQ222/'[1]MTTI (PL &amp; I)'!CQ$334</f>
        <v>8.5580344234441191E-3</v>
      </c>
      <c r="CR222" s="141">
        <f>'[1]MTTI (PL &amp; I)'!CR222/'[1]MTTI (PL &amp; I)'!CR$334</f>
        <v>0</v>
      </c>
      <c r="CS222" s="141">
        <f>'[1]MTTI (PL &amp; I)'!CS222/'[1]MTTI (PL &amp; I)'!CS$334</f>
        <v>2.4953583196493756E-3</v>
      </c>
      <c r="CT222" s="141">
        <f>'[1]MTTI (PL &amp; I)'!CT222/'[1]MTTI (PL &amp; I)'!CT$334</f>
        <v>0</v>
      </c>
      <c r="CU222" s="141">
        <f>'[1]MTTI (PL &amp; I)'!CU222/'[1]MTTI (PL &amp; I)'!CU$334</f>
        <v>1.5599357306704069E-3</v>
      </c>
      <c r="CV222" s="141">
        <f>'[1]MTTI (PL &amp; I)'!CV222/'[1]MTTI (PL &amp; I)'!CV$334</f>
        <v>0</v>
      </c>
      <c r="CW222" s="141">
        <f>'[1]MTTI (PL &amp; I)'!CW222/'[1]MTTI (PL &amp; I)'!CW$334</f>
        <v>0</v>
      </c>
      <c r="CX222" s="141">
        <f>'[1]MTTI (PL &amp; I)'!CX222/'[1]MTTI (PL &amp; I)'!CX$334</f>
        <v>0</v>
      </c>
      <c r="CY222" s="141">
        <f>'[1]MTTI (PL &amp; I)'!CY222/'[1]MTTI (PL &amp; I)'!CY$334</f>
        <v>0</v>
      </c>
      <c r="CZ222" s="141">
        <f>'[1]MTTI (PL &amp; I)'!CZ222/'[1]MTTI (PL &amp; I)'!CZ$334</f>
        <v>3.1286523163142786E-4</v>
      </c>
      <c r="DA222" s="141">
        <f>'[1]MTTI (PL &amp; I)'!DA222/'[1]MTTI (PL &amp; I)'!DA$334</f>
        <v>6.2014103955438963E-3</v>
      </c>
      <c r="DB222" s="141">
        <f>'[1]MTTI (PL &amp; I)'!DB222/'[1]MTTI (PL &amp; I)'!DB$334</f>
        <v>0</v>
      </c>
      <c r="DC222" s="141">
        <f>'[1]MTTI (PL &amp; I)'!DC222/'[1]MTTI (PL &amp; I)'!DC$334</f>
        <v>8.552233565227647E-3</v>
      </c>
      <c r="DD222" s="141">
        <f>'[1]MTTI (PL &amp; I)'!DD222/'[1]MTTI (PL &amp; I)'!DD$334</f>
        <v>0</v>
      </c>
      <c r="DE222" s="141">
        <v>0</v>
      </c>
      <c r="DF222" s="141">
        <f>'[1]MTTI (PL &amp; I)'!DF222/'[1]MTTI (PL &amp; I)'!DF$334</f>
        <v>1.7409631869642471E-3</v>
      </c>
    </row>
    <row r="223" spans="1:110" x14ac:dyDescent="0.3">
      <c r="A223" s="25" t="s">
        <v>7</v>
      </c>
      <c r="B223" s="141">
        <f>'[1]MTTI (PL &amp; I)'!B223/'[1]MTTI (PL &amp; I)'!B$334</f>
        <v>0</v>
      </c>
      <c r="C223" s="141">
        <f>'[1]MTTI (PL &amp; I)'!C223/'[1]MTTI (PL &amp; I)'!C$334</f>
        <v>0</v>
      </c>
      <c r="D223" s="141">
        <f>'[1]MTTI (PL &amp; I)'!D223/'[1]MTTI (PL &amp; I)'!D$334</f>
        <v>0</v>
      </c>
      <c r="E223" s="141">
        <f>'[1]MTTI (PL &amp; I)'!E223/'[1]MTTI (PL &amp; I)'!E$334</f>
        <v>0</v>
      </c>
      <c r="F223" s="141">
        <f>'[1]MTTI (PL &amp; I)'!F223/'[1]MTTI (PL &amp; I)'!F$334</f>
        <v>0</v>
      </c>
      <c r="G223" s="141">
        <f>'[1]MTTI (PL &amp; I)'!G223/'[1]MTTI (PL &amp; I)'!G$334</f>
        <v>0</v>
      </c>
      <c r="H223" s="141">
        <f>'[1]MTTI (PL &amp; I)'!H223/'[1]MTTI (PL &amp; I)'!H$334</f>
        <v>0</v>
      </c>
      <c r="I223" s="141">
        <f>'[1]MTTI (PL &amp; I)'!I223/'[1]MTTI (PL &amp; I)'!I$334</f>
        <v>0</v>
      </c>
      <c r="J223" s="141">
        <f>'[1]MTTI (PL &amp; I)'!J223/'[1]MTTI (PL &amp; I)'!J$334</f>
        <v>0</v>
      </c>
      <c r="K223" s="141">
        <f>'[1]MTTI (PL &amp; I)'!K223/'[1]MTTI (PL &amp; I)'!K$334</f>
        <v>0</v>
      </c>
      <c r="L223" s="141">
        <f>'[1]MTTI (PL &amp; I)'!L223/'[1]MTTI (PL &amp; I)'!L$334</f>
        <v>0</v>
      </c>
      <c r="M223" s="141">
        <f>'[1]MTTI (PL &amp; I)'!M223/'[1]MTTI (PL &amp; I)'!M$334</f>
        <v>0</v>
      </c>
      <c r="N223" s="141">
        <f>'[1]MTTI (PL &amp; I)'!N223/'[1]MTTI (PL &amp; I)'!N$334</f>
        <v>0</v>
      </c>
      <c r="O223" s="141">
        <f>'[1]MTTI (PL &amp; I)'!O223/'[1]MTTI (PL &amp; I)'!O$334</f>
        <v>0</v>
      </c>
      <c r="P223" s="141">
        <f>'[1]MTTI (PL &amp; I)'!P223/'[1]MTTI (PL &amp; I)'!P$334</f>
        <v>0</v>
      </c>
      <c r="Q223" s="141">
        <f>'[1]MTTI (PL &amp; I)'!Q223/'[1]MTTI (PL &amp; I)'!Q$334</f>
        <v>0</v>
      </c>
      <c r="R223" s="141">
        <f>'[1]MTTI (PL &amp; I)'!R223/'[1]MTTI (PL &amp; I)'!R$334</f>
        <v>0</v>
      </c>
      <c r="S223" s="141">
        <f>'[1]MTTI (PL &amp; I)'!S223/'[1]MTTI (PL &amp; I)'!S$334</f>
        <v>0</v>
      </c>
      <c r="T223" s="141">
        <f>'[1]MTTI (PL &amp; I)'!T223/'[1]MTTI (PL &amp; I)'!T$334</f>
        <v>0</v>
      </c>
      <c r="U223" s="141">
        <f>'[1]MTTI (PL &amp; I)'!U223/'[1]MTTI (PL &amp; I)'!U$334</f>
        <v>0</v>
      </c>
      <c r="V223" s="141">
        <f>'[1]MTTI (PL &amp; I)'!V223/'[1]MTTI (PL &amp; I)'!V$334</f>
        <v>0</v>
      </c>
      <c r="W223" s="141">
        <f>'[1]MTTI (PL &amp; I)'!W223/'[1]MTTI (PL &amp; I)'!W$334</f>
        <v>0</v>
      </c>
      <c r="X223" s="141">
        <f>'[1]MTTI (PL &amp; I)'!X223/'[1]MTTI (PL &amp; I)'!X$334</f>
        <v>0</v>
      </c>
      <c r="Y223" s="141">
        <f>'[1]MTTI (PL &amp; I)'!Y223/'[1]MTTI (PL &amp; I)'!Y$334</f>
        <v>0</v>
      </c>
      <c r="Z223" s="141">
        <f>'[1]MTTI (PL &amp; I)'!Z223/'[1]MTTI (PL &amp; I)'!Z$334</f>
        <v>0</v>
      </c>
      <c r="AA223" s="141">
        <f>'[1]MTTI (PL &amp; I)'!AA223/'[1]MTTI (PL &amp; I)'!AA$334</f>
        <v>0</v>
      </c>
      <c r="AB223" s="141">
        <f>'[1]MTTI (PL &amp; I)'!AB223/'[1]MTTI (PL &amp; I)'!AB$334</f>
        <v>0</v>
      </c>
      <c r="AC223" s="141">
        <f>'[1]MTTI (PL &amp; I)'!AC223/'[1]MTTI (PL &amp; I)'!AC$334</f>
        <v>0</v>
      </c>
      <c r="AD223" s="141">
        <f>'[1]MTTI (PL &amp; I)'!AD223/'[1]MTTI (PL &amp; I)'!AD$334</f>
        <v>0</v>
      </c>
      <c r="AE223" s="141">
        <f>'[1]MTTI (PL &amp; I)'!AE223/'[1]MTTI (PL &amp; I)'!AE$334</f>
        <v>0</v>
      </c>
      <c r="AF223" s="141">
        <f>'[1]MTTI (PL &amp; I)'!AF223/'[1]MTTI (PL &amp; I)'!AF$334</f>
        <v>0</v>
      </c>
      <c r="AG223" s="141">
        <f>'[1]MTTI (PL &amp; I)'!AG223/'[1]MTTI (PL &amp; I)'!AG$334</f>
        <v>0</v>
      </c>
      <c r="AH223" s="141">
        <f>'[1]MTTI (PL &amp; I)'!AH223/'[1]MTTI (PL &amp; I)'!AH$334</f>
        <v>0</v>
      </c>
      <c r="AI223" s="141">
        <f>'[1]MTTI (PL &amp; I)'!AI223/'[1]MTTI (PL &amp; I)'!AI$334</f>
        <v>0</v>
      </c>
      <c r="AJ223" s="141">
        <f>'[1]MTTI (PL &amp; I)'!AJ223/'[1]MTTI (PL &amp; I)'!AJ$334</f>
        <v>0</v>
      </c>
      <c r="AK223" s="141">
        <f>'[1]MTTI (PL &amp; I)'!AK223/'[1]MTTI (PL &amp; I)'!AK$334</f>
        <v>0</v>
      </c>
      <c r="AL223" s="141">
        <f>'[1]MTTI (PL &amp; I)'!AL223/'[1]MTTI (PL &amp; I)'!AL$334</f>
        <v>0</v>
      </c>
      <c r="AM223" s="141">
        <f>'[1]MTTI (PL &amp; I)'!AM223/'[1]MTTI (PL &amp; I)'!AM$334</f>
        <v>0</v>
      </c>
      <c r="AN223" s="141">
        <f>'[1]MTTI (PL &amp; I)'!AN223/'[1]MTTI (PL &amp; I)'!AN$334</f>
        <v>0</v>
      </c>
      <c r="AO223" s="141">
        <f>'[1]MTTI (PL &amp; I)'!AO223/'[1]MTTI (PL &amp; I)'!AO$334</f>
        <v>0</v>
      </c>
      <c r="AP223" s="141">
        <f>'[1]MTTI (PL &amp; I)'!AP223/'[1]MTTI (PL &amp; I)'!AP$334</f>
        <v>0</v>
      </c>
      <c r="AQ223" s="141">
        <f>'[1]MTTI (PL &amp; I)'!AQ223/'[1]MTTI (PL &amp; I)'!AQ$334</f>
        <v>0</v>
      </c>
      <c r="AR223" s="141">
        <f>'[1]MTTI (PL &amp; I)'!AR223/'[1]MTTI (PL &amp; I)'!AR$334</f>
        <v>0</v>
      </c>
      <c r="AS223" s="141">
        <f>'[1]MTTI (PL &amp; I)'!AS223/'[1]MTTI (PL &amp; I)'!AS$334</f>
        <v>0</v>
      </c>
      <c r="AT223" s="141">
        <f>'[1]MTTI (PL &amp; I)'!AT223/'[1]MTTI (PL &amp; I)'!AT$334</f>
        <v>0</v>
      </c>
      <c r="AU223" s="141">
        <f>'[1]MTTI (PL &amp; I)'!AU223/'[1]MTTI (PL &amp; I)'!AU$334</f>
        <v>0</v>
      </c>
      <c r="AV223" s="141">
        <f>'[1]MTTI (PL &amp; I)'!AV223/'[1]MTTI (PL &amp; I)'!AV$334</f>
        <v>0</v>
      </c>
      <c r="AW223" s="141">
        <f>'[1]MTTI (PL &amp; I)'!AW223/'[1]MTTI (PL &amp; I)'!AW$334</f>
        <v>0</v>
      </c>
      <c r="AX223" s="141">
        <f>'[1]MTTI (PL &amp; I)'!AX223/'[1]MTTI (PL &amp; I)'!AX$334</f>
        <v>0</v>
      </c>
      <c r="AY223" s="141">
        <f>'[1]MTTI (PL &amp; I)'!AY223/'[1]MTTI (PL &amp; I)'!AY$334</f>
        <v>0</v>
      </c>
      <c r="AZ223" s="141">
        <f>'[1]MTTI (PL &amp; I)'!AZ223/'[1]MTTI (PL &amp; I)'!AZ$334</f>
        <v>0</v>
      </c>
      <c r="BA223" s="141">
        <f>'[1]MTTI (PL &amp; I)'!BA223/'[1]MTTI (PL &amp; I)'!BA$334</f>
        <v>0</v>
      </c>
      <c r="BB223" s="141">
        <f>'[1]MTTI (PL &amp; I)'!BB223/'[1]MTTI (PL &amp; I)'!BB$334</f>
        <v>0</v>
      </c>
      <c r="BC223" s="141">
        <f>'[1]MTTI (PL &amp; I)'!BC223/'[1]MTTI (PL &amp; I)'!BC$334</f>
        <v>0</v>
      </c>
      <c r="BD223" s="141">
        <f>'[1]MTTI (PL &amp; I)'!BD223/'[1]MTTI (PL &amp; I)'!BD$334</f>
        <v>0</v>
      </c>
      <c r="BE223" s="141">
        <f>'[1]MTTI (PL &amp; I)'!BE223/'[1]MTTI (PL &amp; I)'!BE$334</f>
        <v>0</v>
      </c>
      <c r="BF223" s="141">
        <f>'[1]MTTI (PL &amp; I)'!BF223/'[1]MTTI (PL &amp; I)'!BF$334</f>
        <v>0</v>
      </c>
      <c r="BG223" s="141">
        <f>'[1]MTTI (PL &amp; I)'!BG223/'[1]MTTI (PL &amp; I)'!BG$334</f>
        <v>0</v>
      </c>
      <c r="BH223" s="141">
        <f>'[1]MTTI (PL &amp; I)'!BH223/'[1]MTTI (PL &amp; I)'!BH$334</f>
        <v>0</v>
      </c>
      <c r="BI223" s="141">
        <f>'[1]MTTI (PL &amp; I)'!BI223/'[1]MTTI (PL &amp; I)'!BI$334</f>
        <v>0</v>
      </c>
      <c r="BJ223" s="141">
        <f>'[1]MTTI (PL &amp; I)'!BJ223/'[1]MTTI (PL &amp; I)'!BJ$334</f>
        <v>0</v>
      </c>
      <c r="BK223" s="141">
        <f>'[1]MTTI (PL &amp; I)'!BK223/'[1]MTTI (PL &amp; I)'!BK$334</f>
        <v>0</v>
      </c>
      <c r="BL223" s="141">
        <f>'[1]MTTI (PL &amp; I)'!BL223/'[1]MTTI (PL &amp; I)'!BL$334</f>
        <v>0</v>
      </c>
      <c r="BM223" s="141">
        <f>'[1]MTTI (PL &amp; I)'!BM223/'[1]MTTI (PL &amp; I)'!BM$334</f>
        <v>0</v>
      </c>
      <c r="BN223" s="141">
        <f>'[1]MTTI (PL &amp; I)'!BN223/'[1]MTTI (PL &amp; I)'!BN$334</f>
        <v>0</v>
      </c>
      <c r="BO223" s="141">
        <f>'[1]MTTI (PL &amp; I)'!BO223/'[1]MTTI (PL &amp; I)'!BO$334</f>
        <v>0</v>
      </c>
      <c r="BP223" s="141">
        <f>'[1]MTTI (PL &amp; I)'!BP223/'[1]MTTI (PL &amp; I)'!BP$334</f>
        <v>0</v>
      </c>
      <c r="BQ223" s="141">
        <f>'[1]MTTI (PL &amp; I)'!BQ223/'[1]MTTI (PL &amp; I)'!BQ$334</f>
        <v>0</v>
      </c>
      <c r="BR223" s="141">
        <f>'[1]MTTI (PL &amp; I)'!BR223/'[1]MTTI (PL &amp; I)'!BR$334</f>
        <v>0</v>
      </c>
      <c r="BS223" s="141">
        <f>'[1]MTTI (PL &amp; I)'!BS223/'[1]MTTI (PL &amp; I)'!BS$334</f>
        <v>0</v>
      </c>
      <c r="BT223" s="141">
        <f>'[1]MTTI (PL &amp; I)'!BT223/'[1]MTTI (PL &amp; I)'!BT$334</f>
        <v>0</v>
      </c>
      <c r="BU223" s="141">
        <f>'[1]MTTI (PL &amp; I)'!BU223/'[1]MTTI (PL &amp; I)'!BU$334</f>
        <v>0</v>
      </c>
      <c r="BV223" s="141">
        <f>'[1]MTTI (PL &amp; I)'!BV223/'[1]MTTI (PL &amp; I)'!BV$334</f>
        <v>0</v>
      </c>
      <c r="BW223" s="141">
        <f>'[1]MTTI (PL &amp; I)'!BW223/'[1]MTTI (PL &amp; I)'!BW$334</f>
        <v>0</v>
      </c>
      <c r="BX223" s="141">
        <f>'[1]MTTI (PL &amp; I)'!BX223/'[1]MTTI (PL &amp; I)'!BX$334</f>
        <v>0</v>
      </c>
      <c r="BY223" s="141">
        <f>'[1]MTTI (PL &amp; I)'!BY223/'[1]MTTI (PL &amp; I)'!BY$334</f>
        <v>0</v>
      </c>
      <c r="BZ223" s="141">
        <f>'[1]MTTI (PL &amp; I)'!BZ223/'[1]MTTI (PL &amp; I)'!BZ$334</f>
        <v>0</v>
      </c>
      <c r="CA223" s="141">
        <f>'[1]MTTI (PL &amp; I)'!CA223/'[1]MTTI (PL &amp; I)'!CA$334</f>
        <v>0</v>
      </c>
      <c r="CB223" s="141">
        <f>'[1]MTTI (PL &amp; I)'!CB223/'[1]MTTI (PL &amp; I)'!CB$334</f>
        <v>0</v>
      </c>
      <c r="CC223" s="141">
        <f>'[1]MTTI (PL &amp; I)'!CC223/'[1]MTTI (PL &amp; I)'!CC$334</f>
        <v>0</v>
      </c>
      <c r="CD223" s="141">
        <f>'[1]MTTI (PL &amp; I)'!CD223/'[1]MTTI (PL &amp; I)'!CD$334</f>
        <v>0</v>
      </c>
      <c r="CE223" s="141">
        <f>'[1]MTTI (PL &amp; I)'!CE223/'[1]MTTI (PL &amp; I)'!CE$334</f>
        <v>0</v>
      </c>
      <c r="CF223" s="141">
        <f>'[1]MTTI (PL &amp; I)'!CF223/'[1]MTTI (PL &amp; I)'!CF$334</f>
        <v>0</v>
      </c>
      <c r="CG223" s="141">
        <f>'[1]MTTI (PL &amp; I)'!CG223/'[1]MTTI (PL &amp; I)'!CG$334</f>
        <v>0</v>
      </c>
      <c r="CH223" s="141">
        <f>'[1]MTTI (PL &amp; I)'!CH223/'[1]MTTI (PL &amp; I)'!CH$334</f>
        <v>0</v>
      </c>
      <c r="CI223" s="141">
        <f>'[1]MTTI (PL &amp; I)'!CI223/'[1]MTTI (PL &amp; I)'!CI$334</f>
        <v>0</v>
      </c>
      <c r="CJ223" s="141">
        <f>'[1]MTTI (PL &amp; I)'!CJ223/'[1]MTTI (PL &amp; I)'!CJ$334</f>
        <v>0</v>
      </c>
      <c r="CK223" s="141">
        <f>'[1]MTTI (PL &amp; I)'!CK223/'[1]MTTI (PL &amp; I)'!CK$334</f>
        <v>0</v>
      </c>
      <c r="CL223" s="141">
        <f>'[1]MTTI (PL &amp; I)'!CL223/'[1]MTTI (PL &amp; I)'!CL$334</f>
        <v>0</v>
      </c>
      <c r="CM223" s="141">
        <f>'[1]MTTI (PL &amp; I)'!CM223/'[1]MTTI (PL &amp; I)'!CM$334</f>
        <v>0</v>
      </c>
      <c r="CN223" s="141">
        <f>'[1]MTTI (PL &amp; I)'!CN223/'[1]MTTI (PL &amp; I)'!CN$334</f>
        <v>0</v>
      </c>
      <c r="CO223" s="141">
        <f>'[1]MTTI (PL &amp; I)'!CO223/'[1]MTTI (PL &amp; I)'!CO$334</f>
        <v>0</v>
      </c>
      <c r="CP223" s="141">
        <f>'[1]MTTI (PL &amp; I)'!CP223/'[1]MTTI (PL &amp; I)'!CP$334</f>
        <v>0</v>
      </c>
      <c r="CQ223" s="141">
        <f>'[1]MTTI (PL &amp; I)'!CQ223/'[1]MTTI (PL &amp; I)'!CQ$334</f>
        <v>0</v>
      </c>
      <c r="CR223" s="141">
        <f>'[1]MTTI (PL &amp; I)'!CR223/'[1]MTTI (PL &amp; I)'!CR$334</f>
        <v>0</v>
      </c>
      <c r="CS223" s="141">
        <f>'[1]MTTI (PL &amp; I)'!CS223/'[1]MTTI (PL &amp; I)'!CS$334</f>
        <v>0</v>
      </c>
      <c r="CT223" s="141">
        <f>'[1]MTTI (PL &amp; I)'!CT223/'[1]MTTI (PL &amp; I)'!CT$334</f>
        <v>0</v>
      </c>
      <c r="CU223" s="141">
        <f>'[1]MTTI (PL &amp; I)'!CU223/'[1]MTTI (PL &amp; I)'!CU$334</f>
        <v>0</v>
      </c>
      <c r="CV223" s="141">
        <f>'[1]MTTI (PL &amp; I)'!CV223/'[1]MTTI (PL &amp; I)'!CV$334</f>
        <v>0</v>
      </c>
      <c r="CW223" s="141">
        <f>'[1]MTTI (PL &amp; I)'!CW223/'[1]MTTI (PL &amp; I)'!CW$334</f>
        <v>0</v>
      </c>
      <c r="CX223" s="141">
        <f>'[1]MTTI (PL &amp; I)'!CX223/'[1]MTTI (PL &amp; I)'!CX$334</f>
        <v>0</v>
      </c>
      <c r="CY223" s="141">
        <f>'[1]MTTI (PL &amp; I)'!CY223/'[1]MTTI (PL &amp; I)'!CY$334</f>
        <v>0</v>
      </c>
      <c r="CZ223" s="141">
        <f>'[1]MTTI (PL &amp; I)'!CZ223/'[1]MTTI (PL &amp; I)'!CZ$334</f>
        <v>0</v>
      </c>
      <c r="DA223" s="141">
        <f>'[1]MTTI (PL &amp; I)'!DA223/'[1]MTTI (PL &amp; I)'!DA$334</f>
        <v>0</v>
      </c>
      <c r="DB223" s="141">
        <f>'[1]MTTI (PL &amp; I)'!DB223/'[1]MTTI (PL &amp; I)'!DB$334</f>
        <v>0</v>
      </c>
      <c r="DC223" s="141">
        <f>'[1]MTTI (PL &amp; I)'!DC223/'[1]MTTI (PL &amp; I)'!DC$334</f>
        <v>0</v>
      </c>
      <c r="DD223" s="141">
        <f>'[1]MTTI (PL &amp; I)'!DD223/'[1]MTTI (PL &amp; I)'!DD$334</f>
        <v>0</v>
      </c>
      <c r="DE223" s="141">
        <v>0</v>
      </c>
      <c r="DF223" s="141">
        <f>'[1]MTTI (PL &amp; I)'!DF223/'[1]MTTI (PL &amp; I)'!DF$334</f>
        <v>0</v>
      </c>
    </row>
    <row r="224" spans="1:110" x14ac:dyDescent="0.3">
      <c r="A224" s="26">
        <v>5416</v>
      </c>
      <c r="B224" s="141">
        <f>'[1]MTTI (PL &amp; I)'!B224/'[1]MTTI (PL &amp; I)'!B$334</f>
        <v>6.0318954736881984E-7</v>
      </c>
      <c r="C224" s="141">
        <f>'[1]MTTI (PL &amp; I)'!C224/'[1]MTTI (PL &amp; I)'!C$334</f>
        <v>1.4886208740996207E-4</v>
      </c>
      <c r="D224" s="141">
        <f>'[1]MTTI (PL &amp; I)'!D224/'[1]MTTI (PL &amp; I)'!D$334</f>
        <v>3.9788111261004335E-3</v>
      </c>
      <c r="E224" s="141">
        <f>'[1]MTTI (PL &amp; I)'!E224/'[1]MTTI (PL &amp; I)'!E$334</f>
        <v>7.574926828335677E-6</v>
      </c>
      <c r="F224" s="141">
        <f>'[1]MTTI (PL &amp; I)'!F224/'[1]MTTI (PL &amp; I)'!F$334</f>
        <v>6.8599334745974832E-3</v>
      </c>
      <c r="G224" s="141">
        <f>'[1]MTTI (PL &amp; I)'!G224/'[1]MTTI (PL &amp; I)'!G$334</f>
        <v>1.4932691183360315E-6</v>
      </c>
      <c r="H224" s="141">
        <f>'[1]MTTI (PL &amp; I)'!H224/'[1]MTTI (PL &amp; I)'!H$334</f>
        <v>2.8698883872717334E-4</v>
      </c>
      <c r="I224" s="141">
        <f>'[1]MTTI (PL &amp; I)'!I224/'[1]MTTI (PL &amp; I)'!I$334</f>
        <v>0</v>
      </c>
      <c r="J224" s="141">
        <f>'[1]MTTI (PL &amp; I)'!J224/'[1]MTTI (PL &amp; I)'!J$334</f>
        <v>4.3293244091707228E-5</v>
      </c>
      <c r="K224" s="141">
        <f>'[1]MTTI (PL &amp; I)'!K224/'[1]MTTI (PL &amp; I)'!K$334</f>
        <v>1.0016559666316167E-4</v>
      </c>
      <c r="L224" s="141">
        <f>'[1]MTTI (PL &amp; I)'!L224/'[1]MTTI (PL &amp; I)'!L$334</f>
        <v>6.7075121187213155E-5</v>
      </c>
      <c r="M224" s="141">
        <f>'[1]MTTI (PL &amp; I)'!M224/'[1]MTTI (PL &amp; I)'!M$334</f>
        <v>7.8524530223210412E-5</v>
      </c>
      <c r="N224" s="141">
        <f>'[1]MTTI (PL &amp; I)'!N224/'[1]MTTI (PL &amp; I)'!N$334</f>
        <v>2.1638353594038681E-5</v>
      </c>
      <c r="O224" s="141">
        <f>'[1]MTTI (PL &amp; I)'!O224/'[1]MTTI (PL &amp; I)'!O$334</f>
        <v>1.3689828794864032E-4</v>
      </c>
      <c r="P224" s="141">
        <f>'[1]MTTI (PL &amp; I)'!P224/'[1]MTTI (PL &amp; I)'!P$334</f>
        <v>6.477180754894343E-6</v>
      </c>
      <c r="Q224" s="141">
        <f>'[1]MTTI (PL &amp; I)'!Q224/'[1]MTTI (PL &amp; I)'!Q$334</f>
        <v>7.2004050108267196E-5</v>
      </c>
      <c r="R224" s="141">
        <f>'[1]MTTI (PL &amp; I)'!R224/'[1]MTTI (PL &amp; I)'!R$334</f>
        <v>1.8697626329622962E-4</v>
      </c>
      <c r="S224" s="141">
        <f>'[1]MTTI (PL &amp; I)'!S224/'[1]MTTI (PL &amp; I)'!S$334</f>
        <v>9.0291577302115881E-5</v>
      </c>
      <c r="T224" s="141">
        <f>'[1]MTTI (PL &amp; I)'!T224/'[1]MTTI (PL &amp; I)'!T$334</f>
        <v>2.7817354167783772E-4</v>
      </c>
      <c r="U224" s="141">
        <f>'[1]MTTI (PL &amp; I)'!U224/'[1]MTTI (PL &amp; I)'!U$334</f>
        <v>1.5790389904148631E-4</v>
      </c>
      <c r="V224" s="141">
        <f>'[1]MTTI (PL &amp; I)'!V224/'[1]MTTI (PL &amp; I)'!V$334</f>
        <v>2.4176478772319076E-5</v>
      </c>
      <c r="W224" s="141">
        <f>'[1]MTTI (PL &amp; I)'!W224/'[1]MTTI (PL &amp; I)'!W$334</f>
        <v>4.1822817782900385E-5</v>
      </c>
      <c r="X224" s="141">
        <f>'[1]MTTI (PL &amp; I)'!X224/'[1]MTTI (PL &amp; I)'!X$334</f>
        <v>6.9112032590622578E-6</v>
      </c>
      <c r="Y224" s="141">
        <f>'[1]MTTI (PL &amp; I)'!Y224/'[1]MTTI (PL &amp; I)'!Y$334</f>
        <v>1.1289489685705825E-5</v>
      </c>
      <c r="Z224" s="141">
        <f>'[1]MTTI (PL &amp; I)'!Z224/'[1]MTTI (PL &amp; I)'!Z$334</f>
        <v>3.0686646451943554E-6</v>
      </c>
      <c r="AA224" s="141">
        <f>'[1]MTTI (PL &amp; I)'!AA224/'[1]MTTI (PL &amp; I)'!AA$334</f>
        <v>1.1795721898731825E-5</v>
      </c>
      <c r="AB224" s="141">
        <f>'[1]MTTI (PL &amp; I)'!AB224/'[1]MTTI (PL &amp; I)'!AB$334</f>
        <v>1.803332033810176E-5</v>
      </c>
      <c r="AC224" s="141">
        <f>'[1]MTTI (PL &amp; I)'!AC224/'[1]MTTI (PL &amp; I)'!AC$334</f>
        <v>5.7459018789751725E-4</v>
      </c>
      <c r="AD224" s="141">
        <f>'[1]MTTI (PL &amp; I)'!AD224/'[1]MTTI (PL &amp; I)'!AD$334</f>
        <v>1.7024578629389286E-4</v>
      </c>
      <c r="AE224" s="141">
        <f>'[1]MTTI (PL &amp; I)'!AE224/'[1]MTTI (PL &amp; I)'!AE$334</f>
        <v>4.6251814556434288E-5</v>
      </c>
      <c r="AF224" s="141">
        <f>'[1]MTTI (PL &amp; I)'!AF224/'[1]MTTI (PL &amp; I)'!AF$334</f>
        <v>1.2530365650097736E-4</v>
      </c>
      <c r="AG224" s="141">
        <f>'[1]MTTI (PL &amp; I)'!AG224/'[1]MTTI (PL &amp; I)'!AG$334</f>
        <v>2.4058072045411732E-4</v>
      </c>
      <c r="AH224" s="141">
        <f>'[1]MTTI (PL &amp; I)'!AH224/'[1]MTTI (PL &amp; I)'!AH$334</f>
        <v>1.8032158741866019E-5</v>
      </c>
      <c r="AI224" s="141">
        <f>'[1]MTTI (PL &amp; I)'!AI224/'[1]MTTI (PL &amp; I)'!AI$334</f>
        <v>6.461132749735139E-6</v>
      </c>
      <c r="AJ224" s="141">
        <f>'[1]MTTI (PL &amp; I)'!AJ224/'[1]MTTI (PL &amp; I)'!AJ$334</f>
        <v>1.1467698066311936E-5</v>
      </c>
      <c r="AK224" s="141">
        <f>'[1]MTTI (PL &amp; I)'!AK224/'[1]MTTI (PL &amp; I)'!AK$334</f>
        <v>1.4189342888275078E-5</v>
      </c>
      <c r="AL224" s="141">
        <f>'[1]MTTI (PL &amp; I)'!AL224/'[1]MTTI (PL &amp; I)'!AL$334</f>
        <v>8.5729656581867074E-5</v>
      </c>
      <c r="AM224" s="141">
        <f>'[1]MTTI (PL &amp; I)'!AM224/'[1]MTTI (PL &amp; I)'!AM$334</f>
        <v>3.0610272909670292E-4</v>
      </c>
      <c r="AN224" s="141">
        <f>'[1]MTTI (PL &amp; I)'!AN224/'[1]MTTI (PL &amp; I)'!AN$334</f>
        <v>7.6796875777604965E-5</v>
      </c>
      <c r="AO224" s="141">
        <f>'[1]MTTI (PL &amp; I)'!AO224/'[1]MTTI (PL &amp; I)'!AO$334</f>
        <v>6.741645716194924E-5</v>
      </c>
      <c r="AP224" s="141">
        <f>'[1]MTTI (PL &amp; I)'!AP224/'[1]MTTI (PL &amp; I)'!AP$334</f>
        <v>3.8164604450281747E-3</v>
      </c>
      <c r="AQ224" s="141">
        <f>'[1]MTTI (PL &amp; I)'!AQ224/'[1]MTTI (PL &amp; I)'!AQ$334</f>
        <v>2.333301090247305E-4</v>
      </c>
      <c r="AR224" s="141">
        <f>'[1]MTTI (PL &amp; I)'!AR224/'[1]MTTI (PL &amp; I)'!AR$334</f>
        <v>2.4104678302495184E-4</v>
      </c>
      <c r="AS224" s="141">
        <f>'[1]MTTI (PL &amp; I)'!AS224/'[1]MTTI (PL &amp; I)'!AS$334</f>
        <v>1.28115977589007E-2</v>
      </c>
      <c r="AT224" s="141">
        <f>'[1]MTTI (PL &amp; I)'!AT224/'[1]MTTI (PL &amp; I)'!AT$334</f>
        <v>1.2633479221088158E-4</v>
      </c>
      <c r="AU224" s="141">
        <f>'[1]MTTI (PL &amp; I)'!AU224/'[1]MTTI (PL &amp; I)'!AU$334</f>
        <v>1.2239013860552231E-3</v>
      </c>
      <c r="AV224" s="141">
        <f>'[1]MTTI (PL &amp; I)'!AV224/'[1]MTTI (PL &amp; I)'!AV$334</f>
        <v>6.5132364410918175E-5</v>
      </c>
      <c r="AW224" s="141">
        <f>'[1]MTTI (PL &amp; I)'!AW224/'[1]MTTI (PL &amp; I)'!AW$334</f>
        <v>8.6034341785937347E-4</v>
      </c>
      <c r="AX224" s="141">
        <f>'[1]MTTI (PL &amp; I)'!AX224/'[1]MTTI (PL &amp; I)'!AX$334</f>
        <v>2.9063662903795454E-5</v>
      </c>
      <c r="AY224" s="141">
        <f>'[1]MTTI (PL &amp; I)'!AY224/'[1]MTTI (PL &amp; I)'!AY$334</f>
        <v>0</v>
      </c>
      <c r="AZ224" s="141">
        <f>'[1]MTTI (PL &amp; I)'!AZ224/'[1]MTTI (PL &amp; I)'!AZ$334</f>
        <v>0</v>
      </c>
      <c r="BA224" s="141">
        <f>'[1]MTTI (PL &amp; I)'!BA224/'[1]MTTI (PL &amp; I)'!BA$334</f>
        <v>4.3484912027412135E-4</v>
      </c>
      <c r="BB224" s="141">
        <f>'[1]MTTI (PL &amp; I)'!BB224/'[1]MTTI (PL &amp; I)'!BB$334</f>
        <v>5.2585098976975033E-4</v>
      </c>
      <c r="BC224" s="141">
        <f>'[1]MTTI (PL &amp; I)'!BC224/'[1]MTTI (PL &amp; I)'!BC$334</f>
        <v>8.0128637972534614E-3</v>
      </c>
      <c r="BD224" s="141">
        <f>'[1]MTTI (PL &amp; I)'!BD224/'[1]MTTI (PL &amp; I)'!BD$334</f>
        <v>4.5962686995137909E-4</v>
      </c>
      <c r="BE224" s="141">
        <f>'[1]MTTI (PL &amp; I)'!BE224/'[1]MTTI (PL &amp; I)'!BE$334</f>
        <v>1.6635398689012761E-3</v>
      </c>
      <c r="BF224" s="141">
        <f>'[1]MTTI (PL &amp; I)'!BF224/'[1]MTTI (PL &amp; I)'!BF$334</f>
        <v>7.5823003633943258E-4</v>
      </c>
      <c r="BG224" s="141">
        <f>'[1]MTTI (PL &amp; I)'!BG224/'[1]MTTI (PL &amp; I)'!BG$334</f>
        <v>1.3689492668046168E-4</v>
      </c>
      <c r="BH224" s="141">
        <f>'[1]MTTI (PL &amp; I)'!BH224/'[1]MTTI (PL &amp; I)'!BH$334</f>
        <v>1.3423345321929669E-4</v>
      </c>
      <c r="BI224" s="141">
        <f>'[1]MTTI (PL &amp; I)'!BI224/'[1]MTTI (PL &amp; I)'!BI$334</f>
        <v>7.5490980899693708E-2</v>
      </c>
      <c r="BJ224" s="141">
        <f>'[1]MTTI (PL &amp; I)'!BJ224/'[1]MTTI (PL &amp; I)'!BJ$334</f>
        <v>6.3651230563251709E-6</v>
      </c>
      <c r="BK224" s="141">
        <f>'[1]MTTI (PL &amp; I)'!BK224/'[1]MTTI (PL &amp; I)'!BK$334</f>
        <v>0</v>
      </c>
      <c r="BL224" s="141">
        <f>'[1]MTTI (PL &amp; I)'!BL224/'[1]MTTI (PL &amp; I)'!BL$334</f>
        <v>0</v>
      </c>
      <c r="BM224" s="141">
        <f>'[1]MTTI (PL &amp; I)'!BM224/'[1]MTTI (PL &amp; I)'!BM$334</f>
        <v>0</v>
      </c>
      <c r="BN224" s="141">
        <f>'[1]MTTI (PL &amp; I)'!BN224/'[1]MTTI (PL &amp; I)'!BN$334</f>
        <v>0</v>
      </c>
      <c r="BO224" s="141">
        <f>'[1]MTTI (PL &amp; I)'!BO224/'[1]MTTI (PL &amp; I)'!BO$334</f>
        <v>1.7278193631390262E-3</v>
      </c>
      <c r="BP224" s="141">
        <f>'[1]MTTI (PL &amp; I)'!BP224/'[1]MTTI (PL &amp; I)'!BP$334</f>
        <v>1.9297479562269692E-3</v>
      </c>
      <c r="BQ224" s="141">
        <f>'[1]MTTI (PL &amp; I)'!BQ224/'[1]MTTI (PL &amp; I)'!BQ$334</f>
        <v>1.0603800232723155E-4</v>
      </c>
      <c r="BR224" s="141">
        <f>'[1]MTTI (PL &amp; I)'!BR224/'[1]MTTI (PL &amp; I)'!BR$334</f>
        <v>4.6442074794708038E-5</v>
      </c>
      <c r="BS224" s="141">
        <f>'[1]MTTI (PL &amp; I)'!BS224/'[1]MTTI (PL &amp; I)'!BS$334</f>
        <v>3.5889180222797855E-5</v>
      </c>
      <c r="BT224" s="141">
        <f>'[1]MTTI (PL &amp; I)'!BT224/'[1]MTTI (PL &amp; I)'!BT$334</f>
        <v>8.3786370246318495E-4</v>
      </c>
      <c r="BU224" s="141">
        <f>'[1]MTTI (PL &amp; I)'!BU224/'[1]MTTI (PL &amp; I)'!BU$334</f>
        <v>1.6646385901220608E-3</v>
      </c>
      <c r="BV224" s="141">
        <f>'[1]MTTI (PL &amp; I)'!BV224/'[1]MTTI (PL &amp; I)'!BV$334</f>
        <v>3.0855343888039231E-3</v>
      </c>
      <c r="BW224" s="141">
        <f>'[1]MTTI (PL &amp; I)'!BW224/'[1]MTTI (PL &amp; I)'!BW$334</f>
        <v>7.3812544831390505E-4</v>
      </c>
      <c r="BX224" s="141">
        <f>'[1]MTTI (PL &amp; I)'!BX224/'[1]MTTI (PL &amp; I)'!BX$334</f>
        <v>8.1124201834189571E-5</v>
      </c>
      <c r="BY224" s="141">
        <f>'[1]MTTI (PL &amp; I)'!BY224/'[1]MTTI (PL &amp; I)'!BY$334</f>
        <v>1.0494985927324273E-4</v>
      </c>
      <c r="BZ224" s="141">
        <f>'[1]MTTI (PL &amp; I)'!BZ224/'[1]MTTI (PL &amp; I)'!BZ$334</f>
        <v>7.1483192923889952E-2</v>
      </c>
      <c r="CA224" s="141">
        <f>'[1]MTTI (PL &amp; I)'!CA224/'[1]MTTI (PL &amp; I)'!CA$334</f>
        <v>8.9877630207715352E-5</v>
      </c>
      <c r="CB224" s="141">
        <f>'[1]MTTI (PL &amp; I)'!CB224/'[1]MTTI (PL &amp; I)'!CB$334</f>
        <v>1.6552856938335102E-3</v>
      </c>
      <c r="CC224" s="141">
        <f>'[1]MTTI (PL &amp; I)'!CC224/'[1]MTTI (PL &amp; I)'!CC$334</f>
        <v>1.4632834741826404E-4</v>
      </c>
      <c r="CD224" s="141">
        <f>'[1]MTTI (PL &amp; I)'!CD224/'[1]MTTI (PL &amp; I)'!CD$334</f>
        <v>1.5146324833251684E-3</v>
      </c>
      <c r="CE224" s="141">
        <f>'[1]MTTI (PL &amp; I)'!CE224/'[1]MTTI (PL &amp; I)'!CE$334</f>
        <v>5.1959128199411377E-2</v>
      </c>
      <c r="CF224" s="141">
        <f>'[1]MTTI (PL &amp; I)'!CF224/'[1]MTTI (PL &amp; I)'!CF$334</f>
        <v>1.8132490896672071E-3</v>
      </c>
      <c r="CG224" s="141">
        <f>'[1]MTTI (PL &amp; I)'!CG224/'[1]MTTI (PL &amp; I)'!CG$334</f>
        <v>1.8063994754648319E-2</v>
      </c>
      <c r="CH224" s="141">
        <f>'[1]MTTI (PL &amp; I)'!CH224/'[1]MTTI (PL &amp; I)'!CH$334</f>
        <v>1.2377595195116398E-3</v>
      </c>
      <c r="CI224" s="141">
        <f>'[1]MTTI (PL &amp; I)'!CI224/'[1]MTTI (PL &amp; I)'!CI$334</f>
        <v>4.2288921624541218E-2</v>
      </c>
      <c r="CJ224" s="141">
        <f>'[1]MTTI (PL &amp; I)'!CJ224/'[1]MTTI (PL &amp; I)'!CJ$334</f>
        <v>5.4755457062426318E-5</v>
      </c>
      <c r="CK224" s="141">
        <f>'[1]MTTI (PL &amp; I)'!CK224/'[1]MTTI (PL &amp; I)'!CK$334</f>
        <v>2.7506975627604409E-2</v>
      </c>
      <c r="CL224" s="141">
        <f>'[1]MTTI (PL &amp; I)'!CL224/'[1]MTTI (PL &amp; I)'!CL$334</f>
        <v>1.5775309662116772E-3</v>
      </c>
      <c r="CM224" s="141">
        <f>'[1]MTTI (PL &amp; I)'!CM224/'[1]MTTI (PL &amp; I)'!CM$334</f>
        <v>9.7903942585132696E-5</v>
      </c>
      <c r="CN224" s="141">
        <f>'[1]MTTI (PL &amp; I)'!CN224/'[1]MTTI (PL &amp; I)'!CN$334</f>
        <v>2.1617389642301292E-3</v>
      </c>
      <c r="CO224" s="141">
        <f>'[1]MTTI (PL &amp; I)'!CO224/'[1]MTTI (PL &amp; I)'!CO$334</f>
        <v>0.12367435276566878</v>
      </c>
      <c r="CP224" s="141">
        <f>'[1]MTTI (PL &amp; I)'!CP224/'[1]MTTI (PL &amp; I)'!CP$334</f>
        <v>1.4138270845773129E-3</v>
      </c>
      <c r="CQ224" s="141">
        <f>'[1]MTTI (PL &amp; I)'!CQ224/'[1]MTTI (PL &amp; I)'!CQ$334</f>
        <v>2.95605944863735E-4</v>
      </c>
      <c r="CR224" s="141">
        <f>'[1]MTTI (PL &amp; I)'!CR224/'[1]MTTI (PL &amp; I)'!CR$334</f>
        <v>1.9355344017087082E-2</v>
      </c>
      <c r="CS224" s="141">
        <f>'[1]MTTI (PL &amp; I)'!CS224/'[1]MTTI (PL &amp; I)'!CS$334</f>
        <v>1.3685733049775783E-5</v>
      </c>
      <c r="CT224" s="141">
        <f>'[1]MTTI (PL &amp; I)'!CT224/'[1]MTTI (PL &amp; I)'!CT$334</f>
        <v>9.7047249146059947E-3</v>
      </c>
      <c r="CU224" s="141">
        <f>'[1]MTTI (PL &amp; I)'!CU224/'[1]MTTI (PL &amp; I)'!CU$334</f>
        <v>1.0363249219105722E-5</v>
      </c>
      <c r="CV224" s="141">
        <f>'[1]MTTI (PL &amp; I)'!CV224/'[1]MTTI (PL &amp; I)'!CV$334</f>
        <v>3.7461033362169157E-4</v>
      </c>
      <c r="CW224" s="141">
        <f>'[1]MTTI (PL &amp; I)'!CW224/'[1]MTTI (PL &amp; I)'!CW$334</f>
        <v>2.4066197202782238E-3</v>
      </c>
      <c r="CX224" s="141">
        <f>'[1]MTTI (PL &amp; I)'!CX224/'[1]MTTI (PL &amp; I)'!CX$334</f>
        <v>3.8902419773847526E-3</v>
      </c>
      <c r="CY224" s="141">
        <f>'[1]MTTI (PL &amp; I)'!CY224/'[1]MTTI (PL &amp; I)'!CY$334</f>
        <v>3.8987493025723768E-4</v>
      </c>
      <c r="CZ224" s="141">
        <f>'[1]MTTI (PL &amp; I)'!CZ224/'[1]MTTI (PL &amp; I)'!CZ$334</f>
        <v>6.2966215264383894E-5</v>
      </c>
      <c r="DA224" s="141">
        <f>'[1]MTTI (PL &amp; I)'!DA224/'[1]MTTI (PL &amp; I)'!DA$334</f>
        <v>1.7291480352495596E-3</v>
      </c>
      <c r="DB224" s="141">
        <f>'[1]MTTI (PL &amp; I)'!DB224/'[1]MTTI (PL &amp; I)'!DB$334</f>
        <v>3.8029110070127625E-6</v>
      </c>
      <c r="DC224" s="141">
        <f>'[1]MTTI (PL &amp; I)'!DC224/'[1]MTTI (PL &amp; I)'!DC$334</f>
        <v>1.7734507851535509E-2</v>
      </c>
      <c r="DD224" s="141">
        <f>'[1]MTTI (PL &amp; I)'!DD224/'[1]MTTI (PL &amp; I)'!DD$334</f>
        <v>4.8401170531025975E-3</v>
      </c>
      <c r="DE224" s="141">
        <v>0</v>
      </c>
      <c r="DF224" s="141">
        <f>'[1]MTTI (PL &amp; I)'!DF224/'[1]MTTI (PL &amp; I)'!DF$334</f>
        <v>2.9316618168622227E-3</v>
      </c>
    </row>
    <row r="225" spans="1:110" x14ac:dyDescent="0.3">
      <c r="A225" s="25" t="s">
        <v>6</v>
      </c>
      <c r="B225" s="141">
        <f>'[1]MTTI (PL &amp; I)'!B225/'[1]MTTI (PL &amp; I)'!B$334</f>
        <v>6.0318954736881984E-7</v>
      </c>
      <c r="C225" s="141">
        <f>'[1]MTTI (PL &amp; I)'!C225/'[1]MTTI (PL &amp; I)'!C$334</f>
        <v>1.4886208740996207E-4</v>
      </c>
      <c r="D225" s="141">
        <f>'[1]MTTI (PL &amp; I)'!D225/'[1]MTTI (PL &amp; I)'!D$334</f>
        <v>3.9788111261004335E-3</v>
      </c>
      <c r="E225" s="141">
        <f>'[1]MTTI (PL &amp; I)'!E225/'[1]MTTI (PL &amp; I)'!E$334</f>
        <v>7.574926828335677E-6</v>
      </c>
      <c r="F225" s="141">
        <f>'[1]MTTI (PL &amp; I)'!F225/'[1]MTTI (PL &amp; I)'!F$334</f>
        <v>6.8599334745974832E-3</v>
      </c>
      <c r="G225" s="141">
        <f>'[1]MTTI (PL &amp; I)'!G225/'[1]MTTI (PL &amp; I)'!G$334</f>
        <v>1.4932691183360315E-6</v>
      </c>
      <c r="H225" s="141">
        <f>'[1]MTTI (PL &amp; I)'!H225/'[1]MTTI (PL &amp; I)'!H$334</f>
        <v>2.8698883872717334E-4</v>
      </c>
      <c r="I225" s="141">
        <f>'[1]MTTI (PL &amp; I)'!I225/'[1]MTTI (PL &amp; I)'!I$334</f>
        <v>0</v>
      </c>
      <c r="J225" s="141">
        <f>'[1]MTTI (PL &amp; I)'!J225/'[1]MTTI (PL &amp; I)'!J$334</f>
        <v>4.3293244091707228E-5</v>
      </c>
      <c r="K225" s="141">
        <f>'[1]MTTI (PL &amp; I)'!K225/'[1]MTTI (PL &amp; I)'!K$334</f>
        <v>1.0016559666316167E-4</v>
      </c>
      <c r="L225" s="141">
        <f>'[1]MTTI (PL &amp; I)'!L225/'[1]MTTI (PL &amp; I)'!L$334</f>
        <v>6.7075121187213155E-5</v>
      </c>
      <c r="M225" s="141">
        <f>'[1]MTTI (PL &amp; I)'!M225/'[1]MTTI (PL &amp; I)'!M$334</f>
        <v>7.8524530223210412E-5</v>
      </c>
      <c r="N225" s="141">
        <f>'[1]MTTI (PL &amp; I)'!N225/'[1]MTTI (PL &amp; I)'!N$334</f>
        <v>2.1638353594038681E-5</v>
      </c>
      <c r="O225" s="141">
        <f>'[1]MTTI (PL &amp; I)'!O225/'[1]MTTI (PL &amp; I)'!O$334</f>
        <v>1.3689828794864032E-4</v>
      </c>
      <c r="P225" s="141">
        <f>'[1]MTTI (PL &amp; I)'!P225/'[1]MTTI (PL &amp; I)'!P$334</f>
        <v>6.477180754894343E-6</v>
      </c>
      <c r="Q225" s="141">
        <f>'[1]MTTI (PL &amp; I)'!Q225/'[1]MTTI (PL &amp; I)'!Q$334</f>
        <v>7.2004050108267196E-5</v>
      </c>
      <c r="R225" s="141">
        <f>'[1]MTTI (PL &amp; I)'!R225/'[1]MTTI (PL &amp; I)'!R$334</f>
        <v>1.8697626329622962E-4</v>
      </c>
      <c r="S225" s="141">
        <f>'[1]MTTI (PL &amp; I)'!S225/'[1]MTTI (PL &amp; I)'!S$334</f>
        <v>9.0291577302115881E-5</v>
      </c>
      <c r="T225" s="141">
        <f>'[1]MTTI (PL &amp; I)'!T225/'[1]MTTI (PL &amp; I)'!T$334</f>
        <v>2.7817354167783772E-4</v>
      </c>
      <c r="U225" s="141">
        <f>'[1]MTTI (PL &amp; I)'!U225/'[1]MTTI (PL &amp; I)'!U$334</f>
        <v>1.5790389904148631E-4</v>
      </c>
      <c r="V225" s="141">
        <f>'[1]MTTI (PL &amp; I)'!V225/'[1]MTTI (PL &amp; I)'!V$334</f>
        <v>2.4176478772319076E-5</v>
      </c>
      <c r="W225" s="141">
        <f>'[1]MTTI (PL &amp; I)'!W225/'[1]MTTI (PL &amp; I)'!W$334</f>
        <v>4.1822817782900385E-5</v>
      </c>
      <c r="X225" s="141">
        <f>'[1]MTTI (PL &amp; I)'!X225/'[1]MTTI (PL &amp; I)'!X$334</f>
        <v>6.9112032590622578E-6</v>
      </c>
      <c r="Y225" s="141">
        <f>'[1]MTTI (PL &amp; I)'!Y225/'[1]MTTI (PL &amp; I)'!Y$334</f>
        <v>1.1289489685705825E-5</v>
      </c>
      <c r="Z225" s="141">
        <f>'[1]MTTI (PL &amp; I)'!Z225/'[1]MTTI (PL &amp; I)'!Z$334</f>
        <v>3.0686646451943554E-6</v>
      </c>
      <c r="AA225" s="141">
        <f>'[1]MTTI (PL &amp; I)'!AA225/'[1]MTTI (PL &amp; I)'!AA$334</f>
        <v>1.1795721898731825E-5</v>
      </c>
      <c r="AB225" s="141">
        <f>'[1]MTTI (PL &amp; I)'!AB225/'[1]MTTI (PL &amp; I)'!AB$334</f>
        <v>1.803332033810176E-5</v>
      </c>
      <c r="AC225" s="141">
        <f>'[1]MTTI (PL &amp; I)'!AC225/'[1]MTTI (PL &amp; I)'!AC$334</f>
        <v>5.7459018789751725E-4</v>
      </c>
      <c r="AD225" s="141">
        <f>'[1]MTTI (PL &amp; I)'!AD225/'[1]MTTI (PL &amp; I)'!AD$334</f>
        <v>1.7024578629389286E-4</v>
      </c>
      <c r="AE225" s="141">
        <f>'[1]MTTI (PL &amp; I)'!AE225/'[1]MTTI (PL &amp; I)'!AE$334</f>
        <v>4.6251814556434288E-5</v>
      </c>
      <c r="AF225" s="141">
        <f>'[1]MTTI (PL &amp; I)'!AF225/'[1]MTTI (PL &amp; I)'!AF$334</f>
        <v>1.2530365650097736E-4</v>
      </c>
      <c r="AG225" s="141">
        <f>'[1]MTTI (PL &amp; I)'!AG225/'[1]MTTI (PL &amp; I)'!AG$334</f>
        <v>2.4058072045411732E-4</v>
      </c>
      <c r="AH225" s="141">
        <f>'[1]MTTI (PL &amp; I)'!AH225/'[1]MTTI (PL &amp; I)'!AH$334</f>
        <v>1.8032158741866019E-5</v>
      </c>
      <c r="AI225" s="141">
        <f>'[1]MTTI (PL &amp; I)'!AI225/'[1]MTTI (PL &amp; I)'!AI$334</f>
        <v>6.461132749735139E-6</v>
      </c>
      <c r="AJ225" s="141">
        <f>'[1]MTTI (PL &amp; I)'!AJ225/'[1]MTTI (PL &amp; I)'!AJ$334</f>
        <v>1.1467698066311936E-5</v>
      </c>
      <c r="AK225" s="141">
        <f>'[1]MTTI (PL &amp; I)'!AK225/'[1]MTTI (PL &amp; I)'!AK$334</f>
        <v>1.4189342888275078E-5</v>
      </c>
      <c r="AL225" s="141">
        <f>'[1]MTTI (PL &amp; I)'!AL225/'[1]MTTI (PL &amp; I)'!AL$334</f>
        <v>8.5729656581867074E-5</v>
      </c>
      <c r="AM225" s="141">
        <f>'[1]MTTI (PL &amp; I)'!AM225/'[1]MTTI (PL &amp; I)'!AM$334</f>
        <v>3.0610272909670292E-4</v>
      </c>
      <c r="AN225" s="141">
        <f>'[1]MTTI (PL &amp; I)'!AN225/'[1]MTTI (PL &amp; I)'!AN$334</f>
        <v>7.6796875777604965E-5</v>
      </c>
      <c r="AO225" s="141">
        <f>'[1]MTTI (PL &amp; I)'!AO225/'[1]MTTI (PL &amp; I)'!AO$334</f>
        <v>6.741645716194924E-5</v>
      </c>
      <c r="AP225" s="141">
        <f>'[1]MTTI (PL &amp; I)'!AP225/'[1]MTTI (PL &amp; I)'!AP$334</f>
        <v>3.8164604450281747E-3</v>
      </c>
      <c r="AQ225" s="141">
        <f>'[1]MTTI (PL &amp; I)'!AQ225/'[1]MTTI (PL &amp; I)'!AQ$334</f>
        <v>2.333301090247305E-4</v>
      </c>
      <c r="AR225" s="141">
        <f>'[1]MTTI (PL &amp; I)'!AR225/'[1]MTTI (PL &amp; I)'!AR$334</f>
        <v>2.4104678302495184E-4</v>
      </c>
      <c r="AS225" s="141">
        <f>'[1]MTTI (PL &amp; I)'!AS225/'[1]MTTI (PL &amp; I)'!AS$334</f>
        <v>1.28115977589007E-2</v>
      </c>
      <c r="AT225" s="141">
        <f>'[1]MTTI (PL &amp; I)'!AT225/'[1]MTTI (PL &amp; I)'!AT$334</f>
        <v>1.2633479221088158E-4</v>
      </c>
      <c r="AU225" s="141">
        <f>'[1]MTTI (PL &amp; I)'!AU225/'[1]MTTI (PL &amp; I)'!AU$334</f>
        <v>1.2239013860552231E-3</v>
      </c>
      <c r="AV225" s="141">
        <f>'[1]MTTI (PL &amp; I)'!AV225/'[1]MTTI (PL &amp; I)'!AV$334</f>
        <v>6.5132364410918175E-5</v>
      </c>
      <c r="AW225" s="141">
        <f>'[1]MTTI (PL &amp; I)'!AW225/'[1]MTTI (PL &amp; I)'!AW$334</f>
        <v>8.6034341785937347E-4</v>
      </c>
      <c r="AX225" s="141">
        <f>'[1]MTTI (PL &amp; I)'!AX225/'[1]MTTI (PL &amp; I)'!AX$334</f>
        <v>2.9063662903795454E-5</v>
      </c>
      <c r="AY225" s="141">
        <f>'[1]MTTI (PL &amp; I)'!AY225/'[1]MTTI (PL &amp; I)'!AY$334</f>
        <v>0</v>
      </c>
      <c r="AZ225" s="141">
        <f>'[1]MTTI (PL &amp; I)'!AZ225/'[1]MTTI (PL &amp; I)'!AZ$334</f>
        <v>0</v>
      </c>
      <c r="BA225" s="141">
        <f>'[1]MTTI (PL &amp; I)'!BA225/'[1]MTTI (PL &amp; I)'!BA$334</f>
        <v>4.3484912027412135E-4</v>
      </c>
      <c r="BB225" s="141">
        <f>'[1]MTTI (PL &amp; I)'!BB225/'[1]MTTI (PL &amp; I)'!BB$334</f>
        <v>5.2585098976975033E-4</v>
      </c>
      <c r="BC225" s="141">
        <f>'[1]MTTI (PL &amp; I)'!BC225/'[1]MTTI (PL &amp; I)'!BC$334</f>
        <v>8.0128637972534614E-3</v>
      </c>
      <c r="BD225" s="141">
        <f>'[1]MTTI (PL &amp; I)'!BD225/'[1]MTTI (PL &amp; I)'!BD$334</f>
        <v>4.5962686995137909E-4</v>
      </c>
      <c r="BE225" s="141">
        <f>'[1]MTTI (PL &amp; I)'!BE225/'[1]MTTI (PL &amp; I)'!BE$334</f>
        <v>1.6635398689012761E-3</v>
      </c>
      <c r="BF225" s="141">
        <f>'[1]MTTI (PL &amp; I)'!BF225/'[1]MTTI (PL &amp; I)'!BF$334</f>
        <v>7.5823003633943258E-4</v>
      </c>
      <c r="BG225" s="141">
        <f>'[1]MTTI (PL &amp; I)'!BG225/'[1]MTTI (PL &amp; I)'!BG$334</f>
        <v>1.3689492668046168E-4</v>
      </c>
      <c r="BH225" s="141">
        <f>'[1]MTTI (PL &amp; I)'!BH225/'[1]MTTI (PL &amp; I)'!BH$334</f>
        <v>1.3423345321929669E-4</v>
      </c>
      <c r="BI225" s="141">
        <f>'[1]MTTI (PL &amp; I)'!BI225/'[1]MTTI (PL &amp; I)'!BI$334</f>
        <v>7.5490980899693708E-2</v>
      </c>
      <c r="BJ225" s="141">
        <f>'[1]MTTI (PL &amp; I)'!BJ225/'[1]MTTI (PL &amp; I)'!BJ$334</f>
        <v>6.3651230563251709E-6</v>
      </c>
      <c r="BK225" s="141">
        <f>'[1]MTTI (PL &amp; I)'!BK225/'[1]MTTI (PL &amp; I)'!BK$334</f>
        <v>0</v>
      </c>
      <c r="BL225" s="141">
        <f>'[1]MTTI (PL &amp; I)'!BL225/'[1]MTTI (PL &amp; I)'!BL$334</f>
        <v>0</v>
      </c>
      <c r="BM225" s="141">
        <f>'[1]MTTI (PL &amp; I)'!BM225/'[1]MTTI (PL &amp; I)'!BM$334</f>
        <v>0</v>
      </c>
      <c r="BN225" s="141">
        <f>'[1]MTTI (PL &amp; I)'!BN225/'[1]MTTI (PL &amp; I)'!BN$334</f>
        <v>0</v>
      </c>
      <c r="BO225" s="141">
        <f>'[1]MTTI (PL &amp; I)'!BO225/'[1]MTTI (PL &amp; I)'!BO$334</f>
        <v>1.7278193631390262E-3</v>
      </c>
      <c r="BP225" s="141">
        <f>'[1]MTTI (PL &amp; I)'!BP225/'[1]MTTI (PL &amp; I)'!BP$334</f>
        <v>1.9297479562269692E-3</v>
      </c>
      <c r="BQ225" s="141">
        <f>'[1]MTTI (PL &amp; I)'!BQ225/'[1]MTTI (PL &amp; I)'!BQ$334</f>
        <v>1.0603800232723155E-4</v>
      </c>
      <c r="BR225" s="141">
        <f>'[1]MTTI (PL &amp; I)'!BR225/'[1]MTTI (PL &amp; I)'!BR$334</f>
        <v>4.6442074794708038E-5</v>
      </c>
      <c r="BS225" s="141">
        <f>'[1]MTTI (PL &amp; I)'!BS225/'[1]MTTI (PL &amp; I)'!BS$334</f>
        <v>3.5889180222797855E-5</v>
      </c>
      <c r="BT225" s="141">
        <f>'[1]MTTI (PL &amp; I)'!BT225/'[1]MTTI (PL &amp; I)'!BT$334</f>
        <v>8.3786370246318495E-4</v>
      </c>
      <c r="BU225" s="141">
        <f>'[1]MTTI (PL &amp; I)'!BU225/'[1]MTTI (PL &amp; I)'!BU$334</f>
        <v>1.6646385901220608E-3</v>
      </c>
      <c r="BV225" s="141">
        <f>'[1]MTTI (PL &amp; I)'!BV225/'[1]MTTI (PL &amp; I)'!BV$334</f>
        <v>3.0855343888039231E-3</v>
      </c>
      <c r="BW225" s="141">
        <f>'[1]MTTI (PL &amp; I)'!BW225/'[1]MTTI (PL &amp; I)'!BW$334</f>
        <v>7.3812544831390505E-4</v>
      </c>
      <c r="BX225" s="141">
        <f>'[1]MTTI (PL &amp; I)'!BX225/'[1]MTTI (PL &amp; I)'!BX$334</f>
        <v>8.1124201834189571E-5</v>
      </c>
      <c r="BY225" s="141">
        <f>'[1]MTTI (PL &amp; I)'!BY225/'[1]MTTI (PL &amp; I)'!BY$334</f>
        <v>1.0494985927324273E-4</v>
      </c>
      <c r="BZ225" s="141">
        <f>'[1]MTTI (PL &amp; I)'!BZ225/'[1]MTTI (PL &amp; I)'!BZ$334</f>
        <v>7.1483192923889952E-2</v>
      </c>
      <c r="CA225" s="141">
        <f>'[1]MTTI (PL &amp; I)'!CA225/'[1]MTTI (PL &amp; I)'!CA$334</f>
        <v>8.9877630207715352E-5</v>
      </c>
      <c r="CB225" s="141">
        <f>'[1]MTTI (PL &amp; I)'!CB225/'[1]MTTI (PL &amp; I)'!CB$334</f>
        <v>1.6552856938335102E-3</v>
      </c>
      <c r="CC225" s="141">
        <f>'[1]MTTI (PL &amp; I)'!CC225/'[1]MTTI (PL &amp; I)'!CC$334</f>
        <v>1.4632834741826404E-4</v>
      </c>
      <c r="CD225" s="141">
        <f>'[1]MTTI (PL &amp; I)'!CD225/'[1]MTTI (PL &amp; I)'!CD$334</f>
        <v>1.5146324833251684E-3</v>
      </c>
      <c r="CE225" s="141">
        <f>'[1]MTTI (PL &amp; I)'!CE225/'[1]MTTI (PL &amp; I)'!CE$334</f>
        <v>5.1959128199411377E-2</v>
      </c>
      <c r="CF225" s="141">
        <f>'[1]MTTI (PL &amp; I)'!CF225/'[1]MTTI (PL &amp; I)'!CF$334</f>
        <v>1.8132490896672071E-3</v>
      </c>
      <c r="CG225" s="141">
        <f>'[1]MTTI (PL &amp; I)'!CG225/'[1]MTTI (PL &amp; I)'!CG$334</f>
        <v>1.8063994754648319E-2</v>
      </c>
      <c r="CH225" s="141">
        <f>'[1]MTTI (PL &amp; I)'!CH225/'[1]MTTI (PL &amp; I)'!CH$334</f>
        <v>1.2377595195116398E-3</v>
      </c>
      <c r="CI225" s="141">
        <f>'[1]MTTI (PL &amp; I)'!CI225/'[1]MTTI (PL &amp; I)'!CI$334</f>
        <v>4.2288921624541218E-2</v>
      </c>
      <c r="CJ225" s="141">
        <f>'[1]MTTI (PL &amp; I)'!CJ225/'[1]MTTI (PL &amp; I)'!CJ$334</f>
        <v>5.4755457062426318E-5</v>
      </c>
      <c r="CK225" s="141">
        <f>'[1]MTTI (PL &amp; I)'!CK225/'[1]MTTI (PL &amp; I)'!CK$334</f>
        <v>2.7506975627604409E-2</v>
      </c>
      <c r="CL225" s="141">
        <f>'[1]MTTI (PL &amp; I)'!CL225/'[1]MTTI (PL &amp; I)'!CL$334</f>
        <v>1.5775309662116772E-3</v>
      </c>
      <c r="CM225" s="141">
        <f>'[1]MTTI (PL &amp; I)'!CM225/'[1]MTTI (PL &amp; I)'!CM$334</f>
        <v>9.7903942585132696E-5</v>
      </c>
      <c r="CN225" s="141">
        <f>'[1]MTTI (PL &amp; I)'!CN225/'[1]MTTI (PL &amp; I)'!CN$334</f>
        <v>2.1617389642301292E-3</v>
      </c>
      <c r="CO225" s="141">
        <f>'[1]MTTI (PL &amp; I)'!CO225/'[1]MTTI (PL &amp; I)'!CO$334</f>
        <v>0.12367435276566878</v>
      </c>
      <c r="CP225" s="141">
        <f>'[1]MTTI (PL &amp; I)'!CP225/'[1]MTTI (PL &amp; I)'!CP$334</f>
        <v>1.4138270845773129E-3</v>
      </c>
      <c r="CQ225" s="141">
        <f>'[1]MTTI (PL &amp; I)'!CQ225/'[1]MTTI (PL &amp; I)'!CQ$334</f>
        <v>2.95605944863735E-4</v>
      </c>
      <c r="CR225" s="141">
        <f>'[1]MTTI (PL &amp; I)'!CR225/'[1]MTTI (PL &amp; I)'!CR$334</f>
        <v>1.9355344017087082E-2</v>
      </c>
      <c r="CS225" s="141">
        <f>'[1]MTTI (PL &amp; I)'!CS225/'[1]MTTI (PL &amp; I)'!CS$334</f>
        <v>1.3685733049775783E-5</v>
      </c>
      <c r="CT225" s="141">
        <f>'[1]MTTI (PL &amp; I)'!CT225/'[1]MTTI (PL &amp; I)'!CT$334</f>
        <v>9.7047249146059947E-3</v>
      </c>
      <c r="CU225" s="141">
        <f>'[1]MTTI (PL &amp; I)'!CU225/'[1]MTTI (PL &amp; I)'!CU$334</f>
        <v>1.0363249219105722E-5</v>
      </c>
      <c r="CV225" s="141">
        <f>'[1]MTTI (PL &amp; I)'!CV225/'[1]MTTI (PL &amp; I)'!CV$334</f>
        <v>3.7461033362169157E-4</v>
      </c>
      <c r="CW225" s="141">
        <f>'[1]MTTI (PL &amp; I)'!CW225/'[1]MTTI (PL &amp; I)'!CW$334</f>
        <v>2.4066197202782238E-3</v>
      </c>
      <c r="CX225" s="141">
        <f>'[1]MTTI (PL &amp; I)'!CX225/'[1]MTTI (PL &amp; I)'!CX$334</f>
        <v>3.8902419773847526E-3</v>
      </c>
      <c r="CY225" s="141">
        <f>'[1]MTTI (PL &amp; I)'!CY225/'[1]MTTI (PL &amp; I)'!CY$334</f>
        <v>3.8987493025723768E-4</v>
      </c>
      <c r="CZ225" s="141">
        <f>'[1]MTTI (PL &amp; I)'!CZ225/'[1]MTTI (PL &amp; I)'!CZ$334</f>
        <v>6.2966215264383894E-5</v>
      </c>
      <c r="DA225" s="141">
        <f>'[1]MTTI (PL &amp; I)'!DA225/'[1]MTTI (PL &amp; I)'!DA$334</f>
        <v>1.7291480352495596E-3</v>
      </c>
      <c r="DB225" s="141">
        <f>'[1]MTTI (PL &amp; I)'!DB225/'[1]MTTI (PL &amp; I)'!DB$334</f>
        <v>3.8029110070127625E-6</v>
      </c>
      <c r="DC225" s="141">
        <f>'[1]MTTI (PL &amp; I)'!DC225/'[1]MTTI (PL &amp; I)'!DC$334</f>
        <v>1.7734507851535509E-2</v>
      </c>
      <c r="DD225" s="141">
        <f>'[1]MTTI (PL &amp; I)'!DD225/'[1]MTTI (PL &amp; I)'!DD$334</f>
        <v>4.8401170531025975E-3</v>
      </c>
      <c r="DE225" s="141">
        <v>0</v>
      </c>
      <c r="DF225" s="141">
        <f>'[1]MTTI (PL &amp; I)'!DF225/'[1]MTTI (PL &amp; I)'!DF$334</f>
        <v>2.9316618168622227E-3</v>
      </c>
    </row>
    <row r="226" spans="1:110" x14ac:dyDescent="0.3">
      <c r="A226" s="25" t="s">
        <v>7</v>
      </c>
      <c r="B226" s="141">
        <f>'[1]MTTI (PL &amp; I)'!B226/'[1]MTTI (PL &amp; I)'!B$334</f>
        <v>0</v>
      </c>
      <c r="C226" s="141">
        <f>'[1]MTTI (PL &amp; I)'!C226/'[1]MTTI (PL &amp; I)'!C$334</f>
        <v>0</v>
      </c>
      <c r="D226" s="141">
        <f>'[1]MTTI (PL &amp; I)'!D226/'[1]MTTI (PL &amp; I)'!D$334</f>
        <v>0</v>
      </c>
      <c r="E226" s="141">
        <f>'[1]MTTI (PL &amp; I)'!E226/'[1]MTTI (PL &amp; I)'!E$334</f>
        <v>0</v>
      </c>
      <c r="F226" s="141">
        <f>'[1]MTTI (PL &amp; I)'!F226/'[1]MTTI (PL &amp; I)'!F$334</f>
        <v>0</v>
      </c>
      <c r="G226" s="141">
        <f>'[1]MTTI (PL &amp; I)'!G226/'[1]MTTI (PL &amp; I)'!G$334</f>
        <v>0</v>
      </c>
      <c r="H226" s="141">
        <f>'[1]MTTI (PL &amp; I)'!H226/'[1]MTTI (PL &amp; I)'!H$334</f>
        <v>0</v>
      </c>
      <c r="I226" s="141">
        <f>'[1]MTTI (PL &amp; I)'!I226/'[1]MTTI (PL &amp; I)'!I$334</f>
        <v>0</v>
      </c>
      <c r="J226" s="141">
        <f>'[1]MTTI (PL &amp; I)'!J226/'[1]MTTI (PL &amp; I)'!J$334</f>
        <v>0</v>
      </c>
      <c r="K226" s="141">
        <f>'[1]MTTI (PL &amp; I)'!K226/'[1]MTTI (PL &amp; I)'!K$334</f>
        <v>0</v>
      </c>
      <c r="L226" s="141">
        <f>'[1]MTTI (PL &amp; I)'!L226/'[1]MTTI (PL &amp; I)'!L$334</f>
        <v>0</v>
      </c>
      <c r="M226" s="141">
        <f>'[1]MTTI (PL &amp; I)'!M226/'[1]MTTI (PL &amp; I)'!M$334</f>
        <v>0</v>
      </c>
      <c r="N226" s="141">
        <f>'[1]MTTI (PL &amp; I)'!N226/'[1]MTTI (PL &amp; I)'!N$334</f>
        <v>0</v>
      </c>
      <c r="O226" s="141">
        <f>'[1]MTTI (PL &amp; I)'!O226/'[1]MTTI (PL &amp; I)'!O$334</f>
        <v>0</v>
      </c>
      <c r="P226" s="141">
        <f>'[1]MTTI (PL &amp; I)'!P226/'[1]MTTI (PL &amp; I)'!P$334</f>
        <v>0</v>
      </c>
      <c r="Q226" s="141">
        <f>'[1]MTTI (PL &amp; I)'!Q226/'[1]MTTI (PL &amp; I)'!Q$334</f>
        <v>0</v>
      </c>
      <c r="R226" s="141">
        <f>'[1]MTTI (PL &amp; I)'!R226/'[1]MTTI (PL &amp; I)'!R$334</f>
        <v>0</v>
      </c>
      <c r="S226" s="141">
        <f>'[1]MTTI (PL &amp; I)'!S226/'[1]MTTI (PL &amp; I)'!S$334</f>
        <v>0</v>
      </c>
      <c r="T226" s="141">
        <f>'[1]MTTI (PL &amp; I)'!T226/'[1]MTTI (PL &amp; I)'!T$334</f>
        <v>0</v>
      </c>
      <c r="U226" s="141">
        <f>'[1]MTTI (PL &amp; I)'!U226/'[1]MTTI (PL &amp; I)'!U$334</f>
        <v>0</v>
      </c>
      <c r="V226" s="141">
        <f>'[1]MTTI (PL &amp; I)'!V226/'[1]MTTI (PL &amp; I)'!V$334</f>
        <v>0</v>
      </c>
      <c r="W226" s="141">
        <f>'[1]MTTI (PL &amp; I)'!W226/'[1]MTTI (PL &amp; I)'!W$334</f>
        <v>0</v>
      </c>
      <c r="X226" s="141">
        <f>'[1]MTTI (PL &amp; I)'!X226/'[1]MTTI (PL &amp; I)'!X$334</f>
        <v>0</v>
      </c>
      <c r="Y226" s="141">
        <f>'[1]MTTI (PL &amp; I)'!Y226/'[1]MTTI (PL &amp; I)'!Y$334</f>
        <v>0</v>
      </c>
      <c r="Z226" s="141">
        <f>'[1]MTTI (PL &amp; I)'!Z226/'[1]MTTI (PL &amp; I)'!Z$334</f>
        <v>0</v>
      </c>
      <c r="AA226" s="141">
        <f>'[1]MTTI (PL &amp; I)'!AA226/'[1]MTTI (PL &amp; I)'!AA$334</f>
        <v>0</v>
      </c>
      <c r="AB226" s="141">
        <f>'[1]MTTI (PL &amp; I)'!AB226/'[1]MTTI (PL &amp; I)'!AB$334</f>
        <v>0</v>
      </c>
      <c r="AC226" s="141">
        <f>'[1]MTTI (PL &amp; I)'!AC226/'[1]MTTI (PL &amp; I)'!AC$334</f>
        <v>0</v>
      </c>
      <c r="AD226" s="141">
        <f>'[1]MTTI (PL &amp; I)'!AD226/'[1]MTTI (PL &amp; I)'!AD$334</f>
        <v>0</v>
      </c>
      <c r="AE226" s="141">
        <f>'[1]MTTI (PL &amp; I)'!AE226/'[1]MTTI (PL &amp; I)'!AE$334</f>
        <v>0</v>
      </c>
      <c r="AF226" s="141">
        <f>'[1]MTTI (PL &amp; I)'!AF226/'[1]MTTI (PL &amp; I)'!AF$334</f>
        <v>0</v>
      </c>
      <c r="AG226" s="141">
        <f>'[1]MTTI (PL &amp; I)'!AG226/'[1]MTTI (PL &amp; I)'!AG$334</f>
        <v>0</v>
      </c>
      <c r="AH226" s="141">
        <f>'[1]MTTI (PL &amp; I)'!AH226/'[1]MTTI (PL &amp; I)'!AH$334</f>
        <v>0</v>
      </c>
      <c r="AI226" s="141">
        <f>'[1]MTTI (PL &amp; I)'!AI226/'[1]MTTI (PL &amp; I)'!AI$334</f>
        <v>0</v>
      </c>
      <c r="AJ226" s="141">
        <f>'[1]MTTI (PL &amp; I)'!AJ226/'[1]MTTI (PL &amp; I)'!AJ$334</f>
        <v>0</v>
      </c>
      <c r="AK226" s="141">
        <f>'[1]MTTI (PL &amp; I)'!AK226/'[1]MTTI (PL &amp; I)'!AK$334</f>
        <v>0</v>
      </c>
      <c r="AL226" s="141">
        <f>'[1]MTTI (PL &amp; I)'!AL226/'[1]MTTI (PL &amp; I)'!AL$334</f>
        <v>0</v>
      </c>
      <c r="AM226" s="141">
        <f>'[1]MTTI (PL &amp; I)'!AM226/'[1]MTTI (PL &amp; I)'!AM$334</f>
        <v>0</v>
      </c>
      <c r="AN226" s="141">
        <f>'[1]MTTI (PL &amp; I)'!AN226/'[1]MTTI (PL &amp; I)'!AN$334</f>
        <v>0</v>
      </c>
      <c r="AO226" s="141">
        <f>'[1]MTTI (PL &amp; I)'!AO226/'[1]MTTI (PL &amp; I)'!AO$334</f>
        <v>0</v>
      </c>
      <c r="AP226" s="141">
        <f>'[1]MTTI (PL &amp; I)'!AP226/'[1]MTTI (PL &amp; I)'!AP$334</f>
        <v>0</v>
      </c>
      <c r="AQ226" s="141">
        <f>'[1]MTTI (PL &amp; I)'!AQ226/'[1]MTTI (PL &amp; I)'!AQ$334</f>
        <v>0</v>
      </c>
      <c r="AR226" s="141">
        <f>'[1]MTTI (PL &amp; I)'!AR226/'[1]MTTI (PL &amp; I)'!AR$334</f>
        <v>0</v>
      </c>
      <c r="AS226" s="141">
        <f>'[1]MTTI (PL &amp; I)'!AS226/'[1]MTTI (PL &amp; I)'!AS$334</f>
        <v>0</v>
      </c>
      <c r="AT226" s="141">
        <f>'[1]MTTI (PL &amp; I)'!AT226/'[1]MTTI (PL &amp; I)'!AT$334</f>
        <v>0</v>
      </c>
      <c r="AU226" s="141">
        <f>'[1]MTTI (PL &amp; I)'!AU226/'[1]MTTI (PL &amp; I)'!AU$334</f>
        <v>0</v>
      </c>
      <c r="AV226" s="141">
        <f>'[1]MTTI (PL &amp; I)'!AV226/'[1]MTTI (PL &amp; I)'!AV$334</f>
        <v>0</v>
      </c>
      <c r="AW226" s="141">
        <f>'[1]MTTI (PL &amp; I)'!AW226/'[1]MTTI (PL &amp; I)'!AW$334</f>
        <v>0</v>
      </c>
      <c r="AX226" s="141">
        <f>'[1]MTTI (PL &amp; I)'!AX226/'[1]MTTI (PL &amp; I)'!AX$334</f>
        <v>0</v>
      </c>
      <c r="AY226" s="141">
        <f>'[1]MTTI (PL &amp; I)'!AY226/'[1]MTTI (PL &amp; I)'!AY$334</f>
        <v>0</v>
      </c>
      <c r="AZ226" s="141">
        <f>'[1]MTTI (PL &amp; I)'!AZ226/'[1]MTTI (PL &amp; I)'!AZ$334</f>
        <v>0</v>
      </c>
      <c r="BA226" s="141">
        <f>'[1]MTTI (PL &amp; I)'!BA226/'[1]MTTI (PL &amp; I)'!BA$334</f>
        <v>0</v>
      </c>
      <c r="BB226" s="141">
        <f>'[1]MTTI (PL &amp; I)'!BB226/'[1]MTTI (PL &amp; I)'!BB$334</f>
        <v>0</v>
      </c>
      <c r="BC226" s="141">
        <f>'[1]MTTI (PL &amp; I)'!BC226/'[1]MTTI (PL &amp; I)'!BC$334</f>
        <v>0</v>
      </c>
      <c r="BD226" s="141">
        <f>'[1]MTTI (PL &amp; I)'!BD226/'[1]MTTI (PL &amp; I)'!BD$334</f>
        <v>0</v>
      </c>
      <c r="BE226" s="141">
        <f>'[1]MTTI (PL &amp; I)'!BE226/'[1]MTTI (PL &amp; I)'!BE$334</f>
        <v>0</v>
      </c>
      <c r="BF226" s="141">
        <f>'[1]MTTI (PL &amp; I)'!BF226/'[1]MTTI (PL &amp; I)'!BF$334</f>
        <v>0</v>
      </c>
      <c r="BG226" s="141">
        <f>'[1]MTTI (PL &amp; I)'!BG226/'[1]MTTI (PL &amp; I)'!BG$334</f>
        <v>0</v>
      </c>
      <c r="BH226" s="141">
        <f>'[1]MTTI (PL &amp; I)'!BH226/'[1]MTTI (PL &amp; I)'!BH$334</f>
        <v>0</v>
      </c>
      <c r="BI226" s="141">
        <f>'[1]MTTI (PL &amp; I)'!BI226/'[1]MTTI (PL &amp; I)'!BI$334</f>
        <v>0</v>
      </c>
      <c r="BJ226" s="141">
        <f>'[1]MTTI (PL &amp; I)'!BJ226/'[1]MTTI (PL &amp; I)'!BJ$334</f>
        <v>0</v>
      </c>
      <c r="BK226" s="141">
        <f>'[1]MTTI (PL &amp; I)'!BK226/'[1]MTTI (PL &amp; I)'!BK$334</f>
        <v>0</v>
      </c>
      <c r="BL226" s="141">
        <f>'[1]MTTI (PL &amp; I)'!BL226/'[1]MTTI (PL &amp; I)'!BL$334</f>
        <v>0</v>
      </c>
      <c r="BM226" s="141">
        <f>'[1]MTTI (PL &amp; I)'!BM226/'[1]MTTI (PL &amp; I)'!BM$334</f>
        <v>0</v>
      </c>
      <c r="BN226" s="141">
        <f>'[1]MTTI (PL &amp; I)'!BN226/'[1]MTTI (PL &amp; I)'!BN$334</f>
        <v>0</v>
      </c>
      <c r="BO226" s="141">
        <f>'[1]MTTI (PL &amp; I)'!BO226/'[1]MTTI (PL &amp; I)'!BO$334</f>
        <v>0</v>
      </c>
      <c r="BP226" s="141">
        <f>'[1]MTTI (PL &amp; I)'!BP226/'[1]MTTI (PL &amp; I)'!BP$334</f>
        <v>0</v>
      </c>
      <c r="BQ226" s="141">
        <f>'[1]MTTI (PL &amp; I)'!BQ226/'[1]MTTI (PL &amp; I)'!BQ$334</f>
        <v>0</v>
      </c>
      <c r="BR226" s="141">
        <f>'[1]MTTI (PL &amp; I)'!BR226/'[1]MTTI (PL &amp; I)'!BR$334</f>
        <v>0</v>
      </c>
      <c r="BS226" s="141">
        <f>'[1]MTTI (PL &amp; I)'!BS226/'[1]MTTI (PL &amp; I)'!BS$334</f>
        <v>0</v>
      </c>
      <c r="BT226" s="141">
        <f>'[1]MTTI (PL &amp; I)'!BT226/'[1]MTTI (PL &amp; I)'!BT$334</f>
        <v>0</v>
      </c>
      <c r="BU226" s="141">
        <f>'[1]MTTI (PL &amp; I)'!BU226/'[1]MTTI (PL &amp; I)'!BU$334</f>
        <v>0</v>
      </c>
      <c r="BV226" s="141">
        <f>'[1]MTTI (PL &amp; I)'!BV226/'[1]MTTI (PL &amp; I)'!BV$334</f>
        <v>0</v>
      </c>
      <c r="BW226" s="141">
        <f>'[1]MTTI (PL &amp; I)'!BW226/'[1]MTTI (PL &amp; I)'!BW$334</f>
        <v>0</v>
      </c>
      <c r="BX226" s="141">
        <f>'[1]MTTI (PL &amp; I)'!BX226/'[1]MTTI (PL &amp; I)'!BX$334</f>
        <v>0</v>
      </c>
      <c r="BY226" s="141">
        <f>'[1]MTTI (PL &amp; I)'!BY226/'[1]MTTI (PL &amp; I)'!BY$334</f>
        <v>0</v>
      </c>
      <c r="BZ226" s="141">
        <f>'[1]MTTI (PL &amp; I)'!BZ226/'[1]MTTI (PL &amp; I)'!BZ$334</f>
        <v>0</v>
      </c>
      <c r="CA226" s="141">
        <f>'[1]MTTI (PL &amp; I)'!CA226/'[1]MTTI (PL &amp; I)'!CA$334</f>
        <v>0</v>
      </c>
      <c r="CB226" s="141">
        <f>'[1]MTTI (PL &amp; I)'!CB226/'[1]MTTI (PL &amp; I)'!CB$334</f>
        <v>0</v>
      </c>
      <c r="CC226" s="141">
        <f>'[1]MTTI (PL &amp; I)'!CC226/'[1]MTTI (PL &amp; I)'!CC$334</f>
        <v>0</v>
      </c>
      <c r="CD226" s="141">
        <f>'[1]MTTI (PL &amp; I)'!CD226/'[1]MTTI (PL &amp; I)'!CD$334</f>
        <v>0</v>
      </c>
      <c r="CE226" s="141">
        <f>'[1]MTTI (PL &amp; I)'!CE226/'[1]MTTI (PL &amp; I)'!CE$334</f>
        <v>0</v>
      </c>
      <c r="CF226" s="141">
        <f>'[1]MTTI (PL &amp; I)'!CF226/'[1]MTTI (PL &amp; I)'!CF$334</f>
        <v>0</v>
      </c>
      <c r="CG226" s="141">
        <f>'[1]MTTI (PL &amp; I)'!CG226/'[1]MTTI (PL &amp; I)'!CG$334</f>
        <v>0</v>
      </c>
      <c r="CH226" s="141">
        <f>'[1]MTTI (PL &amp; I)'!CH226/'[1]MTTI (PL &amp; I)'!CH$334</f>
        <v>0</v>
      </c>
      <c r="CI226" s="141">
        <f>'[1]MTTI (PL &amp; I)'!CI226/'[1]MTTI (PL &amp; I)'!CI$334</f>
        <v>0</v>
      </c>
      <c r="CJ226" s="141">
        <f>'[1]MTTI (PL &amp; I)'!CJ226/'[1]MTTI (PL &amp; I)'!CJ$334</f>
        <v>0</v>
      </c>
      <c r="CK226" s="141">
        <f>'[1]MTTI (PL &amp; I)'!CK226/'[1]MTTI (PL &amp; I)'!CK$334</f>
        <v>0</v>
      </c>
      <c r="CL226" s="141">
        <f>'[1]MTTI (PL &amp; I)'!CL226/'[1]MTTI (PL &amp; I)'!CL$334</f>
        <v>0</v>
      </c>
      <c r="CM226" s="141">
        <f>'[1]MTTI (PL &amp; I)'!CM226/'[1]MTTI (PL &amp; I)'!CM$334</f>
        <v>0</v>
      </c>
      <c r="CN226" s="141">
        <f>'[1]MTTI (PL &amp; I)'!CN226/'[1]MTTI (PL &amp; I)'!CN$334</f>
        <v>0</v>
      </c>
      <c r="CO226" s="141">
        <f>'[1]MTTI (PL &amp; I)'!CO226/'[1]MTTI (PL &amp; I)'!CO$334</f>
        <v>0</v>
      </c>
      <c r="CP226" s="141">
        <f>'[1]MTTI (PL &amp; I)'!CP226/'[1]MTTI (PL &amp; I)'!CP$334</f>
        <v>0</v>
      </c>
      <c r="CQ226" s="141">
        <f>'[1]MTTI (PL &amp; I)'!CQ226/'[1]MTTI (PL &amp; I)'!CQ$334</f>
        <v>0</v>
      </c>
      <c r="CR226" s="141">
        <f>'[1]MTTI (PL &amp; I)'!CR226/'[1]MTTI (PL &amp; I)'!CR$334</f>
        <v>0</v>
      </c>
      <c r="CS226" s="141">
        <f>'[1]MTTI (PL &amp; I)'!CS226/'[1]MTTI (PL &amp; I)'!CS$334</f>
        <v>0</v>
      </c>
      <c r="CT226" s="141">
        <f>'[1]MTTI (PL &amp; I)'!CT226/'[1]MTTI (PL &amp; I)'!CT$334</f>
        <v>0</v>
      </c>
      <c r="CU226" s="141">
        <f>'[1]MTTI (PL &amp; I)'!CU226/'[1]MTTI (PL &amp; I)'!CU$334</f>
        <v>0</v>
      </c>
      <c r="CV226" s="141">
        <f>'[1]MTTI (PL &amp; I)'!CV226/'[1]MTTI (PL &amp; I)'!CV$334</f>
        <v>0</v>
      </c>
      <c r="CW226" s="141">
        <f>'[1]MTTI (PL &amp; I)'!CW226/'[1]MTTI (PL &amp; I)'!CW$334</f>
        <v>0</v>
      </c>
      <c r="CX226" s="141">
        <f>'[1]MTTI (PL &amp; I)'!CX226/'[1]MTTI (PL &amp; I)'!CX$334</f>
        <v>0</v>
      </c>
      <c r="CY226" s="141">
        <f>'[1]MTTI (PL &amp; I)'!CY226/'[1]MTTI (PL &amp; I)'!CY$334</f>
        <v>0</v>
      </c>
      <c r="CZ226" s="141">
        <f>'[1]MTTI (PL &amp; I)'!CZ226/'[1]MTTI (PL &amp; I)'!CZ$334</f>
        <v>0</v>
      </c>
      <c r="DA226" s="141">
        <f>'[1]MTTI (PL &amp; I)'!DA226/'[1]MTTI (PL &amp; I)'!DA$334</f>
        <v>0</v>
      </c>
      <c r="DB226" s="141">
        <f>'[1]MTTI (PL &amp; I)'!DB226/'[1]MTTI (PL &amp; I)'!DB$334</f>
        <v>0</v>
      </c>
      <c r="DC226" s="141">
        <f>'[1]MTTI (PL &amp; I)'!DC226/'[1]MTTI (PL &amp; I)'!DC$334</f>
        <v>0</v>
      </c>
      <c r="DD226" s="141">
        <f>'[1]MTTI (PL &amp; I)'!DD226/'[1]MTTI (PL &amp; I)'!DD$334</f>
        <v>0</v>
      </c>
      <c r="DE226" s="141">
        <v>0</v>
      </c>
      <c r="DF226" s="141">
        <f>'[1]MTTI (PL &amp; I)'!DF226/'[1]MTTI (PL &amp; I)'!DF$334</f>
        <v>0</v>
      </c>
    </row>
    <row r="227" spans="1:110" x14ac:dyDescent="0.3">
      <c r="A227" s="26">
        <v>5417</v>
      </c>
      <c r="B227" s="141">
        <f>'[1]MTTI (PL &amp; I)'!B227/'[1]MTTI (PL &amp; I)'!B$334</f>
        <v>0</v>
      </c>
      <c r="C227" s="141">
        <f>'[1]MTTI (PL &amp; I)'!C227/'[1]MTTI (PL &amp; I)'!C$334</f>
        <v>0</v>
      </c>
      <c r="D227" s="141">
        <f>'[1]MTTI (PL &amp; I)'!D227/'[1]MTTI (PL &amp; I)'!D$334</f>
        <v>0</v>
      </c>
      <c r="E227" s="141">
        <f>'[1]MTTI (PL &amp; I)'!E227/'[1]MTTI (PL &amp; I)'!E$334</f>
        <v>1.5712670212261157E-4</v>
      </c>
      <c r="F227" s="141">
        <f>'[1]MTTI (PL &amp; I)'!F227/'[1]MTTI (PL &amp; I)'!F$334</f>
        <v>2.7510862615850062E-2</v>
      </c>
      <c r="G227" s="141">
        <f>'[1]MTTI (PL &amp; I)'!G227/'[1]MTTI (PL &amp; I)'!G$334</f>
        <v>2.831612763836647E-6</v>
      </c>
      <c r="H227" s="141">
        <f>'[1]MTTI (PL &amp; I)'!H227/'[1]MTTI (PL &amp; I)'!H$334</f>
        <v>1.3576387883259076E-5</v>
      </c>
      <c r="I227" s="141">
        <f>'[1]MTTI (PL &amp; I)'!I227/'[1]MTTI (PL &amp; I)'!I$334</f>
        <v>0</v>
      </c>
      <c r="J227" s="141">
        <f>'[1]MTTI (PL &amp; I)'!J227/'[1]MTTI (PL &amp; I)'!J$334</f>
        <v>0</v>
      </c>
      <c r="K227" s="141">
        <f>'[1]MTTI (PL &amp; I)'!K227/'[1]MTTI (PL &amp; I)'!K$334</f>
        <v>0</v>
      </c>
      <c r="L227" s="141">
        <f>'[1]MTTI (PL &amp; I)'!L227/'[1]MTTI (PL &amp; I)'!L$334</f>
        <v>3.446785846722332E-5</v>
      </c>
      <c r="M227" s="141">
        <f>'[1]MTTI (PL &amp; I)'!M227/'[1]MTTI (PL &amp; I)'!M$334</f>
        <v>0</v>
      </c>
      <c r="N227" s="141">
        <f>'[1]MTTI (PL &amp; I)'!N227/'[1]MTTI (PL &amp; I)'!N$334</f>
        <v>2.0958661301652261E-5</v>
      </c>
      <c r="O227" s="141">
        <f>'[1]MTTI (PL &amp; I)'!O227/'[1]MTTI (PL &amp; I)'!O$334</f>
        <v>3.0050767947079342E-4</v>
      </c>
      <c r="P227" s="141">
        <f>'[1]MTTI (PL &amp; I)'!P227/'[1]MTTI (PL &amp; I)'!P$334</f>
        <v>2.3316778167503217E-6</v>
      </c>
      <c r="Q227" s="141">
        <f>'[1]MTTI (PL &amp; I)'!Q227/'[1]MTTI (PL &amp; I)'!Q$334</f>
        <v>2.9024489171673185E-5</v>
      </c>
      <c r="R227" s="141">
        <f>'[1]MTTI (PL &amp; I)'!R227/'[1]MTTI (PL &amp; I)'!R$334</f>
        <v>0</v>
      </c>
      <c r="S227" s="141">
        <f>'[1]MTTI (PL &amp; I)'!S227/'[1]MTTI (PL &amp; I)'!S$334</f>
        <v>0</v>
      </c>
      <c r="T227" s="141">
        <f>'[1]MTTI (PL &amp; I)'!T227/'[1]MTTI (PL &amp; I)'!T$334</f>
        <v>0</v>
      </c>
      <c r="U227" s="141">
        <f>'[1]MTTI (PL &amp; I)'!U227/'[1]MTTI (PL &amp; I)'!U$334</f>
        <v>0</v>
      </c>
      <c r="V227" s="141">
        <f>'[1]MTTI (PL &amp; I)'!V227/'[1]MTTI (PL &amp; I)'!V$334</f>
        <v>0</v>
      </c>
      <c r="W227" s="141">
        <f>'[1]MTTI (PL &amp; I)'!W227/'[1]MTTI (PL &amp; I)'!W$334</f>
        <v>7.3444763169481586E-5</v>
      </c>
      <c r="X227" s="141">
        <f>'[1]MTTI (PL &amp; I)'!X227/'[1]MTTI (PL &amp; I)'!X$334</f>
        <v>5.5650813726759806E-6</v>
      </c>
      <c r="Y227" s="141">
        <f>'[1]MTTI (PL &amp; I)'!Y227/'[1]MTTI (PL &amp; I)'!Y$334</f>
        <v>7.0585772839122802E-6</v>
      </c>
      <c r="Z227" s="141">
        <f>'[1]MTTI (PL &amp; I)'!Z227/'[1]MTTI (PL &amp; I)'!Z$334</f>
        <v>1.526401490752233E-6</v>
      </c>
      <c r="AA227" s="141">
        <f>'[1]MTTI (PL &amp; I)'!AA227/'[1]MTTI (PL &amp; I)'!AA$334</f>
        <v>1.078874283414638E-6</v>
      </c>
      <c r="AB227" s="141">
        <f>'[1]MTTI (PL &amp; I)'!AB227/'[1]MTTI (PL &amp; I)'!AB$334</f>
        <v>5.1657331264451315E-6</v>
      </c>
      <c r="AC227" s="141">
        <f>'[1]MTTI (PL &amp; I)'!AC227/'[1]MTTI (PL &amp; I)'!AC$334</f>
        <v>0</v>
      </c>
      <c r="AD227" s="141">
        <f>'[1]MTTI (PL &amp; I)'!AD227/'[1]MTTI (PL &amp; I)'!AD$334</f>
        <v>0</v>
      </c>
      <c r="AE227" s="141">
        <f>'[1]MTTI (PL &amp; I)'!AE227/'[1]MTTI (PL &amp; I)'!AE$334</f>
        <v>0</v>
      </c>
      <c r="AF227" s="141">
        <f>'[1]MTTI (PL &amp; I)'!AF227/'[1]MTTI (PL &amp; I)'!AF$334</f>
        <v>0</v>
      </c>
      <c r="AG227" s="141">
        <f>'[1]MTTI (PL &amp; I)'!AG227/'[1]MTTI (PL &amp; I)'!AG$334</f>
        <v>0</v>
      </c>
      <c r="AH227" s="141">
        <f>'[1]MTTI (PL &amp; I)'!AH227/'[1]MTTI (PL &amp; I)'!AH$334</f>
        <v>1.4280812819446106E-5</v>
      </c>
      <c r="AI227" s="141">
        <f>'[1]MTTI (PL &amp; I)'!AI227/'[1]MTTI (PL &amp; I)'!AI$334</f>
        <v>0</v>
      </c>
      <c r="AJ227" s="141">
        <f>'[1]MTTI (PL &amp; I)'!AJ227/'[1]MTTI (PL &amp; I)'!AJ$334</f>
        <v>5.8335258734914928E-6</v>
      </c>
      <c r="AK227" s="141">
        <f>'[1]MTTI (PL &amp; I)'!AK227/'[1]MTTI (PL &amp; I)'!AK$334</f>
        <v>5.1079284798181511E-6</v>
      </c>
      <c r="AL227" s="141">
        <f>'[1]MTTI (PL &amp; I)'!AL227/'[1]MTTI (PL &amp; I)'!AL$334</f>
        <v>9.1241976568003549E-5</v>
      </c>
      <c r="AM227" s="141">
        <f>'[1]MTTI (PL &amp; I)'!AM227/'[1]MTTI (PL &amp; I)'!AM$334</f>
        <v>0</v>
      </c>
      <c r="AN227" s="141">
        <f>'[1]MTTI (PL &amp; I)'!AN227/'[1]MTTI (PL &amp; I)'!AN$334</f>
        <v>0</v>
      </c>
      <c r="AO227" s="141">
        <f>'[1]MTTI (PL &amp; I)'!AO227/'[1]MTTI (PL &amp; I)'!AO$334</f>
        <v>0</v>
      </c>
      <c r="AP227" s="141">
        <f>'[1]MTTI (PL &amp; I)'!AP227/'[1]MTTI (PL &amp; I)'!AP$334</f>
        <v>3.9986350106208947E-4</v>
      </c>
      <c r="AQ227" s="141">
        <f>'[1]MTTI (PL &amp; I)'!AQ227/'[1]MTTI (PL &amp; I)'!AQ$334</f>
        <v>4.3180922142595408E-4</v>
      </c>
      <c r="AR227" s="141">
        <f>'[1]MTTI (PL &amp; I)'!AR227/'[1]MTTI (PL &amp; I)'!AR$334</f>
        <v>1.1837530828702368E-4</v>
      </c>
      <c r="AS227" s="141">
        <f>'[1]MTTI (PL &amp; I)'!AS227/'[1]MTTI (PL &amp; I)'!AS$334</f>
        <v>0</v>
      </c>
      <c r="AT227" s="141">
        <f>'[1]MTTI (PL &amp; I)'!AT227/'[1]MTTI (PL &amp; I)'!AT$334</f>
        <v>2.1208147167234702E-5</v>
      </c>
      <c r="AU227" s="141">
        <f>'[1]MTTI (PL &amp; I)'!AU227/'[1]MTTI (PL &amp; I)'!AU$334</f>
        <v>0</v>
      </c>
      <c r="AV227" s="141">
        <f>'[1]MTTI (PL &amp; I)'!AV227/'[1]MTTI (PL &amp; I)'!AV$334</f>
        <v>0</v>
      </c>
      <c r="AW227" s="141">
        <f>'[1]MTTI (PL &amp; I)'!AW227/'[1]MTTI (PL &amp; I)'!AW$334</f>
        <v>0</v>
      </c>
      <c r="AX227" s="141">
        <f>'[1]MTTI (PL &amp; I)'!AX227/'[1]MTTI (PL &amp; I)'!AX$334</f>
        <v>0</v>
      </c>
      <c r="AY227" s="141">
        <f>'[1]MTTI (PL &amp; I)'!AY227/'[1]MTTI (PL &amp; I)'!AY$334</f>
        <v>0</v>
      </c>
      <c r="AZ227" s="141">
        <f>'[1]MTTI (PL &amp; I)'!AZ227/'[1]MTTI (PL &amp; I)'!AZ$334</f>
        <v>0</v>
      </c>
      <c r="BA227" s="141">
        <f>'[1]MTTI (PL &amp; I)'!BA227/'[1]MTTI (PL &amp; I)'!BA$334</f>
        <v>0</v>
      </c>
      <c r="BB227" s="141">
        <f>'[1]MTTI (PL &amp; I)'!BB227/'[1]MTTI (PL &amp; I)'!BB$334</f>
        <v>0</v>
      </c>
      <c r="BC227" s="141">
        <f>'[1]MTTI (PL &amp; I)'!BC227/'[1]MTTI (PL &amp; I)'!BC$334</f>
        <v>0</v>
      </c>
      <c r="BD227" s="141">
        <f>'[1]MTTI (PL &amp; I)'!BD227/'[1]MTTI (PL &amp; I)'!BD$334</f>
        <v>1.7919299793615631E-5</v>
      </c>
      <c r="BE227" s="141">
        <f>'[1]MTTI (PL &amp; I)'!BE227/'[1]MTTI (PL &amp; I)'!BE$334</f>
        <v>0</v>
      </c>
      <c r="BF227" s="141">
        <f>'[1]MTTI (PL &amp; I)'!BF227/'[1]MTTI (PL &amp; I)'!BF$334</f>
        <v>0</v>
      </c>
      <c r="BG227" s="141">
        <f>'[1]MTTI (PL &amp; I)'!BG227/'[1]MTTI (PL &amp; I)'!BG$334</f>
        <v>2.1274987279382711E-5</v>
      </c>
      <c r="BH227" s="141">
        <f>'[1]MTTI (PL &amp; I)'!BH227/'[1]MTTI (PL &amp; I)'!BH$334</f>
        <v>5.7757624895017794E-6</v>
      </c>
      <c r="BI227" s="141">
        <f>'[1]MTTI (PL &amp; I)'!BI227/'[1]MTTI (PL &amp; I)'!BI$334</f>
        <v>0</v>
      </c>
      <c r="BJ227" s="141">
        <f>'[1]MTTI (PL &amp; I)'!BJ227/'[1]MTTI (PL &amp; I)'!BJ$334</f>
        <v>4.1227619141992072E-6</v>
      </c>
      <c r="BK227" s="141">
        <f>'[1]MTTI (PL &amp; I)'!BK227/'[1]MTTI (PL &amp; I)'!BK$334</f>
        <v>0</v>
      </c>
      <c r="BL227" s="141">
        <f>'[1]MTTI (PL &amp; I)'!BL227/'[1]MTTI (PL &amp; I)'!BL$334</f>
        <v>0</v>
      </c>
      <c r="BM227" s="141">
        <f>'[1]MTTI (PL &amp; I)'!BM227/'[1]MTTI (PL &amp; I)'!BM$334</f>
        <v>0</v>
      </c>
      <c r="BN227" s="141">
        <f>'[1]MTTI (PL &amp; I)'!BN227/'[1]MTTI (PL &amp; I)'!BN$334</f>
        <v>0</v>
      </c>
      <c r="BO227" s="141">
        <f>'[1]MTTI (PL &amp; I)'!BO227/'[1]MTTI (PL &amp; I)'!BO$334</f>
        <v>0</v>
      </c>
      <c r="BP227" s="141">
        <f>'[1]MTTI (PL &amp; I)'!BP227/'[1]MTTI (PL &amp; I)'!BP$334</f>
        <v>0</v>
      </c>
      <c r="BQ227" s="141">
        <f>'[1]MTTI (PL &amp; I)'!BQ227/'[1]MTTI (PL &amp; I)'!BQ$334</f>
        <v>9.3466675860726003E-5</v>
      </c>
      <c r="BR227" s="141">
        <f>'[1]MTTI (PL &amp; I)'!BR227/'[1]MTTI (PL &amp; I)'!BR$334</f>
        <v>0</v>
      </c>
      <c r="BS227" s="141">
        <f>'[1]MTTI (PL &amp; I)'!BS227/'[1]MTTI (PL &amp; I)'!BS$334</f>
        <v>0</v>
      </c>
      <c r="BT227" s="141">
        <f>'[1]MTTI (PL &amp; I)'!BT227/'[1]MTTI (PL &amp; I)'!BT$334</f>
        <v>8.27365689908622E-5</v>
      </c>
      <c r="BU227" s="141">
        <f>'[1]MTTI (PL &amp; I)'!BU227/'[1]MTTI (PL &amp; I)'!BU$334</f>
        <v>0</v>
      </c>
      <c r="BV227" s="141">
        <f>'[1]MTTI (PL &amp; I)'!BV227/'[1]MTTI (PL &amp; I)'!BV$334</f>
        <v>7.9360709522728905E-4</v>
      </c>
      <c r="BW227" s="141">
        <f>'[1]MTTI (PL &amp; I)'!BW227/'[1]MTTI (PL &amp; I)'!BW$334</f>
        <v>1.9006114840236225E-5</v>
      </c>
      <c r="BX227" s="141">
        <f>'[1]MTTI (PL &amp; I)'!BX227/'[1]MTTI (PL &amp; I)'!BX$334</f>
        <v>1.4623437175926848E-3</v>
      </c>
      <c r="BY227" s="141">
        <f>'[1]MTTI (PL &amp; I)'!BY227/'[1]MTTI (PL &amp; I)'!BY$334</f>
        <v>0</v>
      </c>
      <c r="BZ227" s="141">
        <f>'[1]MTTI (PL &amp; I)'!BZ227/'[1]MTTI (PL &amp; I)'!BZ$334</f>
        <v>2.249043841813847E-2</v>
      </c>
      <c r="CA227" s="141">
        <f>'[1]MTTI (PL &amp; I)'!CA227/'[1]MTTI (PL &amp; I)'!CA$334</f>
        <v>0</v>
      </c>
      <c r="CB227" s="141">
        <f>'[1]MTTI (PL &amp; I)'!CB227/'[1]MTTI (PL &amp; I)'!CB$334</f>
        <v>8.1186671979555384E-4</v>
      </c>
      <c r="CC227" s="141">
        <f>'[1]MTTI (PL &amp; I)'!CC227/'[1]MTTI (PL &amp; I)'!CC$334</f>
        <v>7.5941152599285991E-6</v>
      </c>
      <c r="CD227" s="141">
        <f>'[1]MTTI (PL &amp; I)'!CD227/'[1]MTTI (PL &amp; I)'!CD$334</f>
        <v>0</v>
      </c>
      <c r="CE227" s="141">
        <f>'[1]MTTI (PL &amp; I)'!CE227/'[1]MTTI (PL &amp; I)'!CE$334</f>
        <v>0</v>
      </c>
      <c r="CF227" s="141">
        <f>'[1]MTTI (PL &amp; I)'!CF227/'[1]MTTI (PL &amp; I)'!CF$334</f>
        <v>0</v>
      </c>
      <c r="CG227" s="141">
        <f>'[1]MTTI (PL &amp; I)'!CG227/'[1]MTTI (PL &amp; I)'!CG$334</f>
        <v>0</v>
      </c>
      <c r="CH227" s="141">
        <f>'[1]MTTI (PL &amp; I)'!CH227/'[1]MTTI (PL &amp; I)'!CH$334</f>
        <v>0</v>
      </c>
      <c r="CI227" s="141">
        <f>'[1]MTTI (PL &amp; I)'!CI227/'[1]MTTI (PL &amp; I)'!CI$334</f>
        <v>0</v>
      </c>
      <c r="CJ227" s="141">
        <f>'[1]MTTI (PL &amp; I)'!CJ227/'[1]MTTI (PL &amp; I)'!CJ$334</f>
        <v>0</v>
      </c>
      <c r="CK227" s="141">
        <f>'[1]MTTI (PL &amp; I)'!CK227/'[1]MTTI (PL &amp; I)'!CK$334</f>
        <v>4.8150143588899554E-3</v>
      </c>
      <c r="CL227" s="141">
        <f>'[1]MTTI (PL &amp; I)'!CL227/'[1]MTTI (PL &amp; I)'!CL$334</f>
        <v>0</v>
      </c>
      <c r="CM227" s="141">
        <f>'[1]MTTI (PL &amp; I)'!CM227/'[1]MTTI (PL &amp; I)'!CM$334</f>
        <v>0</v>
      </c>
      <c r="CN227" s="141">
        <f>'[1]MTTI (PL &amp; I)'!CN227/'[1]MTTI (PL &amp; I)'!CN$334</f>
        <v>0</v>
      </c>
      <c r="CO227" s="141">
        <f>'[1]MTTI (PL &amp; I)'!CO227/'[1]MTTI (PL &amp; I)'!CO$334</f>
        <v>0</v>
      </c>
      <c r="CP227" s="141">
        <f>'[1]MTTI (PL &amp; I)'!CP227/'[1]MTTI (PL &amp; I)'!CP$334</f>
        <v>0</v>
      </c>
      <c r="CQ227" s="141">
        <f>'[1]MTTI (PL &amp; I)'!CQ227/'[1]MTTI (PL &amp; I)'!CQ$334</f>
        <v>0</v>
      </c>
      <c r="CR227" s="141">
        <f>'[1]MTTI (PL &amp; I)'!CR227/'[1]MTTI (PL &amp; I)'!CR$334</f>
        <v>0</v>
      </c>
      <c r="CS227" s="141">
        <f>'[1]MTTI (PL &amp; I)'!CS227/'[1]MTTI (PL &amp; I)'!CS$334</f>
        <v>0</v>
      </c>
      <c r="CT227" s="141">
        <f>'[1]MTTI (PL &amp; I)'!CT227/'[1]MTTI (PL &amp; I)'!CT$334</f>
        <v>0</v>
      </c>
      <c r="CU227" s="141">
        <f>'[1]MTTI (PL &amp; I)'!CU227/'[1]MTTI (PL &amp; I)'!CU$334</f>
        <v>0</v>
      </c>
      <c r="CV227" s="141">
        <f>'[1]MTTI (PL &amp; I)'!CV227/'[1]MTTI (PL &amp; I)'!CV$334</f>
        <v>0</v>
      </c>
      <c r="CW227" s="141">
        <f>'[1]MTTI (PL &amp; I)'!CW227/'[1]MTTI (PL &amp; I)'!CW$334</f>
        <v>0</v>
      </c>
      <c r="CX227" s="141">
        <f>'[1]MTTI (PL &amp; I)'!CX227/'[1]MTTI (PL &amp; I)'!CX$334</f>
        <v>0</v>
      </c>
      <c r="CY227" s="141">
        <f>'[1]MTTI (PL &amp; I)'!CY227/'[1]MTTI (PL &amp; I)'!CY$334</f>
        <v>0</v>
      </c>
      <c r="CZ227" s="141">
        <f>'[1]MTTI (PL &amp; I)'!CZ227/'[1]MTTI (PL &amp; I)'!CZ$334</f>
        <v>0</v>
      </c>
      <c r="DA227" s="141">
        <f>'[1]MTTI (PL &amp; I)'!DA227/'[1]MTTI (PL &amp; I)'!DA$334</f>
        <v>3.3641876127231803E-4</v>
      </c>
      <c r="DB227" s="141">
        <f>'[1]MTTI (PL &amp; I)'!DB227/'[1]MTTI (PL &amp; I)'!DB$334</f>
        <v>0</v>
      </c>
      <c r="DC227" s="141">
        <f>'[1]MTTI (PL &amp; I)'!DC227/'[1]MTTI (PL &amp; I)'!DC$334</f>
        <v>1.2129358937224334E-3</v>
      </c>
      <c r="DD227" s="141">
        <f>'[1]MTTI (PL &amp; I)'!DD227/'[1]MTTI (PL &amp; I)'!DD$334</f>
        <v>5.8131919562255264E-3</v>
      </c>
      <c r="DE227" s="141">
        <v>0</v>
      </c>
      <c r="DF227" s="141">
        <f>'[1]MTTI (PL &amp; I)'!DF227/'[1]MTTI (PL &amp; I)'!DF$334</f>
        <v>1.8425595106978779E-4</v>
      </c>
    </row>
    <row r="228" spans="1:110" x14ac:dyDescent="0.3">
      <c r="A228" s="25" t="s">
        <v>6</v>
      </c>
      <c r="B228" s="141">
        <f>'[1]MTTI (PL &amp; I)'!B228/'[1]MTTI (PL &amp; I)'!B$334</f>
        <v>0</v>
      </c>
      <c r="C228" s="141">
        <f>'[1]MTTI (PL &amp; I)'!C228/'[1]MTTI (PL &amp; I)'!C$334</f>
        <v>0</v>
      </c>
      <c r="D228" s="141">
        <f>'[1]MTTI (PL &amp; I)'!D228/'[1]MTTI (PL &amp; I)'!D$334</f>
        <v>0</v>
      </c>
      <c r="E228" s="141">
        <f>'[1]MTTI (PL &amp; I)'!E228/'[1]MTTI (PL &amp; I)'!E$334</f>
        <v>1.5712670212261157E-4</v>
      </c>
      <c r="F228" s="141">
        <f>'[1]MTTI (PL &amp; I)'!F228/'[1]MTTI (PL &amp; I)'!F$334</f>
        <v>2.7510862615850062E-2</v>
      </c>
      <c r="G228" s="141">
        <f>'[1]MTTI (PL &amp; I)'!G228/'[1]MTTI (PL &amp; I)'!G$334</f>
        <v>2.831612763836647E-6</v>
      </c>
      <c r="H228" s="141">
        <f>'[1]MTTI (PL &amp; I)'!H228/'[1]MTTI (PL &amp; I)'!H$334</f>
        <v>1.3576387883259076E-5</v>
      </c>
      <c r="I228" s="141">
        <f>'[1]MTTI (PL &amp; I)'!I228/'[1]MTTI (PL &amp; I)'!I$334</f>
        <v>0</v>
      </c>
      <c r="J228" s="141">
        <f>'[1]MTTI (PL &amp; I)'!J228/'[1]MTTI (PL &amp; I)'!J$334</f>
        <v>0</v>
      </c>
      <c r="K228" s="141">
        <f>'[1]MTTI (PL &amp; I)'!K228/'[1]MTTI (PL &amp; I)'!K$334</f>
        <v>0</v>
      </c>
      <c r="L228" s="141">
        <f>'[1]MTTI (PL &amp; I)'!L228/'[1]MTTI (PL &amp; I)'!L$334</f>
        <v>3.446785846722332E-5</v>
      </c>
      <c r="M228" s="141">
        <f>'[1]MTTI (PL &amp; I)'!M228/'[1]MTTI (PL &amp; I)'!M$334</f>
        <v>0</v>
      </c>
      <c r="N228" s="141">
        <f>'[1]MTTI (PL &amp; I)'!N228/'[1]MTTI (PL &amp; I)'!N$334</f>
        <v>2.0958661301652261E-5</v>
      </c>
      <c r="O228" s="141">
        <f>'[1]MTTI (PL &amp; I)'!O228/'[1]MTTI (PL &amp; I)'!O$334</f>
        <v>3.0050767947079342E-4</v>
      </c>
      <c r="P228" s="141">
        <f>'[1]MTTI (PL &amp; I)'!P228/'[1]MTTI (PL &amp; I)'!P$334</f>
        <v>2.3316778167503217E-6</v>
      </c>
      <c r="Q228" s="141">
        <f>'[1]MTTI (PL &amp; I)'!Q228/'[1]MTTI (PL &amp; I)'!Q$334</f>
        <v>2.9024489171673185E-5</v>
      </c>
      <c r="R228" s="141">
        <f>'[1]MTTI (PL &amp; I)'!R228/'[1]MTTI (PL &amp; I)'!R$334</f>
        <v>0</v>
      </c>
      <c r="S228" s="141">
        <f>'[1]MTTI (PL &amp; I)'!S228/'[1]MTTI (PL &amp; I)'!S$334</f>
        <v>0</v>
      </c>
      <c r="T228" s="141">
        <f>'[1]MTTI (PL &amp; I)'!T228/'[1]MTTI (PL &amp; I)'!T$334</f>
        <v>0</v>
      </c>
      <c r="U228" s="141">
        <f>'[1]MTTI (PL &amp; I)'!U228/'[1]MTTI (PL &amp; I)'!U$334</f>
        <v>0</v>
      </c>
      <c r="V228" s="141">
        <f>'[1]MTTI (PL &amp; I)'!V228/'[1]MTTI (PL &amp; I)'!V$334</f>
        <v>0</v>
      </c>
      <c r="W228" s="141">
        <f>'[1]MTTI (PL &amp; I)'!W228/'[1]MTTI (PL &amp; I)'!W$334</f>
        <v>7.3444763169481586E-5</v>
      </c>
      <c r="X228" s="141">
        <f>'[1]MTTI (PL &amp; I)'!X228/'[1]MTTI (PL &amp; I)'!X$334</f>
        <v>5.5650813726759806E-6</v>
      </c>
      <c r="Y228" s="141">
        <f>'[1]MTTI (PL &amp; I)'!Y228/'[1]MTTI (PL &amp; I)'!Y$334</f>
        <v>7.0585772839122802E-6</v>
      </c>
      <c r="Z228" s="141">
        <f>'[1]MTTI (PL &amp; I)'!Z228/'[1]MTTI (PL &amp; I)'!Z$334</f>
        <v>1.526401490752233E-6</v>
      </c>
      <c r="AA228" s="141">
        <f>'[1]MTTI (PL &amp; I)'!AA228/'[1]MTTI (PL &amp; I)'!AA$334</f>
        <v>1.078874283414638E-6</v>
      </c>
      <c r="AB228" s="141">
        <f>'[1]MTTI (PL &amp; I)'!AB228/'[1]MTTI (PL &amp; I)'!AB$334</f>
        <v>5.1657331264451315E-6</v>
      </c>
      <c r="AC228" s="141">
        <f>'[1]MTTI (PL &amp; I)'!AC228/'[1]MTTI (PL &amp; I)'!AC$334</f>
        <v>0</v>
      </c>
      <c r="AD228" s="141">
        <f>'[1]MTTI (PL &amp; I)'!AD228/'[1]MTTI (PL &amp; I)'!AD$334</f>
        <v>0</v>
      </c>
      <c r="AE228" s="141">
        <f>'[1]MTTI (PL &amp; I)'!AE228/'[1]MTTI (PL &amp; I)'!AE$334</f>
        <v>0</v>
      </c>
      <c r="AF228" s="141">
        <f>'[1]MTTI (PL &amp; I)'!AF228/'[1]MTTI (PL &amp; I)'!AF$334</f>
        <v>0</v>
      </c>
      <c r="AG228" s="141">
        <f>'[1]MTTI (PL &amp; I)'!AG228/'[1]MTTI (PL &amp; I)'!AG$334</f>
        <v>0</v>
      </c>
      <c r="AH228" s="141">
        <f>'[1]MTTI (PL &amp; I)'!AH228/'[1]MTTI (PL &amp; I)'!AH$334</f>
        <v>1.4280812819446106E-5</v>
      </c>
      <c r="AI228" s="141">
        <f>'[1]MTTI (PL &amp; I)'!AI228/'[1]MTTI (PL &amp; I)'!AI$334</f>
        <v>0</v>
      </c>
      <c r="AJ228" s="141">
        <f>'[1]MTTI (PL &amp; I)'!AJ228/'[1]MTTI (PL &amp; I)'!AJ$334</f>
        <v>5.8335258734914928E-6</v>
      </c>
      <c r="AK228" s="141">
        <f>'[1]MTTI (PL &amp; I)'!AK228/'[1]MTTI (PL &amp; I)'!AK$334</f>
        <v>5.1079284798181511E-6</v>
      </c>
      <c r="AL228" s="141">
        <f>'[1]MTTI (PL &amp; I)'!AL228/'[1]MTTI (PL &amp; I)'!AL$334</f>
        <v>9.1241976568003549E-5</v>
      </c>
      <c r="AM228" s="141">
        <f>'[1]MTTI (PL &amp; I)'!AM228/'[1]MTTI (PL &amp; I)'!AM$334</f>
        <v>0</v>
      </c>
      <c r="AN228" s="141">
        <f>'[1]MTTI (PL &amp; I)'!AN228/'[1]MTTI (PL &amp; I)'!AN$334</f>
        <v>0</v>
      </c>
      <c r="AO228" s="141">
        <f>'[1]MTTI (PL &amp; I)'!AO228/'[1]MTTI (PL &amp; I)'!AO$334</f>
        <v>0</v>
      </c>
      <c r="AP228" s="141">
        <f>'[1]MTTI (PL &amp; I)'!AP228/'[1]MTTI (PL &amp; I)'!AP$334</f>
        <v>3.9986350106208947E-4</v>
      </c>
      <c r="AQ228" s="141">
        <f>'[1]MTTI (PL &amp; I)'!AQ228/'[1]MTTI (PL &amp; I)'!AQ$334</f>
        <v>4.3180922142595408E-4</v>
      </c>
      <c r="AR228" s="141">
        <f>'[1]MTTI (PL &amp; I)'!AR228/'[1]MTTI (PL &amp; I)'!AR$334</f>
        <v>1.1837530828702368E-4</v>
      </c>
      <c r="AS228" s="141">
        <f>'[1]MTTI (PL &amp; I)'!AS228/'[1]MTTI (PL &amp; I)'!AS$334</f>
        <v>0</v>
      </c>
      <c r="AT228" s="141">
        <f>'[1]MTTI (PL &amp; I)'!AT228/'[1]MTTI (PL &amp; I)'!AT$334</f>
        <v>2.1208147167234702E-5</v>
      </c>
      <c r="AU228" s="141">
        <f>'[1]MTTI (PL &amp; I)'!AU228/'[1]MTTI (PL &amp; I)'!AU$334</f>
        <v>0</v>
      </c>
      <c r="AV228" s="141">
        <f>'[1]MTTI (PL &amp; I)'!AV228/'[1]MTTI (PL &amp; I)'!AV$334</f>
        <v>0</v>
      </c>
      <c r="AW228" s="141">
        <f>'[1]MTTI (PL &amp; I)'!AW228/'[1]MTTI (PL &amp; I)'!AW$334</f>
        <v>0</v>
      </c>
      <c r="AX228" s="141">
        <f>'[1]MTTI (PL &amp; I)'!AX228/'[1]MTTI (PL &amp; I)'!AX$334</f>
        <v>0</v>
      </c>
      <c r="AY228" s="141">
        <f>'[1]MTTI (PL &amp; I)'!AY228/'[1]MTTI (PL &amp; I)'!AY$334</f>
        <v>0</v>
      </c>
      <c r="AZ228" s="141">
        <f>'[1]MTTI (PL &amp; I)'!AZ228/'[1]MTTI (PL &amp; I)'!AZ$334</f>
        <v>0</v>
      </c>
      <c r="BA228" s="141">
        <f>'[1]MTTI (PL &amp; I)'!BA228/'[1]MTTI (PL &amp; I)'!BA$334</f>
        <v>0</v>
      </c>
      <c r="BB228" s="141">
        <f>'[1]MTTI (PL &amp; I)'!BB228/'[1]MTTI (PL &amp; I)'!BB$334</f>
        <v>0</v>
      </c>
      <c r="BC228" s="141">
        <f>'[1]MTTI (PL &amp; I)'!BC228/'[1]MTTI (PL &amp; I)'!BC$334</f>
        <v>0</v>
      </c>
      <c r="BD228" s="141">
        <f>'[1]MTTI (PL &amp; I)'!BD228/'[1]MTTI (PL &amp; I)'!BD$334</f>
        <v>1.7919299793615631E-5</v>
      </c>
      <c r="BE228" s="141">
        <f>'[1]MTTI (PL &amp; I)'!BE228/'[1]MTTI (PL &amp; I)'!BE$334</f>
        <v>0</v>
      </c>
      <c r="BF228" s="141">
        <f>'[1]MTTI (PL &amp; I)'!BF228/'[1]MTTI (PL &amp; I)'!BF$334</f>
        <v>0</v>
      </c>
      <c r="BG228" s="141">
        <f>'[1]MTTI (PL &amp; I)'!BG228/'[1]MTTI (PL &amp; I)'!BG$334</f>
        <v>2.1274987279382711E-5</v>
      </c>
      <c r="BH228" s="141">
        <f>'[1]MTTI (PL &amp; I)'!BH228/'[1]MTTI (PL &amp; I)'!BH$334</f>
        <v>5.7757624895017794E-6</v>
      </c>
      <c r="BI228" s="141">
        <f>'[1]MTTI (PL &amp; I)'!BI228/'[1]MTTI (PL &amp; I)'!BI$334</f>
        <v>0</v>
      </c>
      <c r="BJ228" s="141">
        <f>'[1]MTTI (PL &amp; I)'!BJ228/'[1]MTTI (PL &amp; I)'!BJ$334</f>
        <v>4.1227619141992072E-6</v>
      </c>
      <c r="BK228" s="141">
        <f>'[1]MTTI (PL &amp; I)'!BK228/'[1]MTTI (PL &amp; I)'!BK$334</f>
        <v>0</v>
      </c>
      <c r="BL228" s="141">
        <f>'[1]MTTI (PL &amp; I)'!BL228/'[1]MTTI (PL &amp; I)'!BL$334</f>
        <v>0</v>
      </c>
      <c r="BM228" s="141">
        <f>'[1]MTTI (PL &amp; I)'!BM228/'[1]MTTI (PL &amp; I)'!BM$334</f>
        <v>0</v>
      </c>
      <c r="BN228" s="141">
        <f>'[1]MTTI (PL &amp; I)'!BN228/'[1]MTTI (PL &amp; I)'!BN$334</f>
        <v>0</v>
      </c>
      <c r="BO228" s="141">
        <f>'[1]MTTI (PL &amp; I)'!BO228/'[1]MTTI (PL &amp; I)'!BO$334</f>
        <v>0</v>
      </c>
      <c r="BP228" s="141">
        <f>'[1]MTTI (PL &amp; I)'!BP228/'[1]MTTI (PL &amp; I)'!BP$334</f>
        <v>0</v>
      </c>
      <c r="BQ228" s="141">
        <f>'[1]MTTI (PL &amp; I)'!BQ228/'[1]MTTI (PL &amp; I)'!BQ$334</f>
        <v>9.3466675860726003E-5</v>
      </c>
      <c r="BR228" s="141">
        <f>'[1]MTTI (PL &amp; I)'!BR228/'[1]MTTI (PL &amp; I)'!BR$334</f>
        <v>0</v>
      </c>
      <c r="BS228" s="141">
        <f>'[1]MTTI (PL &amp; I)'!BS228/'[1]MTTI (PL &amp; I)'!BS$334</f>
        <v>0</v>
      </c>
      <c r="BT228" s="141">
        <f>'[1]MTTI (PL &amp; I)'!BT228/'[1]MTTI (PL &amp; I)'!BT$334</f>
        <v>8.27365689908622E-5</v>
      </c>
      <c r="BU228" s="141">
        <f>'[1]MTTI (PL &amp; I)'!BU228/'[1]MTTI (PL &amp; I)'!BU$334</f>
        <v>0</v>
      </c>
      <c r="BV228" s="141">
        <f>'[1]MTTI (PL &amp; I)'!BV228/'[1]MTTI (PL &amp; I)'!BV$334</f>
        <v>7.9360709522728905E-4</v>
      </c>
      <c r="BW228" s="141">
        <f>'[1]MTTI (PL &amp; I)'!BW228/'[1]MTTI (PL &amp; I)'!BW$334</f>
        <v>1.9006114840236225E-5</v>
      </c>
      <c r="BX228" s="141">
        <f>'[1]MTTI (PL &amp; I)'!BX228/'[1]MTTI (PL &amp; I)'!BX$334</f>
        <v>1.4623437175926848E-3</v>
      </c>
      <c r="BY228" s="141">
        <f>'[1]MTTI (PL &amp; I)'!BY228/'[1]MTTI (PL &amp; I)'!BY$334</f>
        <v>0</v>
      </c>
      <c r="BZ228" s="141">
        <f>'[1]MTTI (PL &amp; I)'!BZ228/'[1]MTTI (PL &amp; I)'!BZ$334</f>
        <v>2.249043841813847E-2</v>
      </c>
      <c r="CA228" s="141">
        <f>'[1]MTTI (PL &amp; I)'!CA228/'[1]MTTI (PL &amp; I)'!CA$334</f>
        <v>0</v>
      </c>
      <c r="CB228" s="141">
        <f>'[1]MTTI (PL &amp; I)'!CB228/'[1]MTTI (PL &amp; I)'!CB$334</f>
        <v>8.1186671979555384E-4</v>
      </c>
      <c r="CC228" s="141">
        <f>'[1]MTTI (PL &amp; I)'!CC228/'[1]MTTI (PL &amp; I)'!CC$334</f>
        <v>7.5941152599285991E-6</v>
      </c>
      <c r="CD228" s="141">
        <f>'[1]MTTI (PL &amp; I)'!CD228/'[1]MTTI (PL &amp; I)'!CD$334</f>
        <v>0</v>
      </c>
      <c r="CE228" s="141">
        <f>'[1]MTTI (PL &amp; I)'!CE228/'[1]MTTI (PL &amp; I)'!CE$334</f>
        <v>0</v>
      </c>
      <c r="CF228" s="141">
        <f>'[1]MTTI (PL &amp; I)'!CF228/'[1]MTTI (PL &amp; I)'!CF$334</f>
        <v>0</v>
      </c>
      <c r="CG228" s="141">
        <f>'[1]MTTI (PL &amp; I)'!CG228/'[1]MTTI (PL &amp; I)'!CG$334</f>
        <v>0</v>
      </c>
      <c r="CH228" s="141">
        <f>'[1]MTTI (PL &amp; I)'!CH228/'[1]MTTI (PL &amp; I)'!CH$334</f>
        <v>0</v>
      </c>
      <c r="CI228" s="141">
        <f>'[1]MTTI (PL &amp; I)'!CI228/'[1]MTTI (PL &amp; I)'!CI$334</f>
        <v>0</v>
      </c>
      <c r="CJ228" s="141">
        <f>'[1]MTTI (PL &amp; I)'!CJ228/'[1]MTTI (PL &amp; I)'!CJ$334</f>
        <v>0</v>
      </c>
      <c r="CK228" s="141">
        <f>'[1]MTTI (PL &amp; I)'!CK228/'[1]MTTI (PL &amp; I)'!CK$334</f>
        <v>4.8150143588899554E-3</v>
      </c>
      <c r="CL228" s="141">
        <f>'[1]MTTI (PL &amp; I)'!CL228/'[1]MTTI (PL &amp; I)'!CL$334</f>
        <v>0</v>
      </c>
      <c r="CM228" s="141">
        <f>'[1]MTTI (PL &amp; I)'!CM228/'[1]MTTI (PL &amp; I)'!CM$334</f>
        <v>0</v>
      </c>
      <c r="CN228" s="141">
        <f>'[1]MTTI (PL &amp; I)'!CN228/'[1]MTTI (PL &amp; I)'!CN$334</f>
        <v>0</v>
      </c>
      <c r="CO228" s="141">
        <f>'[1]MTTI (PL &amp; I)'!CO228/'[1]MTTI (PL &amp; I)'!CO$334</f>
        <v>0</v>
      </c>
      <c r="CP228" s="141">
        <f>'[1]MTTI (PL &amp; I)'!CP228/'[1]MTTI (PL &amp; I)'!CP$334</f>
        <v>0</v>
      </c>
      <c r="CQ228" s="141">
        <f>'[1]MTTI (PL &amp; I)'!CQ228/'[1]MTTI (PL &amp; I)'!CQ$334</f>
        <v>0</v>
      </c>
      <c r="CR228" s="141">
        <f>'[1]MTTI (PL &amp; I)'!CR228/'[1]MTTI (PL &amp; I)'!CR$334</f>
        <v>0</v>
      </c>
      <c r="CS228" s="141">
        <f>'[1]MTTI (PL &amp; I)'!CS228/'[1]MTTI (PL &amp; I)'!CS$334</f>
        <v>0</v>
      </c>
      <c r="CT228" s="141">
        <f>'[1]MTTI (PL &amp; I)'!CT228/'[1]MTTI (PL &amp; I)'!CT$334</f>
        <v>0</v>
      </c>
      <c r="CU228" s="141">
        <f>'[1]MTTI (PL &amp; I)'!CU228/'[1]MTTI (PL &amp; I)'!CU$334</f>
        <v>0</v>
      </c>
      <c r="CV228" s="141">
        <f>'[1]MTTI (PL &amp; I)'!CV228/'[1]MTTI (PL &amp; I)'!CV$334</f>
        <v>0</v>
      </c>
      <c r="CW228" s="141">
        <f>'[1]MTTI (PL &amp; I)'!CW228/'[1]MTTI (PL &amp; I)'!CW$334</f>
        <v>0</v>
      </c>
      <c r="CX228" s="141">
        <f>'[1]MTTI (PL &amp; I)'!CX228/'[1]MTTI (PL &amp; I)'!CX$334</f>
        <v>0</v>
      </c>
      <c r="CY228" s="141">
        <f>'[1]MTTI (PL &amp; I)'!CY228/'[1]MTTI (PL &amp; I)'!CY$334</f>
        <v>0</v>
      </c>
      <c r="CZ228" s="141">
        <f>'[1]MTTI (PL &amp; I)'!CZ228/'[1]MTTI (PL &amp; I)'!CZ$334</f>
        <v>0</v>
      </c>
      <c r="DA228" s="141">
        <f>'[1]MTTI (PL &amp; I)'!DA228/'[1]MTTI (PL &amp; I)'!DA$334</f>
        <v>3.3641876127231803E-4</v>
      </c>
      <c r="DB228" s="141">
        <f>'[1]MTTI (PL &amp; I)'!DB228/'[1]MTTI (PL &amp; I)'!DB$334</f>
        <v>0</v>
      </c>
      <c r="DC228" s="141">
        <f>'[1]MTTI (PL &amp; I)'!DC228/'[1]MTTI (PL &amp; I)'!DC$334</f>
        <v>1.2129358937224334E-3</v>
      </c>
      <c r="DD228" s="141">
        <f>'[1]MTTI (PL &amp; I)'!DD228/'[1]MTTI (PL &amp; I)'!DD$334</f>
        <v>5.8131919562255264E-3</v>
      </c>
      <c r="DE228" s="141">
        <v>0</v>
      </c>
      <c r="DF228" s="141">
        <f>'[1]MTTI (PL &amp; I)'!DF228/'[1]MTTI (PL &amp; I)'!DF$334</f>
        <v>1.8425595106978779E-4</v>
      </c>
    </row>
    <row r="229" spans="1:110" x14ac:dyDescent="0.3">
      <c r="A229" s="25" t="s">
        <v>7</v>
      </c>
      <c r="B229" s="141">
        <f>'[1]MTTI (PL &amp; I)'!B229/'[1]MTTI (PL &amp; I)'!B$334</f>
        <v>0</v>
      </c>
      <c r="C229" s="141">
        <f>'[1]MTTI (PL &amp; I)'!C229/'[1]MTTI (PL &amp; I)'!C$334</f>
        <v>0</v>
      </c>
      <c r="D229" s="141">
        <f>'[1]MTTI (PL &amp; I)'!D229/'[1]MTTI (PL &amp; I)'!D$334</f>
        <v>0</v>
      </c>
      <c r="E229" s="141">
        <f>'[1]MTTI (PL &amp; I)'!E229/'[1]MTTI (PL &amp; I)'!E$334</f>
        <v>0</v>
      </c>
      <c r="F229" s="141">
        <f>'[1]MTTI (PL &amp; I)'!F229/'[1]MTTI (PL &amp; I)'!F$334</f>
        <v>0</v>
      </c>
      <c r="G229" s="141">
        <f>'[1]MTTI (PL &amp; I)'!G229/'[1]MTTI (PL &amp; I)'!G$334</f>
        <v>0</v>
      </c>
      <c r="H229" s="141">
        <f>'[1]MTTI (PL &amp; I)'!H229/'[1]MTTI (PL &amp; I)'!H$334</f>
        <v>0</v>
      </c>
      <c r="I229" s="141">
        <f>'[1]MTTI (PL &amp; I)'!I229/'[1]MTTI (PL &amp; I)'!I$334</f>
        <v>0</v>
      </c>
      <c r="J229" s="141">
        <f>'[1]MTTI (PL &amp; I)'!J229/'[1]MTTI (PL &amp; I)'!J$334</f>
        <v>0</v>
      </c>
      <c r="K229" s="141">
        <f>'[1]MTTI (PL &amp; I)'!K229/'[1]MTTI (PL &amp; I)'!K$334</f>
        <v>0</v>
      </c>
      <c r="L229" s="141">
        <f>'[1]MTTI (PL &amp; I)'!L229/'[1]MTTI (PL &amp; I)'!L$334</f>
        <v>0</v>
      </c>
      <c r="M229" s="141">
        <f>'[1]MTTI (PL &amp; I)'!M229/'[1]MTTI (PL &amp; I)'!M$334</f>
        <v>0</v>
      </c>
      <c r="N229" s="141">
        <f>'[1]MTTI (PL &amp; I)'!N229/'[1]MTTI (PL &amp; I)'!N$334</f>
        <v>0</v>
      </c>
      <c r="O229" s="141">
        <f>'[1]MTTI (PL &amp; I)'!O229/'[1]MTTI (PL &amp; I)'!O$334</f>
        <v>0</v>
      </c>
      <c r="P229" s="141">
        <f>'[1]MTTI (PL &amp; I)'!P229/'[1]MTTI (PL &amp; I)'!P$334</f>
        <v>0</v>
      </c>
      <c r="Q229" s="141">
        <f>'[1]MTTI (PL &amp; I)'!Q229/'[1]MTTI (PL &amp; I)'!Q$334</f>
        <v>0</v>
      </c>
      <c r="R229" s="141">
        <f>'[1]MTTI (PL &amp; I)'!R229/'[1]MTTI (PL &amp; I)'!R$334</f>
        <v>0</v>
      </c>
      <c r="S229" s="141">
        <f>'[1]MTTI (PL &amp; I)'!S229/'[1]MTTI (PL &amp; I)'!S$334</f>
        <v>0</v>
      </c>
      <c r="T229" s="141">
        <f>'[1]MTTI (PL &amp; I)'!T229/'[1]MTTI (PL &amp; I)'!T$334</f>
        <v>0</v>
      </c>
      <c r="U229" s="141">
        <f>'[1]MTTI (PL &amp; I)'!U229/'[1]MTTI (PL &amp; I)'!U$334</f>
        <v>0</v>
      </c>
      <c r="V229" s="141">
        <f>'[1]MTTI (PL &amp; I)'!V229/'[1]MTTI (PL &amp; I)'!V$334</f>
        <v>0</v>
      </c>
      <c r="W229" s="141">
        <f>'[1]MTTI (PL &amp; I)'!W229/'[1]MTTI (PL &amp; I)'!W$334</f>
        <v>0</v>
      </c>
      <c r="X229" s="141">
        <f>'[1]MTTI (PL &amp; I)'!X229/'[1]MTTI (PL &amp; I)'!X$334</f>
        <v>0</v>
      </c>
      <c r="Y229" s="141">
        <f>'[1]MTTI (PL &amp; I)'!Y229/'[1]MTTI (PL &amp; I)'!Y$334</f>
        <v>0</v>
      </c>
      <c r="Z229" s="141">
        <f>'[1]MTTI (PL &amp; I)'!Z229/'[1]MTTI (PL &amp; I)'!Z$334</f>
        <v>0</v>
      </c>
      <c r="AA229" s="141">
        <f>'[1]MTTI (PL &amp; I)'!AA229/'[1]MTTI (PL &amp; I)'!AA$334</f>
        <v>0</v>
      </c>
      <c r="AB229" s="141">
        <f>'[1]MTTI (PL &amp; I)'!AB229/'[1]MTTI (PL &amp; I)'!AB$334</f>
        <v>0</v>
      </c>
      <c r="AC229" s="141">
        <f>'[1]MTTI (PL &amp; I)'!AC229/'[1]MTTI (PL &amp; I)'!AC$334</f>
        <v>0</v>
      </c>
      <c r="AD229" s="141">
        <f>'[1]MTTI (PL &amp; I)'!AD229/'[1]MTTI (PL &amp; I)'!AD$334</f>
        <v>0</v>
      </c>
      <c r="AE229" s="141">
        <f>'[1]MTTI (PL &amp; I)'!AE229/'[1]MTTI (PL &amp; I)'!AE$334</f>
        <v>0</v>
      </c>
      <c r="AF229" s="141">
        <f>'[1]MTTI (PL &amp; I)'!AF229/'[1]MTTI (PL &amp; I)'!AF$334</f>
        <v>0</v>
      </c>
      <c r="AG229" s="141">
        <f>'[1]MTTI (PL &amp; I)'!AG229/'[1]MTTI (PL &amp; I)'!AG$334</f>
        <v>0</v>
      </c>
      <c r="AH229" s="141">
        <f>'[1]MTTI (PL &amp; I)'!AH229/'[1]MTTI (PL &amp; I)'!AH$334</f>
        <v>0</v>
      </c>
      <c r="AI229" s="141">
        <f>'[1]MTTI (PL &amp; I)'!AI229/'[1]MTTI (PL &amp; I)'!AI$334</f>
        <v>0</v>
      </c>
      <c r="AJ229" s="141">
        <f>'[1]MTTI (PL &amp; I)'!AJ229/'[1]MTTI (PL &amp; I)'!AJ$334</f>
        <v>0</v>
      </c>
      <c r="AK229" s="141">
        <f>'[1]MTTI (PL &amp; I)'!AK229/'[1]MTTI (PL &amp; I)'!AK$334</f>
        <v>0</v>
      </c>
      <c r="AL229" s="141">
        <f>'[1]MTTI (PL &amp; I)'!AL229/'[1]MTTI (PL &amp; I)'!AL$334</f>
        <v>0</v>
      </c>
      <c r="AM229" s="141">
        <f>'[1]MTTI (PL &amp; I)'!AM229/'[1]MTTI (PL &amp; I)'!AM$334</f>
        <v>0</v>
      </c>
      <c r="AN229" s="141">
        <f>'[1]MTTI (PL &amp; I)'!AN229/'[1]MTTI (PL &amp; I)'!AN$334</f>
        <v>0</v>
      </c>
      <c r="AO229" s="141">
        <f>'[1]MTTI (PL &amp; I)'!AO229/'[1]MTTI (PL &amp; I)'!AO$334</f>
        <v>0</v>
      </c>
      <c r="AP229" s="141">
        <f>'[1]MTTI (PL &amp; I)'!AP229/'[1]MTTI (PL &amp; I)'!AP$334</f>
        <v>0</v>
      </c>
      <c r="AQ229" s="141">
        <f>'[1]MTTI (PL &amp; I)'!AQ229/'[1]MTTI (PL &amp; I)'!AQ$334</f>
        <v>0</v>
      </c>
      <c r="AR229" s="141">
        <f>'[1]MTTI (PL &amp; I)'!AR229/'[1]MTTI (PL &amp; I)'!AR$334</f>
        <v>0</v>
      </c>
      <c r="AS229" s="141">
        <f>'[1]MTTI (PL &amp; I)'!AS229/'[1]MTTI (PL &amp; I)'!AS$334</f>
        <v>0</v>
      </c>
      <c r="AT229" s="141">
        <f>'[1]MTTI (PL &amp; I)'!AT229/'[1]MTTI (PL &amp; I)'!AT$334</f>
        <v>0</v>
      </c>
      <c r="AU229" s="141">
        <f>'[1]MTTI (PL &amp; I)'!AU229/'[1]MTTI (PL &amp; I)'!AU$334</f>
        <v>0</v>
      </c>
      <c r="AV229" s="141">
        <f>'[1]MTTI (PL &amp; I)'!AV229/'[1]MTTI (PL &amp; I)'!AV$334</f>
        <v>0</v>
      </c>
      <c r="AW229" s="141">
        <f>'[1]MTTI (PL &amp; I)'!AW229/'[1]MTTI (PL &amp; I)'!AW$334</f>
        <v>0</v>
      </c>
      <c r="AX229" s="141">
        <f>'[1]MTTI (PL &amp; I)'!AX229/'[1]MTTI (PL &amp; I)'!AX$334</f>
        <v>0</v>
      </c>
      <c r="AY229" s="141">
        <f>'[1]MTTI (PL &amp; I)'!AY229/'[1]MTTI (PL &amp; I)'!AY$334</f>
        <v>0</v>
      </c>
      <c r="AZ229" s="141">
        <f>'[1]MTTI (PL &amp; I)'!AZ229/'[1]MTTI (PL &amp; I)'!AZ$334</f>
        <v>0</v>
      </c>
      <c r="BA229" s="141">
        <f>'[1]MTTI (PL &amp; I)'!BA229/'[1]MTTI (PL &amp; I)'!BA$334</f>
        <v>0</v>
      </c>
      <c r="BB229" s="141">
        <f>'[1]MTTI (PL &amp; I)'!BB229/'[1]MTTI (PL &amp; I)'!BB$334</f>
        <v>0</v>
      </c>
      <c r="BC229" s="141">
        <f>'[1]MTTI (PL &amp; I)'!BC229/'[1]MTTI (PL &amp; I)'!BC$334</f>
        <v>0</v>
      </c>
      <c r="BD229" s="141">
        <f>'[1]MTTI (PL &amp; I)'!BD229/'[1]MTTI (PL &amp; I)'!BD$334</f>
        <v>0</v>
      </c>
      <c r="BE229" s="141">
        <f>'[1]MTTI (PL &amp; I)'!BE229/'[1]MTTI (PL &amp; I)'!BE$334</f>
        <v>0</v>
      </c>
      <c r="BF229" s="141">
        <f>'[1]MTTI (PL &amp; I)'!BF229/'[1]MTTI (PL &amp; I)'!BF$334</f>
        <v>0</v>
      </c>
      <c r="BG229" s="141">
        <f>'[1]MTTI (PL &amp; I)'!BG229/'[1]MTTI (PL &amp; I)'!BG$334</f>
        <v>0</v>
      </c>
      <c r="BH229" s="141">
        <f>'[1]MTTI (PL &amp; I)'!BH229/'[1]MTTI (PL &amp; I)'!BH$334</f>
        <v>0</v>
      </c>
      <c r="BI229" s="141">
        <f>'[1]MTTI (PL &amp; I)'!BI229/'[1]MTTI (PL &amp; I)'!BI$334</f>
        <v>0</v>
      </c>
      <c r="BJ229" s="141">
        <f>'[1]MTTI (PL &amp; I)'!BJ229/'[1]MTTI (PL &amp; I)'!BJ$334</f>
        <v>0</v>
      </c>
      <c r="BK229" s="141">
        <f>'[1]MTTI (PL &amp; I)'!BK229/'[1]MTTI (PL &amp; I)'!BK$334</f>
        <v>0</v>
      </c>
      <c r="BL229" s="141">
        <f>'[1]MTTI (PL &amp; I)'!BL229/'[1]MTTI (PL &amp; I)'!BL$334</f>
        <v>0</v>
      </c>
      <c r="BM229" s="141">
        <f>'[1]MTTI (PL &amp; I)'!BM229/'[1]MTTI (PL &amp; I)'!BM$334</f>
        <v>0</v>
      </c>
      <c r="BN229" s="141">
        <f>'[1]MTTI (PL &amp; I)'!BN229/'[1]MTTI (PL &amp; I)'!BN$334</f>
        <v>0</v>
      </c>
      <c r="BO229" s="141">
        <f>'[1]MTTI (PL &amp; I)'!BO229/'[1]MTTI (PL &amp; I)'!BO$334</f>
        <v>0</v>
      </c>
      <c r="BP229" s="141">
        <f>'[1]MTTI (PL &amp; I)'!BP229/'[1]MTTI (PL &amp; I)'!BP$334</f>
        <v>0</v>
      </c>
      <c r="BQ229" s="141">
        <f>'[1]MTTI (PL &amp; I)'!BQ229/'[1]MTTI (PL &amp; I)'!BQ$334</f>
        <v>0</v>
      </c>
      <c r="BR229" s="141">
        <f>'[1]MTTI (PL &amp; I)'!BR229/'[1]MTTI (PL &amp; I)'!BR$334</f>
        <v>0</v>
      </c>
      <c r="BS229" s="141">
        <f>'[1]MTTI (PL &amp; I)'!BS229/'[1]MTTI (PL &amp; I)'!BS$334</f>
        <v>0</v>
      </c>
      <c r="BT229" s="141">
        <f>'[1]MTTI (PL &amp; I)'!BT229/'[1]MTTI (PL &amp; I)'!BT$334</f>
        <v>0</v>
      </c>
      <c r="BU229" s="141">
        <f>'[1]MTTI (PL &amp; I)'!BU229/'[1]MTTI (PL &amp; I)'!BU$334</f>
        <v>0</v>
      </c>
      <c r="BV229" s="141">
        <f>'[1]MTTI (PL &amp; I)'!BV229/'[1]MTTI (PL &amp; I)'!BV$334</f>
        <v>0</v>
      </c>
      <c r="BW229" s="141">
        <f>'[1]MTTI (PL &amp; I)'!BW229/'[1]MTTI (PL &amp; I)'!BW$334</f>
        <v>0</v>
      </c>
      <c r="BX229" s="141">
        <f>'[1]MTTI (PL &amp; I)'!BX229/'[1]MTTI (PL &amp; I)'!BX$334</f>
        <v>0</v>
      </c>
      <c r="BY229" s="141">
        <f>'[1]MTTI (PL &amp; I)'!BY229/'[1]MTTI (PL &amp; I)'!BY$334</f>
        <v>0</v>
      </c>
      <c r="BZ229" s="141">
        <f>'[1]MTTI (PL &amp; I)'!BZ229/'[1]MTTI (PL &amp; I)'!BZ$334</f>
        <v>0</v>
      </c>
      <c r="CA229" s="141">
        <f>'[1]MTTI (PL &amp; I)'!CA229/'[1]MTTI (PL &amp; I)'!CA$334</f>
        <v>0</v>
      </c>
      <c r="CB229" s="141">
        <f>'[1]MTTI (PL &amp; I)'!CB229/'[1]MTTI (PL &amp; I)'!CB$334</f>
        <v>0</v>
      </c>
      <c r="CC229" s="141">
        <f>'[1]MTTI (PL &amp; I)'!CC229/'[1]MTTI (PL &amp; I)'!CC$334</f>
        <v>0</v>
      </c>
      <c r="CD229" s="141">
        <f>'[1]MTTI (PL &amp; I)'!CD229/'[1]MTTI (PL &amp; I)'!CD$334</f>
        <v>0</v>
      </c>
      <c r="CE229" s="141">
        <f>'[1]MTTI (PL &amp; I)'!CE229/'[1]MTTI (PL &amp; I)'!CE$334</f>
        <v>0</v>
      </c>
      <c r="CF229" s="141">
        <f>'[1]MTTI (PL &amp; I)'!CF229/'[1]MTTI (PL &amp; I)'!CF$334</f>
        <v>0</v>
      </c>
      <c r="CG229" s="141">
        <f>'[1]MTTI (PL &amp; I)'!CG229/'[1]MTTI (PL &amp; I)'!CG$334</f>
        <v>0</v>
      </c>
      <c r="CH229" s="141">
        <f>'[1]MTTI (PL &amp; I)'!CH229/'[1]MTTI (PL &amp; I)'!CH$334</f>
        <v>0</v>
      </c>
      <c r="CI229" s="141">
        <f>'[1]MTTI (PL &amp; I)'!CI229/'[1]MTTI (PL &amp; I)'!CI$334</f>
        <v>0</v>
      </c>
      <c r="CJ229" s="141">
        <f>'[1]MTTI (PL &amp; I)'!CJ229/'[1]MTTI (PL &amp; I)'!CJ$334</f>
        <v>0</v>
      </c>
      <c r="CK229" s="141">
        <f>'[1]MTTI (PL &amp; I)'!CK229/'[1]MTTI (PL &amp; I)'!CK$334</f>
        <v>0</v>
      </c>
      <c r="CL229" s="141">
        <f>'[1]MTTI (PL &amp; I)'!CL229/'[1]MTTI (PL &amp; I)'!CL$334</f>
        <v>0</v>
      </c>
      <c r="CM229" s="141">
        <f>'[1]MTTI (PL &amp; I)'!CM229/'[1]MTTI (PL &amp; I)'!CM$334</f>
        <v>0</v>
      </c>
      <c r="CN229" s="141">
        <f>'[1]MTTI (PL &amp; I)'!CN229/'[1]MTTI (PL &amp; I)'!CN$334</f>
        <v>0</v>
      </c>
      <c r="CO229" s="141">
        <f>'[1]MTTI (PL &amp; I)'!CO229/'[1]MTTI (PL &amp; I)'!CO$334</f>
        <v>0</v>
      </c>
      <c r="CP229" s="141">
        <f>'[1]MTTI (PL &amp; I)'!CP229/'[1]MTTI (PL &amp; I)'!CP$334</f>
        <v>0</v>
      </c>
      <c r="CQ229" s="141">
        <f>'[1]MTTI (PL &amp; I)'!CQ229/'[1]MTTI (PL &amp; I)'!CQ$334</f>
        <v>0</v>
      </c>
      <c r="CR229" s="141">
        <f>'[1]MTTI (PL &amp; I)'!CR229/'[1]MTTI (PL &amp; I)'!CR$334</f>
        <v>0</v>
      </c>
      <c r="CS229" s="141">
        <f>'[1]MTTI (PL &amp; I)'!CS229/'[1]MTTI (PL &amp; I)'!CS$334</f>
        <v>0</v>
      </c>
      <c r="CT229" s="141">
        <f>'[1]MTTI (PL &amp; I)'!CT229/'[1]MTTI (PL &amp; I)'!CT$334</f>
        <v>0</v>
      </c>
      <c r="CU229" s="141">
        <f>'[1]MTTI (PL &amp; I)'!CU229/'[1]MTTI (PL &amp; I)'!CU$334</f>
        <v>0</v>
      </c>
      <c r="CV229" s="141">
        <f>'[1]MTTI (PL &amp; I)'!CV229/'[1]MTTI (PL &amp; I)'!CV$334</f>
        <v>0</v>
      </c>
      <c r="CW229" s="141">
        <f>'[1]MTTI (PL &amp; I)'!CW229/'[1]MTTI (PL &amp; I)'!CW$334</f>
        <v>0</v>
      </c>
      <c r="CX229" s="141">
        <f>'[1]MTTI (PL &amp; I)'!CX229/'[1]MTTI (PL &amp; I)'!CX$334</f>
        <v>0</v>
      </c>
      <c r="CY229" s="141">
        <f>'[1]MTTI (PL &amp; I)'!CY229/'[1]MTTI (PL &amp; I)'!CY$334</f>
        <v>0</v>
      </c>
      <c r="CZ229" s="141">
        <f>'[1]MTTI (PL &amp; I)'!CZ229/'[1]MTTI (PL &amp; I)'!CZ$334</f>
        <v>0</v>
      </c>
      <c r="DA229" s="141">
        <f>'[1]MTTI (PL &amp; I)'!DA229/'[1]MTTI (PL &amp; I)'!DA$334</f>
        <v>0</v>
      </c>
      <c r="DB229" s="141">
        <f>'[1]MTTI (PL &amp; I)'!DB229/'[1]MTTI (PL &amp; I)'!DB$334</f>
        <v>0</v>
      </c>
      <c r="DC229" s="141">
        <f>'[1]MTTI (PL &amp; I)'!DC229/'[1]MTTI (PL &amp; I)'!DC$334</f>
        <v>0</v>
      </c>
      <c r="DD229" s="141">
        <f>'[1]MTTI (PL &amp; I)'!DD229/'[1]MTTI (PL &amp; I)'!DD$334</f>
        <v>0</v>
      </c>
      <c r="DE229" s="141">
        <v>0</v>
      </c>
      <c r="DF229" s="141">
        <f>'[1]MTTI (PL &amp; I)'!DF229/'[1]MTTI (PL &amp; I)'!DF$334</f>
        <v>0</v>
      </c>
    </row>
    <row r="230" spans="1:110" x14ac:dyDescent="0.3">
      <c r="A230" s="26">
        <v>5419</v>
      </c>
      <c r="B230" s="141">
        <f>'[1]MTTI (PL &amp; I)'!B230/'[1]MTTI (PL &amp; I)'!B$334</f>
        <v>4.758074863329523E-5</v>
      </c>
      <c r="C230" s="141">
        <f>'[1]MTTI (PL &amp; I)'!C230/'[1]MTTI (PL &amp; I)'!C$334</f>
        <v>9.4946430103445937E-5</v>
      </c>
      <c r="D230" s="141">
        <f>'[1]MTTI (PL &amp; I)'!D230/'[1]MTTI (PL &amp; I)'!D$334</f>
        <v>9.7001296706877588E-4</v>
      </c>
      <c r="E230" s="141">
        <f>'[1]MTTI (PL &amp; I)'!E230/'[1]MTTI (PL &amp; I)'!E$334</f>
        <v>1.0749541706304451E-4</v>
      </c>
      <c r="F230" s="141">
        <f>'[1]MTTI (PL &amp; I)'!F230/'[1]MTTI (PL &amp; I)'!F$334</f>
        <v>6.6574267330174993E-3</v>
      </c>
      <c r="G230" s="141">
        <f>'[1]MTTI (PL &amp; I)'!G230/'[1]MTTI (PL &amp; I)'!G$334</f>
        <v>5.501484121720326E-7</v>
      </c>
      <c r="H230" s="141">
        <f>'[1]MTTI (PL &amp; I)'!H230/'[1]MTTI (PL &amp; I)'!H$334</f>
        <v>1.6287979045914646E-4</v>
      </c>
      <c r="I230" s="141">
        <f>'[1]MTTI (PL &amp; I)'!I230/'[1]MTTI (PL &amp; I)'!I$334</f>
        <v>0</v>
      </c>
      <c r="J230" s="141">
        <f>'[1]MTTI (PL &amp; I)'!J230/'[1]MTTI (PL &amp; I)'!J$334</f>
        <v>4.0508349111782742E-5</v>
      </c>
      <c r="K230" s="141">
        <f>'[1]MTTI (PL &amp; I)'!K230/'[1]MTTI (PL &amp; I)'!K$334</f>
        <v>5.4070564993391315E-5</v>
      </c>
      <c r="L230" s="141">
        <f>'[1]MTTI (PL &amp; I)'!L230/'[1]MTTI (PL &amp; I)'!L$334</f>
        <v>1.1133249900472412E-4</v>
      </c>
      <c r="M230" s="141">
        <f>'[1]MTTI (PL &amp; I)'!M230/'[1]MTTI (PL &amp; I)'!M$334</f>
        <v>8.7836544940110523E-5</v>
      </c>
      <c r="N230" s="141">
        <f>'[1]MTTI (PL &amp; I)'!N230/'[1]MTTI (PL &amp; I)'!N$334</f>
        <v>4.0974667240912151E-5</v>
      </c>
      <c r="O230" s="141">
        <f>'[1]MTTI (PL &amp; I)'!O230/'[1]MTTI (PL &amp; I)'!O$334</f>
        <v>8.2955410109472149E-4</v>
      </c>
      <c r="P230" s="141">
        <f>'[1]MTTI (PL &amp; I)'!P230/'[1]MTTI (PL &amp; I)'!P$334</f>
        <v>8.0976796902604112E-6</v>
      </c>
      <c r="Q230" s="141">
        <f>'[1]MTTI (PL &amp; I)'!Q230/'[1]MTTI (PL &amp; I)'!Q$334</f>
        <v>1.0502842887534755E-4</v>
      </c>
      <c r="R230" s="141">
        <f>'[1]MTTI (PL &amp; I)'!R230/'[1]MTTI (PL &amp; I)'!R$334</f>
        <v>7.3531203362203794E-6</v>
      </c>
      <c r="S230" s="141">
        <f>'[1]MTTI (PL &amp; I)'!S230/'[1]MTTI (PL &amp; I)'!S$334</f>
        <v>2.0296917390228043E-4</v>
      </c>
      <c r="T230" s="141">
        <f>'[1]MTTI (PL &amp; I)'!T230/'[1]MTTI (PL &amp; I)'!T$334</f>
        <v>3.6560291245627739E-4</v>
      </c>
      <c r="U230" s="141">
        <f>'[1]MTTI (PL &amp; I)'!U230/'[1]MTTI (PL &amp; I)'!U$334</f>
        <v>1.6023135574242469E-4</v>
      </c>
      <c r="V230" s="141">
        <f>'[1]MTTI (PL &amp; I)'!V230/'[1]MTTI (PL &amp; I)'!V$334</f>
        <v>2.4467931234020151E-5</v>
      </c>
      <c r="W230" s="141">
        <f>'[1]MTTI (PL &amp; I)'!W230/'[1]MTTI (PL &amp; I)'!W$334</f>
        <v>2.6755194307510834E-5</v>
      </c>
      <c r="X230" s="141">
        <f>'[1]MTTI (PL &amp; I)'!X230/'[1]MTTI (PL &amp; I)'!X$334</f>
        <v>2.1624571833314938E-6</v>
      </c>
      <c r="Y230" s="141">
        <f>'[1]MTTI (PL &amp; I)'!Y230/'[1]MTTI (PL &amp; I)'!Y$334</f>
        <v>2.857076962267633E-6</v>
      </c>
      <c r="Z230" s="141">
        <f>'[1]MTTI (PL &amp; I)'!Z230/'[1]MTTI (PL &amp; I)'!Z$334</f>
        <v>1.0750354731043935E-6</v>
      </c>
      <c r="AA230" s="141">
        <f>'[1]MTTI (PL &amp; I)'!AA230/'[1]MTTI (PL &amp; I)'!AA$334</f>
        <v>3.8516267251259978E-6</v>
      </c>
      <c r="AB230" s="141">
        <f>'[1]MTTI (PL &amp; I)'!AB230/'[1]MTTI (PL &amp; I)'!AB$334</f>
        <v>1.0914585164841932E-5</v>
      </c>
      <c r="AC230" s="141">
        <f>'[1]MTTI (PL &amp; I)'!AC230/'[1]MTTI (PL &amp; I)'!AC$334</f>
        <v>3.460850112458255E-4</v>
      </c>
      <c r="AD230" s="141">
        <f>'[1]MTTI (PL &amp; I)'!AD230/'[1]MTTI (PL &amp; I)'!AD$334</f>
        <v>1.65928347665334E-5</v>
      </c>
      <c r="AE230" s="141">
        <f>'[1]MTTI (PL &amp; I)'!AE230/'[1]MTTI (PL &amp; I)'!AE$334</f>
        <v>2.3013312025273815E-5</v>
      </c>
      <c r="AF230" s="141">
        <f>'[1]MTTI (PL &amp; I)'!AF230/'[1]MTTI (PL &amp; I)'!AF$334</f>
        <v>2.1010639676396251E-5</v>
      </c>
      <c r="AG230" s="141">
        <f>'[1]MTTI (PL &amp; I)'!AG230/'[1]MTTI (PL &amp; I)'!AG$334</f>
        <v>7.6652524874974169E-5</v>
      </c>
      <c r="AH230" s="141">
        <f>'[1]MTTI (PL &amp; I)'!AH230/'[1]MTTI (PL &amp; I)'!AH$334</f>
        <v>3.6878934986523827E-5</v>
      </c>
      <c r="AI230" s="141">
        <f>'[1]MTTI (PL &amp; I)'!AI230/'[1]MTTI (PL &amp; I)'!AI$334</f>
        <v>1.0464317250820207E-5</v>
      </c>
      <c r="AJ230" s="141">
        <f>'[1]MTTI (PL &amp; I)'!AJ230/'[1]MTTI (PL &amp; I)'!AJ$334</f>
        <v>2.2289888083275816E-5</v>
      </c>
      <c r="AK230" s="141">
        <f>'[1]MTTI (PL &amp; I)'!AK230/'[1]MTTI (PL &amp; I)'!AK$334</f>
        <v>2.7167203638428927E-5</v>
      </c>
      <c r="AL230" s="141">
        <f>'[1]MTTI (PL &amp; I)'!AL230/'[1]MTTI (PL &amp; I)'!AL$334</f>
        <v>1.6914724476555049E-4</v>
      </c>
      <c r="AM230" s="141">
        <f>'[1]MTTI (PL &amp; I)'!AM230/'[1]MTTI (PL &amp; I)'!AM$334</f>
        <v>1.5041728590597613E-4</v>
      </c>
      <c r="AN230" s="141">
        <f>'[1]MTTI (PL &amp; I)'!AN230/'[1]MTTI (PL &amp; I)'!AN$334</f>
        <v>9.7458200387036735E-6</v>
      </c>
      <c r="AO230" s="141">
        <f>'[1]MTTI (PL &amp; I)'!AO230/'[1]MTTI (PL &amp; I)'!AO$334</f>
        <v>2.2810345997593169E-5</v>
      </c>
      <c r="AP230" s="141">
        <f>'[1]MTTI (PL &amp; I)'!AP230/'[1]MTTI (PL &amp; I)'!AP$334</f>
        <v>9.4440306905980368E-4</v>
      </c>
      <c r="AQ230" s="141">
        <f>'[1]MTTI (PL &amp; I)'!AQ230/'[1]MTTI (PL &amp; I)'!AQ$334</f>
        <v>4.2865282852227603E-4</v>
      </c>
      <c r="AR230" s="141">
        <f>'[1]MTTI (PL &amp; I)'!AR230/'[1]MTTI (PL &amp; I)'!AR$334</f>
        <v>1.0813907376495483E-4</v>
      </c>
      <c r="AS230" s="141">
        <f>'[1]MTTI (PL &amp; I)'!AS230/'[1]MTTI (PL &amp; I)'!AS$334</f>
        <v>1.6197563567056422E-3</v>
      </c>
      <c r="AT230" s="141">
        <f>'[1]MTTI (PL &amp; I)'!AT230/'[1]MTTI (PL &amp; I)'!AT$334</f>
        <v>6.7473003000313454E-5</v>
      </c>
      <c r="AU230" s="141">
        <f>'[1]MTTI (PL &amp; I)'!AU230/'[1]MTTI (PL &amp; I)'!AU$334</f>
        <v>0</v>
      </c>
      <c r="AV230" s="141">
        <f>'[1]MTTI (PL &amp; I)'!AV230/'[1]MTTI (PL &amp; I)'!AV$334</f>
        <v>5.6686109068209514E-5</v>
      </c>
      <c r="AW230" s="141">
        <f>'[1]MTTI (PL &amp; I)'!AW230/'[1]MTTI (PL &amp; I)'!AW$334</f>
        <v>2.4545642109722723E-5</v>
      </c>
      <c r="AX230" s="141">
        <f>'[1]MTTI (PL &amp; I)'!AX230/'[1]MTTI (PL &amp; I)'!AX$334</f>
        <v>5.2794415302774588E-5</v>
      </c>
      <c r="AY230" s="141">
        <f>'[1]MTTI (PL &amp; I)'!AY230/'[1]MTTI (PL &amp; I)'!AY$334</f>
        <v>0</v>
      </c>
      <c r="AZ230" s="141">
        <f>'[1]MTTI (PL &amp; I)'!AZ230/'[1]MTTI (PL &amp; I)'!AZ$334</f>
        <v>0</v>
      </c>
      <c r="BA230" s="141">
        <f>'[1]MTTI (PL &amp; I)'!BA230/'[1]MTTI (PL &amp; I)'!BA$334</f>
        <v>1.2456233515282343E-4</v>
      </c>
      <c r="BB230" s="141">
        <f>'[1]MTTI (PL &amp; I)'!BB230/'[1]MTTI (PL &amp; I)'!BB$334</f>
        <v>6.0819504426126332E-5</v>
      </c>
      <c r="BC230" s="141">
        <f>'[1]MTTI (PL &amp; I)'!BC230/'[1]MTTI (PL &amp; I)'!BC$334</f>
        <v>2.5980405470529252E-4</v>
      </c>
      <c r="BD230" s="141">
        <f>'[1]MTTI (PL &amp; I)'!BD230/'[1]MTTI (PL &amp; I)'!BD$334</f>
        <v>2.8707910949847824E-4</v>
      </c>
      <c r="BE230" s="141">
        <f>'[1]MTTI (PL &amp; I)'!BE230/'[1]MTTI (PL &amp; I)'!BE$334</f>
        <v>1.3768494348844473E-3</v>
      </c>
      <c r="BF230" s="141">
        <f>'[1]MTTI (PL &amp; I)'!BF230/'[1]MTTI (PL &amp; I)'!BF$334</f>
        <v>4.3683277085513928E-4</v>
      </c>
      <c r="BG230" s="141">
        <f>'[1]MTTI (PL &amp; I)'!BG230/'[1]MTTI (PL &amp; I)'!BG$334</f>
        <v>5.0396598615344722E-5</v>
      </c>
      <c r="BH230" s="141">
        <f>'[1]MTTI (PL &amp; I)'!BH230/'[1]MTTI (PL &amp; I)'!BH$334</f>
        <v>2.0339175498905604E-6</v>
      </c>
      <c r="BI230" s="141">
        <f>'[1]MTTI (PL &amp; I)'!BI230/'[1]MTTI (PL &amp; I)'!BI$334</f>
        <v>9.1598603026042807E-3</v>
      </c>
      <c r="BJ230" s="141">
        <f>'[1]MTTI (PL &amp; I)'!BJ230/'[1]MTTI (PL &amp; I)'!BJ$334</f>
        <v>4.5209050386484515E-5</v>
      </c>
      <c r="BK230" s="141">
        <f>'[1]MTTI (PL &amp; I)'!BK230/'[1]MTTI (PL &amp; I)'!BK$334</f>
        <v>0</v>
      </c>
      <c r="BL230" s="141">
        <f>'[1]MTTI (PL &amp; I)'!BL230/'[1]MTTI (PL &amp; I)'!BL$334</f>
        <v>0</v>
      </c>
      <c r="BM230" s="141">
        <f>'[1]MTTI (PL &amp; I)'!BM230/'[1]MTTI (PL &amp; I)'!BM$334</f>
        <v>0</v>
      </c>
      <c r="BN230" s="141">
        <f>'[1]MTTI (PL &amp; I)'!BN230/'[1]MTTI (PL &amp; I)'!BN$334</f>
        <v>0</v>
      </c>
      <c r="BO230" s="141">
        <f>'[1]MTTI (PL &amp; I)'!BO230/'[1]MTTI (PL &amp; I)'!BO$334</f>
        <v>9.4626151088069835E-6</v>
      </c>
      <c r="BP230" s="141">
        <f>'[1]MTTI (PL &amp; I)'!BP230/'[1]MTTI (PL &amp; I)'!BP$334</f>
        <v>7.9728700496831753E-7</v>
      </c>
      <c r="BQ230" s="141">
        <f>'[1]MTTI (PL &amp; I)'!BQ230/'[1]MTTI (PL &amp; I)'!BQ$334</f>
        <v>7.1110254058372432E-5</v>
      </c>
      <c r="BR230" s="141">
        <f>'[1]MTTI (PL &amp; I)'!BR230/'[1]MTTI (PL &amp; I)'!BR$334</f>
        <v>9.5823279835504978E-6</v>
      </c>
      <c r="BS230" s="141">
        <f>'[1]MTTI (PL &amp; I)'!BS230/'[1]MTTI (PL &amp; I)'!BS$334</f>
        <v>1.2214487791249005E-5</v>
      </c>
      <c r="BT230" s="141">
        <f>'[1]MTTI (PL &amp; I)'!BT230/'[1]MTTI (PL &amp; I)'!BT$334</f>
        <v>1.2642981492589229E-4</v>
      </c>
      <c r="BU230" s="141">
        <f>'[1]MTTI (PL &amp; I)'!BU230/'[1]MTTI (PL &amp; I)'!BU$334</f>
        <v>2.1455402335224203E-4</v>
      </c>
      <c r="BV230" s="141">
        <f>'[1]MTTI (PL &amp; I)'!BV230/'[1]MTTI (PL &amp; I)'!BV$334</f>
        <v>2.7917435039138017E-4</v>
      </c>
      <c r="BW230" s="141">
        <f>'[1]MTTI (PL &amp; I)'!BW230/'[1]MTTI (PL &amp; I)'!BW$334</f>
        <v>1.1662651961272601E-4</v>
      </c>
      <c r="BX230" s="141">
        <f>'[1]MTTI (PL &amp; I)'!BX230/'[1]MTTI (PL &amp; I)'!BX$334</f>
        <v>1.109451831307545E-5</v>
      </c>
      <c r="BY230" s="141">
        <f>'[1]MTTI (PL &amp; I)'!BY230/'[1]MTTI (PL &amp; I)'!BY$334</f>
        <v>5.9708972732327038E-5</v>
      </c>
      <c r="BZ230" s="141">
        <f>'[1]MTTI (PL &amp; I)'!BZ230/'[1]MTTI (PL &amp; I)'!BZ$334</f>
        <v>7.4891610754448858E-3</v>
      </c>
      <c r="CA230" s="141">
        <f>'[1]MTTI (PL &amp; I)'!CA230/'[1]MTTI (PL &amp; I)'!CA$334</f>
        <v>1.5777297951378483E-5</v>
      </c>
      <c r="CB230" s="141">
        <f>'[1]MTTI (PL &amp; I)'!CB230/'[1]MTTI (PL &amp; I)'!CB$334</f>
        <v>1.503420966831672E-4</v>
      </c>
      <c r="CC230" s="141">
        <f>'[1]MTTI (PL &amp; I)'!CC230/'[1]MTTI (PL &amp; I)'!CC$334</f>
        <v>1.4850986357852318E-4</v>
      </c>
      <c r="CD230" s="141">
        <f>'[1]MTTI (PL &amp; I)'!CD230/'[1]MTTI (PL &amp; I)'!CD$334</f>
        <v>7.1580100088584355E-5</v>
      </c>
      <c r="CE230" s="141">
        <f>'[1]MTTI (PL &amp; I)'!CE230/'[1]MTTI (PL &amp; I)'!CE$334</f>
        <v>6.561211467586924E-3</v>
      </c>
      <c r="CF230" s="141">
        <f>'[1]MTTI (PL &amp; I)'!CF230/'[1]MTTI (PL &amp; I)'!CF$334</f>
        <v>1.1625119712600944E-4</v>
      </c>
      <c r="CG230" s="141">
        <f>'[1]MTTI (PL &amp; I)'!CG230/'[1]MTTI (PL &amp; I)'!CG$334</f>
        <v>1.0990670278079489E-3</v>
      </c>
      <c r="CH230" s="141">
        <f>'[1]MTTI (PL &amp; I)'!CH230/'[1]MTTI (PL &amp; I)'!CH$334</f>
        <v>1.1834316827937501E-4</v>
      </c>
      <c r="CI230" s="141">
        <f>'[1]MTTI (PL &amp; I)'!CI230/'[1]MTTI (PL &amp; I)'!CI$334</f>
        <v>3.6176022857485669E-3</v>
      </c>
      <c r="CJ230" s="141">
        <f>'[1]MTTI (PL &amp; I)'!CJ230/'[1]MTTI (PL &amp; I)'!CJ$334</f>
        <v>4.001606503683456E-6</v>
      </c>
      <c r="CK230" s="141">
        <f>'[1]MTTI (PL &amp; I)'!CK230/'[1]MTTI (PL &amp; I)'!CK$334</f>
        <v>2.8788851685796484E-3</v>
      </c>
      <c r="CL230" s="141">
        <f>'[1]MTTI (PL &amp; I)'!CL230/'[1]MTTI (PL &amp; I)'!CL$334</f>
        <v>1.2400878130863251E-4</v>
      </c>
      <c r="CM230" s="141">
        <f>'[1]MTTI (PL &amp; I)'!CM230/'[1]MTTI (PL &amp; I)'!CM$334</f>
        <v>1.0630109947850703E-5</v>
      </c>
      <c r="CN230" s="141">
        <f>'[1]MTTI (PL &amp; I)'!CN230/'[1]MTTI (PL &amp; I)'!CN$334</f>
        <v>1.5512635355048341E-4</v>
      </c>
      <c r="CO230" s="141">
        <f>'[1]MTTI (PL &amp; I)'!CO230/'[1]MTTI (PL &amp; I)'!CO$334</f>
        <v>1.1232780884889606E-3</v>
      </c>
      <c r="CP230" s="141">
        <f>'[1]MTTI (PL &amp; I)'!CP230/'[1]MTTI (PL &amp; I)'!CP$334</f>
        <v>3.925406888540976E-4</v>
      </c>
      <c r="CQ230" s="141">
        <f>'[1]MTTI (PL &amp; I)'!CQ230/'[1]MTTI (PL &amp; I)'!CQ$334</f>
        <v>9.4237379453751297E-6</v>
      </c>
      <c r="CR230" s="141">
        <f>'[1]MTTI (PL &amp; I)'!CR230/'[1]MTTI (PL &amp; I)'!CR$334</f>
        <v>1.9575289344293686E-3</v>
      </c>
      <c r="CS230" s="141">
        <f>'[1]MTTI (PL &amp; I)'!CS230/'[1]MTTI (PL &amp; I)'!CS$334</f>
        <v>6.1020643081174582E-6</v>
      </c>
      <c r="CT230" s="141">
        <f>'[1]MTTI (PL &amp; I)'!CT230/'[1]MTTI (PL &amp; I)'!CT$334</f>
        <v>1.702676709819585E-3</v>
      </c>
      <c r="CU230" s="141">
        <f>'[1]MTTI (PL &amp; I)'!CU230/'[1]MTTI (PL &amp; I)'!CU$334</f>
        <v>6.2122298913361329E-6</v>
      </c>
      <c r="CV230" s="141">
        <f>'[1]MTTI (PL &amp; I)'!CV230/'[1]MTTI (PL &amp; I)'!CV$334</f>
        <v>1.0807673912181367E-4</v>
      </c>
      <c r="CW230" s="141">
        <f>'[1]MTTI (PL &amp; I)'!CW230/'[1]MTTI (PL &amp; I)'!CW$334</f>
        <v>2.4119432909801831E-4</v>
      </c>
      <c r="CX230" s="141">
        <f>'[1]MTTI (PL &amp; I)'!CX230/'[1]MTTI (PL &amp; I)'!CX$334</f>
        <v>0</v>
      </c>
      <c r="CY230" s="141">
        <f>'[1]MTTI (PL &amp; I)'!CY230/'[1]MTTI (PL &amp; I)'!CY$334</f>
        <v>1.0971472535997398E-4</v>
      </c>
      <c r="CZ230" s="141">
        <f>'[1]MTTI (PL &amp; I)'!CZ230/'[1]MTTI (PL &amp; I)'!CZ$334</f>
        <v>5.6180695024844807E-5</v>
      </c>
      <c r="DA230" s="141">
        <f>'[1]MTTI (PL &amp; I)'!DA230/'[1]MTTI (PL &amp; I)'!DA$334</f>
        <v>8.2247349476026542E-4</v>
      </c>
      <c r="DB230" s="141">
        <f>'[1]MTTI (PL &amp; I)'!DB230/'[1]MTTI (PL &amp; I)'!DB$334</f>
        <v>1.9112198038549128E-5</v>
      </c>
      <c r="DC230" s="141">
        <f>'[1]MTTI (PL &amp; I)'!DC230/'[1]MTTI (PL &amp; I)'!DC$334</f>
        <v>3.5024804371839493E-3</v>
      </c>
      <c r="DD230" s="141">
        <f>'[1]MTTI (PL &amp; I)'!DD230/'[1]MTTI (PL &amp; I)'!DD$334</f>
        <v>1.1131916500042324E-3</v>
      </c>
      <c r="DE230" s="141">
        <v>0</v>
      </c>
      <c r="DF230" s="141">
        <f>'[1]MTTI (PL &amp; I)'!DF230/'[1]MTTI (PL &amp; I)'!DF$334</f>
        <v>3.7987503339079464E-4</v>
      </c>
    </row>
    <row r="231" spans="1:110" x14ac:dyDescent="0.3">
      <c r="A231" s="25" t="s">
        <v>6</v>
      </c>
      <c r="B231" s="141">
        <f>'[1]MTTI (PL &amp; I)'!B231/'[1]MTTI (PL &amp; I)'!B$334</f>
        <v>4.758074863329523E-5</v>
      </c>
      <c r="C231" s="141">
        <f>'[1]MTTI (PL &amp; I)'!C231/'[1]MTTI (PL &amp; I)'!C$334</f>
        <v>9.4946430103445937E-5</v>
      </c>
      <c r="D231" s="141">
        <f>'[1]MTTI (PL &amp; I)'!D231/'[1]MTTI (PL &amp; I)'!D$334</f>
        <v>9.7001296706877588E-4</v>
      </c>
      <c r="E231" s="141">
        <f>'[1]MTTI (PL &amp; I)'!E231/'[1]MTTI (PL &amp; I)'!E$334</f>
        <v>1.0749541706304451E-4</v>
      </c>
      <c r="F231" s="141">
        <f>'[1]MTTI (PL &amp; I)'!F231/'[1]MTTI (PL &amp; I)'!F$334</f>
        <v>6.6574267330174993E-3</v>
      </c>
      <c r="G231" s="141">
        <f>'[1]MTTI (PL &amp; I)'!G231/'[1]MTTI (PL &amp; I)'!G$334</f>
        <v>5.501484121720326E-7</v>
      </c>
      <c r="H231" s="141">
        <f>'[1]MTTI (PL &amp; I)'!H231/'[1]MTTI (PL &amp; I)'!H$334</f>
        <v>1.6287979045914646E-4</v>
      </c>
      <c r="I231" s="141">
        <f>'[1]MTTI (PL &amp; I)'!I231/'[1]MTTI (PL &amp; I)'!I$334</f>
        <v>0</v>
      </c>
      <c r="J231" s="141">
        <f>'[1]MTTI (PL &amp; I)'!J231/'[1]MTTI (PL &amp; I)'!J$334</f>
        <v>4.0508349111782742E-5</v>
      </c>
      <c r="K231" s="141">
        <f>'[1]MTTI (PL &amp; I)'!K231/'[1]MTTI (PL &amp; I)'!K$334</f>
        <v>5.4070564993391315E-5</v>
      </c>
      <c r="L231" s="141">
        <f>'[1]MTTI (PL &amp; I)'!L231/'[1]MTTI (PL &amp; I)'!L$334</f>
        <v>1.1133249900472412E-4</v>
      </c>
      <c r="M231" s="141">
        <f>'[1]MTTI (PL &amp; I)'!M231/'[1]MTTI (PL &amp; I)'!M$334</f>
        <v>8.7836544940110523E-5</v>
      </c>
      <c r="N231" s="141">
        <f>'[1]MTTI (PL &amp; I)'!N231/'[1]MTTI (PL &amp; I)'!N$334</f>
        <v>4.0974667240912151E-5</v>
      </c>
      <c r="O231" s="141">
        <f>'[1]MTTI (PL &amp; I)'!O231/'[1]MTTI (PL &amp; I)'!O$334</f>
        <v>8.2955410109472149E-4</v>
      </c>
      <c r="P231" s="141">
        <f>'[1]MTTI (PL &amp; I)'!P231/'[1]MTTI (PL &amp; I)'!P$334</f>
        <v>8.0976796902604112E-6</v>
      </c>
      <c r="Q231" s="141">
        <f>'[1]MTTI (PL &amp; I)'!Q231/'[1]MTTI (PL &amp; I)'!Q$334</f>
        <v>1.0502842887534755E-4</v>
      </c>
      <c r="R231" s="141">
        <f>'[1]MTTI (PL &amp; I)'!R231/'[1]MTTI (PL &amp; I)'!R$334</f>
        <v>7.3531203362203794E-6</v>
      </c>
      <c r="S231" s="141">
        <f>'[1]MTTI (PL &amp; I)'!S231/'[1]MTTI (PL &amp; I)'!S$334</f>
        <v>2.0296917390228043E-4</v>
      </c>
      <c r="T231" s="141">
        <f>'[1]MTTI (PL &amp; I)'!T231/'[1]MTTI (PL &amp; I)'!T$334</f>
        <v>3.6560291245627739E-4</v>
      </c>
      <c r="U231" s="141">
        <f>'[1]MTTI (PL &amp; I)'!U231/'[1]MTTI (PL &amp; I)'!U$334</f>
        <v>1.6023135574242469E-4</v>
      </c>
      <c r="V231" s="141">
        <f>'[1]MTTI (PL &amp; I)'!V231/'[1]MTTI (PL &amp; I)'!V$334</f>
        <v>2.4467931234020151E-5</v>
      </c>
      <c r="W231" s="141">
        <f>'[1]MTTI (PL &amp; I)'!W231/'[1]MTTI (PL &amp; I)'!W$334</f>
        <v>2.6755194307510834E-5</v>
      </c>
      <c r="X231" s="141">
        <f>'[1]MTTI (PL &amp; I)'!X231/'[1]MTTI (PL &amp; I)'!X$334</f>
        <v>2.1624571833314938E-6</v>
      </c>
      <c r="Y231" s="141">
        <f>'[1]MTTI (PL &amp; I)'!Y231/'[1]MTTI (PL &amp; I)'!Y$334</f>
        <v>2.857076962267633E-6</v>
      </c>
      <c r="Z231" s="141">
        <f>'[1]MTTI (PL &amp; I)'!Z231/'[1]MTTI (PL &amp; I)'!Z$334</f>
        <v>1.0750354731043935E-6</v>
      </c>
      <c r="AA231" s="141">
        <f>'[1]MTTI (PL &amp; I)'!AA231/'[1]MTTI (PL &amp; I)'!AA$334</f>
        <v>3.8516267251259978E-6</v>
      </c>
      <c r="AB231" s="141">
        <f>'[1]MTTI (PL &amp; I)'!AB231/'[1]MTTI (PL &amp; I)'!AB$334</f>
        <v>1.0914585164841932E-5</v>
      </c>
      <c r="AC231" s="141">
        <f>'[1]MTTI (PL &amp; I)'!AC231/'[1]MTTI (PL &amp; I)'!AC$334</f>
        <v>3.460850112458255E-4</v>
      </c>
      <c r="AD231" s="141">
        <f>'[1]MTTI (PL &amp; I)'!AD231/'[1]MTTI (PL &amp; I)'!AD$334</f>
        <v>1.65928347665334E-5</v>
      </c>
      <c r="AE231" s="141">
        <f>'[1]MTTI (PL &amp; I)'!AE231/'[1]MTTI (PL &amp; I)'!AE$334</f>
        <v>2.3013312025273815E-5</v>
      </c>
      <c r="AF231" s="141">
        <f>'[1]MTTI (PL &amp; I)'!AF231/'[1]MTTI (PL &amp; I)'!AF$334</f>
        <v>2.1010639676396251E-5</v>
      </c>
      <c r="AG231" s="141">
        <f>'[1]MTTI (PL &amp; I)'!AG231/'[1]MTTI (PL &amp; I)'!AG$334</f>
        <v>7.6652524874974169E-5</v>
      </c>
      <c r="AH231" s="141">
        <f>'[1]MTTI (PL &amp; I)'!AH231/'[1]MTTI (PL &amp; I)'!AH$334</f>
        <v>3.6878934986523827E-5</v>
      </c>
      <c r="AI231" s="141">
        <f>'[1]MTTI (PL &amp; I)'!AI231/'[1]MTTI (PL &amp; I)'!AI$334</f>
        <v>1.0464317250820207E-5</v>
      </c>
      <c r="AJ231" s="141">
        <f>'[1]MTTI (PL &amp; I)'!AJ231/'[1]MTTI (PL &amp; I)'!AJ$334</f>
        <v>2.2289888083275816E-5</v>
      </c>
      <c r="AK231" s="141">
        <f>'[1]MTTI (PL &amp; I)'!AK231/'[1]MTTI (PL &amp; I)'!AK$334</f>
        <v>2.7167203638428927E-5</v>
      </c>
      <c r="AL231" s="141">
        <f>'[1]MTTI (PL &amp; I)'!AL231/'[1]MTTI (PL &amp; I)'!AL$334</f>
        <v>1.6914724476555049E-4</v>
      </c>
      <c r="AM231" s="141">
        <f>'[1]MTTI (PL &amp; I)'!AM231/'[1]MTTI (PL &amp; I)'!AM$334</f>
        <v>1.5041728590597613E-4</v>
      </c>
      <c r="AN231" s="141">
        <f>'[1]MTTI (PL &amp; I)'!AN231/'[1]MTTI (PL &amp; I)'!AN$334</f>
        <v>9.7458200387036735E-6</v>
      </c>
      <c r="AO231" s="141">
        <f>'[1]MTTI (PL &amp; I)'!AO231/'[1]MTTI (PL &amp; I)'!AO$334</f>
        <v>2.2810345997593169E-5</v>
      </c>
      <c r="AP231" s="141">
        <f>'[1]MTTI (PL &amp; I)'!AP231/'[1]MTTI (PL &amp; I)'!AP$334</f>
        <v>9.4440306905980368E-4</v>
      </c>
      <c r="AQ231" s="141">
        <f>'[1]MTTI (PL &amp; I)'!AQ231/'[1]MTTI (PL &amp; I)'!AQ$334</f>
        <v>4.2865282852227603E-4</v>
      </c>
      <c r="AR231" s="141">
        <f>'[1]MTTI (PL &amp; I)'!AR231/'[1]MTTI (PL &amp; I)'!AR$334</f>
        <v>1.0813907376495483E-4</v>
      </c>
      <c r="AS231" s="141">
        <f>'[1]MTTI (PL &amp; I)'!AS231/'[1]MTTI (PL &amp; I)'!AS$334</f>
        <v>1.6197563567056422E-3</v>
      </c>
      <c r="AT231" s="141">
        <f>'[1]MTTI (PL &amp; I)'!AT231/'[1]MTTI (PL &amp; I)'!AT$334</f>
        <v>6.7473003000313454E-5</v>
      </c>
      <c r="AU231" s="141">
        <f>'[1]MTTI (PL &amp; I)'!AU231/'[1]MTTI (PL &amp; I)'!AU$334</f>
        <v>0</v>
      </c>
      <c r="AV231" s="141">
        <f>'[1]MTTI (PL &amp; I)'!AV231/'[1]MTTI (PL &amp; I)'!AV$334</f>
        <v>5.6686109068209514E-5</v>
      </c>
      <c r="AW231" s="141">
        <f>'[1]MTTI (PL &amp; I)'!AW231/'[1]MTTI (PL &amp; I)'!AW$334</f>
        <v>2.4545642109722723E-5</v>
      </c>
      <c r="AX231" s="141">
        <f>'[1]MTTI (PL &amp; I)'!AX231/'[1]MTTI (PL &amp; I)'!AX$334</f>
        <v>5.2794415302774588E-5</v>
      </c>
      <c r="AY231" s="141">
        <f>'[1]MTTI (PL &amp; I)'!AY231/'[1]MTTI (PL &amp; I)'!AY$334</f>
        <v>0</v>
      </c>
      <c r="AZ231" s="141">
        <f>'[1]MTTI (PL &amp; I)'!AZ231/'[1]MTTI (PL &amp; I)'!AZ$334</f>
        <v>0</v>
      </c>
      <c r="BA231" s="141">
        <f>'[1]MTTI (PL &amp; I)'!BA231/'[1]MTTI (PL &amp; I)'!BA$334</f>
        <v>1.2456233515282343E-4</v>
      </c>
      <c r="BB231" s="141">
        <f>'[1]MTTI (PL &amp; I)'!BB231/'[1]MTTI (PL &amp; I)'!BB$334</f>
        <v>6.0819504426126332E-5</v>
      </c>
      <c r="BC231" s="141">
        <f>'[1]MTTI (PL &amp; I)'!BC231/'[1]MTTI (PL &amp; I)'!BC$334</f>
        <v>2.5980405470529252E-4</v>
      </c>
      <c r="BD231" s="141">
        <f>'[1]MTTI (PL &amp; I)'!BD231/'[1]MTTI (PL &amp; I)'!BD$334</f>
        <v>2.8707910949847824E-4</v>
      </c>
      <c r="BE231" s="141">
        <f>'[1]MTTI (PL &amp; I)'!BE231/'[1]MTTI (PL &amp; I)'!BE$334</f>
        <v>1.3768494348844473E-3</v>
      </c>
      <c r="BF231" s="141">
        <f>'[1]MTTI (PL &amp; I)'!BF231/'[1]MTTI (PL &amp; I)'!BF$334</f>
        <v>4.3683277085513928E-4</v>
      </c>
      <c r="BG231" s="141">
        <f>'[1]MTTI (PL &amp; I)'!BG231/'[1]MTTI (PL &amp; I)'!BG$334</f>
        <v>5.0396598615344722E-5</v>
      </c>
      <c r="BH231" s="141">
        <f>'[1]MTTI (PL &amp; I)'!BH231/'[1]MTTI (PL &amp; I)'!BH$334</f>
        <v>2.0339175498905604E-6</v>
      </c>
      <c r="BI231" s="141">
        <f>'[1]MTTI (PL &amp; I)'!BI231/'[1]MTTI (PL &amp; I)'!BI$334</f>
        <v>9.1598603026042807E-3</v>
      </c>
      <c r="BJ231" s="141">
        <f>'[1]MTTI (PL &amp; I)'!BJ231/'[1]MTTI (PL &amp; I)'!BJ$334</f>
        <v>4.5209050386484515E-5</v>
      </c>
      <c r="BK231" s="141">
        <f>'[1]MTTI (PL &amp; I)'!BK231/'[1]MTTI (PL &amp; I)'!BK$334</f>
        <v>0</v>
      </c>
      <c r="BL231" s="141">
        <f>'[1]MTTI (PL &amp; I)'!BL231/'[1]MTTI (PL &amp; I)'!BL$334</f>
        <v>0</v>
      </c>
      <c r="BM231" s="141">
        <f>'[1]MTTI (PL &amp; I)'!BM231/'[1]MTTI (PL &amp; I)'!BM$334</f>
        <v>0</v>
      </c>
      <c r="BN231" s="141">
        <f>'[1]MTTI (PL &amp; I)'!BN231/'[1]MTTI (PL &amp; I)'!BN$334</f>
        <v>0</v>
      </c>
      <c r="BO231" s="141">
        <f>'[1]MTTI (PL &amp; I)'!BO231/'[1]MTTI (PL &amp; I)'!BO$334</f>
        <v>9.4626151088069835E-6</v>
      </c>
      <c r="BP231" s="141">
        <f>'[1]MTTI (PL &amp; I)'!BP231/'[1]MTTI (PL &amp; I)'!BP$334</f>
        <v>7.9728700496831753E-7</v>
      </c>
      <c r="BQ231" s="141">
        <f>'[1]MTTI (PL &amp; I)'!BQ231/'[1]MTTI (PL &amp; I)'!BQ$334</f>
        <v>7.1110254058372432E-5</v>
      </c>
      <c r="BR231" s="141">
        <f>'[1]MTTI (PL &amp; I)'!BR231/'[1]MTTI (PL &amp; I)'!BR$334</f>
        <v>9.5823279835504978E-6</v>
      </c>
      <c r="BS231" s="141">
        <f>'[1]MTTI (PL &amp; I)'!BS231/'[1]MTTI (PL &amp; I)'!BS$334</f>
        <v>1.2214487791249005E-5</v>
      </c>
      <c r="BT231" s="141">
        <f>'[1]MTTI (PL &amp; I)'!BT231/'[1]MTTI (PL &amp; I)'!BT$334</f>
        <v>1.2642981492589229E-4</v>
      </c>
      <c r="BU231" s="141">
        <f>'[1]MTTI (PL &amp; I)'!BU231/'[1]MTTI (PL &amp; I)'!BU$334</f>
        <v>2.1455402335224203E-4</v>
      </c>
      <c r="BV231" s="141">
        <f>'[1]MTTI (PL &amp; I)'!BV231/'[1]MTTI (PL &amp; I)'!BV$334</f>
        <v>2.7917435039138017E-4</v>
      </c>
      <c r="BW231" s="141">
        <f>'[1]MTTI (PL &amp; I)'!BW231/'[1]MTTI (PL &amp; I)'!BW$334</f>
        <v>1.1662651961272601E-4</v>
      </c>
      <c r="BX231" s="141">
        <f>'[1]MTTI (PL &amp; I)'!BX231/'[1]MTTI (PL &amp; I)'!BX$334</f>
        <v>1.109451831307545E-5</v>
      </c>
      <c r="BY231" s="141">
        <f>'[1]MTTI (PL &amp; I)'!BY231/'[1]MTTI (PL &amp; I)'!BY$334</f>
        <v>5.9708972732327038E-5</v>
      </c>
      <c r="BZ231" s="141">
        <f>'[1]MTTI (PL &amp; I)'!BZ231/'[1]MTTI (PL &amp; I)'!BZ$334</f>
        <v>7.4891610754448858E-3</v>
      </c>
      <c r="CA231" s="141">
        <f>'[1]MTTI (PL &amp; I)'!CA231/'[1]MTTI (PL &amp; I)'!CA$334</f>
        <v>1.5777297951378483E-5</v>
      </c>
      <c r="CB231" s="141">
        <f>'[1]MTTI (PL &amp; I)'!CB231/'[1]MTTI (PL &amp; I)'!CB$334</f>
        <v>1.503420966831672E-4</v>
      </c>
      <c r="CC231" s="141">
        <f>'[1]MTTI (PL &amp; I)'!CC231/'[1]MTTI (PL &amp; I)'!CC$334</f>
        <v>1.4850986357852318E-4</v>
      </c>
      <c r="CD231" s="141">
        <f>'[1]MTTI (PL &amp; I)'!CD231/'[1]MTTI (PL &amp; I)'!CD$334</f>
        <v>7.1580100088584355E-5</v>
      </c>
      <c r="CE231" s="141">
        <f>'[1]MTTI (PL &amp; I)'!CE231/'[1]MTTI (PL &amp; I)'!CE$334</f>
        <v>6.561211467586924E-3</v>
      </c>
      <c r="CF231" s="141">
        <f>'[1]MTTI (PL &amp; I)'!CF231/'[1]MTTI (PL &amp; I)'!CF$334</f>
        <v>1.1625119712600944E-4</v>
      </c>
      <c r="CG231" s="141">
        <f>'[1]MTTI (PL &amp; I)'!CG231/'[1]MTTI (PL &amp; I)'!CG$334</f>
        <v>1.0990670278079489E-3</v>
      </c>
      <c r="CH231" s="141">
        <f>'[1]MTTI (PL &amp; I)'!CH231/'[1]MTTI (PL &amp; I)'!CH$334</f>
        <v>1.1834316827937501E-4</v>
      </c>
      <c r="CI231" s="141">
        <f>'[1]MTTI (PL &amp; I)'!CI231/'[1]MTTI (PL &amp; I)'!CI$334</f>
        <v>3.6176022857485669E-3</v>
      </c>
      <c r="CJ231" s="141">
        <f>'[1]MTTI (PL &amp; I)'!CJ231/'[1]MTTI (PL &amp; I)'!CJ$334</f>
        <v>4.001606503683456E-6</v>
      </c>
      <c r="CK231" s="141">
        <f>'[1]MTTI (PL &amp; I)'!CK231/'[1]MTTI (PL &amp; I)'!CK$334</f>
        <v>2.8788851685796484E-3</v>
      </c>
      <c r="CL231" s="141">
        <f>'[1]MTTI (PL &amp; I)'!CL231/'[1]MTTI (PL &amp; I)'!CL$334</f>
        <v>1.2400878130863251E-4</v>
      </c>
      <c r="CM231" s="141">
        <f>'[1]MTTI (PL &amp; I)'!CM231/'[1]MTTI (PL &amp; I)'!CM$334</f>
        <v>1.0630109947850703E-5</v>
      </c>
      <c r="CN231" s="141">
        <f>'[1]MTTI (PL &amp; I)'!CN231/'[1]MTTI (PL &amp; I)'!CN$334</f>
        <v>1.5512635355048341E-4</v>
      </c>
      <c r="CO231" s="141">
        <f>'[1]MTTI (PL &amp; I)'!CO231/'[1]MTTI (PL &amp; I)'!CO$334</f>
        <v>1.1232780884889606E-3</v>
      </c>
      <c r="CP231" s="141">
        <f>'[1]MTTI (PL &amp; I)'!CP231/'[1]MTTI (PL &amp; I)'!CP$334</f>
        <v>3.925406888540976E-4</v>
      </c>
      <c r="CQ231" s="141">
        <f>'[1]MTTI (PL &amp; I)'!CQ231/'[1]MTTI (PL &amp; I)'!CQ$334</f>
        <v>9.4237379453751297E-6</v>
      </c>
      <c r="CR231" s="141">
        <f>'[1]MTTI (PL &amp; I)'!CR231/'[1]MTTI (PL &amp; I)'!CR$334</f>
        <v>1.9575289344293686E-3</v>
      </c>
      <c r="CS231" s="141">
        <f>'[1]MTTI (PL &amp; I)'!CS231/'[1]MTTI (PL &amp; I)'!CS$334</f>
        <v>6.1020643081174582E-6</v>
      </c>
      <c r="CT231" s="141">
        <f>'[1]MTTI (PL &amp; I)'!CT231/'[1]MTTI (PL &amp; I)'!CT$334</f>
        <v>1.702676709819585E-3</v>
      </c>
      <c r="CU231" s="141">
        <f>'[1]MTTI (PL &amp; I)'!CU231/'[1]MTTI (PL &amp; I)'!CU$334</f>
        <v>6.2122298913361329E-6</v>
      </c>
      <c r="CV231" s="141">
        <f>'[1]MTTI (PL &amp; I)'!CV231/'[1]MTTI (PL &amp; I)'!CV$334</f>
        <v>1.0807673912181367E-4</v>
      </c>
      <c r="CW231" s="141">
        <f>'[1]MTTI (PL &amp; I)'!CW231/'[1]MTTI (PL &amp; I)'!CW$334</f>
        <v>2.4119432909801831E-4</v>
      </c>
      <c r="CX231" s="141">
        <f>'[1]MTTI (PL &amp; I)'!CX231/'[1]MTTI (PL &amp; I)'!CX$334</f>
        <v>0</v>
      </c>
      <c r="CY231" s="141">
        <f>'[1]MTTI (PL &amp; I)'!CY231/'[1]MTTI (PL &amp; I)'!CY$334</f>
        <v>1.0971472535997398E-4</v>
      </c>
      <c r="CZ231" s="141">
        <f>'[1]MTTI (PL &amp; I)'!CZ231/'[1]MTTI (PL &amp; I)'!CZ$334</f>
        <v>5.6180695024844807E-5</v>
      </c>
      <c r="DA231" s="141">
        <f>'[1]MTTI (PL &amp; I)'!DA231/'[1]MTTI (PL &amp; I)'!DA$334</f>
        <v>8.2247349476026542E-4</v>
      </c>
      <c r="DB231" s="141">
        <f>'[1]MTTI (PL &amp; I)'!DB231/'[1]MTTI (PL &amp; I)'!DB$334</f>
        <v>1.9112198038549128E-5</v>
      </c>
      <c r="DC231" s="141">
        <f>'[1]MTTI (PL &amp; I)'!DC231/'[1]MTTI (PL &amp; I)'!DC$334</f>
        <v>3.5024804371839493E-3</v>
      </c>
      <c r="DD231" s="141">
        <f>'[1]MTTI (PL &amp; I)'!DD231/'[1]MTTI (PL &amp; I)'!DD$334</f>
        <v>1.1131916500042324E-3</v>
      </c>
      <c r="DE231" s="141">
        <v>0</v>
      </c>
      <c r="DF231" s="141">
        <f>'[1]MTTI (PL &amp; I)'!DF231/'[1]MTTI (PL &amp; I)'!DF$334</f>
        <v>3.7987503339079464E-4</v>
      </c>
    </row>
    <row r="232" spans="1:110" ht="15" thickBot="1" x14ac:dyDescent="0.35">
      <c r="A232" s="29" t="s">
        <v>7</v>
      </c>
      <c r="B232" s="141">
        <f>'[1]MTTI (PL &amp; I)'!B232/'[1]MTTI (PL &amp; I)'!B$334</f>
        <v>0</v>
      </c>
      <c r="C232" s="141">
        <f>'[1]MTTI (PL &amp; I)'!C232/'[1]MTTI (PL &amp; I)'!C$334</f>
        <v>0</v>
      </c>
      <c r="D232" s="141">
        <f>'[1]MTTI (PL &amp; I)'!D232/'[1]MTTI (PL &amp; I)'!D$334</f>
        <v>0</v>
      </c>
      <c r="E232" s="141">
        <f>'[1]MTTI (PL &amp; I)'!E232/'[1]MTTI (PL &amp; I)'!E$334</f>
        <v>0</v>
      </c>
      <c r="F232" s="141">
        <f>'[1]MTTI (PL &amp; I)'!F232/'[1]MTTI (PL &amp; I)'!F$334</f>
        <v>0</v>
      </c>
      <c r="G232" s="141">
        <f>'[1]MTTI (PL &amp; I)'!G232/'[1]MTTI (PL &amp; I)'!G$334</f>
        <v>0</v>
      </c>
      <c r="H232" s="141">
        <f>'[1]MTTI (PL &amp; I)'!H232/'[1]MTTI (PL &amp; I)'!H$334</f>
        <v>0</v>
      </c>
      <c r="I232" s="141">
        <f>'[1]MTTI (PL &amp; I)'!I232/'[1]MTTI (PL &amp; I)'!I$334</f>
        <v>0</v>
      </c>
      <c r="J232" s="141">
        <f>'[1]MTTI (PL &amp; I)'!J232/'[1]MTTI (PL &amp; I)'!J$334</f>
        <v>0</v>
      </c>
      <c r="K232" s="141">
        <f>'[1]MTTI (PL &amp; I)'!K232/'[1]MTTI (PL &amp; I)'!K$334</f>
        <v>0</v>
      </c>
      <c r="L232" s="141">
        <f>'[1]MTTI (PL &amp; I)'!L232/'[1]MTTI (PL &amp; I)'!L$334</f>
        <v>0</v>
      </c>
      <c r="M232" s="141">
        <f>'[1]MTTI (PL &amp; I)'!M232/'[1]MTTI (PL &amp; I)'!M$334</f>
        <v>0</v>
      </c>
      <c r="N232" s="141">
        <f>'[1]MTTI (PL &amp; I)'!N232/'[1]MTTI (PL &amp; I)'!N$334</f>
        <v>0</v>
      </c>
      <c r="O232" s="141">
        <f>'[1]MTTI (PL &amp; I)'!O232/'[1]MTTI (PL &amp; I)'!O$334</f>
        <v>0</v>
      </c>
      <c r="P232" s="141">
        <f>'[1]MTTI (PL &amp; I)'!P232/'[1]MTTI (PL &amp; I)'!P$334</f>
        <v>0</v>
      </c>
      <c r="Q232" s="141">
        <f>'[1]MTTI (PL &amp; I)'!Q232/'[1]MTTI (PL &amp; I)'!Q$334</f>
        <v>0</v>
      </c>
      <c r="R232" s="141">
        <f>'[1]MTTI (PL &amp; I)'!R232/'[1]MTTI (PL &amp; I)'!R$334</f>
        <v>0</v>
      </c>
      <c r="S232" s="141">
        <f>'[1]MTTI (PL &amp; I)'!S232/'[1]MTTI (PL &amp; I)'!S$334</f>
        <v>0</v>
      </c>
      <c r="T232" s="141">
        <f>'[1]MTTI (PL &amp; I)'!T232/'[1]MTTI (PL &amp; I)'!T$334</f>
        <v>0</v>
      </c>
      <c r="U232" s="141">
        <f>'[1]MTTI (PL &amp; I)'!U232/'[1]MTTI (PL &amp; I)'!U$334</f>
        <v>0</v>
      </c>
      <c r="V232" s="141">
        <f>'[1]MTTI (PL &amp; I)'!V232/'[1]MTTI (PL &amp; I)'!V$334</f>
        <v>0</v>
      </c>
      <c r="W232" s="141">
        <f>'[1]MTTI (PL &amp; I)'!W232/'[1]MTTI (PL &amp; I)'!W$334</f>
        <v>0</v>
      </c>
      <c r="X232" s="141">
        <f>'[1]MTTI (PL &amp; I)'!X232/'[1]MTTI (PL &amp; I)'!X$334</f>
        <v>0</v>
      </c>
      <c r="Y232" s="141">
        <f>'[1]MTTI (PL &amp; I)'!Y232/'[1]MTTI (PL &amp; I)'!Y$334</f>
        <v>0</v>
      </c>
      <c r="Z232" s="141">
        <f>'[1]MTTI (PL &amp; I)'!Z232/'[1]MTTI (PL &amp; I)'!Z$334</f>
        <v>0</v>
      </c>
      <c r="AA232" s="141">
        <f>'[1]MTTI (PL &amp; I)'!AA232/'[1]MTTI (PL &amp; I)'!AA$334</f>
        <v>0</v>
      </c>
      <c r="AB232" s="141">
        <f>'[1]MTTI (PL &amp; I)'!AB232/'[1]MTTI (PL &amp; I)'!AB$334</f>
        <v>0</v>
      </c>
      <c r="AC232" s="141">
        <f>'[1]MTTI (PL &amp; I)'!AC232/'[1]MTTI (PL &amp; I)'!AC$334</f>
        <v>0</v>
      </c>
      <c r="AD232" s="141">
        <f>'[1]MTTI (PL &amp; I)'!AD232/'[1]MTTI (PL &amp; I)'!AD$334</f>
        <v>0</v>
      </c>
      <c r="AE232" s="141">
        <f>'[1]MTTI (PL &amp; I)'!AE232/'[1]MTTI (PL &amp; I)'!AE$334</f>
        <v>0</v>
      </c>
      <c r="AF232" s="141">
        <f>'[1]MTTI (PL &amp; I)'!AF232/'[1]MTTI (PL &amp; I)'!AF$334</f>
        <v>0</v>
      </c>
      <c r="AG232" s="141">
        <f>'[1]MTTI (PL &amp; I)'!AG232/'[1]MTTI (PL &amp; I)'!AG$334</f>
        <v>0</v>
      </c>
      <c r="AH232" s="141">
        <f>'[1]MTTI (PL &amp; I)'!AH232/'[1]MTTI (PL &amp; I)'!AH$334</f>
        <v>0</v>
      </c>
      <c r="AI232" s="141">
        <f>'[1]MTTI (PL &amp; I)'!AI232/'[1]MTTI (PL &amp; I)'!AI$334</f>
        <v>0</v>
      </c>
      <c r="AJ232" s="141">
        <f>'[1]MTTI (PL &amp; I)'!AJ232/'[1]MTTI (PL &amp; I)'!AJ$334</f>
        <v>0</v>
      </c>
      <c r="AK232" s="141">
        <f>'[1]MTTI (PL &amp; I)'!AK232/'[1]MTTI (PL &amp; I)'!AK$334</f>
        <v>0</v>
      </c>
      <c r="AL232" s="141">
        <f>'[1]MTTI (PL &amp; I)'!AL232/'[1]MTTI (PL &amp; I)'!AL$334</f>
        <v>0</v>
      </c>
      <c r="AM232" s="141">
        <f>'[1]MTTI (PL &amp; I)'!AM232/'[1]MTTI (PL &amp; I)'!AM$334</f>
        <v>0</v>
      </c>
      <c r="AN232" s="141">
        <f>'[1]MTTI (PL &amp; I)'!AN232/'[1]MTTI (PL &amp; I)'!AN$334</f>
        <v>0</v>
      </c>
      <c r="AO232" s="141">
        <f>'[1]MTTI (PL &amp; I)'!AO232/'[1]MTTI (PL &amp; I)'!AO$334</f>
        <v>0</v>
      </c>
      <c r="AP232" s="141">
        <f>'[1]MTTI (PL &amp; I)'!AP232/'[1]MTTI (PL &amp; I)'!AP$334</f>
        <v>0</v>
      </c>
      <c r="AQ232" s="141">
        <f>'[1]MTTI (PL &amp; I)'!AQ232/'[1]MTTI (PL &amp; I)'!AQ$334</f>
        <v>0</v>
      </c>
      <c r="AR232" s="141">
        <f>'[1]MTTI (PL &amp; I)'!AR232/'[1]MTTI (PL &amp; I)'!AR$334</f>
        <v>0</v>
      </c>
      <c r="AS232" s="141">
        <f>'[1]MTTI (PL &amp; I)'!AS232/'[1]MTTI (PL &amp; I)'!AS$334</f>
        <v>0</v>
      </c>
      <c r="AT232" s="141">
        <f>'[1]MTTI (PL &amp; I)'!AT232/'[1]MTTI (PL &amp; I)'!AT$334</f>
        <v>0</v>
      </c>
      <c r="AU232" s="141">
        <f>'[1]MTTI (PL &amp; I)'!AU232/'[1]MTTI (PL &amp; I)'!AU$334</f>
        <v>0</v>
      </c>
      <c r="AV232" s="141">
        <f>'[1]MTTI (PL &amp; I)'!AV232/'[1]MTTI (PL &amp; I)'!AV$334</f>
        <v>0</v>
      </c>
      <c r="AW232" s="141">
        <f>'[1]MTTI (PL &amp; I)'!AW232/'[1]MTTI (PL &amp; I)'!AW$334</f>
        <v>0</v>
      </c>
      <c r="AX232" s="141">
        <f>'[1]MTTI (PL &amp; I)'!AX232/'[1]MTTI (PL &amp; I)'!AX$334</f>
        <v>0</v>
      </c>
      <c r="AY232" s="141">
        <f>'[1]MTTI (PL &amp; I)'!AY232/'[1]MTTI (PL &amp; I)'!AY$334</f>
        <v>0</v>
      </c>
      <c r="AZ232" s="141">
        <f>'[1]MTTI (PL &amp; I)'!AZ232/'[1]MTTI (PL &amp; I)'!AZ$334</f>
        <v>0</v>
      </c>
      <c r="BA232" s="141">
        <f>'[1]MTTI (PL &amp; I)'!BA232/'[1]MTTI (PL &amp; I)'!BA$334</f>
        <v>0</v>
      </c>
      <c r="BB232" s="141">
        <f>'[1]MTTI (PL &amp; I)'!BB232/'[1]MTTI (PL &amp; I)'!BB$334</f>
        <v>0</v>
      </c>
      <c r="BC232" s="141">
        <f>'[1]MTTI (PL &amp; I)'!BC232/'[1]MTTI (PL &amp; I)'!BC$334</f>
        <v>0</v>
      </c>
      <c r="BD232" s="141">
        <f>'[1]MTTI (PL &amp; I)'!BD232/'[1]MTTI (PL &amp; I)'!BD$334</f>
        <v>0</v>
      </c>
      <c r="BE232" s="141">
        <f>'[1]MTTI (PL &amp; I)'!BE232/'[1]MTTI (PL &amp; I)'!BE$334</f>
        <v>0</v>
      </c>
      <c r="BF232" s="141">
        <f>'[1]MTTI (PL &amp; I)'!BF232/'[1]MTTI (PL &amp; I)'!BF$334</f>
        <v>0</v>
      </c>
      <c r="BG232" s="141">
        <f>'[1]MTTI (PL &amp; I)'!BG232/'[1]MTTI (PL &amp; I)'!BG$334</f>
        <v>0</v>
      </c>
      <c r="BH232" s="141">
        <f>'[1]MTTI (PL &amp; I)'!BH232/'[1]MTTI (PL &amp; I)'!BH$334</f>
        <v>0</v>
      </c>
      <c r="BI232" s="141">
        <f>'[1]MTTI (PL &amp; I)'!BI232/'[1]MTTI (PL &amp; I)'!BI$334</f>
        <v>0</v>
      </c>
      <c r="BJ232" s="141">
        <f>'[1]MTTI (PL &amp; I)'!BJ232/'[1]MTTI (PL &amp; I)'!BJ$334</f>
        <v>0</v>
      </c>
      <c r="BK232" s="141">
        <f>'[1]MTTI (PL &amp; I)'!BK232/'[1]MTTI (PL &amp; I)'!BK$334</f>
        <v>0</v>
      </c>
      <c r="BL232" s="141">
        <f>'[1]MTTI (PL &amp; I)'!BL232/'[1]MTTI (PL &amp; I)'!BL$334</f>
        <v>0</v>
      </c>
      <c r="BM232" s="141">
        <f>'[1]MTTI (PL &amp; I)'!BM232/'[1]MTTI (PL &amp; I)'!BM$334</f>
        <v>0</v>
      </c>
      <c r="BN232" s="141">
        <f>'[1]MTTI (PL &amp; I)'!BN232/'[1]MTTI (PL &amp; I)'!BN$334</f>
        <v>0</v>
      </c>
      <c r="BO232" s="141">
        <f>'[1]MTTI (PL &amp; I)'!BO232/'[1]MTTI (PL &amp; I)'!BO$334</f>
        <v>0</v>
      </c>
      <c r="BP232" s="141">
        <f>'[1]MTTI (PL &amp; I)'!BP232/'[1]MTTI (PL &amp; I)'!BP$334</f>
        <v>0</v>
      </c>
      <c r="BQ232" s="141">
        <f>'[1]MTTI (PL &amp; I)'!BQ232/'[1]MTTI (PL &amp; I)'!BQ$334</f>
        <v>0</v>
      </c>
      <c r="BR232" s="141">
        <f>'[1]MTTI (PL &amp; I)'!BR232/'[1]MTTI (PL &amp; I)'!BR$334</f>
        <v>0</v>
      </c>
      <c r="BS232" s="141">
        <f>'[1]MTTI (PL &amp; I)'!BS232/'[1]MTTI (PL &amp; I)'!BS$334</f>
        <v>0</v>
      </c>
      <c r="BT232" s="141">
        <f>'[1]MTTI (PL &amp; I)'!BT232/'[1]MTTI (PL &amp; I)'!BT$334</f>
        <v>0</v>
      </c>
      <c r="BU232" s="141">
        <f>'[1]MTTI (PL &amp; I)'!BU232/'[1]MTTI (PL &amp; I)'!BU$334</f>
        <v>0</v>
      </c>
      <c r="BV232" s="141">
        <f>'[1]MTTI (PL &amp; I)'!BV232/'[1]MTTI (PL &amp; I)'!BV$334</f>
        <v>0</v>
      </c>
      <c r="BW232" s="141">
        <f>'[1]MTTI (PL &amp; I)'!BW232/'[1]MTTI (PL &amp; I)'!BW$334</f>
        <v>0</v>
      </c>
      <c r="BX232" s="141">
        <f>'[1]MTTI (PL &amp; I)'!BX232/'[1]MTTI (PL &amp; I)'!BX$334</f>
        <v>0</v>
      </c>
      <c r="BY232" s="141">
        <f>'[1]MTTI (PL &amp; I)'!BY232/'[1]MTTI (PL &amp; I)'!BY$334</f>
        <v>0</v>
      </c>
      <c r="BZ232" s="141">
        <f>'[1]MTTI (PL &amp; I)'!BZ232/'[1]MTTI (PL &amp; I)'!BZ$334</f>
        <v>0</v>
      </c>
      <c r="CA232" s="141">
        <f>'[1]MTTI (PL &amp; I)'!CA232/'[1]MTTI (PL &amp; I)'!CA$334</f>
        <v>0</v>
      </c>
      <c r="CB232" s="141">
        <f>'[1]MTTI (PL &amp; I)'!CB232/'[1]MTTI (PL &amp; I)'!CB$334</f>
        <v>0</v>
      </c>
      <c r="CC232" s="141">
        <f>'[1]MTTI (PL &amp; I)'!CC232/'[1]MTTI (PL &amp; I)'!CC$334</f>
        <v>0</v>
      </c>
      <c r="CD232" s="141">
        <f>'[1]MTTI (PL &amp; I)'!CD232/'[1]MTTI (PL &amp; I)'!CD$334</f>
        <v>0</v>
      </c>
      <c r="CE232" s="141">
        <f>'[1]MTTI (PL &amp; I)'!CE232/'[1]MTTI (PL &amp; I)'!CE$334</f>
        <v>0</v>
      </c>
      <c r="CF232" s="141">
        <f>'[1]MTTI (PL &amp; I)'!CF232/'[1]MTTI (PL &amp; I)'!CF$334</f>
        <v>0</v>
      </c>
      <c r="CG232" s="141">
        <f>'[1]MTTI (PL &amp; I)'!CG232/'[1]MTTI (PL &amp; I)'!CG$334</f>
        <v>0</v>
      </c>
      <c r="CH232" s="141">
        <f>'[1]MTTI (PL &amp; I)'!CH232/'[1]MTTI (PL &amp; I)'!CH$334</f>
        <v>0</v>
      </c>
      <c r="CI232" s="141">
        <f>'[1]MTTI (PL &amp; I)'!CI232/'[1]MTTI (PL &amp; I)'!CI$334</f>
        <v>0</v>
      </c>
      <c r="CJ232" s="141">
        <f>'[1]MTTI (PL &amp; I)'!CJ232/'[1]MTTI (PL &amp; I)'!CJ$334</f>
        <v>0</v>
      </c>
      <c r="CK232" s="141">
        <f>'[1]MTTI (PL &amp; I)'!CK232/'[1]MTTI (PL &amp; I)'!CK$334</f>
        <v>0</v>
      </c>
      <c r="CL232" s="141">
        <f>'[1]MTTI (PL &amp; I)'!CL232/'[1]MTTI (PL &amp; I)'!CL$334</f>
        <v>0</v>
      </c>
      <c r="CM232" s="141">
        <f>'[1]MTTI (PL &amp; I)'!CM232/'[1]MTTI (PL &amp; I)'!CM$334</f>
        <v>0</v>
      </c>
      <c r="CN232" s="141">
        <f>'[1]MTTI (PL &amp; I)'!CN232/'[1]MTTI (PL &amp; I)'!CN$334</f>
        <v>0</v>
      </c>
      <c r="CO232" s="141">
        <f>'[1]MTTI (PL &amp; I)'!CO232/'[1]MTTI (PL &amp; I)'!CO$334</f>
        <v>0</v>
      </c>
      <c r="CP232" s="141">
        <f>'[1]MTTI (PL &amp; I)'!CP232/'[1]MTTI (PL &amp; I)'!CP$334</f>
        <v>0</v>
      </c>
      <c r="CQ232" s="141">
        <f>'[1]MTTI (PL &amp; I)'!CQ232/'[1]MTTI (PL &amp; I)'!CQ$334</f>
        <v>0</v>
      </c>
      <c r="CR232" s="141">
        <f>'[1]MTTI (PL &amp; I)'!CR232/'[1]MTTI (PL &amp; I)'!CR$334</f>
        <v>0</v>
      </c>
      <c r="CS232" s="141">
        <f>'[1]MTTI (PL &amp; I)'!CS232/'[1]MTTI (PL &amp; I)'!CS$334</f>
        <v>0</v>
      </c>
      <c r="CT232" s="141">
        <f>'[1]MTTI (PL &amp; I)'!CT232/'[1]MTTI (PL &amp; I)'!CT$334</f>
        <v>0</v>
      </c>
      <c r="CU232" s="141">
        <f>'[1]MTTI (PL &amp; I)'!CU232/'[1]MTTI (PL &amp; I)'!CU$334</f>
        <v>0</v>
      </c>
      <c r="CV232" s="141">
        <f>'[1]MTTI (PL &amp; I)'!CV232/'[1]MTTI (PL &amp; I)'!CV$334</f>
        <v>0</v>
      </c>
      <c r="CW232" s="141">
        <f>'[1]MTTI (PL &amp; I)'!CW232/'[1]MTTI (PL &amp; I)'!CW$334</f>
        <v>0</v>
      </c>
      <c r="CX232" s="141">
        <f>'[1]MTTI (PL &amp; I)'!CX232/'[1]MTTI (PL &amp; I)'!CX$334</f>
        <v>0</v>
      </c>
      <c r="CY232" s="141">
        <f>'[1]MTTI (PL &amp; I)'!CY232/'[1]MTTI (PL &amp; I)'!CY$334</f>
        <v>0</v>
      </c>
      <c r="CZ232" s="141">
        <f>'[1]MTTI (PL &amp; I)'!CZ232/'[1]MTTI (PL &amp; I)'!CZ$334</f>
        <v>0</v>
      </c>
      <c r="DA232" s="141">
        <f>'[1]MTTI (PL &amp; I)'!DA232/'[1]MTTI (PL &amp; I)'!DA$334</f>
        <v>0</v>
      </c>
      <c r="DB232" s="141">
        <f>'[1]MTTI (PL &amp; I)'!DB232/'[1]MTTI (PL &amp; I)'!DB$334</f>
        <v>0</v>
      </c>
      <c r="DC232" s="141">
        <f>'[1]MTTI (PL &amp; I)'!DC232/'[1]MTTI (PL &amp; I)'!DC$334</f>
        <v>0</v>
      </c>
      <c r="DD232" s="141">
        <f>'[1]MTTI (PL &amp; I)'!DD232/'[1]MTTI (PL &amp; I)'!DD$334</f>
        <v>0</v>
      </c>
      <c r="DE232" s="141">
        <v>0</v>
      </c>
      <c r="DF232" s="141">
        <f>'[1]MTTI (PL &amp; I)'!DF232/'[1]MTTI (PL &amp; I)'!DF$334</f>
        <v>0</v>
      </c>
    </row>
    <row r="233" spans="1:110" ht="15" thickTop="1" x14ac:dyDescent="0.3">
      <c r="A233" s="26">
        <v>5510</v>
      </c>
      <c r="B233" s="141">
        <f>'[1]MTTI (PL &amp; I)'!B233/'[1]MTTI (PL &amp; I)'!B$334</f>
        <v>0</v>
      </c>
      <c r="C233" s="141">
        <f>'[1]MTTI (PL &amp; I)'!C233/'[1]MTTI (PL &amp; I)'!C$334</f>
        <v>8.5832576257995801E-4</v>
      </c>
      <c r="D233" s="141">
        <f>'[1]MTTI (PL &amp; I)'!D233/'[1]MTTI (PL &amp; I)'!D$334</f>
        <v>2.4662868014369141E-3</v>
      </c>
      <c r="E233" s="141">
        <f>'[1]MTTI (PL &amp; I)'!E233/'[1]MTTI (PL &amp; I)'!E$334</f>
        <v>0</v>
      </c>
      <c r="F233" s="141">
        <f>'[1]MTTI (PL &amp; I)'!F233/'[1]MTTI (PL &amp; I)'!F$334</f>
        <v>0</v>
      </c>
      <c r="G233" s="141">
        <f>'[1]MTTI (PL &amp; I)'!G233/'[1]MTTI (PL &amp; I)'!G$334</f>
        <v>0</v>
      </c>
      <c r="H233" s="141">
        <f>'[1]MTTI (PL &amp; I)'!H233/'[1]MTTI (PL &amp; I)'!H$334</f>
        <v>4.9739915077759795E-5</v>
      </c>
      <c r="I233" s="141">
        <f>'[1]MTTI (PL &amp; I)'!I233/'[1]MTTI (PL &amp; I)'!I$334</f>
        <v>0</v>
      </c>
      <c r="J233" s="141">
        <f>'[1]MTTI (PL &amp; I)'!J233/'[1]MTTI (PL &amp; I)'!J$334</f>
        <v>5.0553675260207087E-5</v>
      </c>
      <c r="K233" s="141">
        <f>'[1]MTTI (PL &amp; I)'!K233/'[1]MTTI (PL &amp; I)'!K$334</f>
        <v>1.3354813244086157E-4</v>
      </c>
      <c r="L233" s="141">
        <f>'[1]MTTI (PL &amp; I)'!L233/'[1]MTTI (PL &amp; I)'!L$334</f>
        <v>1.2628015403021709E-4</v>
      </c>
      <c r="M233" s="141">
        <f>'[1]MTTI (PL &amp; I)'!M233/'[1]MTTI (PL &amp; I)'!M$334</f>
        <v>1.088003461771447E-4</v>
      </c>
      <c r="N233" s="141">
        <f>'[1]MTTI (PL &amp; I)'!N233/'[1]MTTI (PL &amp; I)'!N$334</f>
        <v>6.7727335711741538E-5</v>
      </c>
      <c r="O233" s="141">
        <f>'[1]MTTI (PL &amp; I)'!O233/'[1]MTTI (PL &amp; I)'!O$334</f>
        <v>8.3294530568745427E-4</v>
      </c>
      <c r="P233" s="141">
        <f>'[1]MTTI (PL &amp; I)'!P233/'[1]MTTI (PL &amp; I)'!P$334</f>
        <v>9.5984108661588988E-6</v>
      </c>
      <c r="Q233" s="141">
        <f>'[1]MTTI (PL &amp; I)'!Q233/'[1]MTTI (PL &amp; I)'!Q$334</f>
        <v>2.9870011440771295E-4</v>
      </c>
      <c r="R233" s="141">
        <f>'[1]MTTI (PL &amp; I)'!R233/'[1]MTTI (PL &amp; I)'!R$334</f>
        <v>1.4600316338633969E-4</v>
      </c>
      <c r="S233" s="141">
        <f>'[1]MTTI (PL &amp; I)'!S233/'[1]MTTI (PL &amp; I)'!S$334</f>
        <v>3.0581046382346043E-4</v>
      </c>
      <c r="T233" s="141">
        <f>'[1]MTTI (PL &amp; I)'!T233/'[1]MTTI (PL &amp; I)'!T$334</f>
        <v>2.4183577810750538E-4</v>
      </c>
      <c r="U233" s="141">
        <f>'[1]MTTI (PL &amp; I)'!U233/'[1]MTTI (PL &amp; I)'!U$334</f>
        <v>2.4896237953386975E-4</v>
      </c>
      <c r="V233" s="141">
        <f>'[1]MTTI (PL &amp; I)'!V233/'[1]MTTI (PL &amp; I)'!V$334</f>
        <v>2.2331953699017115E-5</v>
      </c>
      <c r="W233" s="141">
        <f>'[1]MTTI (PL &amp; I)'!W233/'[1]MTTI (PL &amp; I)'!W$334</f>
        <v>7.5584307553575177E-5</v>
      </c>
      <c r="X233" s="141">
        <f>'[1]MTTI (PL &amp; I)'!X233/'[1]MTTI (PL &amp; I)'!X$334</f>
        <v>1.2050028066877994E-5</v>
      </c>
      <c r="Y233" s="141">
        <f>'[1]MTTI (PL &amp; I)'!Y233/'[1]MTTI (PL &amp; I)'!Y$334</f>
        <v>7.4579151829936387E-6</v>
      </c>
      <c r="Z233" s="141">
        <f>'[1]MTTI (PL &amp; I)'!Z233/'[1]MTTI (PL &amp; I)'!Z$334</f>
        <v>3.1836250268018817E-6</v>
      </c>
      <c r="AA233" s="141">
        <f>'[1]MTTI (PL &amp; I)'!AA233/'[1]MTTI (PL &amp; I)'!AA$334</f>
        <v>1.1147445505804583E-5</v>
      </c>
      <c r="AB233" s="141">
        <f>'[1]MTTI (PL &amp; I)'!AB233/'[1]MTTI (PL &amp; I)'!AB$334</f>
        <v>4.9547150415081478E-5</v>
      </c>
      <c r="AC233" s="141">
        <f>'[1]MTTI (PL &amp; I)'!AC233/'[1]MTTI (PL &amp; I)'!AC$334</f>
        <v>1.5713061216483389E-3</v>
      </c>
      <c r="AD233" s="141">
        <f>'[1]MTTI (PL &amp; I)'!AD233/'[1]MTTI (PL &amp; I)'!AD$334</f>
        <v>6.7166534668013978E-5</v>
      </c>
      <c r="AE233" s="141">
        <f>'[1]MTTI (PL &amp; I)'!AE233/'[1]MTTI (PL &amp; I)'!AE$334</f>
        <v>9.9510254884224933E-5</v>
      </c>
      <c r="AF233" s="141">
        <f>'[1]MTTI (PL &amp; I)'!AF233/'[1]MTTI (PL &amp; I)'!AF$334</f>
        <v>3.3721486035279282E-4</v>
      </c>
      <c r="AG233" s="141">
        <f>'[1]MTTI (PL &amp; I)'!AG233/'[1]MTTI (PL &amp; I)'!AG$334</f>
        <v>4.8563083742555097E-4</v>
      </c>
      <c r="AH233" s="141">
        <f>'[1]MTTI (PL &amp; I)'!AH233/'[1]MTTI (PL &amp; I)'!AH$334</f>
        <v>1.8811945006679205E-5</v>
      </c>
      <c r="AI233" s="141">
        <f>'[1]MTTI (PL &amp; I)'!AI233/'[1]MTTI (PL &amp; I)'!AI$334</f>
        <v>8.0319509891522604E-6</v>
      </c>
      <c r="AJ233" s="141">
        <f>'[1]MTTI (PL &amp; I)'!AJ233/'[1]MTTI (PL &amp; I)'!AJ$334</f>
        <v>1.6169330515905491E-5</v>
      </c>
      <c r="AK233" s="141">
        <f>'[1]MTTI (PL &amp; I)'!AK233/'[1]MTTI (PL &amp; I)'!AK$334</f>
        <v>1.5980457018011464E-5</v>
      </c>
      <c r="AL233" s="141">
        <f>'[1]MTTI (PL &amp; I)'!AL233/'[1]MTTI (PL &amp; I)'!AL$334</f>
        <v>1.0203797569211167E-4</v>
      </c>
      <c r="AM233" s="141">
        <f>'[1]MTTI (PL &amp; I)'!AM233/'[1]MTTI (PL &amp; I)'!AM$334</f>
        <v>1.3546935873160157E-4</v>
      </c>
      <c r="AN233" s="141">
        <f>'[1]MTTI (PL &amp; I)'!AN233/'[1]MTTI (PL &amp; I)'!AN$334</f>
        <v>1.6631734674404595E-5</v>
      </c>
      <c r="AO233" s="141">
        <f>'[1]MTTI (PL &amp; I)'!AO233/'[1]MTTI (PL &amp; I)'!AO$334</f>
        <v>4.6533649846887683E-5</v>
      </c>
      <c r="AP233" s="141">
        <f>'[1]MTTI (PL &amp; I)'!AP233/'[1]MTTI (PL &amp; I)'!AP$334</f>
        <v>2.8682390634803775E-3</v>
      </c>
      <c r="AQ233" s="141">
        <f>'[1]MTTI (PL &amp; I)'!AQ233/'[1]MTTI (PL &amp; I)'!AQ$334</f>
        <v>1.9775283923278541E-4</v>
      </c>
      <c r="AR233" s="141">
        <f>'[1]MTTI (PL &amp; I)'!AR233/'[1]MTTI (PL &amp; I)'!AR$334</f>
        <v>1.3306900794473131E-4</v>
      </c>
      <c r="AS233" s="141">
        <f>'[1]MTTI (PL &amp; I)'!AS233/'[1]MTTI (PL &amp; I)'!AS$334</f>
        <v>4.4164089587822664E-3</v>
      </c>
      <c r="AT233" s="141">
        <f>'[1]MTTI (PL &amp; I)'!AT233/'[1]MTTI (PL &amp; I)'!AT$334</f>
        <v>3.9723263430828738E-5</v>
      </c>
      <c r="AU233" s="141">
        <f>'[1]MTTI (PL &amp; I)'!AU233/'[1]MTTI (PL &amp; I)'!AU$334</f>
        <v>9.03785612978572E-5</v>
      </c>
      <c r="AV233" s="141">
        <f>'[1]MTTI (PL &amp; I)'!AV233/'[1]MTTI (PL &amp; I)'!AV$334</f>
        <v>5.4677679838339004E-5</v>
      </c>
      <c r="AW233" s="141">
        <f>'[1]MTTI (PL &amp; I)'!AW233/'[1]MTTI (PL &amp; I)'!AW$334</f>
        <v>1.0086145399371901E-5</v>
      </c>
      <c r="AX233" s="141">
        <f>'[1]MTTI (PL &amp; I)'!AX233/'[1]MTTI (PL &amp; I)'!AX$334</f>
        <v>0</v>
      </c>
      <c r="AY233" s="141">
        <f>'[1]MTTI (PL &amp; I)'!AY233/'[1]MTTI (PL &amp; I)'!AY$334</f>
        <v>0</v>
      </c>
      <c r="AZ233" s="141">
        <f>'[1]MTTI (PL &amp; I)'!AZ233/'[1]MTTI (PL &amp; I)'!AZ$334</f>
        <v>0</v>
      </c>
      <c r="BA233" s="141">
        <f>'[1]MTTI (PL &amp; I)'!BA233/'[1]MTTI (PL &amp; I)'!BA$334</f>
        <v>0</v>
      </c>
      <c r="BB233" s="141">
        <f>'[1]MTTI (PL &amp; I)'!BB233/'[1]MTTI (PL &amp; I)'!BB$334</f>
        <v>9.4731595050070224E-5</v>
      </c>
      <c r="BC233" s="141">
        <f>'[1]MTTI (PL &amp; I)'!BC233/'[1]MTTI (PL &amp; I)'!BC$334</f>
        <v>1.370049398674325E-4</v>
      </c>
      <c r="BD233" s="141">
        <f>'[1]MTTI (PL &amp; I)'!BD233/'[1]MTTI (PL &amp; I)'!BD$334</f>
        <v>4.3767382883259125E-5</v>
      </c>
      <c r="BE233" s="141">
        <f>'[1]MTTI (PL &amp; I)'!BE233/'[1]MTTI (PL &amp; I)'!BE$334</f>
        <v>3.9242710473000948E-5</v>
      </c>
      <c r="BF233" s="141">
        <f>'[1]MTTI (PL &amp; I)'!BF233/'[1]MTTI (PL &amp; I)'!BF$334</f>
        <v>1.2792945913588289E-4</v>
      </c>
      <c r="BG233" s="141">
        <f>'[1]MTTI (PL &amp; I)'!BG233/'[1]MTTI (PL &amp; I)'!BG$334</f>
        <v>2.2905283380183103E-6</v>
      </c>
      <c r="BH233" s="141">
        <f>'[1]MTTI (PL &amp; I)'!BH233/'[1]MTTI (PL &amp; I)'!BH$334</f>
        <v>2.6153680043384659E-6</v>
      </c>
      <c r="BI233" s="141">
        <f>'[1]MTTI (PL &amp; I)'!BI233/'[1]MTTI (PL &amp; I)'!BI$334</f>
        <v>3.5955282520358975E-3</v>
      </c>
      <c r="BJ233" s="141">
        <f>'[1]MTTI (PL &amp; I)'!BJ233/'[1]MTTI (PL &amp; I)'!BJ$334</f>
        <v>5.8530926054349012E-5</v>
      </c>
      <c r="BK233" s="141">
        <f>'[1]MTTI (PL &amp; I)'!BK233/'[1]MTTI (PL &amp; I)'!BK$334</f>
        <v>0</v>
      </c>
      <c r="BL233" s="141">
        <f>'[1]MTTI (PL &amp; I)'!BL233/'[1]MTTI (PL &amp; I)'!BL$334</f>
        <v>0</v>
      </c>
      <c r="BM233" s="141">
        <f>'[1]MTTI (PL &amp; I)'!BM233/'[1]MTTI (PL &amp; I)'!BM$334</f>
        <v>0</v>
      </c>
      <c r="BN233" s="141">
        <f>'[1]MTTI (PL &amp; I)'!BN233/'[1]MTTI (PL &amp; I)'!BN$334</f>
        <v>2.8915201568424626E-4</v>
      </c>
      <c r="BO233" s="141">
        <f>'[1]MTTI (PL &amp; I)'!BO233/'[1]MTTI (PL &amp; I)'!BO$334</f>
        <v>1.7389999709706533E-5</v>
      </c>
      <c r="BP233" s="141">
        <f>'[1]MTTI (PL &amp; I)'!BP233/'[1]MTTI (PL &amp; I)'!BP$334</f>
        <v>2.162267635936171E-5</v>
      </c>
      <c r="BQ233" s="141">
        <f>'[1]MTTI (PL &amp; I)'!BQ233/'[1]MTTI (PL &amp; I)'!BQ$334</f>
        <v>1.7860996017716939E-4</v>
      </c>
      <c r="BR233" s="141">
        <f>'[1]MTTI (PL &amp; I)'!BR233/'[1]MTTI (PL &amp; I)'!BR$334</f>
        <v>8.8452940269252767E-6</v>
      </c>
      <c r="BS233" s="141">
        <f>'[1]MTTI (PL &amp; I)'!BS233/'[1]MTTI (PL &amp; I)'!BS$334</f>
        <v>4.3333532473499434E-6</v>
      </c>
      <c r="BT233" s="141">
        <f>'[1]MTTI (PL &amp; I)'!BT233/'[1]MTTI (PL &amp; I)'!BT$334</f>
        <v>1.1562038632620459E-5</v>
      </c>
      <c r="BU233" s="141">
        <f>'[1]MTTI (PL &amp; I)'!BU233/'[1]MTTI (PL &amp; I)'!BU$334</f>
        <v>1.2441455724731081E-4</v>
      </c>
      <c r="BV233" s="141">
        <f>'[1]MTTI (PL &amp; I)'!BV233/'[1]MTTI (PL &amp; I)'!BV$334</f>
        <v>1.5245550759194701E-4</v>
      </c>
      <c r="BW233" s="141">
        <f>'[1]MTTI (PL &amp; I)'!BW233/'[1]MTTI (PL &amp; I)'!BW$334</f>
        <v>2.5297326379970229E-5</v>
      </c>
      <c r="BX233" s="141">
        <f>'[1]MTTI (PL &amp; I)'!BX233/'[1]MTTI (PL &amp; I)'!BX$334</f>
        <v>1.3246448654947807E-6</v>
      </c>
      <c r="BY233" s="141">
        <f>'[1]MTTI (PL &amp; I)'!BY233/'[1]MTTI (PL &amp; I)'!BY$334</f>
        <v>2.5013357332041883E-6</v>
      </c>
      <c r="BZ233" s="141">
        <f>'[1]MTTI (PL &amp; I)'!BZ233/'[1]MTTI (PL &amp; I)'!BZ$334</f>
        <v>0</v>
      </c>
      <c r="CA233" s="141">
        <f>'[1]MTTI (PL &amp; I)'!CA233/'[1]MTTI (PL &amp; I)'!CA$334</f>
        <v>1.1956352604241573E-5</v>
      </c>
      <c r="CB233" s="141">
        <f>'[1]MTTI (PL &amp; I)'!CB233/'[1]MTTI (PL &amp; I)'!CB$334</f>
        <v>3.2585181931861409E-4</v>
      </c>
      <c r="CC233" s="141">
        <f>'[1]MTTI (PL &amp; I)'!CC233/'[1]MTTI (PL &amp; I)'!CC$334</f>
        <v>2.1230001583840272E-5</v>
      </c>
      <c r="CD233" s="141">
        <f>'[1]MTTI (PL &amp; I)'!CD233/'[1]MTTI (PL &amp; I)'!CD$334</f>
        <v>2.704477885942802E-4</v>
      </c>
      <c r="CE233" s="141">
        <f>'[1]MTTI (PL &amp; I)'!CE233/'[1]MTTI (PL &amp; I)'!CE$334</f>
        <v>1.8535639090870502E-2</v>
      </c>
      <c r="CF233" s="141">
        <f>'[1]MTTI (PL &amp; I)'!CF233/'[1]MTTI (PL &amp; I)'!CF$334</f>
        <v>3.9989169737042392E-4</v>
      </c>
      <c r="CG233" s="141">
        <f>'[1]MTTI (PL &amp; I)'!CG233/'[1]MTTI (PL &amp; I)'!CG$334</f>
        <v>2.1048807017974625E-3</v>
      </c>
      <c r="CH233" s="141">
        <f>'[1]MTTI (PL &amp; I)'!CH233/'[1]MTTI (PL &amp; I)'!CH$334</f>
        <v>6.5057518482710742E-5</v>
      </c>
      <c r="CI233" s="141">
        <f>'[1]MTTI (PL &amp; I)'!CI233/'[1]MTTI (PL &amp; I)'!CI$334</f>
        <v>6.4044367856706808E-3</v>
      </c>
      <c r="CJ233" s="141">
        <f>'[1]MTTI (PL &amp; I)'!CJ233/'[1]MTTI (PL &amp; I)'!CJ$334</f>
        <v>6.7828023195755014E-6</v>
      </c>
      <c r="CK233" s="141">
        <f>'[1]MTTI (PL &amp; I)'!CK233/'[1]MTTI (PL &amp; I)'!CK$334</f>
        <v>8.7209490651538448E-4</v>
      </c>
      <c r="CL233" s="141">
        <f>'[1]MTTI (PL &amp; I)'!CL233/'[1]MTTI (PL &amp; I)'!CL$334</f>
        <v>9.8802437101192826E-5</v>
      </c>
      <c r="CM233" s="141">
        <f>'[1]MTTI (PL &amp; I)'!CM233/'[1]MTTI (PL &amp; I)'!CM$334</f>
        <v>7.6191444490376178E-6</v>
      </c>
      <c r="CN233" s="141">
        <f>'[1]MTTI (PL &amp; I)'!CN233/'[1]MTTI (PL &amp; I)'!CN$334</f>
        <v>1.4846398768638913E-4</v>
      </c>
      <c r="CO233" s="141">
        <f>'[1]MTTI (PL &amp; I)'!CO233/'[1]MTTI (PL &amp; I)'!CO$334</f>
        <v>9.5198930943335316E-4</v>
      </c>
      <c r="CP233" s="141">
        <f>'[1]MTTI (PL &amp; I)'!CP233/'[1]MTTI (PL &amp; I)'!CP$334</f>
        <v>2.1953642640910488E-4</v>
      </c>
      <c r="CQ233" s="141">
        <f>'[1]MTTI (PL &amp; I)'!CQ233/'[1]MTTI (PL &amp; I)'!CQ$334</f>
        <v>1.0973046800847889E-4</v>
      </c>
      <c r="CR233" s="141">
        <f>'[1]MTTI (PL &amp; I)'!CR233/'[1]MTTI (PL &amp; I)'!CR$334</f>
        <v>2.2908666669449181E-2</v>
      </c>
      <c r="CS233" s="141">
        <f>'[1]MTTI (PL &amp; I)'!CS233/'[1]MTTI (PL &amp; I)'!CS$334</f>
        <v>1.4556983592183151E-5</v>
      </c>
      <c r="CT233" s="141">
        <f>'[1]MTTI (PL &amp; I)'!CT233/'[1]MTTI (PL &amp; I)'!CT$334</f>
        <v>2.0989605551889803E-3</v>
      </c>
      <c r="CU233" s="141">
        <f>'[1]MTTI (PL &amp; I)'!CU233/'[1]MTTI (PL &amp; I)'!CU$334</f>
        <v>7.6580747398970955E-6</v>
      </c>
      <c r="CV233" s="141">
        <f>'[1]MTTI (PL &amp; I)'!CV233/'[1]MTTI (PL &amp; I)'!CV$334</f>
        <v>4.070938099112691E-4</v>
      </c>
      <c r="CW233" s="141">
        <f>'[1]MTTI (PL &amp; I)'!CW233/'[1]MTTI (PL &amp; I)'!CW$334</f>
        <v>1.4309020856473704E-3</v>
      </c>
      <c r="CX233" s="141">
        <f>'[1]MTTI (PL &amp; I)'!CX233/'[1]MTTI (PL &amp; I)'!CX$334</f>
        <v>1.6585103461366451E-3</v>
      </c>
      <c r="CY233" s="141">
        <f>'[1]MTTI (PL &amp; I)'!CY233/'[1]MTTI (PL &amp; I)'!CY$334</f>
        <v>2.1253558124809945E-4</v>
      </c>
      <c r="CZ233" s="141">
        <f>'[1]MTTI (PL &amp; I)'!CZ233/'[1]MTTI (PL &amp; I)'!CZ$334</f>
        <v>1.0161459442166357E-5</v>
      </c>
      <c r="DA233" s="141">
        <f>'[1]MTTI (PL &amp; I)'!DA233/'[1]MTTI (PL &amp; I)'!DA$334</f>
        <v>0</v>
      </c>
      <c r="DB233" s="141">
        <f>'[1]MTTI (PL &amp; I)'!DB233/'[1]MTTI (PL &amp; I)'!DB$334</f>
        <v>0</v>
      </c>
      <c r="DC233" s="141">
        <f>'[1]MTTI (PL &amp; I)'!DC233/'[1]MTTI (PL &amp; I)'!DC$334</f>
        <v>0</v>
      </c>
      <c r="DD233" s="141">
        <f>'[1]MTTI (PL &amp; I)'!DD233/'[1]MTTI (PL &amp; I)'!DD$334</f>
        <v>0</v>
      </c>
      <c r="DE233" s="141">
        <v>0</v>
      </c>
      <c r="DF233" s="141">
        <f>'[1]MTTI (PL &amp; I)'!DF233/'[1]MTTI (PL &amp; I)'!DF$334</f>
        <v>1.0479628054517749E-3</v>
      </c>
    </row>
    <row r="234" spans="1:110" x14ac:dyDescent="0.3">
      <c r="A234" s="25" t="s">
        <v>6</v>
      </c>
      <c r="B234" s="141">
        <f>'[1]MTTI (PL &amp; I)'!B234/'[1]MTTI (PL &amp; I)'!B$334</f>
        <v>0</v>
      </c>
      <c r="C234" s="141">
        <f>'[1]MTTI (PL &amp; I)'!C234/'[1]MTTI (PL &amp; I)'!C$334</f>
        <v>8.5832576257995801E-4</v>
      </c>
      <c r="D234" s="141">
        <f>'[1]MTTI (PL &amp; I)'!D234/'[1]MTTI (PL &amp; I)'!D$334</f>
        <v>2.4662868014369141E-3</v>
      </c>
      <c r="E234" s="141">
        <f>'[1]MTTI (PL &amp; I)'!E234/'[1]MTTI (PL &amp; I)'!E$334</f>
        <v>0</v>
      </c>
      <c r="F234" s="141">
        <f>'[1]MTTI (PL &amp; I)'!F234/'[1]MTTI (PL &amp; I)'!F$334</f>
        <v>0</v>
      </c>
      <c r="G234" s="141">
        <f>'[1]MTTI (PL &amp; I)'!G234/'[1]MTTI (PL &amp; I)'!G$334</f>
        <v>0</v>
      </c>
      <c r="H234" s="141">
        <f>'[1]MTTI (PL &amp; I)'!H234/'[1]MTTI (PL &amp; I)'!H$334</f>
        <v>4.9739915077759795E-5</v>
      </c>
      <c r="I234" s="141">
        <f>'[1]MTTI (PL &amp; I)'!I234/'[1]MTTI (PL &amp; I)'!I$334</f>
        <v>0</v>
      </c>
      <c r="J234" s="141">
        <f>'[1]MTTI (PL &amp; I)'!J234/'[1]MTTI (PL &amp; I)'!J$334</f>
        <v>5.0553675260207087E-5</v>
      </c>
      <c r="K234" s="141">
        <f>'[1]MTTI (PL &amp; I)'!K234/'[1]MTTI (PL &amp; I)'!K$334</f>
        <v>1.3354813244086157E-4</v>
      </c>
      <c r="L234" s="141">
        <f>'[1]MTTI (PL &amp; I)'!L234/'[1]MTTI (PL &amp; I)'!L$334</f>
        <v>1.2628015403021709E-4</v>
      </c>
      <c r="M234" s="141">
        <f>'[1]MTTI (PL &amp; I)'!M234/'[1]MTTI (PL &amp; I)'!M$334</f>
        <v>1.088003461771447E-4</v>
      </c>
      <c r="N234" s="141">
        <f>'[1]MTTI (PL &amp; I)'!N234/'[1]MTTI (PL &amp; I)'!N$334</f>
        <v>6.7727335711741538E-5</v>
      </c>
      <c r="O234" s="141">
        <f>'[1]MTTI (PL &amp; I)'!O234/'[1]MTTI (PL &amp; I)'!O$334</f>
        <v>8.3294530568745427E-4</v>
      </c>
      <c r="P234" s="141">
        <f>'[1]MTTI (PL &amp; I)'!P234/'[1]MTTI (PL &amp; I)'!P$334</f>
        <v>9.5984108661588988E-6</v>
      </c>
      <c r="Q234" s="141">
        <f>'[1]MTTI (PL &amp; I)'!Q234/'[1]MTTI (PL &amp; I)'!Q$334</f>
        <v>2.9870011440771295E-4</v>
      </c>
      <c r="R234" s="141">
        <f>'[1]MTTI (PL &amp; I)'!R234/'[1]MTTI (PL &amp; I)'!R$334</f>
        <v>1.4600316338633969E-4</v>
      </c>
      <c r="S234" s="141">
        <f>'[1]MTTI (PL &amp; I)'!S234/'[1]MTTI (PL &amp; I)'!S$334</f>
        <v>3.0581046382346043E-4</v>
      </c>
      <c r="T234" s="141">
        <f>'[1]MTTI (PL &amp; I)'!T234/'[1]MTTI (PL &amp; I)'!T$334</f>
        <v>2.4183577810750538E-4</v>
      </c>
      <c r="U234" s="141">
        <f>'[1]MTTI (PL &amp; I)'!U234/'[1]MTTI (PL &amp; I)'!U$334</f>
        <v>2.4896237953386975E-4</v>
      </c>
      <c r="V234" s="141">
        <f>'[1]MTTI (PL &amp; I)'!V234/'[1]MTTI (PL &amp; I)'!V$334</f>
        <v>2.2331953699017115E-5</v>
      </c>
      <c r="W234" s="141">
        <f>'[1]MTTI (PL &amp; I)'!W234/'[1]MTTI (PL &amp; I)'!W$334</f>
        <v>7.5584307553575177E-5</v>
      </c>
      <c r="X234" s="141">
        <f>'[1]MTTI (PL &amp; I)'!X234/'[1]MTTI (PL &amp; I)'!X$334</f>
        <v>1.2050028066877994E-5</v>
      </c>
      <c r="Y234" s="141">
        <f>'[1]MTTI (PL &amp; I)'!Y234/'[1]MTTI (PL &amp; I)'!Y$334</f>
        <v>7.4579151829936387E-6</v>
      </c>
      <c r="Z234" s="141">
        <f>'[1]MTTI (PL &amp; I)'!Z234/'[1]MTTI (PL &amp; I)'!Z$334</f>
        <v>3.1836250268018817E-6</v>
      </c>
      <c r="AA234" s="141">
        <f>'[1]MTTI (PL &amp; I)'!AA234/'[1]MTTI (PL &amp; I)'!AA$334</f>
        <v>1.1147445505804583E-5</v>
      </c>
      <c r="AB234" s="141">
        <f>'[1]MTTI (PL &amp; I)'!AB234/'[1]MTTI (PL &amp; I)'!AB$334</f>
        <v>4.9547150415081478E-5</v>
      </c>
      <c r="AC234" s="141">
        <f>'[1]MTTI (PL &amp; I)'!AC234/'[1]MTTI (PL &amp; I)'!AC$334</f>
        <v>1.5713061216483389E-3</v>
      </c>
      <c r="AD234" s="141">
        <f>'[1]MTTI (PL &amp; I)'!AD234/'[1]MTTI (PL &amp; I)'!AD$334</f>
        <v>6.7166534668013978E-5</v>
      </c>
      <c r="AE234" s="141">
        <f>'[1]MTTI (PL &amp; I)'!AE234/'[1]MTTI (PL &amp; I)'!AE$334</f>
        <v>9.9510254884224933E-5</v>
      </c>
      <c r="AF234" s="141">
        <f>'[1]MTTI (PL &amp; I)'!AF234/'[1]MTTI (PL &amp; I)'!AF$334</f>
        <v>3.3721486035279282E-4</v>
      </c>
      <c r="AG234" s="141">
        <f>'[1]MTTI (PL &amp; I)'!AG234/'[1]MTTI (PL &amp; I)'!AG$334</f>
        <v>4.8563083742555097E-4</v>
      </c>
      <c r="AH234" s="141">
        <f>'[1]MTTI (PL &amp; I)'!AH234/'[1]MTTI (PL &amp; I)'!AH$334</f>
        <v>1.8811945006679205E-5</v>
      </c>
      <c r="AI234" s="141">
        <f>'[1]MTTI (PL &amp; I)'!AI234/'[1]MTTI (PL &amp; I)'!AI$334</f>
        <v>8.0319509891522604E-6</v>
      </c>
      <c r="AJ234" s="141">
        <f>'[1]MTTI (PL &amp; I)'!AJ234/'[1]MTTI (PL &amp; I)'!AJ$334</f>
        <v>1.6169330515905491E-5</v>
      </c>
      <c r="AK234" s="141">
        <f>'[1]MTTI (PL &amp; I)'!AK234/'[1]MTTI (PL &amp; I)'!AK$334</f>
        <v>1.5980457018011464E-5</v>
      </c>
      <c r="AL234" s="141">
        <f>'[1]MTTI (PL &amp; I)'!AL234/'[1]MTTI (PL &amp; I)'!AL$334</f>
        <v>1.0203797569211167E-4</v>
      </c>
      <c r="AM234" s="141">
        <f>'[1]MTTI (PL &amp; I)'!AM234/'[1]MTTI (PL &amp; I)'!AM$334</f>
        <v>1.3546935873160157E-4</v>
      </c>
      <c r="AN234" s="141">
        <f>'[1]MTTI (PL &amp; I)'!AN234/'[1]MTTI (PL &amp; I)'!AN$334</f>
        <v>1.6631734674404595E-5</v>
      </c>
      <c r="AO234" s="141">
        <f>'[1]MTTI (PL &amp; I)'!AO234/'[1]MTTI (PL &amp; I)'!AO$334</f>
        <v>4.6533649846887683E-5</v>
      </c>
      <c r="AP234" s="141">
        <f>'[1]MTTI (PL &amp; I)'!AP234/'[1]MTTI (PL &amp; I)'!AP$334</f>
        <v>2.8682390634803775E-3</v>
      </c>
      <c r="AQ234" s="141">
        <f>'[1]MTTI (PL &amp; I)'!AQ234/'[1]MTTI (PL &amp; I)'!AQ$334</f>
        <v>1.9775283923278541E-4</v>
      </c>
      <c r="AR234" s="141">
        <f>'[1]MTTI (PL &amp; I)'!AR234/'[1]MTTI (PL &amp; I)'!AR$334</f>
        <v>1.3306900794473131E-4</v>
      </c>
      <c r="AS234" s="141">
        <f>'[1]MTTI (PL &amp; I)'!AS234/'[1]MTTI (PL &amp; I)'!AS$334</f>
        <v>4.4164089587822664E-3</v>
      </c>
      <c r="AT234" s="141">
        <f>'[1]MTTI (PL &amp; I)'!AT234/'[1]MTTI (PL &amp; I)'!AT$334</f>
        <v>3.9723263430828738E-5</v>
      </c>
      <c r="AU234" s="141">
        <f>'[1]MTTI (PL &amp; I)'!AU234/'[1]MTTI (PL &amp; I)'!AU$334</f>
        <v>9.03785612978572E-5</v>
      </c>
      <c r="AV234" s="141">
        <f>'[1]MTTI (PL &amp; I)'!AV234/'[1]MTTI (PL &amp; I)'!AV$334</f>
        <v>5.4677679838339004E-5</v>
      </c>
      <c r="AW234" s="141">
        <f>'[1]MTTI (PL &amp; I)'!AW234/'[1]MTTI (PL &amp; I)'!AW$334</f>
        <v>1.0086145399371901E-5</v>
      </c>
      <c r="AX234" s="141">
        <f>'[1]MTTI (PL &amp; I)'!AX234/'[1]MTTI (PL &amp; I)'!AX$334</f>
        <v>0</v>
      </c>
      <c r="AY234" s="141">
        <f>'[1]MTTI (PL &amp; I)'!AY234/'[1]MTTI (PL &amp; I)'!AY$334</f>
        <v>0</v>
      </c>
      <c r="AZ234" s="141">
        <f>'[1]MTTI (PL &amp; I)'!AZ234/'[1]MTTI (PL &amp; I)'!AZ$334</f>
        <v>0</v>
      </c>
      <c r="BA234" s="141">
        <f>'[1]MTTI (PL &amp; I)'!BA234/'[1]MTTI (PL &amp; I)'!BA$334</f>
        <v>0</v>
      </c>
      <c r="BB234" s="141">
        <f>'[1]MTTI (PL &amp; I)'!BB234/'[1]MTTI (PL &amp; I)'!BB$334</f>
        <v>9.4731595050070224E-5</v>
      </c>
      <c r="BC234" s="141">
        <f>'[1]MTTI (PL &amp; I)'!BC234/'[1]MTTI (PL &amp; I)'!BC$334</f>
        <v>1.370049398674325E-4</v>
      </c>
      <c r="BD234" s="141">
        <f>'[1]MTTI (PL &amp; I)'!BD234/'[1]MTTI (PL &amp; I)'!BD$334</f>
        <v>4.3767382883259125E-5</v>
      </c>
      <c r="BE234" s="141">
        <f>'[1]MTTI (PL &amp; I)'!BE234/'[1]MTTI (PL &amp; I)'!BE$334</f>
        <v>3.9242710473000948E-5</v>
      </c>
      <c r="BF234" s="141">
        <f>'[1]MTTI (PL &amp; I)'!BF234/'[1]MTTI (PL &amp; I)'!BF$334</f>
        <v>1.2792945913588289E-4</v>
      </c>
      <c r="BG234" s="141">
        <f>'[1]MTTI (PL &amp; I)'!BG234/'[1]MTTI (PL &amp; I)'!BG$334</f>
        <v>2.2905283380183103E-6</v>
      </c>
      <c r="BH234" s="141">
        <f>'[1]MTTI (PL &amp; I)'!BH234/'[1]MTTI (PL &amp; I)'!BH$334</f>
        <v>2.6153680043384659E-6</v>
      </c>
      <c r="BI234" s="141">
        <f>'[1]MTTI (PL &amp; I)'!BI234/'[1]MTTI (PL &amp; I)'!BI$334</f>
        <v>3.5955282520358975E-3</v>
      </c>
      <c r="BJ234" s="141">
        <f>'[1]MTTI (PL &amp; I)'!BJ234/'[1]MTTI (PL &amp; I)'!BJ$334</f>
        <v>5.8530926054349012E-5</v>
      </c>
      <c r="BK234" s="141">
        <f>'[1]MTTI (PL &amp; I)'!BK234/'[1]MTTI (PL &amp; I)'!BK$334</f>
        <v>0</v>
      </c>
      <c r="BL234" s="141">
        <f>'[1]MTTI (PL &amp; I)'!BL234/'[1]MTTI (PL &amp; I)'!BL$334</f>
        <v>0</v>
      </c>
      <c r="BM234" s="141">
        <f>'[1]MTTI (PL &amp; I)'!BM234/'[1]MTTI (PL &amp; I)'!BM$334</f>
        <v>0</v>
      </c>
      <c r="BN234" s="141">
        <f>'[1]MTTI (PL &amp; I)'!BN234/'[1]MTTI (PL &amp; I)'!BN$334</f>
        <v>2.8915201568424626E-4</v>
      </c>
      <c r="BO234" s="141">
        <f>'[1]MTTI (PL &amp; I)'!BO234/'[1]MTTI (PL &amp; I)'!BO$334</f>
        <v>1.7389999709706533E-5</v>
      </c>
      <c r="BP234" s="141">
        <f>'[1]MTTI (PL &amp; I)'!BP234/'[1]MTTI (PL &amp; I)'!BP$334</f>
        <v>2.162267635936171E-5</v>
      </c>
      <c r="BQ234" s="141">
        <f>'[1]MTTI (PL &amp; I)'!BQ234/'[1]MTTI (PL &amp; I)'!BQ$334</f>
        <v>1.7860996017716939E-4</v>
      </c>
      <c r="BR234" s="141">
        <f>'[1]MTTI (PL &amp; I)'!BR234/'[1]MTTI (PL &amp; I)'!BR$334</f>
        <v>8.8452940269252767E-6</v>
      </c>
      <c r="BS234" s="141">
        <f>'[1]MTTI (PL &amp; I)'!BS234/'[1]MTTI (PL &amp; I)'!BS$334</f>
        <v>4.3333532473499434E-6</v>
      </c>
      <c r="BT234" s="141">
        <f>'[1]MTTI (PL &amp; I)'!BT234/'[1]MTTI (PL &amp; I)'!BT$334</f>
        <v>1.1562038632620459E-5</v>
      </c>
      <c r="BU234" s="141">
        <f>'[1]MTTI (PL &amp; I)'!BU234/'[1]MTTI (PL &amp; I)'!BU$334</f>
        <v>1.2441455724731081E-4</v>
      </c>
      <c r="BV234" s="141">
        <f>'[1]MTTI (PL &amp; I)'!BV234/'[1]MTTI (PL &amp; I)'!BV$334</f>
        <v>1.5245550759194701E-4</v>
      </c>
      <c r="BW234" s="141">
        <f>'[1]MTTI (PL &amp; I)'!BW234/'[1]MTTI (PL &amp; I)'!BW$334</f>
        <v>2.5297326379970229E-5</v>
      </c>
      <c r="BX234" s="141">
        <f>'[1]MTTI (PL &amp; I)'!BX234/'[1]MTTI (PL &amp; I)'!BX$334</f>
        <v>1.3246448654947807E-6</v>
      </c>
      <c r="BY234" s="141">
        <f>'[1]MTTI (PL &amp; I)'!BY234/'[1]MTTI (PL &amp; I)'!BY$334</f>
        <v>2.5013357332041883E-6</v>
      </c>
      <c r="BZ234" s="141">
        <f>'[1]MTTI (PL &amp; I)'!BZ234/'[1]MTTI (PL &amp; I)'!BZ$334</f>
        <v>0</v>
      </c>
      <c r="CA234" s="141">
        <f>'[1]MTTI (PL &amp; I)'!CA234/'[1]MTTI (PL &amp; I)'!CA$334</f>
        <v>1.1956352604241573E-5</v>
      </c>
      <c r="CB234" s="141">
        <f>'[1]MTTI (PL &amp; I)'!CB234/'[1]MTTI (PL &amp; I)'!CB$334</f>
        <v>3.2585181931861409E-4</v>
      </c>
      <c r="CC234" s="141">
        <f>'[1]MTTI (PL &amp; I)'!CC234/'[1]MTTI (PL &amp; I)'!CC$334</f>
        <v>2.1230001583840272E-5</v>
      </c>
      <c r="CD234" s="141">
        <f>'[1]MTTI (PL &amp; I)'!CD234/'[1]MTTI (PL &amp; I)'!CD$334</f>
        <v>2.704477885942802E-4</v>
      </c>
      <c r="CE234" s="141">
        <f>'[1]MTTI (PL &amp; I)'!CE234/'[1]MTTI (PL &amp; I)'!CE$334</f>
        <v>1.8535639090870502E-2</v>
      </c>
      <c r="CF234" s="141">
        <f>'[1]MTTI (PL &amp; I)'!CF234/'[1]MTTI (PL &amp; I)'!CF$334</f>
        <v>3.9989169737042392E-4</v>
      </c>
      <c r="CG234" s="141">
        <f>'[1]MTTI (PL &amp; I)'!CG234/'[1]MTTI (PL &amp; I)'!CG$334</f>
        <v>2.1048807017974625E-3</v>
      </c>
      <c r="CH234" s="141">
        <f>'[1]MTTI (PL &amp; I)'!CH234/'[1]MTTI (PL &amp; I)'!CH$334</f>
        <v>6.5057518482710742E-5</v>
      </c>
      <c r="CI234" s="141">
        <f>'[1]MTTI (PL &amp; I)'!CI234/'[1]MTTI (PL &amp; I)'!CI$334</f>
        <v>6.4044367856706808E-3</v>
      </c>
      <c r="CJ234" s="141">
        <f>'[1]MTTI (PL &amp; I)'!CJ234/'[1]MTTI (PL &amp; I)'!CJ$334</f>
        <v>6.7828023195755014E-6</v>
      </c>
      <c r="CK234" s="141">
        <f>'[1]MTTI (PL &amp; I)'!CK234/'[1]MTTI (PL &amp; I)'!CK$334</f>
        <v>8.7209490651538448E-4</v>
      </c>
      <c r="CL234" s="141">
        <f>'[1]MTTI (PL &amp; I)'!CL234/'[1]MTTI (PL &amp; I)'!CL$334</f>
        <v>9.8802437101192826E-5</v>
      </c>
      <c r="CM234" s="141">
        <f>'[1]MTTI (PL &amp; I)'!CM234/'[1]MTTI (PL &amp; I)'!CM$334</f>
        <v>7.6191444490376178E-6</v>
      </c>
      <c r="CN234" s="141">
        <f>'[1]MTTI (PL &amp; I)'!CN234/'[1]MTTI (PL &amp; I)'!CN$334</f>
        <v>1.4846398768638913E-4</v>
      </c>
      <c r="CO234" s="141">
        <f>'[1]MTTI (PL &amp; I)'!CO234/'[1]MTTI (PL &amp; I)'!CO$334</f>
        <v>9.5198930943335316E-4</v>
      </c>
      <c r="CP234" s="141">
        <f>'[1]MTTI (PL &amp; I)'!CP234/'[1]MTTI (PL &amp; I)'!CP$334</f>
        <v>2.1953642640910488E-4</v>
      </c>
      <c r="CQ234" s="141">
        <f>'[1]MTTI (PL &amp; I)'!CQ234/'[1]MTTI (PL &amp; I)'!CQ$334</f>
        <v>1.0973046800847889E-4</v>
      </c>
      <c r="CR234" s="141">
        <f>'[1]MTTI (PL &amp; I)'!CR234/'[1]MTTI (PL &amp; I)'!CR$334</f>
        <v>2.2908666669449181E-2</v>
      </c>
      <c r="CS234" s="141">
        <f>'[1]MTTI (PL &amp; I)'!CS234/'[1]MTTI (PL &amp; I)'!CS$334</f>
        <v>1.4556983592183151E-5</v>
      </c>
      <c r="CT234" s="141">
        <f>'[1]MTTI (PL &amp; I)'!CT234/'[1]MTTI (PL &amp; I)'!CT$334</f>
        <v>2.0989605551889803E-3</v>
      </c>
      <c r="CU234" s="141">
        <f>'[1]MTTI (PL &amp; I)'!CU234/'[1]MTTI (PL &amp; I)'!CU$334</f>
        <v>7.6580747398970955E-6</v>
      </c>
      <c r="CV234" s="141">
        <f>'[1]MTTI (PL &amp; I)'!CV234/'[1]MTTI (PL &amp; I)'!CV$334</f>
        <v>4.070938099112691E-4</v>
      </c>
      <c r="CW234" s="141">
        <f>'[1]MTTI (PL &amp; I)'!CW234/'[1]MTTI (PL &amp; I)'!CW$334</f>
        <v>1.4309020856473704E-3</v>
      </c>
      <c r="CX234" s="141">
        <f>'[1]MTTI (PL &amp; I)'!CX234/'[1]MTTI (PL &amp; I)'!CX$334</f>
        <v>1.6585103461366451E-3</v>
      </c>
      <c r="CY234" s="141">
        <f>'[1]MTTI (PL &amp; I)'!CY234/'[1]MTTI (PL &amp; I)'!CY$334</f>
        <v>2.1253558124809945E-4</v>
      </c>
      <c r="CZ234" s="141">
        <f>'[1]MTTI (PL &amp; I)'!CZ234/'[1]MTTI (PL &amp; I)'!CZ$334</f>
        <v>1.0161459442166357E-5</v>
      </c>
      <c r="DA234" s="141">
        <f>'[1]MTTI (PL &amp; I)'!DA234/'[1]MTTI (PL &amp; I)'!DA$334</f>
        <v>0</v>
      </c>
      <c r="DB234" s="141">
        <f>'[1]MTTI (PL &amp; I)'!DB234/'[1]MTTI (PL &amp; I)'!DB$334</f>
        <v>0</v>
      </c>
      <c r="DC234" s="141">
        <f>'[1]MTTI (PL &amp; I)'!DC234/'[1]MTTI (PL &amp; I)'!DC$334</f>
        <v>0</v>
      </c>
      <c r="DD234" s="141">
        <f>'[1]MTTI (PL &amp; I)'!DD234/'[1]MTTI (PL &amp; I)'!DD$334</f>
        <v>0</v>
      </c>
      <c r="DE234" s="141">
        <v>0</v>
      </c>
      <c r="DF234" s="141">
        <f>'[1]MTTI (PL &amp; I)'!DF234/'[1]MTTI (PL &amp; I)'!DF$334</f>
        <v>1.0479628054517749E-3</v>
      </c>
    </row>
    <row r="235" spans="1:110" x14ac:dyDescent="0.3">
      <c r="A235" s="25" t="s">
        <v>7</v>
      </c>
      <c r="B235" s="141">
        <f>'[1]MTTI (PL &amp; I)'!B235/'[1]MTTI (PL &amp; I)'!B$334</f>
        <v>0</v>
      </c>
      <c r="C235" s="141">
        <f>'[1]MTTI (PL &amp; I)'!C235/'[1]MTTI (PL &amp; I)'!C$334</f>
        <v>0</v>
      </c>
      <c r="D235" s="141">
        <f>'[1]MTTI (PL &amp; I)'!D235/'[1]MTTI (PL &amp; I)'!D$334</f>
        <v>0</v>
      </c>
      <c r="E235" s="141">
        <f>'[1]MTTI (PL &amp; I)'!E235/'[1]MTTI (PL &amp; I)'!E$334</f>
        <v>0</v>
      </c>
      <c r="F235" s="141">
        <f>'[1]MTTI (PL &amp; I)'!F235/'[1]MTTI (PL &amp; I)'!F$334</f>
        <v>0</v>
      </c>
      <c r="G235" s="141">
        <f>'[1]MTTI (PL &amp; I)'!G235/'[1]MTTI (PL &amp; I)'!G$334</f>
        <v>0</v>
      </c>
      <c r="H235" s="141">
        <f>'[1]MTTI (PL &amp; I)'!H235/'[1]MTTI (PL &amp; I)'!H$334</f>
        <v>0</v>
      </c>
      <c r="I235" s="141">
        <f>'[1]MTTI (PL &amp; I)'!I235/'[1]MTTI (PL &amp; I)'!I$334</f>
        <v>0</v>
      </c>
      <c r="J235" s="141">
        <f>'[1]MTTI (PL &amp; I)'!J235/'[1]MTTI (PL &amp; I)'!J$334</f>
        <v>0</v>
      </c>
      <c r="K235" s="141">
        <f>'[1]MTTI (PL &amp; I)'!K235/'[1]MTTI (PL &amp; I)'!K$334</f>
        <v>0</v>
      </c>
      <c r="L235" s="141">
        <f>'[1]MTTI (PL &amp; I)'!L235/'[1]MTTI (PL &amp; I)'!L$334</f>
        <v>0</v>
      </c>
      <c r="M235" s="141">
        <f>'[1]MTTI (PL &amp; I)'!M235/'[1]MTTI (PL &amp; I)'!M$334</f>
        <v>0</v>
      </c>
      <c r="N235" s="141">
        <f>'[1]MTTI (PL &amp; I)'!N235/'[1]MTTI (PL &amp; I)'!N$334</f>
        <v>0</v>
      </c>
      <c r="O235" s="141">
        <f>'[1]MTTI (PL &amp; I)'!O235/'[1]MTTI (PL &amp; I)'!O$334</f>
        <v>0</v>
      </c>
      <c r="P235" s="141">
        <f>'[1]MTTI (PL &amp; I)'!P235/'[1]MTTI (PL &amp; I)'!P$334</f>
        <v>0</v>
      </c>
      <c r="Q235" s="141">
        <f>'[1]MTTI (PL &amp; I)'!Q235/'[1]MTTI (PL &amp; I)'!Q$334</f>
        <v>0</v>
      </c>
      <c r="R235" s="141">
        <f>'[1]MTTI (PL &amp; I)'!R235/'[1]MTTI (PL &amp; I)'!R$334</f>
        <v>0</v>
      </c>
      <c r="S235" s="141">
        <f>'[1]MTTI (PL &amp; I)'!S235/'[1]MTTI (PL &amp; I)'!S$334</f>
        <v>0</v>
      </c>
      <c r="T235" s="141">
        <f>'[1]MTTI (PL &amp; I)'!T235/'[1]MTTI (PL &amp; I)'!T$334</f>
        <v>0</v>
      </c>
      <c r="U235" s="141">
        <f>'[1]MTTI (PL &amp; I)'!U235/'[1]MTTI (PL &amp; I)'!U$334</f>
        <v>0</v>
      </c>
      <c r="V235" s="141">
        <f>'[1]MTTI (PL &amp; I)'!V235/'[1]MTTI (PL &amp; I)'!V$334</f>
        <v>0</v>
      </c>
      <c r="W235" s="141">
        <f>'[1]MTTI (PL &amp; I)'!W235/'[1]MTTI (PL &amp; I)'!W$334</f>
        <v>0</v>
      </c>
      <c r="X235" s="141">
        <f>'[1]MTTI (PL &amp; I)'!X235/'[1]MTTI (PL &amp; I)'!X$334</f>
        <v>0</v>
      </c>
      <c r="Y235" s="141">
        <f>'[1]MTTI (PL &amp; I)'!Y235/'[1]MTTI (PL &amp; I)'!Y$334</f>
        <v>0</v>
      </c>
      <c r="Z235" s="141">
        <f>'[1]MTTI (PL &amp; I)'!Z235/'[1]MTTI (PL &amp; I)'!Z$334</f>
        <v>0</v>
      </c>
      <c r="AA235" s="141">
        <f>'[1]MTTI (PL &amp; I)'!AA235/'[1]MTTI (PL &amp; I)'!AA$334</f>
        <v>0</v>
      </c>
      <c r="AB235" s="141">
        <f>'[1]MTTI (PL &amp; I)'!AB235/'[1]MTTI (PL &amp; I)'!AB$334</f>
        <v>0</v>
      </c>
      <c r="AC235" s="141">
        <f>'[1]MTTI (PL &amp; I)'!AC235/'[1]MTTI (PL &amp; I)'!AC$334</f>
        <v>0</v>
      </c>
      <c r="AD235" s="141">
        <f>'[1]MTTI (PL &amp; I)'!AD235/'[1]MTTI (PL &amp; I)'!AD$334</f>
        <v>0</v>
      </c>
      <c r="AE235" s="141">
        <f>'[1]MTTI (PL &amp; I)'!AE235/'[1]MTTI (PL &amp; I)'!AE$334</f>
        <v>0</v>
      </c>
      <c r="AF235" s="141">
        <f>'[1]MTTI (PL &amp; I)'!AF235/'[1]MTTI (PL &amp; I)'!AF$334</f>
        <v>0</v>
      </c>
      <c r="AG235" s="141">
        <f>'[1]MTTI (PL &amp; I)'!AG235/'[1]MTTI (PL &amp; I)'!AG$334</f>
        <v>0</v>
      </c>
      <c r="AH235" s="141">
        <f>'[1]MTTI (PL &amp; I)'!AH235/'[1]MTTI (PL &amp; I)'!AH$334</f>
        <v>0</v>
      </c>
      <c r="AI235" s="141">
        <f>'[1]MTTI (PL &amp; I)'!AI235/'[1]MTTI (PL &amp; I)'!AI$334</f>
        <v>0</v>
      </c>
      <c r="AJ235" s="141">
        <f>'[1]MTTI (PL &amp; I)'!AJ235/'[1]MTTI (PL &amp; I)'!AJ$334</f>
        <v>0</v>
      </c>
      <c r="AK235" s="141">
        <f>'[1]MTTI (PL &amp; I)'!AK235/'[1]MTTI (PL &amp; I)'!AK$334</f>
        <v>0</v>
      </c>
      <c r="AL235" s="141">
        <f>'[1]MTTI (PL &amp; I)'!AL235/'[1]MTTI (PL &amp; I)'!AL$334</f>
        <v>0</v>
      </c>
      <c r="AM235" s="141">
        <f>'[1]MTTI (PL &amp; I)'!AM235/'[1]MTTI (PL &amp; I)'!AM$334</f>
        <v>0</v>
      </c>
      <c r="AN235" s="141">
        <f>'[1]MTTI (PL &amp; I)'!AN235/'[1]MTTI (PL &amp; I)'!AN$334</f>
        <v>0</v>
      </c>
      <c r="AO235" s="141">
        <f>'[1]MTTI (PL &amp; I)'!AO235/'[1]MTTI (PL &amp; I)'!AO$334</f>
        <v>0</v>
      </c>
      <c r="AP235" s="141">
        <f>'[1]MTTI (PL &amp; I)'!AP235/'[1]MTTI (PL &amp; I)'!AP$334</f>
        <v>0</v>
      </c>
      <c r="AQ235" s="141">
        <f>'[1]MTTI (PL &amp; I)'!AQ235/'[1]MTTI (PL &amp; I)'!AQ$334</f>
        <v>0</v>
      </c>
      <c r="AR235" s="141">
        <f>'[1]MTTI (PL &amp; I)'!AR235/'[1]MTTI (PL &amp; I)'!AR$334</f>
        <v>0</v>
      </c>
      <c r="AS235" s="141">
        <f>'[1]MTTI (PL &amp; I)'!AS235/'[1]MTTI (PL &amp; I)'!AS$334</f>
        <v>0</v>
      </c>
      <c r="AT235" s="141">
        <f>'[1]MTTI (PL &amp; I)'!AT235/'[1]MTTI (PL &amp; I)'!AT$334</f>
        <v>0</v>
      </c>
      <c r="AU235" s="141">
        <f>'[1]MTTI (PL &amp; I)'!AU235/'[1]MTTI (PL &amp; I)'!AU$334</f>
        <v>0</v>
      </c>
      <c r="AV235" s="141">
        <f>'[1]MTTI (PL &amp; I)'!AV235/'[1]MTTI (PL &amp; I)'!AV$334</f>
        <v>0</v>
      </c>
      <c r="AW235" s="141">
        <f>'[1]MTTI (PL &amp; I)'!AW235/'[1]MTTI (PL &amp; I)'!AW$334</f>
        <v>0</v>
      </c>
      <c r="AX235" s="141">
        <f>'[1]MTTI (PL &amp; I)'!AX235/'[1]MTTI (PL &amp; I)'!AX$334</f>
        <v>0</v>
      </c>
      <c r="AY235" s="141">
        <f>'[1]MTTI (PL &amp; I)'!AY235/'[1]MTTI (PL &amp; I)'!AY$334</f>
        <v>0</v>
      </c>
      <c r="AZ235" s="141">
        <f>'[1]MTTI (PL &amp; I)'!AZ235/'[1]MTTI (PL &amp; I)'!AZ$334</f>
        <v>0</v>
      </c>
      <c r="BA235" s="141">
        <f>'[1]MTTI (PL &amp; I)'!BA235/'[1]MTTI (PL &amp; I)'!BA$334</f>
        <v>0</v>
      </c>
      <c r="BB235" s="141">
        <f>'[1]MTTI (PL &amp; I)'!BB235/'[1]MTTI (PL &amp; I)'!BB$334</f>
        <v>0</v>
      </c>
      <c r="BC235" s="141">
        <f>'[1]MTTI (PL &amp; I)'!BC235/'[1]MTTI (PL &amp; I)'!BC$334</f>
        <v>0</v>
      </c>
      <c r="BD235" s="141">
        <f>'[1]MTTI (PL &amp; I)'!BD235/'[1]MTTI (PL &amp; I)'!BD$334</f>
        <v>0</v>
      </c>
      <c r="BE235" s="141">
        <f>'[1]MTTI (PL &amp; I)'!BE235/'[1]MTTI (PL &amp; I)'!BE$334</f>
        <v>0</v>
      </c>
      <c r="BF235" s="141">
        <f>'[1]MTTI (PL &amp; I)'!BF235/'[1]MTTI (PL &amp; I)'!BF$334</f>
        <v>0</v>
      </c>
      <c r="BG235" s="141">
        <f>'[1]MTTI (PL &amp; I)'!BG235/'[1]MTTI (PL &amp; I)'!BG$334</f>
        <v>0</v>
      </c>
      <c r="BH235" s="141">
        <f>'[1]MTTI (PL &amp; I)'!BH235/'[1]MTTI (PL &amp; I)'!BH$334</f>
        <v>0</v>
      </c>
      <c r="BI235" s="141">
        <f>'[1]MTTI (PL &amp; I)'!BI235/'[1]MTTI (PL &amp; I)'!BI$334</f>
        <v>0</v>
      </c>
      <c r="BJ235" s="141">
        <f>'[1]MTTI (PL &amp; I)'!BJ235/'[1]MTTI (PL &amp; I)'!BJ$334</f>
        <v>0</v>
      </c>
      <c r="BK235" s="141">
        <f>'[1]MTTI (PL &amp; I)'!BK235/'[1]MTTI (PL &amp; I)'!BK$334</f>
        <v>0</v>
      </c>
      <c r="BL235" s="141">
        <f>'[1]MTTI (PL &amp; I)'!BL235/'[1]MTTI (PL &amp; I)'!BL$334</f>
        <v>0</v>
      </c>
      <c r="BM235" s="141">
        <f>'[1]MTTI (PL &amp; I)'!BM235/'[1]MTTI (PL &amp; I)'!BM$334</f>
        <v>0</v>
      </c>
      <c r="BN235" s="141">
        <f>'[1]MTTI (PL &amp; I)'!BN235/'[1]MTTI (PL &amp; I)'!BN$334</f>
        <v>0</v>
      </c>
      <c r="BO235" s="141">
        <f>'[1]MTTI (PL &amp; I)'!BO235/'[1]MTTI (PL &amp; I)'!BO$334</f>
        <v>0</v>
      </c>
      <c r="BP235" s="141">
        <f>'[1]MTTI (PL &amp; I)'!BP235/'[1]MTTI (PL &amp; I)'!BP$334</f>
        <v>0</v>
      </c>
      <c r="BQ235" s="141">
        <f>'[1]MTTI (PL &amp; I)'!BQ235/'[1]MTTI (PL &amp; I)'!BQ$334</f>
        <v>0</v>
      </c>
      <c r="BR235" s="141">
        <f>'[1]MTTI (PL &amp; I)'!BR235/'[1]MTTI (PL &amp; I)'!BR$334</f>
        <v>0</v>
      </c>
      <c r="BS235" s="141">
        <f>'[1]MTTI (PL &amp; I)'!BS235/'[1]MTTI (PL &amp; I)'!BS$334</f>
        <v>0</v>
      </c>
      <c r="BT235" s="141">
        <f>'[1]MTTI (PL &amp; I)'!BT235/'[1]MTTI (PL &amp; I)'!BT$334</f>
        <v>0</v>
      </c>
      <c r="BU235" s="141">
        <f>'[1]MTTI (PL &amp; I)'!BU235/'[1]MTTI (PL &amp; I)'!BU$334</f>
        <v>0</v>
      </c>
      <c r="BV235" s="141">
        <f>'[1]MTTI (PL &amp; I)'!BV235/'[1]MTTI (PL &amp; I)'!BV$334</f>
        <v>0</v>
      </c>
      <c r="BW235" s="141">
        <f>'[1]MTTI (PL &amp; I)'!BW235/'[1]MTTI (PL &amp; I)'!BW$334</f>
        <v>0</v>
      </c>
      <c r="BX235" s="141">
        <f>'[1]MTTI (PL &amp; I)'!BX235/'[1]MTTI (PL &amp; I)'!BX$334</f>
        <v>0</v>
      </c>
      <c r="BY235" s="141">
        <f>'[1]MTTI (PL &amp; I)'!BY235/'[1]MTTI (PL &amp; I)'!BY$334</f>
        <v>0</v>
      </c>
      <c r="BZ235" s="141">
        <f>'[1]MTTI (PL &amp; I)'!BZ235/'[1]MTTI (PL &amp; I)'!BZ$334</f>
        <v>0</v>
      </c>
      <c r="CA235" s="141">
        <f>'[1]MTTI (PL &amp; I)'!CA235/'[1]MTTI (PL &amp; I)'!CA$334</f>
        <v>0</v>
      </c>
      <c r="CB235" s="141">
        <f>'[1]MTTI (PL &amp; I)'!CB235/'[1]MTTI (PL &amp; I)'!CB$334</f>
        <v>0</v>
      </c>
      <c r="CC235" s="141">
        <f>'[1]MTTI (PL &amp; I)'!CC235/'[1]MTTI (PL &amp; I)'!CC$334</f>
        <v>0</v>
      </c>
      <c r="CD235" s="141">
        <f>'[1]MTTI (PL &amp; I)'!CD235/'[1]MTTI (PL &amp; I)'!CD$334</f>
        <v>0</v>
      </c>
      <c r="CE235" s="141">
        <f>'[1]MTTI (PL &amp; I)'!CE235/'[1]MTTI (PL &amp; I)'!CE$334</f>
        <v>0</v>
      </c>
      <c r="CF235" s="141">
        <f>'[1]MTTI (PL &amp; I)'!CF235/'[1]MTTI (PL &amp; I)'!CF$334</f>
        <v>0</v>
      </c>
      <c r="CG235" s="141">
        <f>'[1]MTTI (PL &amp; I)'!CG235/'[1]MTTI (PL &amp; I)'!CG$334</f>
        <v>0</v>
      </c>
      <c r="CH235" s="141">
        <f>'[1]MTTI (PL &amp; I)'!CH235/'[1]MTTI (PL &amp; I)'!CH$334</f>
        <v>0</v>
      </c>
      <c r="CI235" s="141">
        <f>'[1]MTTI (PL &amp; I)'!CI235/'[1]MTTI (PL &amp; I)'!CI$334</f>
        <v>0</v>
      </c>
      <c r="CJ235" s="141">
        <f>'[1]MTTI (PL &amp; I)'!CJ235/'[1]MTTI (PL &amp; I)'!CJ$334</f>
        <v>0</v>
      </c>
      <c r="CK235" s="141">
        <f>'[1]MTTI (PL &amp; I)'!CK235/'[1]MTTI (PL &amp; I)'!CK$334</f>
        <v>0</v>
      </c>
      <c r="CL235" s="141">
        <f>'[1]MTTI (PL &amp; I)'!CL235/'[1]MTTI (PL &amp; I)'!CL$334</f>
        <v>0</v>
      </c>
      <c r="CM235" s="141">
        <f>'[1]MTTI (PL &amp; I)'!CM235/'[1]MTTI (PL &amp; I)'!CM$334</f>
        <v>0</v>
      </c>
      <c r="CN235" s="141">
        <f>'[1]MTTI (PL &amp; I)'!CN235/'[1]MTTI (PL &amp; I)'!CN$334</f>
        <v>0</v>
      </c>
      <c r="CO235" s="141">
        <f>'[1]MTTI (PL &amp; I)'!CO235/'[1]MTTI (PL &amp; I)'!CO$334</f>
        <v>0</v>
      </c>
      <c r="CP235" s="141">
        <f>'[1]MTTI (PL &amp; I)'!CP235/'[1]MTTI (PL &amp; I)'!CP$334</f>
        <v>0</v>
      </c>
      <c r="CQ235" s="141">
        <f>'[1]MTTI (PL &amp; I)'!CQ235/'[1]MTTI (PL &amp; I)'!CQ$334</f>
        <v>0</v>
      </c>
      <c r="CR235" s="141">
        <f>'[1]MTTI (PL &amp; I)'!CR235/'[1]MTTI (PL &amp; I)'!CR$334</f>
        <v>0</v>
      </c>
      <c r="CS235" s="141">
        <f>'[1]MTTI (PL &amp; I)'!CS235/'[1]MTTI (PL &amp; I)'!CS$334</f>
        <v>0</v>
      </c>
      <c r="CT235" s="141">
        <f>'[1]MTTI (PL &amp; I)'!CT235/'[1]MTTI (PL &amp; I)'!CT$334</f>
        <v>0</v>
      </c>
      <c r="CU235" s="141">
        <f>'[1]MTTI (PL &amp; I)'!CU235/'[1]MTTI (PL &amp; I)'!CU$334</f>
        <v>0</v>
      </c>
      <c r="CV235" s="141">
        <f>'[1]MTTI (PL &amp; I)'!CV235/'[1]MTTI (PL &amp; I)'!CV$334</f>
        <v>0</v>
      </c>
      <c r="CW235" s="141">
        <f>'[1]MTTI (PL &amp; I)'!CW235/'[1]MTTI (PL &amp; I)'!CW$334</f>
        <v>0</v>
      </c>
      <c r="CX235" s="141">
        <f>'[1]MTTI (PL &amp; I)'!CX235/'[1]MTTI (PL &amp; I)'!CX$334</f>
        <v>0</v>
      </c>
      <c r="CY235" s="141">
        <f>'[1]MTTI (PL &amp; I)'!CY235/'[1]MTTI (PL &amp; I)'!CY$334</f>
        <v>0</v>
      </c>
      <c r="CZ235" s="141">
        <f>'[1]MTTI (PL &amp; I)'!CZ235/'[1]MTTI (PL &amp; I)'!CZ$334</f>
        <v>0</v>
      </c>
      <c r="DA235" s="141">
        <f>'[1]MTTI (PL &amp; I)'!DA235/'[1]MTTI (PL &amp; I)'!DA$334</f>
        <v>0</v>
      </c>
      <c r="DB235" s="141">
        <f>'[1]MTTI (PL &amp; I)'!DB235/'[1]MTTI (PL &amp; I)'!DB$334</f>
        <v>0</v>
      </c>
      <c r="DC235" s="141">
        <f>'[1]MTTI (PL &amp; I)'!DC235/'[1]MTTI (PL &amp; I)'!DC$334</f>
        <v>0</v>
      </c>
      <c r="DD235" s="141">
        <f>'[1]MTTI (PL &amp; I)'!DD235/'[1]MTTI (PL &amp; I)'!DD$334</f>
        <v>0</v>
      </c>
      <c r="DE235" s="141">
        <v>0</v>
      </c>
      <c r="DF235" s="141">
        <f>'[1]MTTI (PL &amp; I)'!DF235/'[1]MTTI (PL &amp; I)'!DF$334</f>
        <v>0</v>
      </c>
    </row>
    <row r="236" spans="1:110" x14ac:dyDescent="0.3">
      <c r="A236" s="27">
        <v>561</v>
      </c>
      <c r="B236" s="141">
        <f>'[1]MTTI (PL &amp; I)'!B236/'[1]MTTI (PL &amp; I)'!B$334</f>
        <v>9.2847863567629921E-3</v>
      </c>
      <c r="C236" s="141">
        <f>'[1]MTTI (PL &amp; I)'!C236/'[1]MTTI (PL &amp; I)'!C$334</f>
        <v>0</v>
      </c>
      <c r="D236" s="141">
        <f>'[1]MTTI (PL &amp; I)'!D236/'[1]MTTI (PL &amp; I)'!D$334</f>
        <v>0</v>
      </c>
      <c r="E236" s="141">
        <f>'[1]MTTI (PL &amp; I)'!E236/'[1]MTTI (PL &amp; I)'!E$334</f>
        <v>6.6204785772701795E-3</v>
      </c>
      <c r="F236" s="141">
        <f>'[1]MTTI (PL &amp; I)'!F236/'[1]MTTI (PL &amp; I)'!F$334</f>
        <v>0</v>
      </c>
      <c r="G236" s="141">
        <f>'[1]MTTI (PL &amp; I)'!G236/'[1]MTTI (PL &amp; I)'!G$334</f>
        <v>1.7827094270762471E-3</v>
      </c>
      <c r="H236" s="141">
        <f>'[1]MTTI (PL &amp; I)'!H236/'[1]MTTI (PL &amp; I)'!H$334</f>
        <v>9.3563882731655987E-2</v>
      </c>
      <c r="I236" s="141">
        <f>'[1]MTTI (PL &amp; I)'!I236/'[1]MTTI (PL &amp; I)'!I$334</f>
        <v>0</v>
      </c>
      <c r="J236" s="141">
        <f>'[1]MTTI (PL &amp; I)'!J236/'[1]MTTI (PL &amp; I)'!J$334</f>
        <v>1.8873448878923615E-2</v>
      </c>
      <c r="K236" s="141">
        <f>'[1]MTTI (PL &amp; I)'!K236/'[1]MTTI (PL &amp; I)'!K$334</f>
        <v>1.5057774413141356E-2</v>
      </c>
      <c r="L236" s="141">
        <f>'[1]MTTI (PL &amp; I)'!L236/'[1]MTTI (PL &amp; I)'!L$334</f>
        <v>3.4972652104312801E-2</v>
      </c>
      <c r="M236" s="141">
        <f>'[1]MTTI (PL &amp; I)'!M236/'[1]MTTI (PL &amp; I)'!M$334</f>
        <v>2.4585393563198898E-2</v>
      </c>
      <c r="N236" s="141">
        <f>'[1]MTTI (PL &amp; I)'!N236/'[1]MTTI (PL &amp; I)'!N$334</f>
        <v>1.1812024091622114E-2</v>
      </c>
      <c r="O236" s="141">
        <f>'[1]MTTI (PL &amp; I)'!O236/'[1]MTTI (PL &amp; I)'!O$334</f>
        <v>2.6719313004847634E-2</v>
      </c>
      <c r="P236" s="141">
        <f>'[1]MTTI (PL &amp; I)'!P236/'[1]MTTI (PL &amp; I)'!P$334</f>
        <v>0</v>
      </c>
      <c r="Q236" s="141">
        <f>'[1]MTTI (PL &amp; I)'!Q236/'[1]MTTI (PL &amp; I)'!Q$334</f>
        <v>2.0487731765570512E-2</v>
      </c>
      <c r="R236" s="141">
        <f>'[1]MTTI (PL &amp; I)'!R236/'[1]MTTI (PL &amp; I)'!R$334</f>
        <v>0</v>
      </c>
      <c r="S236" s="141">
        <f>'[1]MTTI (PL &amp; I)'!S236/'[1]MTTI (PL &amp; I)'!S$334</f>
        <v>2.6634744765149185E-2</v>
      </c>
      <c r="T236" s="141">
        <f>'[1]MTTI (PL &amp; I)'!T236/'[1]MTTI (PL &amp; I)'!T$334</f>
        <v>0</v>
      </c>
      <c r="U236" s="141">
        <f>'[1]MTTI (PL &amp; I)'!U236/'[1]MTTI (PL &amp; I)'!U$334</f>
        <v>0</v>
      </c>
      <c r="V236" s="141">
        <f>'[1]MTTI (PL &amp; I)'!V236/'[1]MTTI (PL &amp; I)'!V$334</f>
        <v>0.23981735858186345</v>
      </c>
      <c r="W236" s="141">
        <f>'[1]MTTI (PL &amp; I)'!W236/'[1]MTTI (PL &amp; I)'!W$334</f>
        <v>2.714969915912684E-2</v>
      </c>
      <c r="X236" s="141">
        <f>'[1]MTTI (PL &amp; I)'!X236/'[1]MTTI (PL &amp; I)'!X$334</f>
        <v>6.8434104076821919E-2</v>
      </c>
      <c r="Y236" s="141">
        <f>'[1]MTTI (PL &amp; I)'!Y236/'[1]MTTI (PL &amp; I)'!Y$334</f>
        <v>2.1583795073705118E-2</v>
      </c>
      <c r="Z236" s="141">
        <f>'[1]MTTI (PL &amp; I)'!Z236/'[1]MTTI (PL &amp; I)'!Z$334</f>
        <v>7.9672072234136682E-3</v>
      </c>
      <c r="AA236" s="141">
        <f>'[1]MTTI (PL &amp; I)'!AA236/'[1]MTTI (PL &amp; I)'!AA$334</f>
        <v>0</v>
      </c>
      <c r="AB236" s="141">
        <f>'[1]MTTI (PL &amp; I)'!AB236/'[1]MTTI (PL &amp; I)'!AB$334</f>
        <v>0</v>
      </c>
      <c r="AC236" s="141">
        <f>'[1]MTTI (PL &amp; I)'!AC236/'[1]MTTI (PL &amp; I)'!AC$334</f>
        <v>0</v>
      </c>
      <c r="AD236" s="141">
        <f>'[1]MTTI (PL &amp; I)'!AD236/'[1]MTTI (PL &amp; I)'!AD$334</f>
        <v>3.1344115099121039E-4</v>
      </c>
      <c r="AE236" s="141">
        <f>'[1]MTTI (PL &amp; I)'!AE236/'[1]MTTI (PL &amp; I)'!AE$334</f>
        <v>0</v>
      </c>
      <c r="AF236" s="141">
        <f>'[1]MTTI (PL &amp; I)'!AF236/'[1]MTTI (PL &amp; I)'!AF$334</f>
        <v>0</v>
      </c>
      <c r="AG236" s="141">
        <f>'[1]MTTI (PL &amp; I)'!AG236/'[1]MTTI (PL &amp; I)'!AG$334</f>
        <v>0.31029404556702034</v>
      </c>
      <c r="AH236" s="141">
        <f>'[1]MTTI (PL &amp; I)'!AH236/'[1]MTTI (PL &amp; I)'!AH$334</f>
        <v>0</v>
      </c>
      <c r="AI236" s="141">
        <f>'[1]MTTI (PL &amp; I)'!AI236/'[1]MTTI (PL &amp; I)'!AI$334</f>
        <v>1.1845876693893091E-2</v>
      </c>
      <c r="AJ236" s="141">
        <f>'[1]MTTI (PL &amp; I)'!AJ236/'[1]MTTI (PL &amp; I)'!AJ$334</f>
        <v>1.3279431516320501E-3</v>
      </c>
      <c r="AK236" s="141">
        <f>'[1]MTTI (PL &amp; I)'!AK236/'[1]MTTI (PL &amp; I)'!AK$334</f>
        <v>0</v>
      </c>
      <c r="AL236" s="141">
        <f>'[1]MTTI (PL &amp; I)'!AL236/'[1]MTTI (PL &amp; I)'!AL$334</f>
        <v>1.5165442255711389E-2</v>
      </c>
      <c r="AM236" s="141">
        <f>'[1]MTTI (PL &amp; I)'!AM236/'[1]MTTI (PL &amp; I)'!AM$334</f>
        <v>4.950161534017572E-2</v>
      </c>
      <c r="AN236" s="141">
        <f>'[1]MTTI (PL &amp; I)'!AN236/'[1]MTTI (PL &amp; I)'!AN$334</f>
        <v>6.1266209229860196E-4</v>
      </c>
      <c r="AO236" s="141">
        <f>'[1]MTTI (PL &amp; I)'!AO236/'[1]MTTI (PL &amp; I)'!AO$334</f>
        <v>9.922363105087012E-3</v>
      </c>
      <c r="AP236" s="141">
        <f>'[1]MTTI (PL &amp; I)'!AP236/'[1]MTTI (PL &amp; I)'!AP$334</f>
        <v>0</v>
      </c>
      <c r="AQ236" s="141">
        <f>'[1]MTTI (PL &amp; I)'!AQ236/'[1]MTTI (PL &amp; I)'!AQ$334</f>
        <v>3.813471397216891E-3</v>
      </c>
      <c r="AR236" s="141">
        <f>'[1]MTTI (PL &amp; I)'!AR236/'[1]MTTI (PL &amp; I)'!AR$334</f>
        <v>5.3263517490116867E-2</v>
      </c>
      <c r="AS236" s="141">
        <f>'[1]MTTI (PL &amp; I)'!AS236/'[1]MTTI (PL &amp; I)'!AS$334</f>
        <v>0</v>
      </c>
      <c r="AT236" s="141">
        <f>'[1]MTTI (PL &amp; I)'!AT236/'[1]MTTI (PL &amp; I)'!AT$334</f>
        <v>2.8314891985593137E-2</v>
      </c>
      <c r="AU236" s="141">
        <f>'[1]MTTI (PL &amp; I)'!AU236/'[1]MTTI (PL &amp; I)'!AU$334</f>
        <v>0</v>
      </c>
      <c r="AV236" s="141">
        <f>'[1]MTTI (PL &amp; I)'!AV236/'[1]MTTI (PL &amp; I)'!AV$334</f>
        <v>7.2702913724645461E-3</v>
      </c>
      <c r="AW236" s="141">
        <f>'[1]MTTI (PL &amp; I)'!AW236/'[1]MTTI (PL &amp; I)'!AW$334</f>
        <v>2.4144744703524517E-3</v>
      </c>
      <c r="AX236" s="141">
        <f>'[1]MTTI (PL &amp; I)'!AX236/'[1]MTTI (PL &amp; I)'!AX$334</f>
        <v>2.4938347815775239E-2</v>
      </c>
      <c r="AY236" s="141">
        <f>'[1]MTTI (PL &amp; I)'!AY236/'[1]MTTI (PL &amp; I)'!AY$334</f>
        <v>0</v>
      </c>
      <c r="AZ236" s="141">
        <f>'[1]MTTI (PL &amp; I)'!AZ236/'[1]MTTI (PL &amp; I)'!AZ$334</f>
        <v>3.2345927321672067E-2</v>
      </c>
      <c r="BA236" s="141">
        <f>'[1]MTTI (PL &amp; I)'!BA236/'[1]MTTI (PL &amp; I)'!BA$334</f>
        <v>0</v>
      </c>
      <c r="BB236" s="141">
        <f>'[1]MTTI (PL &amp; I)'!BB236/'[1]MTTI (PL &amp; I)'!BB$334</f>
        <v>7.552469227842451E-2</v>
      </c>
      <c r="BC236" s="141">
        <f>'[1]MTTI (PL &amp; I)'!BC236/'[1]MTTI (PL &amp; I)'!BC$334</f>
        <v>0</v>
      </c>
      <c r="BD236" s="141">
        <f>'[1]MTTI (PL &amp; I)'!BD236/'[1]MTTI (PL &amp; I)'!BD$334</f>
        <v>2.924377740869552E-3</v>
      </c>
      <c r="BE236" s="141">
        <f>'[1]MTTI (PL &amp; I)'!BE236/'[1]MTTI (PL &amp; I)'!BE$334</f>
        <v>4.8878271591954299E-2</v>
      </c>
      <c r="BF236" s="141">
        <f>'[1]MTTI (PL &amp; I)'!BF236/'[1]MTTI (PL &amp; I)'!BF$334</f>
        <v>0</v>
      </c>
      <c r="BG236" s="141">
        <f>'[1]MTTI (PL &amp; I)'!BG236/'[1]MTTI (PL &amp; I)'!BG$334</f>
        <v>3.0554409874722695E-2</v>
      </c>
      <c r="BH236" s="141">
        <f>'[1]MTTI (PL &amp; I)'!BH236/'[1]MTTI (PL &amp; I)'!BH$334</f>
        <v>2.8865054226925005E-3</v>
      </c>
      <c r="BI236" s="141">
        <f>'[1]MTTI (PL &amp; I)'!BI236/'[1]MTTI (PL &amp; I)'!BI$334</f>
        <v>0</v>
      </c>
      <c r="BJ236" s="141">
        <f>'[1]MTTI (PL &amp; I)'!BJ236/'[1]MTTI (PL &amp; I)'!BJ$334</f>
        <v>2.8770137396695528E-2</v>
      </c>
      <c r="BK236" s="141">
        <f>'[1]MTTI (PL &amp; I)'!BK236/'[1]MTTI (PL &amp; I)'!BK$334</f>
        <v>0</v>
      </c>
      <c r="BL236" s="141">
        <f>'[1]MTTI (PL &amp; I)'!BL236/'[1]MTTI (PL &amp; I)'!BL$334</f>
        <v>0</v>
      </c>
      <c r="BM236" s="141">
        <f>'[1]MTTI (PL &amp; I)'!BM236/'[1]MTTI (PL &amp; I)'!BM$334</f>
        <v>3.6951220558305046E-3</v>
      </c>
      <c r="BN236" s="141">
        <f>'[1]MTTI (PL &amp; I)'!BN236/'[1]MTTI (PL &amp; I)'!BN$334</f>
        <v>0.16918442221206886</v>
      </c>
      <c r="BO236" s="141">
        <f>'[1]MTTI (PL &amp; I)'!BO236/'[1]MTTI (PL &amp; I)'!BO$334</f>
        <v>3.8766147196115978E-2</v>
      </c>
      <c r="BP236" s="141">
        <f>'[1]MTTI (PL &amp; I)'!BP236/'[1]MTTI (PL &amp; I)'!BP$334</f>
        <v>0.32067271649987339</v>
      </c>
      <c r="BQ236" s="141">
        <f>'[1]MTTI (PL &amp; I)'!BQ236/'[1]MTTI (PL &amp; I)'!BQ$334</f>
        <v>2.5363935554832781E-2</v>
      </c>
      <c r="BR236" s="141">
        <f>'[1]MTTI (PL &amp; I)'!BR236/'[1]MTTI (PL &amp; I)'!BR$334</f>
        <v>2.1631958737915274E-2</v>
      </c>
      <c r="BS236" s="141">
        <f>'[1]MTTI (PL &amp; I)'!BS236/'[1]MTTI (PL &amp; I)'!BS$334</f>
        <v>3.5990491221974868E-2</v>
      </c>
      <c r="BT236" s="141">
        <f>'[1]MTTI (PL &amp; I)'!BT236/'[1]MTTI (PL &amp; I)'!BT$334</f>
        <v>0</v>
      </c>
      <c r="BU236" s="141">
        <f>'[1]MTTI (PL &amp; I)'!BU236/'[1]MTTI (PL &amp; I)'!BU$334</f>
        <v>0.1823120348183386</v>
      </c>
      <c r="BV236" s="141">
        <f>'[1]MTTI (PL &amp; I)'!BV236/'[1]MTTI (PL &amp; I)'!BV$334</f>
        <v>6.2610570638889709E-2</v>
      </c>
      <c r="BW236" s="141">
        <f>'[1]MTTI (PL &amp; I)'!BW236/'[1]MTTI (PL &amp; I)'!BW$334</f>
        <v>7.759995688745415E-2</v>
      </c>
      <c r="BX236" s="141">
        <f>'[1]MTTI (PL &amp; I)'!BX236/'[1]MTTI (PL &amp; I)'!BX$334</f>
        <v>0</v>
      </c>
      <c r="BY236" s="141">
        <f>'[1]MTTI (PL &amp; I)'!BY236/'[1]MTTI (PL &amp; I)'!BY$334</f>
        <v>0</v>
      </c>
      <c r="BZ236" s="141">
        <f>'[1]MTTI (PL &amp; I)'!BZ236/'[1]MTTI (PL &amp; I)'!BZ$334</f>
        <v>2.8690223350319598E-3</v>
      </c>
      <c r="CA236" s="141">
        <f>'[1]MTTI (PL &amp; I)'!CA236/'[1]MTTI (PL &amp; I)'!CA$334</f>
        <v>1.1807368435546348E-2</v>
      </c>
      <c r="CB236" s="141">
        <f>'[1]MTTI (PL &amp; I)'!CB236/'[1]MTTI (PL &amp; I)'!CB$334</f>
        <v>0</v>
      </c>
      <c r="CC236" s="141">
        <f>'[1]MTTI (PL &amp; I)'!CC236/'[1]MTTI (PL &amp; I)'!CC$334</f>
        <v>2.1447896903644174E-2</v>
      </c>
      <c r="CD236" s="141">
        <f>'[1]MTTI (PL &amp; I)'!CD236/'[1]MTTI (PL &amp; I)'!CD$334</f>
        <v>0</v>
      </c>
      <c r="CE236" s="141">
        <f>'[1]MTTI (PL &amp; I)'!CE236/'[1]MTTI (PL &amp; I)'!CE$334</f>
        <v>0</v>
      </c>
      <c r="CF236" s="141">
        <f>'[1]MTTI (PL &amp; I)'!CF236/'[1]MTTI (PL &amp; I)'!CF$334</f>
        <v>0</v>
      </c>
      <c r="CG236" s="141">
        <f>'[1]MTTI (PL &amp; I)'!CG236/'[1]MTTI (PL &amp; I)'!CG$334</f>
        <v>0</v>
      </c>
      <c r="CH236" s="141">
        <f>'[1]MTTI (PL &amp; I)'!CH236/'[1]MTTI (PL &amp; I)'!CH$334</f>
        <v>0</v>
      </c>
      <c r="CI236" s="141">
        <f>'[1]MTTI (PL &amp; I)'!CI236/'[1]MTTI (PL &amp; I)'!CI$334</f>
        <v>0</v>
      </c>
      <c r="CJ236" s="141">
        <f>'[1]MTTI (PL &amp; I)'!CJ236/'[1]MTTI (PL &amp; I)'!CJ$334</f>
        <v>0</v>
      </c>
      <c r="CK236" s="141">
        <f>'[1]MTTI (PL &amp; I)'!CK236/'[1]MTTI (PL &amp; I)'!CK$334</f>
        <v>0</v>
      </c>
      <c r="CL236" s="141">
        <f>'[1]MTTI (PL &amp; I)'!CL236/'[1]MTTI (PL &amp; I)'!CL$334</f>
        <v>0</v>
      </c>
      <c r="CM236" s="141">
        <f>'[1]MTTI (PL &amp; I)'!CM236/'[1]MTTI (PL &amp; I)'!CM$334</f>
        <v>0</v>
      </c>
      <c r="CN236" s="141">
        <f>'[1]MTTI (PL &amp; I)'!CN236/'[1]MTTI (PL &amp; I)'!CN$334</f>
        <v>2.6072278230215469E-2</v>
      </c>
      <c r="CO236" s="141">
        <f>'[1]MTTI (PL &amp; I)'!CO236/'[1]MTTI (PL &amp; I)'!CO$334</f>
        <v>0</v>
      </c>
      <c r="CP236" s="141">
        <f>'[1]MTTI (PL &amp; I)'!CP236/'[1]MTTI (PL &amp; I)'!CP$334</f>
        <v>2.5858264404990949E-2</v>
      </c>
      <c r="CQ236" s="141">
        <f>'[1]MTTI (PL &amp; I)'!CQ236/'[1]MTTI (PL &amp; I)'!CQ$334</f>
        <v>3.5695921281017028E-2</v>
      </c>
      <c r="CR236" s="141">
        <f>'[1]MTTI (PL &amp; I)'!CR236/'[1]MTTI (PL &amp; I)'!CR$334</f>
        <v>0</v>
      </c>
      <c r="CS236" s="141">
        <f>'[1]MTTI (PL &amp; I)'!CS236/'[1]MTTI (PL &amp; I)'!CS$334</f>
        <v>2.6659102299322366E-2</v>
      </c>
      <c r="CT236" s="141">
        <f>'[1]MTTI (PL &amp; I)'!CT236/'[1]MTTI (PL &amp; I)'!CT$334</f>
        <v>0</v>
      </c>
      <c r="CU236" s="141">
        <f>'[1]MTTI (PL &amp; I)'!CU236/'[1]MTTI (PL &amp; I)'!CU$334</f>
        <v>0</v>
      </c>
      <c r="CV236" s="141">
        <f>'[1]MTTI (PL &amp; I)'!CV236/'[1]MTTI (PL &amp; I)'!CV$334</f>
        <v>0</v>
      </c>
      <c r="CW236" s="141">
        <f>'[1]MTTI (PL &amp; I)'!CW236/'[1]MTTI (PL &amp; I)'!CW$334</f>
        <v>0</v>
      </c>
      <c r="CX236" s="141">
        <f>'[1]MTTI (PL &amp; I)'!CX236/'[1]MTTI (PL &amp; I)'!CX$334</f>
        <v>0</v>
      </c>
      <c r="CY236" s="141">
        <f>'[1]MTTI (PL &amp; I)'!CY236/'[1]MTTI (PL &amp; I)'!CY$334</f>
        <v>1.9109064388146888E-3</v>
      </c>
      <c r="CZ236" s="141">
        <f>'[1]MTTI (PL &amp; I)'!CZ236/'[1]MTTI (PL &amp; I)'!CZ$334</f>
        <v>0.33293396209060599</v>
      </c>
      <c r="DA236" s="141">
        <f>'[1]MTTI (PL &amp; I)'!DA236/'[1]MTTI (PL &amp; I)'!DA$334</f>
        <v>3.11812534965933E-2</v>
      </c>
      <c r="DB236" s="141">
        <f>'[1]MTTI (PL &amp; I)'!DB236/'[1]MTTI (PL &amp; I)'!DB$334</f>
        <v>0</v>
      </c>
      <c r="DC236" s="141">
        <f>'[1]MTTI (PL &amp; I)'!DC236/'[1]MTTI (PL &amp; I)'!DC$334</f>
        <v>0</v>
      </c>
      <c r="DD236" s="141">
        <f>'[1]MTTI (PL &amp; I)'!DD236/'[1]MTTI (PL &amp; I)'!DD$334</f>
        <v>1.007472206631446E-2</v>
      </c>
      <c r="DE236" s="141">
        <v>0</v>
      </c>
      <c r="DF236" s="141">
        <f>'[1]MTTI (PL &amp; I)'!DF236/'[1]MTTI (PL &amp; I)'!DF$334</f>
        <v>1.4075796497190046E-2</v>
      </c>
    </row>
    <row r="237" spans="1:110" x14ac:dyDescent="0.3">
      <c r="A237" s="33" t="s">
        <v>6</v>
      </c>
      <c r="B237" s="141">
        <f>'[1]MTTI (PL &amp; I)'!B237/'[1]MTTI (PL &amp; I)'!B$334</f>
        <v>8.6614781334549227E-3</v>
      </c>
      <c r="C237" s="141">
        <f>'[1]MTTI (PL &amp; I)'!C237/'[1]MTTI (PL &amp; I)'!C$334</f>
        <v>0</v>
      </c>
      <c r="D237" s="141">
        <f>'[1]MTTI (PL &amp; I)'!D237/'[1]MTTI (PL &amp; I)'!D$334</f>
        <v>0</v>
      </c>
      <c r="E237" s="141">
        <f>'[1]MTTI (PL &amp; I)'!E237/'[1]MTTI (PL &amp; I)'!E$334</f>
        <v>6.2471449038210662E-3</v>
      </c>
      <c r="F237" s="141">
        <f>'[1]MTTI (PL &amp; I)'!F237/'[1]MTTI (PL &amp; I)'!F$334</f>
        <v>0</v>
      </c>
      <c r="G237" s="141">
        <f>'[1]MTTI (PL &amp; I)'!G237/'[1]MTTI (PL &amp; I)'!G$334</f>
        <v>1.6659614066310963E-3</v>
      </c>
      <c r="H237" s="141">
        <f>'[1]MTTI (PL &amp; I)'!H237/'[1]MTTI (PL &amp; I)'!H$334</f>
        <v>8.883509390037235E-2</v>
      </c>
      <c r="I237" s="141">
        <f>'[1]MTTI (PL &amp; I)'!I237/'[1]MTTI (PL &amp; I)'!I$334</f>
        <v>0</v>
      </c>
      <c r="J237" s="141">
        <f>'[1]MTTI (PL &amp; I)'!J237/'[1]MTTI (PL &amp; I)'!J$334</f>
        <v>1.7949201632327882E-2</v>
      </c>
      <c r="K237" s="141">
        <f>'[1]MTTI (PL &amp; I)'!K237/'[1]MTTI (PL &amp; I)'!K$334</f>
        <v>1.432073824575983E-2</v>
      </c>
      <c r="L237" s="141">
        <f>'[1]MTTI (PL &amp; I)'!L237/'[1]MTTI (PL &amp; I)'!L$334</f>
        <v>3.3260369076173558E-2</v>
      </c>
      <c r="M237" s="141">
        <f>'[1]MTTI (PL &amp; I)'!M237/'[1]MTTI (PL &amp; I)'!M$334</f>
        <v>2.3382334270105196E-2</v>
      </c>
      <c r="N237" s="141">
        <f>'[1]MTTI (PL &amp; I)'!N237/'[1]MTTI (PL &amp; I)'!N$334</f>
        <v>1.1234276497053015E-2</v>
      </c>
      <c r="O237" s="141">
        <f>'[1]MTTI (PL &amp; I)'!O237/'[1]MTTI (PL &amp; I)'!O$334</f>
        <v>2.5414940807524378E-2</v>
      </c>
      <c r="P237" s="141">
        <f>'[1]MTTI (PL &amp; I)'!P237/'[1]MTTI (PL &amp; I)'!P$334</f>
        <v>0</v>
      </c>
      <c r="Q237" s="141">
        <f>'[1]MTTI (PL &amp; I)'!Q237/'[1]MTTI (PL &amp; I)'!Q$334</f>
        <v>1.9482633776993861E-2</v>
      </c>
      <c r="R237" s="141">
        <f>'[1]MTTI (PL &amp; I)'!R237/'[1]MTTI (PL &amp; I)'!R$334</f>
        <v>0</v>
      </c>
      <c r="S237" s="141">
        <f>'[1]MTTI (PL &amp; I)'!S237/'[1]MTTI (PL &amp; I)'!S$334</f>
        <v>2.4800342467514506E-2</v>
      </c>
      <c r="T237" s="141">
        <f>'[1]MTTI (PL &amp; I)'!T237/'[1]MTTI (PL &amp; I)'!T$334</f>
        <v>0</v>
      </c>
      <c r="U237" s="141">
        <f>'[1]MTTI (PL &amp; I)'!U237/'[1]MTTI (PL &amp; I)'!U$334</f>
        <v>0</v>
      </c>
      <c r="V237" s="141">
        <f>'[1]MTTI (PL &amp; I)'!V237/'[1]MTTI (PL &amp; I)'!V$334</f>
        <v>0.22347446885293412</v>
      </c>
      <c r="W237" s="141">
        <f>'[1]MTTI (PL &amp; I)'!W237/'[1]MTTI (PL &amp; I)'!W$334</f>
        <v>2.5315161132053909E-2</v>
      </c>
      <c r="X237" s="141">
        <f>'[1]MTTI (PL &amp; I)'!X237/'[1]MTTI (PL &amp; I)'!X$334</f>
        <v>6.3808968728171517E-2</v>
      </c>
      <c r="Y237" s="141">
        <f>'[1]MTTI (PL &amp; I)'!Y237/'[1]MTTI (PL &amp; I)'!Y$334</f>
        <v>2.0248208216539144E-2</v>
      </c>
      <c r="Z237" s="141">
        <f>'[1]MTTI (PL &amp; I)'!Z237/'[1]MTTI (PL &amp; I)'!Z$334</f>
        <v>7.5063902689063797E-3</v>
      </c>
      <c r="AA237" s="141">
        <f>'[1]MTTI (PL &amp; I)'!AA237/'[1]MTTI (PL &amp; I)'!AA$334</f>
        <v>0</v>
      </c>
      <c r="AB237" s="141">
        <f>'[1]MTTI (PL &amp; I)'!AB237/'[1]MTTI (PL &amp; I)'!AB$334</f>
        <v>0</v>
      </c>
      <c r="AC237" s="141">
        <f>'[1]MTTI (PL &amp; I)'!AC237/'[1]MTTI (PL &amp; I)'!AC$334</f>
        <v>0</v>
      </c>
      <c r="AD237" s="141">
        <f>'[1]MTTI (PL &amp; I)'!AD237/'[1]MTTI (PL &amp; I)'!AD$334</f>
        <v>2.922372881670797E-4</v>
      </c>
      <c r="AE237" s="141">
        <f>'[1]MTTI (PL &amp; I)'!AE237/'[1]MTTI (PL &amp; I)'!AE$334</f>
        <v>0</v>
      </c>
      <c r="AF237" s="141">
        <f>'[1]MTTI (PL &amp; I)'!AF237/'[1]MTTI (PL &amp; I)'!AF$334</f>
        <v>0</v>
      </c>
      <c r="AG237" s="141">
        <f>'[1]MTTI (PL &amp; I)'!AG237/'[1]MTTI (PL &amp; I)'!AG$334</f>
        <v>0.29114617966163781</v>
      </c>
      <c r="AH237" s="141">
        <f>'[1]MTTI (PL &amp; I)'!AH237/'[1]MTTI (PL &amp; I)'!AH$334</f>
        <v>0</v>
      </c>
      <c r="AI237" s="141">
        <f>'[1]MTTI (PL &amp; I)'!AI237/'[1]MTTI (PL &amp; I)'!AI$334</f>
        <v>1.1155018325566297E-2</v>
      </c>
      <c r="AJ237" s="141">
        <f>'[1]MTTI (PL &amp; I)'!AJ237/'[1]MTTI (PL &amp; I)'!AJ$334</f>
        <v>1.2381317311402744E-3</v>
      </c>
      <c r="AK237" s="141">
        <f>'[1]MTTI (PL &amp; I)'!AK237/'[1]MTTI (PL &amp; I)'!AK$334</f>
        <v>0</v>
      </c>
      <c r="AL237" s="141">
        <f>'[1]MTTI (PL &amp; I)'!AL237/'[1]MTTI (PL &amp; I)'!AL$334</f>
        <v>1.4143299511353015E-2</v>
      </c>
      <c r="AM237" s="141">
        <f>'[1]MTTI (PL &amp; I)'!AM237/'[1]MTTI (PL &amp; I)'!AM$334</f>
        <v>4.6114315367604346E-2</v>
      </c>
      <c r="AN237" s="141">
        <f>'[1]MTTI (PL &amp; I)'!AN237/'[1]MTTI (PL &amp; I)'!AN$334</f>
        <v>5.7032450496004197E-4</v>
      </c>
      <c r="AO237" s="141">
        <f>'[1]MTTI (PL &amp; I)'!AO237/'[1]MTTI (PL &amp; I)'!AO$334</f>
        <v>9.5532027067436673E-3</v>
      </c>
      <c r="AP237" s="141">
        <f>'[1]MTTI (PL &amp; I)'!AP237/'[1]MTTI (PL &amp; I)'!AP$334</f>
        <v>0</v>
      </c>
      <c r="AQ237" s="141">
        <f>'[1]MTTI (PL &amp; I)'!AQ237/'[1]MTTI (PL &amp; I)'!AQ$334</f>
        <v>3.5499441113405489E-3</v>
      </c>
      <c r="AR237" s="141">
        <f>'[1]MTTI (PL &amp; I)'!AR237/'[1]MTTI (PL &amp; I)'!AR$334</f>
        <v>4.9771553119679332E-2</v>
      </c>
      <c r="AS237" s="141">
        <f>'[1]MTTI (PL &amp; I)'!AS237/'[1]MTTI (PL &amp; I)'!AS$334</f>
        <v>0</v>
      </c>
      <c r="AT237" s="141">
        <f>'[1]MTTI (PL &amp; I)'!AT237/'[1]MTTI (PL &amp; I)'!AT$334</f>
        <v>2.6913614487799387E-2</v>
      </c>
      <c r="AU237" s="141">
        <f>'[1]MTTI (PL &amp; I)'!AU237/'[1]MTTI (PL &amp; I)'!AU$334</f>
        <v>0</v>
      </c>
      <c r="AV237" s="141">
        <f>'[1]MTTI (PL &amp; I)'!AV237/'[1]MTTI (PL &amp; I)'!AV$334</f>
        <v>7.2466928865663983E-3</v>
      </c>
      <c r="AW237" s="141">
        <f>'[1]MTTI (PL &amp; I)'!AW237/'[1]MTTI (PL &amp; I)'!AW$334</f>
        <v>2.4066373784367343E-3</v>
      </c>
      <c r="AX237" s="141">
        <f>'[1]MTTI (PL &amp; I)'!AX237/'[1]MTTI (PL &amp; I)'!AX$334</f>
        <v>2.4405917887588949E-2</v>
      </c>
      <c r="AY237" s="141">
        <f>'[1]MTTI (PL &amp; I)'!AY237/'[1]MTTI (PL &amp; I)'!AY$334</f>
        <v>0</v>
      </c>
      <c r="AZ237" s="141">
        <f>'[1]MTTI (PL &amp; I)'!AZ237/'[1]MTTI (PL &amp; I)'!AZ$334</f>
        <v>3.0789767061112576E-2</v>
      </c>
      <c r="BA237" s="141">
        <f>'[1]MTTI (PL &amp; I)'!BA237/'[1]MTTI (PL &amp; I)'!BA$334</f>
        <v>0</v>
      </c>
      <c r="BB237" s="141">
        <f>'[1]MTTI (PL &amp; I)'!BB237/'[1]MTTI (PL &amp; I)'!BB$334</f>
        <v>7.0305611000588158E-2</v>
      </c>
      <c r="BC237" s="141">
        <f>'[1]MTTI (PL &amp; I)'!BC237/'[1]MTTI (PL &amp; I)'!BC$334</f>
        <v>0</v>
      </c>
      <c r="BD237" s="141">
        <f>'[1]MTTI (PL &amp; I)'!BD237/'[1]MTTI (PL &amp; I)'!BD$334</f>
        <v>2.7861709346044929E-3</v>
      </c>
      <c r="BE237" s="141">
        <f>'[1]MTTI (PL &amp; I)'!BE237/'[1]MTTI (PL &amp; I)'!BE$334</f>
        <v>4.5735333656001409E-2</v>
      </c>
      <c r="BF237" s="141">
        <f>'[1]MTTI (PL &amp; I)'!BF237/'[1]MTTI (PL &amp; I)'!BF$334</f>
        <v>0</v>
      </c>
      <c r="BG237" s="141">
        <f>'[1]MTTI (PL &amp; I)'!BG237/'[1]MTTI (PL &amp; I)'!BG$334</f>
        <v>2.8683661497697209E-2</v>
      </c>
      <c r="BH237" s="141">
        <f>'[1]MTTI (PL &amp; I)'!BH237/'[1]MTTI (PL &amp; I)'!BH$334</f>
        <v>2.6880913695438535E-3</v>
      </c>
      <c r="BI237" s="141">
        <f>'[1]MTTI (PL &amp; I)'!BI237/'[1]MTTI (PL &amp; I)'!BI$334</f>
        <v>0</v>
      </c>
      <c r="BJ237" s="141">
        <f>'[1]MTTI (PL &amp; I)'!BJ237/'[1]MTTI (PL &amp; I)'!BJ$334</f>
        <v>2.7105753226671522E-2</v>
      </c>
      <c r="BK237" s="141">
        <f>'[1]MTTI (PL &amp; I)'!BK237/'[1]MTTI (PL &amp; I)'!BK$334</f>
        <v>0</v>
      </c>
      <c r="BL237" s="141">
        <f>'[1]MTTI (PL &amp; I)'!BL237/'[1]MTTI (PL &amp; I)'!BL$334</f>
        <v>0</v>
      </c>
      <c r="BM237" s="141">
        <f>'[1]MTTI (PL &amp; I)'!BM237/'[1]MTTI (PL &amp; I)'!BM$334</f>
        <v>3.4397732187930797E-3</v>
      </c>
      <c r="BN237" s="141">
        <f>'[1]MTTI (PL &amp; I)'!BN237/'[1]MTTI (PL &amp; I)'!BN$334</f>
        <v>0.15749305050527126</v>
      </c>
      <c r="BO237" s="141">
        <f>'[1]MTTI (PL &amp; I)'!BO237/'[1]MTTI (PL &amp; I)'!BO$334</f>
        <v>3.6707620237331456E-2</v>
      </c>
      <c r="BP237" s="141">
        <f>'[1]MTTI (PL &amp; I)'!BP237/'[1]MTTI (PL &amp; I)'!BP$334</f>
        <v>0.2985128516860247</v>
      </c>
      <c r="BQ237" s="141">
        <f>'[1]MTTI (PL &amp; I)'!BQ237/'[1]MTTI (PL &amp; I)'!BQ$334</f>
        <v>2.3618142240286976E-2</v>
      </c>
      <c r="BR237" s="141">
        <f>'[1]MTTI (PL &amp; I)'!BR237/'[1]MTTI (PL &amp; I)'!BR$334</f>
        <v>2.055635707548668E-2</v>
      </c>
      <c r="BS237" s="141">
        <f>'[1]MTTI (PL &amp; I)'!BS237/'[1]MTTI (PL &amp; I)'!BS$334</f>
        <v>3.3864903082303187E-2</v>
      </c>
      <c r="BT237" s="141">
        <f>'[1]MTTI (PL &amp; I)'!BT237/'[1]MTTI (PL &amp; I)'!BT$334</f>
        <v>0</v>
      </c>
      <c r="BU237" s="141">
        <f>'[1]MTTI (PL &amp; I)'!BU237/'[1]MTTI (PL &amp; I)'!BU$334</f>
        <v>0.18172027201787955</v>
      </c>
      <c r="BV237" s="141">
        <f>'[1]MTTI (PL &amp; I)'!BV237/'[1]MTTI (PL &amp; I)'!BV$334</f>
        <v>5.8283910745838705E-2</v>
      </c>
      <c r="BW237" s="141">
        <f>'[1]MTTI (PL &amp; I)'!BW237/'[1]MTTI (PL &amp; I)'!BW$334</f>
        <v>7.2237465893658773E-2</v>
      </c>
      <c r="BX237" s="141">
        <f>'[1]MTTI (PL &amp; I)'!BX237/'[1]MTTI (PL &amp; I)'!BX$334</f>
        <v>0</v>
      </c>
      <c r="BY237" s="141">
        <f>'[1]MTTI (PL &amp; I)'!BY237/'[1]MTTI (PL &amp; I)'!BY$334</f>
        <v>0</v>
      </c>
      <c r="BZ237" s="141">
        <f>'[1]MTTI (PL &amp; I)'!BZ237/'[1]MTTI (PL &amp; I)'!BZ$334</f>
        <v>2.6707605440502943E-3</v>
      </c>
      <c r="CA237" s="141">
        <f>'[1]MTTI (PL &amp; I)'!CA237/'[1]MTTI (PL &amp; I)'!CA$334</f>
        <v>1.119488089490385E-2</v>
      </c>
      <c r="CB237" s="141">
        <f>'[1]MTTI (PL &amp; I)'!CB237/'[1]MTTI (PL &amp; I)'!CB$334</f>
        <v>0</v>
      </c>
      <c r="CC237" s="141">
        <f>'[1]MTTI (PL &amp; I)'!CC237/'[1]MTTI (PL &amp; I)'!CC$334</f>
        <v>2.0043470516098803E-2</v>
      </c>
      <c r="CD237" s="141">
        <f>'[1]MTTI (PL &amp; I)'!CD237/'[1]MTTI (PL &amp; I)'!CD$334</f>
        <v>0</v>
      </c>
      <c r="CE237" s="141">
        <f>'[1]MTTI (PL &amp; I)'!CE237/'[1]MTTI (PL &amp; I)'!CE$334</f>
        <v>0</v>
      </c>
      <c r="CF237" s="141">
        <f>'[1]MTTI (PL &amp; I)'!CF237/'[1]MTTI (PL &amp; I)'!CF$334</f>
        <v>0</v>
      </c>
      <c r="CG237" s="141">
        <f>'[1]MTTI (PL &amp; I)'!CG237/'[1]MTTI (PL &amp; I)'!CG$334</f>
        <v>0</v>
      </c>
      <c r="CH237" s="141">
        <f>'[1]MTTI (PL &amp; I)'!CH237/'[1]MTTI (PL &amp; I)'!CH$334</f>
        <v>0</v>
      </c>
      <c r="CI237" s="141">
        <f>'[1]MTTI (PL &amp; I)'!CI237/'[1]MTTI (PL &amp; I)'!CI$334</f>
        <v>0</v>
      </c>
      <c r="CJ237" s="141">
        <f>'[1]MTTI (PL &amp; I)'!CJ237/'[1]MTTI (PL &amp; I)'!CJ$334</f>
        <v>0</v>
      </c>
      <c r="CK237" s="141">
        <f>'[1]MTTI (PL &amp; I)'!CK237/'[1]MTTI (PL &amp; I)'!CK$334</f>
        <v>0</v>
      </c>
      <c r="CL237" s="141">
        <f>'[1]MTTI (PL &amp; I)'!CL237/'[1]MTTI (PL &amp; I)'!CL$334</f>
        <v>0</v>
      </c>
      <c r="CM237" s="141">
        <f>'[1]MTTI (PL &amp; I)'!CM237/'[1]MTTI (PL &amp; I)'!CM$334</f>
        <v>0</v>
      </c>
      <c r="CN237" s="141">
        <f>'[1]MTTI (PL &amp; I)'!CN237/'[1]MTTI (PL &amp; I)'!CN$334</f>
        <v>2.4399259705285021E-2</v>
      </c>
      <c r="CO237" s="141">
        <f>'[1]MTTI (PL &amp; I)'!CO237/'[1]MTTI (PL &amp; I)'!CO$334</f>
        <v>0</v>
      </c>
      <c r="CP237" s="141">
        <f>'[1]MTTI (PL &amp; I)'!CP237/'[1]MTTI (PL &amp; I)'!CP$334</f>
        <v>2.4581326324827006E-2</v>
      </c>
      <c r="CQ237" s="141">
        <f>'[1]MTTI (PL &amp; I)'!CQ237/'[1]MTTI (PL &amp; I)'!CQ$334</f>
        <v>3.3756895822978451E-2</v>
      </c>
      <c r="CR237" s="141">
        <f>'[1]MTTI (PL &amp; I)'!CR237/'[1]MTTI (PL &amp; I)'!CR$334</f>
        <v>0</v>
      </c>
      <c r="CS237" s="141">
        <f>'[1]MTTI (PL &amp; I)'!CS237/'[1]MTTI (PL &amp; I)'!CS$334</f>
        <v>2.5073987554936911E-2</v>
      </c>
      <c r="CT237" s="141">
        <f>'[1]MTTI (PL &amp; I)'!CT237/'[1]MTTI (PL &amp; I)'!CT$334</f>
        <v>0</v>
      </c>
      <c r="CU237" s="141">
        <f>'[1]MTTI (PL &amp; I)'!CU237/'[1]MTTI (PL &amp; I)'!CU$334</f>
        <v>0</v>
      </c>
      <c r="CV237" s="141">
        <f>'[1]MTTI (PL &amp; I)'!CV237/'[1]MTTI (PL &amp; I)'!CV$334</f>
        <v>0</v>
      </c>
      <c r="CW237" s="141">
        <f>'[1]MTTI (PL &amp; I)'!CW237/'[1]MTTI (PL &amp; I)'!CW$334</f>
        <v>0</v>
      </c>
      <c r="CX237" s="141">
        <f>'[1]MTTI (PL &amp; I)'!CX237/'[1]MTTI (PL &amp; I)'!CX$334</f>
        <v>0</v>
      </c>
      <c r="CY237" s="141">
        <f>'[1]MTTI (PL &amp; I)'!CY237/'[1]MTTI (PL &amp; I)'!CY$334</f>
        <v>1.9047038677843394E-3</v>
      </c>
      <c r="CZ237" s="141">
        <f>'[1]MTTI (PL &amp; I)'!CZ237/'[1]MTTI (PL &amp; I)'!CZ$334</f>
        <v>0.30995941281138312</v>
      </c>
      <c r="DA237" s="141">
        <f>'[1]MTTI (PL &amp; I)'!DA237/'[1]MTTI (PL &amp; I)'!DA$334</f>
        <v>2.9563614799814501E-2</v>
      </c>
      <c r="DB237" s="141">
        <f>'[1]MTTI (PL &amp; I)'!DB237/'[1]MTTI (PL &amp; I)'!DB$334</f>
        <v>0</v>
      </c>
      <c r="DC237" s="141">
        <f>'[1]MTTI (PL &amp; I)'!DC237/'[1]MTTI (PL &amp; I)'!DC$334</f>
        <v>0</v>
      </c>
      <c r="DD237" s="141">
        <f>'[1]MTTI (PL &amp; I)'!DD237/'[1]MTTI (PL &amp; I)'!DD$334</f>
        <v>1.0042020737794102E-2</v>
      </c>
      <c r="DE237" s="141">
        <v>0</v>
      </c>
      <c r="DF237" s="141">
        <f>'[1]MTTI (PL &amp; I)'!DF237/'[1]MTTI (PL &amp; I)'!DF$334</f>
        <v>1.3231967403453579E-2</v>
      </c>
    </row>
    <row r="238" spans="1:110" x14ac:dyDescent="0.3">
      <c r="A238" s="33" t="s">
        <v>7</v>
      </c>
      <c r="B238" s="141">
        <f>'[1]MTTI (PL &amp; I)'!B238/'[1]MTTI (PL &amp; I)'!B$334</f>
        <v>6.2330822330806837E-4</v>
      </c>
      <c r="C238" s="141">
        <f>'[1]MTTI (PL &amp; I)'!C238/'[1]MTTI (PL &amp; I)'!C$334</f>
        <v>0</v>
      </c>
      <c r="D238" s="141">
        <f>'[1]MTTI (PL &amp; I)'!D238/'[1]MTTI (PL &amp; I)'!D$334</f>
        <v>0</v>
      </c>
      <c r="E238" s="141">
        <f>'[1]MTTI (PL &amp; I)'!E238/'[1]MTTI (PL &amp; I)'!E$334</f>
        <v>3.7333367344911321E-4</v>
      </c>
      <c r="F238" s="141">
        <f>'[1]MTTI (PL &amp; I)'!F238/'[1]MTTI (PL &amp; I)'!F$334</f>
        <v>0</v>
      </c>
      <c r="G238" s="141">
        <f>'[1]MTTI (PL &amp; I)'!G238/'[1]MTTI (PL &amp; I)'!G$334</f>
        <v>1.167480204451509E-4</v>
      </c>
      <c r="H238" s="141">
        <f>'[1]MTTI (PL &amp; I)'!H238/'[1]MTTI (PL &amp; I)'!H$334</f>
        <v>4.7287888312836524E-3</v>
      </c>
      <c r="I238" s="141">
        <f>'[1]MTTI (PL &amp; I)'!I238/'[1]MTTI (PL &amp; I)'!I$334</f>
        <v>0</v>
      </c>
      <c r="J238" s="141">
        <f>'[1]MTTI (PL &amp; I)'!J238/'[1]MTTI (PL &amp; I)'!J$334</f>
        <v>9.2424724659573808E-4</v>
      </c>
      <c r="K238" s="141">
        <f>'[1]MTTI (PL &amp; I)'!K238/'[1]MTTI (PL &amp; I)'!K$334</f>
        <v>7.3703616738152644E-4</v>
      </c>
      <c r="L238" s="141">
        <f>'[1]MTTI (PL &amp; I)'!L238/'[1]MTTI (PL &amp; I)'!L$334</f>
        <v>1.7122830281392505E-3</v>
      </c>
      <c r="M238" s="141">
        <f>'[1]MTTI (PL &amp; I)'!M238/'[1]MTTI (PL &amp; I)'!M$334</f>
        <v>1.2030592930936941E-3</v>
      </c>
      <c r="N238" s="141">
        <f>'[1]MTTI (PL &amp; I)'!N238/'[1]MTTI (PL &amp; I)'!N$334</f>
        <v>5.7774759456909674E-4</v>
      </c>
      <c r="O238" s="141">
        <f>'[1]MTTI (PL &amp; I)'!O238/'[1]MTTI (PL &amp; I)'!O$334</f>
        <v>1.3043721973232574E-3</v>
      </c>
      <c r="P238" s="141">
        <f>'[1]MTTI (PL &amp; I)'!P238/'[1]MTTI (PL &amp; I)'!P$334</f>
        <v>0</v>
      </c>
      <c r="Q238" s="141">
        <f>'[1]MTTI (PL &amp; I)'!Q238/'[1]MTTI (PL &amp; I)'!Q$334</f>
        <v>1.0050979885766523E-3</v>
      </c>
      <c r="R238" s="141">
        <f>'[1]MTTI (PL &amp; I)'!R238/'[1]MTTI (PL &amp; I)'!R$334</f>
        <v>0</v>
      </c>
      <c r="S238" s="141">
        <f>'[1]MTTI (PL &amp; I)'!S238/'[1]MTTI (PL &amp; I)'!S$334</f>
        <v>1.8344022976346803E-3</v>
      </c>
      <c r="T238" s="141">
        <f>'[1]MTTI (PL &amp; I)'!T238/'[1]MTTI (PL &amp; I)'!T$334</f>
        <v>0</v>
      </c>
      <c r="U238" s="141">
        <f>'[1]MTTI (PL &amp; I)'!U238/'[1]MTTI (PL &amp; I)'!U$334</f>
        <v>0</v>
      </c>
      <c r="V238" s="141">
        <f>'[1]MTTI (PL &amp; I)'!V238/'[1]MTTI (PL &amp; I)'!V$334</f>
        <v>1.6342889728929312E-2</v>
      </c>
      <c r="W238" s="141">
        <f>'[1]MTTI (PL &amp; I)'!W238/'[1]MTTI (PL &amp; I)'!W$334</f>
        <v>1.8345380270729395E-3</v>
      </c>
      <c r="X238" s="141">
        <f>'[1]MTTI (PL &amp; I)'!X238/'[1]MTTI (PL &amp; I)'!X$334</f>
        <v>4.6251353486503983E-3</v>
      </c>
      <c r="Y238" s="141">
        <f>'[1]MTTI (PL &amp; I)'!Y238/'[1]MTTI (PL &amp; I)'!Y$334</f>
        <v>1.3355868571659749E-3</v>
      </c>
      <c r="Z238" s="141">
        <f>'[1]MTTI (PL &amp; I)'!Z238/'[1]MTTI (PL &amp; I)'!Z$334</f>
        <v>4.6081695450728995E-4</v>
      </c>
      <c r="AA238" s="141">
        <f>'[1]MTTI (PL &amp; I)'!AA238/'[1]MTTI (PL &amp; I)'!AA$334</f>
        <v>0</v>
      </c>
      <c r="AB238" s="141">
        <f>'[1]MTTI (PL &amp; I)'!AB238/'[1]MTTI (PL &amp; I)'!AB$334</f>
        <v>0</v>
      </c>
      <c r="AC238" s="141">
        <f>'[1]MTTI (PL &amp; I)'!AC238/'[1]MTTI (PL &amp; I)'!AC$334</f>
        <v>0</v>
      </c>
      <c r="AD238" s="141">
        <f>'[1]MTTI (PL &amp; I)'!AD238/'[1]MTTI (PL &amp; I)'!AD$334</f>
        <v>2.1203862824130611E-5</v>
      </c>
      <c r="AE238" s="141">
        <f>'[1]MTTI (PL &amp; I)'!AE238/'[1]MTTI (PL &amp; I)'!AE$334</f>
        <v>0</v>
      </c>
      <c r="AF238" s="141">
        <f>'[1]MTTI (PL &amp; I)'!AF238/'[1]MTTI (PL &amp; I)'!AF$334</f>
        <v>0</v>
      </c>
      <c r="AG238" s="141">
        <f>'[1]MTTI (PL &amp; I)'!AG238/'[1]MTTI (PL &amp; I)'!AG$334</f>
        <v>1.9147865905382543E-2</v>
      </c>
      <c r="AH238" s="141">
        <f>'[1]MTTI (PL &amp; I)'!AH238/'[1]MTTI (PL &amp; I)'!AH$334</f>
        <v>0</v>
      </c>
      <c r="AI238" s="141">
        <f>'[1]MTTI (PL &amp; I)'!AI238/'[1]MTTI (PL &amp; I)'!AI$334</f>
        <v>6.9085836832679119E-4</v>
      </c>
      <c r="AJ238" s="141">
        <f>'[1]MTTI (PL &amp; I)'!AJ238/'[1]MTTI (PL &amp; I)'!AJ$334</f>
        <v>8.9811420491775606E-5</v>
      </c>
      <c r="AK238" s="141">
        <f>'[1]MTTI (PL &amp; I)'!AK238/'[1]MTTI (PL &amp; I)'!AK$334</f>
        <v>0</v>
      </c>
      <c r="AL238" s="141">
        <f>'[1]MTTI (PL &amp; I)'!AL238/'[1]MTTI (PL &amp; I)'!AL$334</f>
        <v>1.0221427443583748E-3</v>
      </c>
      <c r="AM238" s="141">
        <f>'[1]MTTI (PL &amp; I)'!AM238/'[1]MTTI (PL &amp; I)'!AM$334</f>
        <v>3.3872999725713783E-3</v>
      </c>
      <c r="AN238" s="141">
        <f>'[1]MTTI (PL &amp; I)'!AN238/'[1]MTTI (PL &amp; I)'!AN$334</f>
        <v>4.2337587338560069E-5</v>
      </c>
      <c r="AO238" s="141">
        <f>'[1]MTTI (PL &amp; I)'!AO238/'[1]MTTI (PL &amp; I)'!AO$334</f>
        <v>3.6916039834334387E-4</v>
      </c>
      <c r="AP238" s="141">
        <f>'[1]MTTI (PL &amp; I)'!AP238/'[1]MTTI (PL &amp; I)'!AP$334</f>
        <v>0</v>
      </c>
      <c r="AQ238" s="141">
        <f>'[1]MTTI (PL &amp; I)'!AQ238/'[1]MTTI (PL &amp; I)'!AQ$334</f>
        <v>2.6352728587634088E-4</v>
      </c>
      <c r="AR238" s="141">
        <f>'[1]MTTI (PL &amp; I)'!AR238/'[1]MTTI (PL &amp; I)'!AR$334</f>
        <v>3.4919643704375302E-3</v>
      </c>
      <c r="AS238" s="141">
        <f>'[1]MTTI (PL &amp; I)'!AS238/'[1]MTTI (PL &amp; I)'!AS$334</f>
        <v>0</v>
      </c>
      <c r="AT238" s="141">
        <f>'[1]MTTI (PL &amp; I)'!AT238/'[1]MTTI (PL &amp; I)'!AT$334</f>
        <v>1.4012774977937542E-3</v>
      </c>
      <c r="AU238" s="141">
        <f>'[1]MTTI (PL &amp; I)'!AU238/'[1]MTTI (PL &amp; I)'!AU$334</f>
        <v>0</v>
      </c>
      <c r="AV238" s="141">
        <f>'[1]MTTI (PL &amp; I)'!AV238/'[1]MTTI (PL &amp; I)'!AV$334</f>
        <v>2.3598485898147354E-5</v>
      </c>
      <c r="AW238" s="141">
        <f>'[1]MTTI (PL &amp; I)'!AW238/'[1]MTTI (PL &amp; I)'!AW$334</f>
        <v>7.8370919157170264E-6</v>
      </c>
      <c r="AX238" s="141">
        <f>'[1]MTTI (PL &amp; I)'!AX238/'[1]MTTI (PL &amp; I)'!AX$334</f>
        <v>5.3242992818628928E-4</v>
      </c>
      <c r="AY238" s="141">
        <f>'[1]MTTI (PL &amp; I)'!AY238/'[1]MTTI (PL &amp; I)'!AY$334</f>
        <v>0</v>
      </c>
      <c r="AZ238" s="141">
        <f>'[1]MTTI (PL &amp; I)'!AZ238/'[1]MTTI (PL &amp; I)'!AZ$334</f>
        <v>1.5561602605594939E-3</v>
      </c>
      <c r="BA238" s="141">
        <f>'[1]MTTI (PL &amp; I)'!BA238/'[1]MTTI (PL &amp; I)'!BA$334</f>
        <v>0</v>
      </c>
      <c r="BB238" s="141">
        <f>'[1]MTTI (PL &amp; I)'!BB238/'[1]MTTI (PL &amp; I)'!BB$334</f>
        <v>5.2190812778363359E-3</v>
      </c>
      <c r="BC238" s="141">
        <f>'[1]MTTI (PL &amp; I)'!BC238/'[1]MTTI (PL &amp; I)'!BC$334</f>
        <v>0</v>
      </c>
      <c r="BD238" s="141">
        <f>'[1]MTTI (PL &amp; I)'!BD238/'[1]MTTI (PL &amp; I)'!BD$334</f>
        <v>1.3820680626505858E-4</v>
      </c>
      <c r="BE238" s="141">
        <f>'[1]MTTI (PL &amp; I)'!BE238/'[1]MTTI (PL &amp; I)'!BE$334</f>
        <v>3.142937935952877E-3</v>
      </c>
      <c r="BF238" s="141">
        <f>'[1]MTTI (PL &amp; I)'!BF238/'[1]MTTI (PL &amp; I)'!BF$334</f>
        <v>0</v>
      </c>
      <c r="BG238" s="141">
        <f>'[1]MTTI (PL &amp; I)'!BG238/'[1]MTTI (PL &amp; I)'!BG$334</f>
        <v>1.8707483770254855E-3</v>
      </c>
      <c r="BH238" s="141">
        <f>'[1]MTTI (PL &amp; I)'!BH238/'[1]MTTI (PL &amp; I)'!BH$334</f>
        <v>1.9841405314864768E-4</v>
      </c>
      <c r="BI238" s="141">
        <f>'[1]MTTI (PL &amp; I)'!BI238/'[1]MTTI (PL &amp; I)'!BI$334</f>
        <v>0</v>
      </c>
      <c r="BJ238" s="141">
        <f>'[1]MTTI (PL &amp; I)'!BJ238/'[1]MTTI (PL &amp; I)'!BJ$334</f>
        <v>1.6643841700240052E-3</v>
      </c>
      <c r="BK238" s="141">
        <f>'[1]MTTI (PL &amp; I)'!BK238/'[1]MTTI (PL &amp; I)'!BK$334</f>
        <v>0</v>
      </c>
      <c r="BL238" s="141">
        <f>'[1]MTTI (PL &amp; I)'!BL238/'[1]MTTI (PL &amp; I)'!BL$334</f>
        <v>0</v>
      </c>
      <c r="BM238" s="141">
        <f>'[1]MTTI (PL &amp; I)'!BM238/'[1]MTTI (PL &amp; I)'!BM$334</f>
        <v>2.5534883703742518E-4</v>
      </c>
      <c r="BN238" s="141">
        <f>'[1]MTTI (PL &amp; I)'!BN238/'[1]MTTI (PL &amp; I)'!BN$334</f>
        <v>1.169137170679759E-2</v>
      </c>
      <c r="BO238" s="141">
        <f>'[1]MTTI (PL &amp; I)'!BO238/'[1]MTTI (PL &amp; I)'!BO$334</f>
        <v>2.0585269587845242E-3</v>
      </c>
      <c r="BP238" s="141">
        <f>'[1]MTTI (PL &amp; I)'!BP238/'[1]MTTI (PL &amp; I)'!BP$334</f>
        <v>2.2159864813848684E-2</v>
      </c>
      <c r="BQ238" s="141">
        <f>'[1]MTTI (PL &amp; I)'!BQ238/'[1]MTTI (PL &amp; I)'!BQ$334</f>
        <v>1.7457933145458055E-3</v>
      </c>
      <c r="BR238" s="141">
        <f>'[1]MTTI (PL &amp; I)'!BR238/'[1]MTTI (PL &amp; I)'!BR$334</f>
        <v>1.0756016624285946E-3</v>
      </c>
      <c r="BS238" s="141">
        <f>'[1]MTTI (PL &amp; I)'!BS238/'[1]MTTI (PL &amp; I)'!BS$334</f>
        <v>2.1255881396716907E-3</v>
      </c>
      <c r="BT238" s="141">
        <f>'[1]MTTI (PL &amp; I)'!BT238/'[1]MTTI (PL &amp; I)'!BT$334</f>
        <v>0</v>
      </c>
      <c r="BU238" s="141">
        <f>'[1]MTTI (PL &amp; I)'!BU238/'[1]MTTI (PL &amp; I)'!BU$334</f>
        <v>5.9176280045908087E-4</v>
      </c>
      <c r="BV238" s="141">
        <f>'[1]MTTI (PL &amp; I)'!BV238/'[1]MTTI (PL &amp; I)'!BV$334</f>
        <v>4.3266598930510117E-3</v>
      </c>
      <c r="BW238" s="141">
        <f>'[1]MTTI (PL &amp; I)'!BW238/'[1]MTTI (PL &amp; I)'!BW$334</f>
        <v>5.3624909937953803E-3</v>
      </c>
      <c r="BX238" s="141">
        <f>'[1]MTTI (PL &amp; I)'!BX238/'[1]MTTI (PL &amp; I)'!BX$334</f>
        <v>0</v>
      </c>
      <c r="BY238" s="141">
        <f>'[1]MTTI (PL &amp; I)'!BY238/'[1]MTTI (PL &amp; I)'!BY$334</f>
        <v>0</v>
      </c>
      <c r="BZ238" s="141">
        <f>'[1]MTTI (PL &amp; I)'!BZ238/'[1]MTTI (PL &amp; I)'!BZ$334</f>
        <v>1.9826179098166532E-4</v>
      </c>
      <c r="CA238" s="141">
        <f>'[1]MTTI (PL &amp; I)'!CA238/'[1]MTTI (PL &amp; I)'!CA$334</f>
        <v>6.1248754064249919E-4</v>
      </c>
      <c r="CB238" s="141">
        <f>'[1]MTTI (PL &amp; I)'!CB238/'[1]MTTI (PL &amp; I)'!CB$334</f>
        <v>0</v>
      </c>
      <c r="CC238" s="141">
        <f>'[1]MTTI (PL &amp; I)'!CC238/'[1]MTTI (PL &amp; I)'!CC$334</f>
        <v>1.4044263875453704E-3</v>
      </c>
      <c r="CD238" s="141">
        <f>'[1]MTTI (PL &amp; I)'!CD238/'[1]MTTI (PL &amp; I)'!CD$334</f>
        <v>0</v>
      </c>
      <c r="CE238" s="141">
        <f>'[1]MTTI (PL &amp; I)'!CE238/'[1]MTTI (PL &amp; I)'!CE$334</f>
        <v>0</v>
      </c>
      <c r="CF238" s="141">
        <f>'[1]MTTI (PL &amp; I)'!CF238/'[1]MTTI (PL &amp; I)'!CF$334</f>
        <v>0</v>
      </c>
      <c r="CG238" s="141">
        <f>'[1]MTTI (PL &amp; I)'!CG238/'[1]MTTI (PL &amp; I)'!CG$334</f>
        <v>0</v>
      </c>
      <c r="CH238" s="141">
        <f>'[1]MTTI (PL &amp; I)'!CH238/'[1]MTTI (PL &amp; I)'!CH$334</f>
        <v>0</v>
      </c>
      <c r="CI238" s="141">
        <f>'[1]MTTI (PL &amp; I)'!CI238/'[1]MTTI (PL &amp; I)'!CI$334</f>
        <v>0</v>
      </c>
      <c r="CJ238" s="141">
        <f>'[1]MTTI (PL &amp; I)'!CJ238/'[1]MTTI (PL &amp; I)'!CJ$334</f>
        <v>0</v>
      </c>
      <c r="CK238" s="141">
        <f>'[1]MTTI (PL &amp; I)'!CK238/'[1]MTTI (PL &amp; I)'!CK$334</f>
        <v>0</v>
      </c>
      <c r="CL238" s="141">
        <f>'[1]MTTI (PL &amp; I)'!CL238/'[1]MTTI (PL &amp; I)'!CL$334</f>
        <v>0</v>
      </c>
      <c r="CM238" s="141">
        <f>'[1]MTTI (PL &amp; I)'!CM238/'[1]MTTI (PL &amp; I)'!CM$334</f>
        <v>0</v>
      </c>
      <c r="CN238" s="141">
        <f>'[1]MTTI (PL &amp; I)'!CN238/'[1]MTTI (PL &amp; I)'!CN$334</f>
        <v>1.6730185249304555E-3</v>
      </c>
      <c r="CO238" s="141">
        <f>'[1]MTTI (PL &amp; I)'!CO238/'[1]MTTI (PL &amp; I)'!CO$334</f>
        <v>0</v>
      </c>
      <c r="CP238" s="141">
        <f>'[1]MTTI (PL &amp; I)'!CP238/'[1]MTTI (PL &amp; I)'!CP$334</f>
        <v>1.2769380801639389E-3</v>
      </c>
      <c r="CQ238" s="141">
        <f>'[1]MTTI (PL &amp; I)'!CQ238/'[1]MTTI (PL &amp; I)'!CQ$334</f>
        <v>1.9390254580385815E-3</v>
      </c>
      <c r="CR238" s="141">
        <f>'[1]MTTI (PL &amp; I)'!CR238/'[1]MTTI (PL &amp; I)'!CR$334</f>
        <v>0</v>
      </c>
      <c r="CS238" s="141">
        <f>'[1]MTTI (PL &amp; I)'!CS238/'[1]MTTI (PL &amp; I)'!CS$334</f>
        <v>1.5851147443854531E-3</v>
      </c>
      <c r="CT238" s="141">
        <f>'[1]MTTI (PL &amp; I)'!CT238/'[1]MTTI (PL &amp; I)'!CT$334</f>
        <v>0</v>
      </c>
      <c r="CU238" s="141">
        <f>'[1]MTTI (PL &amp; I)'!CU238/'[1]MTTI (PL &amp; I)'!CU$334</f>
        <v>0</v>
      </c>
      <c r="CV238" s="141">
        <f>'[1]MTTI (PL &amp; I)'!CV238/'[1]MTTI (PL &amp; I)'!CV$334</f>
        <v>0</v>
      </c>
      <c r="CW238" s="141">
        <f>'[1]MTTI (PL &amp; I)'!CW238/'[1]MTTI (PL &amp; I)'!CW$334</f>
        <v>0</v>
      </c>
      <c r="CX238" s="141">
        <f>'[1]MTTI (PL &amp; I)'!CX238/'[1]MTTI (PL &amp; I)'!CX$334</f>
        <v>0</v>
      </c>
      <c r="CY238" s="141">
        <f>'[1]MTTI (PL &amp; I)'!CY238/'[1]MTTI (PL &amp; I)'!CY$334</f>
        <v>6.2025710303493501E-6</v>
      </c>
      <c r="CZ238" s="141">
        <f>'[1]MTTI (PL &amp; I)'!CZ238/'[1]MTTI (PL &amp; I)'!CZ$334</f>
        <v>2.2974549279222881E-2</v>
      </c>
      <c r="DA238" s="141">
        <f>'[1]MTTI (PL &amp; I)'!DA238/'[1]MTTI (PL &amp; I)'!DA$334</f>
        <v>1.6176386967788044E-3</v>
      </c>
      <c r="DB238" s="141">
        <f>'[1]MTTI (PL &amp; I)'!DB238/'[1]MTTI (PL &amp; I)'!DB$334</f>
        <v>0</v>
      </c>
      <c r="DC238" s="141">
        <f>'[1]MTTI (PL &amp; I)'!DC238/'[1]MTTI (PL &amp; I)'!DC$334</f>
        <v>0</v>
      </c>
      <c r="DD238" s="141">
        <f>'[1]MTTI (PL &amp; I)'!DD238/'[1]MTTI (PL &amp; I)'!DD$334</f>
        <v>3.2701328520356383E-5</v>
      </c>
      <c r="DE238" s="141">
        <v>0</v>
      </c>
      <c r="DF238" s="141">
        <f>'[1]MTTI (PL &amp; I)'!DF238/'[1]MTTI (PL &amp; I)'!DF$334</f>
        <v>8.438290937364685E-4</v>
      </c>
    </row>
    <row r="239" spans="1:110" x14ac:dyDescent="0.3">
      <c r="A239" s="26">
        <v>562</v>
      </c>
      <c r="B239" s="141">
        <f>'[1]MTTI (PL &amp; I)'!B239/'[1]MTTI (PL &amp; I)'!B$334</f>
        <v>4.3547501942948443E-6</v>
      </c>
      <c r="C239" s="141">
        <f>'[1]MTTI (PL &amp; I)'!C239/'[1]MTTI (PL &amp; I)'!C$334</f>
        <v>1.4363765449149103E-3</v>
      </c>
      <c r="D239" s="141">
        <f>'[1]MTTI (PL &amp; I)'!D239/'[1]MTTI (PL &amp; I)'!D$334</f>
        <v>4.6012874678733953E-3</v>
      </c>
      <c r="E239" s="141">
        <f>'[1]MTTI (PL &amp; I)'!E239/'[1]MTTI (PL &amp; I)'!E$334</f>
        <v>3.8195525031083059E-5</v>
      </c>
      <c r="F239" s="141">
        <f>'[1]MTTI (PL &amp; I)'!F239/'[1]MTTI (PL &amp; I)'!F$334</f>
        <v>9.9646697892705055E-3</v>
      </c>
      <c r="G239" s="141">
        <f>'[1]MTTI (PL &amp; I)'!G239/'[1]MTTI (PL &amp; I)'!G$334</f>
        <v>1.5052068502260895E-6</v>
      </c>
      <c r="H239" s="141">
        <f>'[1]MTTI (PL &amp; I)'!H239/'[1]MTTI (PL &amp; I)'!H$334</f>
        <v>1.2511706731790765E-3</v>
      </c>
      <c r="I239" s="141">
        <f>'[1]MTTI (PL &amp; I)'!I239/'[1]MTTI (PL &amp; I)'!I$334</f>
        <v>0</v>
      </c>
      <c r="J239" s="141">
        <f>'[1]MTTI (PL &amp; I)'!J239/'[1]MTTI (PL &amp; I)'!J$334</f>
        <v>1.9179066385332911E-4</v>
      </c>
      <c r="K239" s="141">
        <f>'[1]MTTI (PL &amp; I)'!K239/'[1]MTTI (PL &amp; I)'!K$334</f>
        <v>2.4915729500722108E-4</v>
      </c>
      <c r="L239" s="141">
        <f>'[1]MTTI (PL &amp; I)'!L239/'[1]MTTI (PL &amp; I)'!L$334</f>
        <v>3.2015560432753449E-4</v>
      </c>
      <c r="M239" s="141">
        <f>'[1]MTTI (PL &amp; I)'!M239/'[1]MTTI (PL &amp; I)'!M$334</f>
        <v>3.4767074170555815E-4</v>
      </c>
      <c r="N239" s="141">
        <f>'[1]MTTI (PL &amp; I)'!N239/'[1]MTTI (PL &amp; I)'!N$334</f>
        <v>1.8485336406611936E-4</v>
      </c>
      <c r="O239" s="141">
        <f>'[1]MTTI (PL &amp; I)'!O239/'[1]MTTI (PL &amp; I)'!O$334</f>
        <v>7.7348540990088436E-4</v>
      </c>
      <c r="P239" s="141">
        <f>'[1]MTTI (PL &amp; I)'!P239/'[1]MTTI (PL &amp; I)'!P$334</f>
        <v>2.1527381370566324E-5</v>
      </c>
      <c r="Q239" s="141">
        <f>'[1]MTTI (PL &amp; I)'!Q239/'[1]MTTI (PL &amp; I)'!Q$334</f>
        <v>4.3687338184285118E-4</v>
      </c>
      <c r="R239" s="141">
        <f>'[1]MTTI (PL &amp; I)'!R239/'[1]MTTI (PL &amp; I)'!R$334</f>
        <v>4.5984337964029618E-5</v>
      </c>
      <c r="S239" s="141">
        <f>'[1]MTTI (PL &amp; I)'!S239/'[1]MTTI (PL &amp; I)'!S$334</f>
        <v>4.9598311584952406E-4</v>
      </c>
      <c r="T239" s="141">
        <f>'[1]MTTI (PL &amp; I)'!T239/'[1]MTTI (PL &amp; I)'!T$334</f>
        <v>1.0272555547969034E-3</v>
      </c>
      <c r="U239" s="141">
        <f>'[1]MTTI (PL &amp; I)'!U239/'[1]MTTI (PL &amp; I)'!U$334</f>
        <v>2.358606801519048E-4</v>
      </c>
      <c r="V239" s="141">
        <f>'[1]MTTI (PL &amp; I)'!V239/'[1]MTTI (PL &amp; I)'!V$334</f>
        <v>4.3364725630979118E-5</v>
      </c>
      <c r="W239" s="141">
        <f>'[1]MTTI (PL &amp; I)'!W239/'[1]MTTI (PL &amp; I)'!W$334</f>
        <v>1.3082226714053653E-4</v>
      </c>
      <c r="X239" s="141">
        <f>'[1]MTTI (PL &amp; I)'!X239/'[1]MTTI (PL &amp; I)'!X$334</f>
        <v>2.5985829197277372E-5</v>
      </c>
      <c r="Y239" s="141">
        <f>'[1]MTTI (PL &amp; I)'!Y239/'[1]MTTI (PL &amp; I)'!Y$334</f>
        <v>1.3313528539399004E-5</v>
      </c>
      <c r="Z239" s="141">
        <f>'[1]MTTI (PL &amp; I)'!Z239/'[1]MTTI (PL &amp; I)'!Z$334</f>
        <v>7.2384771525630138E-6</v>
      </c>
      <c r="AA239" s="141">
        <f>'[1]MTTI (PL &amp; I)'!AA239/'[1]MTTI (PL &amp; I)'!AA$334</f>
        <v>9.6106469612158586E-5</v>
      </c>
      <c r="AB239" s="141">
        <f>'[1]MTTI (PL &amp; I)'!AB239/'[1]MTTI (PL &amp; I)'!AB$334</f>
        <v>9.661445341709557E-5</v>
      </c>
      <c r="AC239" s="141">
        <f>'[1]MTTI (PL &amp; I)'!AC239/'[1]MTTI (PL &amp; I)'!AC$334</f>
        <v>1.2530261649832963E-3</v>
      </c>
      <c r="AD239" s="141">
        <f>'[1]MTTI (PL &amp; I)'!AD239/'[1]MTTI (PL &amp; I)'!AD$334</f>
        <v>2.8999744497287134E-5</v>
      </c>
      <c r="AE239" s="141">
        <f>'[1]MTTI (PL &amp; I)'!AE239/'[1]MTTI (PL &amp; I)'!AE$334</f>
        <v>7.5746712706087807E-5</v>
      </c>
      <c r="AF239" s="141">
        <f>'[1]MTTI (PL &amp; I)'!AF239/'[1]MTTI (PL &amp; I)'!AF$334</f>
        <v>1.346362501140894E-4</v>
      </c>
      <c r="AG239" s="141">
        <f>'[1]MTTI (PL &amp; I)'!AG239/'[1]MTTI (PL &amp; I)'!AG$334</f>
        <v>3.2715817525190026E-4</v>
      </c>
      <c r="AH239" s="141">
        <f>'[1]MTTI (PL &amp; I)'!AH239/'[1]MTTI (PL &amp; I)'!AH$334</f>
        <v>4.078650511299797E-5</v>
      </c>
      <c r="AI239" s="141">
        <f>'[1]MTTI (PL &amp; I)'!AI239/'[1]MTTI (PL &amp; I)'!AI$334</f>
        <v>1.705882052281634E-5</v>
      </c>
      <c r="AJ239" s="141">
        <f>'[1]MTTI (PL &amp; I)'!AJ239/'[1]MTTI (PL &amp; I)'!AJ$334</f>
        <v>3.7211287720796834E-5</v>
      </c>
      <c r="AK239" s="141">
        <f>'[1]MTTI (PL &amp; I)'!AK239/'[1]MTTI (PL &amp; I)'!AK$334</f>
        <v>5.0731988422586386E-5</v>
      </c>
      <c r="AL239" s="141">
        <f>'[1]MTTI (PL &amp; I)'!AL239/'[1]MTTI (PL &amp; I)'!AL$334</f>
        <v>2.3867944513349446E-4</v>
      </c>
      <c r="AM239" s="141">
        <f>'[1]MTTI (PL &amp; I)'!AM239/'[1]MTTI (PL &amp; I)'!AM$334</f>
        <v>1.6903141179597705E-4</v>
      </c>
      <c r="AN239" s="141">
        <f>'[1]MTTI (PL &amp; I)'!AN239/'[1]MTTI (PL &amp; I)'!AN$334</f>
        <v>1.4740461142148209E-5</v>
      </c>
      <c r="AO239" s="141">
        <f>'[1]MTTI (PL &amp; I)'!AO239/'[1]MTTI (PL &amp; I)'!AO$334</f>
        <v>6.3717202601693072E-5</v>
      </c>
      <c r="AP239" s="141">
        <f>'[1]MTTI (PL &amp; I)'!AP239/'[1]MTTI (PL &amp; I)'!AP$334</f>
        <v>1.7535899086508387E-3</v>
      </c>
      <c r="AQ239" s="141">
        <f>'[1]MTTI (PL &amp; I)'!AQ239/'[1]MTTI (PL &amp; I)'!AQ$334</f>
        <v>5.1948031123958598E-4</v>
      </c>
      <c r="AR239" s="141">
        <f>'[1]MTTI (PL &amp; I)'!AR239/'[1]MTTI (PL &amp; I)'!AR$334</f>
        <v>1.1005511740989735E-4</v>
      </c>
      <c r="AS239" s="141">
        <f>'[1]MTTI (PL &amp; I)'!AS239/'[1]MTTI (PL &amp; I)'!AS$334</f>
        <v>5.9310881214503335E-3</v>
      </c>
      <c r="AT239" s="141">
        <f>'[1]MTTI (PL &amp; I)'!AT239/'[1]MTTI (PL &amp; I)'!AT$334</f>
        <v>7.351615058140055E-4</v>
      </c>
      <c r="AU239" s="141">
        <f>'[1]MTTI (PL &amp; I)'!AU239/'[1]MTTI (PL &amp; I)'!AU$334</f>
        <v>1.6793201608593399E-2</v>
      </c>
      <c r="AV239" s="141">
        <f>'[1]MTTI (PL &amp; I)'!AV239/'[1]MTTI (PL &amp; I)'!AV$334</f>
        <v>1.4512653767319344E-4</v>
      </c>
      <c r="AW239" s="141">
        <f>'[1]MTTI (PL &amp; I)'!AW239/'[1]MTTI (PL &amp; I)'!AW$334</f>
        <v>2.0102088186826198E-3</v>
      </c>
      <c r="AX239" s="141">
        <f>'[1]MTTI (PL &amp; I)'!AX239/'[1]MTTI (PL &amp; I)'!AX$334</f>
        <v>6.5887465076560001E-5</v>
      </c>
      <c r="AY239" s="141">
        <f>'[1]MTTI (PL &amp; I)'!AY239/'[1]MTTI (PL &amp; I)'!AY$334</f>
        <v>0</v>
      </c>
      <c r="AZ239" s="141">
        <f>'[1]MTTI (PL &amp; I)'!AZ239/'[1]MTTI (PL &amp; I)'!AZ$334</f>
        <v>0</v>
      </c>
      <c r="BA239" s="141">
        <f>'[1]MTTI (PL &amp; I)'!BA239/'[1]MTTI (PL &amp; I)'!BA$334</f>
        <v>1.0849688929392566E-4</v>
      </c>
      <c r="BB239" s="141">
        <f>'[1]MTTI (PL &amp; I)'!BB239/'[1]MTTI (PL &amp; I)'!BB$334</f>
        <v>4.1659738751598918E-5</v>
      </c>
      <c r="BC239" s="141">
        <f>'[1]MTTI (PL &amp; I)'!BC239/'[1]MTTI (PL &amp; I)'!BC$334</f>
        <v>4.2333534235654453E-3</v>
      </c>
      <c r="BD239" s="141">
        <f>'[1]MTTI (PL &amp; I)'!BD239/'[1]MTTI (PL &amp; I)'!BD$334</f>
        <v>3.4759365443024749E-5</v>
      </c>
      <c r="BE239" s="141">
        <f>'[1]MTTI (PL &amp; I)'!BE239/'[1]MTTI (PL &amp; I)'!BE$334</f>
        <v>1.9140260051395586E-4</v>
      </c>
      <c r="BF239" s="141">
        <f>'[1]MTTI (PL &amp; I)'!BF239/'[1]MTTI (PL &amp; I)'!BF$334</f>
        <v>1.0538882045150158E-4</v>
      </c>
      <c r="BG239" s="141">
        <f>'[1]MTTI (PL &amp; I)'!BG239/'[1]MTTI (PL &amp; I)'!BG$334</f>
        <v>1.4834731521348867E-5</v>
      </c>
      <c r="BH239" s="141">
        <f>'[1]MTTI (PL &amp; I)'!BH239/'[1]MTTI (PL &amp; I)'!BH$334</f>
        <v>8.0795663940194085E-6</v>
      </c>
      <c r="BI239" s="141">
        <f>'[1]MTTI (PL &amp; I)'!BI239/'[1]MTTI (PL &amp; I)'!BI$334</f>
        <v>2.4436591794560121E-3</v>
      </c>
      <c r="BJ239" s="141">
        <f>'[1]MTTI (PL &amp; I)'!BJ239/'[1]MTTI (PL &amp; I)'!BJ$334</f>
        <v>3.8899938322231141E-6</v>
      </c>
      <c r="BK239" s="141">
        <f>'[1]MTTI (PL &amp; I)'!BK239/'[1]MTTI (PL &amp; I)'!BK$334</f>
        <v>0</v>
      </c>
      <c r="BL239" s="141">
        <f>'[1]MTTI (PL &amp; I)'!BL239/'[1]MTTI (PL &amp; I)'!BL$334</f>
        <v>0</v>
      </c>
      <c r="BM239" s="141">
        <f>'[1]MTTI (PL &amp; I)'!BM239/'[1]MTTI (PL &amp; I)'!BM$334</f>
        <v>0</v>
      </c>
      <c r="BN239" s="141">
        <f>'[1]MTTI (PL &amp; I)'!BN239/'[1]MTTI (PL &amp; I)'!BN$334</f>
        <v>2.4716936658680387E-4</v>
      </c>
      <c r="BO239" s="141">
        <f>'[1]MTTI (PL &amp; I)'!BO239/'[1]MTTI (PL &amp; I)'!BO$334</f>
        <v>1.0912413031363051E-4</v>
      </c>
      <c r="BP239" s="141">
        <f>'[1]MTTI (PL &amp; I)'!BP239/'[1]MTTI (PL &amp; I)'!BP$334</f>
        <v>2.1492317680249458E-4</v>
      </c>
      <c r="BQ239" s="141">
        <f>'[1]MTTI (PL &amp; I)'!BQ239/'[1]MTTI (PL &amp; I)'!BQ$334</f>
        <v>4.4586761000132633E-4</v>
      </c>
      <c r="BR239" s="141">
        <f>'[1]MTTI (PL &amp; I)'!BR239/'[1]MTTI (PL &amp; I)'!BR$334</f>
        <v>4.5702235551202015E-6</v>
      </c>
      <c r="BS239" s="141">
        <f>'[1]MTTI (PL &amp; I)'!BS239/'[1]MTTI (PL &amp; I)'!BS$334</f>
        <v>5.5266325559896582E-6</v>
      </c>
      <c r="BT239" s="141">
        <f>'[1]MTTI (PL &amp; I)'!BT239/'[1]MTTI (PL &amp; I)'!BT$334</f>
        <v>1.1208318342162391E-5</v>
      </c>
      <c r="BU239" s="141">
        <f>'[1]MTTI (PL &amp; I)'!BU239/'[1]MTTI (PL &amp; I)'!BU$334</f>
        <v>2.2114885322448722E-4</v>
      </c>
      <c r="BV239" s="141">
        <f>'[1]MTTI (PL &amp; I)'!BV239/'[1]MTTI (PL &amp; I)'!BV$334</f>
        <v>1.4532959963395857E-4</v>
      </c>
      <c r="BW239" s="141">
        <f>'[1]MTTI (PL &amp; I)'!BW239/'[1]MTTI (PL &amp; I)'!BW$334</f>
        <v>1.2132610926823453E-4</v>
      </c>
      <c r="BX239" s="141">
        <f>'[1]MTTI (PL &amp; I)'!BX239/'[1]MTTI (PL &amp; I)'!BX$334</f>
        <v>8.7180917869855153E-6</v>
      </c>
      <c r="BY239" s="141">
        <f>'[1]MTTI (PL &amp; I)'!BY239/'[1]MTTI (PL &amp; I)'!BY$334</f>
        <v>8.7615585247351501E-6</v>
      </c>
      <c r="BZ239" s="141">
        <f>'[1]MTTI (PL &amp; I)'!BZ239/'[1]MTTI (PL &amp; I)'!BZ$334</f>
        <v>9.2637451374844651E-3</v>
      </c>
      <c r="CA239" s="141">
        <f>'[1]MTTI (PL &amp; I)'!CA239/'[1]MTTI (PL &amp; I)'!CA$334</f>
        <v>3.4805532156370425E-5</v>
      </c>
      <c r="CB239" s="141">
        <f>'[1]MTTI (PL &amp; I)'!CB239/'[1]MTTI (PL &amp; I)'!CB$334</f>
        <v>4.6232910504107938E-2</v>
      </c>
      <c r="CC239" s="141">
        <f>'[1]MTTI (PL &amp; I)'!CC239/'[1]MTTI (PL &amp; I)'!CC$334</f>
        <v>2.8630712822139912E-4</v>
      </c>
      <c r="CD239" s="141">
        <f>'[1]MTTI (PL &amp; I)'!CD239/'[1]MTTI (PL &amp; I)'!CD$334</f>
        <v>2.8488710150182745E-4</v>
      </c>
      <c r="CE239" s="141">
        <f>'[1]MTTI (PL &amp; I)'!CE239/'[1]MTTI (PL &amp; I)'!CE$334</f>
        <v>3.5525042121995525E-2</v>
      </c>
      <c r="CF239" s="141">
        <f>'[1]MTTI (PL &amp; I)'!CF239/'[1]MTTI (PL &amp; I)'!CF$334</f>
        <v>1.6090268304401706E-3</v>
      </c>
      <c r="CG239" s="141">
        <f>'[1]MTTI (PL &amp; I)'!CG239/'[1]MTTI (PL &amp; I)'!CG$334</f>
        <v>5.6646800930100346E-3</v>
      </c>
      <c r="CH239" s="141">
        <f>'[1]MTTI (PL &amp; I)'!CH239/'[1]MTTI (PL &amp; I)'!CH$334</f>
        <v>1.6949309415505208E-4</v>
      </c>
      <c r="CI239" s="141">
        <f>'[1]MTTI (PL &amp; I)'!CI239/'[1]MTTI (PL &amp; I)'!CI$334</f>
        <v>1.4262042779554205E-2</v>
      </c>
      <c r="CJ239" s="141">
        <f>'[1]MTTI (PL &amp; I)'!CJ239/'[1]MTTI (PL &amp; I)'!CJ$334</f>
        <v>1.9805294909788519E-5</v>
      </c>
      <c r="CK239" s="141">
        <f>'[1]MTTI (PL &amp; I)'!CK239/'[1]MTTI (PL &amp; I)'!CK$334</f>
        <v>6.7838263658670421E-3</v>
      </c>
      <c r="CL239" s="141">
        <f>'[1]MTTI (PL &amp; I)'!CL239/'[1]MTTI (PL &amp; I)'!CL$334</f>
        <v>9.7235736778307393E-4</v>
      </c>
      <c r="CM239" s="141">
        <f>'[1]MTTI (PL &amp; I)'!CM239/'[1]MTTI (PL &amp; I)'!CM$334</f>
        <v>5.3916918011309728E-5</v>
      </c>
      <c r="CN239" s="141">
        <f>'[1]MTTI (PL &amp; I)'!CN239/'[1]MTTI (PL &amp; I)'!CN$334</f>
        <v>2.9662707131471861E-4</v>
      </c>
      <c r="CO239" s="141">
        <f>'[1]MTTI (PL &amp; I)'!CO239/'[1]MTTI (PL &amp; I)'!CO$334</f>
        <v>2.9762391942681522E-2</v>
      </c>
      <c r="CP239" s="141">
        <f>'[1]MTTI (PL &amp; I)'!CP239/'[1]MTTI (PL &amp; I)'!CP$334</f>
        <v>2.4446729672800505E-3</v>
      </c>
      <c r="CQ239" s="141">
        <f>'[1]MTTI (PL &amp; I)'!CQ239/'[1]MTTI (PL &amp; I)'!CQ$334</f>
        <v>4.747206398518168E-4</v>
      </c>
      <c r="CR239" s="141">
        <f>'[1]MTTI (PL &amp; I)'!CR239/'[1]MTTI (PL &amp; I)'!CR$334</f>
        <v>3.6974825619906067E-2</v>
      </c>
      <c r="CS239" s="141">
        <f>'[1]MTTI (PL &amp; I)'!CS239/'[1]MTTI (PL &amp; I)'!CS$334</f>
        <v>6.5153809030642939E-5</v>
      </c>
      <c r="CT239" s="141">
        <f>'[1]MTTI (PL &amp; I)'!CT239/'[1]MTTI (PL &amp; I)'!CT$334</f>
        <v>1.4265342582412916E-3</v>
      </c>
      <c r="CU239" s="141">
        <f>'[1]MTTI (PL &amp; I)'!CU239/'[1]MTTI (PL &amp; I)'!CU$334</f>
        <v>1.171062427479337E-5</v>
      </c>
      <c r="CV239" s="141">
        <f>'[1]MTTI (PL &amp; I)'!CV239/'[1]MTTI (PL &amp; I)'!CV$334</f>
        <v>4.4268255711292856E-4</v>
      </c>
      <c r="CW239" s="141">
        <f>'[1]MTTI (PL &amp; I)'!CW239/'[1]MTTI (PL &amp; I)'!CW$334</f>
        <v>3.4732001723401149E-3</v>
      </c>
      <c r="CX239" s="141">
        <f>'[1]MTTI (PL &amp; I)'!CX239/'[1]MTTI (PL &amp; I)'!CX$334</f>
        <v>4.5087494770925489E-3</v>
      </c>
      <c r="CY239" s="141">
        <f>'[1]MTTI (PL &amp; I)'!CY239/'[1]MTTI (PL &amp; I)'!CY$334</f>
        <v>2.879919019671356E-3</v>
      </c>
      <c r="CZ239" s="141">
        <f>'[1]MTTI (PL &amp; I)'!CZ239/'[1]MTTI (PL &amp; I)'!CZ$334</f>
        <v>3.038692074390529E-5</v>
      </c>
      <c r="DA239" s="141">
        <f>'[1]MTTI (PL &amp; I)'!DA239/'[1]MTTI (PL &amp; I)'!DA$334</f>
        <v>8.3297545032645973E-4</v>
      </c>
      <c r="DB239" s="141">
        <f>'[1]MTTI (PL &amp; I)'!DB239/'[1]MTTI (PL &amp; I)'!DB$334</f>
        <v>3.7964306009275226E-4</v>
      </c>
      <c r="DC239" s="141">
        <f>'[1]MTTI (PL &amp; I)'!DC239/'[1]MTTI (PL &amp; I)'!DC$334</f>
        <v>5.2825610240645235E-2</v>
      </c>
      <c r="DD239" s="141">
        <f>'[1]MTTI (PL &amp; I)'!DD239/'[1]MTTI (PL &amp; I)'!DD$334</f>
        <v>8.6680568901332806E-4</v>
      </c>
      <c r="DE239" s="141">
        <v>0</v>
      </c>
      <c r="DF239" s="141">
        <f>'[1]MTTI (PL &amp; I)'!DF239/'[1]MTTI (PL &amp; I)'!DF$334</f>
        <v>2.6750387291719691E-3</v>
      </c>
    </row>
    <row r="240" spans="1:110" x14ac:dyDescent="0.3">
      <c r="A240" s="25" t="s">
        <v>6</v>
      </c>
      <c r="B240" s="141">
        <f>'[1]MTTI (PL &amp; I)'!B240/'[1]MTTI (PL &amp; I)'!B$334</f>
        <v>4.3547501942948443E-6</v>
      </c>
      <c r="C240" s="141">
        <f>'[1]MTTI (PL &amp; I)'!C240/'[1]MTTI (PL &amp; I)'!C$334</f>
        <v>1.4363765449149103E-3</v>
      </c>
      <c r="D240" s="141">
        <f>'[1]MTTI (PL &amp; I)'!D240/'[1]MTTI (PL &amp; I)'!D$334</f>
        <v>4.6012874678733953E-3</v>
      </c>
      <c r="E240" s="141">
        <f>'[1]MTTI (PL &amp; I)'!E240/'[1]MTTI (PL &amp; I)'!E$334</f>
        <v>3.8195525031083059E-5</v>
      </c>
      <c r="F240" s="141">
        <f>'[1]MTTI (PL &amp; I)'!F240/'[1]MTTI (PL &amp; I)'!F$334</f>
        <v>9.9646697892705055E-3</v>
      </c>
      <c r="G240" s="141">
        <f>'[1]MTTI (PL &amp; I)'!G240/'[1]MTTI (PL &amp; I)'!G$334</f>
        <v>1.5052068502260895E-6</v>
      </c>
      <c r="H240" s="141">
        <f>'[1]MTTI (PL &amp; I)'!H240/'[1]MTTI (PL &amp; I)'!H$334</f>
        <v>1.2511706731790765E-3</v>
      </c>
      <c r="I240" s="141">
        <f>'[1]MTTI (PL &amp; I)'!I240/'[1]MTTI (PL &amp; I)'!I$334</f>
        <v>0</v>
      </c>
      <c r="J240" s="141">
        <f>'[1]MTTI (PL &amp; I)'!J240/'[1]MTTI (PL &amp; I)'!J$334</f>
        <v>1.9179066385332911E-4</v>
      </c>
      <c r="K240" s="141">
        <f>'[1]MTTI (PL &amp; I)'!K240/'[1]MTTI (PL &amp; I)'!K$334</f>
        <v>2.4915729500722108E-4</v>
      </c>
      <c r="L240" s="141">
        <f>'[1]MTTI (PL &amp; I)'!L240/'[1]MTTI (PL &amp; I)'!L$334</f>
        <v>3.2015560432753449E-4</v>
      </c>
      <c r="M240" s="141">
        <f>'[1]MTTI (PL &amp; I)'!M240/'[1]MTTI (PL &amp; I)'!M$334</f>
        <v>3.4767074170555815E-4</v>
      </c>
      <c r="N240" s="141">
        <f>'[1]MTTI (PL &amp; I)'!N240/'[1]MTTI (PL &amp; I)'!N$334</f>
        <v>1.8485336406611936E-4</v>
      </c>
      <c r="O240" s="141">
        <f>'[1]MTTI (PL &amp; I)'!O240/'[1]MTTI (PL &amp; I)'!O$334</f>
        <v>7.7348540990088436E-4</v>
      </c>
      <c r="P240" s="141">
        <f>'[1]MTTI (PL &amp; I)'!P240/'[1]MTTI (PL &amp; I)'!P$334</f>
        <v>2.1527381370566324E-5</v>
      </c>
      <c r="Q240" s="141">
        <f>'[1]MTTI (PL &amp; I)'!Q240/'[1]MTTI (PL &amp; I)'!Q$334</f>
        <v>4.3687338184285118E-4</v>
      </c>
      <c r="R240" s="141">
        <f>'[1]MTTI (PL &amp; I)'!R240/'[1]MTTI (PL &amp; I)'!R$334</f>
        <v>4.5984337964029618E-5</v>
      </c>
      <c r="S240" s="141">
        <f>'[1]MTTI (PL &amp; I)'!S240/'[1]MTTI (PL &amp; I)'!S$334</f>
        <v>4.9598311584952406E-4</v>
      </c>
      <c r="T240" s="141">
        <f>'[1]MTTI (PL &amp; I)'!T240/'[1]MTTI (PL &amp; I)'!T$334</f>
        <v>1.0272555547969034E-3</v>
      </c>
      <c r="U240" s="141">
        <f>'[1]MTTI (PL &amp; I)'!U240/'[1]MTTI (PL &amp; I)'!U$334</f>
        <v>2.358606801519048E-4</v>
      </c>
      <c r="V240" s="141">
        <f>'[1]MTTI (PL &amp; I)'!V240/'[1]MTTI (PL &amp; I)'!V$334</f>
        <v>4.3364725630979118E-5</v>
      </c>
      <c r="W240" s="141">
        <f>'[1]MTTI (PL &amp; I)'!W240/'[1]MTTI (PL &amp; I)'!W$334</f>
        <v>1.3082226714053653E-4</v>
      </c>
      <c r="X240" s="141">
        <f>'[1]MTTI (PL &amp; I)'!X240/'[1]MTTI (PL &amp; I)'!X$334</f>
        <v>2.5985829197277372E-5</v>
      </c>
      <c r="Y240" s="141">
        <f>'[1]MTTI (PL &amp; I)'!Y240/'[1]MTTI (PL &amp; I)'!Y$334</f>
        <v>1.3313528539399004E-5</v>
      </c>
      <c r="Z240" s="141">
        <f>'[1]MTTI (PL &amp; I)'!Z240/'[1]MTTI (PL &amp; I)'!Z$334</f>
        <v>7.2384771525630138E-6</v>
      </c>
      <c r="AA240" s="141">
        <f>'[1]MTTI (PL &amp; I)'!AA240/'[1]MTTI (PL &amp; I)'!AA$334</f>
        <v>9.6106469612158586E-5</v>
      </c>
      <c r="AB240" s="141">
        <f>'[1]MTTI (PL &amp; I)'!AB240/'[1]MTTI (PL &amp; I)'!AB$334</f>
        <v>9.661445341709557E-5</v>
      </c>
      <c r="AC240" s="141">
        <f>'[1]MTTI (PL &amp; I)'!AC240/'[1]MTTI (PL &amp; I)'!AC$334</f>
        <v>1.2530261649832963E-3</v>
      </c>
      <c r="AD240" s="141">
        <f>'[1]MTTI (PL &amp; I)'!AD240/'[1]MTTI (PL &amp; I)'!AD$334</f>
        <v>2.8999744497287134E-5</v>
      </c>
      <c r="AE240" s="141">
        <f>'[1]MTTI (PL &amp; I)'!AE240/'[1]MTTI (PL &amp; I)'!AE$334</f>
        <v>7.5746712706087807E-5</v>
      </c>
      <c r="AF240" s="141">
        <f>'[1]MTTI (PL &amp; I)'!AF240/'[1]MTTI (PL &amp; I)'!AF$334</f>
        <v>1.346362501140894E-4</v>
      </c>
      <c r="AG240" s="141">
        <f>'[1]MTTI (PL &amp; I)'!AG240/'[1]MTTI (PL &amp; I)'!AG$334</f>
        <v>3.2715817525190026E-4</v>
      </c>
      <c r="AH240" s="141">
        <f>'[1]MTTI (PL &amp; I)'!AH240/'[1]MTTI (PL &amp; I)'!AH$334</f>
        <v>4.078650511299797E-5</v>
      </c>
      <c r="AI240" s="141">
        <f>'[1]MTTI (PL &amp; I)'!AI240/'[1]MTTI (PL &amp; I)'!AI$334</f>
        <v>1.705882052281634E-5</v>
      </c>
      <c r="AJ240" s="141">
        <f>'[1]MTTI (PL &amp; I)'!AJ240/'[1]MTTI (PL &amp; I)'!AJ$334</f>
        <v>3.7211287720796834E-5</v>
      </c>
      <c r="AK240" s="141">
        <f>'[1]MTTI (PL &amp; I)'!AK240/'[1]MTTI (PL &amp; I)'!AK$334</f>
        <v>5.0731988422586386E-5</v>
      </c>
      <c r="AL240" s="141">
        <f>'[1]MTTI (PL &amp; I)'!AL240/'[1]MTTI (PL &amp; I)'!AL$334</f>
        <v>2.3867944513349446E-4</v>
      </c>
      <c r="AM240" s="141">
        <f>'[1]MTTI (PL &amp; I)'!AM240/'[1]MTTI (PL &amp; I)'!AM$334</f>
        <v>1.6903141179597705E-4</v>
      </c>
      <c r="AN240" s="141">
        <f>'[1]MTTI (PL &amp; I)'!AN240/'[1]MTTI (PL &amp; I)'!AN$334</f>
        <v>1.4740461142148209E-5</v>
      </c>
      <c r="AO240" s="141">
        <f>'[1]MTTI (PL &amp; I)'!AO240/'[1]MTTI (PL &amp; I)'!AO$334</f>
        <v>6.3717202601693072E-5</v>
      </c>
      <c r="AP240" s="141">
        <f>'[1]MTTI (PL &amp; I)'!AP240/'[1]MTTI (PL &amp; I)'!AP$334</f>
        <v>1.7535899086508387E-3</v>
      </c>
      <c r="AQ240" s="141">
        <f>'[1]MTTI (PL &amp; I)'!AQ240/'[1]MTTI (PL &amp; I)'!AQ$334</f>
        <v>5.1948031123958598E-4</v>
      </c>
      <c r="AR240" s="141">
        <f>'[1]MTTI (PL &amp; I)'!AR240/'[1]MTTI (PL &amp; I)'!AR$334</f>
        <v>1.1005511740989735E-4</v>
      </c>
      <c r="AS240" s="141">
        <f>'[1]MTTI (PL &amp; I)'!AS240/'[1]MTTI (PL &amp; I)'!AS$334</f>
        <v>5.9310881214503335E-3</v>
      </c>
      <c r="AT240" s="141">
        <f>'[1]MTTI (PL &amp; I)'!AT240/'[1]MTTI (PL &amp; I)'!AT$334</f>
        <v>7.351615058140055E-4</v>
      </c>
      <c r="AU240" s="141">
        <f>'[1]MTTI (PL &amp; I)'!AU240/'[1]MTTI (PL &amp; I)'!AU$334</f>
        <v>1.6793201608593399E-2</v>
      </c>
      <c r="AV240" s="141">
        <f>'[1]MTTI (PL &amp; I)'!AV240/'[1]MTTI (PL &amp; I)'!AV$334</f>
        <v>1.4512653767319344E-4</v>
      </c>
      <c r="AW240" s="141">
        <f>'[1]MTTI (PL &amp; I)'!AW240/'[1]MTTI (PL &amp; I)'!AW$334</f>
        <v>2.0102088186826198E-3</v>
      </c>
      <c r="AX240" s="141">
        <f>'[1]MTTI (PL &amp; I)'!AX240/'[1]MTTI (PL &amp; I)'!AX$334</f>
        <v>6.5887465076560001E-5</v>
      </c>
      <c r="AY240" s="141">
        <f>'[1]MTTI (PL &amp; I)'!AY240/'[1]MTTI (PL &amp; I)'!AY$334</f>
        <v>0</v>
      </c>
      <c r="AZ240" s="141">
        <f>'[1]MTTI (PL &amp; I)'!AZ240/'[1]MTTI (PL &amp; I)'!AZ$334</f>
        <v>0</v>
      </c>
      <c r="BA240" s="141">
        <f>'[1]MTTI (PL &amp; I)'!BA240/'[1]MTTI (PL &amp; I)'!BA$334</f>
        <v>1.0849688929392566E-4</v>
      </c>
      <c r="BB240" s="141">
        <f>'[1]MTTI (PL &amp; I)'!BB240/'[1]MTTI (PL &amp; I)'!BB$334</f>
        <v>4.1659738751598918E-5</v>
      </c>
      <c r="BC240" s="141">
        <f>'[1]MTTI (PL &amp; I)'!BC240/'[1]MTTI (PL &amp; I)'!BC$334</f>
        <v>4.2333534235654453E-3</v>
      </c>
      <c r="BD240" s="141">
        <f>'[1]MTTI (PL &amp; I)'!BD240/'[1]MTTI (PL &amp; I)'!BD$334</f>
        <v>3.4759365443024749E-5</v>
      </c>
      <c r="BE240" s="141">
        <f>'[1]MTTI (PL &amp; I)'!BE240/'[1]MTTI (PL &amp; I)'!BE$334</f>
        <v>1.9140260051395586E-4</v>
      </c>
      <c r="BF240" s="141">
        <f>'[1]MTTI (PL &amp; I)'!BF240/'[1]MTTI (PL &amp; I)'!BF$334</f>
        <v>1.0538882045150158E-4</v>
      </c>
      <c r="BG240" s="141">
        <f>'[1]MTTI (PL &amp; I)'!BG240/'[1]MTTI (PL &amp; I)'!BG$334</f>
        <v>1.4834731521348867E-5</v>
      </c>
      <c r="BH240" s="141">
        <f>'[1]MTTI (PL &amp; I)'!BH240/'[1]MTTI (PL &amp; I)'!BH$334</f>
        <v>8.0795663940194085E-6</v>
      </c>
      <c r="BI240" s="141">
        <f>'[1]MTTI (PL &amp; I)'!BI240/'[1]MTTI (PL &amp; I)'!BI$334</f>
        <v>2.4436591794560121E-3</v>
      </c>
      <c r="BJ240" s="141">
        <f>'[1]MTTI (PL &amp; I)'!BJ240/'[1]MTTI (PL &amp; I)'!BJ$334</f>
        <v>3.8899938322231141E-6</v>
      </c>
      <c r="BK240" s="141">
        <f>'[1]MTTI (PL &amp; I)'!BK240/'[1]MTTI (PL &amp; I)'!BK$334</f>
        <v>0</v>
      </c>
      <c r="BL240" s="141">
        <f>'[1]MTTI (PL &amp; I)'!BL240/'[1]MTTI (PL &amp; I)'!BL$334</f>
        <v>0</v>
      </c>
      <c r="BM240" s="141">
        <f>'[1]MTTI (PL &amp; I)'!BM240/'[1]MTTI (PL &amp; I)'!BM$334</f>
        <v>0</v>
      </c>
      <c r="BN240" s="141">
        <f>'[1]MTTI (PL &amp; I)'!BN240/'[1]MTTI (PL &amp; I)'!BN$334</f>
        <v>2.4716936658680387E-4</v>
      </c>
      <c r="BO240" s="141">
        <f>'[1]MTTI (PL &amp; I)'!BO240/'[1]MTTI (PL &amp; I)'!BO$334</f>
        <v>1.0912413031363051E-4</v>
      </c>
      <c r="BP240" s="141">
        <f>'[1]MTTI (PL &amp; I)'!BP240/'[1]MTTI (PL &amp; I)'!BP$334</f>
        <v>2.1492317680249458E-4</v>
      </c>
      <c r="BQ240" s="141">
        <f>'[1]MTTI (PL &amp; I)'!BQ240/'[1]MTTI (PL &amp; I)'!BQ$334</f>
        <v>4.4586761000132633E-4</v>
      </c>
      <c r="BR240" s="141">
        <f>'[1]MTTI (PL &amp; I)'!BR240/'[1]MTTI (PL &amp; I)'!BR$334</f>
        <v>4.5702235551202015E-6</v>
      </c>
      <c r="BS240" s="141">
        <f>'[1]MTTI (PL &amp; I)'!BS240/'[1]MTTI (PL &amp; I)'!BS$334</f>
        <v>5.5266325559896582E-6</v>
      </c>
      <c r="BT240" s="141">
        <f>'[1]MTTI (PL &amp; I)'!BT240/'[1]MTTI (PL &amp; I)'!BT$334</f>
        <v>1.1208318342162391E-5</v>
      </c>
      <c r="BU240" s="141">
        <f>'[1]MTTI (PL &amp; I)'!BU240/'[1]MTTI (PL &amp; I)'!BU$334</f>
        <v>2.2114885322448722E-4</v>
      </c>
      <c r="BV240" s="141">
        <f>'[1]MTTI (PL &amp; I)'!BV240/'[1]MTTI (PL &amp; I)'!BV$334</f>
        <v>1.4532959963395857E-4</v>
      </c>
      <c r="BW240" s="141">
        <f>'[1]MTTI (PL &amp; I)'!BW240/'[1]MTTI (PL &amp; I)'!BW$334</f>
        <v>1.2132610926823453E-4</v>
      </c>
      <c r="BX240" s="141">
        <f>'[1]MTTI (PL &amp; I)'!BX240/'[1]MTTI (PL &amp; I)'!BX$334</f>
        <v>8.7180917869855153E-6</v>
      </c>
      <c r="BY240" s="141">
        <f>'[1]MTTI (PL &amp; I)'!BY240/'[1]MTTI (PL &amp; I)'!BY$334</f>
        <v>8.7615585247351501E-6</v>
      </c>
      <c r="BZ240" s="141">
        <f>'[1]MTTI (PL &amp; I)'!BZ240/'[1]MTTI (PL &amp; I)'!BZ$334</f>
        <v>9.2637451374844651E-3</v>
      </c>
      <c r="CA240" s="141">
        <f>'[1]MTTI (PL &amp; I)'!CA240/'[1]MTTI (PL &amp; I)'!CA$334</f>
        <v>3.4805532156370425E-5</v>
      </c>
      <c r="CB240" s="141">
        <f>'[1]MTTI (PL &amp; I)'!CB240/'[1]MTTI (PL &amp; I)'!CB$334</f>
        <v>4.6232910504107938E-2</v>
      </c>
      <c r="CC240" s="141">
        <f>'[1]MTTI (PL &amp; I)'!CC240/'[1]MTTI (PL &amp; I)'!CC$334</f>
        <v>2.8630712822139912E-4</v>
      </c>
      <c r="CD240" s="141">
        <f>'[1]MTTI (PL &amp; I)'!CD240/'[1]MTTI (PL &amp; I)'!CD$334</f>
        <v>2.8488710150182745E-4</v>
      </c>
      <c r="CE240" s="141">
        <f>'[1]MTTI (PL &amp; I)'!CE240/'[1]MTTI (PL &amp; I)'!CE$334</f>
        <v>3.5525042121995525E-2</v>
      </c>
      <c r="CF240" s="141">
        <f>'[1]MTTI (PL &amp; I)'!CF240/'[1]MTTI (PL &amp; I)'!CF$334</f>
        <v>1.6090268304401706E-3</v>
      </c>
      <c r="CG240" s="141">
        <f>'[1]MTTI (PL &amp; I)'!CG240/'[1]MTTI (PL &amp; I)'!CG$334</f>
        <v>5.6646800930100346E-3</v>
      </c>
      <c r="CH240" s="141">
        <f>'[1]MTTI (PL &amp; I)'!CH240/'[1]MTTI (PL &amp; I)'!CH$334</f>
        <v>1.6949309415505208E-4</v>
      </c>
      <c r="CI240" s="141">
        <f>'[1]MTTI (PL &amp; I)'!CI240/'[1]MTTI (PL &amp; I)'!CI$334</f>
        <v>1.4262042779554205E-2</v>
      </c>
      <c r="CJ240" s="141">
        <f>'[1]MTTI (PL &amp; I)'!CJ240/'[1]MTTI (PL &amp; I)'!CJ$334</f>
        <v>1.9805294909788519E-5</v>
      </c>
      <c r="CK240" s="141">
        <f>'[1]MTTI (PL &amp; I)'!CK240/'[1]MTTI (PL &amp; I)'!CK$334</f>
        <v>6.7838263658670421E-3</v>
      </c>
      <c r="CL240" s="141">
        <f>'[1]MTTI (PL &amp; I)'!CL240/'[1]MTTI (PL &amp; I)'!CL$334</f>
        <v>9.7235736778307393E-4</v>
      </c>
      <c r="CM240" s="141">
        <f>'[1]MTTI (PL &amp; I)'!CM240/'[1]MTTI (PL &amp; I)'!CM$334</f>
        <v>5.3916918011309728E-5</v>
      </c>
      <c r="CN240" s="141">
        <f>'[1]MTTI (PL &amp; I)'!CN240/'[1]MTTI (PL &amp; I)'!CN$334</f>
        <v>2.9662707131471861E-4</v>
      </c>
      <c r="CO240" s="141">
        <f>'[1]MTTI (PL &amp; I)'!CO240/'[1]MTTI (PL &amp; I)'!CO$334</f>
        <v>2.9762391942681522E-2</v>
      </c>
      <c r="CP240" s="141">
        <f>'[1]MTTI (PL &amp; I)'!CP240/'[1]MTTI (PL &amp; I)'!CP$334</f>
        <v>2.4446729672800505E-3</v>
      </c>
      <c r="CQ240" s="141">
        <f>'[1]MTTI (PL &amp; I)'!CQ240/'[1]MTTI (PL &amp; I)'!CQ$334</f>
        <v>4.747206398518168E-4</v>
      </c>
      <c r="CR240" s="141">
        <f>'[1]MTTI (PL &amp; I)'!CR240/'[1]MTTI (PL &amp; I)'!CR$334</f>
        <v>3.6974825619906067E-2</v>
      </c>
      <c r="CS240" s="141">
        <f>'[1]MTTI (PL &amp; I)'!CS240/'[1]MTTI (PL &amp; I)'!CS$334</f>
        <v>6.5153809030642939E-5</v>
      </c>
      <c r="CT240" s="141">
        <f>'[1]MTTI (PL &amp; I)'!CT240/'[1]MTTI (PL &amp; I)'!CT$334</f>
        <v>1.4265342582412916E-3</v>
      </c>
      <c r="CU240" s="141">
        <f>'[1]MTTI (PL &amp; I)'!CU240/'[1]MTTI (PL &amp; I)'!CU$334</f>
        <v>1.171062427479337E-5</v>
      </c>
      <c r="CV240" s="141">
        <f>'[1]MTTI (PL &amp; I)'!CV240/'[1]MTTI (PL &amp; I)'!CV$334</f>
        <v>4.4268255711292856E-4</v>
      </c>
      <c r="CW240" s="141">
        <f>'[1]MTTI (PL &amp; I)'!CW240/'[1]MTTI (PL &amp; I)'!CW$334</f>
        <v>3.4732001723401149E-3</v>
      </c>
      <c r="CX240" s="141">
        <f>'[1]MTTI (PL &amp; I)'!CX240/'[1]MTTI (PL &amp; I)'!CX$334</f>
        <v>4.5087494770925489E-3</v>
      </c>
      <c r="CY240" s="141">
        <f>'[1]MTTI (PL &amp; I)'!CY240/'[1]MTTI (PL &amp; I)'!CY$334</f>
        <v>2.879919019671356E-3</v>
      </c>
      <c r="CZ240" s="141">
        <f>'[1]MTTI (PL &amp; I)'!CZ240/'[1]MTTI (PL &amp; I)'!CZ$334</f>
        <v>3.038692074390529E-5</v>
      </c>
      <c r="DA240" s="141">
        <f>'[1]MTTI (PL &amp; I)'!DA240/'[1]MTTI (PL &amp; I)'!DA$334</f>
        <v>8.3297545032645973E-4</v>
      </c>
      <c r="DB240" s="141">
        <f>'[1]MTTI (PL &amp; I)'!DB240/'[1]MTTI (PL &amp; I)'!DB$334</f>
        <v>3.7964306009275226E-4</v>
      </c>
      <c r="DC240" s="141">
        <f>'[1]MTTI (PL &amp; I)'!DC240/'[1]MTTI (PL &amp; I)'!DC$334</f>
        <v>5.2825610240645235E-2</v>
      </c>
      <c r="DD240" s="141">
        <f>'[1]MTTI (PL &amp; I)'!DD240/'[1]MTTI (PL &amp; I)'!DD$334</f>
        <v>8.6680568901332806E-4</v>
      </c>
      <c r="DE240" s="141">
        <v>0</v>
      </c>
      <c r="DF240" s="141">
        <f>'[1]MTTI (PL &amp; I)'!DF240/'[1]MTTI (PL &amp; I)'!DF$334</f>
        <v>2.6750387291719691E-3</v>
      </c>
    </row>
    <row r="241" spans="1:110" x14ac:dyDescent="0.3">
      <c r="A241" s="25" t="s">
        <v>7</v>
      </c>
      <c r="B241" s="141">
        <f>'[1]MTTI (PL &amp; I)'!B241/'[1]MTTI (PL &amp; I)'!B$334</f>
        <v>0</v>
      </c>
      <c r="C241" s="141">
        <f>'[1]MTTI (PL &amp; I)'!C241/'[1]MTTI (PL &amp; I)'!C$334</f>
        <v>0</v>
      </c>
      <c r="D241" s="141">
        <f>'[1]MTTI (PL &amp; I)'!D241/'[1]MTTI (PL &amp; I)'!D$334</f>
        <v>0</v>
      </c>
      <c r="E241" s="141">
        <f>'[1]MTTI (PL &amp; I)'!E241/'[1]MTTI (PL &amp; I)'!E$334</f>
        <v>0</v>
      </c>
      <c r="F241" s="141">
        <f>'[1]MTTI (PL &amp; I)'!F241/'[1]MTTI (PL &amp; I)'!F$334</f>
        <v>0</v>
      </c>
      <c r="G241" s="141">
        <f>'[1]MTTI (PL &amp; I)'!G241/'[1]MTTI (PL &amp; I)'!G$334</f>
        <v>0</v>
      </c>
      <c r="H241" s="141">
        <f>'[1]MTTI (PL &amp; I)'!H241/'[1]MTTI (PL &amp; I)'!H$334</f>
        <v>0</v>
      </c>
      <c r="I241" s="141">
        <f>'[1]MTTI (PL &amp; I)'!I241/'[1]MTTI (PL &amp; I)'!I$334</f>
        <v>0</v>
      </c>
      <c r="J241" s="141">
        <f>'[1]MTTI (PL &amp; I)'!J241/'[1]MTTI (PL &amp; I)'!J$334</f>
        <v>0</v>
      </c>
      <c r="K241" s="141">
        <f>'[1]MTTI (PL &amp; I)'!K241/'[1]MTTI (PL &amp; I)'!K$334</f>
        <v>0</v>
      </c>
      <c r="L241" s="141">
        <f>'[1]MTTI (PL &amp; I)'!L241/'[1]MTTI (PL &amp; I)'!L$334</f>
        <v>0</v>
      </c>
      <c r="M241" s="141">
        <f>'[1]MTTI (PL &amp; I)'!M241/'[1]MTTI (PL &amp; I)'!M$334</f>
        <v>0</v>
      </c>
      <c r="N241" s="141">
        <f>'[1]MTTI (PL &amp; I)'!N241/'[1]MTTI (PL &amp; I)'!N$334</f>
        <v>0</v>
      </c>
      <c r="O241" s="141">
        <f>'[1]MTTI (PL &amp; I)'!O241/'[1]MTTI (PL &amp; I)'!O$334</f>
        <v>0</v>
      </c>
      <c r="P241" s="141">
        <f>'[1]MTTI (PL &amp; I)'!P241/'[1]MTTI (PL &amp; I)'!P$334</f>
        <v>0</v>
      </c>
      <c r="Q241" s="141">
        <f>'[1]MTTI (PL &amp; I)'!Q241/'[1]MTTI (PL &amp; I)'!Q$334</f>
        <v>0</v>
      </c>
      <c r="R241" s="141">
        <f>'[1]MTTI (PL &amp; I)'!R241/'[1]MTTI (PL &amp; I)'!R$334</f>
        <v>0</v>
      </c>
      <c r="S241" s="141">
        <f>'[1]MTTI (PL &amp; I)'!S241/'[1]MTTI (PL &amp; I)'!S$334</f>
        <v>0</v>
      </c>
      <c r="T241" s="141">
        <f>'[1]MTTI (PL &amp; I)'!T241/'[1]MTTI (PL &amp; I)'!T$334</f>
        <v>0</v>
      </c>
      <c r="U241" s="141">
        <f>'[1]MTTI (PL &amp; I)'!U241/'[1]MTTI (PL &amp; I)'!U$334</f>
        <v>0</v>
      </c>
      <c r="V241" s="141">
        <f>'[1]MTTI (PL &amp; I)'!V241/'[1]MTTI (PL &amp; I)'!V$334</f>
        <v>0</v>
      </c>
      <c r="W241" s="141">
        <f>'[1]MTTI (PL &amp; I)'!W241/'[1]MTTI (PL &amp; I)'!W$334</f>
        <v>0</v>
      </c>
      <c r="X241" s="141">
        <f>'[1]MTTI (PL &amp; I)'!X241/'[1]MTTI (PL &amp; I)'!X$334</f>
        <v>0</v>
      </c>
      <c r="Y241" s="141">
        <f>'[1]MTTI (PL &amp; I)'!Y241/'[1]MTTI (PL &amp; I)'!Y$334</f>
        <v>0</v>
      </c>
      <c r="Z241" s="141">
        <f>'[1]MTTI (PL &amp; I)'!Z241/'[1]MTTI (PL &amp; I)'!Z$334</f>
        <v>0</v>
      </c>
      <c r="AA241" s="141">
        <f>'[1]MTTI (PL &amp; I)'!AA241/'[1]MTTI (PL &amp; I)'!AA$334</f>
        <v>0</v>
      </c>
      <c r="AB241" s="141">
        <f>'[1]MTTI (PL &amp; I)'!AB241/'[1]MTTI (PL &amp; I)'!AB$334</f>
        <v>0</v>
      </c>
      <c r="AC241" s="141">
        <f>'[1]MTTI (PL &amp; I)'!AC241/'[1]MTTI (PL &amp; I)'!AC$334</f>
        <v>0</v>
      </c>
      <c r="AD241" s="141">
        <f>'[1]MTTI (PL &amp; I)'!AD241/'[1]MTTI (PL &amp; I)'!AD$334</f>
        <v>0</v>
      </c>
      <c r="AE241" s="141">
        <f>'[1]MTTI (PL &amp; I)'!AE241/'[1]MTTI (PL &amp; I)'!AE$334</f>
        <v>0</v>
      </c>
      <c r="AF241" s="141">
        <f>'[1]MTTI (PL &amp; I)'!AF241/'[1]MTTI (PL &amp; I)'!AF$334</f>
        <v>0</v>
      </c>
      <c r="AG241" s="141">
        <f>'[1]MTTI (PL &amp; I)'!AG241/'[1]MTTI (PL &amp; I)'!AG$334</f>
        <v>0</v>
      </c>
      <c r="AH241" s="141">
        <f>'[1]MTTI (PL &amp; I)'!AH241/'[1]MTTI (PL &amp; I)'!AH$334</f>
        <v>0</v>
      </c>
      <c r="AI241" s="141">
        <f>'[1]MTTI (PL &amp; I)'!AI241/'[1]MTTI (PL &amp; I)'!AI$334</f>
        <v>0</v>
      </c>
      <c r="AJ241" s="141">
        <f>'[1]MTTI (PL &amp; I)'!AJ241/'[1]MTTI (PL &amp; I)'!AJ$334</f>
        <v>0</v>
      </c>
      <c r="AK241" s="141">
        <f>'[1]MTTI (PL &amp; I)'!AK241/'[1]MTTI (PL &amp; I)'!AK$334</f>
        <v>0</v>
      </c>
      <c r="AL241" s="141">
        <f>'[1]MTTI (PL &amp; I)'!AL241/'[1]MTTI (PL &amp; I)'!AL$334</f>
        <v>0</v>
      </c>
      <c r="AM241" s="141">
        <f>'[1]MTTI (PL &amp; I)'!AM241/'[1]MTTI (PL &amp; I)'!AM$334</f>
        <v>0</v>
      </c>
      <c r="AN241" s="141">
        <f>'[1]MTTI (PL &amp; I)'!AN241/'[1]MTTI (PL &amp; I)'!AN$334</f>
        <v>0</v>
      </c>
      <c r="AO241" s="141">
        <f>'[1]MTTI (PL &amp; I)'!AO241/'[1]MTTI (PL &amp; I)'!AO$334</f>
        <v>0</v>
      </c>
      <c r="AP241" s="141">
        <f>'[1]MTTI (PL &amp; I)'!AP241/'[1]MTTI (PL &amp; I)'!AP$334</f>
        <v>0</v>
      </c>
      <c r="AQ241" s="141">
        <f>'[1]MTTI (PL &amp; I)'!AQ241/'[1]MTTI (PL &amp; I)'!AQ$334</f>
        <v>0</v>
      </c>
      <c r="AR241" s="141">
        <f>'[1]MTTI (PL &amp; I)'!AR241/'[1]MTTI (PL &amp; I)'!AR$334</f>
        <v>0</v>
      </c>
      <c r="AS241" s="141">
        <f>'[1]MTTI (PL &amp; I)'!AS241/'[1]MTTI (PL &amp; I)'!AS$334</f>
        <v>0</v>
      </c>
      <c r="AT241" s="141">
        <f>'[1]MTTI (PL &amp; I)'!AT241/'[1]MTTI (PL &amp; I)'!AT$334</f>
        <v>0</v>
      </c>
      <c r="AU241" s="141">
        <f>'[1]MTTI (PL &amp; I)'!AU241/'[1]MTTI (PL &amp; I)'!AU$334</f>
        <v>0</v>
      </c>
      <c r="AV241" s="141">
        <f>'[1]MTTI (PL &amp; I)'!AV241/'[1]MTTI (PL &amp; I)'!AV$334</f>
        <v>0</v>
      </c>
      <c r="AW241" s="141">
        <f>'[1]MTTI (PL &amp; I)'!AW241/'[1]MTTI (PL &amp; I)'!AW$334</f>
        <v>0</v>
      </c>
      <c r="AX241" s="141">
        <f>'[1]MTTI (PL &amp; I)'!AX241/'[1]MTTI (PL &amp; I)'!AX$334</f>
        <v>0</v>
      </c>
      <c r="AY241" s="141">
        <f>'[1]MTTI (PL &amp; I)'!AY241/'[1]MTTI (PL &amp; I)'!AY$334</f>
        <v>0</v>
      </c>
      <c r="AZ241" s="141">
        <f>'[1]MTTI (PL &amp; I)'!AZ241/'[1]MTTI (PL &amp; I)'!AZ$334</f>
        <v>0</v>
      </c>
      <c r="BA241" s="141">
        <f>'[1]MTTI (PL &amp; I)'!BA241/'[1]MTTI (PL &amp; I)'!BA$334</f>
        <v>0</v>
      </c>
      <c r="BB241" s="141">
        <f>'[1]MTTI (PL &amp; I)'!BB241/'[1]MTTI (PL &amp; I)'!BB$334</f>
        <v>0</v>
      </c>
      <c r="BC241" s="141">
        <f>'[1]MTTI (PL &amp; I)'!BC241/'[1]MTTI (PL &amp; I)'!BC$334</f>
        <v>0</v>
      </c>
      <c r="BD241" s="141">
        <f>'[1]MTTI (PL &amp; I)'!BD241/'[1]MTTI (PL &amp; I)'!BD$334</f>
        <v>0</v>
      </c>
      <c r="BE241" s="141">
        <f>'[1]MTTI (PL &amp; I)'!BE241/'[1]MTTI (PL &amp; I)'!BE$334</f>
        <v>0</v>
      </c>
      <c r="BF241" s="141">
        <f>'[1]MTTI (PL &amp; I)'!BF241/'[1]MTTI (PL &amp; I)'!BF$334</f>
        <v>0</v>
      </c>
      <c r="BG241" s="141">
        <f>'[1]MTTI (PL &amp; I)'!BG241/'[1]MTTI (PL &amp; I)'!BG$334</f>
        <v>0</v>
      </c>
      <c r="BH241" s="141">
        <f>'[1]MTTI (PL &amp; I)'!BH241/'[1]MTTI (PL &amp; I)'!BH$334</f>
        <v>0</v>
      </c>
      <c r="BI241" s="141">
        <f>'[1]MTTI (PL &amp; I)'!BI241/'[1]MTTI (PL &amp; I)'!BI$334</f>
        <v>0</v>
      </c>
      <c r="BJ241" s="141">
        <f>'[1]MTTI (PL &amp; I)'!BJ241/'[1]MTTI (PL &amp; I)'!BJ$334</f>
        <v>0</v>
      </c>
      <c r="BK241" s="141">
        <f>'[1]MTTI (PL &amp; I)'!BK241/'[1]MTTI (PL &amp; I)'!BK$334</f>
        <v>0</v>
      </c>
      <c r="BL241" s="141">
        <f>'[1]MTTI (PL &amp; I)'!BL241/'[1]MTTI (PL &amp; I)'!BL$334</f>
        <v>0</v>
      </c>
      <c r="BM241" s="141">
        <f>'[1]MTTI (PL &amp; I)'!BM241/'[1]MTTI (PL &amp; I)'!BM$334</f>
        <v>0</v>
      </c>
      <c r="BN241" s="141">
        <f>'[1]MTTI (PL &amp; I)'!BN241/'[1]MTTI (PL &amp; I)'!BN$334</f>
        <v>0</v>
      </c>
      <c r="BO241" s="141">
        <f>'[1]MTTI (PL &amp; I)'!BO241/'[1]MTTI (PL &amp; I)'!BO$334</f>
        <v>0</v>
      </c>
      <c r="BP241" s="141">
        <f>'[1]MTTI (PL &amp; I)'!BP241/'[1]MTTI (PL &amp; I)'!BP$334</f>
        <v>0</v>
      </c>
      <c r="BQ241" s="141">
        <f>'[1]MTTI (PL &amp; I)'!BQ241/'[1]MTTI (PL &amp; I)'!BQ$334</f>
        <v>0</v>
      </c>
      <c r="BR241" s="141">
        <f>'[1]MTTI (PL &amp; I)'!BR241/'[1]MTTI (PL &amp; I)'!BR$334</f>
        <v>0</v>
      </c>
      <c r="BS241" s="141">
        <f>'[1]MTTI (PL &amp; I)'!BS241/'[1]MTTI (PL &amp; I)'!BS$334</f>
        <v>0</v>
      </c>
      <c r="BT241" s="141">
        <f>'[1]MTTI (PL &amp; I)'!BT241/'[1]MTTI (PL &amp; I)'!BT$334</f>
        <v>0</v>
      </c>
      <c r="BU241" s="141">
        <f>'[1]MTTI (PL &amp; I)'!BU241/'[1]MTTI (PL &amp; I)'!BU$334</f>
        <v>0</v>
      </c>
      <c r="BV241" s="141">
        <f>'[1]MTTI (PL &amp; I)'!BV241/'[1]MTTI (PL &amp; I)'!BV$334</f>
        <v>0</v>
      </c>
      <c r="BW241" s="141">
        <f>'[1]MTTI (PL &amp; I)'!BW241/'[1]MTTI (PL &amp; I)'!BW$334</f>
        <v>0</v>
      </c>
      <c r="BX241" s="141">
        <f>'[1]MTTI (PL &amp; I)'!BX241/'[1]MTTI (PL &amp; I)'!BX$334</f>
        <v>0</v>
      </c>
      <c r="BY241" s="141">
        <f>'[1]MTTI (PL &amp; I)'!BY241/'[1]MTTI (PL &amp; I)'!BY$334</f>
        <v>0</v>
      </c>
      <c r="BZ241" s="141">
        <f>'[1]MTTI (PL &amp; I)'!BZ241/'[1]MTTI (PL &amp; I)'!BZ$334</f>
        <v>0</v>
      </c>
      <c r="CA241" s="141">
        <f>'[1]MTTI (PL &amp; I)'!CA241/'[1]MTTI (PL &amp; I)'!CA$334</f>
        <v>0</v>
      </c>
      <c r="CB241" s="141">
        <f>'[1]MTTI (PL &amp; I)'!CB241/'[1]MTTI (PL &amp; I)'!CB$334</f>
        <v>0</v>
      </c>
      <c r="CC241" s="141">
        <f>'[1]MTTI (PL &amp; I)'!CC241/'[1]MTTI (PL &amp; I)'!CC$334</f>
        <v>0</v>
      </c>
      <c r="CD241" s="141">
        <f>'[1]MTTI (PL &amp; I)'!CD241/'[1]MTTI (PL &amp; I)'!CD$334</f>
        <v>0</v>
      </c>
      <c r="CE241" s="141">
        <f>'[1]MTTI (PL &amp; I)'!CE241/'[1]MTTI (PL &amp; I)'!CE$334</f>
        <v>0</v>
      </c>
      <c r="CF241" s="141">
        <f>'[1]MTTI (PL &amp; I)'!CF241/'[1]MTTI (PL &amp; I)'!CF$334</f>
        <v>0</v>
      </c>
      <c r="CG241" s="141">
        <f>'[1]MTTI (PL &amp; I)'!CG241/'[1]MTTI (PL &amp; I)'!CG$334</f>
        <v>0</v>
      </c>
      <c r="CH241" s="141">
        <f>'[1]MTTI (PL &amp; I)'!CH241/'[1]MTTI (PL &amp; I)'!CH$334</f>
        <v>0</v>
      </c>
      <c r="CI241" s="141">
        <f>'[1]MTTI (PL &amp; I)'!CI241/'[1]MTTI (PL &amp; I)'!CI$334</f>
        <v>0</v>
      </c>
      <c r="CJ241" s="141">
        <f>'[1]MTTI (PL &amp; I)'!CJ241/'[1]MTTI (PL &amp; I)'!CJ$334</f>
        <v>0</v>
      </c>
      <c r="CK241" s="141">
        <f>'[1]MTTI (PL &amp; I)'!CK241/'[1]MTTI (PL &amp; I)'!CK$334</f>
        <v>0</v>
      </c>
      <c r="CL241" s="141">
        <f>'[1]MTTI (PL &amp; I)'!CL241/'[1]MTTI (PL &amp; I)'!CL$334</f>
        <v>0</v>
      </c>
      <c r="CM241" s="141">
        <f>'[1]MTTI (PL &amp; I)'!CM241/'[1]MTTI (PL &amp; I)'!CM$334</f>
        <v>0</v>
      </c>
      <c r="CN241" s="141">
        <f>'[1]MTTI (PL &amp; I)'!CN241/'[1]MTTI (PL &amp; I)'!CN$334</f>
        <v>0</v>
      </c>
      <c r="CO241" s="141">
        <f>'[1]MTTI (PL &amp; I)'!CO241/'[1]MTTI (PL &amp; I)'!CO$334</f>
        <v>0</v>
      </c>
      <c r="CP241" s="141">
        <f>'[1]MTTI (PL &amp; I)'!CP241/'[1]MTTI (PL &amp; I)'!CP$334</f>
        <v>0</v>
      </c>
      <c r="CQ241" s="141">
        <f>'[1]MTTI (PL &amp; I)'!CQ241/'[1]MTTI (PL &amp; I)'!CQ$334</f>
        <v>0</v>
      </c>
      <c r="CR241" s="141">
        <f>'[1]MTTI (PL &amp; I)'!CR241/'[1]MTTI (PL &amp; I)'!CR$334</f>
        <v>0</v>
      </c>
      <c r="CS241" s="141">
        <f>'[1]MTTI (PL &amp; I)'!CS241/'[1]MTTI (PL &amp; I)'!CS$334</f>
        <v>0</v>
      </c>
      <c r="CT241" s="141">
        <f>'[1]MTTI (PL &amp; I)'!CT241/'[1]MTTI (PL &amp; I)'!CT$334</f>
        <v>0</v>
      </c>
      <c r="CU241" s="141">
        <f>'[1]MTTI (PL &amp; I)'!CU241/'[1]MTTI (PL &amp; I)'!CU$334</f>
        <v>0</v>
      </c>
      <c r="CV241" s="141">
        <f>'[1]MTTI (PL &amp; I)'!CV241/'[1]MTTI (PL &amp; I)'!CV$334</f>
        <v>0</v>
      </c>
      <c r="CW241" s="141">
        <f>'[1]MTTI (PL &amp; I)'!CW241/'[1]MTTI (PL &amp; I)'!CW$334</f>
        <v>0</v>
      </c>
      <c r="CX241" s="141">
        <f>'[1]MTTI (PL &amp; I)'!CX241/'[1]MTTI (PL &amp; I)'!CX$334</f>
        <v>0</v>
      </c>
      <c r="CY241" s="141">
        <f>'[1]MTTI (PL &amp; I)'!CY241/'[1]MTTI (PL &amp; I)'!CY$334</f>
        <v>0</v>
      </c>
      <c r="CZ241" s="141">
        <f>'[1]MTTI (PL &amp; I)'!CZ241/'[1]MTTI (PL &amp; I)'!CZ$334</f>
        <v>0</v>
      </c>
      <c r="DA241" s="141">
        <f>'[1]MTTI (PL &amp; I)'!DA241/'[1]MTTI (PL &amp; I)'!DA$334</f>
        <v>0</v>
      </c>
      <c r="DB241" s="141">
        <f>'[1]MTTI (PL &amp; I)'!DB241/'[1]MTTI (PL &amp; I)'!DB$334</f>
        <v>0</v>
      </c>
      <c r="DC241" s="141">
        <f>'[1]MTTI (PL &amp; I)'!DC241/'[1]MTTI (PL &amp; I)'!DC$334</f>
        <v>0</v>
      </c>
      <c r="DD241" s="141">
        <f>'[1]MTTI (PL &amp; I)'!DD241/'[1]MTTI (PL &amp; I)'!DD$334</f>
        <v>0</v>
      </c>
      <c r="DE241" s="141">
        <v>0</v>
      </c>
      <c r="DF241" s="141">
        <f>'[1]MTTI (PL &amp; I)'!DF241/'[1]MTTI (PL &amp; I)'!DF$334</f>
        <v>0</v>
      </c>
    </row>
    <row r="242" spans="1:110" x14ac:dyDescent="0.3">
      <c r="A242" s="26">
        <v>611</v>
      </c>
      <c r="B242" s="141">
        <f>'[1]MTTI (PL &amp; I)'!B242/'[1]MTTI (PL &amp; I)'!B$334</f>
        <v>1.7710670802843393E-4</v>
      </c>
      <c r="C242" s="141">
        <f>'[1]MTTI (PL &amp; I)'!C242/'[1]MTTI (PL &amp; I)'!C$334</f>
        <v>0</v>
      </c>
      <c r="D242" s="141">
        <f>'[1]MTTI (PL &amp; I)'!D242/'[1]MTTI (PL &amp; I)'!D$334</f>
        <v>0</v>
      </c>
      <c r="E242" s="141">
        <f>'[1]MTTI (PL &amp; I)'!E242/'[1]MTTI (PL &amp; I)'!E$334</f>
        <v>1.6474319287326838E-3</v>
      </c>
      <c r="F242" s="141">
        <f>'[1]MTTI (PL &amp; I)'!F242/'[1]MTTI (PL &amp; I)'!F$334</f>
        <v>0.11163880169108069</v>
      </c>
      <c r="G242" s="141">
        <f>'[1]MTTI (PL &amp; I)'!G242/'[1]MTTI (PL &amp; I)'!G$334</f>
        <v>1.1469376906757555E-3</v>
      </c>
      <c r="H242" s="141">
        <f>'[1]MTTI (PL &amp; I)'!H242/'[1]MTTI (PL &amp; I)'!H$334</f>
        <v>1.491179656249895E-2</v>
      </c>
      <c r="I242" s="141">
        <f>'[1]MTTI (PL &amp; I)'!I242/'[1]MTTI (PL &amp; I)'!I$334</f>
        <v>0</v>
      </c>
      <c r="J242" s="141">
        <f>'[1]MTTI (PL &amp; I)'!J242/'[1]MTTI (PL &amp; I)'!J$334</f>
        <v>5.9032498996045429E-3</v>
      </c>
      <c r="K242" s="141">
        <f>'[1]MTTI (PL &amp; I)'!K242/'[1]MTTI (PL &amp; I)'!K$334</f>
        <v>1.380308107478341E-2</v>
      </c>
      <c r="L242" s="141">
        <f>'[1]MTTI (PL &amp; I)'!L242/'[1]MTTI (PL &amp; I)'!L$334</f>
        <v>9.5914708511402897E-3</v>
      </c>
      <c r="M242" s="141">
        <f>'[1]MTTI (PL &amp; I)'!M242/'[1]MTTI (PL &amp; I)'!M$334</f>
        <v>6.756466589469684E-3</v>
      </c>
      <c r="N242" s="141">
        <f>'[1]MTTI (PL &amp; I)'!N242/'[1]MTTI (PL &amp; I)'!N$334</f>
        <v>3.2385950888551168E-3</v>
      </c>
      <c r="O242" s="141">
        <f>'[1]MTTI (PL &amp; I)'!O242/'[1]MTTI (PL &amp; I)'!O$334</f>
        <v>1.3239013617397282E-2</v>
      </c>
      <c r="P242" s="141">
        <f>'[1]MTTI (PL &amp; I)'!P242/'[1]MTTI (PL &amp; I)'!P$334</f>
        <v>0</v>
      </c>
      <c r="Q242" s="141">
        <f>'[1]MTTI (PL &amp; I)'!Q242/'[1]MTTI (PL &amp; I)'!Q$334</f>
        <v>4.4238792856000353E-3</v>
      </c>
      <c r="R242" s="141">
        <f>'[1]MTTI (PL &amp; I)'!R242/'[1]MTTI (PL &amp; I)'!R$334</f>
        <v>0</v>
      </c>
      <c r="S242" s="141">
        <f>'[1]MTTI (PL &amp; I)'!S242/'[1]MTTI (PL &amp; I)'!S$334</f>
        <v>0</v>
      </c>
      <c r="T242" s="141">
        <f>'[1]MTTI (PL &amp; I)'!T242/'[1]MTTI (PL &amp; I)'!T$334</f>
        <v>0</v>
      </c>
      <c r="U242" s="141">
        <f>'[1]MTTI (PL &amp; I)'!U242/'[1]MTTI (PL &amp; I)'!U$334</f>
        <v>7.2304527548409597E-5</v>
      </c>
      <c r="V242" s="141">
        <f>'[1]MTTI (PL &amp; I)'!V242/'[1]MTTI (PL &amp; I)'!V$334</f>
        <v>5.6666699976686483E-3</v>
      </c>
      <c r="W242" s="141">
        <f>'[1]MTTI (PL &amp; I)'!W242/'[1]MTTI (PL &amp; I)'!W$334</f>
        <v>1.0318649502072434E-3</v>
      </c>
      <c r="X242" s="141">
        <f>'[1]MTTI (PL &amp; I)'!X242/'[1]MTTI (PL &amp; I)'!X$334</f>
        <v>2.5704313209947735E-3</v>
      </c>
      <c r="Y242" s="141">
        <f>'[1]MTTI (PL &amp; I)'!Y242/'[1]MTTI (PL &amp; I)'!Y$334</f>
        <v>1.1139191421631633E-3</v>
      </c>
      <c r="Z242" s="141">
        <f>'[1]MTTI (PL &amp; I)'!Z242/'[1]MTTI (PL &amp; I)'!Z$334</f>
        <v>5.1361504861987964E-4</v>
      </c>
      <c r="AA242" s="141">
        <f>'[1]MTTI (PL &amp; I)'!AA242/'[1]MTTI (PL &amp; I)'!AA$334</f>
        <v>0</v>
      </c>
      <c r="AB242" s="141">
        <f>'[1]MTTI (PL &amp; I)'!AB242/'[1]MTTI (PL &amp; I)'!AB$334</f>
        <v>0</v>
      </c>
      <c r="AC242" s="141">
        <f>'[1]MTTI (PL &amp; I)'!AC242/'[1]MTTI (PL &amp; I)'!AC$334</f>
        <v>2.2756365877546728E-3</v>
      </c>
      <c r="AD242" s="141">
        <f>'[1]MTTI (PL &amp; I)'!AD242/'[1]MTTI (PL &amp; I)'!AD$334</f>
        <v>1.1897992831301081E-5</v>
      </c>
      <c r="AE242" s="141">
        <f>'[1]MTTI (PL &amp; I)'!AE242/'[1]MTTI (PL &amp; I)'!AE$334</f>
        <v>0</v>
      </c>
      <c r="AF242" s="141">
        <f>'[1]MTTI (PL &amp; I)'!AF242/'[1]MTTI (PL &amp; I)'!AF$334</f>
        <v>0</v>
      </c>
      <c r="AG242" s="141">
        <f>'[1]MTTI (PL &amp; I)'!AG242/'[1]MTTI (PL &amp; I)'!AG$334</f>
        <v>1.7895820278364945E-2</v>
      </c>
      <c r="AH242" s="141">
        <f>'[1]MTTI (PL &amp; I)'!AH242/'[1]MTTI (PL &amp; I)'!AH$334</f>
        <v>0</v>
      </c>
      <c r="AI242" s="141">
        <f>'[1]MTTI (PL &amp; I)'!AI242/'[1]MTTI (PL &amp; I)'!AI$334</f>
        <v>7.4786288144553718E-4</v>
      </c>
      <c r="AJ242" s="141">
        <f>'[1]MTTI (PL &amp; I)'!AJ242/'[1]MTTI (PL &amp; I)'!AJ$334</f>
        <v>5.0121169039455736E-5</v>
      </c>
      <c r="AK242" s="141">
        <f>'[1]MTTI (PL &amp; I)'!AK242/'[1]MTTI (PL &amp; I)'!AK$334</f>
        <v>0</v>
      </c>
      <c r="AL242" s="141">
        <f>'[1]MTTI (PL &amp; I)'!AL242/'[1]MTTI (PL &amp; I)'!AL$334</f>
        <v>5.7295868600572915E-4</v>
      </c>
      <c r="AM242" s="141">
        <f>'[1]MTTI (PL &amp; I)'!AM242/'[1]MTTI (PL &amp; I)'!AM$334</f>
        <v>8.2560792890416909E-4</v>
      </c>
      <c r="AN242" s="141">
        <f>'[1]MTTI (PL &amp; I)'!AN242/'[1]MTTI (PL &amp; I)'!AN$334</f>
        <v>4.6760378328807518E-5</v>
      </c>
      <c r="AO242" s="141">
        <f>'[1]MTTI (PL &amp; I)'!AO242/'[1]MTTI (PL &amp; I)'!AO$334</f>
        <v>2.6288617141174307E-3</v>
      </c>
      <c r="AP242" s="141">
        <f>'[1]MTTI (PL &amp; I)'!AP242/'[1]MTTI (PL &amp; I)'!AP$334</f>
        <v>0</v>
      </c>
      <c r="AQ242" s="141">
        <f>'[1]MTTI (PL &amp; I)'!AQ242/'[1]MTTI (PL &amp; I)'!AQ$334</f>
        <v>0</v>
      </c>
      <c r="AR242" s="141">
        <f>'[1]MTTI (PL &amp; I)'!AR242/'[1]MTTI (PL &amp; I)'!AR$334</f>
        <v>2.6201148909746562E-3</v>
      </c>
      <c r="AS242" s="141">
        <f>'[1]MTTI (PL &amp; I)'!AS242/'[1]MTTI (PL &amp; I)'!AS$334</f>
        <v>0</v>
      </c>
      <c r="AT242" s="141">
        <f>'[1]MTTI (PL &amp; I)'!AT242/'[1]MTTI (PL &amp; I)'!AT$334</f>
        <v>4.8153134002263702E-3</v>
      </c>
      <c r="AU242" s="141">
        <f>'[1]MTTI (PL &amp; I)'!AU242/'[1]MTTI (PL &amp; I)'!AU$334</f>
        <v>0</v>
      </c>
      <c r="AV242" s="141">
        <f>'[1]MTTI (PL &amp; I)'!AV242/'[1]MTTI (PL &amp; I)'!AV$334</f>
        <v>0</v>
      </c>
      <c r="AW242" s="141">
        <f>'[1]MTTI (PL &amp; I)'!AW242/'[1]MTTI (PL &amp; I)'!AW$334</f>
        <v>0</v>
      </c>
      <c r="AX242" s="141">
        <f>'[1]MTTI (PL &amp; I)'!AX242/'[1]MTTI (PL &amp; I)'!AX$334</f>
        <v>1.3722348769211207E-3</v>
      </c>
      <c r="AY242" s="141">
        <f>'[1]MTTI (PL &amp; I)'!AY242/'[1]MTTI (PL &amp; I)'!AY$334</f>
        <v>3.1155412316895063E-2</v>
      </c>
      <c r="AZ242" s="141">
        <f>'[1]MTTI (PL &amp; I)'!AZ242/'[1]MTTI (PL &amp; I)'!AZ$334</f>
        <v>3.3282898871626408E-2</v>
      </c>
      <c r="BA242" s="141">
        <f>'[1]MTTI (PL &amp; I)'!BA242/'[1]MTTI (PL &amp; I)'!BA$334</f>
        <v>0</v>
      </c>
      <c r="BB242" s="141">
        <f>'[1]MTTI (PL &amp; I)'!BB242/'[1]MTTI (PL &amp; I)'!BB$334</f>
        <v>1.0948269915822294E-3</v>
      </c>
      <c r="BC242" s="141">
        <f>'[1]MTTI (PL &amp; I)'!BC242/'[1]MTTI (PL &amp; I)'!BC$334</f>
        <v>0</v>
      </c>
      <c r="BD242" s="141">
        <f>'[1]MTTI (PL &amp; I)'!BD242/'[1]MTTI (PL &amp; I)'!BD$334</f>
        <v>2.7995789730552406E-3</v>
      </c>
      <c r="BE242" s="141">
        <f>'[1]MTTI (PL &amp; I)'!BE242/'[1]MTTI (PL &amp; I)'!BE$334</f>
        <v>0</v>
      </c>
      <c r="BF242" s="141">
        <f>'[1]MTTI (PL &amp; I)'!BF242/'[1]MTTI (PL &amp; I)'!BF$334</f>
        <v>0</v>
      </c>
      <c r="BG242" s="141">
        <f>'[1]MTTI (PL &amp; I)'!BG242/'[1]MTTI (PL &amp; I)'!BG$334</f>
        <v>4.8536255331669232E-3</v>
      </c>
      <c r="BH242" s="141">
        <f>'[1]MTTI (PL &amp; I)'!BH242/'[1]MTTI (PL &amp; I)'!BH$334</f>
        <v>4.5308013461644247E-4</v>
      </c>
      <c r="BI242" s="141">
        <f>'[1]MTTI (PL &amp; I)'!BI242/'[1]MTTI (PL &amp; I)'!BI$334</f>
        <v>0</v>
      </c>
      <c r="BJ242" s="141">
        <f>'[1]MTTI (PL &amp; I)'!BJ242/'[1]MTTI (PL &amp; I)'!BJ$334</f>
        <v>9.85235372910406E-4</v>
      </c>
      <c r="BK242" s="141">
        <f>'[1]MTTI (PL &amp; I)'!BK242/'[1]MTTI (PL &amp; I)'!BK$334</f>
        <v>0</v>
      </c>
      <c r="BL242" s="141">
        <f>'[1]MTTI (PL &amp; I)'!BL242/'[1]MTTI (PL &amp; I)'!BL$334</f>
        <v>0</v>
      </c>
      <c r="BM242" s="141">
        <f>'[1]MTTI (PL &amp; I)'!BM242/'[1]MTTI (PL &amp; I)'!BM$334</f>
        <v>0</v>
      </c>
      <c r="BN242" s="141">
        <f>'[1]MTTI (PL &amp; I)'!BN242/'[1]MTTI (PL &amp; I)'!BN$334</f>
        <v>0</v>
      </c>
      <c r="BO242" s="141">
        <f>'[1]MTTI (PL &amp; I)'!BO242/'[1]MTTI (PL &amp; I)'!BO$334</f>
        <v>2.9616807691395524E-3</v>
      </c>
      <c r="BP242" s="141">
        <f>'[1]MTTI (PL &amp; I)'!BP242/'[1]MTTI (PL &amp; I)'!BP$334</f>
        <v>0</v>
      </c>
      <c r="BQ242" s="141">
        <f>'[1]MTTI (PL &amp; I)'!BQ242/'[1]MTTI (PL &amp; I)'!BQ$334</f>
        <v>3.4484023796417245E-3</v>
      </c>
      <c r="BR242" s="141">
        <f>'[1]MTTI (PL &amp; I)'!BR242/'[1]MTTI (PL &amp; I)'!BR$334</f>
        <v>3.2455036252534916E-3</v>
      </c>
      <c r="BS242" s="141">
        <f>'[1]MTTI (PL &amp; I)'!BS242/'[1]MTTI (PL &amp; I)'!BS$334</f>
        <v>4.4605395405194915E-3</v>
      </c>
      <c r="BT242" s="141">
        <f>'[1]MTTI (PL &amp; I)'!BT242/'[1]MTTI (PL &amp; I)'!BT$334</f>
        <v>5.8818220669197121E-3</v>
      </c>
      <c r="BU242" s="141">
        <f>'[1]MTTI (PL &amp; I)'!BU242/'[1]MTTI (PL &amp; I)'!BU$334</f>
        <v>0</v>
      </c>
      <c r="BV242" s="141">
        <f>'[1]MTTI (PL &amp; I)'!BV242/'[1]MTTI (PL &amp; I)'!BV$334</f>
        <v>0</v>
      </c>
      <c r="BW242" s="141">
        <f>'[1]MTTI (PL &amp; I)'!BW242/'[1]MTTI (PL &amp; I)'!BW$334</f>
        <v>0</v>
      </c>
      <c r="BX242" s="141">
        <f>'[1]MTTI (PL &amp; I)'!BX242/'[1]MTTI (PL &amp; I)'!BX$334</f>
        <v>1.4735664839496956E-3</v>
      </c>
      <c r="BY242" s="141">
        <f>'[1]MTTI (PL &amp; I)'!BY242/'[1]MTTI (PL &amp; I)'!BY$334</f>
        <v>2.6554420821610803E-4</v>
      </c>
      <c r="BZ242" s="141">
        <f>'[1]MTTI (PL &amp; I)'!BZ242/'[1]MTTI (PL &amp; I)'!BZ$334</f>
        <v>0</v>
      </c>
      <c r="CA242" s="141">
        <f>'[1]MTTI (PL &amp; I)'!CA242/'[1]MTTI (PL &amp; I)'!CA$334</f>
        <v>2.4224809059092212E-3</v>
      </c>
      <c r="CB242" s="141">
        <f>'[1]MTTI (PL &amp; I)'!CB242/'[1]MTTI (PL &amp; I)'!CB$334</f>
        <v>0</v>
      </c>
      <c r="CC242" s="141">
        <f>'[1]MTTI (PL &amp; I)'!CC242/'[1]MTTI (PL &amp; I)'!CC$334</f>
        <v>4.3016003923272574E-2</v>
      </c>
      <c r="CD242" s="141">
        <f>'[1]MTTI (PL &amp; I)'!CD242/'[1]MTTI (PL &amp; I)'!CD$334</f>
        <v>0</v>
      </c>
      <c r="CE242" s="141">
        <f>'[1]MTTI (PL &amp; I)'!CE242/'[1]MTTI (PL &amp; I)'!CE$334</f>
        <v>0</v>
      </c>
      <c r="CF242" s="141">
        <f>'[1]MTTI (PL &amp; I)'!CF242/'[1]MTTI (PL &amp; I)'!CF$334</f>
        <v>0</v>
      </c>
      <c r="CG242" s="141">
        <f>'[1]MTTI (PL &amp; I)'!CG242/'[1]MTTI (PL &amp; I)'!CG$334</f>
        <v>0</v>
      </c>
      <c r="CH242" s="141">
        <f>'[1]MTTI (PL &amp; I)'!CH242/'[1]MTTI (PL &amp; I)'!CH$334</f>
        <v>0</v>
      </c>
      <c r="CI242" s="141">
        <f>'[1]MTTI (PL &amp; I)'!CI242/'[1]MTTI (PL &amp; I)'!CI$334</f>
        <v>0</v>
      </c>
      <c r="CJ242" s="141">
        <f>'[1]MTTI (PL &amp; I)'!CJ242/'[1]MTTI (PL &amp; I)'!CJ$334</f>
        <v>0</v>
      </c>
      <c r="CK242" s="141">
        <f>'[1]MTTI (PL &amp; I)'!CK242/'[1]MTTI (PL &amp; I)'!CK$334</f>
        <v>0</v>
      </c>
      <c r="CL242" s="141">
        <f>'[1]MTTI (PL &amp; I)'!CL242/'[1]MTTI (PL &amp; I)'!CL$334</f>
        <v>0</v>
      </c>
      <c r="CM242" s="141">
        <f>'[1]MTTI (PL &amp; I)'!CM242/'[1]MTTI (PL &amp; I)'!CM$334</f>
        <v>0</v>
      </c>
      <c r="CN242" s="141">
        <f>'[1]MTTI (PL &amp; I)'!CN242/'[1]MTTI (PL &amp; I)'!CN$334</f>
        <v>9.4286914707992435E-4</v>
      </c>
      <c r="CO242" s="141">
        <f>'[1]MTTI (PL &amp; I)'!CO242/'[1]MTTI (PL &amp; I)'!CO$334</f>
        <v>0</v>
      </c>
      <c r="CP242" s="141">
        <f>'[1]MTTI (PL &amp; I)'!CP242/'[1]MTTI (PL &amp; I)'!CP$334</f>
        <v>6.1826164841889417E-3</v>
      </c>
      <c r="CQ242" s="141">
        <f>'[1]MTTI (PL &amp; I)'!CQ242/'[1]MTTI (PL &amp; I)'!CQ$334</f>
        <v>3.7218350801832118E-3</v>
      </c>
      <c r="CR242" s="141">
        <f>'[1]MTTI (PL &amp; I)'!CR242/'[1]MTTI (PL &amp; I)'!CR$334</f>
        <v>0</v>
      </c>
      <c r="CS242" s="141">
        <f>'[1]MTTI (PL &amp; I)'!CS242/'[1]MTTI (PL &amp; I)'!CS$334</f>
        <v>7.0564600244189344E-3</v>
      </c>
      <c r="CT242" s="141">
        <f>'[1]MTTI (PL &amp; I)'!CT242/'[1]MTTI (PL &amp; I)'!CT$334</f>
        <v>0</v>
      </c>
      <c r="CU242" s="141">
        <f>'[1]MTTI (PL &amp; I)'!CU242/'[1]MTTI (PL &amp; I)'!CU$334</f>
        <v>0</v>
      </c>
      <c r="CV242" s="141">
        <f>'[1]MTTI (PL &amp; I)'!CV242/'[1]MTTI (PL &amp; I)'!CV$334</f>
        <v>0</v>
      </c>
      <c r="CW242" s="141">
        <f>'[1]MTTI (PL &amp; I)'!CW242/'[1]MTTI (PL &amp; I)'!CW$334</f>
        <v>0</v>
      </c>
      <c r="CX242" s="141">
        <f>'[1]MTTI (PL &amp; I)'!CX242/'[1]MTTI (PL &amp; I)'!CX$334</f>
        <v>0</v>
      </c>
      <c r="CY242" s="141">
        <f>'[1]MTTI (PL &amp; I)'!CY242/'[1]MTTI (PL &amp; I)'!CY$334</f>
        <v>0</v>
      </c>
      <c r="CZ242" s="141">
        <f>'[1]MTTI (PL &amp; I)'!CZ242/'[1]MTTI (PL &amp; I)'!CZ$334</f>
        <v>7.9208240480328415E-4</v>
      </c>
      <c r="DA242" s="141">
        <f>'[1]MTTI (PL &amp; I)'!DA242/'[1]MTTI (PL &amp; I)'!DA$334</f>
        <v>3.9768706588745135E-3</v>
      </c>
      <c r="DB242" s="141">
        <f>'[1]MTTI (PL &amp; I)'!DB242/'[1]MTTI (PL &amp; I)'!DB$334</f>
        <v>0</v>
      </c>
      <c r="DC242" s="141">
        <f>'[1]MTTI (PL &amp; I)'!DC242/'[1]MTTI (PL &amp; I)'!DC$334</f>
        <v>1.7833430705228987E-2</v>
      </c>
      <c r="DD242" s="141">
        <f>'[1]MTTI (PL &amp; I)'!DD242/'[1]MTTI (PL &amp; I)'!DD$334</f>
        <v>0</v>
      </c>
      <c r="DE242" s="141">
        <v>0</v>
      </c>
      <c r="DF242" s="141">
        <f>'[1]MTTI (PL &amp; I)'!DF242/'[1]MTTI (PL &amp; I)'!DF$334</f>
        <v>1.8762831376399475E-3</v>
      </c>
    </row>
    <row r="243" spans="1:110" x14ac:dyDescent="0.3">
      <c r="A243" s="25" t="s">
        <v>6</v>
      </c>
      <c r="B243" s="141">
        <f>'[1]MTTI (PL &amp; I)'!B243/'[1]MTTI (PL &amp; I)'!B$334</f>
        <v>1.7710670802843393E-4</v>
      </c>
      <c r="C243" s="141">
        <f>'[1]MTTI (PL &amp; I)'!C243/'[1]MTTI (PL &amp; I)'!C$334</f>
        <v>0</v>
      </c>
      <c r="D243" s="141">
        <f>'[1]MTTI (PL &amp; I)'!D243/'[1]MTTI (PL &amp; I)'!D$334</f>
        <v>0</v>
      </c>
      <c r="E243" s="141">
        <f>'[1]MTTI (PL &amp; I)'!E243/'[1]MTTI (PL &amp; I)'!E$334</f>
        <v>1.6474319287326838E-3</v>
      </c>
      <c r="F243" s="141">
        <f>'[1]MTTI (PL &amp; I)'!F243/'[1]MTTI (PL &amp; I)'!F$334</f>
        <v>0.11163880169108069</v>
      </c>
      <c r="G243" s="141">
        <f>'[1]MTTI (PL &amp; I)'!G243/'[1]MTTI (PL &amp; I)'!G$334</f>
        <v>1.1469376906757555E-3</v>
      </c>
      <c r="H243" s="141">
        <f>'[1]MTTI (PL &amp; I)'!H243/'[1]MTTI (PL &amp; I)'!H$334</f>
        <v>1.491179656249895E-2</v>
      </c>
      <c r="I243" s="141">
        <f>'[1]MTTI (PL &amp; I)'!I243/'[1]MTTI (PL &amp; I)'!I$334</f>
        <v>0</v>
      </c>
      <c r="J243" s="141">
        <f>'[1]MTTI (PL &amp; I)'!J243/'[1]MTTI (PL &amp; I)'!J$334</f>
        <v>5.9032498996045429E-3</v>
      </c>
      <c r="K243" s="141">
        <f>'[1]MTTI (PL &amp; I)'!K243/'[1]MTTI (PL &amp; I)'!K$334</f>
        <v>1.380308107478341E-2</v>
      </c>
      <c r="L243" s="141">
        <f>'[1]MTTI (PL &amp; I)'!L243/'[1]MTTI (PL &amp; I)'!L$334</f>
        <v>9.5914708511402897E-3</v>
      </c>
      <c r="M243" s="141">
        <f>'[1]MTTI (PL &amp; I)'!M243/'[1]MTTI (PL &amp; I)'!M$334</f>
        <v>6.756466589469684E-3</v>
      </c>
      <c r="N243" s="141">
        <f>'[1]MTTI (PL &amp; I)'!N243/'[1]MTTI (PL &amp; I)'!N$334</f>
        <v>3.2385950888551168E-3</v>
      </c>
      <c r="O243" s="141">
        <f>'[1]MTTI (PL &amp; I)'!O243/'[1]MTTI (PL &amp; I)'!O$334</f>
        <v>1.3239013617397282E-2</v>
      </c>
      <c r="P243" s="141">
        <f>'[1]MTTI (PL &amp; I)'!P243/'[1]MTTI (PL &amp; I)'!P$334</f>
        <v>0</v>
      </c>
      <c r="Q243" s="141">
        <f>'[1]MTTI (PL &amp; I)'!Q243/'[1]MTTI (PL &amp; I)'!Q$334</f>
        <v>4.4238792856000353E-3</v>
      </c>
      <c r="R243" s="141">
        <f>'[1]MTTI (PL &amp; I)'!R243/'[1]MTTI (PL &amp; I)'!R$334</f>
        <v>0</v>
      </c>
      <c r="S243" s="141">
        <f>'[1]MTTI (PL &amp; I)'!S243/'[1]MTTI (PL &amp; I)'!S$334</f>
        <v>0</v>
      </c>
      <c r="T243" s="141">
        <f>'[1]MTTI (PL &amp; I)'!T243/'[1]MTTI (PL &amp; I)'!T$334</f>
        <v>0</v>
      </c>
      <c r="U243" s="141">
        <f>'[1]MTTI (PL &amp; I)'!U243/'[1]MTTI (PL &amp; I)'!U$334</f>
        <v>7.2304527548409597E-5</v>
      </c>
      <c r="V243" s="141">
        <f>'[1]MTTI (PL &amp; I)'!V243/'[1]MTTI (PL &amp; I)'!V$334</f>
        <v>5.6666699976686483E-3</v>
      </c>
      <c r="W243" s="141">
        <f>'[1]MTTI (PL &amp; I)'!W243/'[1]MTTI (PL &amp; I)'!W$334</f>
        <v>1.0318649502072434E-3</v>
      </c>
      <c r="X243" s="141">
        <f>'[1]MTTI (PL &amp; I)'!X243/'[1]MTTI (PL &amp; I)'!X$334</f>
        <v>2.5704313209947735E-3</v>
      </c>
      <c r="Y243" s="141">
        <f>'[1]MTTI (PL &amp; I)'!Y243/'[1]MTTI (PL &amp; I)'!Y$334</f>
        <v>1.1139191421631633E-3</v>
      </c>
      <c r="Z243" s="141">
        <f>'[1]MTTI (PL &amp; I)'!Z243/'[1]MTTI (PL &amp; I)'!Z$334</f>
        <v>5.1361504861987964E-4</v>
      </c>
      <c r="AA243" s="141">
        <f>'[1]MTTI (PL &amp; I)'!AA243/'[1]MTTI (PL &amp; I)'!AA$334</f>
        <v>0</v>
      </c>
      <c r="AB243" s="141">
        <f>'[1]MTTI (PL &amp; I)'!AB243/'[1]MTTI (PL &amp; I)'!AB$334</f>
        <v>0</v>
      </c>
      <c r="AC243" s="141">
        <f>'[1]MTTI (PL &amp; I)'!AC243/'[1]MTTI (PL &amp; I)'!AC$334</f>
        <v>2.2756365877546728E-3</v>
      </c>
      <c r="AD243" s="141">
        <f>'[1]MTTI (PL &amp; I)'!AD243/'[1]MTTI (PL &amp; I)'!AD$334</f>
        <v>1.1897992831301081E-5</v>
      </c>
      <c r="AE243" s="141">
        <f>'[1]MTTI (PL &amp; I)'!AE243/'[1]MTTI (PL &amp; I)'!AE$334</f>
        <v>0</v>
      </c>
      <c r="AF243" s="141">
        <f>'[1]MTTI (PL &amp; I)'!AF243/'[1]MTTI (PL &amp; I)'!AF$334</f>
        <v>0</v>
      </c>
      <c r="AG243" s="141">
        <f>'[1]MTTI (PL &amp; I)'!AG243/'[1]MTTI (PL &amp; I)'!AG$334</f>
        <v>1.7895820278364945E-2</v>
      </c>
      <c r="AH243" s="141">
        <f>'[1]MTTI (PL &amp; I)'!AH243/'[1]MTTI (PL &amp; I)'!AH$334</f>
        <v>0</v>
      </c>
      <c r="AI243" s="141">
        <f>'[1]MTTI (PL &amp; I)'!AI243/'[1]MTTI (PL &amp; I)'!AI$334</f>
        <v>7.4786288144553718E-4</v>
      </c>
      <c r="AJ243" s="141">
        <f>'[1]MTTI (PL &amp; I)'!AJ243/'[1]MTTI (PL &amp; I)'!AJ$334</f>
        <v>5.0121169039455736E-5</v>
      </c>
      <c r="AK243" s="141">
        <f>'[1]MTTI (PL &amp; I)'!AK243/'[1]MTTI (PL &amp; I)'!AK$334</f>
        <v>0</v>
      </c>
      <c r="AL243" s="141">
        <f>'[1]MTTI (PL &amp; I)'!AL243/'[1]MTTI (PL &amp; I)'!AL$334</f>
        <v>5.7295868600572915E-4</v>
      </c>
      <c r="AM243" s="141">
        <f>'[1]MTTI (PL &amp; I)'!AM243/'[1]MTTI (PL &amp; I)'!AM$334</f>
        <v>8.2560792890416909E-4</v>
      </c>
      <c r="AN243" s="141">
        <f>'[1]MTTI (PL &amp; I)'!AN243/'[1]MTTI (PL &amp; I)'!AN$334</f>
        <v>4.6760378328807518E-5</v>
      </c>
      <c r="AO243" s="141">
        <f>'[1]MTTI (PL &amp; I)'!AO243/'[1]MTTI (PL &amp; I)'!AO$334</f>
        <v>2.6288617141174307E-3</v>
      </c>
      <c r="AP243" s="141">
        <f>'[1]MTTI (PL &amp; I)'!AP243/'[1]MTTI (PL &amp; I)'!AP$334</f>
        <v>0</v>
      </c>
      <c r="AQ243" s="141">
        <f>'[1]MTTI (PL &amp; I)'!AQ243/'[1]MTTI (PL &amp; I)'!AQ$334</f>
        <v>0</v>
      </c>
      <c r="AR243" s="141">
        <f>'[1]MTTI (PL &amp; I)'!AR243/'[1]MTTI (PL &amp; I)'!AR$334</f>
        <v>2.6201148909746562E-3</v>
      </c>
      <c r="AS243" s="141">
        <f>'[1]MTTI (PL &amp; I)'!AS243/'[1]MTTI (PL &amp; I)'!AS$334</f>
        <v>0</v>
      </c>
      <c r="AT243" s="141">
        <f>'[1]MTTI (PL &amp; I)'!AT243/'[1]MTTI (PL &amp; I)'!AT$334</f>
        <v>4.8153134002263702E-3</v>
      </c>
      <c r="AU243" s="141">
        <f>'[1]MTTI (PL &amp; I)'!AU243/'[1]MTTI (PL &amp; I)'!AU$334</f>
        <v>0</v>
      </c>
      <c r="AV243" s="141">
        <f>'[1]MTTI (PL &amp; I)'!AV243/'[1]MTTI (PL &amp; I)'!AV$334</f>
        <v>0</v>
      </c>
      <c r="AW243" s="141">
        <f>'[1]MTTI (PL &amp; I)'!AW243/'[1]MTTI (PL &amp; I)'!AW$334</f>
        <v>0</v>
      </c>
      <c r="AX243" s="141">
        <f>'[1]MTTI (PL &amp; I)'!AX243/'[1]MTTI (PL &amp; I)'!AX$334</f>
        <v>1.3722348769211207E-3</v>
      </c>
      <c r="AY243" s="141">
        <f>'[1]MTTI (PL &amp; I)'!AY243/'[1]MTTI (PL &amp; I)'!AY$334</f>
        <v>3.1155412316895063E-2</v>
      </c>
      <c r="AZ243" s="141">
        <f>'[1]MTTI (PL &amp; I)'!AZ243/'[1]MTTI (PL &amp; I)'!AZ$334</f>
        <v>3.3282898871626408E-2</v>
      </c>
      <c r="BA243" s="141">
        <f>'[1]MTTI (PL &amp; I)'!BA243/'[1]MTTI (PL &amp; I)'!BA$334</f>
        <v>0</v>
      </c>
      <c r="BB243" s="141">
        <f>'[1]MTTI (PL &amp; I)'!BB243/'[1]MTTI (PL &amp; I)'!BB$334</f>
        <v>1.0948269915822294E-3</v>
      </c>
      <c r="BC243" s="141">
        <f>'[1]MTTI (PL &amp; I)'!BC243/'[1]MTTI (PL &amp; I)'!BC$334</f>
        <v>0</v>
      </c>
      <c r="BD243" s="141">
        <f>'[1]MTTI (PL &amp; I)'!BD243/'[1]MTTI (PL &amp; I)'!BD$334</f>
        <v>2.7995789730552406E-3</v>
      </c>
      <c r="BE243" s="141">
        <f>'[1]MTTI (PL &amp; I)'!BE243/'[1]MTTI (PL &amp; I)'!BE$334</f>
        <v>0</v>
      </c>
      <c r="BF243" s="141">
        <f>'[1]MTTI (PL &amp; I)'!BF243/'[1]MTTI (PL &amp; I)'!BF$334</f>
        <v>0</v>
      </c>
      <c r="BG243" s="141">
        <f>'[1]MTTI (PL &amp; I)'!BG243/'[1]MTTI (PL &amp; I)'!BG$334</f>
        <v>4.8536255331669232E-3</v>
      </c>
      <c r="BH243" s="141">
        <f>'[1]MTTI (PL &amp; I)'!BH243/'[1]MTTI (PL &amp; I)'!BH$334</f>
        <v>4.5308013461644247E-4</v>
      </c>
      <c r="BI243" s="141">
        <f>'[1]MTTI (PL &amp; I)'!BI243/'[1]MTTI (PL &amp; I)'!BI$334</f>
        <v>0</v>
      </c>
      <c r="BJ243" s="141">
        <f>'[1]MTTI (PL &amp; I)'!BJ243/'[1]MTTI (PL &amp; I)'!BJ$334</f>
        <v>9.85235372910406E-4</v>
      </c>
      <c r="BK243" s="141">
        <f>'[1]MTTI (PL &amp; I)'!BK243/'[1]MTTI (PL &amp; I)'!BK$334</f>
        <v>0</v>
      </c>
      <c r="BL243" s="141">
        <f>'[1]MTTI (PL &amp; I)'!BL243/'[1]MTTI (PL &amp; I)'!BL$334</f>
        <v>0</v>
      </c>
      <c r="BM243" s="141">
        <f>'[1]MTTI (PL &amp; I)'!BM243/'[1]MTTI (PL &amp; I)'!BM$334</f>
        <v>0</v>
      </c>
      <c r="BN243" s="141">
        <f>'[1]MTTI (PL &amp; I)'!BN243/'[1]MTTI (PL &amp; I)'!BN$334</f>
        <v>0</v>
      </c>
      <c r="BO243" s="141">
        <f>'[1]MTTI (PL &amp; I)'!BO243/'[1]MTTI (PL &amp; I)'!BO$334</f>
        <v>2.9616807691395524E-3</v>
      </c>
      <c r="BP243" s="141">
        <f>'[1]MTTI (PL &amp; I)'!BP243/'[1]MTTI (PL &amp; I)'!BP$334</f>
        <v>0</v>
      </c>
      <c r="BQ243" s="141">
        <f>'[1]MTTI (PL &amp; I)'!BQ243/'[1]MTTI (PL &amp; I)'!BQ$334</f>
        <v>3.4484023796417245E-3</v>
      </c>
      <c r="BR243" s="141">
        <f>'[1]MTTI (PL &amp; I)'!BR243/'[1]MTTI (PL &amp; I)'!BR$334</f>
        <v>3.2455036252534916E-3</v>
      </c>
      <c r="BS243" s="141">
        <f>'[1]MTTI (PL &amp; I)'!BS243/'[1]MTTI (PL &amp; I)'!BS$334</f>
        <v>4.4605395405194915E-3</v>
      </c>
      <c r="BT243" s="141">
        <f>'[1]MTTI (PL &amp; I)'!BT243/'[1]MTTI (PL &amp; I)'!BT$334</f>
        <v>5.8818220669197121E-3</v>
      </c>
      <c r="BU243" s="141">
        <f>'[1]MTTI (PL &amp; I)'!BU243/'[1]MTTI (PL &amp; I)'!BU$334</f>
        <v>0</v>
      </c>
      <c r="BV243" s="141">
        <f>'[1]MTTI (PL &amp; I)'!BV243/'[1]MTTI (PL &amp; I)'!BV$334</f>
        <v>0</v>
      </c>
      <c r="BW243" s="141">
        <f>'[1]MTTI (PL &amp; I)'!BW243/'[1]MTTI (PL &amp; I)'!BW$334</f>
        <v>0</v>
      </c>
      <c r="BX243" s="141">
        <f>'[1]MTTI (PL &amp; I)'!BX243/'[1]MTTI (PL &amp; I)'!BX$334</f>
        <v>1.4735664839496956E-3</v>
      </c>
      <c r="BY243" s="141">
        <f>'[1]MTTI (PL &amp; I)'!BY243/'[1]MTTI (PL &amp; I)'!BY$334</f>
        <v>2.6554420821610803E-4</v>
      </c>
      <c r="BZ243" s="141">
        <f>'[1]MTTI (PL &amp; I)'!BZ243/'[1]MTTI (PL &amp; I)'!BZ$334</f>
        <v>0</v>
      </c>
      <c r="CA243" s="141">
        <f>'[1]MTTI (PL &amp; I)'!CA243/'[1]MTTI (PL &amp; I)'!CA$334</f>
        <v>2.4224809059092212E-3</v>
      </c>
      <c r="CB243" s="141">
        <f>'[1]MTTI (PL &amp; I)'!CB243/'[1]MTTI (PL &amp; I)'!CB$334</f>
        <v>0</v>
      </c>
      <c r="CC243" s="141">
        <f>'[1]MTTI (PL &amp; I)'!CC243/'[1]MTTI (PL &amp; I)'!CC$334</f>
        <v>4.3016003923272574E-2</v>
      </c>
      <c r="CD243" s="141">
        <f>'[1]MTTI (PL &amp; I)'!CD243/'[1]MTTI (PL &amp; I)'!CD$334</f>
        <v>0</v>
      </c>
      <c r="CE243" s="141">
        <f>'[1]MTTI (PL &amp; I)'!CE243/'[1]MTTI (PL &amp; I)'!CE$334</f>
        <v>0</v>
      </c>
      <c r="CF243" s="141">
        <f>'[1]MTTI (PL &amp; I)'!CF243/'[1]MTTI (PL &amp; I)'!CF$334</f>
        <v>0</v>
      </c>
      <c r="CG243" s="141">
        <f>'[1]MTTI (PL &amp; I)'!CG243/'[1]MTTI (PL &amp; I)'!CG$334</f>
        <v>0</v>
      </c>
      <c r="CH243" s="141">
        <f>'[1]MTTI (PL &amp; I)'!CH243/'[1]MTTI (PL &amp; I)'!CH$334</f>
        <v>0</v>
      </c>
      <c r="CI243" s="141">
        <f>'[1]MTTI (PL &amp; I)'!CI243/'[1]MTTI (PL &amp; I)'!CI$334</f>
        <v>0</v>
      </c>
      <c r="CJ243" s="141">
        <f>'[1]MTTI (PL &amp; I)'!CJ243/'[1]MTTI (PL &amp; I)'!CJ$334</f>
        <v>0</v>
      </c>
      <c r="CK243" s="141">
        <f>'[1]MTTI (PL &amp; I)'!CK243/'[1]MTTI (PL &amp; I)'!CK$334</f>
        <v>0</v>
      </c>
      <c r="CL243" s="141">
        <f>'[1]MTTI (PL &amp; I)'!CL243/'[1]MTTI (PL &amp; I)'!CL$334</f>
        <v>0</v>
      </c>
      <c r="CM243" s="141">
        <f>'[1]MTTI (PL &amp; I)'!CM243/'[1]MTTI (PL &amp; I)'!CM$334</f>
        <v>0</v>
      </c>
      <c r="CN243" s="141">
        <f>'[1]MTTI (PL &amp; I)'!CN243/'[1]MTTI (PL &amp; I)'!CN$334</f>
        <v>9.4286914707992435E-4</v>
      </c>
      <c r="CO243" s="141">
        <f>'[1]MTTI (PL &amp; I)'!CO243/'[1]MTTI (PL &amp; I)'!CO$334</f>
        <v>0</v>
      </c>
      <c r="CP243" s="141">
        <f>'[1]MTTI (PL &amp; I)'!CP243/'[1]MTTI (PL &amp; I)'!CP$334</f>
        <v>6.1826164841889417E-3</v>
      </c>
      <c r="CQ243" s="141">
        <f>'[1]MTTI (PL &amp; I)'!CQ243/'[1]MTTI (PL &amp; I)'!CQ$334</f>
        <v>3.7218350801832118E-3</v>
      </c>
      <c r="CR243" s="141">
        <f>'[1]MTTI (PL &amp; I)'!CR243/'[1]MTTI (PL &amp; I)'!CR$334</f>
        <v>0</v>
      </c>
      <c r="CS243" s="141">
        <f>'[1]MTTI (PL &amp; I)'!CS243/'[1]MTTI (PL &amp; I)'!CS$334</f>
        <v>7.0564600244189344E-3</v>
      </c>
      <c r="CT243" s="141">
        <f>'[1]MTTI (PL &amp; I)'!CT243/'[1]MTTI (PL &amp; I)'!CT$334</f>
        <v>0</v>
      </c>
      <c r="CU243" s="141">
        <f>'[1]MTTI (PL &amp; I)'!CU243/'[1]MTTI (PL &amp; I)'!CU$334</f>
        <v>0</v>
      </c>
      <c r="CV243" s="141">
        <f>'[1]MTTI (PL &amp; I)'!CV243/'[1]MTTI (PL &amp; I)'!CV$334</f>
        <v>0</v>
      </c>
      <c r="CW243" s="141">
        <f>'[1]MTTI (PL &amp; I)'!CW243/'[1]MTTI (PL &amp; I)'!CW$334</f>
        <v>0</v>
      </c>
      <c r="CX243" s="141">
        <f>'[1]MTTI (PL &amp; I)'!CX243/'[1]MTTI (PL &amp; I)'!CX$334</f>
        <v>0</v>
      </c>
      <c r="CY243" s="141">
        <f>'[1]MTTI (PL &amp; I)'!CY243/'[1]MTTI (PL &amp; I)'!CY$334</f>
        <v>0</v>
      </c>
      <c r="CZ243" s="141">
        <f>'[1]MTTI (PL &amp; I)'!CZ243/'[1]MTTI (PL &amp; I)'!CZ$334</f>
        <v>7.9208240480328415E-4</v>
      </c>
      <c r="DA243" s="141">
        <f>'[1]MTTI (PL &amp; I)'!DA243/'[1]MTTI (PL &amp; I)'!DA$334</f>
        <v>3.9768706588745135E-3</v>
      </c>
      <c r="DB243" s="141">
        <f>'[1]MTTI (PL &amp; I)'!DB243/'[1]MTTI (PL &amp; I)'!DB$334</f>
        <v>0</v>
      </c>
      <c r="DC243" s="141">
        <f>'[1]MTTI (PL &amp; I)'!DC243/'[1]MTTI (PL &amp; I)'!DC$334</f>
        <v>1.7833430705228987E-2</v>
      </c>
      <c r="DD243" s="141">
        <f>'[1]MTTI (PL &amp; I)'!DD243/'[1]MTTI (PL &amp; I)'!DD$334</f>
        <v>0</v>
      </c>
      <c r="DE243" s="141">
        <v>0</v>
      </c>
      <c r="DF243" s="141">
        <f>'[1]MTTI (PL &amp; I)'!DF243/'[1]MTTI (PL &amp; I)'!DF$334</f>
        <v>1.8762831376399475E-3</v>
      </c>
    </row>
    <row r="244" spans="1:110" x14ac:dyDescent="0.3">
      <c r="A244" s="25" t="s">
        <v>7</v>
      </c>
      <c r="B244" s="141">
        <f>'[1]MTTI (PL &amp; I)'!B244/'[1]MTTI (PL &amp; I)'!B$334</f>
        <v>0</v>
      </c>
      <c r="C244" s="141">
        <f>'[1]MTTI (PL &amp; I)'!C244/'[1]MTTI (PL &amp; I)'!C$334</f>
        <v>0</v>
      </c>
      <c r="D244" s="141">
        <f>'[1]MTTI (PL &amp; I)'!D244/'[1]MTTI (PL &amp; I)'!D$334</f>
        <v>0</v>
      </c>
      <c r="E244" s="141">
        <f>'[1]MTTI (PL &amp; I)'!E244/'[1]MTTI (PL &amp; I)'!E$334</f>
        <v>0</v>
      </c>
      <c r="F244" s="141">
        <f>'[1]MTTI (PL &amp; I)'!F244/'[1]MTTI (PL &amp; I)'!F$334</f>
        <v>0</v>
      </c>
      <c r="G244" s="141">
        <f>'[1]MTTI (PL &amp; I)'!G244/'[1]MTTI (PL &amp; I)'!G$334</f>
        <v>0</v>
      </c>
      <c r="H244" s="141">
        <f>'[1]MTTI (PL &amp; I)'!H244/'[1]MTTI (PL &amp; I)'!H$334</f>
        <v>0</v>
      </c>
      <c r="I244" s="141">
        <f>'[1]MTTI (PL &amp; I)'!I244/'[1]MTTI (PL &amp; I)'!I$334</f>
        <v>0</v>
      </c>
      <c r="J244" s="141">
        <f>'[1]MTTI (PL &amp; I)'!J244/'[1]MTTI (PL &amp; I)'!J$334</f>
        <v>0</v>
      </c>
      <c r="K244" s="141">
        <f>'[1]MTTI (PL &amp; I)'!K244/'[1]MTTI (PL &amp; I)'!K$334</f>
        <v>0</v>
      </c>
      <c r="L244" s="141">
        <f>'[1]MTTI (PL &amp; I)'!L244/'[1]MTTI (PL &amp; I)'!L$334</f>
        <v>0</v>
      </c>
      <c r="M244" s="141">
        <f>'[1]MTTI (PL &amp; I)'!M244/'[1]MTTI (PL &amp; I)'!M$334</f>
        <v>0</v>
      </c>
      <c r="N244" s="141">
        <f>'[1]MTTI (PL &amp; I)'!N244/'[1]MTTI (PL &amp; I)'!N$334</f>
        <v>0</v>
      </c>
      <c r="O244" s="141">
        <f>'[1]MTTI (PL &amp; I)'!O244/'[1]MTTI (PL &amp; I)'!O$334</f>
        <v>0</v>
      </c>
      <c r="P244" s="141">
        <f>'[1]MTTI (PL &amp; I)'!P244/'[1]MTTI (PL &amp; I)'!P$334</f>
        <v>0</v>
      </c>
      <c r="Q244" s="141">
        <f>'[1]MTTI (PL &amp; I)'!Q244/'[1]MTTI (PL &amp; I)'!Q$334</f>
        <v>0</v>
      </c>
      <c r="R244" s="141">
        <f>'[1]MTTI (PL &amp; I)'!R244/'[1]MTTI (PL &amp; I)'!R$334</f>
        <v>0</v>
      </c>
      <c r="S244" s="141">
        <f>'[1]MTTI (PL &amp; I)'!S244/'[1]MTTI (PL &amp; I)'!S$334</f>
        <v>0</v>
      </c>
      <c r="T244" s="141">
        <f>'[1]MTTI (PL &amp; I)'!T244/'[1]MTTI (PL &amp; I)'!T$334</f>
        <v>0</v>
      </c>
      <c r="U244" s="141">
        <f>'[1]MTTI (PL &amp; I)'!U244/'[1]MTTI (PL &amp; I)'!U$334</f>
        <v>0</v>
      </c>
      <c r="V244" s="141">
        <f>'[1]MTTI (PL &amp; I)'!V244/'[1]MTTI (PL &amp; I)'!V$334</f>
        <v>0</v>
      </c>
      <c r="W244" s="141">
        <f>'[1]MTTI (PL &amp; I)'!W244/'[1]MTTI (PL &amp; I)'!W$334</f>
        <v>0</v>
      </c>
      <c r="X244" s="141">
        <f>'[1]MTTI (PL &amp; I)'!X244/'[1]MTTI (PL &amp; I)'!X$334</f>
        <v>0</v>
      </c>
      <c r="Y244" s="141">
        <f>'[1]MTTI (PL &amp; I)'!Y244/'[1]MTTI (PL &amp; I)'!Y$334</f>
        <v>0</v>
      </c>
      <c r="Z244" s="141">
        <f>'[1]MTTI (PL &amp; I)'!Z244/'[1]MTTI (PL &amp; I)'!Z$334</f>
        <v>0</v>
      </c>
      <c r="AA244" s="141">
        <f>'[1]MTTI (PL &amp; I)'!AA244/'[1]MTTI (PL &amp; I)'!AA$334</f>
        <v>0</v>
      </c>
      <c r="AB244" s="141">
        <f>'[1]MTTI (PL &amp; I)'!AB244/'[1]MTTI (PL &amp; I)'!AB$334</f>
        <v>0</v>
      </c>
      <c r="AC244" s="141">
        <f>'[1]MTTI (PL &amp; I)'!AC244/'[1]MTTI (PL &amp; I)'!AC$334</f>
        <v>0</v>
      </c>
      <c r="AD244" s="141">
        <f>'[1]MTTI (PL &amp; I)'!AD244/'[1]MTTI (PL &amp; I)'!AD$334</f>
        <v>0</v>
      </c>
      <c r="AE244" s="141">
        <f>'[1]MTTI (PL &amp; I)'!AE244/'[1]MTTI (PL &amp; I)'!AE$334</f>
        <v>0</v>
      </c>
      <c r="AF244" s="141">
        <f>'[1]MTTI (PL &amp; I)'!AF244/'[1]MTTI (PL &amp; I)'!AF$334</f>
        <v>0</v>
      </c>
      <c r="AG244" s="141">
        <f>'[1]MTTI (PL &amp; I)'!AG244/'[1]MTTI (PL &amp; I)'!AG$334</f>
        <v>0</v>
      </c>
      <c r="AH244" s="141">
        <f>'[1]MTTI (PL &amp; I)'!AH244/'[1]MTTI (PL &amp; I)'!AH$334</f>
        <v>0</v>
      </c>
      <c r="AI244" s="141">
        <f>'[1]MTTI (PL &amp; I)'!AI244/'[1]MTTI (PL &amp; I)'!AI$334</f>
        <v>0</v>
      </c>
      <c r="AJ244" s="141">
        <f>'[1]MTTI (PL &amp; I)'!AJ244/'[1]MTTI (PL &amp; I)'!AJ$334</f>
        <v>0</v>
      </c>
      <c r="AK244" s="141">
        <f>'[1]MTTI (PL &amp; I)'!AK244/'[1]MTTI (PL &amp; I)'!AK$334</f>
        <v>0</v>
      </c>
      <c r="AL244" s="141">
        <f>'[1]MTTI (PL &amp; I)'!AL244/'[1]MTTI (PL &amp; I)'!AL$334</f>
        <v>0</v>
      </c>
      <c r="AM244" s="141">
        <f>'[1]MTTI (PL &amp; I)'!AM244/'[1]MTTI (PL &amp; I)'!AM$334</f>
        <v>0</v>
      </c>
      <c r="AN244" s="141">
        <f>'[1]MTTI (PL &amp; I)'!AN244/'[1]MTTI (PL &amp; I)'!AN$334</f>
        <v>0</v>
      </c>
      <c r="AO244" s="141">
        <f>'[1]MTTI (PL &amp; I)'!AO244/'[1]MTTI (PL &amp; I)'!AO$334</f>
        <v>0</v>
      </c>
      <c r="AP244" s="141">
        <f>'[1]MTTI (PL &amp; I)'!AP244/'[1]MTTI (PL &amp; I)'!AP$334</f>
        <v>0</v>
      </c>
      <c r="AQ244" s="141">
        <f>'[1]MTTI (PL &amp; I)'!AQ244/'[1]MTTI (PL &amp; I)'!AQ$334</f>
        <v>0</v>
      </c>
      <c r="AR244" s="141">
        <f>'[1]MTTI (PL &amp; I)'!AR244/'[1]MTTI (PL &amp; I)'!AR$334</f>
        <v>0</v>
      </c>
      <c r="AS244" s="141">
        <f>'[1]MTTI (PL &amp; I)'!AS244/'[1]MTTI (PL &amp; I)'!AS$334</f>
        <v>0</v>
      </c>
      <c r="AT244" s="141">
        <f>'[1]MTTI (PL &amp; I)'!AT244/'[1]MTTI (PL &amp; I)'!AT$334</f>
        <v>0</v>
      </c>
      <c r="AU244" s="141">
        <f>'[1]MTTI (PL &amp; I)'!AU244/'[1]MTTI (PL &amp; I)'!AU$334</f>
        <v>0</v>
      </c>
      <c r="AV244" s="141">
        <f>'[1]MTTI (PL &amp; I)'!AV244/'[1]MTTI (PL &amp; I)'!AV$334</f>
        <v>0</v>
      </c>
      <c r="AW244" s="141">
        <f>'[1]MTTI (PL &amp; I)'!AW244/'[1]MTTI (PL &amp; I)'!AW$334</f>
        <v>0</v>
      </c>
      <c r="AX244" s="141">
        <f>'[1]MTTI (PL &amp; I)'!AX244/'[1]MTTI (PL &amp; I)'!AX$334</f>
        <v>0</v>
      </c>
      <c r="AY244" s="141">
        <f>'[1]MTTI (PL &amp; I)'!AY244/'[1]MTTI (PL &amp; I)'!AY$334</f>
        <v>0</v>
      </c>
      <c r="AZ244" s="141">
        <f>'[1]MTTI (PL &amp; I)'!AZ244/'[1]MTTI (PL &amp; I)'!AZ$334</f>
        <v>0</v>
      </c>
      <c r="BA244" s="141">
        <f>'[1]MTTI (PL &amp; I)'!BA244/'[1]MTTI (PL &amp; I)'!BA$334</f>
        <v>0</v>
      </c>
      <c r="BB244" s="141">
        <f>'[1]MTTI (PL &amp; I)'!BB244/'[1]MTTI (PL &amp; I)'!BB$334</f>
        <v>0</v>
      </c>
      <c r="BC244" s="141">
        <f>'[1]MTTI (PL &amp; I)'!BC244/'[1]MTTI (PL &amp; I)'!BC$334</f>
        <v>0</v>
      </c>
      <c r="BD244" s="141">
        <f>'[1]MTTI (PL &amp; I)'!BD244/'[1]MTTI (PL &amp; I)'!BD$334</f>
        <v>0</v>
      </c>
      <c r="BE244" s="141">
        <f>'[1]MTTI (PL &amp; I)'!BE244/'[1]MTTI (PL &amp; I)'!BE$334</f>
        <v>0</v>
      </c>
      <c r="BF244" s="141">
        <f>'[1]MTTI (PL &amp; I)'!BF244/'[1]MTTI (PL &amp; I)'!BF$334</f>
        <v>0</v>
      </c>
      <c r="BG244" s="141">
        <f>'[1]MTTI (PL &amp; I)'!BG244/'[1]MTTI (PL &amp; I)'!BG$334</f>
        <v>0</v>
      </c>
      <c r="BH244" s="141">
        <f>'[1]MTTI (PL &amp; I)'!BH244/'[1]MTTI (PL &amp; I)'!BH$334</f>
        <v>0</v>
      </c>
      <c r="BI244" s="141">
        <f>'[1]MTTI (PL &amp; I)'!BI244/'[1]MTTI (PL &amp; I)'!BI$334</f>
        <v>0</v>
      </c>
      <c r="BJ244" s="141">
        <f>'[1]MTTI (PL &amp; I)'!BJ244/'[1]MTTI (PL &amp; I)'!BJ$334</f>
        <v>0</v>
      </c>
      <c r="BK244" s="141">
        <f>'[1]MTTI (PL &amp; I)'!BK244/'[1]MTTI (PL &amp; I)'!BK$334</f>
        <v>0</v>
      </c>
      <c r="BL244" s="141">
        <f>'[1]MTTI (PL &amp; I)'!BL244/'[1]MTTI (PL &amp; I)'!BL$334</f>
        <v>0</v>
      </c>
      <c r="BM244" s="141">
        <f>'[1]MTTI (PL &amp; I)'!BM244/'[1]MTTI (PL &amp; I)'!BM$334</f>
        <v>0</v>
      </c>
      <c r="BN244" s="141">
        <f>'[1]MTTI (PL &amp; I)'!BN244/'[1]MTTI (PL &amp; I)'!BN$334</f>
        <v>0</v>
      </c>
      <c r="BO244" s="141">
        <f>'[1]MTTI (PL &amp; I)'!BO244/'[1]MTTI (PL &amp; I)'!BO$334</f>
        <v>0</v>
      </c>
      <c r="BP244" s="141">
        <f>'[1]MTTI (PL &amp; I)'!BP244/'[1]MTTI (PL &amp; I)'!BP$334</f>
        <v>0</v>
      </c>
      <c r="BQ244" s="141">
        <f>'[1]MTTI (PL &amp; I)'!BQ244/'[1]MTTI (PL &amp; I)'!BQ$334</f>
        <v>0</v>
      </c>
      <c r="BR244" s="141">
        <f>'[1]MTTI (PL &amp; I)'!BR244/'[1]MTTI (PL &amp; I)'!BR$334</f>
        <v>0</v>
      </c>
      <c r="BS244" s="141">
        <f>'[1]MTTI (PL &amp; I)'!BS244/'[1]MTTI (PL &amp; I)'!BS$334</f>
        <v>0</v>
      </c>
      <c r="BT244" s="141">
        <f>'[1]MTTI (PL &amp; I)'!BT244/'[1]MTTI (PL &amp; I)'!BT$334</f>
        <v>0</v>
      </c>
      <c r="BU244" s="141">
        <f>'[1]MTTI (PL &amp; I)'!BU244/'[1]MTTI (PL &amp; I)'!BU$334</f>
        <v>0</v>
      </c>
      <c r="BV244" s="141">
        <f>'[1]MTTI (PL &amp; I)'!BV244/'[1]MTTI (PL &amp; I)'!BV$334</f>
        <v>0</v>
      </c>
      <c r="BW244" s="141">
        <f>'[1]MTTI (PL &amp; I)'!BW244/'[1]MTTI (PL &amp; I)'!BW$334</f>
        <v>0</v>
      </c>
      <c r="BX244" s="141">
        <f>'[1]MTTI (PL &amp; I)'!BX244/'[1]MTTI (PL &amp; I)'!BX$334</f>
        <v>0</v>
      </c>
      <c r="BY244" s="141">
        <f>'[1]MTTI (PL &amp; I)'!BY244/'[1]MTTI (PL &amp; I)'!BY$334</f>
        <v>0</v>
      </c>
      <c r="BZ244" s="141">
        <f>'[1]MTTI (PL &amp; I)'!BZ244/'[1]MTTI (PL &amp; I)'!BZ$334</f>
        <v>0</v>
      </c>
      <c r="CA244" s="141">
        <f>'[1]MTTI (PL &amp; I)'!CA244/'[1]MTTI (PL &amp; I)'!CA$334</f>
        <v>0</v>
      </c>
      <c r="CB244" s="141">
        <f>'[1]MTTI (PL &amp; I)'!CB244/'[1]MTTI (PL &amp; I)'!CB$334</f>
        <v>0</v>
      </c>
      <c r="CC244" s="141">
        <f>'[1]MTTI (PL &amp; I)'!CC244/'[1]MTTI (PL &amp; I)'!CC$334</f>
        <v>0</v>
      </c>
      <c r="CD244" s="141">
        <f>'[1]MTTI (PL &amp; I)'!CD244/'[1]MTTI (PL &amp; I)'!CD$334</f>
        <v>0</v>
      </c>
      <c r="CE244" s="141">
        <f>'[1]MTTI (PL &amp; I)'!CE244/'[1]MTTI (PL &amp; I)'!CE$334</f>
        <v>0</v>
      </c>
      <c r="CF244" s="141">
        <f>'[1]MTTI (PL &amp; I)'!CF244/'[1]MTTI (PL &amp; I)'!CF$334</f>
        <v>0</v>
      </c>
      <c r="CG244" s="141">
        <f>'[1]MTTI (PL &amp; I)'!CG244/'[1]MTTI (PL &amp; I)'!CG$334</f>
        <v>0</v>
      </c>
      <c r="CH244" s="141">
        <f>'[1]MTTI (PL &amp; I)'!CH244/'[1]MTTI (PL &amp; I)'!CH$334</f>
        <v>0</v>
      </c>
      <c r="CI244" s="141">
        <f>'[1]MTTI (PL &amp; I)'!CI244/'[1]MTTI (PL &amp; I)'!CI$334</f>
        <v>0</v>
      </c>
      <c r="CJ244" s="141">
        <f>'[1]MTTI (PL &amp; I)'!CJ244/'[1]MTTI (PL &amp; I)'!CJ$334</f>
        <v>0</v>
      </c>
      <c r="CK244" s="141">
        <f>'[1]MTTI (PL &amp; I)'!CK244/'[1]MTTI (PL &amp; I)'!CK$334</f>
        <v>0</v>
      </c>
      <c r="CL244" s="141">
        <f>'[1]MTTI (PL &amp; I)'!CL244/'[1]MTTI (PL &amp; I)'!CL$334</f>
        <v>0</v>
      </c>
      <c r="CM244" s="141">
        <f>'[1]MTTI (PL &amp; I)'!CM244/'[1]MTTI (PL &amp; I)'!CM$334</f>
        <v>0</v>
      </c>
      <c r="CN244" s="141">
        <f>'[1]MTTI (PL &amp; I)'!CN244/'[1]MTTI (PL &amp; I)'!CN$334</f>
        <v>0</v>
      </c>
      <c r="CO244" s="141">
        <f>'[1]MTTI (PL &amp; I)'!CO244/'[1]MTTI (PL &amp; I)'!CO$334</f>
        <v>0</v>
      </c>
      <c r="CP244" s="141">
        <f>'[1]MTTI (PL &amp; I)'!CP244/'[1]MTTI (PL &amp; I)'!CP$334</f>
        <v>0</v>
      </c>
      <c r="CQ244" s="141">
        <f>'[1]MTTI (PL &amp; I)'!CQ244/'[1]MTTI (PL &amp; I)'!CQ$334</f>
        <v>0</v>
      </c>
      <c r="CR244" s="141">
        <f>'[1]MTTI (PL &amp; I)'!CR244/'[1]MTTI (PL &amp; I)'!CR$334</f>
        <v>0</v>
      </c>
      <c r="CS244" s="141">
        <f>'[1]MTTI (PL &amp; I)'!CS244/'[1]MTTI (PL &amp; I)'!CS$334</f>
        <v>0</v>
      </c>
      <c r="CT244" s="141">
        <f>'[1]MTTI (PL &amp; I)'!CT244/'[1]MTTI (PL &amp; I)'!CT$334</f>
        <v>0</v>
      </c>
      <c r="CU244" s="141">
        <f>'[1]MTTI (PL &amp; I)'!CU244/'[1]MTTI (PL &amp; I)'!CU$334</f>
        <v>0</v>
      </c>
      <c r="CV244" s="141">
        <f>'[1]MTTI (PL &amp; I)'!CV244/'[1]MTTI (PL &amp; I)'!CV$334</f>
        <v>0</v>
      </c>
      <c r="CW244" s="141">
        <f>'[1]MTTI (PL &amp; I)'!CW244/'[1]MTTI (PL &amp; I)'!CW$334</f>
        <v>0</v>
      </c>
      <c r="CX244" s="141">
        <f>'[1]MTTI (PL &amp; I)'!CX244/'[1]MTTI (PL &amp; I)'!CX$334</f>
        <v>0</v>
      </c>
      <c r="CY244" s="141">
        <f>'[1]MTTI (PL &amp; I)'!CY244/'[1]MTTI (PL &amp; I)'!CY$334</f>
        <v>0</v>
      </c>
      <c r="CZ244" s="141">
        <f>'[1]MTTI (PL &amp; I)'!CZ244/'[1]MTTI (PL &amp; I)'!CZ$334</f>
        <v>0</v>
      </c>
      <c r="DA244" s="141">
        <f>'[1]MTTI (PL &amp; I)'!DA244/'[1]MTTI (PL &amp; I)'!DA$334</f>
        <v>0</v>
      </c>
      <c r="DB244" s="141">
        <f>'[1]MTTI (PL &amp; I)'!DB244/'[1]MTTI (PL &amp; I)'!DB$334</f>
        <v>0</v>
      </c>
      <c r="DC244" s="141">
        <f>'[1]MTTI (PL &amp; I)'!DC244/'[1]MTTI (PL &amp; I)'!DC$334</f>
        <v>0</v>
      </c>
      <c r="DD244" s="141">
        <f>'[1]MTTI (PL &amp; I)'!DD244/'[1]MTTI (PL &amp; I)'!DD$334</f>
        <v>0</v>
      </c>
      <c r="DE244" s="141">
        <v>0</v>
      </c>
      <c r="DF244" s="141">
        <f>'[1]MTTI (PL &amp; I)'!DF244/'[1]MTTI (PL &amp; I)'!DF$334</f>
        <v>0</v>
      </c>
    </row>
    <row r="245" spans="1:110" x14ac:dyDescent="0.3">
      <c r="A245" s="26">
        <v>6211</v>
      </c>
      <c r="B245" s="141">
        <f>'[1]MTTI (PL &amp; I)'!B245/'[1]MTTI (PL &amp; I)'!B$334</f>
        <v>5.4890276753990525E-5</v>
      </c>
      <c r="C245" s="141">
        <f>'[1]MTTI (PL &amp; I)'!C245/'[1]MTTI (PL &amp; I)'!C$334</f>
        <v>0</v>
      </c>
      <c r="D245" s="141">
        <f>'[1]MTTI (PL &amp; I)'!D245/'[1]MTTI (PL &amp; I)'!D$334</f>
        <v>0</v>
      </c>
      <c r="E245" s="141">
        <f>'[1]MTTI (PL &amp; I)'!E245/'[1]MTTI (PL &amp; I)'!E$334</f>
        <v>2.6199374108418758E-3</v>
      </c>
      <c r="F245" s="141">
        <f>'[1]MTTI (PL &amp; I)'!F245/'[1]MTTI (PL &amp; I)'!F$334</f>
        <v>0</v>
      </c>
      <c r="G245" s="141">
        <f>'[1]MTTI (PL &amp; I)'!G245/'[1]MTTI (PL &amp; I)'!G$334</f>
        <v>1.2318148658538161E-3</v>
      </c>
      <c r="H245" s="141">
        <f>'[1]MTTI (PL &amp; I)'!H245/'[1]MTTI (PL &amp; I)'!H$334</f>
        <v>2.8383797876115617E-3</v>
      </c>
      <c r="I245" s="141">
        <f>'[1]MTTI (PL &amp; I)'!I245/'[1]MTTI (PL &amp; I)'!I$334</f>
        <v>6.3400223506340225E-3</v>
      </c>
      <c r="J245" s="141">
        <f>'[1]MTTI (PL &amp; I)'!J245/'[1]MTTI (PL &amp; I)'!J$334</f>
        <v>7.4333721093455222E-4</v>
      </c>
      <c r="K245" s="141">
        <f>'[1]MTTI (PL &amp; I)'!K245/'[1]MTTI (PL &amp; I)'!K$334</f>
        <v>9.7028948128593563E-4</v>
      </c>
      <c r="L245" s="141">
        <f>'[1]MTTI (PL &amp; I)'!L245/'[1]MTTI (PL &amp; I)'!L$334</f>
        <v>2.2448664383003191E-3</v>
      </c>
      <c r="M245" s="141">
        <f>'[1]MTTI (PL &amp; I)'!M245/'[1]MTTI (PL &amp; I)'!M$334</f>
        <v>1.5829517049722531E-3</v>
      </c>
      <c r="N245" s="141">
        <f>'[1]MTTI (PL &amp; I)'!N245/'[1]MTTI (PL &amp; I)'!N$334</f>
        <v>7.5862763362701229E-4</v>
      </c>
      <c r="O245" s="141">
        <f>'[1]MTTI (PL &amp; I)'!O245/'[1]MTTI (PL &amp; I)'!O$334</f>
        <v>1.7340606696723789E-3</v>
      </c>
      <c r="P245" s="141">
        <f>'[1]MTTI (PL &amp; I)'!P245/'[1]MTTI (PL &amp; I)'!P$334</f>
        <v>0</v>
      </c>
      <c r="Q245" s="141">
        <f>'[1]MTTI (PL &amp; I)'!Q245/'[1]MTTI (PL &amp; I)'!Q$334</f>
        <v>2.0554853296340884E-3</v>
      </c>
      <c r="R245" s="141">
        <f>'[1]MTTI (PL &amp; I)'!R245/'[1]MTTI (PL &amp; I)'!R$334</f>
        <v>0</v>
      </c>
      <c r="S245" s="141">
        <f>'[1]MTTI (PL &amp; I)'!S245/'[1]MTTI (PL &amp; I)'!S$334</f>
        <v>0</v>
      </c>
      <c r="T245" s="141">
        <f>'[1]MTTI (PL &amp; I)'!T245/'[1]MTTI (PL &amp; I)'!T$334</f>
        <v>3.2447897771640437E-3</v>
      </c>
      <c r="U245" s="141">
        <f>'[1]MTTI (PL &amp; I)'!U245/'[1]MTTI (PL &amp; I)'!U$334</f>
        <v>0</v>
      </c>
      <c r="V245" s="141">
        <f>'[1]MTTI (PL &amp; I)'!V245/'[1]MTTI (PL &amp; I)'!V$334</f>
        <v>2.5687702194114412E-2</v>
      </c>
      <c r="W245" s="141">
        <f>'[1]MTTI (PL &amp; I)'!W245/'[1]MTTI (PL &amp; I)'!W$334</f>
        <v>4.6633741150514255E-3</v>
      </c>
      <c r="X245" s="141">
        <f>'[1]MTTI (PL &amp; I)'!X245/'[1]MTTI (PL &amp; I)'!X$334</f>
        <v>1.1652016263452551E-2</v>
      </c>
      <c r="Y245" s="141">
        <f>'[1]MTTI (PL &amp; I)'!Y245/'[1]MTTI (PL &amp; I)'!Y$334</f>
        <v>3.4540237621492427E-3</v>
      </c>
      <c r="Z245" s="141">
        <f>'[1]MTTI (PL &amp; I)'!Z245/'[1]MTTI (PL &amp; I)'!Z$334</f>
        <v>3.252186028948167E-5</v>
      </c>
      <c r="AA245" s="141">
        <f>'[1]MTTI (PL &amp; I)'!AA245/'[1]MTTI (PL &amp; I)'!AA$334</f>
        <v>0</v>
      </c>
      <c r="AB245" s="141">
        <f>'[1]MTTI (PL &amp; I)'!AB245/'[1]MTTI (PL &amp; I)'!AB$334</f>
        <v>0</v>
      </c>
      <c r="AC245" s="141">
        <f>'[1]MTTI (PL &amp; I)'!AC245/'[1]MTTI (PL &amp; I)'!AC$334</f>
        <v>0</v>
      </c>
      <c r="AD245" s="141">
        <f>'[1]MTTI (PL &amp; I)'!AD245/'[1]MTTI (PL &amp; I)'!AD$334</f>
        <v>4.7737696876864692E-3</v>
      </c>
      <c r="AE245" s="141">
        <f>'[1]MTTI (PL &amp; I)'!AE245/'[1]MTTI (PL &amp; I)'!AE$334</f>
        <v>0</v>
      </c>
      <c r="AF245" s="141">
        <f>'[1]MTTI (PL &amp; I)'!AF245/'[1]MTTI (PL &amp; I)'!AF$334</f>
        <v>1.5022419898986748E-3</v>
      </c>
      <c r="AG245" s="141">
        <f>'[1]MTTI (PL &amp; I)'!AG245/'[1]MTTI (PL &amp; I)'!AG$334</f>
        <v>3.8484491422832348E-2</v>
      </c>
      <c r="AH245" s="141">
        <f>'[1]MTTI (PL &amp; I)'!AH245/'[1]MTTI (PL &amp; I)'!AH$334</f>
        <v>3.4864302192314057E-5</v>
      </c>
      <c r="AI245" s="141">
        <f>'[1]MTTI (PL &amp; I)'!AI245/'[1]MTTI (PL &amp; I)'!AI$334</f>
        <v>1.7124669221510802E-4</v>
      </c>
      <c r="AJ245" s="141">
        <f>'[1]MTTI (PL &amp; I)'!AJ245/'[1]MTTI (PL &amp; I)'!AJ$334</f>
        <v>2.2763040876659196E-4</v>
      </c>
      <c r="AK245" s="141">
        <f>'[1]MTTI (PL &amp; I)'!AK245/'[1]MTTI (PL &amp; I)'!AK$334</f>
        <v>0</v>
      </c>
      <c r="AL245" s="141">
        <f>'[1]MTTI (PL &amp; I)'!AL245/'[1]MTTI (PL &amp; I)'!AL$334</f>
        <v>2.8516011595801478E-3</v>
      </c>
      <c r="AM245" s="141">
        <f>'[1]MTTI (PL &amp; I)'!AM245/'[1]MTTI (PL &amp; I)'!AM$334</f>
        <v>5.5189758578667883E-2</v>
      </c>
      <c r="AN245" s="141">
        <f>'[1]MTTI (PL &amp; I)'!AN245/'[1]MTTI (PL &amp; I)'!AN$334</f>
        <v>1.1062659707860883E-4</v>
      </c>
      <c r="AO245" s="141">
        <f>'[1]MTTI (PL &amp; I)'!AO245/'[1]MTTI (PL &amp; I)'!AO$334</f>
        <v>1.7810028346789222E-4</v>
      </c>
      <c r="AP245" s="141">
        <f>'[1]MTTI (PL &amp; I)'!AP245/'[1]MTTI (PL &amp; I)'!AP$334</f>
        <v>0</v>
      </c>
      <c r="AQ245" s="141">
        <f>'[1]MTTI (PL &amp; I)'!AQ245/'[1]MTTI (PL &amp; I)'!AQ$334</f>
        <v>0</v>
      </c>
      <c r="AR245" s="141">
        <f>'[1]MTTI (PL &amp; I)'!AR245/'[1]MTTI (PL &amp; I)'!AR$334</f>
        <v>8.7216364518374057E-3</v>
      </c>
      <c r="AS245" s="141">
        <f>'[1]MTTI (PL &amp; I)'!AS245/'[1]MTTI (PL &amp; I)'!AS$334</f>
        <v>0</v>
      </c>
      <c r="AT245" s="141">
        <f>'[1]MTTI (PL &amp; I)'!AT245/'[1]MTTI (PL &amp; I)'!AT$334</f>
        <v>1.5956505705286713E-3</v>
      </c>
      <c r="AU245" s="141">
        <f>'[1]MTTI (PL &amp; I)'!AU245/'[1]MTTI (PL &amp; I)'!AU$334</f>
        <v>0</v>
      </c>
      <c r="AV245" s="141">
        <f>'[1]MTTI (PL &amp; I)'!AV245/'[1]MTTI (PL &amp; I)'!AV$334</f>
        <v>0</v>
      </c>
      <c r="AW245" s="141">
        <f>'[1]MTTI (PL &amp; I)'!AW245/'[1]MTTI (PL &amp; I)'!AW$334</f>
        <v>0</v>
      </c>
      <c r="AX245" s="141">
        <f>'[1]MTTI (PL &amp; I)'!AX245/'[1]MTTI (PL &amp; I)'!AX$334</f>
        <v>6.8488339605688566E-3</v>
      </c>
      <c r="AY245" s="141">
        <f>'[1]MTTI (PL &amp; I)'!AY245/'[1]MTTI (PL &amp; I)'!AY$334</f>
        <v>0</v>
      </c>
      <c r="AZ245" s="141">
        <f>'[1]MTTI (PL &amp; I)'!AZ245/'[1]MTTI (PL &amp; I)'!AZ$334</f>
        <v>1.3341463083433474E-3</v>
      </c>
      <c r="BA245" s="141">
        <f>'[1]MTTI (PL &amp; I)'!BA245/'[1]MTTI (PL &amp; I)'!BA$334</f>
        <v>1.435651856300983E-2</v>
      </c>
      <c r="BB245" s="141">
        <f>'[1]MTTI (PL &amp; I)'!BB245/'[1]MTTI (PL &amp; I)'!BB$334</f>
        <v>3.7445123559882295E-3</v>
      </c>
      <c r="BC245" s="141">
        <f>'[1]MTTI (PL &amp; I)'!BC245/'[1]MTTI (PL &amp; I)'!BC$334</f>
        <v>0</v>
      </c>
      <c r="BD245" s="141">
        <f>'[1]MTTI (PL &amp; I)'!BD245/'[1]MTTI (PL &amp; I)'!BD$334</f>
        <v>3.5069974469446267E-4</v>
      </c>
      <c r="BE245" s="141">
        <f>'[1]MTTI (PL &amp; I)'!BE245/'[1]MTTI (PL &amp; I)'!BE$334</f>
        <v>0</v>
      </c>
      <c r="BF245" s="141">
        <f>'[1]MTTI (PL &amp; I)'!BF245/'[1]MTTI (PL &amp; I)'!BF$334</f>
        <v>0</v>
      </c>
      <c r="BG245" s="141">
        <f>'[1]MTTI (PL &amp; I)'!BG245/'[1]MTTI (PL &amp; I)'!BG$334</f>
        <v>4.0625698422780887E-3</v>
      </c>
      <c r="BH245" s="141">
        <f>'[1]MTTI (PL &amp; I)'!BH245/'[1]MTTI (PL &amp; I)'!BH$334</f>
        <v>0</v>
      </c>
      <c r="BI245" s="141">
        <f>'[1]MTTI (PL &amp; I)'!BI245/'[1]MTTI (PL &amp; I)'!BI$334</f>
        <v>0</v>
      </c>
      <c r="BJ245" s="141">
        <f>'[1]MTTI (PL &amp; I)'!BJ245/'[1]MTTI (PL &amp; I)'!BJ$334</f>
        <v>1.0128783431861241E-3</v>
      </c>
      <c r="BK245" s="141">
        <f>'[1]MTTI (PL &amp; I)'!BK245/'[1]MTTI (PL &amp; I)'!BK$334</f>
        <v>0</v>
      </c>
      <c r="BL245" s="141">
        <f>'[1]MTTI (PL &amp; I)'!BL245/'[1]MTTI (PL &amp; I)'!BL$334</f>
        <v>0</v>
      </c>
      <c r="BM245" s="141">
        <f>'[1]MTTI (PL &amp; I)'!BM245/'[1]MTTI (PL &amp; I)'!BM$334</f>
        <v>0</v>
      </c>
      <c r="BN245" s="141">
        <f>'[1]MTTI (PL &amp; I)'!BN245/'[1]MTTI (PL &amp; I)'!BN$334</f>
        <v>0</v>
      </c>
      <c r="BO245" s="141">
        <f>'[1]MTTI (PL &amp; I)'!BO245/'[1]MTTI (PL &amp; I)'!BO$334</f>
        <v>5.7684197791991396E-3</v>
      </c>
      <c r="BP245" s="141">
        <f>'[1]MTTI (PL &amp; I)'!BP245/'[1]MTTI (PL &amp; I)'!BP$334</f>
        <v>0</v>
      </c>
      <c r="BQ245" s="141">
        <f>'[1]MTTI (PL &amp; I)'!BQ245/'[1]MTTI (PL &amp; I)'!BQ$334</f>
        <v>4.1929177348465482E-3</v>
      </c>
      <c r="BR245" s="141">
        <f>'[1]MTTI (PL &amp; I)'!BR245/'[1]MTTI (PL &amp; I)'!BR$334</f>
        <v>4.7632565861773267E-3</v>
      </c>
      <c r="BS245" s="141">
        <f>'[1]MTTI (PL &amp; I)'!BS245/'[1]MTTI (PL &amp; I)'!BS$334</f>
        <v>5.9115477092201111E-3</v>
      </c>
      <c r="BT245" s="141">
        <f>'[1]MTTI (PL &amp; I)'!BT245/'[1]MTTI (PL &amp; I)'!BT$334</f>
        <v>0</v>
      </c>
      <c r="BU245" s="141">
        <f>'[1]MTTI (PL &amp; I)'!BU245/'[1]MTTI (PL &amp; I)'!BU$334</f>
        <v>0</v>
      </c>
      <c r="BV245" s="141">
        <f>'[1]MTTI (PL &amp; I)'!BV245/'[1]MTTI (PL &amp; I)'!BV$334</f>
        <v>0</v>
      </c>
      <c r="BW245" s="141">
        <f>'[1]MTTI (PL &amp; I)'!BW245/'[1]MTTI (PL &amp; I)'!BW$334</f>
        <v>0</v>
      </c>
      <c r="BX245" s="141">
        <f>'[1]MTTI (PL &amp; I)'!BX245/'[1]MTTI (PL &amp; I)'!BX$334</f>
        <v>0</v>
      </c>
      <c r="BY245" s="141">
        <f>'[1]MTTI (PL &amp; I)'!BY245/'[1]MTTI (PL &amp; I)'!BY$334</f>
        <v>4.9510786253516496E-5</v>
      </c>
      <c r="BZ245" s="141">
        <f>'[1]MTTI (PL &amp; I)'!BZ245/'[1]MTTI (PL &amp; I)'!BZ$334</f>
        <v>0</v>
      </c>
      <c r="CA245" s="141">
        <f>'[1]MTTI (PL &amp; I)'!CA245/'[1]MTTI (PL &amp; I)'!CA$334</f>
        <v>2.6771462625241925E-3</v>
      </c>
      <c r="CB245" s="141">
        <f>'[1]MTTI (PL &amp; I)'!CB245/'[1]MTTI (PL &amp; I)'!CB$334</f>
        <v>0</v>
      </c>
      <c r="CC245" s="141">
        <f>'[1]MTTI (PL &amp; I)'!CC245/'[1]MTTI (PL &amp; I)'!CC$334</f>
        <v>5.7259842585034417E-3</v>
      </c>
      <c r="CD245" s="141">
        <f>'[1]MTTI (PL &amp; I)'!CD245/'[1]MTTI (PL &amp; I)'!CD$334</f>
        <v>0.2811273473952684</v>
      </c>
      <c r="CE245" s="141">
        <f>'[1]MTTI (PL &amp; I)'!CE245/'[1]MTTI (PL &amp; I)'!CE$334</f>
        <v>0</v>
      </c>
      <c r="CF245" s="141">
        <f>'[1]MTTI (PL &amp; I)'!CF245/'[1]MTTI (PL &amp; I)'!CF$334</f>
        <v>6.8616759197663121E-2</v>
      </c>
      <c r="CG245" s="141">
        <f>'[1]MTTI (PL &amp; I)'!CG245/'[1]MTTI (PL &amp; I)'!CG$334</f>
        <v>0</v>
      </c>
      <c r="CH245" s="141">
        <f>'[1]MTTI (PL &amp; I)'!CH245/'[1]MTTI (PL &amp; I)'!CH$334</f>
        <v>4.4907082100079425E-2</v>
      </c>
      <c r="CI245" s="141">
        <f>'[1]MTTI (PL &amp; I)'!CI245/'[1]MTTI (PL &amp; I)'!CI$334</f>
        <v>0</v>
      </c>
      <c r="CJ245" s="141">
        <f>'[1]MTTI (PL &amp; I)'!CJ245/'[1]MTTI (PL &amp; I)'!CJ$334</f>
        <v>0</v>
      </c>
      <c r="CK245" s="141">
        <f>'[1]MTTI (PL &amp; I)'!CK245/'[1]MTTI (PL &amp; I)'!CK$334</f>
        <v>0</v>
      </c>
      <c r="CL245" s="141">
        <f>'[1]MTTI (PL &amp; I)'!CL245/'[1]MTTI (PL &amp; I)'!CL$334</f>
        <v>0</v>
      </c>
      <c r="CM245" s="141">
        <f>'[1]MTTI (PL &amp; I)'!CM245/'[1]MTTI (PL &amp; I)'!CM$334</f>
        <v>0</v>
      </c>
      <c r="CN245" s="141">
        <f>'[1]MTTI (PL &amp; I)'!CN245/'[1]MTTI (PL &amp; I)'!CN$334</f>
        <v>3.7873780734030765E-4</v>
      </c>
      <c r="CO245" s="141">
        <f>'[1]MTTI (PL &amp; I)'!CO245/'[1]MTTI (PL &amp; I)'!CO$334</f>
        <v>0</v>
      </c>
      <c r="CP245" s="141">
        <f>'[1]MTTI (PL &amp; I)'!CP245/'[1]MTTI (PL &amp; I)'!CP$334</f>
        <v>1.4997998861997844E-3</v>
      </c>
      <c r="CQ245" s="141">
        <f>'[1]MTTI (PL &amp; I)'!CQ245/'[1]MTTI (PL &amp; I)'!CQ$334</f>
        <v>1.5164557342850376E-3</v>
      </c>
      <c r="CR245" s="141">
        <f>'[1]MTTI (PL &amp; I)'!CR245/'[1]MTTI (PL &amp; I)'!CR$334</f>
        <v>0</v>
      </c>
      <c r="CS245" s="141">
        <f>'[1]MTTI (PL &amp; I)'!CS245/'[1]MTTI (PL &amp; I)'!CS$334</f>
        <v>1.1076251308897476E-2</v>
      </c>
      <c r="CT245" s="141">
        <f>'[1]MTTI (PL &amp; I)'!CT245/'[1]MTTI (PL &amp; I)'!CT$334</f>
        <v>0</v>
      </c>
      <c r="CU245" s="141">
        <f>'[1]MTTI (PL &amp; I)'!CU245/'[1]MTTI (PL &amp; I)'!CU$334</f>
        <v>0</v>
      </c>
      <c r="CV245" s="141">
        <f>'[1]MTTI (PL &amp; I)'!CV245/'[1]MTTI (PL &amp; I)'!CV$334</f>
        <v>0</v>
      </c>
      <c r="CW245" s="141">
        <f>'[1]MTTI (PL &amp; I)'!CW245/'[1]MTTI (PL &amp; I)'!CW$334</f>
        <v>0</v>
      </c>
      <c r="CX245" s="141">
        <f>'[1]MTTI (PL &amp; I)'!CX245/'[1]MTTI (PL &amp; I)'!CX$334</f>
        <v>0</v>
      </c>
      <c r="CY245" s="141">
        <f>'[1]MTTI (PL &amp; I)'!CY245/'[1]MTTI (PL &amp; I)'!CY$334</f>
        <v>0</v>
      </c>
      <c r="CZ245" s="141">
        <f>'[1]MTTI (PL &amp; I)'!CZ245/'[1]MTTI (PL &amp; I)'!CZ$334</f>
        <v>2.6143056724600498E-3</v>
      </c>
      <c r="DA245" s="141">
        <f>'[1]MTTI (PL &amp; I)'!DA245/'[1]MTTI (PL &amp; I)'!DA$334</f>
        <v>1.1620549040068252E-2</v>
      </c>
      <c r="DB245" s="141">
        <f>'[1]MTTI (PL &amp; I)'!DB245/'[1]MTTI (PL &amp; I)'!DB$334</f>
        <v>0</v>
      </c>
      <c r="DC245" s="141">
        <f>'[1]MTTI (PL &amp; I)'!DC245/'[1]MTTI (PL &amp; I)'!DC$334</f>
        <v>0</v>
      </c>
      <c r="DD245" s="141">
        <f>'[1]MTTI (PL &amp; I)'!DD245/'[1]MTTI (PL &amp; I)'!DD$334</f>
        <v>0</v>
      </c>
      <c r="DE245" s="141">
        <v>0</v>
      </c>
      <c r="DF245" s="141">
        <f>'[1]MTTI (PL &amp; I)'!DF245/'[1]MTTI (PL &amp; I)'!DF$334</f>
        <v>5.7744296299083626E-3</v>
      </c>
    </row>
    <row r="246" spans="1:110" x14ac:dyDescent="0.3">
      <c r="A246" s="25" t="s">
        <v>6</v>
      </c>
      <c r="B246" s="141">
        <f>'[1]MTTI (PL &amp; I)'!B246/'[1]MTTI (PL &amp; I)'!B$334</f>
        <v>5.4890276753990525E-5</v>
      </c>
      <c r="C246" s="141">
        <f>'[1]MTTI (PL &amp; I)'!C246/'[1]MTTI (PL &amp; I)'!C$334</f>
        <v>0</v>
      </c>
      <c r="D246" s="141">
        <f>'[1]MTTI (PL &amp; I)'!D246/'[1]MTTI (PL &amp; I)'!D$334</f>
        <v>0</v>
      </c>
      <c r="E246" s="141">
        <f>'[1]MTTI (PL &amp; I)'!E246/'[1]MTTI (PL &amp; I)'!E$334</f>
        <v>2.6199374108418758E-3</v>
      </c>
      <c r="F246" s="141">
        <f>'[1]MTTI (PL &amp; I)'!F246/'[1]MTTI (PL &amp; I)'!F$334</f>
        <v>0</v>
      </c>
      <c r="G246" s="141">
        <f>'[1]MTTI (PL &amp; I)'!G246/'[1]MTTI (PL &amp; I)'!G$334</f>
        <v>1.2318148658538161E-3</v>
      </c>
      <c r="H246" s="141">
        <f>'[1]MTTI (PL &amp; I)'!H246/'[1]MTTI (PL &amp; I)'!H$334</f>
        <v>2.8383797876115617E-3</v>
      </c>
      <c r="I246" s="141">
        <f>'[1]MTTI (PL &amp; I)'!I246/'[1]MTTI (PL &amp; I)'!I$334</f>
        <v>6.3400223506340225E-3</v>
      </c>
      <c r="J246" s="141">
        <f>'[1]MTTI (PL &amp; I)'!J246/'[1]MTTI (PL &amp; I)'!J$334</f>
        <v>7.4333721093455222E-4</v>
      </c>
      <c r="K246" s="141">
        <f>'[1]MTTI (PL &amp; I)'!K246/'[1]MTTI (PL &amp; I)'!K$334</f>
        <v>9.7028948128593563E-4</v>
      </c>
      <c r="L246" s="141">
        <f>'[1]MTTI (PL &amp; I)'!L246/'[1]MTTI (PL &amp; I)'!L$334</f>
        <v>2.2448664383003191E-3</v>
      </c>
      <c r="M246" s="141">
        <f>'[1]MTTI (PL &amp; I)'!M246/'[1]MTTI (PL &amp; I)'!M$334</f>
        <v>1.5829517049722531E-3</v>
      </c>
      <c r="N246" s="141">
        <f>'[1]MTTI (PL &amp; I)'!N246/'[1]MTTI (PL &amp; I)'!N$334</f>
        <v>7.5862763362701229E-4</v>
      </c>
      <c r="O246" s="141">
        <f>'[1]MTTI (PL &amp; I)'!O246/'[1]MTTI (PL &amp; I)'!O$334</f>
        <v>1.7340606696723789E-3</v>
      </c>
      <c r="P246" s="141">
        <f>'[1]MTTI (PL &amp; I)'!P246/'[1]MTTI (PL &amp; I)'!P$334</f>
        <v>0</v>
      </c>
      <c r="Q246" s="141">
        <f>'[1]MTTI (PL &amp; I)'!Q246/'[1]MTTI (PL &amp; I)'!Q$334</f>
        <v>2.0554853296340884E-3</v>
      </c>
      <c r="R246" s="141">
        <f>'[1]MTTI (PL &amp; I)'!R246/'[1]MTTI (PL &amp; I)'!R$334</f>
        <v>0</v>
      </c>
      <c r="S246" s="141">
        <f>'[1]MTTI (PL &amp; I)'!S246/'[1]MTTI (PL &amp; I)'!S$334</f>
        <v>0</v>
      </c>
      <c r="T246" s="141">
        <f>'[1]MTTI (PL &amp; I)'!T246/'[1]MTTI (PL &amp; I)'!T$334</f>
        <v>3.2447897771640437E-3</v>
      </c>
      <c r="U246" s="141">
        <f>'[1]MTTI (PL &amp; I)'!U246/'[1]MTTI (PL &amp; I)'!U$334</f>
        <v>0</v>
      </c>
      <c r="V246" s="141">
        <f>'[1]MTTI (PL &amp; I)'!V246/'[1]MTTI (PL &amp; I)'!V$334</f>
        <v>2.5687702194114412E-2</v>
      </c>
      <c r="W246" s="141">
        <f>'[1]MTTI (PL &amp; I)'!W246/'[1]MTTI (PL &amp; I)'!W$334</f>
        <v>4.6633741150514255E-3</v>
      </c>
      <c r="X246" s="141">
        <f>'[1]MTTI (PL &amp; I)'!X246/'[1]MTTI (PL &amp; I)'!X$334</f>
        <v>1.1652016263452551E-2</v>
      </c>
      <c r="Y246" s="141">
        <f>'[1]MTTI (PL &amp; I)'!Y246/'[1]MTTI (PL &amp; I)'!Y$334</f>
        <v>3.4540237621492427E-3</v>
      </c>
      <c r="Z246" s="141">
        <f>'[1]MTTI (PL &amp; I)'!Z246/'[1]MTTI (PL &amp; I)'!Z$334</f>
        <v>3.252186028948167E-5</v>
      </c>
      <c r="AA246" s="141">
        <f>'[1]MTTI (PL &amp; I)'!AA246/'[1]MTTI (PL &amp; I)'!AA$334</f>
        <v>0</v>
      </c>
      <c r="AB246" s="141">
        <f>'[1]MTTI (PL &amp; I)'!AB246/'[1]MTTI (PL &amp; I)'!AB$334</f>
        <v>0</v>
      </c>
      <c r="AC246" s="141">
        <f>'[1]MTTI (PL &amp; I)'!AC246/'[1]MTTI (PL &amp; I)'!AC$334</f>
        <v>0</v>
      </c>
      <c r="AD246" s="141">
        <f>'[1]MTTI (PL &amp; I)'!AD246/'[1]MTTI (PL &amp; I)'!AD$334</f>
        <v>4.7737696876864692E-3</v>
      </c>
      <c r="AE246" s="141">
        <f>'[1]MTTI (PL &amp; I)'!AE246/'[1]MTTI (PL &amp; I)'!AE$334</f>
        <v>0</v>
      </c>
      <c r="AF246" s="141">
        <f>'[1]MTTI (PL &amp; I)'!AF246/'[1]MTTI (PL &amp; I)'!AF$334</f>
        <v>1.5022419898986748E-3</v>
      </c>
      <c r="AG246" s="141">
        <f>'[1]MTTI (PL &amp; I)'!AG246/'[1]MTTI (PL &amp; I)'!AG$334</f>
        <v>3.8484491422832348E-2</v>
      </c>
      <c r="AH246" s="141">
        <f>'[1]MTTI (PL &amp; I)'!AH246/'[1]MTTI (PL &amp; I)'!AH$334</f>
        <v>3.4864302192314057E-5</v>
      </c>
      <c r="AI246" s="141">
        <f>'[1]MTTI (PL &amp; I)'!AI246/'[1]MTTI (PL &amp; I)'!AI$334</f>
        <v>1.7124669221510802E-4</v>
      </c>
      <c r="AJ246" s="141">
        <f>'[1]MTTI (PL &amp; I)'!AJ246/'[1]MTTI (PL &amp; I)'!AJ$334</f>
        <v>2.2763040876659196E-4</v>
      </c>
      <c r="AK246" s="141">
        <f>'[1]MTTI (PL &amp; I)'!AK246/'[1]MTTI (PL &amp; I)'!AK$334</f>
        <v>0</v>
      </c>
      <c r="AL246" s="141">
        <f>'[1]MTTI (PL &amp; I)'!AL246/'[1]MTTI (PL &amp; I)'!AL$334</f>
        <v>2.8516011595801478E-3</v>
      </c>
      <c r="AM246" s="141">
        <f>'[1]MTTI (PL &amp; I)'!AM246/'[1]MTTI (PL &amp; I)'!AM$334</f>
        <v>5.5189758578667883E-2</v>
      </c>
      <c r="AN246" s="141">
        <f>'[1]MTTI (PL &amp; I)'!AN246/'[1]MTTI (PL &amp; I)'!AN$334</f>
        <v>1.1062659707860883E-4</v>
      </c>
      <c r="AO246" s="141">
        <f>'[1]MTTI (PL &amp; I)'!AO246/'[1]MTTI (PL &amp; I)'!AO$334</f>
        <v>1.7810028346789222E-4</v>
      </c>
      <c r="AP246" s="141">
        <f>'[1]MTTI (PL &amp; I)'!AP246/'[1]MTTI (PL &amp; I)'!AP$334</f>
        <v>0</v>
      </c>
      <c r="AQ246" s="141">
        <f>'[1]MTTI (PL &amp; I)'!AQ246/'[1]MTTI (PL &amp; I)'!AQ$334</f>
        <v>0</v>
      </c>
      <c r="AR246" s="141">
        <f>'[1]MTTI (PL &amp; I)'!AR246/'[1]MTTI (PL &amp; I)'!AR$334</f>
        <v>8.7216364518374057E-3</v>
      </c>
      <c r="AS246" s="141">
        <f>'[1]MTTI (PL &amp; I)'!AS246/'[1]MTTI (PL &amp; I)'!AS$334</f>
        <v>0</v>
      </c>
      <c r="AT246" s="141">
        <f>'[1]MTTI (PL &amp; I)'!AT246/'[1]MTTI (PL &amp; I)'!AT$334</f>
        <v>1.5956505705286713E-3</v>
      </c>
      <c r="AU246" s="141">
        <f>'[1]MTTI (PL &amp; I)'!AU246/'[1]MTTI (PL &amp; I)'!AU$334</f>
        <v>0</v>
      </c>
      <c r="AV246" s="141">
        <f>'[1]MTTI (PL &amp; I)'!AV246/'[1]MTTI (PL &amp; I)'!AV$334</f>
        <v>0</v>
      </c>
      <c r="AW246" s="141">
        <f>'[1]MTTI (PL &amp; I)'!AW246/'[1]MTTI (PL &amp; I)'!AW$334</f>
        <v>0</v>
      </c>
      <c r="AX246" s="141">
        <f>'[1]MTTI (PL &amp; I)'!AX246/'[1]MTTI (PL &amp; I)'!AX$334</f>
        <v>6.8488339605688566E-3</v>
      </c>
      <c r="AY246" s="141">
        <f>'[1]MTTI (PL &amp; I)'!AY246/'[1]MTTI (PL &amp; I)'!AY$334</f>
        <v>0</v>
      </c>
      <c r="AZ246" s="141">
        <f>'[1]MTTI (PL &amp; I)'!AZ246/'[1]MTTI (PL &amp; I)'!AZ$334</f>
        <v>1.3341463083433474E-3</v>
      </c>
      <c r="BA246" s="141">
        <f>'[1]MTTI (PL &amp; I)'!BA246/'[1]MTTI (PL &amp; I)'!BA$334</f>
        <v>1.435651856300983E-2</v>
      </c>
      <c r="BB246" s="141">
        <f>'[1]MTTI (PL &amp; I)'!BB246/'[1]MTTI (PL &amp; I)'!BB$334</f>
        <v>3.7445123559882295E-3</v>
      </c>
      <c r="BC246" s="141">
        <f>'[1]MTTI (PL &amp; I)'!BC246/'[1]MTTI (PL &amp; I)'!BC$334</f>
        <v>0</v>
      </c>
      <c r="BD246" s="141">
        <f>'[1]MTTI (PL &amp; I)'!BD246/'[1]MTTI (PL &amp; I)'!BD$334</f>
        <v>3.5069974469446267E-4</v>
      </c>
      <c r="BE246" s="141">
        <f>'[1]MTTI (PL &amp; I)'!BE246/'[1]MTTI (PL &amp; I)'!BE$334</f>
        <v>0</v>
      </c>
      <c r="BF246" s="141">
        <f>'[1]MTTI (PL &amp; I)'!BF246/'[1]MTTI (PL &amp; I)'!BF$334</f>
        <v>0</v>
      </c>
      <c r="BG246" s="141">
        <f>'[1]MTTI (PL &amp; I)'!BG246/'[1]MTTI (PL &amp; I)'!BG$334</f>
        <v>4.0625698422780887E-3</v>
      </c>
      <c r="BH246" s="141">
        <f>'[1]MTTI (PL &amp; I)'!BH246/'[1]MTTI (PL &amp; I)'!BH$334</f>
        <v>0</v>
      </c>
      <c r="BI246" s="141">
        <f>'[1]MTTI (PL &amp; I)'!BI246/'[1]MTTI (PL &amp; I)'!BI$334</f>
        <v>0</v>
      </c>
      <c r="BJ246" s="141">
        <f>'[1]MTTI (PL &amp; I)'!BJ246/'[1]MTTI (PL &amp; I)'!BJ$334</f>
        <v>1.0128783431861241E-3</v>
      </c>
      <c r="BK246" s="141">
        <f>'[1]MTTI (PL &amp; I)'!BK246/'[1]MTTI (PL &amp; I)'!BK$334</f>
        <v>0</v>
      </c>
      <c r="BL246" s="141">
        <f>'[1]MTTI (PL &amp; I)'!BL246/'[1]MTTI (PL &amp; I)'!BL$334</f>
        <v>0</v>
      </c>
      <c r="BM246" s="141">
        <f>'[1]MTTI (PL &amp; I)'!BM246/'[1]MTTI (PL &amp; I)'!BM$334</f>
        <v>0</v>
      </c>
      <c r="BN246" s="141">
        <f>'[1]MTTI (PL &amp; I)'!BN246/'[1]MTTI (PL &amp; I)'!BN$334</f>
        <v>0</v>
      </c>
      <c r="BO246" s="141">
        <f>'[1]MTTI (PL &amp; I)'!BO246/'[1]MTTI (PL &amp; I)'!BO$334</f>
        <v>5.7684197791991396E-3</v>
      </c>
      <c r="BP246" s="141">
        <f>'[1]MTTI (PL &amp; I)'!BP246/'[1]MTTI (PL &amp; I)'!BP$334</f>
        <v>0</v>
      </c>
      <c r="BQ246" s="141">
        <f>'[1]MTTI (PL &amp; I)'!BQ246/'[1]MTTI (PL &amp; I)'!BQ$334</f>
        <v>4.1929177348465482E-3</v>
      </c>
      <c r="BR246" s="141">
        <f>'[1]MTTI (PL &amp; I)'!BR246/'[1]MTTI (PL &amp; I)'!BR$334</f>
        <v>4.7632565861773267E-3</v>
      </c>
      <c r="BS246" s="141">
        <f>'[1]MTTI (PL &amp; I)'!BS246/'[1]MTTI (PL &amp; I)'!BS$334</f>
        <v>5.9115477092201111E-3</v>
      </c>
      <c r="BT246" s="141">
        <f>'[1]MTTI (PL &amp; I)'!BT246/'[1]MTTI (PL &amp; I)'!BT$334</f>
        <v>0</v>
      </c>
      <c r="BU246" s="141">
        <f>'[1]MTTI (PL &amp; I)'!BU246/'[1]MTTI (PL &amp; I)'!BU$334</f>
        <v>0</v>
      </c>
      <c r="BV246" s="141">
        <f>'[1]MTTI (PL &amp; I)'!BV246/'[1]MTTI (PL &amp; I)'!BV$334</f>
        <v>0</v>
      </c>
      <c r="BW246" s="141">
        <f>'[1]MTTI (PL &amp; I)'!BW246/'[1]MTTI (PL &amp; I)'!BW$334</f>
        <v>0</v>
      </c>
      <c r="BX246" s="141">
        <f>'[1]MTTI (PL &amp; I)'!BX246/'[1]MTTI (PL &amp; I)'!BX$334</f>
        <v>0</v>
      </c>
      <c r="BY246" s="141">
        <f>'[1]MTTI (PL &amp; I)'!BY246/'[1]MTTI (PL &amp; I)'!BY$334</f>
        <v>4.9510786253516496E-5</v>
      </c>
      <c r="BZ246" s="141">
        <f>'[1]MTTI (PL &amp; I)'!BZ246/'[1]MTTI (PL &amp; I)'!BZ$334</f>
        <v>0</v>
      </c>
      <c r="CA246" s="141">
        <f>'[1]MTTI (PL &amp; I)'!CA246/'[1]MTTI (PL &amp; I)'!CA$334</f>
        <v>2.6771462625241925E-3</v>
      </c>
      <c r="CB246" s="141">
        <f>'[1]MTTI (PL &amp; I)'!CB246/'[1]MTTI (PL &amp; I)'!CB$334</f>
        <v>0</v>
      </c>
      <c r="CC246" s="141">
        <f>'[1]MTTI (PL &amp; I)'!CC246/'[1]MTTI (PL &amp; I)'!CC$334</f>
        <v>5.7259842585034417E-3</v>
      </c>
      <c r="CD246" s="141">
        <f>'[1]MTTI (PL &amp; I)'!CD246/'[1]MTTI (PL &amp; I)'!CD$334</f>
        <v>0.2811273473952684</v>
      </c>
      <c r="CE246" s="141">
        <f>'[1]MTTI (PL &amp; I)'!CE246/'[1]MTTI (PL &amp; I)'!CE$334</f>
        <v>0</v>
      </c>
      <c r="CF246" s="141">
        <f>'[1]MTTI (PL &amp; I)'!CF246/'[1]MTTI (PL &amp; I)'!CF$334</f>
        <v>6.8616759197663121E-2</v>
      </c>
      <c r="CG246" s="141">
        <f>'[1]MTTI (PL &amp; I)'!CG246/'[1]MTTI (PL &amp; I)'!CG$334</f>
        <v>0</v>
      </c>
      <c r="CH246" s="141">
        <f>'[1]MTTI (PL &amp; I)'!CH246/'[1]MTTI (PL &amp; I)'!CH$334</f>
        <v>4.4907082100079425E-2</v>
      </c>
      <c r="CI246" s="141">
        <f>'[1]MTTI (PL &amp; I)'!CI246/'[1]MTTI (PL &amp; I)'!CI$334</f>
        <v>0</v>
      </c>
      <c r="CJ246" s="141">
        <f>'[1]MTTI (PL &amp; I)'!CJ246/'[1]MTTI (PL &amp; I)'!CJ$334</f>
        <v>0</v>
      </c>
      <c r="CK246" s="141">
        <f>'[1]MTTI (PL &amp; I)'!CK246/'[1]MTTI (PL &amp; I)'!CK$334</f>
        <v>0</v>
      </c>
      <c r="CL246" s="141">
        <f>'[1]MTTI (PL &amp; I)'!CL246/'[1]MTTI (PL &amp; I)'!CL$334</f>
        <v>0</v>
      </c>
      <c r="CM246" s="141">
        <f>'[1]MTTI (PL &amp; I)'!CM246/'[1]MTTI (PL &amp; I)'!CM$334</f>
        <v>0</v>
      </c>
      <c r="CN246" s="141">
        <f>'[1]MTTI (PL &amp; I)'!CN246/'[1]MTTI (PL &amp; I)'!CN$334</f>
        <v>3.7873780734030765E-4</v>
      </c>
      <c r="CO246" s="141">
        <f>'[1]MTTI (PL &amp; I)'!CO246/'[1]MTTI (PL &amp; I)'!CO$334</f>
        <v>0</v>
      </c>
      <c r="CP246" s="141">
        <f>'[1]MTTI (PL &amp; I)'!CP246/'[1]MTTI (PL &amp; I)'!CP$334</f>
        <v>1.4997998861997844E-3</v>
      </c>
      <c r="CQ246" s="141">
        <f>'[1]MTTI (PL &amp; I)'!CQ246/'[1]MTTI (PL &amp; I)'!CQ$334</f>
        <v>1.5164557342850376E-3</v>
      </c>
      <c r="CR246" s="141">
        <f>'[1]MTTI (PL &amp; I)'!CR246/'[1]MTTI (PL &amp; I)'!CR$334</f>
        <v>0</v>
      </c>
      <c r="CS246" s="141">
        <f>'[1]MTTI (PL &amp; I)'!CS246/'[1]MTTI (PL &amp; I)'!CS$334</f>
        <v>1.1076251308897476E-2</v>
      </c>
      <c r="CT246" s="141">
        <f>'[1]MTTI (PL &amp; I)'!CT246/'[1]MTTI (PL &amp; I)'!CT$334</f>
        <v>0</v>
      </c>
      <c r="CU246" s="141">
        <f>'[1]MTTI (PL &amp; I)'!CU246/'[1]MTTI (PL &amp; I)'!CU$334</f>
        <v>0</v>
      </c>
      <c r="CV246" s="141">
        <f>'[1]MTTI (PL &amp; I)'!CV246/'[1]MTTI (PL &amp; I)'!CV$334</f>
        <v>0</v>
      </c>
      <c r="CW246" s="141">
        <f>'[1]MTTI (PL &amp; I)'!CW246/'[1]MTTI (PL &amp; I)'!CW$334</f>
        <v>0</v>
      </c>
      <c r="CX246" s="141">
        <f>'[1]MTTI (PL &amp; I)'!CX246/'[1]MTTI (PL &amp; I)'!CX$334</f>
        <v>0</v>
      </c>
      <c r="CY246" s="141">
        <f>'[1]MTTI (PL &amp; I)'!CY246/'[1]MTTI (PL &amp; I)'!CY$334</f>
        <v>0</v>
      </c>
      <c r="CZ246" s="141">
        <f>'[1]MTTI (PL &amp; I)'!CZ246/'[1]MTTI (PL &amp; I)'!CZ$334</f>
        <v>2.6143056724600498E-3</v>
      </c>
      <c r="DA246" s="141">
        <f>'[1]MTTI (PL &amp; I)'!DA246/'[1]MTTI (PL &amp; I)'!DA$334</f>
        <v>1.1620549040068252E-2</v>
      </c>
      <c r="DB246" s="141">
        <f>'[1]MTTI (PL &amp; I)'!DB246/'[1]MTTI (PL &amp; I)'!DB$334</f>
        <v>0</v>
      </c>
      <c r="DC246" s="141">
        <f>'[1]MTTI (PL &amp; I)'!DC246/'[1]MTTI (PL &amp; I)'!DC$334</f>
        <v>0</v>
      </c>
      <c r="DD246" s="141">
        <f>'[1]MTTI (PL &amp; I)'!DD246/'[1]MTTI (PL &amp; I)'!DD$334</f>
        <v>0</v>
      </c>
      <c r="DE246" s="141">
        <v>0</v>
      </c>
      <c r="DF246" s="141">
        <f>'[1]MTTI (PL &amp; I)'!DF246/'[1]MTTI (PL &amp; I)'!DF$334</f>
        <v>5.7744296299083626E-3</v>
      </c>
    </row>
    <row r="247" spans="1:110" x14ac:dyDescent="0.3">
      <c r="A247" s="25" t="s">
        <v>7</v>
      </c>
      <c r="B247" s="141">
        <f>'[1]MTTI (PL &amp; I)'!B247/'[1]MTTI (PL &amp; I)'!B$334</f>
        <v>0</v>
      </c>
      <c r="C247" s="141">
        <f>'[1]MTTI (PL &amp; I)'!C247/'[1]MTTI (PL &amp; I)'!C$334</f>
        <v>0</v>
      </c>
      <c r="D247" s="141">
        <f>'[1]MTTI (PL &amp; I)'!D247/'[1]MTTI (PL &amp; I)'!D$334</f>
        <v>0</v>
      </c>
      <c r="E247" s="141">
        <f>'[1]MTTI (PL &amp; I)'!E247/'[1]MTTI (PL &amp; I)'!E$334</f>
        <v>0</v>
      </c>
      <c r="F247" s="141">
        <f>'[1]MTTI (PL &amp; I)'!F247/'[1]MTTI (PL &amp; I)'!F$334</f>
        <v>0</v>
      </c>
      <c r="G247" s="141">
        <f>'[1]MTTI (PL &amp; I)'!G247/'[1]MTTI (PL &amp; I)'!G$334</f>
        <v>0</v>
      </c>
      <c r="H247" s="141">
        <f>'[1]MTTI (PL &amp; I)'!H247/'[1]MTTI (PL &amp; I)'!H$334</f>
        <v>0</v>
      </c>
      <c r="I247" s="141">
        <f>'[1]MTTI (PL &amp; I)'!I247/'[1]MTTI (PL &amp; I)'!I$334</f>
        <v>0</v>
      </c>
      <c r="J247" s="141">
        <f>'[1]MTTI (PL &amp; I)'!J247/'[1]MTTI (PL &amp; I)'!J$334</f>
        <v>0</v>
      </c>
      <c r="K247" s="141">
        <f>'[1]MTTI (PL &amp; I)'!K247/'[1]MTTI (PL &amp; I)'!K$334</f>
        <v>0</v>
      </c>
      <c r="L247" s="141">
        <f>'[1]MTTI (PL &amp; I)'!L247/'[1]MTTI (PL &amp; I)'!L$334</f>
        <v>0</v>
      </c>
      <c r="M247" s="141">
        <f>'[1]MTTI (PL &amp; I)'!M247/'[1]MTTI (PL &amp; I)'!M$334</f>
        <v>0</v>
      </c>
      <c r="N247" s="141">
        <f>'[1]MTTI (PL &amp; I)'!N247/'[1]MTTI (PL &amp; I)'!N$334</f>
        <v>0</v>
      </c>
      <c r="O247" s="141">
        <f>'[1]MTTI (PL &amp; I)'!O247/'[1]MTTI (PL &amp; I)'!O$334</f>
        <v>0</v>
      </c>
      <c r="P247" s="141">
        <f>'[1]MTTI (PL &amp; I)'!P247/'[1]MTTI (PL &amp; I)'!P$334</f>
        <v>0</v>
      </c>
      <c r="Q247" s="141">
        <f>'[1]MTTI (PL &amp; I)'!Q247/'[1]MTTI (PL &amp; I)'!Q$334</f>
        <v>0</v>
      </c>
      <c r="R247" s="141">
        <f>'[1]MTTI (PL &amp; I)'!R247/'[1]MTTI (PL &amp; I)'!R$334</f>
        <v>0</v>
      </c>
      <c r="S247" s="141">
        <f>'[1]MTTI (PL &amp; I)'!S247/'[1]MTTI (PL &amp; I)'!S$334</f>
        <v>0</v>
      </c>
      <c r="T247" s="141">
        <f>'[1]MTTI (PL &amp; I)'!T247/'[1]MTTI (PL &amp; I)'!T$334</f>
        <v>0</v>
      </c>
      <c r="U247" s="141">
        <f>'[1]MTTI (PL &amp; I)'!U247/'[1]MTTI (PL &amp; I)'!U$334</f>
        <v>0</v>
      </c>
      <c r="V247" s="141">
        <f>'[1]MTTI (PL &amp; I)'!V247/'[1]MTTI (PL &amp; I)'!V$334</f>
        <v>0</v>
      </c>
      <c r="W247" s="141">
        <f>'[1]MTTI (PL &amp; I)'!W247/'[1]MTTI (PL &amp; I)'!W$334</f>
        <v>0</v>
      </c>
      <c r="X247" s="141">
        <f>'[1]MTTI (PL &amp; I)'!X247/'[1]MTTI (PL &amp; I)'!X$334</f>
        <v>0</v>
      </c>
      <c r="Y247" s="141">
        <f>'[1]MTTI (PL &amp; I)'!Y247/'[1]MTTI (PL &amp; I)'!Y$334</f>
        <v>0</v>
      </c>
      <c r="Z247" s="141">
        <f>'[1]MTTI (PL &amp; I)'!Z247/'[1]MTTI (PL &amp; I)'!Z$334</f>
        <v>0</v>
      </c>
      <c r="AA247" s="141">
        <f>'[1]MTTI (PL &amp; I)'!AA247/'[1]MTTI (PL &amp; I)'!AA$334</f>
        <v>0</v>
      </c>
      <c r="AB247" s="141">
        <f>'[1]MTTI (PL &amp; I)'!AB247/'[1]MTTI (PL &amp; I)'!AB$334</f>
        <v>0</v>
      </c>
      <c r="AC247" s="141">
        <f>'[1]MTTI (PL &amp; I)'!AC247/'[1]MTTI (PL &amp; I)'!AC$334</f>
        <v>0</v>
      </c>
      <c r="AD247" s="141">
        <f>'[1]MTTI (PL &amp; I)'!AD247/'[1]MTTI (PL &amp; I)'!AD$334</f>
        <v>0</v>
      </c>
      <c r="AE247" s="141">
        <f>'[1]MTTI (PL &amp; I)'!AE247/'[1]MTTI (PL &amp; I)'!AE$334</f>
        <v>0</v>
      </c>
      <c r="AF247" s="141">
        <f>'[1]MTTI (PL &amp; I)'!AF247/'[1]MTTI (PL &amp; I)'!AF$334</f>
        <v>0</v>
      </c>
      <c r="AG247" s="141">
        <f>'[1]MTTI (PL &amp; I)'!AG247/'[1]MTTI (PL &amp; I)'!AG$334</f>
        <v>0</v>
      </c>
      <c r="AH247" s="141">
        <f>'[1]MTTI (PL &amp; I)'!AH247/'[1]MTTI (PL &amp; I)'!AH$334</f>
        <v>0</v>
      </c>
      <c r="AI247" s="141">
        <f>'[1]MTTI (PL &amp; I)'!AI247/'[1]MTTI (PL &amp; I)'!AI$334</f>
        <v>0</v>
      </c>
      <c r="AJ247" s="141">
        <f>'[1]MTTI (PL &amp; I)'!AJ247/'[1]MTTI (PL &amp; I)'!AJ$334</f>
        <v>0</v>
      </c>
      <c r="AK247" s="141">
        <f>'[1]MTTI (PL &amp; I)'!AK247/'[1]MTTI (PL &amp; I)'!AK$334</f>
        <v>0</v>
      </c>
      <c r="AL247" s="141">
        <f>'[1]MTTI (PL &amp; I)'!AL247/'[1]MTTI (PL &amp; I)'!AL$334</f>
        <v>0</v>
      </c>
      <c r="AM247" s="141">
        <f>'[1]MTTI (PL &amp; I)'!AM247/'[1]MTTI (PL &amp; I)'!AM$334</f>
        <v>0</v>
      </c>
      <c r="AN247" s="141">
        <f>'[1]MTTI (PL &amp; I)'!AN247/'[1]MTTI (PL &amp; I)'!AN$334</f>
        <v>0</v>
      </c>
      <c r="AO247" s="141">
        <f>'[1]MTTI (PL &amp; I)'!AO247/'[1]MTTI (PL &amp; I)'!AO$334</f>
        <v>0</v>
      </c>
      <c r="AP247" s="141">
        <f>'[1]MTTI (PL &amp; I)'!AP247/'[1]MTTI (PL &amp; I)'!AP$334</f>
        <v>0</v>
      </c>
      <c r="AQ247" s="141">
        <f>'[1]MTTI (PL &amp; I)'!AQ247/'[1]MTTI (PL &amp; I)'!AQ$334</f>
        <v>0</v>
      </c>
      <c r="AR247" s="141">
        <f>'[1]MTTI (PL &amp; I)'!AR247/'[1]MTTI (PL &amp; I)'!AR$334</f>
        <v>0</v>
      </c>
      <c r="AS247" s="141">
        <f>'[1]MTTI (PL &amp; I)'!AS247/'[1]MTTI (PL &amp; I)'!AS$334</f>
        <v>0</v>
      </c>
      <c r="AT247" s="141">
        <f>'[1]MTTI (PL &amp; I)'!AT247/'[1]MTTI (PL &amp; I)'!AT$334</f>
        <v>0</v>
      </c>
      <c r="AU247" s="141">
        <f>'[1]MTTI (PL &amp; I)'!AU247/'[1]MTTI (PL &amp; I)'!AU$334</f>
        <v>0</v>
      </c>
      <c r="AV247" s="141">
        <f>'[1]MTTI (PL &amp; I)'!AV247/'[1]MTTI (PL &amp; I)'!AV$334</f>
        <v>0</v>
      </c>
      <c r="AW247" s="141">
        <f>'[1]MTTI (PL &amp; I)'!AW247/'[1]MTTI (PL &amp; I)'!AW$334</f>
        <v>0</v>
      </c>
      <c r="AX247" s="141">
        <f>'[1]MTTI (PL &amp; I)'!AX247/'[1]MTTI (PL &amp; I)'!AX$334</f>
        <v>0</v>
      </c>
      <c r="AY247" s="141">
        <f>'[1]MTTI (PL &amp; I)'!AY247/'[1]MTTI (PL &amp; I)'!AY$334</f>
        <v>0</v>
      </c>
      <c r="AZ247" s="141">
        <f>'[1]MTTI (PL &amp; I)'!AZ247/'[1]MTTI (PL &amp; I)'!AZ$334</f>
        <v>0</v>
      </c>
      <c r="BA247" s="141">
        <f>'[1]MTTI (PL &amp; I)'!BA247/'[1]MTTI (PL &amp; I)'!BA$334</f>
        <v>0</v>
      </c>
      <c r="BB247" s="141">
        <f>'[1]MTTI (PL &amp; I)'!BB247/'[1]MTTI (PL &amp; I)'!BB$334</f>
        <v>0</v>
      </c>
      <c r="BC247" s="141">
        <f>'[1]MTTI (PL &amp; I)'!BC247/'[1]MTTI (PL &amp; I)'!BC$334</f>
        <v>0</v>
      </c>
      <c r="BD247" s="141">
        <f>'[1]MTTI (PL &amp; I)'!BD247/'[1]MTTI (PL &amp; I)'!BD$334</f>
        <v>0</v>
      </c>
      <c r="BE247" s="141">
        <f>'[1]MTTI (PL &amp; I)'!BE247/'[1]MTTI (PL &amp; I)'!BE$334</f>
        <v>0</v>
      </c>
      <c r="BF247" s="141">
        <f>'[1]MTTI (PL &amp; I)'!BF247/'[1]MTTI (PL &amp; I)'!BF$334</f>
        <v>0</v>
      </c>
      <c r="BG247" s="141">
        <f>'[1]MTTI (PL &amp; I)'!BG247/'[1]MTTI (PL &amp; I)'!BG$334</f>
        <v>0</v>
      </c>
      <c r="BH247" s="141">
        <f>'[1]MTTI (PL &amp; I)'!BH247/'[1]MTTI (PL &amp; I)'!BH$334</f>
        <v>0</v>
      </c>
      <c r="BI247" s="141">
        <f>'[1]MTTI (PL &amp; I)'!BI247/'[1]MTTI (PL &amp; I)'!BI$334</f>
        <v>0</v>
      </c>
      <c r="BJ247" s="141">
        <f>'[1]MTTI (PL &amp; I)'!BJ247/'[1]MTTI (PL &amp; I)'!BJ$334</f>
        <v>0</v>
      </c>
      <c r="BK247" s="141">
        <f>'[1]MTTI (PL &amp; I)'!BK247/'[1]MTTI (PL &amp; I)'!BK$334</f>
        <v>0</v>
      </c>
      <c r="BL247" s="141">
        <f>'[1]MTTI (PL &amp; I)'!BL247/'[1]MTTI (PL &amp; I)'!BL$334</f>
        <v>0</v>
      </c>
      <c r="BM247" s="141">
        <f>'[1]MTTI (PL &amp; I)'!BM247/'[1]MTTI (PL &amp; I)'!BM$334</f>
        <v>0</v>
      </c>
      <c r="BN247" s="141">
        <f>'[1]MTTI (PL &amp; I)'!BN247/'[1]MTTI (PL &amp; I)'!BN$334</f>
        <v>0</v>
      </c>
      <c r="BO247" s="141">
        <f>'[1]MTTI (PL &amp; I)'!BO247/'[1]MTTI (PL &amp; I)'!BO$334</f>
        <v>0</v>
      </c>
      <c r="BP247" s="141">
        <f>'[1]MTTI (PL &amp; I)'!BP247/'[1]MTTI (PL &amp; I)'!BP$334</f>
        <v>0</v>
      </c>
      <c r="BQ247" s="141">
        <f>'[1]MTTI (PL &amp; I)'!BQ247/'[1]MTTI (PL &amp; I)'!BQ$334</f>
        <v>0</v>
      </c>
      <c r="BR247" s="141">
        <f>'[1]MTTI (PL &amp; I)'!BR247/'[1]MTTI (PL &amp; I)'!BR$334</f>
        <v>0</v>
      </c>
      <c r="BS247" s="141">
        <f>'[1]MTTI (PL &amp; I)'!BS247/'[1]MTTI (PL &amp; I)'!BS$334</f>
        <v>0</v>
      </c>
      <c r="BT247" s="141">
        <f>'[1]MTTI (PL &amp; I)'!BT247/'[1]MTTI (PL &amp; I)'!BT$334</f>
        <v>0</v>
      </c>
      <c r="BU247" s="141">
        <f>'[1]MTTI (PL &amp; I)'!BU247/'[1]MTTI (PL &amp; I)'!BU$334</f>
        <v>0</v>
      </c>
      <c r="BV247" s="141">
        <f>'[1]MTTI (PL &amp; I)'!BV247/'[1]MTTI (PL &amp; I)'!BV$334</f>
        <v>0</v>
      </c>
      <c r="BW247" s="141">
        <f>'[1]MTTI (PL &amp; I)'!BW247/'[1]MTTI (PL &amp; I)'!BW$334</f>
        <v>0</v>
      </c>
      <c r="BX247" s="141">
        <f>'[1]MTTI (PL &amp; I)'!BX247/'[1]MTTI (PL &amp; I)'!BX$334</f>
        <v>0</v>
      </c>
      <c r="BY247" s="141">
        <f>'[1]MTTI (PL &amp; I)'!BY247/'[1]MTTI (PL &amp; I)'!BY$334</f>
        <v>0</v>
      </c>
      <c r="BZ247" s="141">
        <f>'[1]MTTI (PL &amp; I)'!BZ247/'[1]MTTI (PL &amp; I)'!BZ$334</f>
        <v>0</v>
      </c>
      <c r="CA247" s="141">
        <f>'[1]MTTI (PL &amp; I)'!CA247/'[1]MTTI (PL &amp; I)'!CA$334</f>
        <v>0</v>
      </c>
      <c r="CB247" s="141">
        <f>'[1]MTTI (PL &amp; I)'!CB247/'[1]MTTI (PL &amp; I)'!CB$334</f>
        <v>0</v>
      </c>
      <c r="CC247" s="141">
        <f>'[1]MTTI (PL &amp; I)'!CC247/'[1]MTTI (PL &amp; I)'!CC$334</f>
        <v>0</v>
      </c>
      <c r="CD247" s="141">
        <f>'[1]MTTI (PL &amp; I)'!CD247/'[1]MTTI (PL &amp; I)'!CD$334</f>
        <v>0</v>
      </c>
      <c r="CE247" s="141">
        <f>'[1]MTTI (PL &amp; I)'!CE247/'[1]MTTI (PL &amp; I)'!CE$334</f>
        <v>0</v>
      </c>
      <c r="CF247" s="141">
        <f>'[1]MTTI (PL &amp; I)'!CF247/'[1]MTTI (PL &amp; I)'!CF$334</f>
        <v>0</v>
      </c>
      <c r="CG247" s="141">
        <f>'[1]MTTI (PL &amp; I)'!CG247/'[1]MTTI (PL &amp; I)'!CG$334</f>
        <v>0</v>
      </c>
      <c r="CH247" s="141">
        <f>'[1]MTTI (PL &amp; I)'!CH247/'[1]MTTI (PL &amp; I)'!CH$334</f>
        <v>0</v>
      </c>
      <c r="CI247" s="141">
        <f>'[1]MTTI (PL &amp; I)'!CI247/'[1]MTTI (PL &amp; I)'!CI$334</f>
        <v>0</v>
      </c>
      <c r="CJ247" s="141">
        <f>'[1]MTTI (PL &amp; I)'!CJ247/'[1]MTTI (PL &amp; I)'!CJ$334</f>
        <v>0</v>
      </c>
      <c r="CK247" s="141">
        <f>'[1]MTTI (PL &amp; I)'!CK247/'[1]MTTI (PL &amp; I)'!CK$334</f>
        <v>0</v>
      </c>
      <c r="CL247" s="141">
        <f>'[1]MTTI (PL &amp; I)'!CL247/'[1]MTTI (PL &amp; I)'!CL$334</f>
        <v>0</v>
      </c>
      <c r="CM247" s="141">
        <f>'[1]MTTI (PL &amp; I)'!CM247/'[1]MTTI (PL &amp; I)'!CM$334</f>
        <v>0</v>
      </c>
      <c r="CN247" s="141">
        <f>'[1]MTTI (PL &amp; I)'!CN247/'[1]MTTI (PL &amp; I)'!CN$334</f>
        <v>0</v>
      </c>
      <c r="CO247" s="141">
        <f>'[1]MTTI (PL &amp; I)'!CO247/'[1]MTTI (PL &amp; I)'!CO$334</f>
        <v>0</v>
      </c>
      <c r="CP247" s="141">
        <f>'[1]MTTI (PL &amp; I)'!CP247/'[1]MTTI (PL &amp; I)'!CP$334</f>
        <v>0</v>
      </c>
      <c r="CQ247" s="141">
        <f>'[1]MTTI (PL &amp; I)'!CQ247/'[1]MTTI (PL &amp; I)'!CQ$334</f>
        <v>0</v>
      </c>
      <c r="CR247" s="141">
        <f>'[1]MTTI (PL &amp; I)'!CR247/'[1]MTTI (PL &amp; I)'!CR$334</f>
        <v>0</v>
      </c>
      <c r="CS247" s="141">
        <f>'[1]MTTI (PL &amp; I)'!CS247/'[1]MTTI (PL &amp; I)'!CS$334</f>
        <v>0</v>
      </c>
      <c r="CT247" s="141">
        <f>'[1]MTTI (PL &amp; I)'!CT247/'[1]MTTI (PL &amp; I)'!CT$334</f>
        <v>0</v>
      </c>
      <c r="CU247" s="141">
        <f>'[1]MTTI (PL &amp; I)'!CU247/'[1]MTTI (PL &amp; I)'!CU$334</f>
        <v>0</v>
      </c>
      <c r="CV247" s="141">
        <f>'[1]MTTI (PL &amp; I)'!CV247/'[1]MTTI (PL &amp; I)'!CV$334</f>
        <v>0</v>
      </c>
      <c r="CW247" s="141">
        <f>'[1]MTTI (PL &amp; I)'!CW247/'[1]MTTI (PL &amp; I)'!CW$334</f>
        <v>0</v>
      </c>
      <c r="CX247" s="141">
        <f>'[1]MTTI (PL &amp; I)'!CX247/'[1]MTTI (PL &amp; I)'!CX$334</f>
        <v>0</v>
      </c>
      <c r="CY247" s="141">
        <f>'[1]MTTI (PL &amp; I)'!CY247/'[1]MTTI (PL &amp; I)'!CY$334</f>
        <v>0</v>
      </c>
      <c r="CZ247" s="141">
        <f>'[1]MTTI (PL &amp; I)'!CZ247/'[1]MTTI (PL &amp; I)'!CZ$334</f>
        <v>0</v>
      </c>
      <c r="DA247" s="141">
        <f>'[1]MTTI (PL &amp; I)'!DA247/'[1]MTTI (PL &amp; I)'!DA$334</f>
        <v>0</v>
      </c>
      <c r="DB247" s="141">
        <f>'[1]MTTI (PL &amp; I)'!DB247/'[1]MTTI (PL &amp; I)'!DB$334</f>
        <v>0</v>
      </c>
      <c r="DC247" s="141">
        <f>'[1]MTTI (PL &amp; I)'!DC247/'[1]MTTI (PL &amp; I)'!DC$334</f>
        <v>0</v>
      </c>
      <c r="DD247" s="141">
        <f>'[1]MTTI (PL &amp; I)'!DD247/'[1]MTTI (PL &amp; I)'!DD$334</f>
        <v>0</v>
      </c>
      <c r="DE247" s="141">
        <v>0</v>
      </c>
      <c r="DF247" s="141">
        <f>'[1]MTTI (PL &amp; I)'!DF247/'[1]MTTI (PL &amp; I)'!DF$334</f>
        <v>0</v>
      </c>
    </row>
    <row r="248" spans="1:110" x14ac:dyDescent="0.3">
      <c r="A248" s="26">
        <v>6212</v>
      </c>
      <c r="B248" s="141">
        <f>'[1]MTTI (PL &amp; I)'!B248/'[1]MTTI (PL &amp; I)'!B$334</f>
        <v>7.9616601890163097E-7</v>
      </c>
      <c r="C248" s="141">
        <f>'[1]MTTI (PL &amp; I)'!C248/'[1]MTTI (PL &amp; I)'!C$334</f>
        <v>0</v>
      </c>
      <c r="D248" s="141">
        <f>'[1]MTTI (PL &amp; I)'!D248/'[1]MTTI (PL &amp; I)'!D$334</f>
        <v>0</v>
      </c>
      <c r="E248" s="141">
        <f>'[1]MTTI (PL &amp; I)'!E248/'[1]MTTI (PL &amp; I)'!E$334</f>
        <v>5.8106681457602142E-4</v>
      </c>
      <c r="F248" s="141">
        <f>'[1]MTTI (PL &amp; I)'!F248/'[1]MTTI (PL &amp; I)'!F$334</f>
        <v>0</v>
      </c>
      <c r="G248" s="141">
        <f>'[1]MTTI (PL &amp; I)'!G248/'[1]MTTI (PL &amp; I)'!G$334</f>
        <v>2.7349788276340235E-4</v>
      </c>
      <c r="H248" s="141">
        <f>'[1]MTTI (PL &amp; I)'!H248/'[1]MTTI (PL &amp; I)'!H$334</f>
        <v>1.1276280974226052E-3</v>
      </c>
      <c r="I248" s="141">
        <f>'[1]MTTI (PL &amp; I)'!I248/'[1]MTTI (PL &amp; I)'!I$334</f>
        <v>0</v>
      </c>
      <c r="J248" s="141">
        <f>'[1]MTTI (PL &amp; I)'!J248/'[1]MTTI (PL &amp; I)'!J$334</f>
        <v>2.1563739989275171E-5</v>
      </c>
      <c r="K248" s="141">
        <f>'[1]MTTI (PL &amp; I)'!K248/'[1]MTTI (PL &amp; I)'!K$334</f>
        <v>1.4967311373615215E-5</v>
      </c>
      <c r="L248" s="141">
        <f>'[1]MTTI (PL &amp; I)'!L248/'[1]MTTI (PL &amp; I)'!L$334</f>
        <v>3.6495032997233135E-5</v>
      </c>
      <c r="M248" s="141">
        <f>'[1]MTTI (PL &amp; I)'!M248/'[1]MTTI (PL &amp; I)'!M$334</f>
        <v>2.7275428414207293E-5</v>
      </c>
      <c r="N248" s="141">
        <f>'[1]MTTI (PL &amp; I)'!N248/'[1]MTTI (PL &amp; I)'!N$334</f>
        <v>1.2328507223766011E-5</v>
      </c>
      <c r="O248" s="141">
        <f>'[1]MTTI (PL &amp; I)'!O248/'[1]MTTI (PL &amp; I)'!O$334</f>
        <v>2.3569005951480744E-5</v>
      </c>
      <c r="P248" s="141">
        <f>'[1]MTTI (PL &amp; I)'!P248/'[1]MTTI (PL &amp; I)'!P$334</f>
        <v>0</v>
      </c>
      <c r="Q248" s="141">
        <f>'[1]MTTI (PL &amp; I)'!Q248/'[1]MTTI (PL &amp; I)'!Q$334</f>
        <v>2.0487680158706401E-5</v>
      </c>
      <c r="R248" s="141">
        <f>'[1]MTTI (PL &amp; I)'!R248/'[1]MTTI (PL &amp; I)'!R$334</f>
        <v>0</v>
      </c>
      <c r="S248" s="141">
        <f>'[1]MTTI (PL &amp; I)'!S248/'[1]MTTI (PL &amp; I)'!S$334</f>
        <v>0</v>
      </c>
      <c r="T248" s="141">
        <f>'[1]MTTI (PL &amp; I)'!T248/'[1]MTTI (PL &amp; I)'!T$334</f>
        <v>1.9351950243005775E-2</v>
      </c>
      <c r="U248" s="141">
        <f>'[1]MTTI (PL &amp; I)'!U248/'[1]MTTI (PL &amp; I)'!U$334</f>
        <v>9.6377013500293426E-3</v>
      </c>
      <c r="V248" s="141">
        <f>'[1]MTTI (PL &amp; I)'!V248/'[1]MTTI (PL &amp; I)'!V$334</f>
        <v>5.4704881804726563E-4</v>
      </c>
      <c r="W248" s="141">
        <f>'[1]MTTI (PL &amp; I)'!W248/'[1]MTTI (PL &amp; I)'!W$334</f>
        <v>7.4308113578014259E-4</v>
      </c>
      <c r="X248" s="141">
        <f>'[1]MTTI (PL &amp; I)'!X248/'[1]MTTI (PL &amp; I)'!X$334</f>
        <v>3.0522544698852514E-4</v>
      </c>
      <c r="Y248" s="141">
        <f>'[1]MTTI (PL &amp; I)'!Y248/'[1]MTTI (PL &amp; I)'!Y$334</f>
        <v>6.7955461488110769E-5</v>
      </c>
      <c r="Z248" s="141">
        <f>'[1]MTTI (PL &amp; I)'!Z248/'[1]MTTI (PL &amp; I)'!Z$334</f>
        <v>1.3587837181892048E-5</v>
      </c>
      <c r="AA248" s="141">
        <f>'[1]MTTI (PL &amp; I)'!AA248/'[1]MTTI (PL &amp; I)'!AA$334</f>
        <v>0</v>
      </c>
      <c r="AB248" s="141">
        <f>'[1]MTTI (PL &amp; I)'!AB248/'[1]MTTI (PL &amp; I)'!AB$334</f>
        <v>0</v>
      </c>
      <c r="AC248" s="141">
        <f>'[1]MTTI (PL &amp; I)'!AC248/'[1]MTTI (PL &amp; I)'!AC$334</f>
        <v>0</v>
      </c>
      <c r="AD248" s="141">
        <f>'[1]MTTI (PL &amp; I)'!AD248/'[1]MTTI (PL &amp; I)'!AD$334</f>
        <v>1.6571245942688685E-4</v>
      </c>
      <c r="AE248" s="141">
        <f>'[1]MTTI (PL &amp; I)'!AE248/'[1]MTTI (PL &amp; I)'!AE$334</f>
        <v>0</v>
      </c>
      <c r="AF248" s="141">
        <f>'[1]MTTI (PL &amp; I)'!AF248/'[1]MTTI (PL &amp; I)'!AF$334</f>
        <v>2.8625477554098765E-5</v>
      </c>
      <c r="AG248" s="141">
        <f>'[1]MTTI (PL &amp; I)'!AG248/'[1]MTTI (PL &amp; I)'!AG$334</f>
        <v>8.3394638721558958E-4</v>
      </c>
      <c r="AH248" s="141">
        <f>'[1]MTTI (PL &amp; I)'!AH248/'[1]MTTI (PL &amp; I)'!AH$334</f>
        <v>5.6002655726843228E-7</v>
      </c>
      <c r="AI248" s="141">
        <f>'[1]MTTI (PL &amp; I)'!AI248/'[1]MTTI (PL &amp; I)'!AI$334</f>
        <v>2.3719615447177837E-4</v>
      </c>
      <c r="AJ248" s="141">
        <f>'[1]MTTI (PL &amp; I)'!AJ248/'[1]MTTI (PL &amp; I)'!AJ$334</f>
        <v>1.0706134055469066E-4</v>
      </c>
      <c r="AK248" s="141">
        <f>'[1]MTTI (PL &amp; I)'!AK248/'[1]MTTI (PL &amp; I)'!AK$334</f>
        <v>0</v>
      </c>
      <c r="AL248" s="141">
        <f>'[1]MTTI (PL &amp; I)'!AL248/'[1]MTTI (PL &amp; I)'!AL$334</f>
        <v>5.9932886074823731E-5</v>
      </c>
      <c r="AM248" s="141">
        <f>'[1]MTTI (PL &amp; I)'!AM248/'[1]MTTI (PL &amp; I)'!AM$334</f>
        <v>7.9416841353783979E-5</v>
      </c>
      <c r="AN248" s="141">
        <f>'[1]MTTI (PL &amp; I)'!AN248/'[1]MTTI (PL &amp; I)'!AN$334</f>
        <v>0</v>
      </c>
      <c r="AO248" s="141">
        <f>'[1]MTTI (PL &amp; I)'!AO248/'[1]MTTI (PL &amp; I)'!AO$334</f>
        <v>4.7425956946883167E-4</v>
      </c>
      <c r="AP248" s="141">
        <f>'[1]MTTI (PL &amp; I)'!AP248/'[1]MTTI (PL &amp; I)'!AP$334</f>
        <v>0</v>
      </c>
      <c r="AQ248" s="141">
        <f>'[1]MTTI (PL &amp; I)'!AQ248/'[1]MTTI (PL &amp; I)'!AQ$334</f>
        <v>0</v>
      </c>
      <c r="AR248" s="141">
        <f>'[1]MTTI (PL &amp; I)'!AR248/'[1]MTTI (PL &amp; I)'!AR$334</f>
        <v>4.6203425926423999E-3</v>
      </c>
      <c r="AS248" s="141">
        <f>'[1]MTTI (PL &amp; I)'!AS248/'[1]MTTI (PL &amp; I)'!AS$334</f>
        <v>0</v>
      </c>
      <c r="AT248" s="141">
        <f>'[1]MTTI (PL &amp; I)'!AT248/'[1]MTTI (PL &amp; I)'!AT$334</f>
        <v>2.9940629332084266E-5</v>
      </c>
      <c r="AU248" s="141">
        <f>'[1]MTTI (PL &amp; I)'!AU248/'[1]MTTI (PL &amp; I)'!AU$334</f>
        <v>0</v>
      </c>
      <c r="AV248" s="141">
        <f>'[1]MTTI (PL &amp; I)'!AV248/'[1]MTTI (PL &amp; I)'!AV$334</f>
        <v>0</v>
      </c>
      <c r="AW248" s="141">
        <f>'[1]MTTI (PL &amp; I)'!AW248/'[1]MTTI (PL &amp; I)'!AW$334</f>
        <v>0</v>
      </c>
      <c r="AX248" s="141">
        <f>'[1]MTTI (PL &amp; I)'!AX248/'[1]MTTI (PL &amp; I)'!AX$334</f>
        <v>0</v>
      </c>
      <c r="AY248" s="141">
        <f>'[1]MTTI (PL &amp; I)'!AY248/'[1]MTTI (PL &amp; I)'!AY$334</f>
        <v>0</v>
      </c>
      <c r="AZ248" s="141">
        <f>'[1]MTTI (PL &amp; I)'!AZ248/'[1]MTTI (PL &amp; I)'!AZ$334</f>
        <v>9.2140017017537521E-5</v>
      </c>
      <c r="BA248" s="141">
        <f>'[1]MTTI (PL &amp; I)'!BA248/'[1]MTTI (PL &amp; I)'!BA$334</f>
        <v>2.207573023347556E-5</v>
      </c>
      <c r="BB248" s="141">
        <f>'[1]MTTI (PL &amp; I)'!BB248/'[1]MTTI (PL &amp; I)'!BB$334</f>
        <v>0</v>
      </c>
      <c r="BC248" s="141">
        <f>'[1]MTTI (PL &amp; I)'!BC248/'[1]MTTI (PL &amp; I)'!BC$334</f>
        <v>0</v>
      </c>
      <c r="BD248" s="141">
        <f>'[1]MTTI (PL &amp; I)'!BD248/'[1]MTTI (PL &amp; I)'!BD$334</f>
        <v>1.8340756213443151E-3</v>
      </c>
      <c r="BE248" s="141">
        <f>'[1]MTTI (PL &amp; I)'!BE248/'[1]MTTI (PL &amp; I)'!BE$334</f>
        <v>0</v>
      </c>
      <c r="BF248" s="141">
        <f>'[1]MTTI (PL &amp; I)'!BF248/'[1]MTTI (PL &amp; I)'!BF$334</f>
        <v>0</v>
      </c>
      <c r="BG248" s="141">
        <f>'[1]MTTI (PL &amp; I)'!BG248/'[1]MTTI (PL &amp; I)'!BG$334</f>
        <v>1.8900865777538461E-3</v>
      </c>
      <c r="BH248" s="141">
        <f>'[1]MTTI (PL &amp; I)'!BH248/'[1]MTTI (PL &amp; I)'!BH$334</f>
        <v>0</v>
      </c>
      <c r="BI248" s="141">
        <f>'[1]MTTI (PL &amp; I)'!BI248/'[1]MTTI (PL &amp; I)'!BI$334</f>
        <v>0</v>
      </c>
      <c r="BJ248" s="141">
        <f>'[1]MTTI (PL &amp; I)'!BJ248/'[1]MTTI (PL &amp; I)'!BJ$334</f>
        <v>1.9466421402888829E-3</v>
      </c>
      <c r="BK248" s="141">
        <f>'[1]MTTI (PL &amp; I)'!BK248/'[1]MTTI (PL &amp; I)'!BK$334</f>
        <v>0</v>
      </c>
      <c r="BL248" s="141">
        <f>'[1]MTTI (PL &amp; I)'!BL248/'[1]MTTI (PL &amp; I)'!BL$334</f>
        <v>0</v>
      </c>
      <c r="BM248" s="141">
        <f>'[1]MTTI (PL &amp; I)'!BM248/'[1]MTTI (PL &amp; I)'!BM$334</f>
        <v>0</v>
      </c>
      <c r="BN248" s="141">
        <f>'[1]MTTI (PL &amp; I)'!BN248/'[1]MTTI (PL &amp; I)'!BN$334</f>
        <v>0</v>
      </c>
      <c r="BO248" s="141">
        <f>'[1]MTTI (PL &amp; I)'!BO248/'[1]MTTI (PL &amp; I)'!BO$334</f>
        <v>6.8473338827397404E-3</v>
      </c>
      <c r="BP248" s="141">
        <f>'[1]MTTI (PL &amp; I)'!BP248/'[1]MTTI (PL &amp; I)'!BP$334</f>
        <v>0</v>
      </c>
      <c r="BQ248" s="141">
        <f>'[1]MTTI (PL &amp; I)'!BQ248/'[1]MTTI (PL &amp; I)'!BQ$334</f>
        <v>8.3645483508783963E-4</v>
      </c>
      <c r="BR248" s="141">
        <f>'[1]MTTI (PL &amp; I)'!BR248/'[1]MTTI (PL &amp; I)'!BR$334</f>
        <v>8.1158621694715674E-4</v>
      </c>
      <c r="BS248" s="141">
        <f>'[1]MTTI (PL &amp; I)'!BS248/'[1]MTTI (PL &amp; I)'!BS$334</f>
        <v>4.0293201070267766E-3</v>
      </c>
      <c r="BT248" s="141">
        <f>'[1]MTTI (PL &amp; I)'!BT248/'[1]MTTI (PL &amp; I)'!BT$334</f>
        <v>0</v>
      </c>
      <c r="BU248" s="141">
        <f>'[1]MTTI (PL &amp; I)'!BU248/'[1]MTTI (PL &amp; I)'!BU$334</f>
        <v>0</v>
      </c>
      <c r="BV248" s="141">
        <f>'[1]MTTI (PL &amp; I)'!BV248/'[1]MTTI (PL &amp; I)'!BV$334</f>
        <v>0</v>
      </c>
      <c r="BW248" s="141">
        <f>'[1]MTTI (PL &amp; I)'!BW248/'[1]MTTI (PL &amp; I)'!BW$334</f>
        <v>0</v>
      </c>
      <c r="BX248" s="141">
        <f>'[1]MTTI (PL &amp; I)'!BX248/'[1]MTTI (PL &amp; I)'!BX$334</f>
        <v>0</v>
      </c>
      <c r="BY248" s="141">
        <f>'[1]MTTI (PL &amp; I)'!BY248/'[1]MTTI (PL &amp; I)'!BY$334</f>
        <v>4.6740538934296873E-6</v>
      </c>
      <c r="BZ248" s="141">
        <f>'[1]MTTI (PL &amp; I)'!BZ248/'[1]MTTI (PL &amp; I)'!BZ$334</f>
        <v>0</v>
      </c>
      <c r="CA248" s="141">
        <f>'[1]MTTI (PL &amp; I)'!CA248/'[1]MTTI (PL &amp; I)'!CA$334</f>
        <v>8.9648830741510704E-5</v>
      </c>
      <c r="CB248" s="141">
        <f>'[1]MTTI (PL &amp; I)'!CB248/'[1]MTTI (PL &amp; I)'!CB$334</f>
        <v>0</v>
      </c>
      <c r="CC248" s="141">
        <f>'[1]MTTI (PL &amp; I)'!CC248/'[1]MTTI (PL &amp; I)'!CC$334</f>
        <v>4.1084355940309533E-4</v>
      </c>
      <c r="CD248" s="141">
        <f>'[1]MTTI (PL &amp; I)'!CD248/'[1]MTTI (PL &amp; I)'!CD$334</f>
        <v>2.579353374845629E-2</v>
      </c>
      <c r="CE248" s="141">
        <f>'[1]MTTI (PL &amp; I)'!CE248/'[1]MTTI (PL &amp; I)'!CE$334</f>
        <v>0</v>
      </c>
      <c r="CF248" s="141">
        <f>'[1]MTTI (PL &amp; I)'!CF248/'[1]MTTI (PL &amp; I)'!CF$334</f>
        <v>0</v>
      </c>
      <c r="CG248" s="141">
        <f>'[1]MTTI (PL &amp; I)'!CG248/'[1]MTTI (PL &amp; I)'!CG$334</f>
        <v>0</v>
      </c>
      <c r="CH248" s="141">
        <f>'[1]MTTI (PL &amp; I)'!CH248/'[1]MTTI (PL &amp; I)'!CH$334</f>
        <v>1.5700545128546275E-3</v>
      </c>
      <c r="CI248" s="141">
        <f>'[1]MTTI (PL &amp; I)'!CI248/'[1]MTTI (PL &amp; I)'!CI$334</f>
        <v>0</v>
      </c>
      <c r="CJ248" s="141">
        <f>'[1]MTTI (PL &amp; I)'!CJ248/'[1]MTTI (PL &amp; I)'!CJ$334</f>
        <v>0</v>
      </c>
      <c r="CK248" s="141">
        <f>'[1]MTTI (PL &amp; I)'!CK248/'[1]MTTI (PL &amp; I)'!CK$334</f>
        <v>0</v>
      </c>
      <c r="CL248" s="141">
        <f>'[1]MTTI (PL &amp; I)'!CL248/'[1]MTTI (PL &amp; I)'!CL$334</f>
        <v>0</v>
      </c>
      <c r="CM248" s="141">
        <f>'[1]MTTI (PL &amp; I)'!CM248/'[1]MTTI (PL &amp; I)'!CM$334</f>
        <v>0</v>
      </c>
      <c r="CN248" s="141">
        <f>'[1]MTTI (PL &amp; I)'!CN248/'[1]MTTI (PL &amp; I)'!CN$334</f>
        <v>5.11198044569251E-6</v>
      </c>
      <c r="CO248" s="141">
        <f>'[1]MTTI (PL &amp; I)'!CO248/'[1]MTTI (PL &amp; I)'!CO$334</f>
        <v>0</v>
      </c>
      <c r="CP248" s="141">
        <f>'[1]MTTI (PL &amp; I)'!CP248/'[1]MTTI (PL &amp; I)'!CP$334</f>
        <v>2.8957471895630415E-5</v>
      </c>
      <c r="CQ248" s="141">
        <f>'[1]MTTI (PL &amp; I)'!CQ248/'[1]MTTI (PL &amp; I)'!CQ$334</f>
        <v>2.8779570059987757E-5</v>
      </c>
      <c r="CR248" s="141">
        <f>'[1]MTTI (PL &amp; I)'!CR248/'[1]MTTI (PL &amp; I)'!CR$334</f>
        <v>0</v>
      </c>
      <c r="CS248" s="141">
        <f>'[1]MTTI (PL &amp; I)'!CS248/'[1]MTTI (PL &amp; I)'!CS$334</f>
        <v>1.9487402399889867E-4</v>
      </c>
      <c r="CT248" s="141">
        <f>'[1]MTTI (PL &amp; I)'!CT248/'[1]MTTI (PL &amp; I)'!CT$334</f>
        <v>0</v>
      </c>
      <c r="CU248" s="141">
        <f>'[1]MTTI (PL &amp; I)'!CU248/'[1]MTTI (PL &amp; I)'!CU$334</f>
        <v>0</v>
      </c>
      <c r="CV248" s="141">
        <f>'[1]MTTI (PL &amp; I)'!CV248/'[1]MTTI (PL &amp; I)'!CV$334</f>
        <v>0</v>
      </c>
      <c r="CW248" s="141">
        <f>'[1]MTTI (PL &amp; I)'!CW248/'[1]MTTI (PL &amp; I)'!CW$334</f>
        <v>0</v>
      </c>
      <c r="CX248" s="141">
        <f>'[1]MTTI (PL &amp; I)'!CX248/'[1]MTTI (PL &amp; I)'!CX$334</f>
        <v>0</v>
      </c>
      <c r="CY248" s="141">
        <f>'[1]MTTI (PL &amp; I)'!CY248/'[1]MTTI (PL &amp; I)'!CY$334</f>
        <v>0</v>
      </c>
      <c r="CZ248" s="141">
        <f>'[1]MTTI (PL &amp; I)'!CZ248/'[1]MTTI (PL &amp; I)'!CZ$334</f>
        <v>0</v>
      </c>
      <c r="DA248" s="141">
        <f>'[1]MTTI (PL &amp; I)'!DA248/'[1]MTTI (PL &amp; I)'!DA$334</f>
        <v>1.1477707568913031E-2</v>
      </c>
      <c r="DB248" s="141">
        <f>'[1]MTTI (PL &amp; I)'!DB248/'[1]MTTI (PL &amp; I)'!DB$334</f>
        <v>0</v>
      </c>
      <c r="DC248" s="141">
        <f>'[1]MTTI (PL &amp; I)'!DC248/'[1]MTTI (PL &amp; I)'!DC$334</f>
        <v>0</v>
      </c>
      <c r="DD248" s="141">
        <f>'[1]MTTI (PL &amp; I)'!DD248/'[1]MTTI (PL &amp; I)'!DD$334</f>
        <v>0</v>
      </c>
      <c r="DE248" s="141">
        <v>0</v>
      </c>
      <c r="DF248" s="141">
        <f>'[1]MTTI (PL &amp; I)'!DF248/'[1]MTTI (PL &amp; I)'!DF$334</f>
        <v>9.5624296981576193E-4</v>
      </c>
    </row>
    <row r="249" spans="1:110" x14ac:dyDescent="0.3">
      <c r="A249" s="25" t="s">
        <v>6</v>
      </c>
      <c r="B249" s="141">
        <f>'[1]MTTI (PL &amp; I)'!B249/'[1]MTTI (PL &amp; I)'!B$334</f>
        <v>7.9616601890163097E-7</v>
      </c>
      <c r="C249" s="141">
        <f>'[1]MTTI (PL &amp; I)'!C249/'[1]MTTI (PL &amp; I)'!C$334</f>
        <v>0</v>
      </c>
      <c r="D249" s="141">
        <f>'[1]MTTI (PL &amp; I)'!D249/'[1]MTTI (PL &amp; I)'!D$334</f>
        <v>0</v>
      </c>
      <c r="E249" s="141">
        <f>'[1]MTTI (PL &amp; I)'!E249/'[1]MTTI (PL &amp; I)'!E$334</f>
        <v>5.8106681457602142E-4</v>
      </c>
      <c r="F249" s="141">
        <f>'[1]MTTI (PL &amp; I)'!F249/'[1]MTTI (PL &amp; I)'!F$334</f>
        <v>0</v>
      </c>
      <c r="G249" s="141">
        <f>'[1]MTTI (PL &amp; I)'!G249/'[1]MTTI (PL &amp; I)'!G$334</f>
        <v>2.7349788276340235E-4</v>
      </c>
      <c r="H249" s="141">
        <f>'[1]MTTI (PL &amp; I)'!H249/'[1]MTTI (PL &amp; I)'!H$334</f>
        <v>1.1276280974226052E-3</v>
      </c>
      <c r="I249" s="141">
        <f>'[1]MTTI (PL &amp; I)'!I249/'[1]MTTI (PL &amp; I)'!I$334</f>
        <v>0</v>
      </c>
      <c r="J249" s="141">
        <f>'[1]MTTI (PL &amp; I)'!J249/'[1]MTTI (PL &amp; I)'!J$334</f>
        <v>2.1563739989275171E-5</v>
      </c>
      <c r="K249" s="141">
        <f>'[1]MTTI (PL &amp; I)'!K249/'[1]MTTI (PL &amp; I)'!K$334</f>
        <v>1.4967311373615215E-5</v>
      </c>
      <c r="L249" s="141">
        <f>'[1]MTTI (PL &amp; I)'!L249/'[1]MTTI (PL &amp; I)'!L$334</f>
        <v>3.6495032997233135E-5</v>
      </c>
      <c r="M249" s="141">
        <f>'[1]MTTI (PL &amp; I)'!M249/'[1]MTTI (PL &amp; I)'!M$334</f>
        <v>2.7275428414207293E-5</v>
      </c>
      <c r="N249" s="141">
        <f>'[1]MTTI (PL &amp; I)'!N249/'[1]MTTI (PL &amp; I)'!N$334</f>
        <v>1.2328507223766011E-5</v>
      </c>
      <c r="O249" s="141">
        <f>'[1]MTTI (PL &amp; I)'!O249/'[1]MTTI (PL &amp; I)'!O$334</f>
        <v>2.3569005951480744E-5</v>
      </c>
      <c r="P249" s="141">
        <f>'[1]MTTI (PL &amp; I)'!P249/'[1]MTTI (PL &amp; I)'!P$334</f>
        <v>0</v>
      </c>
      <c r="Q249" s="141">
        <f>'[1]MTTI (PL &amp; I)'!Q249/'[1]MTTI (PL &amp; I)'!Q$334</f>
        <v>2.0487680158706401E-5</v>
      </c>
      <c r="R249" s="141">
        <f>'[1]MTTI (PL &amp; I)'!R249/'[1]MTTI (PL &amp; I)'!R$334</f>
        <v>0</v>
      </c>
      <c r="S249" s="141">
        <f>'[1]MTTI (PL &amp; I)'!S249/'[1]MTTI (PL &amp; I)'!S$334</f>
        <v>0</v>
      </c>
      <c r="T249" s="141">
        <f>'[1]MTTI (PL &amp; I)'!T249/'[1]MTTI (PL &amp; I)'!T$334</f>
        <v>1.9351950243005775E-2</v>
      </c>
      <c r="U249" s="141">
        <f>'[1]MTTI (PL &amp; I)'!U249/'[1]MTTI (PL &amp; I)'!U$334</f>
        <v>9.6377013500293426E-3</v>
      </c>
      <c r="V249" s="141">
        <f>'[1]MTTI (PL &amp; I)'!V249/'[1]MTTI (PL &amp; I)'!V$334</f>
        <v>5.4704881804726563E-4</v>
      </c>
      <c r="W249" s="141">
        <f>'[1]MTTI (PL &amp; I)'!W249/'[1]MTTI (PL &amp; I)'!W$334</f>
        <v>7.4308113578014259E-4</v>
      </c>
      <c r="X249" s="141">
        <f>'[1]MTTI (PL &amp; I)'!X249/'[1]MTTI (PL &amp; I)'!X$334</f>
        <v>3.0522544698852514E-4</v>
      </c>
      <c r="Y249" s="141">
        <f>'[1]MTTI (PL &amp; I)'!Y249/'[1]MTTI (PL &amp; I)'!Y$334</f>
        <v>6.7955461488110769E-5</v>
      </c>
      <c r="Z249" s="141">
        <f>'[1]MTTI (PL &amp; I)'!Z249/'[1]MTTI (PL &amp; I)'!Z$334</f>
        <v>1.3587837181892048E-5</v>
      </c>
      <c r="AA249" s="141">
        <f>'[1]MTTI (PL &amp; I)'!AA249/'[1]MTTI (PL &amp; I)'!AA$334</f>
        <v>0</v>
      </c>
      <c r="AB249" s="141">
        <f>'[1]MTTI (PL &amp; I)'!AB249/'[1]MTTI (PL &amp; I)'!AB$334</f>
        <v>0</v>
      </c>
      <c r="AC249" s="141">
        <f>'[1]MTTI (PL &amp; I)'!AC249/'[1]MTTI (PL &amp; I)'!AC$334</f>
        <v>0</v>
      </c>
      <c r="AD249" s="141">
        <f>'[1]MTTI (PL &amp; I)'!AD249/'[1]MTTI (PL &amp; I)'!AD$334</f>
        <v>1.6571245942688685E-4</v>
      </c>
      <c r="AE249" s="141">
        <f>'[1]MTTI (PL &amp; I)'!AE249/'[1]MTTI (PL &amp; I)'!AE$334</f>
        <v>0</v>
      </c>
      <c r="AF249" s="141">
        <f>'[1]MTTI (PL &amp; I)'!AF249/'[1]MTTI (PL &amp; I)'!AF$334</f>
        <v>2.8625477554098765E-5</v>
      </c>
      <c r="AG249" s="141">
        <f>'[1]MTTI (PL &amp; I)'!AG249/'[1]MTTI (PL &amp; I)'!AG$334</f>
        <v>8.3394638721558958E-4</v>
      </c>
      <c r="AH249" s="141">
        <f>'[1]MTTI (PL &amp; I)'!AH249/'[1]MTTI (PL &amp; I)'!AH$334</f>
        <v>5.6002655726843228E-7</v>
      </c>
      <c r="AI249" s="141">
        <f>'[1]MTTI (PL &amp; I)'!AI249/'[1]MTTI (PL &amp; I)'!AI$334</f>
        <v>2.3719615447177837E-4</v>
      </c>
      <c r="AJ249" s="141">
        <f>'[1]MTTI (PL &amp; I)'!AJ249/'[1]MTTI (PL &amp; I)'!AJ$334</f>
        <v>1.0706134055469066E-4</v>
      </c>
      <c r="AK249" s="141">
        <f>'[1]MTTI (PL &amp; I)'!AK249/'[1]MTTI (PL &amp; I)'!AK$334</f>
        <v>0</v>
      </c>
      <c r="AL249" s="141">
        <f>'[1]MTTI (PL &amp; I)'!AL249/'[1]MTTI (PL &amp; I)'!AL$334</f>
        <v>5.9932886074823731E-5</v>
      </c>
      <c r="AM249" s="141">
        <f>'[1]MTTI (PL &amp; I)'!AM249/'[1]MTTI (PL &amp; I)'!AM$334</f>
        <v>7.9416841353783979E-5</v>
      </c>
      <c r="AN249" s="141">
        <f>'[1]MTTI (PL &amp; I)'!AN249/'[1]MTTI (PL &amp; I)'!AN$334</f>
        <v>0</v>
      </c>
      <c r="AO249" s="141">
        <f>'[1]MTTI (PL &amp; I)'!AO249/'[1]MTTI (PL &amp; I)'!AO$334</f>
        <v>4.7425956946883167E-4</v>
      </c>
      <c r="AP249" s="141">
        <f>'[1]MTTI (PL &amp; I)'!AP249/'[1]MTTI (PL &amp; I)'!AP$334</f>
        <v>0</v>
      </c>
      <c r="AQ249" s="141">
        <f>'[1]MTTI (PL &amp; I)'!AQ249/'[1]MTTI (PL &amp; I)'!AQ$334</f>
        <v>0</v>
      </c>
      <c r="AR249" s="141">
        <f>'[1]MTTI (PL &amp; I)'!AR249/'[1]MTTI (PL &amp; I)'!AR$334</f>
        <v>4.6203425926423999E-3</v>
      </c>
      <c r="AS249" s="141">
        <f>'[1]MTTI (PL &amp; I)'!AS249/'[1]MTTI (PL &amp; I)'!AS$334</f>
        <v>0</v>
      </c>
      <c r="AT249" s="141">
        <f>'[1]MTTI (PL &amp; I)'!AT249/'[1]MTTI (PL &amp; I)'!AT$334</f>
        <v>2.9940629332084266E-5</v>
      </c>
      <c r="AU249" s="141">
        <f>'[1]MTTI (PL &amp; I)'!AU249/'[1]MTTI (PL &amp; I)'!AU$334</f>
        <v>0</v>
      </c>
      <c r="AV249" s="141">
        <f>'[1]MTTI (PL &amp; I)'!AV249/'[1]MTTI (PL &amp; I)'!AV$334</f>
        <v>0</v>
      </c>
      <c r="AW249" s="141">
        <f>'[1]MTTI (PL &amp; I)'!AW249/'[1]MTTI (PL &amp; I)'!AW$334</f>
        <v>0</v>
      </c>
      <c r="AX249" s="141">
        <f>'[1]MTTI (PL &amp; I)'!AX249/'[1]MTTI (PL &amp; I)'!AX$334</f>
        <v>0</v>
      </c>
      <c r="AY249" s="141">
        <f>'[1]MTTI (PL &amp; I)'!AY249/'[1]MTTI (PL &amp; I)'!AY$334</f>
        <v>0</v>
      </c>
      <c r="AZ249" s="141">
        <f>'[1]MTTI (PL &amp; I)'!AZ249/'[1]MTTI (PL &amp; I)'!AZ$334</f>
        <v>9.2140017017537521E-5</v>
      </c>
      <c r="BA249" s="141">
        <f>'[1]MTTI (PL &amp; I)'!BA249/'[1]MTTI (PL &amp; I)'!BA$334</f>
        <v>2.207573023347556E-5</v>
      </c>
      <c r="BB249" s="141">
        <f>'[1]MTTI (PL &amp; I)'!BB249/'[1]MTTI (PL &amp; I)'!BB$334</f>
        <v>0</v>
      </c>
      <c r="BC249" s="141">
        <f>'[1]MTTI (PL &amp; I)'!BC249/'[1]MTTI (PL &amp; I)'!BC$334</f>
        <v>0</v>
      </c>
      <c r="BD249" s="141">
        <f>'[1]MTTI (PL &amp; I)'!BD249/'[1]MTTI (PL &amp; I)'!BD$334</f>
        <v>1.8340756213443151E-3</v>
      </c>
      <c r="BE249" s="141">
        <f>'[1]MTTI (PL &amp; I)'!BE249/'[1]MTTI (PL &amp; I)'!BE$334</f>
        <v>0</v>
      </c>
      <c r="BF249" s="141">
        <f>'[1]MTTI (PL &amp; I)'!BF249/'[1]MTTI (PL &amp; I)'!BF$334</f>
        <v>0</v>
      </c>
      <c r="BG249" s="141">
        <f>'[1]MTTI (PL &amp; I)'!BG249/'[1]MTTI (PL &amp; I)'!BG$334</f>
        <v>1.8900865777538461E-3</v>
      </c>
      <c r="BH249" s="141">
        <f>'[1]MTTI (PL &amp; I)'!BH249/'[1]MTTI (PL &amp; I)'!BH$334</f>
        <v>0</v>
      </c>
      <c r="BI249" s="141">
        <f>'[1]MTTI (PL &amp; I)'!BI249/'[1]MTTI (PL &amp; I)'!BI$334</f>
        <v>0</v>
      </c>
      <c r="BJ249" s="141">
        <f>'[1]MTTI (PL &amp; I)'!BJ249/'[1]MTTI (PL &amp; I)'!BJ$334</f>
        <v>1.9466421402888829E-3</v>
      </c>
      <c r="BK249" s="141">
        <f>'[1]MTTI (PL &amp; I)'!BK249/'[1]MTTI (PL &amp; I)'!BK$334</f>
        <v>0</v>
      </c>
      <c r="BL249" s="141">
        <f>'[1]MTTI (PL &amp; I)'!BL249/'[1]MTTI (PL &amp; I)'!BL$334</f>
        <v>0</v>
      </c>
      <c r="BM249" s="141">
        <f>'[1]MTTI (PL &amp; I)'!BM249/'[1]MTTI (PL &amp; I)'!BM$334</f>
        <v>0</v>
      </c>
      <c r="BN249" s="141">
        <f>'[1]MTTI (PL &amp; I)'!BN249/'[1]MTTI (PL &amp; I)'!BN$334</f>
        <v>0</v>
      </c>
      <c r="BO249" s="141">
        <f>'[1]MTTI (PL &amp; I)'!BO249/'[1]MTTI (PL &amp; I)'!BO$334</f>
        <v>6.8473338827397404E-3</v>
      </c>
      <c r="BP249" s="141">
        <f>'[1]MTTI (PL &amp; I)'!BP249/'[1]MTTI (PL &amp; I)'!BP$334</f>
        <v>0</v>
      </c>
      <c r="BQ249" s="141">
        <f>'[1]MTTI (PL &amp; I)'!BQ249/'[1]MTTI (PL &amp; I)'!BQ$334</f>
        <v>8.3645483508783963E-4</v>
      </c>
      <c r="BR249" s="141">
        <f>'[1]MTTI (PL &amp; I)'!BR249/'[1]MTTI (PL &amp; I)'!BR$334</f>
        <v>8.1158621694715674E-4</v>
      </c>
      <c r="BS249" s="141">
        <f>'[1]MTTI (PL &amp; I)'!BS249/'[1]MTTI (PL &amp; I)'!BS$334</f>
        <v>4.0293201070267766E-3</v>
      </c>
      <c r="BT249" s="141">
        <f>'[1]MTTI (PL &amp; I)'!BT249/'[1]MTTI (PL &amp; I)'!BT$334</f>
        <v>0</v>
      </c>
      <c r="BU249" s="141">
        <f>'[1]MTTI (PL &amp; I)'!BU249/'[1]MTTI (PL &amp; I)'!BU$334</f>
        <v>0</v>
      </c>
      <c r="BV249" s="141">
        <f>'[1]MTTI (PL &amp; I)'!BV249/'[1]MTTI (PL &amp; I)'!BV$334</f>
        <v>0</v>
      </c>
      <c r="BW249" s="141">
        <f>'[1]MTTI (PL &amp; I)'!BW249/'[1]MTTI (PL &amp; I)'!BW$334</f>
        <v>0</v>
      </c>
      <c r="BX249" s="141">
        <f>'[1]MTTI (PL &amp; I)'!BX249/'[1]MTTI (PL &amp; I)'!BX$334</f>
        <v>0</v>
      </c>
      <c r="BY249" s="141">
        <f>'[1]MTTI (PL &amp; I)'!BY249/'[1]MTTI (PL &amp; I)'!BY$334</f>
        <v>4.6740538934296873E-6</v>
      </c>
      <c r="BZ249" s="141">
        <f>'[1]MTTI (PL &amp; I)'!BZ249/'[1]MTTI (PL &amp; I)'!BZ$334</f>
        <v>0</v>
      </c>
      <c r="CA249" s="141">
        <f>'[1]MTTI (PL &amp; I)'!CA249/'[1]MTTI (PL &amp; I)'!CA$334</f>
        <v>8.9648830741510704E-5</v>
      </c>
      <c r="CB249" s="141">
        <f>'[1]MTTI (PL &amp; I)'!CB249/'[1]MTTI (PL &amp; I)'!CB$334</f>
        <v>0</v>
      </c>
      <c r="CC249" s="141">
        <f>'[1]MTTI (PL &amp; I)'!CC249/'[1]MTTI (PL &amp; I)'!CC$334</f>
        <v>4.1084355940309533E-4</v>
      </c>
      <c r="CD249" s="141">
        <f>'[1]MTTI (PL &amp; I)'!CD249/'[1]MTTI (PL &amp; I)'!CD$334</f>
        <v>2.579353374845629E-2</v>
      </c>
      <c r="CE249" s="141">
        <f>'[1]MTTI (PL &amp; I)'!CE249/'[1]MTTI (PL &amp; I)'!CE$334</f>
        <v>0</v>
      </c>
      <c r="CF249" s="141">
        <f>'[1]MTTI (PL &amp; I)'!CF249/'[1]MTTI (PL &amp; I)'!CF$334</f>
        <v>0</v>
      </c>
      <c r="CG249" s="141">
        <f>'[1]MTTI (PL &amp; I)'!CG249/'[1]MTTI (PL &amp; I)'!CG$334</f>
        <v>0</v>
      </c>
      <c r="CH249" s="141">
        <f>'[1]MTTI (PL &amp; I)'!CH249/'[1]MTTI (PL &amp; I)'!CH$334</f>
        <v>1.5700545128546275E-3</v>
      </c>
      <c r="CI249" s="141">
        <f>'[1]MTTI (PL &amp; I)'!CI249/'[1]MTTI (PL &amp; I)'!CI$334</f>
        <v>0</v>
      </c>
      <c r="CJ249" s="141">
        <f>'[1]MTTI (PL &amp; I)'!CJ249/'[1]MTTI (PL &amp; I)'!CJ$334</f>
        <v>0</v>
      </c>
      <c r="CK249" s="141">
        <f>'[1]MTTI (PL &amp; I)'!CK249/'[1]MTTI (PL &amp; I)'!CK$334</f>
        <v>0</v>
      </c>
      <c r="CL249" s="141">
        <f>'[1]MTTI (PL &amp; I)'!CL249/'[1]MTTI (PL &amp; I)'!CL$334</f>
        <v>0</v>
      </c>
      <c r="CM249" s="141">
        <f>'[1]MTTI (PL &amp; I)'!CM249/'[1]MTTI (PL &amp; I)'!CM$334</f>
        <v>0</v>
      </c>
      <c r="CN249" s="141">
        <f>'[1]MTTI (PL &amp; I)'!CN249/'[1]MTTI (PL &amp; I)'!CN$334</f>
        <v>5.11198044569251E-6</v>
      </c>
      <c r="CO249" s="141">
        <f>'[1]MTTI (PL &amp; I)'!CO249/'[1]MTTI (PL &amp; I)'!CO$334</f>
        <v>0</v>
      </c>
      <c r="CP249" s="141">
        <f>'[1]MTTI (PL &amp; I)'!CP249/'[1]MTTI (PL &amp; I)'!CP$334</f>
        <v>2.8957471895630415E-5</v>
      </c>
      <c r="CQ249" s="141">
        <f>'[1]MTTI (PL &amp; I)'!CQ249/'[1]MTTI (PL &amp; I)'!CQ$334</f>
        <v>2.8779570059987757E-5</v>
      </c>
      <c r="CR249" s="141">
        <f>'[1]MTTI (PL &amp; I)'!CR249/'[1]MTTI (PL &amp; I)'!CR$334</f>
        <v>0</v>
      </c>
      <c r="CS249" s="141">
        <f>'[1]MTTI (PL &amp; I)'!CS249/'[1]MTTI (PL &amp; I)'!CS$334</f>
        <v>1.9487402399889867E-4</v>
      </c>
      <c r="CT249" s="141">
        <f>'[1]MTTI (PL &amp; I)'!CT249/'[1]MTTI (PL &amp; I)'!CT$334</f>
        <v>0</v>
      </c>
      <c r="CU249" s="141">
        <f>'[1]MTTI (PL &amp; I)'!CU249/'[1]MTTI (PL &amp; I)'!CU$334</f>
        <v>0</v>
      </c>
      <c r="CV249" s="141">
        <f>'[1]MTTI (PL &amp; I)'!CV249/'[1]MTTI (PL &amp; I)'!CV$334</f>
        <v>0</v>
      </c>
      <c r="CW249" s="141">
        <f>'[1]MTTI (PL &amp; I)'!CW249/'[1]MTTI (PL &amp; I)'!CW$334</f>
        <v>0</v>
      </c>
      <c r="CX249" s="141">
        <f>'[1]MTTI (PL &amp; I)'!CX249/'[1]MTTI (PL &amp; I)'!CX$334</f>
        <v>0</v>
      </c>
      <c r="CY249" s="141">
        <f>'[1]MTTI (PL &amp; I)'!CY249/'[1]MTTI (PL &amp; I)'!CY$334</f>
        <v>0</v>
      </c>
      <c r="CZ249" s="141">
        <f>'[1]MTTI (PL &amp; I)'!CZ249/'[1]MTTI (PL &amp; I)'!CZ$334</f>
        <v>0</v>
      </c>
      <c r="DA249" s="141">
        <f>'[1]MTTI (PL &amp; I)'!DA249/'[1]MTTI (PL &amp; I)'!DA$334</f>
        <v>1.1477707568913031E-2</v>
      </c>
      <c r="DB249" s="141">
        <f>'[1]MTTI (PL &amp; I)'!DB249/'[1]MTTI (PL &amp; I)'!DB$334</f>
        <v>0</v>
      </c>
      <c r="DC249" s="141">
        <f>'[1]MTTI (PL &amp; I)'!DC249/'[1]MTTI (PL &amp; I)'!DC$334</f>
        <v>0</v>
      </c>
      <c r="DD249" s="141">
        <f>'[1]MTTI (PL &amp; I)'!DD249/'[1]MTTI (PL &amp; I)'!DD$334</f>
        <v>0</v>
      </c>
      <c r="DE249" s="141">
        <v>0</v>
      </c>
      <c r="DF249" s="141">
        <f>'[1]MTTI (PL &amp; I)'!DF249/'[1]MTTI (PL &amp; I)'!DF$334</f>
        <v>9.5624296981576193E-4</v>
      </c>
    </row>
    <row r="250" spans="1:110" x14ac:dyDescent="0.3">
      <c r="A250" s="25" t="s">
        <v>7</v>
      </c>
      <c r="B250" s="141">
        <f>'[1]MTTI (PL &amp; I)'!B250/'[1]MTTI (PL &amp; I)'!B$334</f>
        <v>0</v>
      </c>
      <c r="C250" s="141">
        <f>'[1]MTTI (PL &amp; I)'!C250/'[1]MTTI (PL &amp; I)'!C$334</f>
        <v>0</v>
      </c>
      <c r="D250" s="141">
        <f>'[1]MTTI (PL &amp; I)'!D250/'[1]MTTI (PL &amp; I)'!D$334</f>
        <v>0</v>
      </c>
      <c r="E250" s="141">
        <f>'[1]MTTI (PL &amp; I)'!E250/'[1]MTTI (PL &amp; I)'!E$334</f>
        <v>0</v>
      </c>
      <c r="F250" s="141">
        <f>'[1]MTTI (PL &amp; I)'!F250/'[1]MTTI (PL &amp; I)'!F$334</f>
        <v>0</v>
      </c>
      <c r="G250" s="141">
        <f>'[1]MTTI (PL &amp; I)'!G250/'[1]MTTI (PL &amp; I)'!G$334</f>
        <v>0</v>
      </c>
      <c r="H250" s="141">
        <f>'[1]MTTI (PL &amp; I)'!H250/'[1]MTTI (PL &amp; I)'!H$334</f>
        <v>0</v>
      </c>
      <c r="I250" s="141">
        <f>'[1]MTTI (PL &amp; I)'!I250/'[1]MTTI (PL &amp; I)'!I$334</f>
        <v>0</v>
      </c>
      <c r="J250" s="141">
        <f>'[1]MTTI (PL &amp; I)'!J250/'[1]MTTI (PL &amp; I)'!J$334</f>
        <v>0</v>
      </c>
      <c r="K250" s="141">
        <f>'[1]MTTI (PL &amp; I)'!K250/'[1]MTTI (PL &amp; I)'!K$334</f>
        <v>0</v>
      </c>
      <c r="L250" s="141">
        <f>'[1]MTTI (PL &amp; I)'!L250/'[1]MTTI (PL &amp; I)'!L$334</f>
        <v>0</v>
      </c>
      <c r="M250" s="141">
        <f>'[1]MTTI (PL &amp; I)'!M250/'[1]MTTI (PL &amp; I)'!M$334</f>
        <v>0</v>
      </c>
      <c r="N250" s="141">
        <f>'[1]MTTI (PL &amp; I)'!N250/'[1]MTTI (PL &amp; I)'!N$334</f>
        <v>0</v>
      </c>
      <c r="O250" s="141">
        <f>'[1]MTTI (PL &amp; I)'!O250/'[1]MTTI (PL &amp; I)'!O$334</f>
        <v>0</v>
      </c>
      <c r="P250" s="141">
        <f>'[1]MTTI (PL &amp; I)'!P250/'[1]MTTI (PL &amp; I)'!P$334</f>
        <v>0</v>
      </c>
      <c r="Q250" s="141">
        <f>'[1]MTTI (PL &amp; I)'!Q250/'[1]MTTI (PL &amp; I)'!Q$334</f>
        <v>0</v>
      </c>
      <c r="R250" s="141">
        <f>'[1]MTTI (PL &amp; I)'!R250/'[1]MTTI (PL &amp; I)'!R$334</f>
        <v>0</v>
      </c>
      <c r="S250" s="141">
        <f>'[1]MTTI (PL &amp; I)'!S250/'[1]MTTI (PL &amp; I)'!S$334</f>
        <v>0</v>
      </c>
      <c r="T250" s="141">
        <f>'[1]MTTI (PL &amp; I)'!T250/'[1]MTTI (PL &amp; I)'!T$334</f>
        <v>0</v>
      </c>
      <c r="U250" s="141">
        <f>'[1]MTTI (PL &amp; I)'!U250/'[1]MTTI (PL &amp; I)'!U$334</f>
        <v>0</v>
      </c>
      <c r="V250" s="141">
        <f>'[1]MTTI (PL &amp; I)'!V250/'[1]MTTI (PL &amp; I)'!V$334</f>
        <v>0</v>
      </c>
      <c r="W250" s="141">
        <f>'[1]MTTI (PL &amp; I)'!W250/'[1]MTTI (PL &amp; I)'!W$334</f>
        <v>0</v>
      </c>
      <c r="X250" s="141">
        <f>'[1]MTTI (PL &amp; I)'!X250/'[1]MTTI (PL &amp; I)'!X$334</f>
        <v>0</v>
      </c>
      <c r="Y250" s="141">
        <f>'[1]MTTI (PL &amp; I)'!Y250/'[1]MTTI (PL &amp; I)'!Y$334</f>
        <v>0</v>
      </c>
      <c r="Z250" s="141">
        <f>'[1]MTTI (PL &amp; I)'!Z250/'[1]MTTI (PL &amp; I)'!Z$334</f>
        <v>0</v>
      </c>
      <c r="AA250" s="141">
        <f>'[1]MTTI (PL &amp; I)'!AA250/'[1]MTTI (PL &amp; I)'!AA$334</f>
        <v>0</v>
      </c>
      <c r="AB250" s="141">
        <f>'[1]MTTI (PL &amp; I)'!AB250/'[1]MTTI (PL &amp; I)'!AB$334</f>
        <v>0</v>
      </c>
      <c r="AC250" s="141">
        <f>'[1]MTTI (PL &amp; I)'!AC250/'[1]MTTI (PL &amp; I)'!AC$334</f>
        <v>0</v>
      </c>
      <c r="AD250" s="141">
        <f>'[1]MTTI (PL &amp; I)'!AD250/'[1]MTTI (PL &amp; I)'!AD$334</f>
        <v>0</v>
      </c>
      <c r="AE250" s="141">
        <f>'[1]MTTI (PL &amp; I)'!AE250/'[1]MTTI (PL &amp; I)'!AE$334</f>
        <v>0</v>
      </c>
      <c r="AF250" s="141">
        <f>'[1]MTTI (PL &amp; I)'!AF250/'[1]MTTI (PL &amp; I)'!AF$334</f>
        <v>0</v>
      </c>
      <c r="AG250" s="141">
        <f>'[1]MTTI (PL &amp; I)'!AG250/'[1]MTTI (PL &amp; I)'!AG$334</f>
        <v>0</v>
      </c>
      <c r="AH250" s="141">
        <f>'[1]MTTI (PL &amp; I)'!AH250/'[1]MTTI (PL &amp; I)'!AH$334</f>
        <v>0</v>
      </c>
      <c r="AI250" s="141">
        <f>'[1]MTTI (PL &amp; I)'!AI250/'[1]MTTI (PL &amp; I)'!AI$334</f>
        <v>0</v>
      </c>
      <c r="AJ250" s="141">
        <f>'[1]MTTI (PL &amp; I)'!AJ250/'[1]MTTI (PL &amp; I)'!AJ$334</f>
        <v>0</v>
      </c>
      <c r="AK250" s="141">
        <f>'[1]MTTI (PL &amp; I)'!AK250/'[1]MTTI (PL &amp; I)'!AK$334</f>
        <v>0</v>
      </c>
      <c r="AL250" s="141">
        <f>'[1]MTTI (PL &amp; I)'!AL250/'[1]MTTI (PL &amp; I)'!AL$334</f>
        <v>0</v>
      </c>
      <c r="AM250" s="141">
        <f>'[1]MTTI (PL &amp; I)'!AM250/'[1]MTTI (PL &amp; I)'!AM$334</f>
        <v>0</v>
      </c>
      <c r="AN250" s="141">
        <f>'[1]MTTI (PL &amp; I)'!AN250/'[1]MTTI (PL &amp; I)'!AN$334</f>
        <v>0</v>
      </c>
      <c r="AO250" s="141">
        <f>'[1]MTTI (PL &amp; I)'!AO250/'[1]MTTI (PL &amp; I)'!AO$334</f>
        <v>0</v>
      </c>
      <c r="AP250" s="141">
        <f>'[1]MTTI (PL &amp; I)'!AP250/'[1]MTTI (PL &amp; I)'!AP$334</f>
        <v>0</v>
      </c>
      <c r="AQ250" s="141">
        <f>'[1]MTTI (PL &amp; I)'!AQ250/'[1]MTTI (PL &amp; I)'!AQ$334</f>
        <v>0</v>
      </c>
      <c r="AR250" s="141">
        <f>'[1]MTTI (PL &amp; I)'!AR250/'[1]MTTI (PL &amp; I)'!AR$334</f>
        <v>0</v>
      </c>
      <c r="AS250" s="141">
        <f>'[1]MTTI (PL &amp; I)'!AS250/'[1]MTTI (PL &amp; I)'!AS$334</f>
        <v>0</v>
      </c>
      <c r="AT250" s="141">
        <f>'[1]MTTI (PL &amp; I)'!AT250/'[1]MTTI (PL &amp; I)'!AT$334</f>
        <v>0</v>
      </c>
      <c r="AU250" s="141">
        <f>'[1]MTTI (PL &amp; I)'!AU250/'[1]MTTI (PL &amp; I)'!AU$334</f>
        <v>0</v>
      </c>
      <c r="AV250" s="141">
        <f>'[1]MTTI (PL &amp; I)'!AV250/'[1]MTTI (PL &amp; I)'!AV$334</f>
        <v>0</v>
      </c>
      <c r="AW250" s="141">
        <f>'[1]MTTI (PL &amp; I)'!AW250/'[1]MTTI (PL &amp; I)'!AW$334</f>
        <v>0</v>
      </c>
      <c r="AX250" s="141">
        <f>'[1]MTTI (PL &amp; I)'!AX250/'[1]MTTI (PL &amp; I)'!AX$334</f>
        <v>0</v>
      </c>
      <c r="AY250" s="141">
        <f>'[1]MTTI (PL &amp; I)'!AY250/'[1]MTTI (PL &amp; I)'!AY$334</f>
        <v>0</v>
      </c>
      <c r="AZ250" s="141">
        <f>'[1]MTTI (PL &amp; I)'!AZ250/'[1]MTTI (PL &amp; I)'!AZ$334</f>
        <v>0</v>
      </c>
      <c r="BA250" s="141">
        <f>'[1]MTTI (PL &amp; I)'!BA250/'[1]MTTI (PL &amp; I)'!BA$334</f>
        <v>0</v>
      </c>
      <c r="BB250" s="141">
        <f>'[1]MTTI (PL &amp; I)'!BB250/'[1]MTTI (PL &amp; I)'!BB$334</f>
        <v>0</v>
      </c>
      <c r="BC250" s="141">
        <f>'[1]MTTI (PL &amp; I)'!BC250/'[1]MTTI (PL &amp; I)'!BC$334</f>
        <v>0</v>
      </c>
      <c r="BD250" s="141">
        <f>'[1]MTTI (PL &amp; I)'!BD250/'[1]MTTI (PL &amp; I)'!BD$334</f>
        <v>0</v>
      </c>
      <c r="BE250" s="141">
        <f>'[1]MTTI (PL &amp; I)'!BE250/'[1]MTTI (PL &amp; I)'!BE$334</f>
        <v>0</v>
      </c>
      <c r="BF250" s="141">
        <f>'[1]MTTI (PL &amp; I)'!BF250/'[1]MTTI (PL &amp; I)'!BF$334</f>
        <v>0</v>
      </c>
      <c r="BG250" s="141">
        <f>'[1]MTTI (PL &amp; I)'!BG250/'[1]MTTI (PL &amp; I)'!BG$334</f>
        <v>0</v>
      </c>
      <c r="BH250" s="141">
        <f>'[1]MTTI (PL &amp; I)'!BH250/'[1]MTTI (PL &amp; I)'!BH$334</f>
        <v>0</v>
      </c>
      <c r="BI250" s="141">
        <f>'[1]MTTI (PL &amp; I)'!BI250/'[1]MTTI (PL &amp; I)'!BI$334</f>
        <v>0</v>
      </c>
      <c r="BJ250" s="141">
        <f>'[1]MTTI (PL &amp; I)'!BJ250/'[1]MTTI (PL &amp; I)'!BJ$334</f>
        <v>0</v>
      </c>
      <c r="BK250" s="141">
        <f>'[1]MTTI (PL &amp; I)'!BK250/'[1]MTTI (PL &amp; I)'!BK$334</f>
        <v>0</v>
      </c>
      <c r="BL250" s="141">
        <f>'[1]MTTI (PL &amp; I)'!BL250/'[1]MTTI (PL &amp; I)'!BL$334</f>
        <v>0</v>
      </c>
      <c r="BM250" s="141">
        <f>'[1]MTTI (PL &amp; I)'!BM250/'[1]MTTI (PL &amp; I)'!BM$334</f>
        <v>0</v>
      </c>
      <c r="BN250" s="141">
        <f>'[1]MTTI (PL &amp; I)'!BN250/'[1]MTTI (PL &amp; I)'!BN$334</f>
        <v>0</v>
      </c>
      <c r="BO250" s="141">
        <f>'[1]MTTI (PL &amp; I)'!BO250/'[1]MTTI (PL &amp; I)'!BO$334</f>
        <v>0</v>
      </c>
      <c r="BP250" s="141">
        <f>'[1]MTTI (PL &amp; I)'!BP250/'[1]MTTI (PL &amp; I)'!BP$334</f>
        <v>0</v>
      </c>
      <c r="BQ250" s="141">
        <f>'[1]MTTI (PL &amp; I)'!BQ250/'[1]MTTI (PL &amp; I)'!BQ$334</f>
        <v>0</v>
      </c>
      <c r="BR250" s="141">
        <f>'[1]MTTI (PL &amp; I)'!BR250/'[1]MTTI (PL &amp; I)'!BR$334</f>
        <v>0</v>
      </c>
      <c r="BS250" s="141">
        <f>'[1]MTTI (PL &amp; I)'!BS250/'[1]MTTI (PL &amp; I)'!BS$334</f>
        <v>0</v>
      </c>
      <c r="BT250" s="141">
        <f>'[1]MTTI (PL &amp; I)'!BT250/'[1]MTTI (PL &amp; I)'!BT$334</f>
        <v>0</v>
      </c>
      <c r="BU250" s="141">
        <f>'[1]MTTI (PL &amp; I)'!BU250/'[1]MTTI (PL &amp; I)'!BU$334</f>
        <v>0</v>
      </c>
      <c r="BV250" s="141">
        <f>'[1]MTTI (PL &amp; I)'!BV250/'[1]MTTI (PL &amp; I)'!BV$334</f>
        <v>0</v>
      </c>
      <c r="BW250" s="141">
        <f>'[1]MTTI (PL &amp; I)'!BW250/'[1]MTTI (PL &amp; I)'!BW$334</f>
        <v>0</v>
      </c>
      <c r="BX250" s="141">
        <f>'[1]MTTI (PL &amp; I)'!BX250/'[1]MTTI (PL &amp; I)'!BX$334</f>
        <v>0</v>
      </c>
      <c r="BY250" s="141">
        <f>'[1]MTTI (PL &amp; I)'!BY250/'[1]MTTI (PL &amp; I)'!BY$334</f>
        <v>0</v>
      </c>
      <c r="BZ250" s="141">
        <f>'[1]MTTI (PL &amp; I)'!BZ250/'[1]MTTI (PL &amp; I)'!BZ$334</f>
        <v>0</v>
      </c>
      <c r="CA250" s="141">
        <f>'[1]MTTI (PL &amp; I)'!CA250/'[1]MTTI (PL &amp; I)'!CA$334</f>
        <v>0</v>
      </c>
      <c r="CB250" s="141">
        <f>'[1]MTTI (PL &amp; I)'!CB250/'[1]MTTI (PL &amp; I)'!CB$334</f>
        <v>0</v>
      </c>
      <c r="CC250" s="141">
        <f>'[1]MTTI (PL &amp; I)'!CC250/'[1]MTTI (PL &amp; I)'!CC$334</f>
        <v>0</v>
      </c>
      <c r="CD250" s="141">
        <f>'[1]MTTI (PL &amp; I)'!CD250/'[1]MTTI (PL &amp; I)'!CD$334</f>
        <v>0</v>
      </c>
      <c r="CE250" s="141">
        <f>'[1]MTTI (PL &amp; I)'!CE250/'[1]MTTI (PL &amp; I)'!CE$334</f>
        <v>0</v>
      </c>
      <c r="CF250" s="141">
        <f>'[1]MTTI (PL &amp; I)'!CF250/'[1]MTTI (PL &amp; I)'!CF$334</f>
        <v>0</v>
      </c>
      <c r="CG250" s="141">
        <f>'[1]MTTI (PL &amp; I)'!CG250/'[1]MTTI (PL &amp; I)'!CG$334</f>
        <v>0</v>
      </c>
      <c r="CH250" s="141">
        <f>'[1]MTTI (PL &amp; I)'!CH250/'[1]MTTI (PL &amp; I)'!CH$334</f>
        <v>0</v>
      </c>
      <c r="CI250" s="141">
        <f>'[1]MTTI (PL &amp; I)'!CI250/'[1]MTTI (PL &amp; I)'!CI$334</f>
        <v>0</v>
      </c>
      <c r="CJ250" s="141">
        <f>'[1]MTTI (PL &amp; I)'!CJ250/'[1]MTTI (PL &amp; I)'!CJ$334</f>
        <v>0</v>
      </c>
      <c r="CK250" s="141">
        <f>'[1]MTTI (PL &amp; I)'!CK250/'[1]MTTI (PL &amp; I)'!CK$334</f>
        <v>0</v>
      </c>
      <c r="CL250" s="141">
        <f>'[1]MTTI (PL &amp; I)'!CL250/'[1]MTTI (PL &amp; I)'!CL$334</f>
        <v>0</v>
      </c>
      <c r="CM250" s="141">
        <f>'[1]MTTI (PL &amp; I)'!CM250/'[1]MTTI (PL &amp; I)'!CM$334</f>
        <v>0</v>
      </c>
      <c r="CN250" s="141">
        <f>'[1]MTTI (PL &amp; I)'!CN250/'[1]MTTI (PL &amp; I)'!CN$334</f>
        <v>0</v>
      </c>
      <c r="CO250" s="141">
        <f>'[1]MTTI (PL &amp; I)'!CO250/'[1]MTTI (PL &amp; I)'!CO$334</f>
        <v>0</v>
      </c>
      <c r="CP250" s="141">
        <f>'[1]MTTI (PL &amp; I)'!CP250/'[1]MTTI (PL &amp; I)'!CP$334</f>
        <v>0</v>
      </c>
      <c r="CQ250" s="141">
        <f>'[1]MTTI (PL &amp; I)'!CQ250/'[1]MTTI (PL &amp; I)'!CQ$334</f>
        <v>0</v>
      </c>
      <c r="CR250" s="141">
        <f>'[1]MTTI (PL &amp; I)'!CR250/'[1]MTTI (PL &amp; I)'!CR$334</f>
        <v>0</v>
      </c>
      <c r="CS250" s="141">
        <f>'[1]MTTI (PL &amp; I)'!CS250/'[1]MTTI (PL &amp; I)'!CS$334</f>
        <v>0</v>
      </c>
      <c r="CT250" s="141">
        <f>'[1]MTTI (PL &amp; I)'!CT250/'[1]MTTI (PL &amp; I)'!CT$334</f>
        <v>0</v>
      </c>
      <c r="CU250" s="141">
        <f>'[1]MTTI (PL &amp; I)'!CU250/'[1]MTTI (PL &amp; I)'!CU$334</f>
        <v>0</v>
      </c>
      <c r="CV250" s="141">
        <f>'[1]MTTI (PL &amp; I)'!CV250/'[1]MTTI (PL &amp; I)'!CV$334</f>
        <v>0</v>
      </c>
      <c r="CW250" s="141">
        <f>'[1]MTTI (PL &amp; I)'!CW250/'[1]MTTI (PL &amp; I)'!CW$334</f>
        <v>0</v>
      </c>
      <c r="CX250" s="141">
        <f>'[1]MTTI (PL &amp; I)'!CX250/'[1]MTTI (PL &amp; I)'!CX$334</f>
        <v>0</v>
      </c>
      <c r="CY250" s="141">
        <f>'[1]MTTI (PL &amp; I)'!CY250/'[1]MTTI (PL &amp; I)'!CY$334</f>
        <v>0</v>
      </c>
      <c r="CZ250" s="141">
        <f>'[1]MTTI (PL &amp; I)'!CZ250/'[1]MTTI (PL &amp; I)'!CZ$334</f>
        <v>0</v>
      </c>
      <c r="DA250" s="141">
        <f>'[1]MTTI (PL &amp; I)'!DA250/'[1]MTTI (PL &amp; I)'!DA$334</f>
        <v>0</v>
      </c>
      <c r="DB250" s="141">
        <f>'[1]MTTI (PL &amp; I)'!DB250/'[1]MTTI (PL &amp; I)'!DB$334</f>
        <v>0</v>
      </c>
      <c r="DC250" s="141">
        <f>'[1]MTTI (PL &amp; I)'!DC250/'[1]MTTI (PL &amp; I)'!DC$334</f>
        <v>0</v>
      </c>
      <c r="DD250" s="141">
        <f>'[1]MTTI (PL &amp; I)'!DD250/'[1]MTTI (PL &amp; I)'!DD$334</f>
        <v>0</v>
      </c>
      <c r="DE250" s="141">
        <v>0</v>
      </c>
      <c r="DF250" s="141">
        <f>'[1]MTTI (PL &amp; I)'!DF250/'[1]MTTI (PL &amp; I)'!DF$334</f>
        <v>0</v>
      </c>
    </row>
    <row r="251" spans="1:110" x14ac:dyDescent="0.3">
      <c r="A251" s="26">
        <v>6213</v>
      </c>
      <c r="B251" s="141">
        <f>'[1]MTTI (PL &amp; I)'!B251/'[1]MTTI (PL &amp; I)'!B$334</f>
        <v>4.70848382256693E-6</v>
      </c>
      <c r="C251" s="141">
        <f>'[1]MTTI (PL &amp; I)'!C251/'[1]MTTI (PL &amp; I)'!C$334</f>
        <v>0</v>
      </c>
      <c r="D251" s="141">
        <f>'[1]MTTI (PL &amp; I)'!D251/'[1]MTTI (PL &amp; I)'!D$334</f>
        <v>0</v>
      </c>
      <c r="E251" s="141">
        <f>'[1]MTTI (PL &amp; I)'!E251/'[1]MTTI (PL &amp; I)'!E$334</f>
        <v>6.0799481461301469E-5</v>
      </c>
      <c r="F251" s="141">
        <f>'[1]MTTI (PL &amp; I)'!F251/'[1]MTTI (PL &amp; I)'!F$334</f>
        <v>0</v>
      </c>
      <c r="G251" s="141">
        <f>'[1]MTTI (PL &amp; I)'!G251/'[1]MTTI (PL &amp; I)'!G$334</f>
        <v>4.7188584148736804E-5</v>
      </c>
      <c r="H251" s="141">
        <f>'[1]MTTI (PL &amp; I)'!H251/'[1]MTTI (PL &amp; I)'!H$334</f>
        <v>7.5836260256981723E-4</v>
      </c>
      <c r="I251" s="141">
        <f>'[1]MTTI (PL &amp; I)'!I251/'[1]MTTI (PL &amp; I)'!I$334</f>
        <v>5.2637869205482846E-4</v>
      </c>
      <c r="J251" s="141">
        <f>'[1]MTTI (PL &amp; I)'!J251/'[1]MTTI (PL &amp; I)'!J$334</f>
        <v>9.5948750579570268E-5</v>
      </c>
      <c r="K251" s="141">
        <f>'[1]MTTI (PL &amp; I)'!K251/'[1]MTTI (PL &amp; I)'!K$334</f>
        <v>7.5870762554788076E-5</v>
      </c>
      <c r="L251" s="141">
        <f>'[1]MTTI (PL &amp; I)'!L251/'[1]MTTI (PL &amp; I)'!L$334</f>
        <v>1.7814514864837423E-4</v>
      </c>
      <c r="M251" s="141">
        <f>'[1]MTTI (PL &amp; I)'!M251/'[1]MTTI (PL &amp; I)'!M$334</f>
        <v>1.2597187081255033E-4</v>
      </c>
      <c r="N251" s="141">
        <f>'[1]MTTI (PL &amp; I)'!N251/'[1]MTTI (PL &amp; I)'!N$334</f>
        <v>5.9716877515956982E-5</v>
      </c>
      <c r="O251" s="141">
        <f>'[1]MTTI (PL &amp; I)'!O251/'[1]MTTI (PL &amp; I)'!O$334</f>
        <v>1.3938585747433438E-4</v>
      </c>
      <c r="P251" s="141">
        <f>'[1]MTTI (PL &amp; I)'!P251/'[1]MTTI (PL &amp; I)'!P$334</f>
        <v>0</v>
      </c>
      <c r="Q251" s="141">
        <f>'[1]MTTI (PL &amp; I)'!Q251/'[1]MTTI (PL &amp; I)'!Q$334</f>
        <v>1.0385405085911594E-4</v>
      </c>
      <c r="R251" s="141">
        <f>'[1]MTTI (PL &amp; I)'!R251/'[1]MTTI (PL &amp; I)'!R$334</f>
        <v>0</v>
      </c>
      <c r="S251" s="141">
        <f>'[1]MTTI (PL &amp; I)'!S251/'[1]MTTI (PL &amp; I)'!S$334</f>
        <v>0</v>
      </c>
      <c r="T251" s="141">
        <f>'[1]MTTI (PL &amp; I)'!T251/'[1]MTTI (PL &amp; I)'!T$334</f>
        <v>3.527791203054481E-3</v>
      </c>
      <c r="U251" s="141">
        <f>'[1]MTTI (PL &amp; I)'!U251/'[1]MTTI (PL &amp; I)'!U$334</f>
        <v>0</v>
      </c>
      <c r="V251" s="141">
        <f>'[1]MTTI (PL &amp; I)'!V251/'[1]MTTI (PL &amp; I)'!V$334</f>
        <v>1.386521932493089E-4</v>
      </c>
      <c r="W251" s="141">
        <f>'[1]MTTI (PL &amp; I)'!W251/'[1]MTTI (PL &amp; I)'!W$334</f>
        <v>2.5144116163970036E-5</v>
      </c>
      <c r="X251" s="141">
        <f>'[1]MTTI (PL &amp; I)'!X251/'[1]MTTI (PL &amp; I)'!X$334</f>
        <v>6.2688161993946828E-5</v>
      </c>
      <c r="Y251" s="141">
        <f>'[1]MTTI (PL &amp; I)'!Y251/'[1]MTTI (PL &amp; I)'!Y$334</f>
        <v>3.1025164442183532E-5</v>
      </c>
      <c r="Z251" s="141">
        <f>'[1]MTTI (PL &amp; I)'!Z251/'[1]MTTI (PL &amp; I)'!Z$334</f>
        <v>7.5519766998133898E-6</v>
      </c>
      <c r="AA251" s="141">
        <f>'[1]MTTI (PL &amp; I)'!AA251/'[1]MTTI (PL &amp; I)'!AA$334</f>
        <v>0</v>
      </c>
      <c r="AB251" s="141">
        <f>'[1]MTTI (PL &amp; I)'!AB251/'[1]MTTI (PL &amp; I)'!AB$334</f>
        <v>0</v>
      </c>
      <c r="AC251" s="141">
        <f>'[1]MTTI (PL &amp; I)'!AC251/'[1]MTTI (PL &amp; I)'!AC$334</f>
        <v>0</v>
      </c>
      <c r="AD251" s="141">
        <f>'[1]MTTI (PL &amp; I)'!AD251/'[1]MTTI (PL &amp; I)'!AD$334</f>
        <v>2.0713489848264515E-4</v>
      </c>
      <c r="AE251" s="141">
        <f>'[1]MTTI (PL &amp; I)'!AE251/'[1]MTTI (PL &amp; I)'!AE$334</f>
        <v>9.2262373515698641E-5</v>
      </c>
      <c r="AF251" s="141">
        <f>'[1]MTTI (PL &amp; I)'!AF251/'[1]MTTI (PL &amp; I)'!AF$334</f>
        <v>7.1656958182076083E-6</v>
      </c>
      <c r="AG251" s="141">
        <f>'[1]MTTI (PL &amp; I)'!AG251/'[1]MTTI (PL &amp; I)'!AG$334</f>
        <v>2.0571073731502179E-4</v>
      </c>
      <c r="AH251" s="141">
        <f>'[1]MTTI (PL &amp; I)'!AH251/'[1]MTTI (PL &amp; I)'!AH$334</f>
        <v>1.5771273844810076E-7</v>
      </c>
      <c r="AI251" s="141">
        <f>'[1]MTTI (PL &amp; I)'!AI251/'[1]MTTI (PL &amp; I)'!AI$334</f>
        <v>1.2390018217892342E-5</v>
      </c>
      <c r="AJ251" s="141">
        <f>'[1]MTTI (PL &amp; I)'!AJ251/'[1]MTTI (PL &amp; I)'!AJ$334</f>
        <v>1.2884719545702653E-6</v>
      </c>
      <c r="AK251" s="141">
        <f>'[1]MTTI (PL &amp; I)'!AK251/'[1]MTTI (PL &amp; I)'!AK$334</f>
        <v>0</v>
      </c>
      <c r="AL251" s="141">
        <f>'[1]MTTI (PL &amp; I)'!AL251/'[1]MTTI (PL &amp; I)'!AL$334</f>
        <v>8.8169135727114473E-5</v>
      </c>
      <c r="AM251" s="141">
        <f>'[1]MTTI (PL &amp; I)'!AM251/'[1]MTTI (PL &amp; I)'!AM$334</f>
        <v>2.5719860015888747E-5</v>
      </c>
      <c r="AN251" s="141">
        <f>'[1]MTTI (PL &amp; I)'!AN251/'[1]MTTI (PL &amp; I)'!AN$334</f>
        <v>0</v>
      </c>
      <c r="AO251" s="141">
        <f>'[1]MTTI (PL &amp; I)'!AO251/'[1]MTTI (PL &amp; I)'!AO$334</f>
        <v>1.2667483466088904E-5</v>
      </c>
      <c r="AP251" s="141">
        <f>'[1]MTTI (PL &amp; I)'!AP251/'[1]MTTI (PL &amp; I)'!AP$334</f>
        <v>0</v>
      </c>
      <c r="AQ251" s="141">
        <f>'[1]MTTI (PL &amp; I)'!AQ251/'[1]MTTI (PL &amp; I)'!AQ$334</f>
        <v>0</v>
      </c>
      <c r="AR251" s="141">
        <f>'[1]MTTI (PL &amp; I)'!AR251/'[1]MTTI (PL &amp; I)'!AR$334</f>
        <v>7.8980979154160259E-4</v>
      </c>
      <c r="AS251" s="141">
        <f>'[1]MTTI (PL &amp; I)'!AS251/'[1]MTTI (PL &amp; I)'!AS$334</f>
        <v>0</v>
      </c>
      <c r="AT251" s="141">
        <f>'[1]MTTI (PL &amp; I)'!AT251/'[1]MTTI (PL &amp; I)'!AT$334</f>
        <v>1.6933817366193837E-4</v>
      </c>
      <c r="AU251" s="141">
        <f>'[1]MTTI (PL &amp; I)'!AU251/'[1]MTTI (PL &amp; I)'!AU$334</f>
        <v>0</v>
      </c>
      <c r="AV251" s="141">
        <f>'[1]MTTI (PL &amp; I)'!AV251/'[1]MTTI (PL &amp; I)'!AV$334</f>
        <v>0</v>
      </c>
      <c r="AW251" s="141">
        <f>'[1]MTTI (PL &amp; I)'!AW251/'[1]MTTI (PL &amp; I)'!AW$334</f>
        <v>1.0147043981401408E-5</v>
      </c>
      <c r="AX251" s="141">
        <f>'[1]MTTI (PL &amp; I)'!AX251/'[1]MTTI (PL &amp; I)'!AX$334</f>
        <v>0</v>
      </c>
      <c r="AY251" s="141">
        <f>'[1]MTTI (PL &amp; I)'!AY251/'[1]MTTI (PL &amp; I)'!AY$334</f>
        <v>0</v>
      </c>
      <c r="AZ251" s="141">
        <f>'[1]MTTI (PL &amp; I)'!AZ251/'[1]MTTI (PL &amp; I)'!AZ$334</f>
        <v>5.1896304615872422E-5</v>
      </c>
      <c r="BA251" s="141">
        <f>'[1]MTTI (PL &amp; I)'!BA251/'[1]MTTI (PL &amp; I)'!BA$334</f>
        <v>1.0775943795590122E-4</v>
      </c>
      <c r="BB251" s="141">
        <f>'[1]MTTI (PL &amp; I)'!BB251/'[1]MTTI (PL &amp; I)'!BB$334</f>
        <v>0</v>
      </c>
      <c r="BC251" s="141">
        <f>'[1]MTTI (PL &amp; I)'!BC251/'[1]MTTI (PL &amp; I)'!BC$334</f>
        <v>0</v>
      </c>
      <c r="BD251" s="141">
        <f>'[1]MTTI (PL &amp; I)'!BD251/'[1]MTTI (PL &amp; I)'!BD$334</f>
        <v>1.4248441959313618E-5</v>
      </c>
      <c r="BE251" s="141">
        <f>'[1]MTTI (PL &amp; I)'!BE251/'[1]MTTI (PL &amp; I)'!BE$334</f>
        <v>0</v>
      </c>
      <c r="BF251" s="141">
        <f>'[1]MTTI (PL &amp; I)'!BF251/'[1]MTTI (PL &amp; I)'!BF$334</f>
        <v>0</v>
      </c>
      <c r="BG251" s="141">
        <f>'[1]MTTI (PL &amp; I)'!BG251/'[1]MTTI (PL &amp; I)'!BG$334</f>
        <v>1.1039231249140326E-4</v>
      </c>
      <c r="BH251" s="141">
        <f>'[1]MTTI (PL &amp; I)'!BH251/'[1]MTTI (PL &amp; I)'!BH$334</f>
        <v>0</v>
      </c>
      <c r="BI251" s="141">
        <f>'[1]MTTI (PL &amp; I)'!BI251/'[1]MTTI (PL &amp; I)'!BI$334</f>
        <v>0</v>
      </c>
      <c r="BJ251" s="141">
        <f>'[1]MTTI (PL &amp; I)'!BJ251/'[1]MTTI (PL &amp; I)'!BJ$334</f>
        <v>1.9681039095160557E-5</v>
      </c>
      <c r="BK251" s="141">
        <f>'[1]MTTI (PL &amp; I)'!BK251/'[1]MTTI (PL &amp; I)'!BK$334</f>
        <v>0</v>
      </c>
      <c r="BL251" s="141">
        <f>'[1]MTTI (PL &amp; I)'!BL251/'[1]MTTI (PL &amp; I)'!BL$334</f>
        <v>0</v>
      </c>
      <c r="BM251" s="141">
        <f>'[1]MTTI (PL &amp; I)'!BM251/'[1]MTTI (PL &amp; I)'!BM$334</f>
        <v>3.636013239362236E-6</v>
      </c>
      <c r="BN251" s="141">
        <f>'[1]MTTI (PL &amp; I)'!BN251/'[1]MTTI (PL &amp; I)'!BN$334</f>
        <v>0</v>
      </c>
      <c r="BO251" s="141">
        <f>'[1]MTTI (PL &amp; I)'!BO251/'[1]MTTI (PL &amp; I)'!BO$334</f>
        <v>2.60080977472872E-4</v>
      </c>
      <c r="BP251" s="141">
        <f>'[1]MTTI (PL &amp; I)'!BP251/'[1]MTTI (PL &amp; I)'!BP$334</f>
        <v>0</v>
      </c>
      <c r="BQ251" s="141">
        <f>'[1]MTTI (PL &amp; I)'!BQ251/'[1]MTTI (PL &amp; I)'!BQ$334</f>
        <v>1.629732945680548E-4</v>
      </c>
      <c r="BR251" s="141">
        <f>'[1]MTTI (PL &amp; I)'!BR251/'[1]MTTI (PL &amp; I)'!BR$334</f>
        <v>1.6602581406585182E-4</v>
      </c>
      <c r="BS251" s="141">
        <f>'[1]MTTI (PL &amp; I)'!BS251/'[1]MTTI (PL &amp; I)'!BS$334</f>
        <v>1.7016111225709357E-4</v>
      </c>
      <c r="BT251" s="141">
        <f>'[1]MTTI (PL &amp; I)'!BT251/'[1]MTTI (PL &amp; I)'!BT$334</f>
        <v>0</v>
      </c>
      <c r="BU251" s="141">
        <f>'[1]MTTI (PL &amp; I)'!BU251/'[1]MTTI (PL &amp; I)'!BU$334</f>
        <v>0</v>
      </c>
      <c r="BV251" s="141">
        <f>'[1]MTTI (PL &amp; I)'!BV251/'[1]MTTI (PL &amp; I)'!BV$334</f>
        <v>0</v>
      </c>
      <c r="BW251" s="141">
        <f>'[1]MTTI (PL &amp; I)'!BW251/'[1]MTTI (PL &amp; I)'!BW$334</f>
        <v>0</v>
      </c>
      <c r="BX251" s="141">
        <f>'[1]MTTI (PL &amp; I)'!BX251/'[1]MTTI (PL &amp; I)'!BX$334</f>
        <v>0</v>
      </c>
      <c r="BY251" s="141">
        <f>'[1]MTTI (PL &amp; I)'!BY251/'[1]MTTI (PL &amp; I)'!BY$334</f>
        <v>2.9422972184547089E-6</v>
      </c>
      <c r="BZ251" s="141">
        <f>'[1]MTTI (PL &amp; I)'!BZ251/'[1]MTTI (PL &amp; I)'!BZ$334</f>
        <v>0</v>
      </c>
      <c r="CA251" s="141">
        <f>'[1]MTTI (PL &amp; I)'!CA251/'[1]MTTI (PL &amp; I)'!CA$334</f>
        <v>5.0899732784850128E-5</v>
      </c>
      <c r="CB251" s="141">
        <f>'[1]MTTI (PL &amp; I)'!CB251/'[1]MTTI (PL &amp; I)'!CB$334</f>
        <v>0</v>
      </c>
      <c r="CC251" s="141">
        <f>'[1]MTTI (PL &amp; I)'!CC251/'[1]MTTI (PL &amp; I)'!CC$334</f>
        <v>9.4220107726451785E-5</v>
      </c>
      <c r="CD251" s="141">
        <f>'[1]MTTI (PL &amp; I)'!CD251/'[1]MTTI (PL &amp; I)'!CD$334</f>
        <v>8.1597438175483056E-3</v>
      </c>
      <c r="CE251" s="141">
        <f>'[1]MTTI (PL &amp; I)'!CE251/'[1]MTTI (PL &amp; I)'!CE$334</f>
        <v>0</v>
      </c>
      <c r="CF251" s="141">
        <f>'[1]MTTI (PL &amp; I)'!CF251/'[1]MTTI (PL &amp; I)'!CF$334</f>
        <v>1.0494943863509961E-2</v>
      </c>
      <c r="CG251" s="141">
        <f>'[1]MTTI (PL &amp; I)'!CG251/'[1]MTTI (PL &amp; I)'!CG$334</f>
        <v>0</v>
      </c>
      <c r="CH251" s="141">
        <f>'[1]MTTI (PL &amp; I)'!CH251/'[1]MTTI (PL &amp; I)'!CH$334</f>
        <v>3.1727408992076246E-2</v>
      </c>
      <c r="CI251" s="141">
        <f>'[1]MTTI (PL &amp; I)'!CI251/'[1]MTTI (PL &amp; I)'!CI$334</f>
        <v>0</v>
      </c>
      <c r="CJ251" s="141">
        <f>'[1]MTTI (PL &amp; I)'!CJ251/'[1]MTTI (PL &amp; I)'!CJ$334</f>
        <v>0</v>
      </c>
      <c r="CK251" s="141">
        <f>'[1]MTTI (PL &amp; I)'!CK251/'[1]MTTI (PL &amp; I)'!CK$334</f>
        <v>1.3380544925615192E-2</v>
      </c>
      <c r="CL251" s="141">
        <f>'[1]MTTI (PL &amp; I)'!CL251/'[1]MTTI (PL &amp; I)'!CL$334</f>
        <v>0</v>
      </c>
      <c r="CM251" s="141">
        <f>'[1]MTTI (PL &amp; I)'!CM251/'[1]MTTI (PL &amp; I)'!CM$334</f>
        <v>0</v>
      </c>
      <c r="CN251" s="141">
        <f>'[1]MTTI (PL &amp; I)'!CN251/'[1]MTTI (PL &amp; I)'!CN$334</f>
        <v>3.4550837256678213E-5</v>
      </c>
      <c r="CO251" s="141">
        <f>'[1]MTTI (PL &amp; I)'!CO251/'[1]MTTI (PL &amp; I)'!CO$334</f>
        <v>0</v>
      </c>
      <c r="CP251" s="141">
        <f>'[1]MTTI (PL &amp; I)'!CP251/'[1]MTTI (PL &amp; I)'!CP$334</f>
        <v>1.3047844626424716E-4</v>
      </c>
      <c r="CQ251" s="141">
        <f>'[1]MTTI (PL &amp; I)'!CQ251/'[1]MTTI (PL &amp; I)'!CQ$334</f>
        <v>1.3303055618902896E-4</v>
      </c>
      <c r="CR251" s="141">
        <f>'[1]MTTI (PL &amp; I)'!CR251/'[1]MTTI (PL &amp; I)'!CR$334</f>
        <v>0</v>
      </c>
      <c r="CS251" s="141">
        <f>'[1]MTTI (PL &amp; I)'!CS251/'[1]MTTI (PL &amp; I)'!CS$334</f>
        <v>1.0790961559369773E-4</v>
      </c>
      <c r="CT251" s="141">
        <f>'[1]MTTI (PL &amp; I)'!CT251/'[1]MTTI (PL &amp; I)'!CT$334</f>
        <v>0</v>
      </c>
      <c r="CU251" s="141">
        <f>'[1]MTTI (PL &amp; I)'!CU251/'[1]MTTI (PL &amp; I)'!CU$334</f>
        <v>0</v>
      </c>
      <c r="CV251" s="141">
        <f>'[1]MTTI (PL &amp; I)'!CV251/'[1]MTTI (PL &amp; I)'!CV$334</f>
        <v>0</v>
      </c>
      <c r="CW251" s="141">
        <f>'[1]MTTI (PL &amp; I)'!CW251/'[1]MTTI (PL &amp; I)'!CW$334</f>
        <v>0</v>
      </c>
      <c r="CX251" s="141">
        <f>'[1]MTTI (PL &amp; I)'!CX251/'[1]MTTI (PL &amp; I)'!CX$334</f>
        <v>0</v>
      </c>
      <c r="CY251" s="141">
        <f>'[1]MTTI (PL &amp; I)'!CY251/'[1]MTTI (PL &amp; I)'!CY$334</f>
        <v>0</v>
      </c>
      <c r="CZ251" s="141">
        <f>'[1]MTTI (PL &amp; I)'!CZ251/'[1]MTTI (PL &amp; I)'!CZ$334</f>
        <v>4.6732858325524849E-7</v>
      </c>
      <c r="DA251" s="141">
        <f>'[1]MTTI (PL &amp; I)'!DA251/'[1]MTTI (PL &amp; I)'!DA$334</f>
        <v>8.4213498787833534E-5</v>
      </c>
      <c r="DB251" s="141">
        <f>'[1]MTTI (PL &amp; I)'!DB251/'[1]MTTI (PL &amp; I)'!DB$334</f>
        <v>0</v>
      </c>
      <c r="DC251" s="141">
        <f>'[1]MTTI (PL &amp; I)'!DC251/'[1]MTTI (PL &amp; I)'!DC$334</f>
        <v>0</v>
      </c>
      <c r="DD251" s="141">
        <f>'[1]MTTI (PL &amp; I)'!DD251/'[1]MTTI (PL &amp; I)'!DD$334</f>
        <v>0</v>
      </c>
      <c r="DE251" s="141">
        <v>0</v>
      </c>
      <c r="DF251" s="141">
        <f>'[1]MTTI (PL &amp; I)'!DF251/'[1]MTTI (PL &amp; I)'!DF$334</f>
        <v>5.2643795976370627E-4</v>
      </c>
    </row>
    <row r="252" spans="1:110" x14ac:dyDescent="0.3">
      <c r="A252" s="25" t="s">
        <v>6</v>
      </c>
      <c r="B252" s="141">
        <f>'[1]MTTI (PL &amp; I)'!B252/'[1]MTTI (PL &amp; I)'!B$334</f>
        <v>4.70848382256693E-6</v>
      </c>
      <c r="C252" s="141">
        <f>'[1]MTTI (PL &amp; I)'!C252/'[1]MTTI (PL &amp; I)'!C$334</f>
        <v>0</v>
      </c>
      <c r="D252" s="141">
        <f>'[1]MTTI (PL &amp; I)'!D252/'[1]MTTI (PL &amp; I)'!D$334</f>
        <v>0</v>
      </c>
      <c r="E252" s="141">
        <f>'[1]MTTI (PL &amp; I)'!E252/'[1]MTTI (PL &amp; I)'!E$334</f>
        <v>6.0799481461301469E-5</v>
      </c>
      <c r="F252" s="141">
        <f>'[1]MTTI (PL &amp; I)'!F252/'[1]MTTI (PL &amp; I)'!F$334</f>
        <v>0</v>
      </c>
      <c r="G252" s="141">
        <f>'[1]MTTI (PL &amp; I)'!G252/'[1]MTTI (PL &amp; I)'!G$334</f>
        <v>4.7188584148736804E-5</v>
      </c>
      <c r="H252" s="141">
        <f>'[1]MTTI (PL &amp; I)'!H252/'[1]MTTI (PL &amp; I)'!H$334</f>
        <v>7.5836260256981723E-4</v>
      </c>
      <c r="I252" s="141">
        <f>'[1]MTTI (PL &amp; I)'!I252/'[1]MTTI (PL &amp; I)'!I$334</f>
        <v>5.2637869205482846E-4</v>
      </c>
      <c r="J252" s="141">
        <f>'[1]MTTI (PL &amp; I)'!J252/'[1]MTTI (PL &amp; I)'!J$334</f>
        <v>9.5948750579570268E-5</v>
      </c>
      <c r="K252" s="141">
        <f>'[1]MTTI (PL &amp; I)'!K252/'[1]MTTI (PL &amp; I)'!K$334</f>
        <v>7.5870762554788076E-5</v>
      </c>
      <c r="L252" s="141">
        <f>'[1]MTTI (PL &amp; I)'!L252/'[1]MTTI (PL &amp; I)'!L$334</f>
        <v>1.7814514864837423E-4</v>
      </c>
      <c r="M252" s="141">
        <f>'[1]MTTI (PL &amp; I)'!M252/'[1]MTTI (PL &amp; I)'!M$334</f>
        <v>1.2597187081255033E-4</v>
      </c>
      <c r="N252" s="141">
        <f>'[1]MTTI (PL &amp; I)'!N252/'[1]MTTI (PL &amp; I)'!N$334</f>
        <v>5.9716877515956982E-5</v>
      </c>
      <c r="O252" s="141">
        <f>'[1]MTTI (PL &amp; I)'!O252/'[1]MTTI (PL &amp; I)'!O$334</f>
        <v>1.3938585747433438E-4</v>
      </c>
      <c r="P252" s="141">
        <f>'[1]MTTI (PL &amp; I)'!P252/'[1]MTTI (PL &amp; I)'!P$334</f>
        <v>0</v>
      </c>
      <c r="Q252" s="141">
        <f>'[1]MTTI (PL &amp; I)'!Q252/'[1]MTTI (PL &amp; I)'!Q$334</f>
        <v>1.0385405085911594E-4</v>
      </c>
      <c r="R252" s="141">
        <f>'[1]MTTI (PL &amp; I)'!R252/'[1]MTTI (PL &amp; I)'!R$334</f>
        <v>0</v>
      </c>
      <c r="S252" s="141">
        <f>'[1]MTTI (PL &amp; I)'!S252/'[1]MTTI (PL &amp; I)'!S$334</f>
        <v>0</v>
      </c>
      <c r="T252" s="141">
        <f>'[1]MTTI (PL &amp; I)'!T252/'[1]MTTI (PL &amp; I)'!T$334</f>
        <v>3.527791203054481E-3</v>
      </c>
      <c r="U252" s="141">
        <f>'[1]MTTI (PL &amp; I)'!U252/'[1]MTTI (PL &amp; I)'!U$334</f>
        <v>0</v>
      </c>
      <c r="V252" s="141">
        <f>'[1]MTTI (PL &amp; I)'!V252/'[1]MTTI (PL &amp; I)'!V$334</f>
        <v>1.386521932493089E-4</v>
      </c>
      <c r="W252" s="141">
        <f>'[1]MTTI (PL &amp; I)'!W252/'[1]MTTI (PL &amp; I)'!W$334</f>
        <v>2.5144116163970036E-5</v>
      </c>
      <c r="X252" s="141">
        <f>'[1]MTTI (PL &amp; I)'!X252/'[1]MTTI (PL &amp; I)'!X$334</f>
        <v>6.2688161993946828E-5</v>
      </c>
      <c r="Y252" s="141">
        <f>'[1]MTTI (PL &amp; I)'!Y252/'[1]MTTI (PL &amp; I)'!Y$334</f>
        <v>3.1025164442183532E-5</v>
      </c>
      <c r="Z252" s="141">
        <f>'[1]MTTI (PL &amp; I)'!Z252/'[1]MTTI (PL &amp; I)'!Z$334</f>
        <v>7.5519766998133898E-6</v>
      </c>
      <c r="AA252" s="141">
        <f>'[1]MTTI (PL &amp; I)'!AA252/'[1]MTTI (PL &amp; I)'!AA$334</f>
        <v>0</v>
      </c>
      <c r="AB252" s="141">
        <f>'[1]MTTI (PL &amp; I)'!AB252/'[1]MTTI (PL &amp; I)'!AB$334</f>
        <v>0</v>
      </c>
      <c r="AC252" s="141">
        <f>'[1]MTTI (PL &amp; I)'!AC252/'[1]MTTI (PL &amp; I)'!AC$334</f>
        <v>0</v>
      </c>
      <c r="AD252" s="141">
        <f>'[1]MTTI (PL &amp; I)'!AD252/'[1]MTTI (PL &amp; I)'!AD$334</f>
        <v>2.0713489848264515E-4</v>
      </c>
      <c r="AE252" s="141">
        <f>'[1]MTTI (PL &amp; I)'!AE252/'[1]MTTI (PL &amp; I)'!AE$334</f>
        <v>9.2262373515698641E-5</v>
      </c>
      <c r="AF252" s="141">
        <f>'[1]MTTI (PL &amp; I)'!AF252/'[1]MTTI (PL &amp; I)'!AF$334</f>
        <v>7.1656958182076083E-6</v>
      </c>
      <c r="AG252" s="141">
        <f>'[1]MTTI (PL &amp; I)'!AG252/'[1]MTTI (PL &amp; I)'!AG$334</f>
        <v>2.0571073731502179E-4</v>
      </c>
      <c r="AH252" s="141">
        <f>'[1]MTTI (PL &amp; I)'!AH252/'[1]MTTI (PL &amp; I)'!AH$334</f>
        <v>1.5771273844810076E-7</v>
      </c>
      <c r="AI252" s="141">
        <f>'[1]MTTI (PL &amp; I)'!AI252/'[1]MTTI (PL &amp; I)'!AI$334</f>
        <v>1.2390018217892342E-5</v>
      </c>
      <c r="AJ252" s="141">
        <f>'[1]MTTI (PL &amp; I)'!AJ252/'[1]MTTI (PL &amp; I)'!AJ$334</f>
        <v>1.2884719545702653E-6</v>
      </c>
      <c r="AK252" s="141">
        <f>'[1]MTTI (PL &amp; I)'!AK252/'[1]MTTI (PL &amp; I)'!AK$334</f>
        <v>0</v>
      </c>
      <c r="AL252" s="141">
        <f>'[1]MTTI (PL &amp; I)'!AL252/'[1]MTTI (PL &amp; I)'!AL$334</f>
        <v>8.8169135727114473E-5</v>
      </c>
      <c r="AM252" s="141">
        <f>'[1]MTTI (PL &amp; I)'!AM252/'[1]MTTI (PL &amp; I)'!AM$334</f>
        <v>2.5719860015888747E-5</v>
      </c>
      <c r="AN252" s="141">
        <f>'[1]MTTI (PL &amp; I)'!AN252/'[1]MTTI (PL &amp; I)'!AN$334</f>
        <v>0</v>
      </c>
      <c r="AO252" s="141">
        <f>'[1]MTTI (PL &amp; I)'!AO252/'[1]MTTI (PL &amp; I)'!AO$334</f>
        <v>1.2667483466088904E-5</v>
      </c>
      <c r="AP252" s="141">
        <f>'[1]MTTI (PL &amp; I)'!AP252/'[1]MTTI (PL &amp; I)'!AP$334</f>
        <v>0</v>
      </c>
      <c r="AQ252" s="141">
        <f>'[1]MTTI (PL &amp; I)'!AQ252/'[1]MTTI (PL &amp; I)'!AQ$334</f>
        <v>0</v>
      </c>
      <c r="AR252" s="141">
        <f>'[1]MTTI (PL &amp; I)'!AR252/'[1]MTTI (PL &amp; I)'!AR$334</f>
        <v>7.8980979154160259E-4</v>
      </c>
      <c r="AS252" s="141">
        <f>'[1]MTTI (PL &amp; I)'!AS252/'[1]MTTI (PL &amp; I)'!AS$334</f>
        <v>0</v>
      </c>
      <c r="AT252" s="141">
        <f>'[1]MTTI (PL &amp; I)'!AT252/'[1]MTTI (PL &amp; I)'!AT$334</f>
        <v>1.6933817366193837E-4</v>
      </c>
      <c r="AU252" s="141">
        <f>'[1]MTTI (PL &amp; I)'!AU252/'[1]MTTI (PL &amp; I)'!AU$334</f>
        <v>0</v>
      </c>
      <c r="AV252" s="141">
        <f>'[1]MTTI (PL &amp; I)'!AV252/'[1]MTTI (PL &amp; I)'!AV$334</f>
        <v>0</v>
      </c>
      <c r="AW252" s="141">
        <f>'[1]MTTI (PL &amp; I)'!AW252/'[1]MTTI (PL &amp; I)'!AW$334</f>
        <v>1.0147043981401408E-5</v>
      </c>
      <c r="AX252" s="141">
        <f>'[1]MTTI (PL &amp; I)'!AX252/'[1]MTTI (PL &amp; I)'!AX$334</f>
        <v>0</v>
      </c>
      <c r="AY252" s="141">
        <f>'[1]MTTI (PL &amp; I)'!AY252/'[1]MTTI (PL &amp; I)'!AY$334</f>
        <v>0</v>
      </c>
      <c r="AZ252" s="141">
        <f>'[1]MTTI (PL &amp; I)'!AZ252/'[1]MTTI (PL &amp; I)'!AZ$334</f>
        <v>5.1896304615872422E-5</v>
      </c>
      <c r="BA252" s="141">
        <f>'[1]MTTI (PL &amp; I)'!BA252/'[1]MTTI (PL &amp; I)'!BA$334</f>
        <v>1.0775943795590122E-4</v>
      </c>
      <c r="BB252" s="141">
        <f>'[1]MTTI (PL &amp; I)'!BB252/'[1]MTTI (PL &amp; I)'!BB$334</f>
        <v>0</v>
      </c>
      <c r="BC252" s="141">
        <f>'[1]MTTI (PL &amp; I)'!BC252/'[1]MTTI (PL &amp; I)'!BC$334</f>
        <v>0</v>
      </c>
      <c r="BD252" s="141">
        <f>'[1]MTTI (PL &amp; I)'!BD252/'[1]MTTI (PL &amp; I)'!BD$334</f>
        <v>1.4248441959313618E-5</v>
      </c>
      <c r="BE252" s="141">
        <f>'[1]MTTI (PL &amp; I)'!BE252/'[1]MTTI (PL &amp; I)'!BE$334</f>
        <v>0</v>
      </c>
      <c r="BF252" s="141">
        <f>'[1]MTTI (PL &amp; I)'!BF252/'[1]MTTI (PL &amp; I)'!BF$334</f>
        <v>0</v>
      </c>
      <c r="BG252" s="141">
        <f>'[1]MTTI (PL &amp; I)'!BG252/'[1]MTTI (PL &amp; I)'!BG$334</f>
        <v>1.1039231249140326E-4</v>
      </c>
      <c r="BH252" s="141">
        <f>'[1]MTTI (PL &amp; I)'!BH252/'[1]MTTI (PL &amp; I)'!BH$334</f>
        <v>0</v>
      </c>
      <c r="BI252" s="141">
        <f>'[1]MTTI (PL &amp; I)'!BI252/'[1]MTTI (PL &amp; I)'!BI$334</f>
        <v>0</v>
      </c>
      <c r="BJ252" s="141">
        <f>'[1]MTTI (PL &amp; I)'!BJ252/'[1]MTTI (PL &amp; I)'!BJ$334</f>
        <v>1.9681039095160557E-5</v>
      </c>
      <c r="BK252" s="141">
        <f>'[1]MTTI (PL &amp; I)'!BK252/'[1]MTTI (PL &amp; I)'!BK$334</f>
        <v>0</v>
      </c>
      <c r="BL252" s="141">
        <f>'[1]MTTI (PL &amp; I)'!BL252/'[1]MTTI (PL &amp; I)'!BL$334</f>
        <v>0</v>
      </c>
      <c r="BM252" s="141">
        <f>'[1]MTTI (PL &amp; I)'!BM252/'[1]MTTI (PL &amp; I)'!BM$334</f>
        <v>3.636013239362236E-6</v>
      </c>
      <c r="BN252" s="141">
        <f>'[1]MTTI (PL &amp; I)'!BN252/'[1]MTTI (PL &amp; I)'!BN$334</f>
        <v>0</v>
      </c>
      <c r="BO252" s="141">
        <f>'[1]MTTI (PL &amp; I)'!BO252/'[1]MTTI (PL &amp; I)'!BO$334</f>
        <v>2.60080977472872E-4</v>
      </c>
      <c r="BP252" s="141">
        <f>'[1]MTTI (PL &amp; I)'!BP252/'[1]MTTI (PL &amp; I)'!BP$334</f>
        <v>0</v>
      </c>
      <c r="BQ252" s="141">
        <f>'[1]MTTI (PL &amp; I)'!BQ252/'[1]MTTI (PL &amp; I)'!BQ$334</f>
        <v>1.629732945680548E-4</v>
      </c>
      <c r="BR252" s="141">
        <f>'[1]MTTI (PL &amp; I)'!BR252/'[1]MTTI (PL &amp; I)'!BR$334</f>
        <v>1.6602581406585182E-4</v>
      </c>
      <c r="BS252" s="141">
        <f>'[1]MTTI (PL &amp; I)'!BS252/'[1]MTTI (PL &amp; I)'!BS$334</f>
        <v>1.7016111225709357E-4</v>
      </c>
      <c r="BT252" s="141">
        <f>'[1]MTTI (PL &amp; I)'!BT252/'[1]MTTI (PL &amp; I)'!BT$334</f>
        <v>0</v>
      </c>
      <c r="BU252" s="141">
        <f>'[1]MTTI (PL &amp; I)'!BU252/'[1]MTTI (PL &amp; I)'!BU$334</f>
        <v>0</v>
      </c>
      <c r="BV252" s="141">
        <f>'[1]MTTI (PL &amp; I)'!BV252/'[1]MTTI (PL &amp; I)'!BV$334</f>
        <v>0</v>
      </c>
      <c r="BW252" s="141">
        <f>'[1]MTTI (PL &amp; I)'!BW252/'[1]MTTI (PL &amp; I)'!BW$334</f>
        <v>0</v>
      </c>
      <c r="BX252" s="141">
        <f>'[1]MTTI (PL &amp; I)'!BX252/'[1]MTTI (PL &amp; I)'!BX$334</f>
        <v>0</v>
      </c>
      <c r="BY252" s="141">
        <f>'[1]MTTI (PL &amp; I)'!BY252/'[1]MTTI (PL &amp; I)'!BY$334</f>
        <v>2.9422972184547089E-6</v>
      </c>
      <c r="BZ252" s="141">
        <f>'[1]MTTI (PL &amp; I)'!BZ252/'[1]MTTI (PL &amp; I)'!BZ$334</f>
        <v>0</v>
      </c>
      <c r="CA252" s="141">
        <f>'[1]MTTI (PL &amp; I)'!CA252/'[1]MTTI (PL &amp; I)'!CA$334</f>
        <v>5.0899732784850128E-5</v>
      </c>
      <c r="CB252" s="141">
        <f>'[1]MTTI (PL &amp; I)'!CB252/'[1]MTTI (PL &amp; I)'!CB$334</f>
        <v>0</v>
      </c>
      <c r="CC252" s="141">
        <f>'[1]MTTI (PL &amp; I)'!CC252/'[1]MTTI (PL &amp; I)'!CC$334</f>
        <v>9.4220107726451785E-5</v>
      </c>
      <c r="CD252" s="141">
        <f>'[1]MTTI (PL &amp; I)'!CD252/'[1]MTTI (PL &amp; I)'!CD$334</f>
        <v>8.1597438175483056E-3</v>
      </c>
      <c r="CE252" s="141">
        <f>'[1]MTTI (PL &amp; I)'!CE252/'[1]MTTI (PL &amp; I)'!CE$334</f>
        <v>0</v>
      </c>
      <c r="CF252" s="141">
        <f>'[1]MTTI (PL &amp; I)'!CF252/'[1]MTTI (PL &amp; I)'!CF$334</f>
        <v>1.0494943863509961E-2</v>
      </c>
      <c r="CG252" s="141">
        <f>'[1]MTTI (PL &amp; I)'!CG252/'[1]MTTI (PL &amp; I)'!CG$334</f>
        <v>0</v>
      </c>
      <c r="CH252" s="141">
        <f>'[1]MTTI (PL &amp; I)'!CH252/'[1]MTTI (PL &amp; I)'!CH$334</f>
        <v>3.1727408992076246E-2</v>
      </c>
      <c r="CI252" s="141">
        <f>'[1]MTTI (PL &amp; I)'!CI252/'[1]MTTI (PL &amp; I)'!CI$334</f>
        <v>0</v>
      </c>
      <c r="CJ252" s="141">
        <f>'[1]MTTI (PL &amp; I)'!CJ252/'[1]MTTI (PL &amp; I)'!CJ$334</f>
        <v>0</v>
      </c>
      <c r="CK252" s="141">
        <f>'[1]MTTI (PL &amp; I)'!CK252/'[1]MTTI (PL &amp; I)'!CK$334</f>
        <v>1.3380544925615192E-2</v>
      </c>
      <c r="CL252" s="141">
        <f>'[1]MTTI (PL &amp; I)'!CL252/'[1]MTTI (PL &amp; I)'!CL$334</f>
        <v>0</v>
      </c>
      <c r="CM252" s="141">
        <f>'[1]MTTI (PL &amp; I)'!CM252/'[1]MTTI (PL &amp; I)'!CM$334</f>
        <v>0</v>
      </c>
      <c r="CN252" s="141">
        <f>'[1]MTTI (PL &amp; I)'!CN252/'[1]MTTI (PL &amp; I)'!CN$334</f>
        <v>3.4550837256678213E-5</v>
      </c>
      <c r="CO252" s="141">
        <f>'[1]MTTI (PL &amp; I)'!CO252/'[1]MTTI (PL &amp; I)'!CO$334</f>
        <v>0</v>
      </c>
      <c r="CP252" s="141">
        <f>'[1]MTTI (PL &amp; I)'!CP252/'[1]MTTI (PL &amp; I)'!CP$334</f>
        <v>1.3047844626424716E-4</v>
      </c>
      <c r="CQ252" s="141">
        <f>'[1]MTTI (PL &amp; I)'!CQ252/'[1]MTTI (PL &amp; I)'!CQ$334</f>
        <v>1.3303055618902896E-4</v>
      </c>
      <c r="CR252" s="141">
        <f>'[1]MTTI (PL &amp; I)'!CR252/'[1]MTTI (PL &amp; I)'!CR$334</f>
        <v>0</v>
      </c>
      <c r="CS252" s="141">
        <f>'[1]MTTI (PL &amp; I)'!CS252/'[1]MTTI (PL &amp; I)'!CS$334</f>
        <v>1.0790961559369773E-4</v>
      </c>
      <c r="CT252" s="141">
        <f>'[1]MTTI (PL &amp; I)'!CT252/'[1]MTTI (PL &amp; I)'!CT$334</f>
        <v>0</v>
      </c>
      <c r="CU252" s="141">
        <f>'[1]MTTI (PL &amp; I)'!CU252/'[1]MTTI (PL &amp; I)'!CU$334</f>
        <v>0</v>
      </c>
      <c r="CV252" s="141">
        <f>'[1]MTTI (PL &amp; I)'!CV252/'[1]MTTI (PL &amp; I)'!CV$334</f>
        <v>0</v>
      </c>
      <c r="CW252" s="141">
        <f>'[1]MTTI (PL &amp; I)'!CW252/'[1]MTTI (PL &amp; I)'!CW$334</f>
        <v>0</v>
      </c>
      <c r="CX252" s="141">
        <f>'[1]MTTI (PL &amp; I)'!CX252/'[1]MTTI (PL &amp; I)'!CX$334</f>
        <v>0</v>
      </c>
      <c r="CY252" s="141">
        <f>'[1]MTTI (PL &amp; I)'!CY252/'[1]MTTI (PL &amp; I)'!CY$334</f>
        <v>0</v>
      </c>
      <c r="CZ252" s="141">
        <f>'[1]MTTI (PL &amp; I)'!CZ252/'[1]MTTI (PL &amp; I)'!CZ$334</f>
        <v>4.6732858325524849E-7</v>
      </c>
      <c r="DA252" s="141">
        <f>'[1]MTTI (PL &amp; I)'!DA252/'[1]MTTI (PL &amp; I)'!DA$334</f>
        <v>8.4213498787833534E-5</v>
      </c>
      <c r="DB252" s="141">
        <f>'[1]MTTI (PL &amp; I)'!DB252/'[1]MTTI (PL &amp; I)'!DB$334</f>
        <v>0</v>
      </c>
      <c r="DC252" s="141">
        <f>'[1]MTTI (PL &amp; I)'!DC252/'[1]MTTI (PL &amp; I)'!DC$334</f>
        <v>0</v>
      </c>
      <c r="DD252" s="141">
        <f>'[1]MTTI (PL &amp; I)'!DD252/'[1]MTTI (PL &amp; I)'!DD$334</f>
        <v>0</v>
      </c>
      <c r="DE252" s="141">
        <v>0</v>
      </c>
      <c r="DF252" s="141">
        <f>'[1]MTTI (PL &amp; I)'!DF252/'[1]MTTI (PL &amp; I)'!DF$334</f>
        <v>5.2643795976370627E-4</v>
      </c>
    </row>
    <row r="253" spans="1:110" x14ac:dyDescent="0.3">
      <c r="A253" s="25" t="s">
        <v>7</v>
      </c>
      <c r="B253" s="141">
        <f>'[1]MTTI (PL &amp; I)'!B253/'[1]MTTI (PL &amp; I)'!B$334</f>
        <v>0</v>
      </c>
      <c r="C253" s="141">
        <f>'[1]MTTI (PL &amp; I)'!C253/'[1]MTTI (PL &amp; I)'!C$334</f>
        <v>0</v>
      </c>
      <c r="D253" s="141">
        <f>'[1]MTTI (PL &amp; I)'!D253/'[1]MTTI (PL &amp; I)'!D$334</f>
        <v>0</v>
      </c>
      <c r="E253" s="141">
        <f>'[1]MTTI (PL &amp; I)'!E253/'[1]MTTI (PL &amp; I)'!E$334</f>
        <v>0</v>
      </c>
      <c r="F253" s="141">
        <f>'[1]MTTI (PL &amp; I)'!F253/'[1]MTTI (PL &amp; I)'!F$334</f>
        <v>0</v>
      </c>
      <c r="G253" s="141">
        <f>'[1]MTTI (PL &amp; I)'!G253/'[1]MTTI (PL &amp; I)'!G$334</f>
        <v>0</v>
      </c>
      <c r="H253" s="141">
        <f>'[1]MTTI (PL &amp; I)'!H253/'[1]MTTI (PL &amp; I)'!H$334</f>
        <v>0</v>
      </c>
      <c r="I253" s="141">
        <f>'[1]MTTI (PL &amp; I)'!I253/'[1]MTTI (PL &amp; I)'!I$334</f>
        <v>0</v>
      </c>
      <c r="J253" s="141">
        <f>'[1]MTTI (PL &amp; I)'!J253/'[1]MTTI (PL &amp; I)'!J$334</f>
        <v>0</v>
      </c>
      <c r="K253" s="141">
        <f>'[1]MTTI (PL &amp; I)'!K253/'[1]MTTI (PL &amp; I)'!K$334</f>
        <v>0</v>
      </c>
      <c r="L253" s="141">
        <f>'[1]MTTI (PL &amp; I)'!L253/'[1]MTTI (PL &amp; I)'!L$334</f>
        <v>0</v>
      </c>
      <c r="M253" s="141">
        <f>'[1]MTTI (PL &amp; I)'!M253/'[1]MTTI (PL &amp; I)'!M$334</f>
        <v>0</v>
      </c>
      <c r="N253" s="141">
        <f>'[1]MTTI (PL &amp; I)'!N253/'[1]MTTI (PL &amp; I)'!N$334</f>
        <v>0</v>
      </c>
      <c r="O253" s="141">
        <f>'[1]MTTI (PL &amp; I)'!O253/'[1]MTTI (PL &amp; I)'!O$334</f>
        <v>0</v>
      </c>
      <c r="P253" s="141">
        <f>'[1]MTTI (PL &amp; I)'!P253/'[1]MTTI (PL &amp; I)'!P$334</f>
        <v>0</v>
      </c>
      <c r="Q253" s="141">
        <f>'[1]MTTI (PL &amp; I)'!Q253/'[1]MTTI (PL &amp; I)'!Q$334</f>
        <v>0</v>
      </c>
      <c r="R253" s="141">
        <f>'[1]MTTI (PL &amp; I)'!R253/'[1]MTTI (PL &amp; I)'!R$334</f>
        <v>0</v>
      </c>
      <c r="S253" s="141">
        <f>'[1]MTTI (PL &amp; I)'!S253/'[1]MTTI (PL &amp; I)'!S$334</f>
        <v>0</v>
      </c>
      <c r="T253" s="141">
        <f>'[1]MTTI (PL &amp; I)'!T253/'[1]MTTI (PL &amp; I)'!T$334</f>
        <v>0</v>
      </c>
      <c r="U253" s="141">
        <f>'[1]MTTI (PL &amp; I)'!U253/'[1]MTTI (PL &amp; I)'!U$334</f>
        <v>0</v>
      </c>
      <c r="V253" s="141">
        <f>'[1]MTTI (PL &amp; I)'!V253/'[1]MTTI (PL &amp; I)'!V$334</f>
        <v>0</v>
      </c>
      <c r="W253" s="141">
        <f>'[1]MTTI (PL &amp; I)'!W253/'[1]MTTI (PL &amp; I)'!W$334</f>
        <v>0</v>
      </c>
      <c r="X253" s="141">
        <f>'[1]MTTI (PL &amp; I)'!X253/'[1]MTTI (PL &amp; I)'!X$334</f>
        <v>0</v>
      </c>
      <c r="Y253" s="141">
        <f>'[1]MTTI (PL &amp; I)'!Y253/'[1]MTTI (PL &amp; I)'!Y$334</f>
        <v>0</v>
      </c>
      <c r="Z253" s="141">
        <f>'[1]MTTI (PL &amp; I)'!Z253/'[1]MTTI (PL &amp; I)'!Z$334</f>
        <v>0</v>
      </c>
      <c r="AA253" s="141">
        <f>'[1]MTTI (PL &amp; I)'!AA253/'[1]MTTI (PL &amp; I)'!AA$334</f>
        <v>0</v>
      </c>
      <c r="AB253" s="141">
        <f>'[1]MTTI (PL &amp; I)'!AB253/'[1]MTTI (PL &amp; I)'!AB$334</f>
        <v>0</v>
      </c>
      <c r="AC253" s="141">
        <f>'[1]MTTI (PL &amp; I)'!AC253/'[1]MTTI (PL &amp; I)'!AC$334</f>
        <v>0</v>
      </c>
      <c r="AD253" s="141">
        <f>'[1]MTTI (PL &amp; I)'!AD253/'[1]MTTI (PL &amp; I)'!AD$334</f>
        <v>0</v>
      </c>
      <c r="AE253" s="141">
        <f>'[1]MTTI (PL &amp; I)'!AE253/'[1]MTTI (PL &amp; I)'!AE$334</f>
        <v>0</v>
      </c>
      <c r="AF253" s="141">
        <f>'[1]MTTI (PL &amp; I)'!AF253/'[1]MTTI (PL &amp; I)'!AF$334</f>
        <v>0</v>
      </c>
      <c r="AG253" s="141">
        <f>'[1]MTTI (PL &amp; I)'!AG253/'[1]MTTI (PL &amp; I)'!AG$334</f>
        <v>0</v>
      </c>
      <c r="AH253" s="141">
        <f>'[1]MTTI (PL &amp; I)'!AH253/'[1]MTTI (PL &amp; I)'!AH$334</f>
        <v>0</v>
      </c>
      <c r="AI253" s="141">
        <f>'[1]MTTI (PL &amp; I)'!AI253/'[1]MTTI (PL &amp; I)'!AI$334</f>
        <v>0</v>
      </c>
      <c r="AJ253" s="141">
        <f>'[1]MTTI (PL &amp; I)'!AJ253/'[1]MTTI (PL &amp; I)'!AJ$334</f>
        <v>0</v>
      </c>
      <c r="AK253" s="141">
        <f>'[1]MTTI (PL &amp; I)'!AK253/'[1]MTTI (PL &amp; I)'!AK$334</f>
        <v>0</v>
      </c>
      <c r="AL253" s="141">
        <f>'[1]MTTI (PL &amp; I)'!AL253/'[1]MTTI (PL &amp; I)'!AL$334</f>
        <v>0</v>
      </c>
      <c r="AM253" s="141">
        <f>'[1]MTTI (PL &amp; I)'!AM253/'[1]MTTI (PL &amp; I)'!AM$334</f>
        <v>0</v>
      </c>
      <c r="AN253" s="141">
        <f>'[1]MTTI (PL &amp; I)'!AN253/'[1]MTTI (PL &amp; I)'!AN$334</f>
        <v>0</v>
      </c>
      <c r="AO253" s="141">
        <f>'[1]MTTI (PL &amp; I)'!AO253/'[1]MTTI (PL &amp; I)'!AO$334</f>
        <v>0</v>
      </c>
      <c r="AP253" s="141">
        <f>'[1]MTTI (PL &amp; I)'!AP253/'[1]MTTI (PL &amp; I)'!AP$334</f>
        <v>0</v>
      </c>
      <c r="AQ253" s="141">
        <f>'[1]MTTI (PL &amp; I)'!AQ253/'[1]MTTI (PL &amp; I)'!AQ$334</f>
        <v>0</v>
      </c>
      <c r="AR253" s="141">
        <f>'[1]MTTI (PL &amp; I)'!AR253/'[1]MTTI (PL &amp; I)'!AR$334</f>
        <v>0</v>
      </c>
      <c r="AS253" s="141">
        <f>'[1]MTTI (PL &amp; I)'!AS253/'[1]MTTI (PL &amp; I)'!AS$334</f>
        <v>0</v>
      </c>
      <c r="AT253" s="141">
        <f>'[1]MTTI (PL &amp; I)'!AT253/'[1]MTTI (PL &amp; I)'!AT$334</f>
        <v>0</v>
      </c>
      <c r="AU253" s="141">
        <f>'[1]MTTI (PL &amp; I)'!AU253/'[1]MTTI (PL &amp; I)'!AU$334</f>
        <v>0</v>
      </c>
      <c r="AV253" s="141">
        <f>'[1]MTTI (PL &amp; I)'!AV253/'[1]MTTI (PL &amp; I)'!AV$334</f>
        <v>0</v>
      </c>
      <c r="AW253" s="141">
        <f>'[1]MTTI (PL &amp; I)'!AW253/'[1]MTTI (PL &amp; I)'!AW$334</f>
        <v>0</v>
      </c>
      <c r="AX253" s="141">
        <f>'[1]MTTI (PL &amp; I)'!AX253/'[1]MTTI (PL &amp; I)'!AX$334</f>
        <v>0</v>
      </c>
      <c r="AY253" s="141">
        <f>'[1]MTTI (PL &amp; I)'!AY253/'[1]MTTI (PL &amp; I)'!AY$334</f>
        <v>0</v>
      </c>
      <c r="AZ253" s="141">
        <f>'[1]MTTI (PL &amp; I)'!AZ253/'[1]MTTI (PL &amp; I)'!AZ$334</f>
        <v>0</v>
      </c>
      <c r="BA253" s="141">
        <f>'[1]MTTI (PL &amp; I)'!BA253/'[1]MTTI (PL &amp; I)'!BA$334</f>
        <v>0</v>
      </c>
      <c r="BB253" s="141">
        <f>'[1]MTTI (PL &amp; I)'!BB253/'[1]MTTI (PL &amp; I)'!BB$334</f>
        <v>0</v>
      </c>
      <c r="BC253" s="141">
        <f>'[1]MTTI (PL &amp; I)'!BC253/'[1]MTTI (PL &amp; I)'!BC$334</f>
        <v>0</v>
      </c>
      <c r="BD253" s="141">
        <f>'[1]MTTI (PL &amp; I)'!BD253/'[1]MTTI (PL &amp; I)'!BD$334</f>
        <v>0</v>
      </c>
      <c r="BE253" s="141">
        <f>'[1]MTTI (PL &amp; I)'!BE253/'[1]MTTI (PL &amp; I)'!BE$334</f>
        <v>0</v>
      </c>
      <c r="BF253" s="141">
        <f>'[1]MTTI (PL &amp; I)'!BF253/'[1]MTTI (PL &amp; I)'!BF$334</f>
        <v>0</v>
      </c>
      <c r="BG253" s="141">
        <f>'[1]MTTI (PL &amp; I)'!BG253/'[1]MTTI (PL &amp; I)'!BG$334</f>
        <v>0</v>
      </c>
      <c r="BH253" s="141">
        <f>'[1]MTTI (PL &amp; I)'!BH253/'[1]MTTI (PL &amp; I)'!BH$334</f>
        <v>0</v>
      </c>
      <c r="BI253" s="141">
        <f>'[1]MTTI (PL &amp; I)'!BI253/'[1]MTTI (PL &amp; I)'!BI$334</f>
        <v>0</v>
      </c>
      <c r="BJ253" s="141">
        <f>'[1]MTTI (PL &amp; I)'!BJ253/'[1]MTTI (PL &amp; I)'!BJ$334</f>
        <v>0</v>
      </c>
      <c r="BK253" s="141">
        <f>'[1]MTTI (PL &amp; I)'!BK253/'[1]MTTI (PL &amp; I)'!BK$334</f>
        <v>0</v>
      </c>
      <c r="BL253" s="141">
        <f>'[1]MTTI (PL &amp; I)'!BL253/'[1]MTTI (PL &amp; I)'!BL$334</f>
        <v>0</v>
      </c>
      <c r="BM253" s="141">
        <f>'[1]MTTI (PL &amp; I)'!BM253/'[1]MTTI (PL &amp; I)'!BM$334</f>
        <v>0</v>
      </c>
      <c r="BN253" s="141">
        <f>'[1]MTTI (PL &amp; I)'!BN253/'[1]MTTI (PL &amp; I)'!BN$334</f>
        <v>0</v>
      </c>
      <c r="BO253" s="141">
        <f>'[1]MTTI (PL &amp; I)'!BO253/'[1]MTTI (PL &amp; I)'!BO$334</f>
        <v>0</v>
      </c>
      <c r="BP253" s="141">
        <f>'[1]MTTI (PL &amp; I)'!BP253/'[1]MTTI (PL &amp; I)'!BP$334</f>
        <v>0</v>
      </c>
      <c r="BQ253" s="141">
        <f>'[1]MTTI (PL &amp; I)'!BQ253/'[1]MTTI (PL &amp; I)'!BQ$334</f>
        <v>0</v>
      </c>
      <c r="BR253" s="141">
        <f>'[1]MTTI (PL &amp; I)'!BR253/'[1]MTTI (PL &amp; I)'!BR$334</f>
        <v>0</v>
      </c>
      <c r="BS253" s="141">
        <f>'[1]MTTI (PL &amp; I)'!BS253/'[1]MTTI (PL &amp; I)'!BS$334</f>
        <v>0</v>
      </c>
      <c r="BT253" s="141">
        <f>'[1]MTTI (PL &amp; I)'!BT253/'[1]MTTI (PL &amp; I)'!BT$334</f>
        <v>0</v>
      </c>
      <c r="BU253" s="141">
        <f>'[1]MTTI (PL &amp; I)'!BU253/'[1]MTTI (PL &amp; I)'!BU$334</f>
        <v>0</v>
      </c>
      <c r="BV253" s="141">
        <f>'[1]MTTI (PL &amp; I)'!BV253/'[1]MTTI (PL &amp; I)'!BV$334</f>
        <v>0</v>
      </c>
      <c r="BW253" s="141">
        <f>'[1]MTTI (PL &amp; I)'!BW253/'[1]MTTI (PL &amp; I)'!BW$334</f>
        <v>0</v>
      </c>
      <c r="BX253" s="141">
        <f>'[1]MTTI (PL &amp; I)'!BX253/'[1]MTTI (PL &amp; I)'!BX$334</f>
        <v>0</v>
      </c>
      <c r="BY253" s="141">
        <f>'[1]MTTI (PL &amp; I)'!BY253/'[1]MTTI (PL &amp; I)'!BY$334</f>
        <v>0</v>
      </c>
      <c r="BZ253" s="141">
        <f>'[1]MTTI (PL &amp; I)'!BZ253/'[1]MTTI (PL &amp; I)'!BZ$334</f>
        <v>0</v>
      </c>
      <c r="CA253" s="141">
        <f>'[1]MTTI (PL &amp; I)'!CA253/'[1]MTTI (PL &amp; I)'!CA$334</f>
        <v>0</v>
      </c>
      <c r="CB253" s="141">
        <f>'[1]MTTI (PL &amp; I)'!CB253/'[1]MTTI (PL &amp; I)'!CB$334</f>
        <v>0</v>
      </c>
      <c r="CC253" s="141">
        <f>'[1]MTTI (PL &amp; I)'!CC253/'[1]MTTI (PL &amp; I)'!CC$334</f>
        <v>0</v>
      </c>
      <c r="CD253" s="141">
        <f>'[1]MTTI (PL &amp; I)'!CD253/'[1]MTTI (PL &amp; I)'!CD$334</f>
        <v>0</v>
      </c>
      <c r="CE253" s="141">
        <f>'[1]MTTI (PL &amp; I)'!CE253/'[1]MTTI (PL &amp; I)'!CE$334</f>
        <v>0</v>
      </c>
      <c r="CF253" s="141">
        <f>'[1]MTTI (PL &amp; I)'!CF253/'[1]MTTI (PL &amp; I)'!CF$334</f>
        <v>0</v>
      </c>
      <c r="CG253" s="141">
        <f>'[1]MTTI (PL &amp; I)'!CG253/'[1]MTTI (PL &amp; I)'!CG$334</f>
        <v>0</v>
      </c>
      <c r="CH253" s="141">
        <f>'[1]MTTI (PL &amp; I)'!CH253/'[1]MTTI (PL &amp; I)'!CH$334</f>
        <v>0</v>
      </c>
      <c r="CI253" s="141">
        <f>'[1]MTTI (PL &amp; I)'!CI253/'[1]MTTI (PL &amp; I)'!CI$334</f>
        <v>0</v>
      </c>
      <c r="CJ253" s="141">
        <f>'[1]MTTI (PL &amp; I)'!CJ253/'[1]MTTI (PL &amp; I)'!CJ$334</f>
        <v>0</v>
      </c>
      <c r="CK253" s="141">
        <f>'[1]MTTI (PL &amp; I)'!CK253/'[1]MTTI (PL &amp; I)'!CK$334</f>
        <v>0</v>
      </c>
      <c r="CL253" s="141">
        <f>'[1]MTTI (PL &amp; I)'!CL253/'[1]MTTI (PL &amp; I)'!CL$334</f>
        <v>0</v>
      </c>
      <c r="CM253" s="141">
        <f>'[1]MTTI (PL &amp; I)'!CM253/'[1]MTTI (PL &amp; I)'!CM$334</f>
        <v>0</v>
      </c>
      <c r="CN253" s="141">
        <f>'[1]MTTI (PL &amp; I)'!CN253/'[1]MTTI (PL &amp; I)'!CN$334</f>
        <v>0</v>
      </c>
      <c r="CO253" s="141">
        <f>'[1]MTTI (PL &amp; I)'!CO253/'[1]MTTI (PL &amp; I)'!CO$334</f>
        <v>0</v>
      </c>
      <c r="CP253" s="141">
        <f>'[1]MTTI (PL &amp; I)'!CP253/'[1]MTTI (PL &amp; I)'!CP$334</f>
        <v>0</v>
      </c>
      <c r="CQ253" s="141">
        <f>'[1]MTTI (PL &amp; I)'!CQ253/'[1]MTTI (PL &amp; I)'!CQ$334</f>
        <v>0</v>
      </c>
      <c r="CR253" s="141">
        <f>'[1]MTTI (PL &amp; I)'!CR253/'[1]MTTI (PL &amp; I)'!CR$334</f>
        <v>0</v>
      </c>
      <c r="CS253" s="141">
        <f>'[1]MTTI (PL &amp; I)'!CS253/'[1]MTTI (PL &amp; I)'!CS$334</f>
        <v>0</v>
      </c>
      <c r="CT253" s="141">
        <f>'[1]MTTI (PL &amp; I)'!CT253/'[1]MTTI (PL &amp; I)'!CT$334</f>
        <v>0</v>
      </c>
      <c r="CU253" s="141">
        <f>'[1]MTTI (PL &amp; I)'!CU253/'[1]MTTI (PL &amp; I)'!CU$334</f>
        <v>0</v>
      </c>
      <c r="CV253" s="141">
        <f>'[1]MTTI (PL &amp; I)'!CV253/'[1]MTTI (PL &amp; I)'!CV$334</f>
        <v>0</v>
      </c>
      <c r="CW253" s="141">
        <f>'[1]MTTI (PL &amp; I)'!CW253/'[1]MTTI (PL &amp; I)'!CW$334</f>
        <v>0</v>
      </c>
      <c r="CX253" s="141">
        <f>'[1]MTTI (PL &amp; I)'!CX253/'[1]MTTI (PL &amp; I)'!CX$334</f>
        <v>0</v>
      </c>
      <c r="CY253" s="141">
        <f>'[1]MTTI (PL &amp; I)'!CY253/'[1]MTTI (PL &amp; I)'!CY$334</f>
        <v>0</v>
      </c>
      <c r="CZ253" s="141">
        <f>'[1]MTTI (PL &amp; I)'!CZ253/'[1]MTTI (PL &amp; I)'!CZ$334</f>
        <v>0</v>
      </c>
      <c r="DA253" s="141">
        <f>'[1]MTTI (PL &amp; I)'!DA253/'[1]MTTI (PL &amp; I)'!DA$334</f>
        <v>0</v>
      </c>
      <c r="DB253" s="141">
        <f>'[1]MTTI (PL &amp; I)'!DB253/'[1]MTTI (PL &amp; I)'!DB$334</f>
        <v>0</v>
      </c>
      <c r="DC253" s="141">
        <f>'[1]MTTI (PL &amp; I)'!DC253/'[1]MTTI (PL &amp; I)'!DC$334</f>
        <v>0</v>
      </c>
      <c r="DD253" s="141">
        <f>'[1]MTTI (PL &amp; I)'!DD253/'[1]MTTI (PL &amp; I)'!DD$334</f>
        <v>0</v>
      </c>
      <c r="DE253" s="141">
        <v>0</v>
      </c>
      <c r="DF253" s="141">
        <f>'[1]MTTI (PL &amp; I)'!DF253/'[1]MTTI (PL &amp; I)'!DF$334</f>
        <v>0</v>
      </c>
    </row>
    <row r="254" spans="1:110" x14ac:dyDescent="0.3">
      <c r="A254" s="26">
        <v>6214</v>
      </c>
      <c r="B254" s="141">
        <f>'[1]MTTI (PL &amp; I)'!B254/'[1]MTTI (PL &amp; I)'!B$334</f>
        <v>0</v>
      </c>
      <c r="C254" s="141">
        <f>'[1]MTTI (PL &amp; I)'!C254/'[1]MTTI (PL &amp; I)'!C$334</f>
        <v>0</v>
      </c>
      <c r="D254" s="141">
        <f>'[1]MTTI (PL &amp; I)'!D254/'[1]MTTI (PL &amp; I)'!D$334</f>
        <v>0</v>
      </c>
      <c r="E254" s="141">
        <f>'[1]MTTI (PL &amp; I)'!E254/'[1]MTTI (PL &amp; I)'!E$334</f>
        <v>0</v>
      </c>
      <c r="F254" s="141">
        <f>'[1]MTTI (PL &amp; I)'!F254/'[1]MTTI (PL &amp; I)'!F$334</f>
        <v>0</v>
      </c>
      <c r="G254" s="141">
        <f>'[1]MTTI (PL &amp; I)'!G254/'[1]MTTI (PL &amp; I)'!G$334</f>
        <v>0</v>
      </c>
      <c r="H254" s="141">
        <f>'[1]MTTI (PL &amp; I)'!H254/'[1]MTTI (PL &amp; I)'!H$334</f>
        <v>7.5863280669850625E-4</v>
      </c>
      <c r="I254" s="141">
        <f>'[1]MTTI (PL &amp; I)'!I254/'[1]MTTI (PL &amp; I)'!I$334</f>
        <v>0</v>
      </c>
      <c r="J254" s="141">
        <f>'[1]MTTI (PL &amp; I)'!J254/'[1]MTTI (PL &amp; I)'!J$334</f>
        <v>0</v>
      </c>
      <c r="K254" s="141">
        <f>'[1]MTTI (PL &amp; I)'!K254/'[1]MTTI (PL &amp; I)'!K$334</f>
        <v>0</v>
      </c>
      <c r="L254" s="141">
        <f>'[1]MTTI (PL &amp; I)'!L254/'[1]MTTI (PL &amp; I)'!L$334</f>
        <v>0</v>
      </c>
      <c r="M254" s="141">
        <f>'[1]MTTI (PL &amp; I)'!M254/'[1]MTTI (PL &amp; I)'!M$334</f>
        <v>0</v>
      </c>
      <c r="N254" s="141">
        <f>'[1]MTTI (PL &amp; I)'!N254/'[1]MTTI (PL &amp; I)'!N$334</f>
        <v>0</v>
      </c>
      <c r="O254" s="141">
        <f>'[1]MTTI (PL &amp; I)'!O254/'[1]MTTI (PL &amp; I)'!O$334</f>
        <v>0</v>
      </c>
      <c r="P254" s="141">
        <f>'[1]MTTI (PL &amp; I)'!P254/'[1]MTTI (PL &amp; I)'!P$334</f>
        <v>0</v>
      </c>
      <c r="Q254" s="141">
        <f>'[1]MTTI (PL &amp; I)'!Q254/'[1]MTTI (PL &amp; I)'!Q$334</f>
        <v>0</v>
      </c>
      <c r="R254" s="141">
        <f>'[1]MTTI (PL &amp; I)'!R254/'[1]MTTI (PL &amp; I)'!R$334</f>
        <v>0</v>
      </c>
      <c r="S254" s="141">
        <f>'[1]MTTI (PL &amp; I)'!S254/'[1]MTTI (PL &amp; I)'!S$334</f>
        <v>0</v>
      </c>
      <c r="T254" s="141">
        <f>'[1]MTTI (PL &amp; I)'!T254/'[1]MTTI (PL &amp; I)'!T$334</f>
        <v>0</v>
      </c>
      <c r="U254" s="141">
        <f>'[1]MTTI (PL &amp; I)'!U254/'[1]MTTI (PL &amp; I)'!U$334</f>
        <v>0</v>
      </c>
      <c r="V254" s="141">
        <f>'[1]MTTI (PL &amp; I)'!V254/'[1]MTTI (PL &amp; I)'!V$334</f>
        <v>0</v>
      </c>
      <c r="W254" s="141">
        <f>'[1]MTTI (PL &amp; I)'!W254/'[1]MTTI (PL &amp; I)'!W$334</f>
        <v>0</v>
      </c>
      <c r="X254" s="141">
        <f>'[1]MTTI (PL &amp; I)'!X254/'[1]MTTI (PL &amp; I)'!X$334</f>
        <v>0</v>
      </c>
      <c r="Y254" s="141">
        <f>'[1]MTTI (PL &amp; I)'!Y254/'[1]MTTI (PL &amp; I)'!Y$334</f>
        <v>0</v>
      </c>
      <c r="Z254" s="141">
        <f>'[1]MTTI (PL &amp; I)'!Z254/'[1]MTTI (PL &amp; I)'!Z$334</f>
        <v>0</v>
      </c>
      <c r="AA254" s="141">
        <f>'[1]MTTI (PL &amp; I)'!AA254/'[1]MTTI (PL &amp; I)'!AA$334</f>
        <v>0</v>
      </c>
      <c r="AB254" s="141">
        <f>'[1]MTTI (PL &amp; I)'!AB254/'[1]MTTI (PL &amp; I)'!AB$334</f>
        <v>0</v>
      </c>
      <c r="AC254" s="141">
        <f>'[1]MTTI (PL &amp; I)'!AC254/'[1]MTTI (PL &amp; I)'!AC$334</f>
        <v>0</v>
      </c>
      <c r="AD254" s="141">
        <f>'[1]MTTI (PL &amp; I)'!AD254/'[1]MTTI (PL &amp; I)'!AD$334</f>
        <v>0</v>
      </c>
      <c r="AE254" s="141">
        <f>'[1]MTTI (PL &amp; I)'!AE254/'[1]MTTI (PL &amp; I)'!AE$334</f>
        <v>0</v>
      </c>
      <c r="AF254" s="141">
        <f>'[1]MTTI (PL &amp; I)'!AF254/'[1]MTTI (PL &amp; I)'!AF$334</f>
        <v>0</v>
      </c>
      <c r="AG254" s="141">
        <f>'[1]MTTI (PL &amp; I)'!AG254/'[1]MTTI (PL &amp; I)'!AG$334</f>
        <v>0</v>
      </c>
      <c r="AH254" s="141">
        <f>'[1]MTTI (PL &amp; I)'!AH254/'[1]MTTI (PL &amp; I)'!AH$334</f>
        <v>0</v>
      </c>
      <c r="AI254" s="141">
        <f>'[1]MTTI (PL &amp; I)'!AI254/'[1]MTTI (PL &amp; I)'!AI$334</f>
        <v>0</v>
      </c>
      <c r="AJ254" s="141">
        <f>'[1]MTTI (PL &amp; I)'!AJ254/'[1]MTTI (PL &amp; I)'!AJ$334</f>
        <v>0</v>
      </c>
      <c r="AK254" s="141">
        <f>'[1]MTTI (PL &amp; I)'!AK254/'[1]MTTI (PL &amp; I)'!AK$334</f>
        <v>0</v>
      </c>
      <c r="AL254" s="141">
        <f>'[1]MTTI (PL &amp; I)'!AL254/'[1]MTTI (PL &amp; I)'!AL$334</f>
        <v>0</v>
      </c>
      <c r="AM254" s="141">
        <f>'[1]MTTI (PL &amp; I)'!AM254/'[1]MTTI (PL &amp; I)'!AM$334</f>
        <v>0</v>
      </c>
      <c r="AN254" s="141">
        <f>'[1]MTTI (PL &amp; I)'!AN254/'[1]MTTI (PL &amp; I)'!AN$334</f>
        <v>0</v>
      </c>
      <c r="AO254" s="141">
        <f>'[1]MTTI (PL &amp; I)'!AO254/'[1]MTTI (PL &amp; I)'!AO$334</f>
        <v>0</v>
      </c>
      <c r="AP254" s="141">
        <f>'[1]MTTI (PL &amp; I)'!AP254/'[1]MTTI (PL &amp; I)'!AP$334</f>
        <v>0</v>
      </c>
      <c r="AQ254" s="141">
        <f>'[1]MTTI (PL &amp; I)'!AQ254/'[1]MTTI (PL &amp; I)'!AQ$334</f>
        <v>0</v>
      </c>
      <c r="AR254" s="141">
        <f>'[1]MTTI (PL &amp; I)'!AR254/'[1]MTTI (PL &amp; I)'!AR$334</f>
        <v>0</v>
      </c>
      <c r="AS254" s="141">
        <f>'[1]MTTI (PL &amp; I)'!AS254/'[1]MTTI (PL &amp; I)'!AS$334</f>
        <v>2.2973277086359864E-2</v>
      </c>
      <c r="AT254" s="141">
        <f>'[1]MTTI (PL &amp; I)'!AT254/'[1]MTTI (PL &amp; I)'!AT$334</f>
        <v>0</v>
      </c>
      <c r="AU254" s="141">
        <f>'[1]MTTI (PL &amp; I)'!AU254/'[1]MTTI (PL &amp; I)'!AU$334</f>
        <v>0</v>
      </c>
      <c r="AV254" s="141">
        <f>'[1]MTTI (PL &amp; I)'!AV254/'[1]MTTI (PL &amp; I)'!AV$334</f>
        <v>0</v>
      </c>
      <c r="AW254" s="141">
        <f>'[1]MTTI (PL &amp; I)'!AW254/'[1]MTTI (PL &amp; I)'!AW$334</f>
        <v>0</v>
      </c>
      <c r="AX254" s="141">
        <f>'[1]MTTI (PL &amp; I)'!AX254/'[1]MTTI (PL &amp; I)'!AX$334</f>
        <v>0</v>
      </c>
      <c r="AY254" s="141">
        <f>'[1]MTTI (PL &amp; I)'!AY254/'[1]MTTI (PL &amp; I)'!AY$334</f>
        <v>0</v>
      </c>
      <c r="AZ254" s="141">
        <f>'[1]MTTI (PL &amp; I)'!AZ254/'[1]MTTI (PL &amp; I)'!AZ$334</f>
        <v>0</v>
      </c>
      <c r="BA254" s="141">
        <f>'[1]MTTI (PL &amp; I)'!BA254/'[1]MTTI (PL &amp; I)'!BA$334</f>
        <v>0</v>
      </c>
      <c r="BB254" s="141">
        <f>'[1]MTTI (PL &amp; I)'!BB254/'[1]MTTI (PL &amp; I)'!BB$334</f>
        <v>0</v>
      </c>
      <c r="BC254" s="141">
        <f>'[1]MTTI (PL &amp; I)'!BC254/'[1]MTTI (PL &amp; I)'!BC$334</f>
        <v>0</v>
      </c>
      <c r="BD254" s="141">
        <f>'[1]MTTI (PL &amp; I)'!BD254/'[1]MTTI (PL &amp; I)'!BD$334</f>
        <v>0</v>
      </c>
      <c r="BE254" s="141">
        <f>'[1]MTTI (PL &amp; I)'!BE254/'[1]MTTI (PL &amp; I)'!BE$334</f>
        <v>0</v>
      </c>
      <c r="BF254" s="141">
        <f>'[1]MTTI (PL &amp; I)'!BF254/'[1]MTTI (PL &amp; I)'!BF$334</f>
        <v>0</v>
      </c>
      <c r="BG254" s="141">
        <f>'[1]MTTI (PL &amp; I)'!BG254/'[1]MTTI (PL &amp; I)'!BG$334</f>
        <v>0</v>
      </c>
      <c r="BH254" s="141">
        <f>'[1]MTTI (PL &amp; I)'!BH254/'[1]MTTI (PL &amp; I)'!BH$334</f>
        <v>0</v>
      </c>
      <c r="BI254" s="141">
        <f>'[1]MTTI (PL &amp; I)'!BI254/'[1]MTTI (PL &amp; I)'!BI$334</f>
        <v>0</v>
      </c>
      <c r="BJ254" s="141">
        <f>'[1]MTTI (PL &amp; I)'!BJ254/'[1]MTTI (PL &amp; I)'!BJ$334</f>
        <v>6.6211718306974048E-5</v>
      </c>
      <c r="BK254" s="141">
        <f>'[1]MTTI (PL &amp; I)'!BK254/'[1]MTTI (PL &amp; I)'!BK$334</f>
        <v>0</v>
      </c>
      <c r="BL254" s="141">
        <f>'[1]MTTI (PL &amp; I)'!BL254/'[1]MTTI (PL &amp; I)'!BL$334</f>
        <v>0</v>
      </c>
      <c r="BM254" s="141">
        <f>'[1]MTTI (PL &amp; I)'!BM254/'[1]MTTI (PL &amp; I)'!BM$334</f>
        <v>0</v>
      </c>
      <c r="BN254" s="141">
        <f>'[1]MTTI (PL &amp; I)'!BN254/'[1]MTTI (PL &amp; I)'!BN$334</f>
        <v>0</v>
      </c>
      <c r="BO254" s="141">
        <f>'[1]MTTI (PL &amp; I)'!BO254/'[1]MTTI (PL &amp; I)'!BO$334</f>
        <v>0</v>
      </c>
      <c r="BP254" s="141">
        <f>'[1]MTTI (PL &amp; I)'!BP254/'[1]MTTI (PL &amp; I)'!BP$334</f>
        <v>0</v>
      </c>
      <c r="BQ254" s="141">
        <f>'[1]MTTI (PL &amp; I)'!BQ254/'[1]MTTI (PL &amp; I)'!BQ$334</f>
        <v>1.130392912154796E-3</v>
      </c>
      <c r="BR254" s="141">
        <f>'[1]MTTI (PL &amp; I)'!BR254/'[1]MTTI (PL &amp; I)'!BR$334</f>
        <v>0</v>
      </c>
      <c r="BS254" s="141">
        <f>'[1]MTTI (PL &amp; I)'!BS254/'[1]MTTI (PL &amp; I)'!BS$334</f>
        <v>2.7727599126565661E-5</v>
      </c>
      <c r="BT254" s="141">
        <f>'[1]MTTI (PL &amp; I)'!BT254/'[1]MTTI (PL &amp; I)'!BT$334</f>
        <v>0</v>
      </c>
      <c r="BU254" s="141">
        <f>'[1]MTTI (PL &amp; I)'!BU254/'[1]MTTI (PL &amp; I)'!BU$334</f>
        <v>0</v>
      </c>
      <c r="BV254" s="141">
        <f>'[1]MTTI (PL &amp; I)'!BV254/'[1]MTTI (PL &amp; I)'!BV$334</f>
        <v>1.1378784036138359E-3</v>
      </c>
      <c r="BW254" s="141">
        <f>'[1]MTTI (PL &amp; I)'!BW254/'[1]MTTI (PL &amp; I)'!BW$334</f>
        <v>0</v>
      </c>
      <c r="BX254" s="141">
        <f>'[1]MTTI (PL &amp; I)'!BX254/'[1]MTTI (PL &amp; I)'!BX$334</f>
        <v>0</v>
      </c>
      <c r="BY254" s="141">
        <f>'[1]MTTI (PL &amp; I)'!BY254/'[1]MTTI (PL &amp; I)'!BY$334</f>
        <v>0</v>
      </c>
      <c r="BZ254" s="141">
        <f>'[1]MTTI (PL &amp; I)'!BZ254/'[1]MTTI (PL &amp; I)'!BZ$334</f>
        <v>0</v>
      </c>
      <c r="CA254" s="141">
        <f>'[1]MTTI (PL &amp; I)'!CA254/'[1]MTTI (PL &amp; I)'!CA$334</f>
        <v>0</v>
      </c>
      <c r="CB254" s="141">
        <f>'[1]MTTI (PL &amp; I)'!CB254/'[1]MTTI (PL &amp; I)'!CB$334</f>
        <v>0</v>
      </c>
      <c r="CC254" s="141">
        <f>'[1]MTTI (PL &amp; I)'!CC254/'[1]MTTI (PL &amp; I)'!CC$334</f>
        <v>0</v>
      </c>
      <c r="CD254" s="141">
        <f>'[1]MTTI (PL &amp; I)'!CD254/'[1]MTTI (PL &amp; I)'!CD$334</f>
        <v>0</v>
      </c>
      <c r="CE254" s="141">
        <f>'[1]MTTI (PL &amp; I)'!CE254/'[1]MTTI (PL &amp; I)'!CE$334</f>
        <v>0</v>
      </c>
      <c r="CF254" s="141">
        <f>'[1]MTTI (PL &amp; I)'!CF254/'[1]MTTI (PL &amp; I)'!CF$334</f>
        <v>0</v>
      </c>
      <c r="CG254" s="141">
        <f>'[1]MTTI (PL &amp; I)'!CG254/'[1]MTTI (PL &amp; I)'!CG$334</f>
        <v>0</v>
      </c>
      <c r="CH254" s="141">
        <f>'[1]MTTI (PL &amp; I)'!CH254/'[1]MTTI (PL &amp; I)'!CH$334</f>
        <v>0</v>
      </c>
      <c r="CI254" s="141">
        <f>'[1]MTTI (PL &amp; I)'!CI254/'[1]MTTI (PL &amp; I)'!CI$334</f>
        <v>0</v>
      </c>
      <c r="CJ254" s="141">
        <f>'[1]MTTI (PL &amp; I)'!CJ254/'[1]MTTI (PL &amp; I)'!CJ$334</f>
        <v>0.52586663542479961</v>
      </c>
      <c r="CK254" s="141">
        <f>'[1]MTTI (PL &amp; I)'!CK254/'[1]MTTI (PL &amp; I)'!CK$334</f>
        <v>0</v>
      </c>
      <c r="CL254" s="141">
        <f>'[1]MTTI (PL &amp; I)'!CL254/'[1]MTTI (PL &amp; I)'!CL$334</f>
        <v>5.7034785674871106E-4</v>
      </c>
      <c r="CM254" s="141">
        <f>'[1]MTTI (PL &amp; I)'!CM254/'[1]MTTI (PL &amp; I)'!CM$334</f>
        <v>0</v>
      </c>
      <c r="CN254" s="141">
        <f>'[1]MTTI (PL &amp; I)'!CN254/'[1]MTTI (PL &amp; I)'!CN$334</f>
        <v>0</v>
      </c>
      <c r="CO254" s="141">
        <f>'[1]MTTI (PL &amp; I)'!CO254/'[1]MTTI (PL &amp; I)'!CO$334</f>
        <v>0</v>
      </c>
      <c r="CP254" s="141">
        <f>'[1]MTTI (PL &amp; I)'!CP254/'[1]MTTI (PL &amp; I)'!CP$334</f>
        <v>0</v>
      </c>
      <c r="CQ254" s="141">
        <f>'[1]MTTI (PL &amp; I)'!CQ254/'[1]MTTI (PL &amp; I)'!CQ$334</f>
        <v>0</v>
      </c>
      <c r="CR254" s="141">
        <f>'[1]MTTI (PL &amp; I)'!CR254/'[1]MTTI (PL &amp; I)'!CR$334</f>
        <v>9.6452319508427229E-3</v>
      </c>
      <c r="CS254" s="141">
        <f>'[1]MTTI (PL &amp; I)'!CS254/'[1]MTTI (PL &amp; I)'!CS$334</f>
        <v>0</v>
      </c>
      <c r="CT254" s="141">
        <f>'[1]MTTI (PL &amp; I)'!CT254/'[1]MTTI (PL &amp; I)'!CT$334</f>
        <v>0</v>
      </c>
      <c r="CU254" s="141">
        <f>'[1]MTTI (PL &amp; I)'!CU254/'[1]MTTI (PL &amp; I)'!CU$334</f>
        <v>0</v>
      </c>
      <c r="CV254" s="141">
        <f>'[1]MTTI (PL &amp; I)'!CV254/'[1]MTTI (PL &amp; I)'!CV$334</f>
        <v>0</v>
      </c>
      <c r="CW254" s="141">
        <f>'[1]MTTI (PL &amp; I)'!CW254/'[1]MTTI (PL &amp; I)'!CW$334</f>
        <v>0</v>
      </c>
      <c r="CX254" s="141">
        <f>'[1]MTTI (PL &amp; I)'!CX254/'[1]MTTI (PL &amp; I)'!CX$334</f>
        <v>0</v>
      </c>
      <c r="CY254" s="141">
        <f>'[1]MTTI (PL &amp; I)'!CY254/'[1]MTTI (PL &amp; I)'!CY$334</f>
        <v>0</v>
      </c>
      <c r="CZ254" s="141">
        <f>'[1]MTTI (PL &amp; I)'!CZ254/'[1]MTTI (PL &amp; I)'!CZ$334</f>
        <v>0</v>
      </c>
      <c r="DA254" s="141">
        <f>'[1]MTTI (PL &amp; I)'!DA254/'[1]MTTI (PL &amp; I)'!DA$334</f>
        <v>0</v>
      </c>
      <c r="DB254" s="141">
        <f>'[1]MTTI (PL &amp; I)'!DB254/'[1]MTTI (PL &amp; I)'!DB$334</f>
        <v>0</v>
      </c>
      <c r="DC254" s="141">
        <f>'[1]MTTI (PL &amp; I)'!DC254/'[1]MTTI (PL &amp; I)'!DC$334</f>
        <v>0</v>
      </c>
      <c r="DD254" s="141">
        <f>'[1]MTTI (PL &amp; I)'!DD254/'[1]MTTI (PL &amp; I)'!DD$334</f>
        <v>0</v>
      </c>
      <c r="DE254" s="141">
        <v>0</v>
      </c>
      <c r="DF254" s="141">
        <f>'[1]MTTI (PL &amp; I)'!DF254/'[1]MTTI (PL &amp; I)'!DF$334</f>
        <v>2.910351787866083E-3</v>
      </c>
    </row>
    <row r="255" spans="1:110" x14ac:dyDescent="0.3">
      <c r="A255" s="25" t="s">
        <v>6</v>
      </c>
      <c r="B255" s="141">
        <f>'[1]MTTI (PL &amp; I)'!B255/'[1]MTTI (PL &amp; I)'!B$334</f>
        <v>0</v>
      </c>
      <c r="C255" s="141">
        <f>'[1]MTTI (PL &amp; I)'!C255/'[1]MTTI (PL &amp; I)'!C$334</f>
        <v>0</v>
      </c>
      <c r="D255" s="141">
        <f>'[1]MTTI (PL &amp; I)'!D255/'[1]MTTI (PL &amp; I)'!D$334</f>
        <v>0</v>
      </c>
      <c r="E255" s="141">
        <f>'[1]MTTI (PL &amp; I)'!E255/'[1]MTTI (PL &amp; I)'!E$334</f>
        <v>0</v>
      </c>
      <c r="F255" s="141">
        <f>'[1]MTTI (PL &amp; I)'!F255/'[1]MTTI (PL &amp; I)'!F$334</f>
        <v>0</v>
      </c>
      <c r="G255" s="141">
        <f>'[1]MTTI (PL &amp; I)'!G255/'[1]MTTI (PL &amp; I)'!G$334</f>
        <v>0</v>
      </c>
      <c r="H255" s="141">
        <f>'[1]MTTI (PL &amp; I)'!H255/'[1]MTTI (PL &amp; I)'!H$334</f>
        <v>7.5863280669850625E-4</v>
      </c>
      <c r="I255" s="141">
        <f>'[1]MTTI (PL &amp; I)'!I255/'[1]MTTI (PL &amp; I)'!I$334</f>
        <v>0</v>
      </c>
      <c r="J255" s="141">
        <f>'[1]MTTI (PL &amp; I)'!J255/'[1]MTTI (PL &amp; I)'!J$334</f>
        <v>0</v>
      </c>
      <c r="K255" s="141">
        <f>'[1]MTTI (PL &amp; I)'!K255/'[1]MTTI (PL &amp; I)'!K$334</f>
        <v>0</v>
      </c>
      <c r="L255" s="141">
        <f>'[1]MTTI (PL &amp; I)'!L255/'[1]MTTI (PL &amp; I)'!L$334</f>
        <v>0</v>
      </c>
      <c r="M255" s="141">
        <f>'[1]MTTI (PL &amp; I)'!M255/'[1]MTTI (PL &amp; I)'!M$334</f>
        <v>0</v>
      </c>
      <c r="N255" s="141">
        <f>'[1]MTTI (PL &amp; I)'!N255/'[1]MTTI (PL &amp; I)'!N$334</f>
        <v>0</v>
      </c>
      <c r="O255" s="141">
        <f>'[1]MTTI (PL &amp; I)'!O255/'[1]MTTI (PL &amp; I)'!O$334</f>
        <v>0</v>
      </c>
      <c r="P255" s="141">
        <f>'[1]MTTI (PL &amp; I)'!P255/'[1]MTTI (PL &amp; I)'!P$334</f>
        <v>0</v>
      </c>
      <c r="Q255" s="141">
        <f>'[1]MTTI (PL &amp; I)'!Q255/'[1]MTTI (PL &amp; I)'!Q$334</f>
        <v>0</v>
      </c>
      <c r="R255" s="141">
        <f>'[1]MTTI (PL &amp; I)'!R255/'[1]MTTI (PL &amp; I)'!R$334</f>
        <v>0</v>
      </c>
      <c r="S255" s="141">
        <f>'[1]MTTI (PL &amp; I)'!S255/'[1]MTTI (PL &amp; I)'!S$334</f>
        <v>0</v>
      </c>
      <c r="T255" s="141">
        <f>'[1]MTTI (PL &amp; I)'!T255/'[1]MTTI (PL &amp; I)'!T$334</f>
        <v>0</v>
      </c>
      <c r="U255" s="141">
        <f>'[1]MTTI (PL &amp; I)'!U255/'[1]MTTI (PL &amp; I)'!U$334</f>
        <v>0</v>
      </c>
      <c r="V255" s="141">
        <f>'[1]MTTI (PL &amp; I)'!V255/'[1]MTTI (PL &amp; I)'!V$334</f>
        <v>0</v>
      </c>
      <c r="W255" s="141">
        <f>'[1]MTTI (PL &amp; I)'!W255/'[1]MTTI (PL &amp; I)'!W$334</f>
        <v>0</v>
      </c>
      <c r="X255" s="141">
        <f>'[1]MTTI (PL &amp; I)'!X255/'[1]MTTI (PL &amp; I)'!X$334</f>
        <v>0</v>
      </c>
      <c r="Y255" s="141">
        <f>'[1]MTTI (PL &amp; I)'!Y255/'[1]MTTI (PL &amp; I)'!Y$334</f>
        <v>0</v>
      </c>
      <c r="Z255" s="141">
        <f>'[1]MTTI (PL &amp; I)'!Z255/'[1]MTTI (PL &amp; I)'!Z$334</f>
        <v>0</v>
      </c>
      <c r="AA255" s="141">
        <f>'[1]MTTI (PL &amp; I)'!AA255/'[1]MTTI (PL &amp; I)'!AA$334</f>
        <v>0</v>
      </c>
      <c r="AB255" s="141">
        <f>'[1]MTTI (PL &amp; I)'!AB255/'[1]MTTI (PL &amp; I)'!AB$334</f>
        <v>0</v>
      </c>
      <c r="AC255" s="141">
        <f>'[1]MTTI (PL &amp; I)'!AC255/'[1]MTTI (PL &amp; I)'!AC$334</f>
        <v>0</v>
      </c>
      <c r="AD255" s="141">
        <f>'[1]MTTI (PL &amp; I)'!AD255/'[1]MTTI (PL &amp; I)'!AD$334</f>
        <v>0</v>
      </c>
      <c r="AE255" s="141">
        <f>'[1]MTTI (PL &amp; I)'!AE255/'[1]MTTI (PL &amp; I)'!AE$334</f>
        <v>0</v>
      </c>
      <c r="AF255" s="141">
        <f>'[1]MTTI (PL &amp; I)'!AF255/'[1]MTTI (PL &amp; I)'!AF$334</f>
        <v>0</v>
      </c>
      <c r="AG255" s="141">
        <f>'[1]MTTI (PL &amp; I)'!AG255/'[1]MTTI (PL &amp; I)'!AG$334</f>
        <v>0</v>
      </c>
      <c r="AH255" s="141">
        <f>'[1]MTTI (PL &amp; I)'!AH255/'[1]MTTI (PL &amp; I)'!AH$334</f>
        <v>0</v>
      </c>
      <c r="AI255" s="141">
        <f>'[1]MTTI (PL &amp; I)'!AI255/'[1]MTTI (PL &amp; I)'!AI$334</f>
        <v>0</v>
      </c>
      <c r="AJ255" s="141">
        <f>'[1]MTTI (PL &amp; I)'!AJ255/'[1]MTTI (PL &amp; I)'!AJ$334</f>
        <v>0</v>
      </c>
      <c r="AK255" s="141">
        <f>'[1]MTTI (PL &amp; I)'!AK255/'[1]MTTI (PL &amp; I)'!AK$334</f>
        <v>0</v>
      </c>
      <c r="AL255" s="141">
        <f>'[1]MTTI (PL &amp; I)'!AL255/'[1]MTTI (PL &amp; I)'!AL$334</f>
        <v>0</v>
      </c>
      <c r="AM255" s="141">
        <f>'[1]MTTI (PL &amp; I)'!AM255/'[1]MTTI (PL &amp; I)'!AM$334</f>
        <v>0</v>
      </c>
      <c r="AN255" s="141">
        <f>'[1]MTTI (PL &amp; I)'!AN255/'[1]MTTI (PL &amp; I)'!AN$334</f>
        <v>0</v>
      </c>
      <c r="AO255" s="141">
        <f>'[1]MTTI (PL &amp; I)'!AO255/'[1]MTTI (PL &amp; I)'!AO$334</f>
        <v>0</v>
      </c>
      <c r="AP255" s="141">
        <f>'[1]MTTI (PL &amp; I)'!AP255/'[1]MTTI (PL &amp; I)'!AP$334</f>
        <v>0</v>
      </c>
      <c r="AQ255" s="141">
        <f>'[1]MTTI (PL &amp; I)'!AQ255/'[1]MTTI (PL &amp; I)'!AQ$334</f>
        <v>0</v>
      </c>
      <c r="AR255" s="141">
        <f>'[1]MTTI (PL &amp; I)'!AR255/'[1]MTTI (PL &amp; I)'!AR$334</f>
        <v>0</v>
      </c>
      <c r="AS255" s="141">
        <f>'[1]MTTI (PL &amp; I)'!AS255/'[1]MTTI (PL &amp; I)'!AS$334</f>
        <v>2.2973277086359864E-2</v>
      </c>
      <c r="AT255" s="141">
        <f>'[1]MTTI (PL &amp; I)'!AT255/'[1]MTTI (PL &amp; I)'!AT$334</f>
        <v>0</v>
      </c>
      <c r="AU255" s="141">
        <f>'[1]MTTI (PL &amp; I)'!AU255/'[1]MTTI (PL &amp; I)'!AU$334</f>
        <v>0</v>
      </c>
      <c r="AV255" s="141">
        <f>'[1]MTTI (PL &amp; I)'!AV255/'[1]MTTI (PL &amp; I)'!AV$334</f>
        <v>0</v>
      </c>
      <c r="AW255" s="141">
        <f>'[1]MTTI (PL &amp; I)'!AW255/'[1]MTTI (PL &amp; I)'!AW$334</f>
        <v>0</v>
      </c>
      <c r="AX255" s="141">
        <f>'[1]MTTI (PL &amp; I)'!AX255/'[1]MTTI (PL &amp; I)'!AX$334</f>
        <v>0</v>
      </c>
      <c r="AY255" s="141">
        <f>'[1]MTTI (PL &amp; I)'!AY255/'[1]MTTI (PL &amp; I)'!AY$334</f>
        <v>0</v>
      </c>
      <c r="AZ255" s="141">
        <f>'[1]MTTI (PL &amp; I)'!AZ255/'[1]MTTI (PL &amp; I)'!AZ$334</f>
        <v>0</v>
      </c>
      <c r="BA255" s="141">
        <f>'[1]MTTI (PL &amp; I)'!BA255/'[1]MTTI (PL &amp; I)'!BA$334</f>
        <v>0</v>
      </c>
      <c r="BB255" s="141">
        <f>'[1]MTTI (PL &amp; I)'!BB255/'[1]MTTI (PL &amp; I)'!BB$334</f>
        <v>0</v>
      </c>
      <c r="BC255" s="141">
        <f>'[1]MTTI (PL &amp; I)'!BC255/'[1]MTTI (PL &amp; I)'!BC$334</f>
        <v>0</v>
      </c>
      <c r="BD255" s="141">
        <f>'[1]MTTI (PL &amp; I)'!BD255/'[1]MTTI (PL &amp; I)'!BD$334</f>
        <v>0</v>
      </c>
      <c r="BE255" s="141">
        <f>'[1]MTTI (PL &amp; I)'!BE255/'[1]MTTI (PL &amp; I)'!BE$334</f>
        <v>0</v>
      </c>
      <c r="BF255" s="141">
        <f>'[1]MTTI (PL &amp; I)'!BF255/'[1]MTTI (PL &amp; I)'!BF$334</f>
        <v>0</v>
      </c>
      <c r="BG255" s="141">
        <f>'[1]MTTI (PL &amp; I)'!BG255/'[1]MTTI (PL &amp; I)'!BG$334</f>
        <v>0</v>
      </c>
      <c r="BH255" s="141">
        <f>'[1]MTTI (PL &amp; I)'!BH255/'[1]MTTI (PL &amp; I)'!BH$334</f>
        <v>0</v>
      </c>
      <c r="BI255" s="141">
        <f>'[1]MTTI (PL &amp; I)'!BI255/'[1]MTTI (PL &amp; I)'!BI$334</f>
        <v>0</v>
      </c>
      <c r="BJ255" s="141">
        <f>'[1]MTTI (PL &amp; I)'!BJ255/'[1]MTTI (PL &amp; I)'!BJ$334</f>
        <v>6.6211718306974048E-5</v>
      </c>
      <c r="BK255" s="141">
        <f>'[1]MTTI (PL &amp; I)'!BK255/'[1]MTTI (PL &amp; I)'!BK$334</f>
        <v>0</v>
      </c>
      <c r="BL255" s="141">
        <f>'[1]MTTI (PL &amp; I)'!BL255/'[1]MTTI (PL &amp; I)'!BL$334</f>
        <v>0</v>
      </c>
      <c r="BM255" s="141">
        <f>'[1]MTTI (PL &amp; I)'!BM255/'[1]MTTI (PL &amp; I)'!BM$334</f>
        <v>0</v>
      </c>
      <c r="BN255" s="141">
        <f>'[1]MTTI (PL &amp; I)'!BN255/'[1]MTTI (PL &amp; I)'!BN$334</f>
        <v>0</v>
      </c>
      <c r="BO255" s="141">
        <f>'[1]MTTI (PL &amp; I)'!BO255/'[1]MTTI (PL &amp; I)'!BO$334</f>
        <v>0</v>
      </c>
      <c r="BP255" s="141">
        <f>'[1]MTTI (PL &amp; I)'!BP255/'[1]MTTI (PL &amp; I)'!BP$334</f>
        <v>0</v>
      </c>
      <c r="BQ255" s="141">
        <f>'[1]MTTI (PL &amp; I)'!BQ255/'[1]MTTI (PL &amp; I)'!BQ$334</f>
        <v>1.130392912154796E-3</v>
      </c>
      <c r="BR255" s="141">
        <f>'[1]MTTI (PL &amp; I)'!BR255/'[1]MTTI (PL &amp; I)'!BR$334</f>
        <v>0</v>
      </c>
      <c r="BS255" s="141">
        <f>'[1]MTTI (PL &amp; I)'!BS255/'[1]MTTI (PL &amp; I)'!BS$334</f>
        <v>2.7727599126565661E-5</v>
      </c>
      <c r="BT255" s="141">
        <f>'[1]MTTI (PL &amp; I)'!BT255/'[1]MTTI (PL &amp; I)'!BT$334</f>
        <v>0</v>
      </c>
      <c r="BU255" s="141">
        <f>'[1]MTTI (PL &amp; I)'!BU255/'[1]MTTI (PL &amp; I)'!BU$334</f>
        <v>0</v>
      </c>
      <c r="BV255" s="141">
        <f>'[1]MTTI (PL &amp; I)'!BV255/'[1]MTTI (PL &amp; I)'!BV$334</f>
        <v>1.1378784036138359E-3</v>
      </c>
      <c r="BW255" s="141">
        <f>'[1]MTTI (PL &amp; I)'!BW255/'[1]MTTI (PL &amp; I)'!BW$334</f>
        <v>0</v>
      </c>
      <c r="BX255" s="141">
        <f>'[1]MTTI (PL &amp; I)'!BX255/'[1]MTTI (PL &amp; I)'!BX$334</f>
        <v>0</v>
      </c>
      <c r="BY255" s="141">
        <f>'[1]MTTI (PL &amp; I)'!BY255/'[1]MTTI (PL &amp; I)'!BY$334</f>
        <v>0</v>
      </c>
      <c r="BZ255" s="141">
        <f>'[1]MTTI (PL &amp; I)'!BZ255/'[1]MTTI (PL &amp; I)'!BZ$334</f>
        <v>0</v>
      </c>
      <c r="CA255" s="141">
        <f>'[1]MTTI (PL &amp; I)'!CA255/'[1]MTTI (PL &amp; I)'!CA$334</f>
        <v>0</v>
      </c>
      <c r="CB255" s="141">
        <f>'[1]MTTI (PL &amp; I)'!CB255/'[1]MTTI (PL &amp; I)'!CB$334</f>
        <v>0</v>
      </c>
      <c r="CC255" s="141">
        <f>'[1]MTTI (PL &amp; I)'!CC255/'[1]MTTI (PL &amp; I)'!CC$334</f>
        <v>0</v>
      </c>
      <c r="CD255" s="141">
        <f>'[1]MTTI (PL &amp; I)'!CD255/'[1]MTTI (PL &amp; I)'!CD$334</f>
        <v>0</v>
      </c>
      <c r="CE255" s="141">
        <f>'[1]MTTI (PL &amp; I)'!CE255/'[1]MTTI (PL &amp; I)'!CE$334</f>
        <v>0</v>
      </c>
      <c r="CF255" s="141">
        <f>'[1]MTTI (PL &amp; I)'!CF255/'[1]MTTI (PL &amp; I)'!CF$334</f>
        <v>0</v>
      </c>
      <c r="CG255" s="141">
        <f>'[1]MTTI (PL &amp; I)'!CG255/'[1]MTTI (PL &amp; I)'!CG$334</f>
        <v>0</v>
      </c>
      <c r="CH255" s="141">
        <f>'[1]MTTI (PL &amp; I)'!CH255/'[1]MTTI (PL &amp; I)'!CH$334</f>
        <v>0</v>
      </c>
      <c r="CI255" s="141">
        <f>'[1]MTTI (PL &amp; I)'!CI255/'[1]MTTI (PL &amp; I)'!CI$334</f>
        <v>0</v>
      </c>
      <c r="CJ255" s="141">
        <f>'[1]MTTI (PL &amp; I)'!CJ255/'[1]MTTI (PL &amp; I)'!CJ$334</f>
        <v>0.52586663542479961</v>
      </c>
      <c r="CK255" s="141">
        <f>'[1]MTTI (PL &amp; I)'!CK255/'[1]MTTI (PL &amp; I)'!CK$334</f>
        <v>0</v>
      </c>
      <c r="CL255" s="141">
        <f>'[1]MTTI (PL &amp; I)'!CL255/'[1]MTTI (PL &amp; I)'!CL$334</f>
        <v>5.7034785674871106E-4</v>
      </c>
      <c r="CM255" s="141">
        <f>'[1]MTTI (PL &amp; I)'!CM255/'[1]MTTI (PL &amp; I)'!CM$334</f>
        <v>0</v>
      </c>
      <c r="CN255" s="141">
        <f>'[1]MTTI (PL &amp; I)'!CN255/'[1]MTTI (PL &amp; I)'!CN$334</f>
        <v>0</v>
      </c>
      <c r="CO255" s="141">
        <f>'[1]MTTI (PL &amp; I)'!CO255/'[1]MTTI (PL &amp; I)'!CO$334</f>
        <v>0</v>
      </c>
      <c r="CP255" s="141">
        <f>'[1]MTTI (PL &amp; I)'!CP255/'[1]MTTI (PL &amp; I)'!CP$334</f>
        <v>0</v>
      </c>
      <c r="CQ255" s="141">
        <f>'[1]MTTI (PL &amp; I)'!CQ255/'[1]MTTI (PL &amp; I)'!CQ$334</f>
        <v>0</v>
      </c>
      <c r="CR255" s="141">
        <f>'[1]MTTI (PL &amp; I)'!CR255/'[1]MTTI (PL &amp; I)'!CR$334</f>
        <v>9.6452319508427229E-3</v>
      </c>
      <c r="CS255" s="141">
        <f>'[1]MTTI (PL &amp; I)'!CS255/'[1]MTTI (PL &amp; I)'!CS$334</f>
        <v>0</v>
      </c>
      <c r="CT255" s="141">
        <f>'[1]MTTI (PL &amp; I)'!CT255/'[1]MTTI (PL &amp; I)'!CT$334</f>
        <v>0</v>
      </c>
      <c r="CU255" s="141">
        <f>'[1]MTTI (PL &amp; I)'!CU255/'[1]MTTI (PL &amp; I)'!CU$334</f>
        <v>0</v>
      </c>
      <c r="CV255" s="141">
        <f>'[1]MTTI (PL &amp; I)'!CV255/'[1]MTTI (PL &amp; I)'!CV$334</f>
        <v>0</v>
      </c>
      <c r="CW255" s="141">
        <f>'[1]MTTI (PL &amp; I)'!CW255/'[1]MTTI (PL &amp; I)'!CW$334</f>
        <v>0</v>
      </c>
      <c r="CX255" s="141">
        <f>'[1]MTTI (PL &amp; I)'!CX255/'[1]MTTI (PL &amp; I)'!CX$334</f>
        <v>0</v>
      </c>
      <c r="CY255" s="141">
        <f>'[1]MTTI (PL &amp; I)'!CY255/'[1]MTTI (PL &amp; I)'!CY$334</f>
        <v>0</v>
      </c>
      <c r="CZ255" s="141">
        <f>'[1]MTTI (PL &amp; I)'!CZ255/'[1]MTTI (PL &amp; I)'!CZ$334</f>
        <v>0</v>
      </c>
      <c r="DA255" s="141">
        <f>'[1]MTTI (PL &amp; I)'!DA255/'[1]MTTI (PL &amp; I)'!DA$334</f>
        <v>0</v>
      </c>
      <c r="DB255" s="141">
        <f>'[1]MTTI (PL &amp; I)'!DB255/'[1]MTTI (PL &amp; I)'!DB$334</f>
        <v>0</v>
      </c>
      <c r="DC255" s="141">
        <f>'[1]MTTI (PL &amp; I)'!DC255/'[1]MTTI (PL &amp; I)'!DC$334</f>
        <v>0</v>
      </c>
      <c r="DD255" s="141">
        <f>'[1]MTTI (PL &amp; I)'!DD255/'[1]MTTI (PL &amp; I)'!DD$334</f>
        <v>0</v>
      </c>
      <c r="DE255" s="141">
        <v>0</v>
      </c>
      <c r="DF255" s="141">
        <f>'[1]MTTI (PL &amp; I)'!DF255/'[1]MTTI (PL &amp; I)'!DF$334</f>
        <v>2.910351787866083E-3</v>
      </c>
    </row>
    <row r="256" spans="1:110" x14ac:dyDescent="0.3">
      <c r="A256" s="25" t="s">
        <v>7</v>
      </c>
      <c r="B256" s="141">
        <f>'[1]MTTI (PL &amp; I)'!B256/'[1]MTTI (PL &amp; I)'!B$334</f>
        <v>0</v>
      </c>
      <c r="C256" s="141">
        <f>'[1]MTTI (PL &amp; I)'!C256/'[1]MTTI (PL &amp; I)'!C$334</f>
        <v>0</v>
      </c>
      <c r="D256" s="141">
        <f>'[1]MTTI (PL &amp; I)'!D256/'[1]MTTI (PL &amp; I)'!D$334</f>
        <v>0</v>
      </c>
      <c r="E256" s="141">
        <f>'[1]MTTI (PL &amp; I)'!E256/'[1]MTTI (PL &amp; I)'!E$334</f>
        <v>0</v>
      </c>
      <c r="F256" s="141">
        <f>'[1]MTTI (PL &amp; I)'!F256/'[1]MTTI (PL &amp; I)'!F$334</f>
        <v>0</v>
      </c>
      <c r="G256" s="141">
        <f>'[1]MTTI (PL &amp; I)'!G256/'[1]MTTI (PL &amp; I)'!G$334</f>
        <v>0</v>
      </c>
      <c r="H256" s="141">
        <f>'[1]MTTI (PL &amp; I)'!H256/'[1]MTTI (PL &amp; I)'!H$334</f>
        <v>0</v>
      </c>
      <c r="I256" s="141">
        <f>'[1]MTTI (PL &amp; I)'!I256/'[1]MTTI (PL &amp; I)'!I$334</f>
        <v>0</v>
      </c>
      <c r="J256" s="141">
        <f>'[1]MTTI (PL &amp; I)'!J256/'[1]MTTI (PL &amp; I)'!J$334</f>
        <v>0</v>
      </c>
      <c r="K256" s="141">
        <f>'[1]MTTI (PL &amp; I)'!K256/'[1]MTTI (PL &amp; I)'!K$334</f>
        <v>0</v>
      </c>
      <c r="L256" s="141">
        <f>'[1]MTTI (PL &amp; I)'!L256/'[1]MTTI (PL &amp; I)'!L$334</f>
        <v>0</v>
      </c>
      <c r="M256" s="141">
        <f>'[1]MTTI (PL &amp; I)'!M256/'[1]MTTI (PL &amp; I)'!M$334</f>
        <v>0</v>
      </c>
      <c r="N256" s="141">
        <f>'[1]MTTI (PL &amp; I)'!N256/'[1]MTTI (PL &amp; I)'!N$334</f>
        <v>0</v>
      </c>
      <c r="O256" s="141">
        <f>'[1]MTTI (PL &amp; I)'!O256/'[1]MTTI (PL &amp; I)'!O$334</f>
        <v>0</v>
      </c>
      <c r="P256" s="141">
        <f>'[1]MTTI (PL &amp; I)'!P256/'[1]MTTI (PL &amp; I)'!P$334</f>
        <v>0</v>
      </c>
      <c r="Q256" s="141">
        <f>'[1]MTTI (PL &amp; I)'!Q256/'[1]MTTI (PL &amp; I)'!Q$334</f>
        <v>0</v>
      </c>
      <c r="R256" s="141">
        <f>'[1]MTTI (PL &amp; I)'!R256/'[1]MTTI (PL &amp; I)'!R$334</f>
        <v>0</v>
      </c>
      <c r="S256" s="141">
        <f>'[1]MTTI (PL &amp; I)'!S256/'[1]MTTI (PL &amp; I)'!S$334</f>
        <v>0</v>
      </c>
      <c r="T256" s="141">
        <f>'[1]MTTI (PL &amp; I)'!T256/'[1]MTTI (PL &amp; I)'!T$334</f>
        <v>0</v>
      </c>
      <c r="U256" s="141">
        <f>'[1]MTTI (PL &amp; I)'!U256/'[1]MTTI (PL &amp; I)'!U$334</f>
        <v>0</v>
      </c>
      <c r="V256" s="141">
        <f>'[1]MTTI (PL &amp; I)'!V256/'[1]MTTI (PL &amp; I)'!V$334</f>
        <v>0</v>
      </c>
      <c r="W256" s="141">
        <f>'[1]MTTI (PL &amp; I)'!W256/'[1]MTTI (PL &amp; I)'!W$334</f>
        <v>0</v>
      </c>
      <c r="X256" s="141">
        <f>'[1]MTTI (PL &amp; I)'!X256/'[1]MTTI (PL &amp; I)'!X$334</f>
        <v>0</v>
      </c>
      <c r="Y256" s="141">
        <f>'[1]MTTI (PL &amp; I)'!Y256/'[1]MTTI (PL &amp; I)'!Y$334</f>
        <v>0</v>
      </c>
      <c r="Z256" s="141">
        <f>'[1]MTTI (PL &amp; I)'!Z256/'[1]MTTI (PL &amp; I)'!Z$334</f>
        <v>0</v>
      </c>
      <c r="AA256" s="141">
        <f>'[1]MTTI (PL &amp; I)'!AA256/'[1]MTTI (PL &amp; I)'!AA$334</f>
        <v>0</v>
      </c>
      <c r="AB256" s="141">
        <f>'[1]MTTI (PL &amp; I)'!AB256/'[1]MTTI (PL &amp; I)'!AB$334</f>
        <v>0</v>
      </c>
      <c r="AC256" s="141">
        <f>'[1]MTTI (PL &amp; I)'!AC256/'[1]MTTI (PL &amp; I)'!AC$334</f>
        <v>0</v>
      </c>
      <c r="AD256" s="141">
        <f>'[1]MTTI (PL &amp; I)'!AD256/'[1]MTTI (PL &amp; I)'!AD$334</f>
        <v>0</v>
      </c>
      <c r="AE256" s="141">
        <f>'[1]MTTI (PL &amp; I)'!AE256/'[1]MTTI (PL &amp; I)'!AE$334</f>
        <v>0</v>
      </c>
      <c r="AF256" s="141">
        <f>'[1]MTTI (PL &amp; I)'!AF256/'[1]MTTI (PL &amp; I)'!AF$334</f>
        <v>0</v>
      </c>
      <c r="AG256" s="141">
        <f>'[1]MTTI (PL &amp; I)'!AG256/'[1]MTTI (PL &amp; I)'!AG$334</f>
        <v>0</v>
      </c>
      <c r="AH256" s="141">
        <f>'[1]MTTI (PL &amp; I)'!AH256/'[1]MTTI (PL &amp; I)'!AH$334</f>
        <v>0</v>
      </c>
      <c r="AI256" s="141">
        <f>'[1]MTTI (PL &amp; I)'!AI256/'[1]MTTI (PL &amp; I)'!AI$334</f>
        <v>0</v>
      </c>
      <c r="AJ256" s="141">
        <f>'[1]MTTI (PL &amp; I)'!AJ256/'[1]MTTI (PL &amp; I)'!AJ$334</f>
        <v>0</v>
      </c>
      <c r="AK256" s="141">
        <f>'[1]MTTI (PL &amp; I)'!AK256/'[1]MTTI (PL &amp; I)'!AK$334</f>
        <v>0</v>
      </c>
      <c r="AL256" s="141">
        <f>'[1]MTTI (PL &amp; I)'!AL256/'[1]MTTI (PL &amp; I)'!AL$334</f>
        <v>0</v>
      </c>
      <c r="AM256" s="141">
        <f>'[1]MTTI (PL &amp; I)'!AM256/'[1]MTTI (PL &amp; I)'!AM$334</f>
        <v>0</v>
      </c>
      <c r="AN256" s="141">
        <f>'[1]MTTI (PL &amp; I)'!AN256/'[1]MTTI (PL &amp; I)'!AN$334</f>
        <v>0</v>
      </c>
      <c r="AO256" s="141">
        <f>'[1]MTTI (PL &amp; I)'!AO256/'[1]MTTI (PL &amp; I)'!AO$334</f>
        <v>0</v>
      </c>
      <c r="AP256" s="141">
        <f>'[1]MTTI (PL &amp; I)'!AP256/'[1]MTTI (PL &amp; I)'!AP$334</f>
        <v>0</v>
      </c>
      <c r="AQ256" s="141">
        <f>'[1]MTTI (PL &amp; I)'!AQ256/'[1]MTTI (PL &amp; I)'!AQ$334</f>
        <v>0</v>
      </c>
      <c r="AR256" s="141">
        <f>'[1]MTTI (PL &amp; I)'!AR256/'[1]MTTI (PL &amp; I)'!AR$334</f>
        <v>0</v>
      </c>
      <c r="AS256" s="141">
        <f>'[1]MTTI (PL &amp; I)'!AS256/'[1]MTTI (PL &amp; I)'!AS$334</f>
        <v>0</v>
      </c>
      <c r="AT256" s="141">
        <f>'[1]MTTI (PL &amp; I)'!AT256/'[1]MTTI (PL &amp; I)'!AT$334</f>
        <v>0</v>
      </c>
      <c r="AU256" s="141">
        <f>'[1]MTTI (PL &amp; I)'!AU256/'[1]MTTI (PL &amp; I)'!AU$334</f>
        <v>0</v>
      </c>
      <c r="AV256" s="141">
        <f>'[1]MTTI (PL &amp; I)'!AV256/'[1]MTTI (PL &amp; I)'!AV$334</f>
        <v>0</v>
      </c>
      <c r="AW256" s="141">
        <f>'[1]MTTI (PL &amp; I)'!AW256/'[1]MTTI (PL &amp; I)'!AW$334</f>
        <v>0</v>
      </c>
      <c r="AX256" s="141">
        <f>'[1]MTTI (PL &amp; I)'!AX256/'[1]MTTI (PL &amp; I)'!AX$334</f>
        <v>0</v>
      </c>
      <c r="AY256" s="141">
        <f>'[1]MTTI (PL &amp; I)'!AY256/'[1]MTTI (PL &amp; I)'!AY$334</f>
        <v>0</v>
      </c>
      <c r="AZ256" s="141">
        <f>'[1]MTTI (PL &amp; I)'!AZ256/'[1]MTTI (PL &amp; I)'!AZ$334</f>
        <v>0</v>
      </c>
      <c r="BA256" s="141">
        <f>'[1]MTTI (PL &amp; I)'!BA256/'[1]MTTI (PL &amp; I)'!BA$334</f>
        <v>0</v>
      </c>
      <c r="BB256" s="141">
        <f>'[1]MTTI (PL &amp; I)'!BB256/'[1]MTTI (PL &amp; I)'!BB$334</f>
        <v>0</v>
      </c>
      <c r="BC256" s="141">
        <f>'[1]MTTI (PL &amp; I)'!BC256/'[1]MTTI (PL &amp; I)'!BC$334</f>
        <v>0</v>
      </c>
      <c r="BD256" s="141">
        <f>'[1]MTTI (PL &amp; I)'!BD256/'[1]MTTI (PL &amp; I)'!BD$334</f>
        <v>0</v>
      </c>
      <c r="BE256" s="141">
        <f>'[1]MTTI (PL &amp; I)'!BE256/'[1]MTTI (PL &amp; I)'!BE$334</f>
        <v>0</v>
      </c>
      <c r="BF256" s="141">
        <f>'[1]MTTI (PL &amp; I)'!BF256/'[1]MTTI (PL &amp; I)'!BF$334</f>
        <v>0</v>
      </c>
      <c r="BG256" s="141">
        <f>'[1]MTTI (PL &amp; I)'!BG256/'[1]MTTI (PL &amp; I)'!BG$334</f>
        <v>0</v>
      </c>
      <c r="BH256" s="141">
        <f>'[1]MTTI (PL &amp; I)'!BH256/'[1]MTTI (PL &amp; I)'!BH$334</f>
        <v>0</v>
      </c>
      <c r="BI256" s="141">
        <f>'[1]MTTI (PL &amp; I)'!BI256/'[1]MTTI (PL &amp; I)'!BI$334</f>
        <v>0</v>
      </c>
      <c r="BJ256" s="141">
        <f>'[1]MTTI (PL &amp; I)'!BJ256/'[1]MTTI (PL &amp; I)'!BJ$334</f>
        <v>0</v>
      </c>
      <c r="BK256" s="141">
        <f>'[1]MTTI (PL &amp; I)'!BK256/'[1]MTTI (PL &amp; I)'!BK$334</f>
        <v>0</v>
      </c>
      <c r="BL256" s="141">
        <f>'[1]MTTI (PL &amp; I)'!BL256/'[1]MTTI (PL &amp; I)'!BL$334</f>
        <v>0</v>
      </c>
      <c r="BM256" s="141">
        <f>'[1]MTTI (PL &amp; I)'!BM256/'[1]MTTI (PL &amp; I)'!BM$334</f>
        <v>0</v>
      </c>
      <c r="BN256" s="141">
        <f>'[1]MTTI (PL &amp; I)'!BN256/'[1]MTTI (PL &amp; I)'!BN$334</f>
        <v>0</v>
      </c>
      <c r="BO256" s="141">
        <f>'[1]MTTI (PL &amp; I)'!BO256/'[1]MTTI (PL &amp; I)'!BO$334</f>
        <v>0</v>
      </c>
      <c r="BP256" s="141">
        <f>'[1]MTTI (PL &amp; I)'!BP256/'[1]MTTI (PL &amp; I)'!BP$334</f>
        <v>0</v>
      </c>
      <c r="BQ256" s="141">
        <f>'[1]MTTI (PL &amp; I)'!BQ256/'[1]MTTI (PL &amp; I)'!BQ$334</f>
        <v>0</v>
      </c>
      <c r="BR256" s="141">
        <f>'[1]MTTI (PL &amp; I)'!BR256/'[1]MTTI (PL &amp; I)'!BR$334</f>
        <v>0</v>
      </c>
      <c r="BS256" s="141">
        <f>'[1]MTTI (PL &amp; I)'!BS256/'[1]MTTI (PL &amp; I)'!BS$334</f>
        <v>0</v>
      </c>
      <c r="BT256" s="141">
        <f>'[1]MTTI (PL &amp; I)'!BT256/'[1]MTTI (PL &amp; I)'!BT$334</f>
        <v>0</v>
      </c>
      <c r="BU256" s="141">
        <f>'[1]MTTI (PL &amp; I)'!BU256/'[1]MTTI (PL &amp; I)'!BU$334</f>
        <v>0</v>
      </c>
      <c r="BV256" s="141">
        <f>'[1]MTTI (PL &amp; I)'!BV256/'[1]MTTI (PL &amp; I)'!BV$334</f>
        <v>0</v>
      </c>
      <c r="BW256" s="141">
        <f>'[1]MTTI (PL &amp; I)'!BW256/'[1]MTTI (PL &amp; I)'!BW$334</f>
        <v>0</v>
      </c>
      <c r="BX256" s="141">
        <f>'[1]MTTI (PL &amp; I)'!BX256/'[1]MTTI (PL &amp; I)'!BX$334</f>
        <v>0</v>
      </c>
      <c r="BY256" s="141">
        <f>'[1]MTTI (PL &amp; I)'!BY256/'[1]MTTI (PL &amp; I)'!BY$334</f>
        <v>0</v>
      </c>
      <c r="BZ256" s="141">
        <f>'[1]MTTI (PL &amp; I)'!BZ256/'[1]MTTI (PL &amp; I)'!BZ$334</f>
        <v>0</v>
      </c>
      <c r="CA256" s="141">
        <f>'[1]MTTI (PL &amp; I)'!CA256/'[1]MTTI (PL &amp; I)'!CA$334</f>
        <v>0</v>
      </c>
      <c r="CB256" s="141">
        <f>'[1]MTTI (PL &amp; I)'!CB256/'[1]MTTI (PL &amp; I)'!CB$334</f>
        <v>0</v>
      </c>
      <c r="CC256" s="141">
        <f>'[1]MTTI (PL &amp; I)'!CC256/'[1]MTTI (PL &amp; I)'!CC$334</f>
        <v>0</v>
      </c>
      <c r="CD256" s="141">
        <f>'[1]MTTI (PL &amp; I)'!CD256/'[1]MTTI (PL &amp; I)'!CD$334</f>
        <v>0</v>
      </c>
      <c r="CE256" s="141">
        <f>'[1]MTTI (PL &amp; I)'!CE256/'[1]MTTI (PL &amp; I)'!CE$334</f>
        <v>0</v>
      </c>
      <c r="CF256" s="141">
        <f>'[1]MTTI (PL &amp; I)'!CF256/'[1]MTTI (PL &amp; I)'!CF$334</f>
        <v>0</v>
      </c>
      <c r="CG256" s="141">
        <f>'[1]MTTI (PL &amp; I)'!CG256/'[1]MTTI (PL &amp; I)'!CG$334</f>
        <v>0</v>
      </c>
      <c r="CH256" s="141">
        <f>'[1]MTTI (PL &amp; I)'!CH256/'[1]MTTI (PL &amp; I)'!CH$334</f>
        <v>0</v>
      </c>
      <c r="CI256" s="141">
        <f>'[1]MTTI (PL &amp; I)'!CI256/'[1]MTTI (PL &amp; I)'!CI$334</f>
        <v>0</v>
      </c>
      <c r="CJ256" s="141">
        <f>'[1]MTTI (PL &amp; I)'!CJ256/'[1]MTTI (PL &amp; I)'!CJ$334</f>
        <v>0</v>
      </c>
      <c r="CK256" s="141">
        <f>'[1]MTTI (PL &amp; I)'!CK256/'[1]MTTI (PL &amp; I)'!CK$334</f>
        <v>0</v>
      </c>
      <c r="CL256" s="141">
        <f>'[1]MTTI (PL &amp; I)'!CL256/'[1]MTTI (PL &amp; I)'!CL$334</f>
        <v>0</v>
      </c>
      <c r="CM256" s="141">
        <f>'[1]MTTI (PL &amp; I)'!CM256/'[1]MTTI (PL &amp; I)'!CM$334</f>
        <v>0</v>
      </c>
      <c r="CN256" s="141">
        <f>'[1]MTTI (PL &amp; I)'!CN256/'[1]MTTI (PL &amp; I)'!CN$334</f>
        <v>0</v>
      </c>
      <c r="CO256" s="141">
        <f>'[1]MTTI (PL &amp; I)'!CO256/'[1]MTTI (PL &amp; I)'!CO$334</f>
        <v>0</v>
      </c>
      <c r="CP256" s="141">
        <f>'[1]MTTI (PL &amp; I)'!CP256/'[1]MTTI (PL &amp; I)'!CP$334</f>
        <v>0</v>
      </c>
      <c r="CQ256" s="141">
        <f>'[1]MTTI (PL &amp; I)'!CQ256/'[1]MTTI (PL &amp; I)'!CQ$334</f>
        <v>0</v>
      </c>
      <c r="CR256" s="141">
        <f>'[1]MTTI (PL &amp; I)'!CR256/'[1]MTTI (PL &amp; I)'!CR$334</f>
        <v>0</v>
      </c>
      <c r="CS256" s="141">
        <f>'[1]MTTI (PL &amp; I)'!CS256/'[1]MTTI (PL &amp; I)'!CS$334</f>
        <v>0</v>
      </c>
      <c r="CT256" s="141">
        <f>'[1]MTTI (PL &amp; I)'!CT256/'[1]MTTI (PL &amp; I)'!CT$334</f>
        <v>0</v>
      </c>
      <c r="CU256" s="141">
        <f>'[1]MTTI (PL &amp; I)'!CU256/'[1]MTTI (PL &amp; I)'!CU$334</f>
        <v>0</v>
      </c>
      <c r="CV256" s="141">
        <f>'[1]MTTI (PL &amp; I)'!CV256/'[1]MTTI (PL &amp; I)'!CV$334</f>
        <v>0</v>
      </c>
      <c r="CW256" s="141">
        <f>'[1]MTTI (PL &amp; I)'!CW256/'[1]MTTI (PL &amp; I)'!CW$334</f>
        <v>0</v>
      </c>
      <c r="CX256" s="141">
        <f>'[1]MTTI (PL &amp; I)'!CX256/'[1]MTTI (PL &amp; I)'!CX$334</f>
        <v>0</v>
      </c>
      <c r="CY256" s="141">
        <f>'[1]MTTI (PL &amp; I)'!CY256/'[1]MTTI (PL &amp; I)'!CY$334</f>
        <v>0</v>
      </c>
      <c r="CZ256" s="141">
        <f>'[1]MTTI (PL &amp; I)'!CZ256/'[1]MTTI (PL &amp; I)'!CZ$334</f>
        <v>0</v>
      </c>
      <c r="DA256" s="141">
        <f>'[1]MTTI (PL &amp; I)'!DA256/'[1]MTTI (PL &amp; I)'!DA$334</f>
        <v>0</v>
      </c>
      <c r="DB256" s="141">
        <f>'[1]MTTI (PL &amp; I)'!DB256/'[1]MTTI (PL &amp; I)'!DB$334</f>
        <v>0</v>
      </c>
      <c r="DC256" s="141">
        <f>'[1]MTTI (PL &amp; I)'!DC256/'[1]MTTI (PL &amp; I)'!DC$334</f>
        <v>0</v>
      </c>
      <c r="DD256" s="141">
        <f>'[1]MTTI (PL &amp; I)'!DD256/'[1]MTTI (PL &amp; I)'!DD$334</f>
        <v>0</v>
      </c>
      <c r="DE256" s="141">
        <v>0</v>
      </c>
      <c r="DF256" s="141">
        <f>'[1]MTTI (PL &amp; I)'!DF256/'[1]MTTI (PL &amp; I)'!DF$334</f>
        <v>0</v>
      </c>
    </row>
    <row r="257" spans="1:110" x14ac:dyDescent="0.3">
      <c r="A257" s="26">
        <v>6215</v>
      </c>
      <c r="B257" s="141">
        <f>'[1]MTTI (PL &amp; I)'!B257/'[1]MTTI (PL &amp; I)'!B$334</f>
        <v>1.5031628902553696E-5</v>
      </c>
      <c r="C257" s="141">
        <f>'[1]MTTI (PL &amp; I)'!C257/'[1]MTTI (PL &amp; I)'!C$334</f>
        <v>0</v>
      </c>
      <c r="D257" s="141">
        <f>'[1]MTTI (PL &amp; I)'!D257/'[1]MTTI (PL &amp; I)'!D$334</f>
        <v>0</v>
      </c>
      <c r="E257" s="141">
        <f>'[1]MTTI (PL &amp; I)'!E257/'[1]MTTI (PL &amp; I)'!E$334</f>
        <v>7.5600021479473489E-4</v>
      </c>
      <c r="F257" s="141">
        <f>'[1]MTTI (PL &amp; I)'!F257/'[1]MTTI (PL &amp; I)'!F$334</f>
        <v>0</v>
      </c>
      <c r="G257" s="141">
        <f>'[1]MTTI (PL &amp; I)'!G257/'[1]MTTI (PL &amp; I)'!G$334</f>
        <v>3.9513243861759545E-4</v>
      </c>
      <c r="H257" s="141">
        <f>'[1]MTTI (PL &amp; I)'!H257/'[1]MTTI (PL &amp; I)'!H$334</f>
        <v>1.1529903872971037E-2</v>
      </c>
      <c r="I257" s="141">
        <f>'[1]MTTI (PL &amp; I)'!I257/'[1]MTTI (PL &amp; I)'!I$334</f>
        <v>2.3233868546781323E-3</v>
      </c>
      <c r="J257" s="141">
        <f>'[1]MTTI (PL &amp; I)'!J257/'[1]MTTI (PL &amp; I)'!J$334</f>
        <v>3.1284250109370909E-4</v>
      </c>
      <c r="K257" s="141">
        <f>'[1]MTTI (PL &amp; I)'!K257/'[1]MTTI (PL &amp; I)'!K$334</f>
        <v>2.5283752008010545E-4</v>
      </c>
      <c r="L257" s="141">
        <f>'[1]MTTI (PL &amp; I)'!L257/'[1]MTTI (PL &amp; I)'!L$334</f>
        <v>5.8023316721929677E-4</v>
      </c>
      <c r="M257" s="141">
        <f>'[1]MTTI (PL &amp; I)'!M257/'[1]MTTI (PL &amp; I)'!M$334</f>
        <v>4.0835470874167937E-4</v>
      </c>
      <c r="N257" s="141">
        <f>'[1]MTTI (PL &amp; I)'!N257/'[1]MTTI (PL &amp; I)'!N$334</f>
        <v>1.960104761125728E-4</v>
      </c>
      <c r="O257" s="141">
        <f>'[1]MTTI (PL &amp; I)'!O257/'[1]MTTI (PL &amp; I)'!O$334</f>
        <v>4.4498326059368002E-4</v>
      </c>
      <c r="P257" s="141">
        <f>'[1]MTTI (PL &amp; I)'!P257/'[1]MTTI (PL &amp; I)'!P$334</f>
        <v>0</v>
      </c>
      <c r="Q257" s="141">
        <f>'[1]MTTI (PL &amp; I)'!Q257/'[1]MTTI (PL &amp; I)'!Q$334</f>
        <v>3.393050645972906E-4</v>
      </c>
      <c r="R257" s="141">
        <f>'[1]MTTI (PL &amp; I)'!R257/'[1]MTTI (PL &amp; I)'!R$334</f>
        <v>0</v>
      </c>
      <c r="S257" s="141">
        <f>'[1]MTTI (PL &amp; I)'!S257/'[1]MTTI (PL &amp; I)'!S$334</f>
        <v>0</v>
      </c>
      <c r="T257" s="141">
        <f>'[1]MTTI (PL &amp; I)'!T257/'[1]MTTI (PL &amp; I)'!T$334</f>
        <v>3.2707737454682757E-2</v>
      </c>
      <c r="U257" s="141">
        <f>'[1]MTTI (PL &amp; I)'!U257/'[1]MTTI (PL &amp; I)'!U$334</f>
        <v>1.3997470628032199E-3</v>
      </c>
      <c r="V257" s="141">
        <f>'[1]MTTI (PL &amp; I)'!V257/'[1]MTTI (PL &amp; I)'!V$334</f>
        <v>1.6911822542493651E-3</v>
      </c>
      <c r="W257" s="141">
        <f>'[1]MTTI (PL &amp; I)'!W257/'[1]MTTI (PL &amp; I)'!W$334</f>
        <v>1.0369877512376251E-3</v>
      </c>
      <c r="X257" s="141">
        <f>'[1]MTTI (PL &amp; I)'!X257/'[1]MTTI (PL &amp; I)'!X$334</f>
        <v>8.6474410240152701E-4</v>
      </c>
      <c r="Y257" s="141">
        <f>'[1]MTTI (PL &amp; I)'!Y257/'[1]MTTI (PL &amp; I)'!Y$334</f>
        <v>2.5140150449101006E-4</v>
      </c>
      <c r="Z257" s="141">
        <f>'[1]MTTI (PL &amp; I)'!Z257/'[1]MTTI (PL &amp; I)'!Z$334</f>
        <v>2.7797135423873086E-5</v>
      </c>
      <c r="AA257" s="141">
        <f>'[1]MTTI (PL &amp; I)'!AA257/'[1]MTTI (PL &amp; I)'!AA$334</f>
        <v>0</v>
      </c>
      <c r="AB257" s="141">
        <f>'[1]MTTI (PL &amp; I)'!AB257/'[1]MTTI (PL &amp; I)'!AB$334</f>
        <v>0</v>
      </c>
      <c r="AC257" s="141">
        <f>'[1]MTTI (PL &amp; I)'!AC257/'[1]MTTI (PL &amp; I)'!AC$334</f>
        <v>2.7368584266752511E-3</v>
      </c>
      <c r="AD257" s="141">
        <f>'[1]MTTI (PL &amp; I)'!AD257/'[1]MTTI (PL &amp; I)'!AD$334</f>
        <v>1.8968503499931324E-3</v>
      </c>
      <c r="AE257" s="141">
        <f>'[1]MTTI (PL &amp; I)'!AE257/'[1]MTTI (PL &amp; I)'!AE$334</f>
        <v>5.4710181239170787E-4</v>
      </c>
      <c r="AF257" s="141">
        <f>'[1]MTTI (PL &amp; I)'!AF257/'[1]MTTI (PL &amp; I)'!AF$334</f>
        <v>4.656504776896867E-4</v>
      </c>
      <c r="AG257" s="141">
        <f>'[1]MTTI (PL &amp; I)'!AG257/'[1]MTTI (PL &amp; I)'!AG$334</f>
        <v>2.5324142932650067E-3</v>
      </c>
      <c r="AH257" s="141">
        <f>'[1]MTTI (PL &amp; I)'!AH257/'[1]MTTI (PL &amp; I)'!AH$334</f>
        <v>1.0758808270780166E-5</v>
      </c>
      <c r="AI257" s="141">
        <f>'[1]MTTI (PL &amp; I)'!AI257/'[1]MTTI (PL &amp; I)'!AI$334</f>
        <v>3.3213185222578162E-3</v>
      </c>
      <c r="AJ257" s="141">
        <f>'[1]MTTI (PL &amp; I)'!AJ257/'[1]MTTI (PL &amp; I)'!AJ$334</f>
        <v>3.0460738568972021E-4</v>
      </c>
      <c r="AK257" s="141">
        <f>'[1]MTTI (PL &amp; I)'!AK257/'[1]MTTI (PL &amp; I)'!AK$334</f>
        <v>0</v>
      </c>
      <c r="AL257" s="141">
        <f>'[1]MTTI (PL &amp; I)'!AL257/'[1]MTTI (PL &amp; I)'!AL$334</f>
        <v>6.8028332378750988E-4</v>
      </c>
      <c r="AM257" s="141">
        <f>'[1]MTTI (PL &amp; I)'!AM257/'[1]MTTI (PL &amp; I)'!AM$334</f>
        <v>1.0831130037194422E-3</v>
      </c>
      <c r="AN257" s="141">
        <f>'[1]MTTI (PL &amp; I)'!AN257/'[1]MTTI (PL &amp; I)'!AN$334</f>
        <v>6.0103254310900357E-6</v>
      </c>
      <c r="AO257" s="141">
        <f>'[1]MTTI (PL &amp; I)'!AO257/'[1]MTTI (PL &amp; I)'!AO$334</f>
        <v>5.4090175119432548E-4</v>
      </c>
      <c r="AP257" s="141">
        <f>'[1]MTTI (PL &amp; I)'!AP257/'[1]MTTI (PL &amp; I)'!AP$334</f>
        <v>0</v>
      </c>
      <c r="AQ257" s="141">
        <f>'[1]MTTI (PL &amp; I)'!AQ257/'[1]MTTI (PL &amp; I)'!AQ$334</f>
        <v>0</v>
      </c>
      <c r="AR257" s="141">
        <f>'[1]MTTI (PL &amp; I)'!AR257/'[1]MTTI (PL &amp; I)'!AR$334</f>
        <v>2.2133684712902117E-2</v>
      </c>
      <c r="AS257" s="141">
        <f>'[1]MTTI (PL &amp; I)'!AS257/'[1]MTTI (PL &amp; I)'!AS$334</f>
        <v>3.8694546715066489E-3</v>
      </c>
      <c r="AT257" s="141">
        <f>'[1]MTTI (PL &amp; I)'!AT257/'[1]MTTI (PL &amp; I)'!AT$334</f>
        <v>2.3619432317228107E-3</v>
      </c>
      <c r="AU257" s="141">
        <f>'[1]MTTI (PL &amp; I)'!AU257/'[1]MTTI (PL &amp; I)'!AU$334</f>
        <v>0</v>
      </c>
      <c r="AV257" s="141">
        <f>'[1]MTTI (PL &amp; I)'!AV257/'[1]MTTI (PL &amp; I)'!AV$334</f>
        <v>0</v>
      </c>
      <c r="AW257" s="141">
        <f>'[1]MTTI (PL &amp; I)'!AW257/'[1]MTTI (PL &amp; I)'!AW$334</f>
        <v>0</v>
      </c>
      <c r="AX257" s="141">
        <f>'[1]MTTI (PL &amp; I)'!AX257/'[1]MTTI (PL &amp; I)'!AX$334</f>
        <v>0</v>
      </c>
      <c r="AY257" s="141">
        <f>'[1]MTTI (PL &amp; I)'!AY257/'[1]MTTI (PL &amp; I)'!AY$334</f>
        <v>0</v>
      </c>
      <c r="AZ257" s="141">
        <f>'[1]MTTI (PL &amp; I)'!AZ257/'[1]MTTI (PL &amp; I)'!AZ$334</f>
        <v>1.9619607466922842E-4</v>
      </c>
      <c r="BA257" s="141">
        <f>'[1]MTTI (PL &amp; I)'!BA257/'[1]MTTI (PL &amp; I)'!BA$334</f>
        <v>3.5000626306035511E-3</v>
      </c>
      <c r="BB257" s="141">
        <f>'[1]MTTI (PL &amp; I)'!BB257/'[1]MTTI (PL &amp; I)'!BB$334</f>
        <v>3.3232283571812417E-4</v>
      </c>
      <c r="BC257" s="141">
        <f>'[1]MTTI (PL &amp; I)'!BC257/'[1]MTTI (PL &amp; I)'!BC$334</f>
        <v>0</v>
      </c>
      <c r="BD257" s="141">
        <f>'[1]MTTI (PL &amp; I)'!BD257/'[1]MTTI (PL &amp; I)'!BD$334</f>
        <v>1.6185978883781506E-3</v>
      </c>
      <c r="BE257" s="141">
        <f>'[1]MTTI (PL &amp; I)'!BE257/'[1]MTTI (PL &amp; I)'!BE$334</f>
        <v>0</v>
      </c>
      <c r="BF257" s="141">
        <f>'[1]MTTI (PL &amp; I)'!BF257/'[1]MTTI (PL &amp; I)'!BF$334</f>
        <v>0</v>
      </c>
      <c r="BG257" s="141">
        <f>'[1]MTTI (PL &amp; I)'!BG257/'[1]MTTI (PL &amp; I)'!BG$334</f>
        <v>9.3273017797702081E-4</v>
      </c>
      <c r="BH257" s="141">
        <f>'[1]MTTI (PL &amp; I)'!BH257/'[1]MTTI (PL &amp; I)'!BH$334</f>
        <v>1.1253401986437287E-5</v>
      </c>
      <c r="BI257" s="141">
        <f>'[1]MTTI (PL &amp; I)'!BI257/'[1]MTTI (PL &amp; I)'!BI$334</f>
        <v>0</v>
      </c>
      <c r="BJ257" s="141">
        <f>'[1]MTTI (PL &amp; I)'!BJ257/'[1]MTTI (PL &amp; I)'!BJ$334</f>
        <v>2.4172208147936862E-4</v>
      </c>
      <c r="BK257" s="141">
        <f>'[1]MTTI (PL &amp; I)'!BK257/'[1]MTTI (PL &amp; I)'!BK$334</f>
        <v>0</v>
      </c>
      <c r="BL257" s="141">
        <f>'[1]MTTI (PL &amp; I)'!BL257/'[1]MTTI (PL &amp; I)'!BL$334</f>
        <v>0</v>
      </c>
      <c r="BM257" s="141">
        <f>'[1]MTTI (PL &amp; I)'!BM257/'[1]MTTI (PL &amp; I)'!BM$334</f>
        <v>0</v>
      </c>
      <c r="BN257" s="141">
        <f>'[1]MTTI (PL &amp; I)'!BN257/'[1]MTTI (PL &amp; I)'!BN$334</f>
        <v>2.3135066982742338E-4</v>
      </c>
      <c r="BO257" s="141">
        <f>'[1]MTTI (PL &amp; I)'!BO257/'[1]MTTI (PL &amp; I)'!BO$334</f>
        <v>3.4160314644750707E-3</v>
      </c>
      <c r="BP257" s="141">
        <f>'[1]MTTI (PL &amp; I)'!BP257/'[1]MTTI (PL &amp; I)'!BP$334</f>
        <v>0</v>
      </c>
      <c r="BQ257" s="141">
        <f>'[1]MTTI (PL &amp; I)'!BQ257/'[1]MTTI (PL &amp; I)'!BQ$334</f>
        <v>1.317781636240889E-3</v>
      </c>
      <c r="BR257" s="141">
        <f>'[1]MTTI (PL &amp; I)'!BR257/'[1]MTTI (PL &amp; I)'!BR$334</f>
        <v>7.7845294018465746E-4</v>
      </c>
      <c r="BS257" s="141">
        <f>'[1]MTTI (PL &amp; I)'!BS257/'[1]MTTI (PL &amp; I)'!BS$334</f>
        <v>7.5456915809520996E-4</v>
      </c>
      <c r="BT257" s="141">
        <f>'[1]MTTI (PL &amp; I)'!BT257/'[1]MTTI (PL &amp; I)'!BT$334</f>
        <v>0</v>
      </c>
      <c r="BU257" s="141">
        <f>'[1]MTTI (PL &amp; I)'!BU257/'[1]MTTI (PL &amp; I)'!BU$334</f>
        <v>0</v>
      </c>
      <c r="BV257" s="141">
        <f>'[1]MTTI (PL &amp; I)'!BV257/'[1]MTTI (PL &amp; I)'!BV$334</f>
        <v>5.6227316247630597E-5</v>
      </c>
      <c r="BW257" s="141">
        <f>'[1]MTTI (PL &amp; I)'!BW257/'[1]MTTI (PL &amp; I)'!BW$334</f>
        <v>0</v>
      </c>
      <c r="BX257" s="141">
        <f>'[1]MTTI (PL &amp; I)'!BX257/'[1]MTTI (PL &amp; I)'!BX$334</f>
        <v>0</v>
      </c>
      <c r="BY257" s="141">
        <f>'[1]MTTI (PL &amp; I)'!BY257/'[1]MTTI (PL &amp; I)'!BY$334</f>
        <v>4.2966530178829767E-4</v>
      </c>
      <c r="BZ257" s="141">
        <f>'[1]MTTI (PL &amp; I)'!BZ257/'[1]MTTI (PL &amp; I)'!BZ$334</f>
        <v>1.5580682629224394E-4</v>
      </c>
      <c r="CA257" s="141">
        <f>'[1]MTTI (PL &amp; I)'!CA257/'[1]MTTI (PL &amp; I)'!CA$334</f>
        <v>3.6957994570832207E-4</v>
      </c>
      <c r="CB257" s="141">
        <f>'[1]MTTI (PL &amp; I)'!CB257/'[1]MTTI (PL &amp; I)'!CB$334</f>
        <v>0</v>
      </c>
      <c r="CC257" s="141">
        <f>'[1]MTTI (PL &amp; I)'!CC257/'[1]MTTI (PL &amp; I)'!CC$334</f>
        <v>2.6883579807287145E-3</v>
      </c>
      <c r="CD257" s="141">
        <f>'[1]MTTI (PL &amp; I)'!CD257/'[1]MTTI (PL &amp; I)'!CD$334</f>
        <v>2.6600600521136882E-2</v>
      </c>
      <c r="CE257" s="141">
        <f>'[1]MTTI (PL &amp; I)'!CE257/'[1]MTTI (PL &amp; I)'!CE$334</f>
        <v>0</v>
      </c>
      <c r="CF257" s="141">
        <f>'[1]MTTI (PL &amp; I)'!CF257/'[1]MTTI (PL &amp; I)'!CF$334</f>
        <v>5.0801670158680118E-2</v>
      </c>
      <c r="CG257" s="141">
        <f>'[1]MTTI (PL &amp; I)'!CG257/'[1]MTTI (PL &amp; I)'!CG$334</f>
        <v>0</v>
      </c>
      <c r="CH257" s="141">
        <f>'[1]MTTI (PL &amp; I)'!CH257/'[1]MTTI (PL &amp; I)'!CH$334</f>
        <v>0.13974542416363953</v>
      </c>
      <c r="CI257" s="141">
        <f>'[1]MTTI (PL &amp; I)'!CI257/'[1]MTTI (PL &amp; I)'!CI$334</f>
        <v>0</v>
      </c>
      <c r="CJ257" s="141">
        <f>'[1]MTTI (PL &amp; I)'!CJ257/'[1]MTTI (PL &amp; I)'!CJ$334</f>
        <v>0</v>
      </c>
      <c r="CK257" s="141">
        <f>'[1]MTTI (PL &amp; I)'!CK257/'[1]MTTI (PL &amp; I)'!CK$334</f>
        <v>0</v>
      </c>
      <c r="CL257" s="141">
        <f>'[1]MTTI (PL &amp; I)'!CL257/'[1]MTTI (PL &amp; I)'!CL$334</f>
        <v>0</v>
      </c>
      <c r="CM257" s="141">
        <f>'[1]MTTI (PL &amp; I)'!CM257/'[1]MTTI (PL &amp; I)'!CM$334</f>
        <v>0</v>
      </c>
      <c r="CN257" s="141">
        <f>'[1]MTTI (PL &amp; I)'!CN257/'[1]MTTI (PL &amp; I)'!CN$334</f>
        <v>1.0836691502620472E-4</v>
      </c>
      <c r="CO257" s="141">
        <f>'[1]MTTI (PL &amp; I)'!CO257/'[1]MTTI (PL &amp; I)'!CO$334</f>
        <v>0</v>
      </c>
      <c r="CP257" s="141">
        <f>'[1]MTTI (PL &amp; I)'!CP257/'[1]MTTI (PL &amp; I)'!CP$334</f>
        <v>4.2842197543929716E-4</v>
      </c>
      <c r="CQ257" s="141">
        <f>'[1]MTTI (PL &amp; I)'!CQ257/'[1]MTTI (PL &amp; I)'!CQ$334</f>
        <v>4.3521298164515371E-4</v>
      </c>
      <c r="CR257" s="141">
        <f>'[1]MTTI (PL &amp; I)'!CR257/'[1]MTTI (PL &amp; I)'!CR$334</f>
        <v>0</v>
      </c>
      <c r="CS257" s="141">
        <f>'[1]MTTI (PL &amp; I)'!CS257/'[1]MTTI (PL &amp; I)'!CS$334</f>
        <v>3.9707781387870989E-4</v>
      </c>
      <c r="CT257" s="141">
        <f>'[1]MTTI (PL &amp; I)'!CT257/'[1]MTTI (PL &amp; I)'!CT$334</f>
        <v>0</v>
      </c>
      <c r="CU257" s="141">
        <f>'[1]MTTI (PL &amp; I)'!CU257/'[1]MTTI (PL &amp; I)'!CU$334</f>
        <v>0</v>
      </c>
      <c r="CV257" s="141">
        <f>'[1]MTTI (PL &amp; I)'!CV257/'[1]MTTI (PL &amp; I)'!CV$334</f>
        <v>0</v>
      </c>
      <c r="CW257" s="141">
        <f>'[1]MTTI (PL &amp; I)'!CW257/'[1]MTTI (PL &amp; I)'!CW$334</f>
        <v>0</v>
      </c>
      <c r="CX257" s="141">
        <f>'[1]MTTI (PL &amp; I)'!CX257/'[1]MTTI (PL &amp; I)'!CX$334</f>
        <v>0</v>
      </c>
      <c r="CY257" s="141">
        <f>'[1]MTTI (PL &amp; I)'!CY257/'[1]MTTI (PL &amp; I)'!CY$334</f>
        <v>0</v>
      </c>
      <c r="CZ257" s="141">
        <f>'[1]MTTI (PL &amp; I)'!CZ257/'[1]MTTI (PL &amp; I)'!CZ$334</f>
        <v>5.9417919424191294E-4</v>
      </c>
      <c r="DA257" s="141">
        <f>'[1]MTTI (PL &amp; I)'!DA257/'[1]MTTI (PL &amp; I)'!DA$334</f>
        <v>2.0013771318472704E-3</v>
      </c>
      <c r="DB257" s="141">
        <f>'[1]MTTI (PL &amp; I)'!DB257/'[1]MTTI (PL &amp; I)'!DB$334</f>
        <v>0</v>
      </c>
      <c r="DC257" s="141">
        <f>'[1]MTTI (PL &amp; I)'!DC257/'[1]MTTI (PL &amp; I)'!DC$334</f>
        <v>0</v>
      </c>
      <c r="DD257" s="141">
        <f>'[1]MTTI (PL &amp; I)'!DD257/'[1]MTTI (PL &amp; I)'!DD$334</f>
        <v>0</v>
      </c>
      <c r="DE257" s="141">
        <v>0</v>
      </c>
      <c r="DF257" s="141">
        <f>'[1]MTTI (PL &amp; I)'!DF257/'[1]MTTI (PL &amp; I)'!DF$334</f>
        <v>2.7531860016345487E-3</v>
      </c>
    </row>
    <row r="258" spans="1:110" x14ac:dyDescent="0.3">
      <c r="A258" s="25" t="s">
        <v>6</v>
      </c>
      <c r="B258" s="141">
        <f>'[1]MTTI (PL &amp; I)'!B258/'[1]MTTI (PL &amp; I)'!B$334</f>
        <v>1.5031628902553696E-5</v>
      </c>
      <c r="C258" s="141">
        <f>'[1]MTTI (PL &amp; I)'!C258/'[1]MTTI (PL &amp; I)'!C$334</f>
        <v>0</v>
      </c>
      <c r="D258" s="141">
        <f>'[1]MTTI (PL &amp; I)'!D258/'[1]MTTI (PL &amp; I)'!D$334</f>
        <v>0</v>
      </c>
      <c r="E258" s="141">
        <f>'[1]MTTI (PL &amp; I)'!E258/'[1]MTTI (PL &amp; I)'!E$334</f>
        <v>7.5600021479473489E-4</v>
      </c>
      <c r="F258" s="141">
        <f>'[1]MTTI (PL &amp; I)'!F258/'[1]MTTI (PL &amp; I)'!F$334</f>
        <v>0</v>
      </c>
      <c r="G258" s="141">
        <f>'[1]MTTI (PL &amp; I)'!G258/'[1]MTTI (PL &amp; I)'!G$334</f>
        <v>3.9513243861759545E-4</v>
      </c>
      <c r="H258" s="141">
        <f>'[1]MTTI (PL &amp; I)'!H258/'[1]MTTI (PL &amp; I)'!H$334</f>
        <v>1.1529903872971037E-2</v>
      </c>
      <c r="I258" s="141">
        <f>'[1]MTTI (PL &amp; I)'!I258/'[1]MTTI (PL &amp; I)'!I$334</f>
        <v>2.3233868546781323E-3</v>
      </c>
      <c r="J258" s="141">
        <f>'[1]MTTI (PL &amp; I)'!J258/'[1]MTTI (PL &amp; I)'!J$334</f>
        <v>3.1284250109370909E-4</v>
      </c>
      <c r="K258" s="141">
        <f>'[1]MTTI (PL &amp; I)'!K258/'[1]MTTI (PL &amp; I)'!K$334</f>
        <v>2.5283752008010545E-4</v>
      </c>
      <c r="L258" s="141">
        <f>'[1]MTTI (PL &amp; I)'!L258/'[1]MTTI (PL &amp; I)'!L$334</f>
        <v>5.8023316721929677E-4</v>
      </c>
      <c r="M258" s="141">
        <f>'[1]MTTI (PL &amp; I)'!M258/'[1]MTTI (PL &amp; I)'!M$334</f>
        <v>4.0835470874167937E-4</v>
      </c>
      <c r="N258" s="141">
        <f>'[1]MTTI (PL &amp; I)'!N258/'[1]MTTI (PL &amp; I)'!N$334</f>
        <v>1.960104761125728E-4</v>
      </c>
      <c r="O258" s="141">
        <f>'[1]MTTI (PL &amp; I)'!O258/'[1]MTTI (PL &amp; I)'!O$334</f>
        <v>4.4498326059368002E-4</v>
      </c>
      <c r="P258" s="141">
        <f>'[1]MTTI (PL &amp; I)'!P258/'[1]MTTI (PL &amp; I)'!P$334</f>
        <v>0</v>
      </c>
      <c r="Q258" s="141">
        <f>'[1]MTTI (PL &amp; I)'!Q258/'[1]MTTI (PL &amp; I)'!Q$334</f>
        <v>3.393050645972906E-4</v>
      </c>
      <c r="R258" s="141">
        <f>'[1]MTTI (PL &amp; I)'!R258/'[1]MTTI (PL &amp; I)'!R$334</f>
        <v>0</v>
      </c>
      <c r="S258" s="141">
        <f>'[1]MTTI (PL &amp; I)'!S258/'[1]MTTI (PL &amp; I)'!S$334</f>
        <v>0</v>
      </c>
      <c r="T258" s="141">
        <f>'[1]MTTI (PL &amp; I)'!T258/'[1]MTTI (PL &amp; I)'!T$334</f>
        <v>3.2707737454682757E-2</v>
      </c>
      <c r="U258" s="141">
        <f>'[1]MTTI (PL &amp; I)'!U258/'[1]MTTI (PL &amp; I)'!U$334</f>
        <v>1.3997470628032199E-3</v>
      </c>
      <c r="V258" s="141">
        <f>'[1]MTTI (PL &amp; I)'!V258/'[1]MTTI (PL &amp; I)'!V$334</f>
        <v>1.6911822542493651E-3</v>
      </c>
      <c r="W258" s="141">
        <f>'[1]MTTI (PL &amp; I)'!W258/'[1]MTTI (PL &amp; I)'!W$334</f>
        <v>1.0369877512376251E-3</v>
      </c>
      <c r="X258" s="141">
        <f>'[1]MTTI (PL &amp; I)'!X258/'[1]MTTI (PL &amp; I)'!X$334</f>
        <v>8.6474410240152701E-4</v>
      </c>
      <c r="Y258" s="141">
        <f>'[1]MTTI (PL &amp; I)'!Y258/'[1]MTTI (PL &amp; I)'!Y$334</f>
        <v>2.5140150449101006E-4</v>
      </c>
      <c r="Z258" s="141">
        <f>'[1]MTTI (PL &amp; I)'!Z258/'[1]MTTI (PL &amp; I)'!Z$334</f>
        <v>2.7797135423873086E-5</v>
      </c>
      <c r="AA258" s="141">
        <f>'[1]MTTI (PL &amp; I)'!AA258/'[1]MTTI (PL &amp; I)'!AA$334</f>
        <v>0</v>
      </c>
      <c r="AB258" s="141">
        <f>'[1]MTTI (PL &amp; I)'!AB258/'[1]MTTI (PL &amp; I)'!AB$334</f>
        <v>0</v>
      </c>
      <c r="AC258" s="141">
        <f>'[1]MTTI (PL &amp; I)'!AC258/'[1]MTTI (PL &amp; I)'!AC$334</f>
        <v>2.7368584266752511E-3</v>
      </c>
      <c r="AD258" s="141">
        <f>'[1]MTTI (PL &amp; I)'!AD258/'[1]MTTI (PL &amp; I)'!AD$334</f>
        <v>1.8968503499931324E-3</v>
      </c>
      <c r="AE258" s="141">
        <f>'[1]MTTI (PL &amp; I)'!AE258/'[1]MTTI (PL &amp; I)'!AE$334</f>
        <v>5.4710181239170787E-4</v>
      </c>
      <c r="AF258" s="141">
        <f>'[1]MTTI (PL &amp; I)'!AF258/'[1]MTTI (PL &amp; I)'!AF$334</f>
        <v>4.656504776896867E-4</v>
      </c>
      <c r="AG258" s="141">
        <f>'[1]MTTI (PL &amp; I)'!AG258/'[1]MTTI (PL &amp; I)'!AG$334</f>
        <v>2.5324142932650067E-3</v>
      </c>
      <c r="AH258" s="141">
        <f>'[1]MTTI (PL &amp; I)'!AH258/'[1]MTTI (PL &amp; I)'!AH$334</f>
        <v>1.0758808270780166E-5</v>
      </c>
      <c r="AI258" s="141">
        <f>'[1]MTTI (PL &amp; I)'!AI258/'[1]MTTI (PL &amp; I)'!AI$334</f>
        <v>3.3213185222578162E-3</v>
      </c>
      <c r="AJ258" s="141">
        <f>'[1]MTTI (PL &amp; I)'!AJ258/'[1]MTTI (PL &amp; I)'!AJ$334</f>
        <v>3.0460738568972021E-4</v>
      </c>
      <c r="AK258" s="141">
        <f>'[1]MTTI (PL &amp; I)'!AK258/'[1]MTTI (PL &amp; I)'!AK$334</f>
        <v>0</v>
      </c>
      <c r="AL258" s="141">
        <f>'[1]MTTI (PL &amp; I)'!AL258/'[1]MTTI (PL &amp; I)'!AL$334</f>
        <v>6.8028332378750988E-4</v>
      </c>
      <c r="AM258" s="141">
        <f>'[1]MTTI (PL &amp; I)'!AM258/'[1]MTTI (PL &amp; I)'!AM$334</f>
        <v>1.0831130037194422E-3</v>
      </c>
      <c r="AN258" s="141">
        <f>'[1]MTTI (PL &amp; I)'!AN258/'[1]MTTI (PL &amp; I)'!AN$334</f>
        <v>6.0103254310900357E-6</v>
      </c>
      <c r="AO258" s="141">
        <f>'[1]MTTI (PL &amp; I)'!AO258/'[1]MTTI (PL &amp; I)'!AO$334</f>
        <v>5.4090175119432548E-4</v>
      </c>
      <c r="AP258" s="141">
        <f>'[1]MTTI (PL &amp; I)'!AP258/'[1]MTTI (PL &amp; I)'!AP$334</f>
        <v>0</v>
      </c>
      <c r="AQ258" s="141">
        <f>'[1]MTTI (PL &amp; I)'!AQ258/'[1]MTTI (PL &amp; I)'!AQ$334</f>
        <v>0</v>
      </c>
      <c r="AR258" s="141">
        <f>'[1]MTTI (PL &amp; I)'!AR258/'[1]MTTI (PL &amp; I)'!AR$334</f>
        <v>2.2133684712902117E-2</v>
      </c>
      <c r="AS258" s="141">
        <f>'[1]MTTI (PL &amp; I)'!AS258/'[1]MTTI (PL &amp; I)'!AS$334</f>
        <v>3.8694546715066489E-3</v>
      </c>
      <c r="AT258" s="141">
        <f>'[1]MTTI (PL &amp; I)'!AT258/'[1]MTTI (PL &amp; I)'!AT$334</f>
        <v>2.3619432317228107E-3</v>
      </c>
      <c r="AU258" s="141">
        <f>'[1]MTTI (PL &amp; I)'!AU258/'[1]MTTI (PL &amp; I)'!AU$334</f>
        <v>0</v>
      </c>
      <c r="AV258" s="141">
        <f>'[1]MTTI (PL &amp; I)'!AV258/'[1]MTTI (PL &amp; I)'!AV$334</f>
        <v>0</v>
      </c>
      <c r="AW258" s="141">
        <f>'[1]MTTI (PL &amp; I)'!AW258/'[1]MTTI (PL &amp; I)'!AW$334</f>
        <v>0</v>
      </c>
      <c r="AX258" s="141">
        <f>'[1]MTTI (PL &amp; I)'!AX258/'[1]MTTI (PL &amp; I)'!AX$334</f>
        <v>0</v>
      </c>
      <c r="AY258" s="141">
        <f>'[1]MTTI (PL &amp; I)'!AY258/'[1]MTTI (PL &amp; I)'!AY$334</f>
        <v>0</v>
      </c>
      <c r="AZ258" s="141">
        <f>'[1]MTTI (PL &amp; I)'!AZ258/'[1]MTTI (PL &amp; I)'!AZ$334</f>
        <v>1.9619607466922842E-4</v>
      </c>
      <c r="BA258" s="141">
        <f>'[1]MTTI (PL &amp; I)'!BA258/'[1]MTTI (PL &amp; I)'!BA$334</f>
        <v>3.5000626306035511E-3</v>
      </c>
      <c r="BB258" s="141">
        <f>'[1]MTTI (PL &amp; I)'!BB258/'[1]MTTI (PL &amp; I)'!BB$334</f>
        <v>3.3232283571812417E-4</v>
      </c>
      <c r="BC258" s="141">
        <f>'[1]MTTI (PL &amp; I)'!BC258/'[1]MTTI (PL &amp; I)'!BC$334</f>
        <v>0</v>
      </c>
      <c r="BD258" s="141">
        <f>'[1]MTTI (PL &amp; I)'!BD258/'[1]MTTI (PL &amp; I)'!BD$334</f>
        <v>1.6185978883781506E-3</v>
      </c>
      <c r="BE258" s="141">
        <f>'[1]MTTI (PL &amp; I)'!BE258/'[1]MTTI (PL &amp; I)'!BE$334</f>
        <v>0</v>
      </c>
      <c r="BF258" s="141">
        <f>'[1]MTTI (PL &amp; I)'!BF258/'[1]MTTI (PL &amp; I)'!BF$334</f>
        <v>0</v>
      </c>
      <c r="BG258" s="141">
        <f>'[1]MTTI (PL &amp; I)'!BG258/'[1]MTTI (PL &amp; I)'!BG$334</f>
        <v>9.3273017797702081E-4</v>
      </c>
      <c r="BH258" s="141">
        <f>'[1]MTTI (PL &amp; I)'!BH258/'[1]MTTI (PL &amp; I)'!BH$334</f>
        <v>1.1253401986437287E-5</v>
      </c>
      <c r="BI258" s="141">
        <f>'[1]MTTI (PL &amp; I)'!BI258/'[1]MTTI (PL &amp; I)'!BI$334</f>
        <v>0</v>
      </c>
      <c r="BJ258" s="141">
        <f>'[1]MTTI (PL &amp; I)'!BJ258/'[1]MTTI (PL &amp; I)'!BJ$334</f>
        <v>2.4172208147936862E-4</v>
      </c>
      <c r="BK258" s="141">
        <f>'[1]MTTI (PL &amp; I)'!BK258/'[1]MTTI (PL &amp; I)'!BK$334</f>
        <v>0</v>
      </c>
      <c r="BL258" s="141">
        <f>'[1]MTTI (PL &amp; I)'!BL258/'[1]MTTI (PL &amp; I)'!BL$334</f>
        <v>0</v>
      </c>
      <c r="BM258" s="141">
        <f>'[1]MTTI (PL &amp; I)'!BM258/'[1]MTTI (PL &amp; I)'!BM$334</f>
        <v>0</v>
      </c>
      <c r="BN258" s="141">
        <f>'[1]MTTI (PL &amp; I)'!BN258/'[1]MTTI (PL &amp; I)'!BN$334</f>
        <v>2.3135066982742338E-4</v>
      </c>
      <c r="BO258" s="141">
        <f>'[1]MTTI (PL &amp; I)'!BO258/'[1]MTTI (PL &amp; I)'!BO$334</f>
        <v>3.4160314644750707E-3</v>
      </c>
      <c r="BP258" s="141">
        <f>'[1]MTTI (PL &amp; I)'!BP258/'[1]MTTI (PL &amp; I)'!BP$334</f>
        <v>0</v>
      </c>
      <c r="BQ258" s="141">
        <f>'[1]MTTI (PL &amp; I)'!BQ258/'[1]MTTI (PL &amp; I)'!BQ$334</f>
        <v>1.317781636240889E-3</v>
      </c>
      <c r="BR258" s="141">
        <f>'[1]MTTI (PL &amp; I)'!BR258/'[1]MTTI (PL &amp; I)'!BR$334</f>
        <v>7.7845294018465746E-4</v>
      </c>
      <c r="BS258" s="141">
        <f>'[1]MTTI (PL &amp; I)'!BS258/'[1]MTTI (PL &amp; I)'!BS$334</f>
        <v>7.5456915809520996E-4</v>
      </c>
      <c r="BT258" s="141">
        <f>'[1]MTTI (PL &amp; I)'!BT258/'[1]MTTI (PL &amp; I)'!BT$334</f>
        <v>0</v>
      </c>
      <c r="BU258" s="141">
        <f>'[1]MTTI (PL &amp; I)'!BU258/'[1]MTTI (PL &amp; I)'!BU$334</f>
        <v>0</v>
      </c>
      <c r="BV258" s="141">
        <f>'[1]MTTI (PL &amp; I)'!BV258/'[1]MTTI (PL &amp; I)'!BV$334</f>
        <v>5.6227316247630597E-5</v>
      </c>
      <c r="BW258" s="141">
        <f>'[1]MTTI (PL &amp; I)'!BW258/'[1]MTTI (PL &amp; I)'!BW$334</f>
        <v>0</v>
      </c>
      <c r="BX258" s="141">
        <f>'[1]MTTI (PL &amp; I)'!BX258/'[1]MTTI (PL &amp; I)'!BX$334</f>
        <v>0</v>
      </c>
      <c r="BY258" s="141">
        <f>'[1]MTTI (PL &amp; I)'!BY258/'[1]MTTI (PL &amp; I)'!BY$334</f>
        <v>4.2966530178829767E-4</v>
      </c>
      <c r="BZ258" s="141">
        <f>'[1]MTTI (PL &amp; I)'!BZ258/'[1]MTTI (PL &amp; I)'!BZ$334</f>
        <v>1.5580682629224394E-4</v>
      </c>
      <c r="CA258" s="141">
        <f>'[1]MTTI (PL &amp; I)'!CA258/'[1]MTTI (PL &amp; I)'!CA$334</f>
        <v>3.6957994570832207E-4</v>
      </c>
      <c r="CB258" s="141">
        <f>'[1]MTTI (PL &amp; I)'!CB258/'[1]MTTI (PL &amp; I)'!CB$334</f>
        <v>0</v>
      </c>
      <c r="CC258" s="141">
        <f>'[1]MTTI (PL &amp; I)'!CC258/'[1]MTTI (PL &amp; I)'!CC$334</f>
        <v>2.6883579807287145E-3</v>
      </c>
      <c r="CD258" s="141">
        <f>'[1]MTTI (PL &amp; I)'!CD258/'[1]MTTI (PL &amp; I)'!CD$334</f>
        <v>2.6600600521136882E-2</v>
      </c>
      <c r="CE258" s="141">
        <f>'[1]MTTI (PL &amp; I)'!CE258/'[1]MTTI (PL &amp; I)'!CE$334</f>
        <v>0</v>
      </c>
      <c r="CF258" s="141">
        <f>'[1]MTTI (PL &amp; I)'!CF258/'[1]MTTI (PL &amp; I)'!CF$334</f>
        <v>5.0801670158680118E-2</v>
      </c>
      <c r="CG258" s="141">
        <f>'[1]MTTI (PL &amp; I)'!CG258/'[1]MTTI (PL &amp; I)'!CG$334</f>
        <v>0</v>
      </c>
      <c r="CH258" s="141">
        <f>'[1]MTTI (PL &amp; I)'!CH258/'[1]MTTI (PL &amp; I)'!CH$334</f>
        <v>0.13974542416363953</v>
      </c>
      <c r="CI258" s="141">
        <f>'[1]MTTI (PL &amp; I)'!CI258/'[1]MTTI (PL &amp; I)'!CI$334</f>
        <v>0</v>
      </c>
      <c r="CJ258" s="141">
        <f>'[1]MTTI (PL &amp; I)'!CJ258/'[1]MTTI (PL &amp; I)'!CJ$334</f>
        <v>0</v>
      </c>
      <c r="CK258" s="141">
        <f>'[1]MTTI (PL &amp; I)'!CK258/'[1]MTTI (PL &amp; I)'!CK$334</f>
        <v>0</v>
      </c>
      <c r="CL258" s="141">
        <f>'[1]MTTI (PL &amp; I)'!CL258/'[1]MTTI (PL &amp; I)'!CL$334</f>
        <v>0</v>
      </c>
      <c r="CM258" s="141">
        <f>'[1]MTTI (PL &amp; I)'!CM258/'[1]MTTI (PL &amp; I)'!CM$334</f>
        <v>0</v>
      </c>
      <c r="CN258" s="141">
        <f>'[1]MTTI (PL &amp; I)'!CN258/'[1]MTTI (PL &amp; I)'!CN$334</f>
        <v>1.0836691502620472E-4</v>
      </c>
      <c r="CO258" s="141">
        <f>'[1]MTTI (PL &amp; I)'!CO258/'[1]MTTI (PL &amp; I)'!CO$334</f>
        <v>0</v>
      </c>
      <c r="CP258" s="141">
        <f>'[1]MTTI (PL &amp; I)'!CP258/'[1]MTTI (PL &amp; I)'!CP$334</f>
        <v>4.2842197543929716E-4</v>
      </c>
      <c r="CQ258" s="141">
        <f>'[1]MTTI (PL &amp; I)'!CQ258/'[1]MTTI (PL &amp; I)'!CQ$334</f>
        <v>4.3521298164515371E-4</v>
      </c>
      <c r="CR258" s="141">
        <f>'[1]MTTI (PL &amp; I)'!CR258/'[1]MTTI (PL &amp; I)'!CR$334</f>
        <v>0</v>
      </c>
      <c r="CS258" s="141">
        <f>'[1]MTTI (PL &amp; I)'!CS258/'[1]MTTI (PL &amp; I)'!CS$334</f>
        <v>3.9707781387870989E-4</v>
      </c>
      <c r="CT258" s="141">
        <f>'[1]MTTI (PL &amp; I)'!CT258/'[1]MTTI (PL &amp; I)'!CT$334</f>
        <v>0</v>
      </c>
      <c r="CU258" s="141">
        <f>'[1]MTTI (PL &amp; I)'!CU258/'[1]MTTI (PL &amp; I)'!CU$334</f>
        <v>0</v>
      </c>
      <c r="CV258" s="141">
        <f>'[1]MTTI (PL &amp; I)'!CV258/'[1]MTTI (PL &amp; I)'!CV$334</f>
        <v>0</v>
      </c>
      <c r="CW258" s="141">
        <f>'[1]MTTI (PL &amp; I)'!CW258/'[1]MTTI (PL &amp; I)'!CW$334</f>
        <v>0</v>
      </c>
      <c r="CX258" s="141">
        <f>'[1]MTTI (PL &amp; I)'!CX258/'[1]MTTI (PL &amp; I)'!CX$334</f>
        <v>0</v>
      </c>
      <c r="CY258" s="141">
        <f>'[1]MTTI (PL &amp; I)'!CY258/'[1]MTTI (PL &amp; I)'!CY$334</f>
        <v>0</v>
      </c>
      <c r="CZ258" s="141">
        <f>'[1]MTTI (PL &amp; I)'!CZ258/'[1]MTTI (PL &amp; I)'!CZ$334</f>
        <v>5.9417919424191294E-4</v>
      </c>
      <c r="DA258" s="141">
        <f>'[1]MTTI (PL &amp; I)'!DA258/'[1]MTTI (PL &amp; I)'!DA$334</f>
        <v>2.0013771318472704E-3</v>
      </c>
      <c r="DB258" s="141">
        <f>'[1]MTTI (PL &amp; I)'!DB258/'[1]MTTI (PL &amp; I)'!DB$334</f>
        <v>0</v>
      </c>
      <c r="DC258" s="141">
        <f>'[1]MTTI (PL &amp; I)'!DC258/'[1]MTTI (PL &amp; I)'!DC$334</f>
        <v>0</v>
      </c>
      <c r="DD258" s="141">
        <f>'[1]MTTI (PL &amp; I)'!DD258/'[1]MTTI (PL &amp; I)'!DD$334</f>
        <v>0</v>
      </c>
      <c r="DE258" s="141">
        <v>0</v>
      </c>
      <c r="DF258" s="141">
        <f>'[1]MTTI (PL &amp; I)'!DF258/'[1]MTTI (PL &amp; I)'!DF$334</f>
        <v>2.7531860016345487E-3</v>
      </c>
    </row>
    <row r="259" spans="1:110" x14ac:dyDescent="0.3">
      <c r="A259" s="25" t="s">
        <v>7</v>
      </c>
      <c r="B259" s="141">
        <f>'[1]MTTI (PL &amp; I)'!B259/'[1]MTTI (PL &amp; I)'!B$334</f>
        <v>0</v>
      </c>
      <c r="C259" s="141">
        <f>'[1]MTTI (PL &amp; I)'!C259/'[1]MTTI (PL &amp; I)'!C$334</f>
        <v>0</v>
      </c>
      <c r="D259" s="141">
        <f>'[1]MTTI (PL &amp; I)'!D259/'[1]MTTI (PL &amp; I)'!D$334</f>
        <v>0</v>
      </c>
      <c r="E259" s="141">
        <f>'[1]MTTI (PL &amp; I)'!E259/'[1]MTTI (PL &amp; I)'!E$334</f>
        <v>0</v>
      </c>
      <c r="F259" s="141">
        <f>'[1]MTTI (PL &amp; I)'!F259/'[1]MTTI (PL &amp; I)'!F$334</f>
        <v>0</v>
      </c>
      <c r="G259" s="141">
        <f>'[1]MTTI (PL &amp; I)'!G259/'[1]MTTI (PL &amp; I)'!G$334</f>
        <v>0</v>
      </c>
      <c r="H259" s="141">
        <f>'[1]MTTI (PL &amp; I)'!H259/'[1]MTTI (PL &amp; I)'!H$334</f>
        <v>0</v>
      </c>
      <c r="I259" s="141">
        <f>'[1]MTTI (PL &amp; I)'!I259/'[1]MTTI (PL &amp; I)'!I$334</f>
        <v>0</v>
      </c>
      <c r="J259" s="141">
        <f>'[1]MTTI (PL &amp; I)'!J259/'[1]MTTI (PL &amp; I)'!J$334</f>
        <v>0</v>
      </c>
      <c r="K259" s="141">
        <f>'[1]MTTI (PL &amp; I)'!K259/'[1]MTTI (PL &amp; I)'!K$334</f>
        <v>0</v>
      </c>
      <c r="L259" s="141">
        <f>'[1]MTTI (PL &amp; I)'!L259/'[1]MTTI (PL &amp; I)'!L$334</f>
        <v>0</v>
      </c>
      <c r="M259" s="141">
        <f>'[1]MTTI (PL &amp; I)'!M259/'[1]MTTI (PL &amp; I)'!M$334</f>
        <v>0</v>
      </c>
      <c r="N259" s="141">
        <f>'[1]MTTI (PL &amp; I)'!N259/'[1]MTTI (PL &amp; I)'!N$334</f>
        <v>0</v>
      </c>
      <c r="O259" s="141">
        <f>'[1]MTTI (PL &amp; I)'!O259/'[1]MTTI (PL &amp; I)'!O$334</f>
        <v>0</v>
      </c>
      <c r="P259" s="141">
        <f>'[1]MTTI (PL &amp; I)'!P259/'[1]MTTI (PL &amp; I)'!P$334</f>
        <v>0</v>
      </c>
      <c r="Q259" s="141">
        <f>'[1]MTTI (PL &amp; I)'!Q259/'[1]MTTI (PL &amp; I)'!Q$334</f>
        <v>0</v>
      </c>
      <c r="R259" s="141">
        <f>'[1]MTTI (PL &amp; I)'!R259/'[1]MTTI (PL &amp; I)'!R$334</f>
        <v>0</v>
      </c>
      <c r="S259" s="141">
        <f>'[1]MTTI (PL &amp; I)'!S259/'[1]MTTI (PL &amp; I)'!S$334</f>
        <v>0</v>
      </c>
      <c r="T259" s="141">
        <f>'[1]MTTI (PL &amp; I)'!T259/'[1]MTTI (PL &amp; I)'!T$334</f>
        <v>0</v>
      </c>
      <c r="U259" s="141">
        <f>'[1]MTTI (PL &amp; I)'!U259/'[1]MTTI (PL &amp; I)'!U$334</f>
        <v>0</v>
      </c>
      <c r="V259" s="141">
        <f>'[1]MTTI (PL &amp; I)'!V259/'[1]MTTI (PL &amp; I)'!V$334</f>
        <v>0</v>
      </c>
      <c r="W259" s="141">
        <f>'[1]MTTI (PL &amp; I)'!W259/'[1]MTTI (PL &amp; I)'!W$334</f>
        <v>0</v>
      </c>
      <c r="X259" s="141">
        <f>'[1]MTTI (PL &amp; I)'!X259/'[1]MTTI (PL &amp; I)'!X$334</f>
        <v>0</v>
      </c>
      <c r="Y259" s="141">
        <f>'[1]MTTI (PL &amp; I)'!Y259/'[1]MTTI (PL &amp; I)'!Y$334</f>
        <v>0</v>
      </c>
      <c r="Z259" s="141">
        <f>'[1]MTTI (PL &amp; I)'!Z259/'[1]MTTI (PL &amp; I)'!Z$334</f>
        <v>0</v>
      </c>
      <c r="AA259" s="141">
        <f>'[1]MTTI (PL &amp; I)'!AA259/'[1]MTTI (PL &amp; I)'!AA$334</f>
        <v>0</v>
      </c>
      <c r="AB259" s="141">
        <f>'[1]MTTI (PL &amp; I)'!AB259/'[1]MTTI (PL &amp; I)'!AB$334</f>
        <v>0</v>
      </c>
      <c r="AC259" s="141">
        <f>'[1]MTTI (PL &amp; I)'!AC259/'[1]MTTI (PL &amp; I)'!AC$334</f>
        <v>0</v>
      </c>
      <c r="AD259" s="141">
        <f>'[1]MTTI (PL &amp; I)'!AD259/'[1]MTTI (PL &amp; I)'!AD$334</f>
        <v>0</v>
      </c>
      <c r="AE259" s="141">
        <f>'[1]MTTI (PL &amp; I)'!AE259/'[1]MTTI (PL &amp; I)'!AE$334</f>
        <v>0</v>
      </c>
      <c r="AF259" s="141">
        <f>'[1]MTTI (PL &amp; I)'!AF259/'[1]MTTI (PL &amp; I)'!AF$334</f>
        <v>0</v>
      </c>
      <c r="AG259" s="141">
        <f>'[1]MTTI (PL &amp; I)'!AG259/'[1]MTTI (PL &amp; I)'!AG$334</f>
        <v>0</v>
      </c>
      <c r="AH259" s="141">
        <f>'[1]MTTI (PL &amp; I)'!AH259/'[1]MTTI (PL &amp; I)'!AH$334</f>
        <v>0</v>
      </c>
      <c r="AI259" s="141">
        <f>'[1]MTTI (PL &amp; I)'!AI259/'[1]MTTI (PL &amp; I)'!AI$334</f>
        <v>0</v>
      </c>
      <c r="AJ259" s="141">
        <f>'[1]MTTI (PL &amp; I)'!AJ259/'[1]MTTI (PL &amp; I)'!AJ$334</f>
        <v>0</v>
      </c>
      <c r="AK259" s="141">
        <f>'[1]MTTI (PL &amp; I)'!AK259/'[1]MTTI (PL &amp; I)'!AK$334</f>
        <v>0</v>
      </c>
      <c r="AL259" s="141">
        <f>'[1]MTTI (PL &amp; I)'!AL259/'[1]MTTI (PL &amp; I)'!AL$334</f>
        <v>0</v>
      </c>
      <c r="AM259" s="141">
        <f>'[1]MTTI (PL &amp; I)'!AM259/'[1]MTTI (PL &amp; I)'!AM$334</f>
        <v>0</v>
      </c>
      <c r="AN259" s="141">
        <f>'[1]MTTI (PL &amp; I)'!AN259/'[1]MTTI (PL &amp; I)'!AN$334</f>
        <v>0</v>
      </c>
      <c r="AO259" s="141">
        <f>'[1]MTTI (PL &amp; I)'!AO259/'[1]MTTI (PL &amp; I)'!AO$334</f>
        <v>0</v>
      </c>
      <c r="AP259" s="141">
        <f>'[1]MTTI (PL &amp; I)'!AP259/'[1]MTTI (PL &amp; I)'!AP$334</f>
        <v>0</v>
      </c>
      <c r="AQ259" s="141">
        <f>'[1]MTTI (PL &amp; I)'!AQ259/'[1]MTTI (PL &amp; I)'!AQ$334</f>
        <v>0</v>
      </c>
      <c r="AR259" s="141">
        <f>'[1]MTTI (PL &amp; I)'!AR259/'[1]MTTI (PL &amp; I)'!AR$334</f>
        <v>0</v>
      </c>
      <c r="AS259" s="141">
        <f>'[1]MTTI (PL &amp; I)'!AS259/'[1]MTTI (PL &amp; I)'!AS$334</f>
        <v>0</v>
      </c>
      <c r="AT259" s="141">
        <f>'[1]MTTI (PL &amp; I)'!AT259/'[1]MTTI (PL &amp; I)'!AT$334</f>
        <v>0</v>
      </c>
      <c r="AU259" s="141">
        <f>'[1]MTTI (PL &amp; I)'!AU259/'[1]MTTI (PL &amp; I)'!AU$334</f>
        <v>0</v>
      </c>
      <c r="AV259" s="141">
        <f>'[1]MTTI (PL &amp; I)'!AV259/'[1]MTTI (PL &amp; I)'!AV$334</f>
        <v>0</v>
      </c>
      <c r="AW259" s="141">
        <f>'[1]MTTI (PL &amp; I)'!AW259/'[1]MTTI (PL &amp; I)'!AW$334</f>
        <v>0</v>
      </c>
      <c r="AX259" s="141">
        <f>'[1]MTTI (PL &amp; I)'!AX259/'[1]MTTI (PL &amp; I)'!AX$334</f>
        <v>0</v>
      </c>
      <c r="AY259" s="141">
        <f>'[1]MTTI (PL &amp; I)'!AY259/'[1]MTTI (PL &amp; I)'!AY$334</f>
        <v>0</v>
      </c>
      <c r="AZ259" s="141">
        <f>'[1]MTTI (PL &amp; I)'!AZ259/'[1]MTTI (PL &amp; I)'!AZ$334</f>
        <v>0</v>
      </c>
      <c r="BA259" s="141">
        <f>'[1]MTTI (PL &amp; I)'!BA259/'[1]MTTI (PL &amp; I)'!BA$334</f>
        <v>0</v>
      </c>
      <c r="BB259" s="141">
        <f>'[1]MTTI (PL &amp; I)'!BB259/'[1]MTTI (PL &amp; I)'!BB$334</f>
        <v>0</v>
      </c>
      <c r="BC259" s="141">
        <f>'[1]MTTI (PL &amp; I)'!BC259/'[1]MTTI (PL &amp; I)'!BC$334</f>
        <v>0</v>
      </c>
      <c r="BD259" s="141">
        <f>'[1]MTTI (PL &amp; I)'!BD259/'[1]MTTI (PL &amp; I)'!BD$334</f>
        <v>0</v>
      </c>
      <c r="BE259" s="141">
        <f>'[1]MTTI (PL &amp; I)'!BE259/'[1]MTTI (PL &amp; I)'!BE$334</f>
        <v>0</v>
      </c>
      <c r="BF259" s="141">
        <f>'[1]MTTI (PL &amp; I)'!BF259/'[1]MTTI (PL &amp; I)'!BF$334</f>
        <v>0</v>
      </c>
      <c r="BG259" s="141">
        <f>'[1]MTTI (PL &amp; I)'!BG259/'[1]MTTI (PL &amp; I)'!BG$334</f>
        <v>0</v>
      </c>
      <c r="BH259" s="141">
        <f>'[1]MTTI (PL &amp; I)'!BH259/'[1]MTTI (PL &amp; I)'!BH$334</f>
        <v>0</v>
      </c>
      <c r="BI259" s="141">
        <f>'[1]MTTI (PL &amp; I)'!BI259/'[1]MTTI (PL &amp; I)'!BI$334</f>
        <v>0</v>
      </c>
      <c r="BJ259" s="141">
        <f>'[1]MTTI (PL &amp; I)'!BJ259/'[1]MTTI (PL &amp; I)'!BJ$334</f>
        <v>0</v>
      </c>
      <c r="BK259" s="141">
        <f>'[1]MTTI (PL &amp; I)'!BK259/'[1]MTTI (PL &amp; I)'!BK$334</f>
        <v>0</v>
      </c>
      <c r="BL259" s="141">
        <f>'[1]MTTI (PL &amp; I)'!BL259/'[1]MTTI (PL &amp; I)'!BL$334</f>
        <v>0</v>
      </c>
      <c r="BM259" s="141">
        <f>'[1]MTTI (PL &amp; I)'!BM259/'[1]MTTI (PL &amp; I)'!BM$334</f>
        <v>0</v>
      </c>
      <c r="BN259" s="141">
        <f>'[1]MTTI (PL &amp; I)'!BN259/'[1]MTTI (PL &amp; I)'!BN$334</f>
        <v>0</v>
      </c>
      <c r="BO259" s="141">
        <f>'[1]MTTI (PL &amp; I)'!BO259/'[1]MTTI (PL &amp; I)'!BO$334</f>
        <v>0</v>
      </c>
      <c r="BP259" s="141">
        <f>'[1]MTTI (PL &amp; I)'!BP259/'[1]MTTI (PL &amp; I)'!BP$334</f>
        <v>0</v>
      </c>
      <c r="BQ259" s="141">
        <f>'[1]MTTI (PL &amp; I)'!BQ259/'[1]MTTI (PL &amp; I)'!BQ$334</f>
        <v>0</v>
      </c>
      <c r="BR259" s="141">
        <f>'[1]MTTI (PL &amp; I)'!BR259/'[1]MTTI (PL &amp; I)'!BR$334</f>
        <v>0</v>
      </c>
      <c r="BS259" s="141">
        <f>'[1]MTTI (PL &amp; I)'!BS259/'[1]MTTI (PL &amp; I)'!BS$334</f>
        <v>0</v>
      </c>
      <c r="BT259" s="141">
        <f>'[1]MTTI (PL &amp; I)'!BT259/'[1]MTTI (PL &amp; I)'!BT$334</f>
        <v>0</v>
      </c>
      <c r="BU259" s="141">
        <f>'[1]MTTI (PL &amp; I)'!BU259/'[1]MTTI (PL &amp; I)'!BU$334</f>
        <v>0</v>
      </c>
      <c r="BV259" s="141">
        <f>'[1]MTTI (PL &amp; I)'!BV259/'[1]MTTI (PL &amp; I)'!BV$334</f>
        <v>0</v>
      </c>
      <c r="BW259" s="141">
        <f>'[1]MTTI (PL &amp; I)'!BW259/'[1]MTTI (PL &amp; I)'!BW$334</f>
        <v>0</v>
      </c>
      <c r="BX259" s="141">
        <f>'[1]MTTI (PL &amp; I)'!BX259/'[1]MTTI (PL &amp; I)'!BX$334</f>
        <v>0</v>
      </c>
      <c r="BY259" s="141">
        <f>'[1]MTTI (PL &amp; I)'!BY259/'[1]MTTI (PL &amp; I)'!BY$334</f>
        <v>0</v>
      </c>
      <c r="BZ259" s="141">
        <f>'[1]MTTI (PL &amp; I)'!BZ259/'[1]MTTI (PL &amp; I)'!BZ$334</f>
        <v>0</v>
      </c>
      <c r="CA259" s="141">
        <f>'[1]MTTI (PL &amp; I)'!CA259/'[1]MTTI (PL &amp; I)'!CA$334</f>
        <v>0</v>
      </c>
      <c r="CB259" s="141">
        <f>'[1]MTTI (PL &amp; I)'!CB259/'[1]MTTI (PL &amp; I)'!CB$334</f>
        <v>0</v>
      </c>
      <c r="CC259" s="141">
        <f>'[1]MTTI (PL &amp; I)'!CC259/'[1]MTTI (PL &amp; I)'!CC$334</f>
        <v>0</v>
      </c>
      <c r="CD259" s="141">
        <f>'[1]MTTI (PL &amp; I)'!CD259/'[1]MTTI (PL &amp; I)'!CD$334</f>
        <v>0</v>
      </c>
      <c r="CE259" s="141">
        <f>'[1]MTTI (PL &amp; I)'!CE259/'[1]MTTI (PL &amp; I)'!CE$334</f>
        <v>0</v>
      </c>
      <c r="CF259" s="141">
        <f>'[1]MTTI (PL &amp; I)'!CF259/'[1]MTTI (PL &amp; I)'!CF$334</f>
        <v>0</v>
      </c>
      <c r="CG259" s="141">
        <f>'[1]MTTI (PL &amp; I)'!CG259/'[1]MTTI (PL &amp; I)'!CG$334</f>
        <v>0</v>
      </c>
      <c r="CH259" s="141">
        <f>'[1]MTTI (PL &amp; I)'!CH259/'[1]MTTI (PL &amp; I)'!CH$334</f>
        <v>0</v>
      </c>
      <c r="CI259" s="141">
        <f>'[1]MTTI (PL &amp; I)'!CI259/'[1]MTTI (PL &amp; I)'!CI$334</f>
        <v>0</v>
      </c>
      <c r="CJ259" s="141">
        <f>'[1]MTTI (PL &amp; I)'!CJ259/'[1]MTTI (PL &amp; I)'!CJ$334</f>
        <v>0</v>
      </c>
      <c r="CK259" s="141">
        <f>'[1]MTTI (PL &amp; I)'!CK259/'[1]MTTI (PL &amp; I)'!CK$334</f>
        <v>0</v>
      </c>
      <c r="CL259" s="141">
        <f>'[1]MTTI (PL &amp; I)'!CL259/'[1]MTTI (PL &amp; I)'!CL$334</f>
        <v>0</v>
      </c>
      <c r="CM259" s="141">
        <f>'[1]MTTI (PL &amp; I)'!CM259/'[1]MTTI (PL &amp; I)'!CM$334</f>
        <v>0</v>
      </c>
      <c r="CN259" s="141">
        <f>'[1]MTTI (PL &amp; I)'!CN259/'[1]MTTI (PL &amp; I)'!CN$334</f>
        <v>0</v>
      </c>
      <c r="CO259" s="141">
        <f>'[1]MTTI (PL &amp; I)'!CO259/'[1]MTTI (PL &amp; I)'!CO$334</f>
        <v>0</v>
      </c>
      <c r="CP259" s="141">
        <f>'[1]MTTI (PL &amp; I)'!CP259/'[1]MTTI (PL &amp; I)'!CP$334</f>
        <v>0</v>
      </c>
      <c r="CQ259" s="141">
        <f>'[1]MTTI (PL &amp; I)'!CQ259/'[1]MTTI (PL &amp; I)'!CQ$334</f>
        <v>0</v>
      </c>
      <c r="CR259" s="141">
        <f>'[1]MTTI (PL &amp; I)'!CR259/'[1]MTTI (PL &amp; I)'!CR$334</f>
        <v>0</v>
      </c>
      <c r="CS259" s="141">
        <f>'[1]MTTI (PL &amp; I)'!CS259/'[1]MTTI (PL &amp; I)'!CS$334</f>
        <v>0</v>
      </c>
      <c r="CT259" s="141">
        <f>'[1]MTTI (PL &amp; I)'!CT259/'[1]MTTI (PL &amp; I)'!CT$334</f>
        <v>0</v>
      </c>
      <c r="CU259" s="141">
        <f>'[1]MTTI (PL &amp; I)'!CU259/'[1]MTTI (PL &amp; I)'!CU$334</f>
        <v>0</v>
      </c>
      <c r="CV259" s="141">
        <f>'[1]MTTI (PL &amp; I)'!CV259/'[1]MTTI (PL &amp; I)'!CV$334</f>
        <v>0</v>
      </c>
      <c r="CW259" s="141">
        <f>'[1]MTTI (PL &amp; I)'!CW259/'[1]MTTI (PL &amp; I)'!CW$334</f>
        <v>0</v>
      </c>
      <c r="CX259" s="141">
        <f>'[1]MTTI (PL &amp; I)'!CX259/'[1]MTTI (PL &amp; I)'!CX$334</f>
        <v>0</v>
      </c>
      <c r="CY259" s="141">
        <f>'[1]MTTI (PL &amp; I)'!CY259/'[1]MTTI (PL &amp; I)'!CY$334</f>
        <v>0</v>
      </c>
      <c r="CZ259" s="141">
        <f>'[1]MTTI (PL &amp; I)'!CZ259/'[1]MTTI (PL &amp; I)'!CZ$334</f>
        <v>0</v>
      </c>
      <c r="DA259" s="141">
        <f>'[1]MTTI (PL &amp; I)'!DA259/'[1]MTTI (PL &amp; I)'!DA$334</f>
        <v>0</v>
      </c>
      <c r="DB259" s="141">
        <f>'[1]MTTI (PL &amp; I)'!DB259/'[1]MTTI (PL &amp; I)'!DB$334</f>
        <v>0</v>
      </c>
      <c r="DC259" s="141">
        <f>'[1]MTTI (PL &amp; I)'!DC259/'[1]MTTI (PL &amp; I)'!DC$334</f>
        <v>0</v>
      </c>
      <c r="DD259" s="141">
        <f>'[1]MTTI (PL &amp; I)'!DD259/'[1]MTTI (PL &amp; I)'!DD$334</f>
        <v>0</v>
      </c>
      <c r="DE259" s="141">
        <v>0</v>
      </c>
      <c r="DF259" s="141">
        <f>'[1]MTTI (PL &amp; I)'!DF259/'[1]MTTI (PL &amp; I)'!DF$334</f>
        <v>0</v>
      </c>
    </row>
    <row r="260" spans="1:110" x14ac:dyDescent="0.3">
      <c r="A260" s="26">
        <v>6216</v>
      </c>
      <c r="B260" s="141">
        <f>'[1]MTTI (PL &amp; I)'!B260/'[1]MTTI (PL &amp; I)'!B$334</f>
        <v>0</v>
      </c>
      <c r="C260" s="141">
        <f>'[1]MTTI (PL &amp; I)'!C260/'[1]MTTI (PL &amp; I)'!C$334</f>
        <v>2.1177226356682009E-5</v>
      </c>
      <c r="D260" s="141">
        <f>'[1]MTTI (PL &amp; I)'!D260/'[1]MTTI (PL &amp; I)'!D$334</f>
        <v>0</v>
      </c>
      <c r="E260" s="141">
        <f>'[1]MTTI (PL &amp; I)'!E260/'[1]MTTI (PL &amp; I)'!E$334</f>
        <v>1.7264654820180683E-5</v>
      </c>
      <c r="F260" s="141">
        <f>'[1]MTTI (PL &amp; I)'!F260/'[1]MTTI (PL &amp; I)'!F$334</f>
        <v>2.601804112860753E-3</v>
      </c>
      <c r="G260" s="141">
        <f>'[1]MTTI (PL &amp; I)'!G260/'[1]MTTI (PL &amp; I)'!G$334</f>
        <v>1.5250760988108474E-6</v>
      </c>
      <c r="H260" s="141">
        <f>'[1]MTTI (PL &amp; I)'!H260/'[1]MTTI (PL &amp; I)'!H$334</f>
        <v>2.1326946980771111E-5</v>
      </c>
      <c r="I260" s="141">
        <f>'[1]MTTI (PL &amp; I)'!I260/'[1]MTTI (PL &amp; I)'!I$334</f>
        <v>0</v>
      </c>
      <c r="J260" s="141">
        <f>'[1]MTTI (PL &amp; I)'!J260/'[1]MTTI (PL &amp; I)'!J$334</f>
        <v>0</v>
      </c>
      <c r="K260" s="141">
        <f>'[1]MTTI (PL &amp; I)'!K260/'[1]MTTI (PL &amp; I)'!K$334</f>
        <v>0</v>
      </c>
      <c r="L260" s="141">
        <f>'[1]MTTI (PL &amp; I)'!L260/'[1]MTTI (PL &amp; I)'!L$334</f>
        <v>0</v>
      </c>
      <c r="M260" s="141">
        <f>'[1]MTTI (PL &amp; I)'!M260/'[1]MTTI (PL &amp; I)'!M$334</f>
        <v>0</v>
      </c>
      <c r="N260" s="141">
        <f>'[1]MTTI (PL &amp; I)'!N260/'[1]MTTI (PL &amp; I)'!N$334</f>
        <v>0</v>
      </c>
      <c r="O260" s="141">
        <f>'[1]MTTI (PL &amp; I)'!O260/'[1]MTTI (PL &amp; I)'!O$334</f>
        <v>0</v>
      </c>
      <c r="P260" s="141">
        <f>'[1]MTTI (PL &amp; I)'!P260/'[1]MTTI (PL &amp; I)'!P$334</f>
        <v>2.6162844324000823E-7</v>
      </c>
      <c r="Q260" s="141">
        <f>'[1]MTTI (PL &amp; I)'!Q260/'[1]MTTI (PL &amp; I)'!Q$334</f>
        <v>0</v>
      </c>
      <c r="R260" s="141">
        <f>'[1]MTTI (PL &amp; I)'!R260/'[1]MTTI (PL &amp; I)'!R$334</f>
        <v>0</v>
      </c>
      <c r="S260" s="141">
        <f>'[1]MTTI (PL &amp; I)'!S260/'[1]MTTI (PL &amp; I)'!S$334</f>
        <v>2.0839052602635336E-5</v>
      </c>
      <c r="T260" s="141">
        <f>'[1]MTTI (PL &amp; I)'!T260/'[1]MTTI (PL &amp; I)'!T$334</f>
        <v>0</v>
      </c>
      <c r="U260" s="141">
        <f>'[1]MTTI (PL &amp; I)'!U260/'[1]MTTI (PL &amp; I)'!U$334</f>
        <v>8.6368364861684157E-5</v>
      </c>
      <c r="V260" s="141">
        <f>'[1]MTTI (PL &amp; I)'!V260/'[1]MTTI (PL &amp; I)'!V$334</f>
        <v>0</v>
      </c>
      <c r="W260" s="141">
        <f>'[1]MTTI (PL &amp; I)'!W260/'[1]MTTI (PL &amp; I)'!W$334</f>
        <v>3.021681469817775E-6</v>
      </c>
      <c r="X260" s="141">
        <f>'[1]MTTI (PL &amp; I)'!X260/'[1]MTTI (PL &amp; I)'!X$334</f>
        <v>1.9507380731869075E-5</v>
      </c>
      <c r="Y260" s="141">
        <f>'[1]MTTI (PL &amp; I)'!Y260/'[1]MTTI (PL &amp; I)'!Y$334</f>
        <v>2.4842880996179285E-5</v>
      </c>
      <c r="Z260" s="141">
        <f>'[1]MTTI (PL &amp; I)'!Z260/'[1]MTTI (PL &amp; I)'!Z$334</f>
        <v>5.012547012000602E-6</v>
      </c>
      <c r="AA260" s="141">
        <f>'[1]MTTI (PL &amp; I)'!AA260/'[1]MTTI (PL &amp; I)'!AA$334</f>
        <v>6.2537664625136381E-5</v>
      </c>
      <c r="AB260" s="141">
        <f>'[1]MTTI (PL &amp; I)'!AB260/'[1]MTTI (PL &amp; I)'!AB$334</f>
        <v>0</v>
      </c>
      <c r="AC260" s="141">
        <f>'[1]MTTI (PL &amp; I)'!AC260/'[1]MTTI (PL &amp; I)'!AC$334</f>
        <v>0</v>
      </c>
      <c r="AD260" s="141">
        <f>'[1]MTTI (PL &amp; I)'!AD260/'[1]MTTI (PL &amp; I)'!AD$334</f>
        <v>1.7614791486740371E-4</v>
      </c>
      <c r="AE260" s="141">
        <f>'[1]MTTI (PL &amp; I)'!AE260/'[1]MTTI (PL &amp; I)'!AE$334</f>
        <v>2.7774958331375836E-5</v>
      </c>
      <c r="AF260" s="141">
        <f>'[1]MTTI (PL &amp; I)'!AF260/'[1]MTTI (PL &amp; I)'!AF$334</f>
        <v>9.7073273569614374E-6</v>
      </c>
      <c r="AG260" s="141">
        <f>'[1]MTTI (PL &amp; I)'!AG260/'[1]MTTI (PL &amp; I)'!AG$334</f>
        <v>2.2990701152565956E-4</v>
      </c>
      <c r="AH260" s="141">
        <f>'[1]MTTI (PL &amp; I)'!AH260/'[1]MTTI (PL &amp; I)'!AH$334</f>
        <v>2.1108871890282996E-4</v>
      </c>
      <c r="AI260" s="141">
        <f>'[1]MTTI (PL &amp; I)'!AI260/'[1]MTTI (PL &amp; I)'!AI$334</f>
        <v>2.8278549068343227E-5</v>
      </c>
      <c r="AJ260" s="141">
        <f>'[1]MTTI (PL &amp; I)'!AJ260/'[1]MTTI (PL &amp; I)'!AJ$334</f>
        <v>1.0900557736381308E-4</v>
      </c>
      <c r="AK260" s="141">
        <f>'[1]MTTI (PL &amp; I)'!AK260/'[1]MTTI (PL &amp; I)'!AK$334</f>
        <v>4.2985549936053663E-6</v>
      </c>
      <c r="AL260" s="141">
        <f>'[1]MTTI (PL &amp; I)'!AL260/'[1]MTTI (PL &amp; I)'!AL$334</f>
        <v>1.9963915008528556E-5</v>
      </c>
      <c r="AM260" s="141">
        <f>'[1]MTTI (PL &amp; I)'!AM260/'[1]MTTI (PL &amp; I)'!AM$334</f>
        <v>3.9765951561582638E-6</v>
      </c>
      <c r="AN260" s="141">
        <f>'[1]MTTI (PL &amp; I)'!AN260/'[1]MTTI (PL &amp; I)'!AN$334</f>
        <v>3.259140487662186E-5</v>
      </c>
      <c r="AO260" s="141">
        <f>'[1]MTTI (PL &amp; I)'!AO260/'[1]MTTI (PL &amp; I)'!AO$334</f>
        <v>0</v>
      </c>
      <c r="AP260" s="141">
        <f>'[1]MTTI (PL &amp; I)'!AP260/'[1]MTTI (PL &amp; I)'!AP$334</f>
        <v>3.0509640691817698E-4</v>
      </c>
      <c r="AQ260" s="141">
        <f>'[1]MTTI (PL &amp; I)'!AQ260/'[1]MTTI (PL &amp; I)'!AQ$334</f>
        <v>1.3324196306566199E-5</v>
      </c>
      <c r="AR260" s="141">
        <f>'[1]MTTI (PL &amp; I)'!AR260/'[1]MTTI (PL &amp; I)'!AR$334</f>
        <v>1.8248015511613844E-4</v>
      </c>
      <c r="AS260" s="141">
        <f>'[1]MTTI (PL &amp; I)'!AS260/'[1]MTTI (PL &amp; I)'!AS$334</f>
        <v>2.584341959837087E-3</v>
      </c>
      <c r="AT260" s="141">
        <f>'[1]MTTI (PL &amp; I)'!AT260/'[1]MTTI (PL &amp; I)'!AT$334</f>
        <v>3.3363158458198756E-4</v>
      </c>
      <c r="AU260" s="141">
        <f>'[1]MTTI (PL &amp; I)'!AU260/'[1]MTTI (PL &amp; I)'!AU$334</f>
        <v>7.0015017766164855E-5</v>
      </c>
      <c r="AV260" s="141">
        <f>'[1]MTTI (PL &amp; I)'!AV260/'[1]MTTI (PL &amp; I)'!AV$334</f>
        <v>1.0374749739884404E-4</v>
      </c>
      <c r="AW260" s="141">
        <f>'[1]MTTI (PL &amp; I)'!AW260/'[1]MTTI (PL &amp; I)'!AW$334</f>
        <v>1.6564102015900655E-4</v>
      </c>
      <c r="AX260" s="141">
        <f>'[1]MTTI (PL &amp; I)'!AX260/'[1]MTTI (PL &amp; I)'!AX$334</f>
        <v>2.0326712237893457E-6</v>
      </c>
      <c r="AY260" s="141">
        <f>'[1]MTTI (PL &amp; I)'!AY260/'[1]MTTI (PL &amp; I)'!AY$334</f>
        <v>0</v>
      </c>
      <c r="AZ260" s="141">
        <f>'[1]MTTI (PL &amp; I)'!AZ260/'[1]MTTI (PL &amp; I)'!AZ$334</f>
        <v>0</v>
      </c>
      <c r="BA260" s="141">
        <f>'[1]MTTI (PL &amp; I)'!BA260/'[1]MTTI (PL &amp; I)'!BA$334</f>
        <v>4.505762721546648E-4</v>
      </c>
      <c r="BB260" s="141">
        <f>'[1]MTTI (PL &amp; I)'!BB260/'[1]MTTI (PL &amp; I)'!BB$334</f>
        <v>6.3338475228789644E-4</v>
      </c>
      <c r="BC260" s="141">
        <f>'[1]MTTI (PL &amp; I)'!BC260/'[1]MTTI (PL &amp; I)'!BC$334</f>
        <v>1.2003456565501227E-3</v>
      </c>
      <c r="BD260" s="141">
        <f>'[1]MTTI (PL &amp; I)'!BD260/'[1]MTTI (PL &amp; I)'!BD$334</f>
        <v>2.6540639480136301E-5</v>
      </c>
      <c r="BE260" s="141">
        <f>'[1]MTTI (PL &amp; I)'!BE260/'[1]MTTI (PL &amp; I)'!BE$334</f>
        <v>1.3842622531641343E-5</v>
      </c>
      <c r="BF260" s="141">
        <f>'[1]MTTI (PL &amp; I)'!BF260/'[1]MTTI (PL &amp; I)'!BF$334</f>
        <v>4.6557187565821707E-3</v>
      </c>
      <c r="BG260" s="141">
        <f>'[1]MTTI (PL &amp; I)'!BG260/'[1]MTTI (PL &amp; I)'!BG$334</f>
        <v>0</v>
      </c>
      <c r="BH260" s="141">
        <f>'[1]MTTI (PL &amp; I)'!BH260/'[1]MTTI (PL &amp; I)'!BH$334</f>
        <v>1.075805672954844E-5</v>
      </c>
      <c r="BI260" s="141">
        <f>'[1]MTTI (PL &amp; I)'!BI260/'[1]MTTI (PL &amp; I)'!BI$334</f>
        <v>7.2167333699240119E-3</v>
      </c>
      <c r="BJ260" s="141">
        <f>'[1]MTTI (PL &amp; I)'!BJ260/'[1]MTTI (PL &amp; I)'!BJ$334</f>
        <v>7.5801563536804855E-5</v>
      </c>
      <c r="BK260" s="141">
        <f>'[1]MTTI (PL &amp; I)'!BK260/'[1]MTTI (PL &amp; I)'!BK$334</f>
        <v>0</v>
      </c>
      <c r="BL260" s="141">
        <f>'[1]MTTI (PL &amp; I)'!BL260/'[1]MTTI (PL &amp; I)'!BL$334</f>
        <v>0</v>
      </c>
      <c r="BM260" s="141">
        <f>'[1]MTTI (PL &amp; I)'!BM260/'[1]MTTI (PL &amp; I)'!BM$334</f>
        <v>0</v>
      </c>
      <c r="BN260" s="141">
        <f>'[1]MTTI (PL &amp; I)'!BN260/'[1]MTTI (PL &amp; I)'!BN$334</f>
        <v>3.7105888592357821E-4</v>
      </c>
      <c r="BO260" s="141">
        <f>'[1]MTTI (PL &amp; I)'!BO260/'[1]MTTI (PL &amp; I)'!BO$334</f>
        <v>3.1597430694049066E-4</v>
      </c>
      <c r="BP260" s="141">
        <f>'[1]MTTI (PL &amp; I)'!BP260/'[1]MTTI (PL &amp; I)'!BP$334</f>
        <v>2.7258804561273902E-5</v>
      </c>
      <c r="BQ260" s="141">
        <f>'[1]MTTI (PL &amp; I)'!BQ260/'[1]MTTI (PL &amp; I)'!BQ$334</f>
        <v>3.0946788016128328E-4</v>
      </c>
      <c r="BR260" s="141">
        <f>'[1]MTTI (PL &amp; I)'!BR260/'[1]MTTI (PL &amp; I)'!BR$334</f>
        <v>4.0860169646164716E-5</v>
      </c>
      <c r="BS260" s="141">
        <f>'[1]MTTI (PL &amp; I)'!BS260/'[1]MTTI (PL &amp; I)'!BS$334</f>
        <v>5.3487712182981972E-5</v>
      </c>
      <c r="BT260" s="141">
        <f>'[1]MTTI (PL &amp; I)'!BT260/'[1]MTTI (PL &amp; I)'!BT$334</f>
        <v>1.3827598405461716E-5</v>
      </c>
      <c r="BU260" s="141">
        <f>'[1]MTTI (PL &amp; I)'!BU260/'[1]MTTI (PL &amp; I)'!BU$334</f>
        <v>6.6781079060665948E-4</v>
      </c>
      <c r="BV260" s="141">
        <f>'[1]MTTI (PL &amp; I)'!BV260/'[1]MTTI (PL &amp; I)'!BV$334</f>
        <v>3.0276165818522819E-4</v>
      </c>
      <c r="BW260" s="141">
        <f>'[1]MTTI (PL &amp; I)'!BW260/'[1]MTTI (PL &amp; I)'!BW$334</f>
        <v>3.5131059814719456E-4</v>
      </c>
      <c r="BX260" s="141">
        <f>'[1]MTTI (PL &amp; I)'!BX260/'[1]MTTI (PL &amp; I)'!BX$334</f>
        <v>0</v>
      </c>
      <c r="BY260" s="141">
        <f>'[1]MTTI (PL &amp; I)'!BY260/'[1]MTTI (PL &amp; I)'!BY$334</f>
        <v>1.9352658006533901E-5</v>
      </c>
      <c r="BZ260" s="141">
        <f>'[1]MTTI (PL &amp; I)'!BZ260/'[1]MTTI (PL &amp; I)'!BZ$334</f>
        <v>2.9329867216371049E-2</v>
      </c>
      <c r="CA260" s="141">
        <f>'[1]MTTI (PL &amp; I)'!CA260/'[1]MTTI (PL &amp; I)'!CA$334</f>
        <v>1.4625400031594365E-4</v>
      </c>
      <c r="CB260" s="141">
        <f>'[1]MTTI (PL &amp; I)'!CB260/'[1]MTTI (PL &amp; I)'!CB$334</f>
        <v>9.3829279168574102E-4</v>
      </c>
      <c r="CC260" s="141">
        <f>'[1]MTTI (PL &amp; I)'!CC260/'[1]MTTI (PL &amp; I)'!CC$334</f>
        <v>0</v>
      </c>
      <c r="CD260" s="141">
        <f>'[1]MTTI (PL &amp; I)'!CD260/'[1]MTTI (PL &amp; I)'!CD$334</f>
        <v>0</v>
      </c>
      <c r="CE260" s="141">
        <f>'[1]MTTI (PL &amp; I)'!CE260/'[1]MTTI (PL &amp; I)'!CE$334</f>
        <v>0</v>
      </c>
      <c r="CF260" s="141">
        <f>'[1]MTTI (PL &amp; I)'!CF260/'[1]MTTI (PL &amp; I)'!CF$334</f>
        <v>0</v>
      </c>
      <c r="CG260" s="141">
        <f>'[1]MTTI (PL &amp; I)'!CG260/'[1]MTTI (PL &amp; I)'!CG$334</f>
        <v>0</v>
      </c>
      <c r="CH260" s="141">
        <f>'[1]MTTI (PL &amp; I)'!CH260/'[1]MTTI (PL &amp; I)'!CH$334</f>
        <v>1.0836855803489924E-5</v>
      </c>
      <c r="CI260" s="141">
        <f>'[1]MTTI (PL &amp; I)'!CI260/'[1]MTTI (PL &amp; I)'!CI$334</f>
        <v>0</v>
      </c>
      <c r="CJ260" s="141">
        <f>'[1]MTTI (PL &amp; I)'!CJ260/'[1]MTTI (PL &amp; I)'!CJ$334</f>
        <v>6.8474838503846838E-7</v>
      </c>
      <c r="CK260" s="141">
        <f>'[1]MTTI (PL &amp; I)'!CK260/'[1]MTTI (PL &amp; I)'!CK$334</f>
        <v>0</v>
      </c>
      <c r="CL260" s="141">
        <f>'[1]MTTI (PL &amp; I)'!CL260/'[1]MTTI (PL &amp; I)'!CL$334</f>
        <v>0</v>
      </c>
      <c r="CM260" s="141">
        <f>'[1]MTTI (PL &amp; I)'!CM260/'[1]MTTI (PL &amp; I)'!CM$334</f>
        <v>0</v>
      </c>
      <c r="CN260" s="141">
        <f>'[1]MTTI (PL &amp; I)'!CN260/'[1]MTTI (PL &amp; I)'!CN$334</f>
        <v>3.3836709298477511E-4</v>
      </c>
      <c r="CO260" s="141">
        <f>'[1]MTTI (PL &amp; I)'!CO260/'[1]MTTI (PL &amp; I)'!CO$334</f>
        <v>0</v>
      </c>
      <c r="CP260" s="141">
        <f>'[1]MTTI (PL &amp; I)'!CP260/'[1]MTTI (PL &amp; I)'!CP$334</f>
        <v>0</v>
      </c>
      <c r="CQ260" s="141">
        <f>'[1]MTTI (PL &amp; I)'!CQ260/'[1]MTTI (PL &amp; I)'!CQ$334</f>
        <v>1.0316972373988329E-4</v>
      </c>
      <c r="CR260" s="141">
        <f>'[1]MTTI (PL &amp; I)'!CR260/'[1]MTTI (PL &amp; I)'!CR$334</f>
        <v>1.4768932885200486E-2</v>
      </c>
      <c r="CS260" s="141">
        <f>'[1]MTTI (PL &amp; I)'!CS260/'[1]MTTI (PL &amp; I)'!CS$334</f>
        <v>1.4514036700979975E-5</v>
      </c>
      <c r="CT260" s="141">
        <f>'[1]MTTI (PL &amp; I)'!CT260/'[1]MTTI (PL &amp; I)'!CT$334</f>
        <v>1.494673026320857E-2</v>
      </c>
      <c r="CU260" s="141">
        <f>'[1]MTTI (PL &amp; I)'!CU260/'[1]MTTI (PL &amp; I)'!CU$334</f>
        <v>7.3841697169961653E-5</v>
      </c>
      <c r="CV260" s="141">
        <f>'[1]MTTI (PL &amp; I)'!CV260/'[1]MTTI (PL &amp; I)'!CV$334</f>
        <v>8.8770794436601459E-4</v>
      </c>
      <c r="CW260" s="141">
        <f>'[1]MTTI (PL &amp; I)'!CW260/'[1]MTTI (PL &amp; I)'!CW$334</f>
        <v>0</v>
      </c>
      <c r="CX260" s="141">
        <f>'[1]MTTI (PL &amp; I)'!CX260/'[1]MTTI (PL &amp; I)'!CX$334</f>
        <v>0</v>
      </c>
      <c r="CY260" s="141">
        <f>'[1]MTTI (PL &amp; I)'!CY260/'[1]MTTI (PL &amp; I)'!CY$334</f>
        <v>5.6966302161794993E-4</v>
      </c>
      <c r="CZ260" s="141">
        <f>'[1]MTTI (PL &amp; I)'!CZ260/'[1]MTTI (PL &amp; I)'!CZ$334</f>
        <v>4.3999572420178698E-5</v>
      </c>
      <c r="DA260" s="141">
        <f>'[1]MTTI (PL &amp; I)'!DA260/'[1]MTTI (PL &amp; I)'!DA$334</f>
        <v>2.1977859922633837E-4</v>
      </c>
      <c r="DB260" s="141">
        <f>'[1]MTTI (PL &amp; I)'!DB260/'[1]MTTI (PL &amp; I)'!DB$334</f>
        <v>9.0784489476112393E-6</v>
      </c>
      <c r="DC260" s="141">
        <f>'[1]MTTI (PL &amp; I)'!DC260/'[1]MTTI (PL &amp; I)'!DC$334</f>
        <v>0</v>
      </c>
      <c r="DD260" s="141">
        <f>'[1]MTTI (PL &amp; I)'!DD260/'[1]MTTI (PL &amp; I)'!DD$334</f>
        <v>0</v>
      </c>
      <c r="DE260" s="141">
        <v>0</v>
      </c>
      <c r="DF260" s="141">
        <f>'[1]MTTI (PL &amp; I)'!DF260/'[1]MTTI (PL &amp; I)'!DF$334</f>
        <v>7.1869678981168307E-4</v>
      </c>
    </row>
    <row r="261" spans="1:110" x14ac:dyDescent="0.3">
      <c r="A261" s="25" t="s">
        <v>6</v>
      </c>
      <c r="B261" s="141">
        <f>'[1]MTTI (PL &amp; I)'!B261/'[1]MTTI (PL &amp; I)'!B$334</f>
        <v>0</v>
      </c>
      <c r="C261" s="141">
        <f>'[1]MTTI (PL &amp; I)'!C261/'[1]MTTI (PL &amp; I)'!C$334</f>
        <v>2.1177226356682009E-5</v>
      </c>
      <c r="D261" s="141">
        <f>'[1]MTTI (PL &amp; I)'!D261/'[1]MTTI (PL &amp; I)'!D$334</f>
        <v>0</v>
      </c>
      <c r="E261" s="141">
        <f>'[1]MTTI (PL &amp; I)'!E261/'[1]MTTI (PL &amp; I)'!E$334</f>
        <v>1.7264654820180683E-5</v>
      </c>
      <c r="F261" s="141">
        <f>'[1]MTTI (PL &amp; I)'!F261/'[1]MTTI (PL &amp; I)'!F$334</f>
        <v>2.601804112860753E-3</v>
      </c>
      <c r="G261" s="141">
        <f>'[1]MTTI (PL &amp; I)'!G261/'[1]MTTI (PL &amp; I)'!G$334</f>
        <v>1.5250760988108474E-6</v>
      </c>
      <c r="H261" s="141">
        <f>'[1]MTTI (PL &amp; I)'!H261/'[1]MTTI (PL &amp; I)'!H$334</f>
        <v>2.1326946980771111E-5</v>
      </c>
      <c r="I261" s="141">
        <f>'[1]MTTI (PL &amp; I)'!I261/'[1]MTTI (PL &amp; I)'!I$334</f>
        <v>0</v>
      </c>
      <c r="J261" s="141">
        <f>'[1]MTTI (PL &amp; I)'!J261/'[1]MTTI (PL &amp; I)'!J$334</f>
        <v>0</v>
      </c>
      <c r="K261" s="141">
        <f>'[1]MTTI (PL &amp; I)'!K261/'[1]MTTI (PL &amp; I)'!K$334</f>
        <v>0</v>
      </c>
      <c r="L261" s="141">
        <f>'[1]MTTI (PL &amp; I)'!L261/'[1]MTTI (PL &amp; I)'!L$334</f>
        <v>0</v>
      </c>
      <c r="M261" s="141">
        <f>'[1]MTTI (PL &amp; I)'!M261/'[1]MTTI (PL &amp; I)'!M$334</f>
        <v>0</v>
      </c>
      <c r="N261" s="141">
        <f>'[1]MTTI (PL &amp; I)'!N261/'[1]MTTI (PL &amp; I)'!N$334</f>
        <v>0</v>
      </c>
      <c r="O261" s="141">
        <f>'[1]MTTI (PL &amp; I)'!O261/'[1]MTTI (PL &amp; I)'!O$334</f>
        <v>0</v>
      </c>
      <c r="P261" s="141">
        <f>'[1]MTTI (PL &amp; I)'!P261/'[1]MTTI (PL &amp; I)'!P$334</f>
        <v>2.6162844324000823E-7</v>
      </c>
      <c r="Q261" s="141">
        <f>'[1]MTTI (PL &amp; I)'!Q261/'[1]MTTI (PL &amp; I)'!Q$334</f>
        <v>0</v>
      </c>
      <c r="R261" s="141">
        <f>'[1]MTTI (PL &amp; I)'!R261/'[1]MTTI (PL &amp; I)'!R$334</f>
        <v>0</v>
      </c>
      <c r="S261" s="141">
        <f>'[1]MTTI (PL &amp; I)'!S261/'[1]MTTI (PL &amp; I)'!S$334</f>
        <v>2.0839052602635336E-5</v>
      </c>
      <c r="T261" s="141">
        <f>'[1]MTTI (PL &amp; I)'!T261/'[1]MTTI (PL &amp; I)'!T$334</f>
        <v>0</v>
      </c>
      <c r="U261" s="141">
        <f>'[1]MTTI (PL &amp; I)'!U261/'[1]MTTI (PL &amp; I)'!U$334</f>
        <v>8.6368364861684157E-5</v>
      </c>
      <c r="V261" s="141">
        <f>'[1]MTTI (PL &amp; I)'!V261/'[1]MTTI (PL &amp; I)'!V$334</f>
        <v>0</v>
      </c>
      <c r="W261" s="141">
        <f>'[1]MTTI (PL &amp; I)'!W261/'[1]MTTI (PL &amp; I)'!W$334</f>
        <v>3.021681469817775E-6</v>
      </c>
      <c r="X261" s="141">
        <f>'[1]MTTI (PL &amp; I)'!X261/'[1]MTTI (PL &amp; I)'!X$334</f>
        <v>1.9507380731869075E-5</v>
      </c>
      <c r="Y261" s="141">
        <f>'[1]MTTI (PL &amp; I)'!Y261/'[1]MTTI (PL &amp; I)'!Y$334</f>
        <v>2.4842880996179285E-5</v>
      </c>
      <c r="Z261" s="141">
        <f>'[1]MTTI (PL &amp; I)'!Z261/'[1]MTTI (PL &amp; I)'!Z$334</f>
        <v>5.012547012000602E-6</v>
      </c>
      <c r="AA261" s="141">
        <f>'[1]MTTI (PL &amp; I)'!AA261/'[1]MTTI (PL &amp; I)'!AA$334</f>
        <v>6.2537664625136381E-5</v>
      </c>
      <c r="AB261" s="141">
        <f>'[1]MTTI (PL &amp; I)'!AB261/'[1]MTTI (PL &amp; I)'!AB$334</f>
        <v>0</v>
      </c>
      <c r="AC261" s="141">
        <f>'[1]MTTI (PL &amp; I)'!AC261/'[1]MTTI (PL &amp; I)'!AC$334</f>
        <v>0</v>
      </c>
      <c r="AD261" s="141">
        <f>'[1]MTTI (PL &amp; I)'!AD261/'[1]MTTI (PL &amp; I)'!AD$334</f>
        <v>1.7614791486740371E-4</v>
      </c>
      <c r="AE261" s="141">
        <f>'[1]MTTI (PL &amp; I)'!AE261/'[1]MTTI (PL &amp; I)'!AE$334</f>
        <v>2.7774958331375836E-5</v>
      </c>
      <c r="AF261" s="141">
        <f>'[1]MTTI (PL &amp; I)'!AF261/'[1]MTTI (PL &amp; I)'!AF$334</f>
        <v>9.7073273569614374E-6</v>
      </c>
      <c r="AG261" s="141">
        <f>'[1]MTTI (PL &amp; I)'!AG261/'[1]MTTI (PL &amp; I)'!AG$334</f>
        <v>2.2990701152565956E-4</v>
      </c>
      <c r="AH261" s="141">
        <f>'[1]MTTI (PL &amp; I)'!AH261/'[1]MTTI (PL &amp; I)'!AH$334</f>
        <v>2.1108871890282996E-4</v>
      </c>
      <c r="AI261" s="141">
        <f>'[1]MTTI (PL &amp; I)'!AI261/'[1]MTTI (PL &amp; I)'!AI$334</f>
        <v>2.8278549068343227E-5</v>
      </c>
      <c r="AJ261" s="141">
        <f>'[1]MTTI (PL &amp; I)'!AJ261/'[1]MTTI (PL &amp; I)'!AJ$334</f>
        <v>1.0900557736381308E-4</v>
      </c>
      <c r="AK261" s="141">
        <f>'[1]MTTI (PL &amp; I)'!AK261/'[1]MTTI (PL &amp; I)'!AK$334</f>
        <v>4.2985549936053663E-6</v>
      </c>
      <c r="AL261" s="141">
        <f>'[1]MTTI (PL &amp; I)'!AL261/'[1]MTTI (PL &amp; I)'!AL$334</f>
        <v>1.9963915008528556E-5</v>
      </c>
      <c r="AM261" s="141">
        <f>'[1]MTTI (PL &amp; I)'!AM261/'[1]MTTI (PL &amp; I)'!AM$334</f>
        <v>3.9765951561582638E-6</v>
      </c>
      <c r="AN261" s="141">
        <f>'[1]MTTI (PL &amp; I)'!AN261/'[1]MTTI (PL &amp; I)'!AN$334</f>
        <v>3.259140487662186E-5</v>
      </c>
      <c r="AO261" s="141">
        <f>'[1]MTTI (PL &amp; I)'!AO261/'[1]MTTI (PL &amp; I)'!AO$334</f>
        <v>0</v>
      </c>
      <c r="AP261" s="141">
        <f>'[1]MTTI (PL &amp; I)'!AP261/'[1]MTTI (PL &amp; I)'!AP$334</f>
        <v>3.0509640691817698E-4</v>
      </c>
      <c r="AQ261" s="141">
        <f>'[1]MTTI (PL &amp; I)'!AQ261/'[1]MTTI (PL &amp; I)'!AQ$334</f>
        <v>1.3324196306566199E-5</v>
      </c>
      <c r="AR261" s="141">
        <f>'[1]MTTI (PL &amp; I)'!AR261/'[1]MTTI (PL &amp; I)'!AR$334</f>
        <v>1.8248015511613844E-4</v>
      </c>
      <c r="AS261" s="141">
        <f>'[1]MTTI (PL &amp; I)'!AS261/'[1]MTTI (PL &amp; I)'!AS$334</f>
        <v>2.584341959837087E-3</v>
      </c>
      <c r="AT261" s="141">
        <f>'[1]MTTI (PL &amp; I)'!AT261/'[1]MTTI (PL &amp; I)'!AT$334</f>
        <v>3.3363158458198756E-4</v>
      </c>
      <c r="AU261" s="141">
        <f>'[1]MTTI (PL &amp; I)'!AU261/'[1]MTTI (PL &amp; I)'!AU$334</f>
        <v>7.0015017766164855E-5</v>
      </c>
      <c r="AV261" s="141">
        <f>'[1]MTTI (PL &amp; I)'!AV261/'[1]MTTI (PL &amp; I)'!AV$334</f>
        <v>1.0374749739884404E-4</v>
      </c>
      <c r="AW261" s="141">
        <f>'[1]MTTI (PL &amp; I)'!AW261/'[1]MTTI (PL &amp; I)'!AW$334</f>
        <v>1.6564102015900655E-4</v>
      </c>
      <c r="AX261" s="141">
        <f>'[1]MTTI (PL &amp; I)'!AX261/'[1]MTTI (PL &amp; I)'!AX$334</f>
        <v>2.0326712237893457E-6</v>
      </c>
      <c r="AY261" s="141">
        <f>'[1]MTTI (PL &amp; I)'!AY261/'[1]MTTI (PL &amp; I)'!AY$334</f>
        <v>0</v>
      </c>
      <c r="AZ261" s="141">
        <f>'[1]MTTI (PL &amp; I)'!AZ261/'[1]MTTI (PL &amp; I)'!AZ$334</f>
        <v>0</v>
      </c>
      <c r="BA261" s="141">
        <f>'[1]MTTI (PL &amp; I)'!BA261/'[1]MTTI (PL &amp; I)'!BA$334</f>
        <v>4.505762721546648E-4</v>
      </c>
      <c r="BB261" s="141">
        <f>'[1]MTTI (PL &amp; I)'!BB261/'[1]MTTI (PL &amp; I)'!BB$334</f>
        <v>6.3338475228789644E-4</v>
      </c>
      <c r="BC261" s="141">
        <f>'[1]MTTI (PL &amp; I)'!BC261/'[1]MTTI (PL &amp; I)'!BC$334</f>
        <v>1.2003456565501227E-3</v>
      </c>
      <c r="BD261" s="141">
        <f>'[1]MTTI (PL &amp; I)'!BD261/'[1]MTTI (PL &amp; I)'!BD$334</f>
        <v>2.6540639480136301E-5</v>
      </c>
      <c r="BE261" s="141">
        <f>'[1]MTTI (PL &amp; I)'!BE261/'[1]MTTI (PL &amp; I)'!BE$334</f>
        <v>1.3842622531641343E-5</v>
      </c>
      <c r="BF261" s="141">
        <f>'[1]MTTI (PL &amp; I)'!BF261/'[1]MTTI (PL &amp; I)'!BF$334</f>
        <v>4.6557187565821707E-3</v>
      </c>
      <c r="BG261" s="141">
        <f>'[1]MTTI (PL &amp; I)'!BG261/'[1]MTTI (PL &amp; I)'!BG$334</f>
        <v>0</v>
      </c>
      <c r="BH261" s="141">
        <f>'[1]MTTI (PL &amp; I)'!BH261/'[1]MTTI (PL &amp; I)'!BH$334</f>
        <v>1.075805672954844E-5</v>
      </c>
      <c r="BI261" s="141">
        <f>'[1]MTTI (PL &amp; I)'!BI261/'[1]MTTI (PL &amp; I)'!BI$334</f>
        <v>7.2167333699240119E-3</v>
      </c>
      <c r="BJ261" s="141">
        <f>'[1]MTTI (PL &amp; I)'!BJ261/'[1]MTTI (PL &amp; I)'!BJ$334</f>
        <v>7.5801563536804855E-5</v>
      </c>
      <c r="BK261" s="141">
        <f>'[1]MTTI (PL &amp; I)'!BK261/'[1]MTTI (PL &amp; I)'!BK$334</f>
        <v>0</v>
      </c>
      <c r="BL261" s="141">
        <f>'[1]MTTI (PL &amp; I)'!BL261/'[1]MTTI (PL &amp; I)'!BL$334</f>
        <v>0</v>
      </c>
      <c r="BM261" s="141">
        <f>'[1]MTTI (PL &amp; I)'!BM261/'[1]MTTI (PL &amp; I)'!BM$334</f>
        <v>0</v>
      </c>
      <c r="BN261" s="141">
        <f>'[1]MTTI (PL &amp; I)'!BN261/'[1]MTTI (PL &amp; I)'!BN$334</f>
        <v>3.7105888592357821E-4</v>
      </c>
      <c r="BO261" s="141">
        <f>'[1]MTTI (PL &amp; I)'!BO261/'[1]MTTI (PL &amp; I)'!BO$334</f>
        <v>3.1597430694049066E-4</v>
      </c>
      <c r="BP261" s="141">
        <f>'[1]MTTI (PL &amp; I)'!BP261/'[1]MTTI (PL &amp; I)'!BP$334</f>
        <v>2.7258804561273902E-5</v>
      </c>
      <c r="BQ261" s="141">
        <f>'[1]MTTI (PL &amp; I)'!BQ261/'[1]MTTI (PL &amp; I)'!BQ$334</f>
        <v>3.0946788016128328E-4</v>
      </c>
      <c r="BR261" s="141">
        <f>'[1]MTTI (PL &amp; I)'!BR261/'[1]MTTI (PL &amp; I)'!BR$334</f>
        <v>4.0860169646164716E-5</v>
      </c>
      <c r="BS261" s="141">
        <f>'[1]MTTI (PL &amp; I)'!BS261/'[1]MTTI (PL &amp; I)'!BS$334</f>
        <v>5.3487712182981972E-5</v>
      </c>
      <c r="BT261" s="141">
        <f>'[1]MTTI (PL &amp; I)'!BT261/'[1]MTTI (PL &amp; I)'!BT$334</f>
        <v>1.3827598405461716E-5</v>
      </c>
      <c r="BU261" s="141">
        <f>'[1]MTTI (PL &amp; I)'!BU261/'[1]MTTI (PL &amp; I)'!BU$334</f>
        <v>6.6781079060665948E-4</v>
      </c>
      <c r="BV261" s="141">
        <f>'[1]MTTI (PL &amp; I)'!BV261/'[1]MTTI (PL &amp; I)'!BV$334</f>
        <v>3.0276165818522819E-4</v>
      </c>
      <c r="BW261" s="141">
        <f>'[1]MTTI (PL &amp; I)'!BW261/'[1]MTTI (PL &amp; I)'!BW$334</f>
        <v>3.5131059814719456E-4</v>
      </c>
      <c r="BX261" s="141">
        <f>'[1]MTTI (PL &amp; I)'!BX261/'[1]MTTI (PL &amp; I)'!BX$334</f>
        <v>0</v>
      </c>
      <c r="BY261" s="141">
        <f>'[1]MTTI (PL &amp; I)'!BY261/'[1]MTTI (PL &amp; I)'!BY$334</f>
        <v>1.9352658006533901E-5</v>
      </c>
      <c r="BZ261" s="141">
        <f>'[1]MTTI (PL &amp; I)'!BZ261/'[1]MTTI (PL &amp; I)'!BZ$334</f>
        <v>2.9329867216371049E-2</v>
      </c>
      <c r="CA261" s="141">
        <f>'[1]MTTI (PL &amp; I)'!CA261/'[1]MTTI (PL &amp; I)'!CA$334</f>
        <v>1.4625400031594365E-4</v>
      </c>
      <c r="CB261" s="141">
        <f>'[1]MTTI (PL &amp; I)'!CB261/'[1]MTTI (PL &amp; I)'!CB$334</f>
        <v>9.3829279168574102E-4</v>
      </c>
      <c r="CC261" s="141">
        <f>'[1]MTTI (PL &amp; I)'!CC261/'[1]MTTI (PL &amp; I)'!CC$334</f>
        <v>0</v>
      </c>
      <c r="CD261" s="141">
        <f>'[1]MTTI (PL &amp; I)'!CD261/'[1]MTTI (PL &amp; I)'!CD$334</f>
        <v>0</v>
      </c>
      <c r="CE261" s="141">
        <f>'[1]MTTI (PL &amp; I)'!CE261/'[1]MTTI (PL &amp; I)'!CE$334</f>
        <v>0</v>
      </c>
      <c r="CF261" s="141">
        <f>'[1]MTTI (PL &amp; I)'!CF261/'[1]MTTI (PL &amp; I)'!CF$334</f>
        <v>0</v>
      </c>
      <c r="CG261" s="141">
        <f>'[1]MTTI (PL &amp; I)'!CG261/'[1]MTTI (PL &amp; I)'!CG$334</f>
        <v>0</v>
      </c>
      <c r="CH261" s="141">
        <f>'[1]MTTI (PL &amp; I)'!CH261/'[1]MTTI (PL &amp; I)'!CH$334</f>
        <v>1.0836855803489924E-5</v>
      </c>
      <c r="CI261" s="141">
        <f>'[1]MTTI (PL &amp; I)'!CI261/'[1]MTTI (PL &amp; I)'!CI$334</f>
        <v>0</v>
      </c>
      <c r="CJ261" s="141">
        <f>'[1]MTTI (PL &amp; I)'!CJ261/'[1]MTTI (PL &amp; I)'!CJ$334</f>
        <v>6.8474838503846838E-7</v>
      </c>
      <c r="CK261" s="141">
        <f>'[1]MTTI (PL &amp; I)'!CK261/'[1]MTTI (PL &amp; I)'!CK$334</f>
        <v>0</v>
      </c>
      <c r="CL261" s="141">
        <f>'[1]MTTI (PL &amp; I)'!CL261/'[1]MTTI (PL &amp; I)'!CL$334</f>
        <v>0</v>
      </c>
      <c r="CM261" s="141">
        <f>'[1]MTTI (PL &amp; I)'!CM261/'[1]MTTI (PL &amp; I)'!CM$334</f>
        <v>0</v>
      </c>
      <c r="CN261" s="141">
        <f>'[1]MTTI (PL &amp; I)'!CN261/'[1]MTTI (PL &amp; I)'!CN$334</f>
        <v>3.3836709298477511E-4</v>
      </c>
      <c r="CO261" s="141">
        <f>'[1]MTTI (PL &amp; I)'!CO261/'[1]MTTI (PL &amp; I)'!CO$334</f>
        <v>0</v>
      </c>
      <c r="CP261" s="141">
        <f>'[1]MTTI (PL &amp; I)'!CP261/'[1]MTTI (PL &amp; I)'!CP$334</f>
        <v>0</v>
      </c>
      <c r="CQ261" s="141">
        <f>'[1]MTTI (PL &amp; I)'!CQ261/'[1]MTTI (PL &amp; I)'!CQ$334</f>
        <v>1.0316972373988329E-4</v>
      </c>
      <c r="CR261" s="141">
        <f>'[1]MTTI (PL &amp; I)'!CR261/'[1]MTTI (PL &amp; I)'!CR$334</f>
        <v>1.4768932885200486E-2</v>
      </c>
      <c r="CS261" s="141">
        <f>'[1]MTTI (PL &amp; I)'!CS261/'[1]MTTI (PL &amp; I)'!CS$334</f>
        <v>1.4514036700979975E-5</v>
      </c>
      <c r="CT261" s="141">
        <f>'[1]MTTI (PL &amp; I)'!CT261/'[1]MTTI (PL &amp; I)'!CT$334</f>
        <v>1.494673026320857E-2</v>
      </c>
      <c r="CU261" s="141">
        <f>'[1]MTTI (PL &amp; I)'!CU261/'[1]MTTI (PL &amp; I)'!CU$334</f>
        <v>7.3841697169961653E-5</v>
      </c>
      <c r="CV261" s="141">
        <f>'[1]MTTI (PL &amp; I)'!CV261/'[1]MTTI (PL &amp; I)'!CV$334</f>
        <v>8.8770794436601459E-4</v>
      </c>
      <c r="CW261" s="141">
        <f>'[1]MTTI (PL &amp; I)'!CW261/'[1]MTTI (PL &amp; I)'!CW$334</f>
        <v>0</v>
      </c>
      <c r="CX261" s="141">
        <f>'[1]MTTI (PL &amp; I)'!CX261/'[1]MTTI (PL &amp; I)'!CX$334</f>
        <v>0</v>
      </c>
      <c r="CY261" s="141">
        <f>'[1]MTTI (PL &amp; I)'!CY261/'[1]MTTI (PL &amp; I)'!CY$334</f>
        <v>5.6966302161794993E-4</v>
      </c>
      <c r="CZ261" s="141">
        <f>'[1]MTTI (PL &amp; I)'!CZ261/'[1]MTTI (PL &amp; I)'!CZ$334</f>
        <v>4.3999572420178698E-5</v>
      </c>
      <c r="DA261" s="141">
        <f>'[1]MTTI (PL &amp; I)'!DA261/'[1]MTTI (PL &amp; I)'!DA$334</f>
        <v>2.1977859922633837E-4</v>
      </c>
      <c r="DB261" s="141">
        <f>'[1]MTTI (PL &amp; I)'!DB261/'[1]MTTI (PL &amp; I)'!DB$334</f>
        <v>9.0784489476112393E-6</v>
      </c>
      <c r="DC261" s="141">
        <f>'[1]MTTI (PL &amp; I)'!DC261/'[1]MTTI (PL &amp; I)'!DC$334</f>
        <v>0</v>
      </c>
      <c r="DD261" s="141">
        <f>'[1]MTTI (PL &amp; I)'!DD261/'[1]MTTI (PL &amp; I)'!DD$334</f>
        <v>0</v>
      </c>
      <c r="DE261" s="141">
        <v>0</v>
      </c>
      <c r="DF261" s="141">
        <f>'[1]MTTI (PL &amp; I)'!DF261/'[1]MTTI (PL &amp; I)'!DF$334</f>
        <v>7.1869678981168307E-4</v>
      </c>
    </row>
    <row r="262" spans="1:110" x14ac:dyDescent="0.3">
      <c r="A262" s="25" t="s">
        <v>7</v>
      </c>
      <c r="B262" s="141">
        <f>'[1]MTTI (PL &amp; I)'!B262/'[1]MTTI (PL &amp; I)'!B$334</f>
        <v>0</v>
      </c>
      <c r="C262" s="141">
        <f>'[1]MTTI (PL &amp; I)'!C262/'[1]MTTI (PL &amp; I)'!C$334</f>
        <v>0</v>
      </c>
      <c r="D262" s="141">
        <f>'[1]MTTI (PL &amp; I)'!D262/'[1]MTTI (PL &amp; I)'!D$334</f>
        <v>0</v>
      </c>
      <c r="E262" s="141">
        <f>'[1]MTTI (PL &amp; I)'!E262/'[1]MTTI (PL &amp; I)'!E$334</f>
        <v>0</v>
      </c>
      <c r="F262" s="141">
        <f>'[1]MTTI (PL &amp; I)'!F262/'[1]MTTI (PL &amp; I)'!F$334</f>
        <v>0</v>
      </c>
      <c r="G262" s="141">
        <f>'[1]MTTI (PL &amp; I)'!G262/'[1]MTTI (PL &amp; I)'!G$334</f>
        <v>0</v>
      </c>
      <c r="H262" s="141">
        <f>'[1]MTTI (PL &amp; I)'!H262/'[1]MTTI (PL &amp; I)'!H$334</f>
        <v>0</v>
      </c>
      <c r="I262" s="141">
        <f>'[1]MTTI (PL &amp; I)'!I262/'[1]MTTI (PL &amp; I)'!I$334</f>
        <v>0</v>
      </c>
      <c r="J262" s="141">
        <f>'[1]MTTI (PL &amp; I)'!J262/'[1]MTTI (PL &amp; I)'!J$334</f>
        <v>0</v>
      </c>
      <c r="K262" s="141">
        <f>'[1]MTTI (PL &amp; I)'!K262/'[1]MTTI (PL &amp; I)'!K$334</f>
        <v>0</v>
      </c>
      <c r="L262" s="141">
        <f>'[1]MTTI (PL &amp; I)'!L262/'[1]MTTI (PL &amp; I)'!L$334</f>
        <v>0</v>
      </c>
      <c r="M262" s="141">
        <f>'[1]MTTI (PL &amp; I)'!M262/'[1]MTTI (PL &amp; I)'!M$334</f>
        <v>0</v>
      </c>
      <c r="N262" s="141">
        <f>'[1]MTTI (PL &amp; I)'!N262/'[1]MTTI (PL &amp; I)'!N$334</f>
        <v>0</v>
      </c>
      <c r="O262" s="141">
        <f>'[1]MTTI (PL &amp; I)'!O262/'[1]MTTI (PL &amp; I)'!O$334</f>
        <v>0</v>
      </c>
      <c r="P262" s="141">
        <f>'[1]MTTI (PL &amp; I)'!P262/'[1]MTTI (PL &amp; I)'!P$334</f>
        <v>0</v>
      </c>
      <c r="Q262" s="141">
        <f>'[1]MTTI (PL &amp; I)'!Q262/'[1]MTTI (PL &amp; I)'!Q$334</f>
        <v>0</v>
      </c>
      <c r="R262" s="141">
        <f>'[1]MTTI (PL &amp; I)'!R262/'[1]MTTI (PL &amp; I)'!R$334</f>
        <v>0</v>
      </c>
      <c r="S262" s="141">
        <f>'[1]MTTI (PL &amp; I)'!S262/'[1]MTTI (PL &amp; I)'!S$334</f>
        <v>0</v>
      </c>
      <c r="T262" s="141">
        <f>'[1]MTTI (PL &amp; I)'!T262/'[1]MTTI (PL &amp; I)'!T$334</f>
        <v>0</v>
      </c>
      <c r="U262" s="141">
        <f>'[1]MTTI (PL &amp; I)'!U262/'[1]MTTI (PL &amp; I)'!U$334</f>
        <v>0</v>
      </c>
      <c r="V262" s="141">
        <f>'[1]MTTI (PL &amp; I)'!V262/'[1]MTTI (PL &amp; I)'!V$334</f>
        <v>0</v>
      </c>
      <c r="W262" s="141">
        <f>'[1]MTTI (PL &amp; I)'!W262/'[1]MTTI (PL &amp; I)'!W$334</f>
        <v>0</v>
      </c>
      <c r="X262" s="141">
        <f>'[1]MTTI (PL &amp; I)'!X262/'[1]MTTI (PL &amp; I)'!X$334</f>
        <v>0</v>
      </c>
      <c r="Y262" s="141">
        <f>'[1]MTTI (PL &amp; I)'!Y262/'[1]MTTI (PL &amp; I)'!Y$334</f>
        <v>0</v>
      </c>
      <c r="Z262" s="141">
        <f>'[1]MTTI (PL &amp; I)'!Z262/'[1]MTTI (PL &amp; I)'!Z$334</f>
        <v>0</v>
      </c>
      <c r="AA262" s="141">
        <f>'[1]MTTI (PL &amp; I)'!AA262/'[1]MTTI (PL &amp; I)'!AA$334</f>
        <v>0</v>
      </c>
      <c r="AB262" s="141">
        <f>'[1]MTTI (PL &amp; I)'!AB262/'[1]MTTI (PL &amp; I)'!AB$334</f>
        <v>0</v>
      </c>
      <c r="AC262" s="141">
        <f>'[1]MTTI (PL &amp; I)'!AC262/'[1]MTTI (PL &amp; I)'!AC$334</f>
        <v>0</v>
      </c>
      <c r="AD262" s="141">
        <f>'[1]MTTI (PL &amp; I)'!AD262/'[1]MTTI (PL &amp; I)'!AD$334</f>
        <v>0</v>
      </c>
      <c r="AE262" s="141">
        <f>'[1]MTTI (PL &amp; I)'!AE262/'[1]MTTI (PL &amp; I)'!AE$334</f>
        <v>0</v>
      </c>
      <c r="AF262" s="141">
        <f>'[1]MTTI (PL &amp; I)'!AF262/'[1]MTTI (PL &amp; I)'!AF$334</f>
        <v>0</v>
      </c>
      <c r="AG262" s="141">
        <f>'[1]MTTI (PL &amp; I)'!AG262/'[1]MTTI (PL &amp; I)'!AG$334</f>
        <v>0</v>
      </c>
      <c r="AH262" s="141">
        <f>'[1]MTTI (PL &amp; I)'!AH262/'[1]MTTI (PL &amp; I)'!AH$334</f>
        <v>0</v>
      </c>
      <c r="AI262" s="141">
        <f>'[1]MTTI (PL &amp; I)'!AI262/'[1]MTTI (PL &amp; I)'!AI$334</f>
        <v>0</v>
      </c>
      <c r="AJ262" s="141">
        <f>'[1]MTTI (PL &amp; I)'!AJ262/'[1]MTTI (PL &amp; I)'!AJ$334</f>
        <v>0</v>
      </c>
      <c r="AK262" s="141">
        <f>'[1]MTTI (PL &amp; I)'!AK262/'[1]MTTI (PL &amp; I)'!AK$334</f>
        <v>0</v>
      </c>
      <c r="AL262" s="141">
        <f>'[1]MTTI (PL &amp; I)'!AL262/'[1]MTTI (PL &amp; I)'!AL$334</f>
        <v>0</v>
      </c>
      <c r="AM262" s="141">
        <f>'[1]MTTI (PL &amp; I)'!AM262/'[1]MTTI (PL &amp; I)'!AM$334</f>
        <v>0</v>
      </c>
      <c r="AN262" s="141">
        <f>'[1]MTTI (PL &amp; I)'!AN262/'[1]MTTI (PL &amp; I)'!AN$334</f>
        <v>0</v>
      </c>
      <c r="AO262" s="141">
        <f>'[1]MTTI (PL &amp; I)'!AO262/'[1]MTTI (PL &amp; I)'!AO$334</f>
        <v>0</v>
      </c>
      <c r="AP262" s="141">
        <f>'[1]MTTI (PL &amp; I)'!AP262/'[1]MTTI (PL &amp; I)'!AP$334</f>
        <v>0</v>
      </c>
      <c r="AQ262" s="141">
        <f>'[1]MTTI (PL &amp; I)'!AQ262/'[1]MTTI (PL &amp; I)'!AQ$334</f>
        <v>0</v>
      </c>
      <c r="AR262" s="141">
        <f>'[1]MTTI (PL &amp; I)'!AR262/'[1]MTTI (PL &amp; I)'!AR$334</f>
        <v>0</v>
      </c>
      <c r="AS262" s="141">
        <f>'[1]MTTI (PL &amp; I)'!AS262/'[1]MTTI (PL &amp; I)'!AS$334</f>
        <v>0</v>
      </c>
      <c r="AT262" s="141">
        <f>'[1]MTTI (PL &amp; I)'!AT262/'[1]MTTI (PL &amp; I)'!AT$334</f>
        <v>0</v>
      </c>
      <c r="AU262" s="141">
        <f>'[1]MTTI (PL &amp; I)'!AU262/'[1]MTTI (PL &amp; I)'!AU$334</f>
        <v>0</v>
      </c>
      <c r="AV262" s="141">
        <f>'[1]MTTI (PL &amp; I)'!AV262/'[1]MTTI (PL &amp; I)'!AV$334</f>
        <v>0</v>
      </c>
      <c r="AW262" s="141">
        <f>'[1]MTTI (PL &amp; I)'!AW262/'[1]MTTI (PL &amp; I)'!AW$334</f>
        <v>0</v>
      </c>
      <c r="AX262" s="141">
        <f>'[1]MTTI (PL &amp; I)'!AX262/'[1]MTTI (PL &amp; I)'!AX$334</f>
        <v>0</v>
      </c>
      <c r="AY262" s="141">
        <f>'[1]MTTI (PL &amp; I)'!AY262/'[1]MTTI (PL &amp; I)'!AY$334</f>
        <v>0</v>
      </c>
      <c r="AZ262" s="141">
        <f>'[1]MTTI (PL &amp; I)'!AZ262/'[1]MTTI (PL &amp; I)'!AZ$334</f>
        <v>0</v>
      </c>
      <c r="BA262" s="141">
        <f>'[1]MTTI (PL &amp; I)'!BA262/'[1]MTTI (PL &amp; I)'!BA$334</f>
        <v>0</v>
      </c>
      <c r="BB262" s="141">
        <f>'[1]MTTI (PL &amp; I)'!BB262/'[1]MTTI (PL &amp; I)'!BB$334</f>
        <v>0</v>
      </c>
      <c r="BC262" s="141">
        <f>'[1]MTTI (PL &amp; I)'!BC262/'[1]MTTI (PL &amp; I)'!BC$334</f>
        <v>0</v>
      </c>
      <c r="BD262" s="141">
        <f>'[1]MTTI (PL &amp; I)'!BD262/'[1]MTTI (PL &amp; I)'!BD$334</f>
        <v>0</v>
      </c>
      <c r="BE262" s="141">
        <f>'[1]MTTI (PL &amp; I)'!BE262/'[1]MTTI (PL &amp; I)'!BE$334</f>
        <v>0</v>
      </c>
      <c r="BF262" s="141">
        <f>'[1]MTTI (PL &amp; I)'!BF262/'[1]MTTI (PL &amp; I)'!BF$334</f>
        <v>0</v>
      </c>
      <c r="BG262" s="141">
        <f>'[1]MTTI (PL &amp; I)'!BG262/'[1]MTTI (PL &amp; I)'!BG$334</f>
        <v>0</v>
      </c>
      <c r="BH262" s="141">
        <f>'[1]MTTI (PL &amp; I)'!BH262/'[1]MTTI (PL &amp; I)'!BH$334</f>
        <v>0</v>
      </c>
      <c r="BI262" s="141">
        <f>'[1]MTTI (PL &amp; I)'!BI262/'[1]MTTI (PL &amp; I)'!BI$334</f>
        <v>0</v>
      </c>
      <c r="BJ262" s="141">
        <f>'[1]MTTI (PL &amp; I)'!BJ262/'[1]MTTI (PL &amp; I)'!BJ$334</f>
        <v>0</v>
      </c>
      <c r="BK262" s="141">
        <f>'[1]MTTI (PL &amp; I)'!BK262/'[1]MTTI (PL &amp; I)'!BK$334</f>
        <v>0</v>
      </c>
      <c r="BL262" s="141">
        <f>'[1]MTTI (PL &amp; I)'!BL262/'[1]MTTI (PL &amp; I)'!BL$334</f>
        <v>0</v>
      </c>
      <c r="BM262" s="141">
        <f>'[1]MTTI (PL &amp; I)'!BM262/'[1]MTTI (PL &amp; I)'!BM$334</f>
        <v>0</v>
      </c>
      <c r="BN262" s="141">
        <f>'[1]MTTI (PL &amp; I)'!BN262/'[1]MTTI (PL &amp; I)'!BN$334</f>
        <v>0</v>
      </c>
      <c r="BO262" s="141">
        <f>'[1]MTTI (PL &amp; I)'!BO262/'[1]MTTI (PL &amp; I)'!BO$334</f>
        <v>0</v>
      </c>
      <c r="BP262" s="141">
        <f>'[1]MTTI (PL &amp; I)'!BP262/'[1]MTTI (PL &amp; I)'!BP$334</f>
        <v>0</v>
      </c>
      <c r="BQ262" s="141">
        <f>'[1]MTTI (PL &amp; I)'!BQ262/'[1]MTTI (PL &amp; I)'!BQ$334</f>
        <v>0</v>
      </c>
      <c r="BR262" s="141">
        <f>'[1]MTTI (PL &amp; I)'!BR262/'[1]MTTI (PL &amp; I)'!BR$334</f>
        <v>0</v>
      </c>
      <c r="BS262" s="141">
        <f>'[1]MTTI (PL &amp; I)'!BS262/'[1]MTTI (PL &amp; I)'!BS$334</f>
        <v>0</v>
      </c>
      <c r="BT262" s="141">
        <f>'[1]MTTI (PL &amp; I)'!BT262/'[1]MTTI (PL &amp; I)'!BT$334</f>
        <v>0</v>
      </c>
      <c r="BU262" s="141">
        <f>'[1]MTTI (PL &amp; I)'!BU262/'[1]MTTI (PL &amp; I)'!BU$334</f>
        <v>0</v>
      </c>
      <c r="BV262" s="141">
        <f>'[1]MTTI (PL &amp; I)'!BV262/'[1]MTTI (PL &amp; I)'!BV$334</f>
        <v>0</v>
      </c>
      <c r="BW262" s="141">
        <f>'[1]MTTI (PL &amp; I)'!BW262/'[1]MTTI (PL &amp; I)'!BW$334</f>
        <v>0</v>
      </c>
      <c r="BX262" s="141">
        <f>'[1]MTTI (PL &amp; I)'!BX262/'[1]MTTI (PL &amp; I)'!BX$334</f>
        <v>0</v>
      </c>
      <c r="BY262" s="141">
        <f>'[1]MTTI (PL &amp; I)'!BY262/'[1]MTTI (PL &amp; I)'!BY$334</f>
        <v>0</v>
      </c>
      <c r="BZ262" s="141">
        <f>'[1]MTTI (PL &amp; I)'!BZ262/'[1]MTTI (PL &amp; I)'!BZ$334</f>
        <v>0</v>
      </c>
      <c r="CA262" s="141">
        <f>'[1]MTTI (PL &amp; I)'!CA262/'[1]MTTI (PL &amp; I)'!CA$334</f>
        <v>0</v>
      </c>
      <c r="CB262" s="141">
        <f>'[1]MTTI (PL &amp; I)'!CB262/'[1]MTTI (PL &amp; I)'!CB$334</f>
        <v>0</v>
      </c>
      <c r="CC262" s="141">
        <f>'[1]MTTI (PL &amp; I)'!CC262/'[1]MTTI (PL &amp; I)'!CC$334</f>
        <v>0</v>
      </c>
      <c r="CD262" s="141">
        <f>'[1]MTTI (PL &amp; I)'!CD262/'[1]MTTI (PL &amp; I)'!CD$334</f>
        <v>0</v>
      </c>
      <c r="CE262" s="141">
        <f>'[1]MTTI (PL &amp; I)'!CE262/'[1]MTTI (PL &amp; I)'!CE$334</f>
        <v>0</v>
      </c>
      <c r="CF262" s="141">
        <f>'[1]MTTI (PL &amp; I)'!CF262/'[1]MTTI (PL &amp; I)'!CF$334</f>
        <v>0</v>
      </c>
      <c r="CG262" s="141">
        <f>'[1]MTTI (PL &amp; I)'!CG262/'[1]MTTI (PL &amp; I)'!CG$334</f>
        <v>0</v>
      </c>
      <c r="CH262" s="141">
        <f>'[1]MTTI (PL &amp; I)'!CH262/'[1]MTTI (PL &amp; I)'!CH$334</f>
        <v>0</v>
      </c>
      <c r="CI262" s="141">
        <f>'[1]MTTI (PL &amp; I)'!CI262/'[1]MTTI (PL &amp; I)'!CI$334</f>
        <v>0</v>
      </c>
      <c r="CJ262" s="141">
        <f>'[1]MTTI (PL &amp; I)'!CJ262/'[1]MTTI (PL &amp; I)'!CJ$334</f>
        <v>0</v>
      </c>
      <c r="CK262" s="141">
        <f>'[1]MTTI (PL &amp; I)'!CK262/'[1]MTTI (PL &amp; I)'!CK$334</f>
        <v>0</v>
      </c>
      <c r="CL262" s="141">
        <f>'[1]MTTI (PL &amp; I)'!CL262/'[1]MTTI (PL &amp; I)'!CL$334</f>
        <v>0</v>
      </c>
      <c r="CM262" s="141">
        <f>'[1]MTTI (PL &amp; I)'!CM262/'[1]MTTI (PL &amp; I)'!CM$334</f>
        <v>0</v>
      </c>
      <c r="CN262" s="141">
        <f>'[1]MTTI (PL &amp; I)'!CN262/'[1]MTTI (PL &amp; I)'!CN$334</f>
        <v>0</v>
      </c>
      <c r="CO262" s="141">
        <f>'[1]MTTI (PL &amp; I)'!CO262/'[1]MTTI (PL &amp; I)'!CO$334</f>
        <v>0</v>
      </c>
      <c r="CP262" s="141">
        <f>'[1]MTTI (PL &amp; I)'!CP262/'[1]MTTI (PL &amp; I)'!CP$334</f>
        <v>0</v>
      </c>
      <c r="CQ262" s="141">
        <f>'[1]MTTI (PL &amp; I)'!CQ262/'[1]MTTI (PL &amp; I)'!CQ$334</f>
        <v>0</v>
      </c>
      <c r="CR262" s="141">
        <f>'[1]MTTI (PL &amp; I)'!CR262/'[1]MTTI (PL &amp; I)'!CR$334</f>
        <v>0</v>
      </c>
      <c r="CS262" s="141">
        <f>'[1]MTTI (PL &amp; I)'!CS262/'[1]MTTI (PL &amp; I)'!CS$334</f>
        <v>0</v>
      </c>
      <c r="CT262" s="141">
        <f>'[1]MTTI (PL &amp; I)'!CT262/'[1]MTTI (PL &amp; I)'!CT$334</f>
        <v>0</v>
      </c>
      <c r="CU262" s="141">
        <f>'[1]MTTI (PL &amp; I)'!CU262/'[1]MTTI (PL &amp; I)'!CU$334</f>
        <v>0</v>
      </c>
      <c r="CV262" s="141">
        <f>'[1]MTTI (PL &amp; I)'!CV262/'[1]MTTI (PL &amp; I)'!CV$334</f>
        <v>0</v>
      </c>
      <c r="CW262" s="141">
        <f>'[1]MTTI (PL &amp; I)'!CW262/'[1]MTTI (PL &amp; I)'!CW$334</f>
        <v>0</v>
      </c>
      <c r="CX262" s="141">
        <f>'[1]MTTI (PL &amp; I)'!CX262/'[1]MTTI (PL &amp; I)'!CX$334</f>
        <v>0</v>
      </c>
      <c r="CY262" s="141">
        <f>'[1]MTTI (PL &amp; I)'!CY262/'[1]MTTI (PL &amp; I)'!CY$334</f>
        <v>0</v>
      </c>
      <c r="CZ262" s="141">
        <f>'[1]MTTI (PL &amp; I)'!CZ262/'[1]MTTI (PL &amp; I)'!CZ$334</f>
        <v>0</v>
      </c>
      <c r="DA262" s="141">
        <f>'[1]MTTI (PL &amp; I)'!DA262/'[1]MTTI (PL &amp; I)'!DA$334</f>
        <v>0</v>
      </c>
      <c r="DB262" s="141">
        <f>'[1]MTTI (PL &amp; I)'!DB262/'[1]MTTI (PL &amp; I)'!DB$334</f>
        <v>0</v>
      </c>
      <c r="DC262" s="141">
        <f>'[1]MTTI (PL &amp; I)'!DC262/'[1]MTTI (PL &amp; I)'!DC$334</f>
        <v>0</v>
      </c>
      <c r="DD262" s="141">
        <f>'[1]MTTI (PL &amp; I)'!DD262/'[1]MTTI (PL &amp; I)'!DD$334</f>
        <v>0</v>
      </c>
      <c r="DE262" s="141">
        <v>0</v>
      </c>
      <c r="DF262" s="141">
        <f>'[1]MTTI (PL &amp; I)'!DF262/'[1]MTTI (PL &amp; I)'!DF$334</f>
        <v>0</v>
      </c>
    </row>
    <row r="263" spans="1:110" x14ac:dyDescent="0.3">
      <c r="A263" s="27">
        <v>6219</v>
      </c>
      <c r="B263" s="141">
        <f>'[1]MTTI (PL &amp; I)'!B263/'[1]MTTI (PL &amp; I)'!B$334</f>
        <v>0</v>
      </c>
      <c r="C263" s="141">
        <f>'[1]MTTI (PL &amp; I)'!C263/'[1]MTTI (PL &amp; I)'!C$334</f>
        <v>0</v>
      </c>
      <c r="D263" s="141">
        <f>'[1]MTTI (PL &amp; I)'!D263/'[1]MTTI (PL &amp; I)'!D$334</f>
        <v>0</v>
      </c>
      <c r="E263" s="141">
        <f>'[1]MTTI (PL &amp; I)'!E263/'[1]MTTI (PL &amp; I)'!E$334</f>
        <v>0</v>
      </c>
      <c r="F263" s="141">
        <f>'[1]MTTI (PL &amp; I)'!F263/'[1]MTTI (PL &amp; I)'!F$334</f>
        <v>0</v>
      </c>
      <c r="G263" s="141">
        <f>'[1]MTTI (PL &amp; I)'!G263/'[1]MTTI (PL &amp; I)'!G$334</f>
        <v>0</v>
      </c>
      <c r="H263" s="141">
        <f>'[1]MTTI (PL &amp; I)'!H263/'[1]MTTI (PL &amp; I)'!H$334</f>
        <v>0</v>
      </c>
      <c r="I263" s="141">
        <f>'[1]MTTI (PL &amp; I)'!I263/'[1]MTTI (PL &amp; I)'!I$334</f>
        <v>0</v>
      </c>
      <c r="J263" s="141">
        <f>'[1]MTTI (PL &amp; I)'!J263/'[1]MTTI (PL &amp; I)'!J$334</f>
        <v>0</v>
      </c>
      <c r="K263" s="141">
        <f>'[1]MTTI (PL &amp; I)'!K263/'[1]MTTI (PL &amp; I)'!K$334</f>
        <v>0</v>
      </c>
      <c r="L263" s="141">
        <f>'[1]MTTI (PL &amp; I)'!L263/'[1]MTTI (PL &amp; I)'!L$334</f>
        <v>0</v>
      </c>
      <c r="M263" s="141">
        <f>'[1]MTTI (PL &amp; I)'!M263/'[1]MTTI (PL &amp; I)'!M$334</f>
        <v>0</v>
      </c>
      <c r="N263" s="141">
        <f>'[1]MTTI (PL &amp; I)'!N263/'[1]MTTI (PL &amp; I)'!N$334</f>
        <v>0</v>
      </c>
      <c r="O263" s="141">
        <f>'[1]MTTI (PL &amp; I)'!O263/'[1]MTTI (PL &amp; I)'!O$334</f>
        <v>0</v>
      </c>
      <c r="P263" s="141">
        <f>'[1]MTTI (PL &amp; I)'!P263/'[1]MTTI (PL &amp; I)'!P$334</f>
        <v>0</v>
      </c>
      <c r="Q263" s="141">
        <f>'[1]MTTI (PL &amp; I)'!Q263/'[1]MTTI (PL &amp; I)'!Q$334</f>
        <v>0</v>
      </c>
      <c r="R263" s="141">
        <f>'[1]MTTI (PL &amp; I)'!R263/'[1]MTTI (PL &amp; I)'!R$334</f>
        <v>0</v>
      </c>
      <c r="S263" s="141">
        <f>'[1]MTTI (PL &amp; I)'!S263/'[1]MTTI (PL &amp; I)'!S$334</f>
        <v>0</v>
      </c>
      <c r="T263" s="141">
        <f>'[1]MTTI (PL &amp; I)'!T263/'[1]MTTI (PL &amp; I)'!T$334</f>
        <v>0</v>
      </c>
      <c r="U263" s="141">
        <f>'[1]MTTI (PL &amp; I)'!U263/'[1]MTTI (PL &amp; I)'!U$334</f>
        <v>0</v>
      </c>
      <c r="V263" s="141">
        <f>'[1]MTTI (PL &amp; I)'!V263/'[1]MTTI (PL &amp; I)'!V$334</f>
        <v>0</v>
      </c>
      <c r="W263" s="141">
        <f>'[1]MTTI (PL &amp; I)'!W263/'[1]MTTI (PL &amp; I)'!W$334</f>
        <v>0</v>
      </c>
      <c r="X263" s="141">
        <f>'[1]MTTI (PL &amp; I)'!X263/'[1]MTTI (PL &amp; I)'!X$334</f>
        <v>0</v>
      </c>
      <c r="Y263" s="141">
        <f>'[1]MTTI (PL &amp; I)'!Y263/'[1]MTTI (PL &amp; I)'!Y$334</f>
        <v>0</v>
      </c>
      <c r="Z263" s="141">
        <f>'[1]MTTI (PL &amp; I)'!Z263/'[1]MTTI (PL &amp; I)'!Z$334</f>
        <v>0</v>
      </c>
      <c r="AA263" s="141">
        <f>'[1]MTTI (PL &amp; I)'!AA263/'[1]MTTI (PL &amp; I)'!AA$334</f>
        <v>0</v>
      </c>
      <c r="AB263" s="141">
        <f>'[1]MTTI (PL &amp; I)'!AB263/'[1]MTTI (PL &amp; I)'!AB$334</f>
        <v>0</v>
      </c>
      <c r="AC263" s="141">
        <f>'[1]MTTI (PL &amp; I)'!AC263/'[1]MTTI (PL &amp; I)'!AC$334</f>
        <v>0</v>
      </c>
      <c r="AD263" s="141">
        <f>'[1]MTTI (PL &amp; I)'!AD263/'[1]MTTI (PL &amp; I)'!AD$334</f>
        <v>0</v>
      </c>
      <c r="AE263" s="141">
        <f>'[1]MTTI (PL &amp; I)'!AE263/'[1]MTTI (PL &amp; I)'!AE$334</f>
        <v>0</v>
      </c>
      <c r="AF263" s="141">
        <f>'[1]MTTI (PL &amp; I)'!AF263/'[1]MTTI (PL &amp; I)'!AF$334</f>
        <v>0</v>
      </c>
      <c r="AG263" s="141">
        <f>'[1]MTTI (PL &amp; I)'!AG263/'[1]MTTI (PL &amp; I)'!AG$334</f>
        <v>0</v>
      </c>
      <c r="AH263" s="141">
        <f>'[1]MTTI (PL &amp; I)'!AH263/'[1]MTTI (PL &amp; I)'!AH$334</f>
        <v>0</v>
      </c>
      <c r="AI263" s="141">
        <f>'[1]MTTI (PL &amp; I)'!AI263/'[1]MTTI (PL &amp; I)'!AI$334</f>
        <v>0</v>
      </c>
      <c r="AJ263" s="141">
        <f>'[1]MTTI (PL &amp; I)'!AJ263/'[1]MTTI (PL &amp; I)'!AJ$334</f>
        <v>0</v>
      </c>
      <c r="AK263" s="141">
        <f>'[1]MTTI (PL &amp; I)'!AK263/'[1]MTTI (PL &amp; I)'!AK$334</f>
        <v>0</v>
      </c>
      <c r="AL263" s="141">
        <f>'[1]MTTI (PL &amp; I)'!AL263/'[1]MTTI (PL &amp; I)'!AL$334</f>
        <v>0</v>
      </c>
      <c r="AM263" s="141">
        <f>'[1]MTTI (PL &amp; I)'!AM263/'[1]MTTI (PL &amp; I)'!AM$334</f>
        <v>0</v>
      </c>
      <c r="AN263" s="141">
        <f>'[1]MTTI (PL &amp; I)'!AN263/'[1]MTTI (PL &amp; I)'!AN$334</f>
        <v>0</v>
      </c>
      <c r="AO263" s="141">
        <f>'[1]MTTI (PL &amp; I)'!AO263/'[1]MTTI (PL &amp; I)'!AO$334</f>
        <v>0</v>
      </c>
      <c r="AP263" s="141">
        <f>'[1]MTTI (PL &amp; I)'!AP263/'[1]MTTI (PL &amp; I)'!AP$334</f>
        <v>0</v>
      </c>
      <c r="AQ263" s="141">
        <f>'[1]MTTI (PL &amp; I)'!AQ263/'[1]MTTI (PL &amp; I)'!AQ$334</f>
        <v>0</v>
      </c>
      <c r="AR263" s="141">
        <f>'[1]MTTI (PL &amp; I)'!AR263/'[1]MTTI (PL &amp; I)'!AR$334</f>
        <v>0</v>
      </c>
      <c r="AS263" s="141">
        <f>'[1]MTTI (PL &amp; I)'!AS263/'[1]MTTI (PL &amp; I)'!AS$334</f>
        <v>0</v>
      </c>
      <c r="AT263" s="141">
        <f>'[1]MTTI (PL &amp; I)'!AT263/'[1]MTTI (PL &amp; I)'!AT$334</f>
        <v>0</v>
      </c>
      <c r="AU263" s="141">
        <f>'[1]MTTI (PL &amp; I)'!AU263/'[1]MTTI (PL &amp; I)'!AU$334</f>
        <v>0</v>
      </c>
      <c r="AV263" s="141">
        <f>'[1]MTTI (PL &amp; I)'!AV263/'[1]MTTI (PL &amp; I)'!AV$334</f>
        <v>0</v>
      </c>
      <c r="AW263" s="141">
        <f>'[1]MTTI (PL &amp; I)'!AW263/'[1]MTTI (PL &amp; I)'!AW$334</f>
        <v>0</v>
      </c>
      <c r="AX263" s="141">
        <f>'[1]MTTI (PL &amp; I)'!AX263/'[1]MTTI (PL &amp; I)'!AX$334</f>
        <v>0</v>
      </c>
      <c r="AY263" s="141">
        <f>'[1]MTTI (PL &amp; I)'!AY263/'[1]MTTI (PL &amp; I)'!AY$334</f>
        <v>0</v>
      </c>
      <c r="AZ263" s="141">
        <f>'[1]MTTI (PL &amp; I)'!AZ263/'[1]MTTI (PL &amp; I)'!AZ$334</f>
        <v>0</v>
      </c>
      <c r="BA263" s="141">
        <f>'[1]MTTI (PL &amp; I)'!BA263/'[1]MTTI (PL &amp; I)'!BA$334</f>
        <v>0</v>
      </c>
      <c r="BB263" s="141">
        <f>'[1]MTTI (PL &amp; I)'!BB263/'[1]MTTI (PL &amp; I)'!BB$334</f>
        <v>0</v>
      </c>
      <c r="BC263" s="141">
        <f>'[1]MTTI (PL &amp; I)'!BC263/'[1]MTTI (PL &amp; I)'!BC$334</f>
        <v>0</v>
      </c>
      <c r="BD263" s="141">
        <f>'[1]MTTI (PL &amp; I)'!BD263/'[1]MTTI (PL &amp; I)'!BD$334</f>
        <v>0</v>
      </c>
      <c r="BE263" s="141">
        <f>'[1]MTTI (PL &amp; I)'!BE263/'[1]MTTI (PL &amp; I)'!BE$334</f>
        <v>0</v>
      </c>
      <c r="BF263" s="141">
        <f>'[1]MTTI (PL &amp; I)'!BF263/'[1]MTTI (PL &amp; I)'!BF$334</f>
        <v>0</v>
      </c>
      <c r="BG263" s="141">
        <f>'[1]MTTI (PL &amp; I)'!BG263/'[1]MTTI (PL &amp; I)'!BG$334</f>
        <v>0</v>
      </c>
      <c r="BH263" s="141">
        <f>'[1]MTTI (PL &amp; I)'!BH263/'[1]MTTI (PL &amp; I)'!BH$334</f>
        <v>0</v>
      </c>
      <c r="BI263" s="141">
        <f>'[1]MTTI (PL &amp; I)'!BI263/'[1]MTTI (PL &amp; I)'!BI$334</f>
        <v>0</v>
      </c>
      <c r="BJ263" s="141">
        <f>'[1]MTTI (PL &amp; I)'!BJ263/'[1]MTTI (PL &amp; I)'!BJ$334</f>
        <v>6.2128678994812413E-7</v>
      </c>
      <c r="BK263" s="141">
        <f>'[1]MTTI (PL &amp; I)'!BK263/'[1]MTTI (PL &amp; I)'!BK$334</f>
        <v>0</v>
      </c>
      <c r="BL263" s="141">
        <f>'[1]MTTI (PL &amp; I)'!BL263/'[1]MTTI (PL &amp; I)'!BL$334</f>
        <v>0</v>
      </c>
      <c r="BM263" s="141">
        <f>'[1]MTTI (PL &amp; I)'!BM263/'[1]MTTI (PL &amp; I)'!BM$334</f>
        <v>0</v>
      </c>
      <c r="BN263" s="141">
        <f>'[1]MTTI (PL &amp; I)'!BN263/'[1]MTTI (PL &amp; I)'!BN$334</f>
        <v>0</v>
      </c>
      <c r="BO263" s="141">
        <f>'[1]MTTI (PL &amp; I)'!BO263/'[1]MTTI (PL &amp; I)'!BO$334</f>
        <v>0</v>
      </c>
      <c r="BP263" s="141">
        <f>'[1]MTTI (PL &amp; I)'!BP263/'[1]MTTI (PL &amp; I)'!BP$334</f>
        <v>0</v>
      </c>
      <c r="BQ263" s="141">
        <f>'[1]MTTI (PL &amp; I)'!BQ263/'[1]MTTI (PL &amp; I)'!BQ$334</f>
        <v>1.6647626493258718E-5</v>
      </c>
      <c r="BR263" s="141">
        <f>'[1]MTTI (PL &amp; I)'!BR263/'[1]MTTI (PL &amp; I)'!BR$334</f>
        <v>0</v>
      </c>
      <c r="BS263" s="141">
        <f>'[1]MTTI (PL &amp; I)'!BS263/'[1]MTTI (PL &amp; I)'!BS$334</f>
        <v>0</v>
      </c>
      <c r="BT263" s="141">
        <f>'[1]MTTI (PL &amp; I)'!BT263/'[1]MTTI (PL &amp; I)'!BT$334</f>
        <v>0</v>
      </c>
      <c r="BU263" s="141">
        <f>'[1]MTTI (PL &amp; I)'!BU263/'[1]MTTI (PL &amp; I)'!BU$334</f>
        <v>0</v>
      </c>
      <c r="BV263" s="141">
        <f>'[1]MTTI (PL &amp; I)'!BV263/'[1]MTTI (PL &amp; I)'!BV$334</f>
        <v>0</v>
      </c>
      <c r="BW263" s="141">
        <f>'[1]MTTI (PL &amp; I)'!BW263/'[1]MTTI (PL &amp; I)'!BW$334</f>
        <v>0</v>
      </c>
      <c r="BX263" s="141">
        <f>'[1]MTTI (PL &amp; I)'!BX263/'[1]MTTI (PL &amp; I)'!BX$334</f>
        <v>0</v>
      </c>
      <c r="BY263" s="141">
        <f>'[1]MTTI (PL &amp; I)'!BY263/'[1]MTTI (PL &amp; I)'!BY$334</f>
        <v>0</v>
      </c>
      <c r="BZ263" s="141">
        <f>'[1]MTTI (PL &amp; I)'!BZ263/'[1]MTTI (PL &amp; I)'!BZ$334</f>
        <v>0</v>
      </c>
      <c r="CA263" s="141">
        <f>'[1]MTTI (PL &amp; I)'!CA263/'[1]MTTI (PL &amp; I)'!CA$334</f>
        <v>1.5267875544383704E-6</v>
      </c>
      <c r="CB263" s="141">
        <f>'[1]MTTI (PL &amp; I)'!CB263/'[1]MTTI (PL &amp; I)'!CB$334</f>
        <v>0</v>
      </c>
      <c r="CC263" s="141">
        <f>'[1]MTTI (PL &amp; I)'!CC263/'[1]MTTI (PL &amp; I)'!CC$334</f>
        <v>0</v>
      </c>
      <c r="CD263" s="141">
        <f>'[1]MTTI (PL &amp; I)'!CD263/'[1]MTTI (PL &amp; I)'!CD$334</f>
        <v>0</v>
      </c>
      <c r="CE263" s="141">
        <f>'[1]MTTI (PL &amp; I)'!CE263/'[1]MTTI (PL &amp; I)'!CE$334</f>
        <v>0</v>
      </c>
      <c r="CF263" s="141">
        <f>'[1]MTTI (PL &amp; I)'!CF263/'[1]MTTI (PL &amp; I)'!CF$334</f>
        <v>0</v>
      </c>
      <c r="CG263" s="141">
        <f>'[1]MTTI (PL &amp; I)'!CG263/'[1]MTTI (PL &amp; I)'!CG$334</f>
        <v>5.9180353882989801E-3</v>
      </c>
      <c r="CH263" s="141">
        <f>'[1]MTTI (PL &amp; I)'!CH263/'[1]MTTI (PL &amp; I)'!CH$334</f>
        <v>0</v>
      </c>
      <c r="CI263" s="141">
        <f>'[1]MTTI (PL &amp; I)'!CI263/'[1]MTTI (PL &amp; I)'!CI$334</f>
        <v>2.1764849282902732E-4</v>
      </c>
      <c r="CJ263" s="141">
        <f>'[1]MTTI (PL &amp; I)'!CJ263/'[1]MTTI (PL &amp; I)'!CJ$334</f>
        <v>0</v>
      </c>
      <c r="CK263" s="141">
        <f>'[1]MTTI (PL &amp; I)'!CK263/'[1]MTTI (PL &amp; I)'!CK$334</f>
        <v>5.6516789205151144E-2</v>
      </c>
      <c r="CL263" s="141">
        <f>'[1]MTTI (PL &amp; I)'!CL263/'[1]MTTI (PL &amp; I)'!CL$334</f>
        <v>6.2108114363027751E-5</v>
      </c>
      <c r="CM263" s="141">
        <f>'[1]MTTI (PL &amp; I)'!CM263/'[1]MTTI (PL &amp; I)'!CM$334</f>
        <v>0</v>
      </c>
      <c r="CN263" s="141">
        <f>'[1]MTTI (PL &amp; I)'!CN263/'[1]MTTI (PL &amp; I)'!CN$334</f>
        <v>1.3591325112117793E-4</v>
      </c>
      <c r="CO263" s="141">
        <f>'[1]MTTI (PL &amp; I)'!CO263/'[1]MTTI (PL &amp; I)'!CO$334</f>
        <v>0</v>
      </c>
      <c r="CP263" s="141">
        <f>'[1]MTTI (PL &amp; I)'!CP263/'[1]MTTI (PL &amp; I)'!CP$334</f>
        <v>1.078936308408145E-5</v>
      </c>
      <c r="CQ263" s="141">
        <f>'[1]MTTI (PL &amp; I)'!CQ263/'[1]MTTI (PL &amp; I)'!CQ$334</f>
        <v>0</v>
      </c>
      <c r="CR263" s="141">
        <f>'[1]MTTI (PL &amp; I)'!CR263/'[1]MTTI (PL &amp; I)'!CR$334</f>
        <v>0</v>
      </c>
      <c r="CS263" s="141">
        <f>'[1]MTTI (PL &amp; I)'!CS263/'[1]MTTI (PL &amp; I)'!CS$334</f>
        <v>0</v>
      </c>
      <c r="CT263" s="141">
        <f>'[1]MTTI (PL &amp; I)'!CT263/'[1]MTTI (PL &amp; I)'!CT$334</f>
        <v>0</v>
      </c>
      <c r="CU263" s="141">
        <f>'[1]MTTI (PL &amp; I)'!CU263/'[1]MTTI (PL &amp; I)'!CU$334</f>
        <v>0</v>
      </c>
      <c r="CV263" s="141">
        <f>'[1]MTTI (PL &amp; I)'!CV263/'[1]MTTI (PL &amp; I)'!CV$334</f>
        <v>0</v>
      </c>
      <c r="CW263" s="141">
        <f>'[1]MTTI (PL &amp; I)'!CW263/'[1]MTTI (PL &amp; I)'!CW$334</f>
        <v>0</v>
      </c>
      <c r="CX263" s="141">
        <f>'[1]MTTI (PL &amp; I)'!CX263/'[1]MTTI (PL &amp; I)'!CX$334</f>
        <v>0</v>
      </c>
      <c r="CY263" s="141">
        <f>'[1]MTTI (PL &amp; I)'!CY263/'[1]MTTI (PL &amp; I)'!CY$334</f>
        <v>0</v>
      </c>
      <c r="CZ263" s="141">
        <f>'[1]MTTI (PL &amp; I)'!CZ263/'[1]MTTI (PL &amp; I)'!CZ$334</f>
        <v>0</v>
      </c>
      <c r="DA263" s="141">
        <f>'[1]MTTI (PL &amp; I)'!DA263/'[1]MTTI (PL &amp; I)'!DA$334</f>
        <v>6.8817533556158255E-5</v>
      </c>
      <c r="DB263" s="141">
        <f>'[1]MTTI (PL &amp; I)'!DB263/'[1]MTTI (PL &amp; I)'!DB$334</f>
        <v>2.7014815172076997E-6</v>
      </c>
      <c r="DC263" s="141">
        <f>'[1]MTTI (PL &amp; I)'!DC263/'[1]MTTI (PL &amp; I)'!DC$334</f>
        <v>0</v>
      </c>
      <c r="DD263" s="141">
        <f>'[1]MTTI (PL &amp; I)'!DD263/'[1]MTTI (PL &amp; I)'!DD$334</f>
        <v>0</v>
      </c>
      <c r="DE263" s="141">
        <v>0</v>
      </c>
      <c r="DF263" s="141">
        <f>'[1]MTTI (PL &amp; I)'!DF263/'[1]MTTI (PL &amp; I)'!DF$334</f>
        <v>9.1668086607359436E-4</v>
      </c>
    </row>
    <row r="264" spans="1:110" x14ac:dyDescent="0.3">
      <c r="A264" s="25" t="s">
        <v>6</v>
      </c>
      <c r="B264" s="141">
        <f>'[1]MTTI (PL &amp; I)'!B264/'[1]MTTI (PL &amp; I)'!B$334</f>
        <v>0</v>
      </c>
      <c r="C264" s="141">
        <f>'[1]MTTI (PL &amp; I)'!C264/'[1]MTTI (PL &amp; I)'!C$334</f>
        <v>0</v>
      </c>
      <c r="D264" s="141">
        <f>'[1]MTTI (PL &amp; I)'!D264/'[1]MTTI (PL &amp; I)'!D$334</f>
        <v>0</v>
      </c>
      <c r="E264" s="141">
        <f>'[1]MTTI (PL &amp; I)'!E264/'[1]MTTI (PL &amp; I)'!E$334</f>
        <v>0</v>
      </c>
      <c r="F264" s="141">
        <f>'[1]MTTI (PL &amp; I)'!F264/'[1]MTTI (PL &amp; I)'!F$334</f>
        <v>0</v>
      </c>
      <c r="G264" s="141">
        <f>'[1]MTTI (PL &amp; I)'!G264/'[1]MTTI (PL &amp; I)'!G$334</f>
        <v>0</v>
      </c>
      <c r="H264" s="141">
        <f>'[1]MTTI (PL &amp; I)'!H264/'[1]MTTI (PL &amp; I)'!H$334</f>
        <v>0</v>
      </c>
      <c r="I264" s="141">
        <f>'[1]MTTI (PL &amp; I)'!I264/'[1]MTTI (PL &amp; I)'!I$334</f>
        <v>0</v>
      </c>
      <c r="J264" s="141">
        <f>'[1]MTTI (PL &amp; I)'!J264/'[1]MTTI (PL &amp; I)'!J$334</f>
        <v>0</v>
      </c>
      <c r="K264" s="141">
        <f>'[1]MTTI (PL &amp; I)'!K264/'[1]MTTI (PL &amp; I)'!K$334</f>
        <v>0</v>
      </c>
      <c r="L264" s="141">
        <f>'[1]MTTI (PL &amp; I)'!L264/'[1]MTTI (PL &amp; I)'!L$334</f>
        <v>0</v>
      </c>
      <c r="M264" s="141">
        <f>'[1]MTTI (PL &amp; I)'!M264/'[1]MTTI (PL &amp; I)'!M$334</f>
        <v>0</v>
      </c>
      <c r="N264" s="141">
        <f>'[1]MTTI (PL &amp; I)'!N264/'[1]MTTI (PL &amp; I)'!N$334</f>
        <v>0</v>
      </c>
      <c r="O264" s="141">
        <f>'[1]MTTI (PL &amp; I)'!O264/'[1]MTTI (PL &amp; I)'!O$334</f>
        <v>0</v>
      </c>
      <c r="P264" s="141">
        <f>'[1]MTTI (PL &amp; I)'!P264/'[1]MTTI (PL &amp; I)'!P$334</f>
        <v>0</v>
      </c>
      <c r="Q264" s="141">
        <f>'[1]MTTI (PL &amp; I)'!Q264/'[1]MTTI (PL &amp; I)'!Q$334</f>
        <v>0</v>
      </c>
      <c r="R264" s="141">
        <f>'[1]MTTI (PL &amp; I)'!R264/'[1]MTTI (PL &amp; I)'!R$334</f>
        <v>0</v>
      </c>
      <c r="S264" s="141">
        <f>'[1]MTTI (PL &amp; I)'!S264/'[1]MTTI (PL &amp; I)'!S$334</f>
        <v>0</v>
      </c>
      <c r="T264" s="141">
        <f>'[1]MTTI (PL &amp; I)'!T264/'[1]MTTI (PL &amp; I)'!T$334</f>
        <v>0</v>
      </c>
      <c r="U264" s="141">
        <f>'[1]MTTI (PL &amp; I)'!U264/'[1]MTTI (PL &amp; I)'!U$334</f>
        <v>0</v>
      </c>
      <c r="V264" s="141">
        <f>'[1]MTTI (PL &amp; I)'!V264/'[1]MTTI (PL &amp; I)'!V$334</f>
        <v>0</v>
      </c>
      <c r="W264" s="141">
        <f>'[1]MTTI (PL &amp; I)'!W264/'[1]MTTI (PL &amp; I)'!W$334</f>
        <v>0</v>
      </c>
      <c r="X264" s="141">
        <f>'[1]MTTI (PL &amp; I)'!X264/'[1]MTTI (PL &amp; I)'!X$334</f>
        <v>0</v>
      </c>
      <c r="Y264" s="141">
        <f>'[1]MTTI (PL &amp; I)'!Y264/'[1]MTTI (PL &amp; I)'!Y$334</f>
        <v>0</v>
      </c>
      <c r="Z264" s="141">
        <f>'[1]MTTI (PL &amp; I)'!Z264/'[1]MTTI (PL &amp; I)'!Z$334</f>
        <v>0</v>
      </c>
      <c r="AA264" s="141">
        <f>'[1]MTTI (PL &amp; I)'!AA264/'[1]MTTI (PL &amp; I)'!AA$334</f>
        <v>0</v>
      </c>
      <c r="AB264" s="141">
        <f>'[1]MTTI (PL &amp; I)'!AB264/'[1]MTTI (PL &amp; I)'!AB$334</f>
        <v>0</v>
      </c>
      <c r="AC264" s="141">
        <f>'[1]MTTI (PL &amp; I)'!AC264/'[1]MTTI (PL &amp; I)'!AC$334</f>
        <v>0</v>
      </c>
      <c r="AD264" s="141">
        <f>'[1]MTTI (PL &amp; I)'!AD264/'[1]MTTI (PL &amp; I)'!AD$334</f>
        <v>0</v>
      </c>
      <c r="AE264" s="141">
        <f>'[1]MTTI (PL &amp; I)'!AE264/'[1]MTTI (PL &amp; I)'!AE$334</f>
        <v>0</v>
      </c>
      <c r="AF264" s="141">
        <f>'[1]MTTI (PL &amp; I)'!AF264/'[1]MTTI (PL &amp; I)'!AF$334</f>
        <v>0</v>
      </c>
      <c r="AG264" s="141">
        <f>'[1]MTTI (PL &amp; I)'!AG264/'[1]MTTI (PL &amp; I)'!AG$334</f>
        <v>0</v>
      </c>
      <c r="AH264" s="141">
        <f>'[1]MTTI (PL &amp; I)'!AH264/'[1]MTTI (PL &amp; I)'!AH$334</f>
        <v>0</v>
      </c>
      <c r="AI264" s="141">
        <f>'[1]MTTI (PL &amp; I)'!AI264/'[1]MTTI (PL &amp; I)'!AI$334</f>
        <v>0</v>
      </c>
      <c r="AJ264" s="141">
        <f>'[1]MTTI (PL &amp; I)'!AJ264/'[1]MTTI (PL &amp; I)'!AJ$334</f>
        <v>0</v>
      </c>
      <c r="AK264" s="141">
        <f>'[1]MTTI (PL &amp; I)'!AK264/'[1]MTTI (PL &amp; I)'!AK$334</f>
        <v>0</v>
      </c>
      <c r="AL264" s="141">
        <f>'[1]MTTI (PL &amp; I)'!AL264/'[1]MTTI (PL &amp; I)'!AL$334</f>
        <v>0</v>
      </c>
      <c r="AM264" s="141">
        <f>'[1]MTTI (PL &amp; I)'!AM264/'[1]MTTI (PL &amp; I)'!AM$334</f>
        <v>0</v>
      </c>
      <c r="AN264" s="141">
        <f>'[1]MTTI (PL &amp; I)'!AN264/'[1]MTTI (PL &amp; I)'!AN$334</f>
        <v>0</v>
      </c>
      <c r="AO264" s="141">
        <f>'[1]MTTI (PL &amp; I)'!AO264/'[1]MTTI (PL &amp; I)'!AO$334</f>
        <v>0</v>
      </c>
      <c r="AP264" s="141">
        <f>'[1]MTTI (PL &amp; I)'!AP264/'[1]MTTI (PL &amp; I)'!AP$334</f>
        <v>0</v>
      </c>
      <c r="AQ264" s="141">
        <f>'[1]MTTI (PL &amp; I)'!AQ264/'[1]MTTI (PL &amp; I)'!AQ$334</f>
        <v>0</v>
      </c>
      <c r="AR264" s="141">
        <f>'[1]MTTI (PL &amp; I)'!AR264/'[1]MTTI (PL &amp; I)'!AR$334</f>
        <v>0</v>
      </c>
      <c r="AS264" s="141">
        <f>'[1]MTTI (PL &amp; I)'!AS264/'[1]MTTI (PL &amp; I)'!AS$334</f>
        <v>0</v>
      </c>
      <c r="AT264" s="141">
        <f>'[1]MTTI (PL &amp; I)'!AT264/'[1]MTTI (PL &amp; I)'!AT$334</f>
        <v>0</v>
      </c>
      <c r="AU264" s="141">
        <f>'[1]MTTI (PL &amp; I)'!AU264/'[1]MTTI (PL &amp; I)'!AU$334</f>
        <v>0</v>
      </c>
      <c r="AV264" s="141">
        <f>'[1]MTTI (PL &amp; I)'!AV264/'[1]MTTI (PL &amp; I)'!AV$334</f>
        <v>0</v>
      </c>
      <c r="AW264" s="141">
        <f>'[1]MTTI (PL &amp; I)'!AW264/'[1]MTTI (PL &amp; I)'!AW$334</f>
        <v>0</v>
      </c>
      <c r="AX264" s="141">
        <f>'[1]MTTI (PL &amp; I)'!AX264/'[1]MTTI (PL &amp; I)'!AX$334</f>
        <v>0</v>
      </c>
      <c r="AY264" s="141">
        <f>'[1]MTTI (PL &amp; I)'!AY264/'[1]MTTI (PL &amp; I)'!AY$334</f>
        <v>0</v>
      </c>
      <c r="AZ264" s="141">
        <f>'[1]MTTI (PL &amp; I)'!AZ264/'[1]MTTI (PL &amp; I)'!AZ$334</f>
        <v>0</v>
      </c>
      <c r="BA264" s="141">
        <f>'[1]MTTI (PL &amp; I)'!BA264/'[1]MTTI (PL &amp; I)'!BA$334</f>
        <v>0</v>
      </c>
      <c r="BB264" s="141">
        <f>'[1]MTTI (PL &amp; I)'!BB264/'[1]MTTI (PL &amp; I)'!BB$334</f>
        <v>0</v>
      </c>
      <c r="BC264" s="141">
        <f>'[1]MTTI (PL &amp; I)'!BC264/'[1]MTTI (PL &amp; I)'!BC$334</f>
        <v>0</v>
      </c>
      <c r="BD264" s="141">
        <f>'[1]MTTI (PL &amp; I)'!BD264/'[1]MTTI (PL &amp; I)'!BD$334</f>
        <v>0</v>
      </c>
      <c r="BE264" s="141">
        <f>'[1]MTTI (PL &amp; I)'!BE264/'[1]MTTI (PL &amp; I)'!BE$334</f>
        <v>0</v>
      </c>
      <c r="BF264" s="141">
        <f>'[1]MTTI (PL &amp; I)'!BF264/'[1]MTTI (PL &amp; I)'!BF$334</f>
        <v>0</v>
      </c>
      <c r="BG264" s="141">
        <f>'[1]MTTI (PL &amp; I)'!BG264/'[1]MTTI (PL &amp; I)'!BG$334</f>
        <v>0</v>
      </c>
      <c r="BH264" s="141">
        <f>'[1]MTTI (PL &amp; I)'!BH264/'[1]MTTI (PL &amp; I)'!BH$334</f>
        <v>0</v>
      </c>
      <c r="BI264" s="141">
        <f>'[1]MTTI (PL &amp; I)'!BI264/'[1]MTTI (PL &amp; I)'!BI$334</f>
        <v>0</v>
      </c>
      <c r="BJ264" s="141">
        <f>'[1]MTTI (PL &amp; I)'!BJ264/'[1]MTTI (PL &amp; I)'!BJ$334</f>
        <v>6.2128678994812413E-7</v>
      </c>
      <c r="BK264" s="141">
        <f>'[1]MTTI (PL &amp; I)'!BK264/'[1]MTTI (PL &amp; I)'!BK$334</f>
        <v>0</v>
      </c>
      <c r="BL264" s="141">
        <f>'[1]MTTI (PL &amp; I)'!BL264/'[1]MTTI (PL &amp; I)'!BL$334</f>
        <v>0</v>
      </c>
      <c r="BM264" s="141">
        <f>'[1]MTTI (PL &amp; I)'!BM264/'[1]MTTI (PL &amp; I)'!BM$334</f>
        <v>0</v>
      </c>
      <c r="BN264" s="141">
        <f>'[1]MTTI (PL &amp; I)'!BN264/'[1]MTTI (PL &amp; I)'!BN$334</f>
        <v>0</v>
      </c>
      <c r="BO264" s="141">
        <f>'[1]MTTI (PL &amp; I)'!BO264/'[1]MTTI (PL &amp; I)'!BO$334</f>
        <v>0</v>
      </c>
      <c r="BP264" s="141">
        <f>'[1]MTTI (PL &amp; I)'!BP264/'[1]MTTI (PL &amp; I)'!BP$334</f>
        <v>0</v>
      </c>
      <c r="BQ264" s="141">
        <f>'[1]MTTI (PL &amp; I)'!BQ264/'[1]MTTI (PL &amp; I)'!BQ$334</f>
        <v>1.6647626493258718E-5</v>
      </c>
      <c r="BR264" s="141">
        <f>'[1]MTTI (PL &amp; I)'!BR264/'[1]MTTI (PL &amp; I)'!BR$334</f>
        <v>0</v>
      </c>
      <c r="BS264" s="141">
        <f>'[1]MTTI (PL &amp; I)'!BS264/'[1]MTTI (PL &amp; I)'!BS$334</f>
        <v>0</v>
      </c>
      <c r="BT264" s="141">
        <f>'[1]MTTI (PL &amp; I)'!BT264/'[1]MTTI (PL &amp; I)'!BT$334</f>
        <v>0</v>
      </c>
      <c r="BU264" s="141">
        <f>'[1]MTTI (PL &amp; I)'!BU264/'[1]MTTI (PL &amp; I)'!BU$334</f>
        <v>0</v>
      </c>
      <c r="BV264" s="141">
        <f>'[1]MTTI (PL &amp; I)'!BV264/'[1]MTTI (PL &amp; I)'!BV$334</f>
        <v>0</v>
      </c>
      <c r="BW264" s="141">
        <f>'[1]MTTI (PL &amp; I)'!BW264/'[1]MTTI (PL &amp; I)'!BW$334</f>
        <v>0</v>
      </c>
      <c r="BX264" s="141">
        <f>'[1]MTTI (PL &amp; I)'!BX264/'[1]MTTI (PL &amp; I)'!BX$334</f>
        <v>0</v>
      </c>
      <c r="BY264" s="141">
        <f>'[1]MTTI (PL &amp; I)'!BY264/'[1]MTTI (PL &amp; I)'!BY$334</f>
        <v>0</v>
      </c>
      <c r="BZ264" s="141">
        <f>'[1]MTTI (PL &amp; I)'!BZ264/'[1]MTTI (PL &amp; I)'!BZ$334</f>
        <v>0</v>
      </c>
      <c r="CA264" s="141">
        <f>'[1]MTTI (PL &amp; I)'!CA264/'[1]MTTI (PL &amp; I)'!CA$334</f>
        <v>1.5267875544383704E-6</v>
      </c>
      <c r="CB264" s="141">
        <f>'[1]MTTI (PL &amp; I)'!CB264/'[1]MTTI (PL &amp; I)'!CB$334</f>
        <v>0</v>
      </c>
      <c r="CC264" s="141">
        <f>'[1]MTTI (PL &amp; I)'!CC264/'[1]MTTI (PL &amp; I)'!CC$334</f>
        <v>0</v>
      </c>
      <c r="CD264" s="141">
        <f>'[1]MTTI (PL &amp; I)'!CD264/'[1]MTTI (PL &amp; I)'!CD$334</f>
        <v>0</v>
      </c>
      <c r="CE264" s="141">
        <f>'[1]MTTI (PL &amp; I)'!CE264/'[1]MTTI (PL &amp; I)'!CE$334</f>
        <v>0</v>
      </c>
      <c r="CF264" s="141">
        <f>'[1]MTTI (PL &amp; I)'!CF264/'[1]MTTI (PL &amp; I)'!CF$334</f>
        <v>0</v>
      </c>
      <c r="CG264" s="141">
        <f>'[1]MTTI (PL &amp; I)'!CG264/'[1]MTTI (PL &amp; I)'!CG$334</f>
        <v>5.9180353882989801E-3</v>
      </c>
      <c r="CH264" s="141">
        <f>'[1]MTTI (PL &amp; I)'!CH264/'[1]MTTI (PL &amp; I)'!CH$334</f>
        <v>0</v>
      </c>
      <c r="CI264" s="141">
        <f>'[1]MTTI (PL &amp; I)'!CI264/'[1]MTTI (PL &amp; I)'!CI$334</f>
        <v>2.1764849282902732E-4</v>
      </c>
      <c r="CJ264" s="141">
        <f>'[1]MTTI (PL &amp; I)'!CJ264/'[1]MTTI (PL &amp; I)'!CJ$334</f>
        <v>0</v>
      </c>
      <c r="CK264" s="141">
        <f>'[1]MTTI (PL &amp; I)'!CK264/'[1]MTTI (PL &amp; I)'!CK$334</f>
        <v>5.6516789205151144E-2</v>
      </c>
      <c r="CL264" s="141">
        <f>'[1]MTTI (PL &amp; I)'!CL264/'[1]MTTI (PL &amp; I)'!CL$334</f>
        <v>6.2108114363027751E-5</v>
      </c>
      <c r="CM264" s="141">
        <f>'[1]MTTI (PL &amp; I)'!CM264/'[1]MTTI (PL &amp; I)'!CM$334</f>
        <v>0</v>
      </c>
      <c r="CN264" s="141">
        <f>'[1]MTTI (PL &amp; I)'!CN264/'[1]MTTI (PL &amp; I)'!CN$334</f>
        <v>1.3591325112117793E-4</v>
      </c>
      <c r="CO264" s="141">
        <f>'[1]MTTI (PL &amp; I)'!CO264/'[1]MTTI (PL &amp; I)'!CO$334</f>
        <v>0</v>
      </c>
      <c r="CP264" s="141">
        <f>'[1]MTTI (PL &amp; I)'!CP264/'[1]MTTI (PL &amp; I)'!CP$334</f>
        <v>1.078936308408145E-5</v>
      </c>
      <c r="CQ264" s="141">
        <f>'[1]MTTI (PL &amp; I)'!CQ264/'[1]MTTI (PL &amp; I)'!CQ$334</f>
        <v>0</v>
      </c>
      <c r="CR264" s="141">
        <f>'[1]MTTI (PL &amp; I)'!CR264/'[1]MTTI (PL &amp; I)'!CR$334</f>
        <v>0</v>
      </c>
      <c r="CS264" s="141">
        <f>'[1]MTTI (PL &amp; I)'!CS264/'[1]MTTI (PL &amp; I)'!CS$334</f>
        <v>0</v>
      </c>
      <c r="CT264" s="141">
        <f>'[1]MTTI (PL &amp; I)'!CT264/'[1]MTTI (PL &amp; I)'!CT$334</f>
        <v>0</v>
      </c>
      <c r="CU264" s="141">
        <f>'[1]MTTI (PL &amp; I)'!CU264/'[1]MTTI (PL &amp; I)'!CU$334</f>
        <v>0</v>
      </c>
      <c r="CV264" s="141">
        <f>'[1]MTTI (PL &amp; I)'!CV264/'[1]MTTI (PL &amp; I)'!CV$334</f>
        <v>0</v>
      </c>
      <c r="CW264" s="141">
        <f>'[1]MTTI (PL &amp; I)'!CW264/'[1]MTTI (PL &amp; I)'!CW$334</f>
        <v>0</v>
      </c>
      <c r="CX264" s="141">
        <f>'[1]MTTI (PL &amp; I)'!CX264/'[1]MTTI (PL &amp; I)'!CX$334</f>
        <v>0</v>
      </c>
      <c r="CY264" s="141">
        <f>'[1]MTTI (PL &amp; I)'!CY264/'[1]MTTI (PL &amp; I)'!CY$334</f>
        <v>0</v>
      </c>
      <c r="CZ264" s="141">
        <f>'[1]MTTI (PL &amp; I)'!CZ264/'[1]MTTI (PL &amp; I)'!CZ$334</f>
        <v>0</v>
      </c>
      <c r="DA264" s="141">
        <f>'[1]MTTI (PL &amp; I)'!DA264/'[1]MTTI (PL &amp; I)'!DA$334</f>
        <v>6.8817533556158255E-5</v>
      </c>
      <c r="DB264" s="141">
        <f>'[1]MTTI (PL &amp; I)'!DB264/'[1]MTTI (PL &amp; I)'!DB$334</f>
        <v>2.7014815172076997E-6</v>
      </c>
      <c r="DC264" s="141">
        <f>'[1]MTTI (PL &amp; I)'!DC264/'[1]MTTI (PL &amp; I)'!DC$334</f>
        <v>0</v>
      </c>
      <c r="DD264" s="141">
        <f>'[1]MTTI (PL &amp; I)'!DD264/'[1]MTTI (PL &amp; I)'!DD$334</f>
        <v>0</v>
      </c>
      <c r="DE264" s="141">
        <v>0</v>
      </c>
      <c r="DF264" s="141">
        <f>'[1]MTTI (PL &amp; I)'!DF264/'[1]MTTI (PL &amp; I)'!DF$334</f>
        <v>9.1668086607359436E-4</v>
      </c>
    </row>
    <row r="265" spans="1:110" x14ac:dyDescent="0.3">
      <c r="A265" s="25" t="s">
        <v>7</v>
      </c>
      <c r="B265" s="141">
        <f>'[1]MTTI (PL &amp; I)'!B265/'[1]MTTI (PL &amp; I)'!B$334</f>
        <v>0</v>
      </c>
      <c r="C265" s="141">
        <f>'[1]MTTI (PL &amp; I)'!C265/'[1]MTTI (PL &amp; I)'!C$334</f>
        <v>0</v>
      </c>
      <c r="D265" s="141">
        <f>'[1]MTTI (PL &amp; I)'!D265/'[1]MTTI (PL &amp; I)'!D$334</f>
        <v>0</v>
      </c>
      <c r="E265" s="141">
        <f>'[1]MTTI (PL &amp; I)'!E265/'[1]MTTI (PL &amp; I)'!E$334</f>
        <v>0</v>
      </c>
      <c r="F265" s="141">
        <f>'[1]MTTI (PL &amp; I)'!F265/'[1]MTTI (PL &amp; I)'!F$334</f>
        <v>0</v>
      </c>
      <c r="G265" s="141">
        <f>'[1]MTTI (PL &amp; I)'!G265/'[1]MTTI (PL &amp; I)'!G$334</f>
        <v>0</v>
      </c>
      <c r="H265" s="141">
        <f>'[1]MTTI (PL &amp; I)'!H265/'[1]MTTI (PL &amp; I)'!H$334</f>
        <v>0</v>
      </c>
      <c r="I265" s="141">
        <f>'[1]MTTI (PL &amp; I)'!I265/'[1]MTTI (PL &amp; I)'!I$334</f>
        <v>0</v>
      </c>
      <c r="J265" s="141">
        <f>'[1]MTTI (PL &amp; I)'!J265/'[1]MTTI (PL &amp; I)'!J$334</f>
        <v>0</v>
      </c>
      <c r="K265" s="141">
        <f>'[1]MTTI (PL &amp; I)'!K265/'[1]MTTI (PL &amp; I)'!K$334</f>
        <v>0</v>
      </c>
      <c r="L265" s="141">
        <f>'[1]MTTI (PL &amp; I)'!L265/'[1]MTTI (PL &amp; I)'!L$334</f>
        <v>0</v>
      </c>
      <c r="M265" s="141">
        <f>'[1]MTTI (PL &amp; I)'!M265/'[1]MTTI (PL &amp; I)'!M$334</f>
        <v>0</v>
      </c>
      <c r="N265" s="141">
        <f>'[1]MTTI (PL &amp; I)'!N265/'[1]MTTI (PL &amp; I)'!N$334</f>
        <v>0</v>
      </c>
      <c r="O265" s="141">
        <f>'[1]MTTI (PL &amp; I)'!O265/'[1]MTTI (PL &amp; I)'!O$334</f>
        <v>0</v>
      </c>
      <c r="P265" s="141">
        <f>'[1]MTTI (PL &amp; I)'!P265/'[1]MTTI (PL &amp; I)'!P$334</f>
        <v>0</v>
      </c>
      <c r="Q265" s="141">
        <f>'[1]MTTI (PL &amp; I)'!Q265/'[1]MTTI (PL &amp; I)'!Q$334</f>
        <v>0</v>
      </c>
      <c r="R265" s="141">
        <f>'[1]MTTI (PL &amp; I)'!R265/'[1]MTTI (PL &amp; I)'!R$334</f>
        <v>0</v>
      </c>
      <c r="S265" s="141">
        <f>'[1]MTTI (PL &amp; I)'!S265/'[1]MTTI (PL &amp; I)'!S$334</f>
        <v>0</v>
      </c>
      <c r="T265" s="141">
        <f>'[1]MTTI (PL &amp; I)'!T265/'[1]MTTI (PL &amp; I)'!T$334</f>
        <v>0</v>
      </c>
      <c r="U265" s="141">
        <f>'[1]MTTI (PL &amp; I)'!U265/'[1]MTTI (PL &amp; I)'!U$334</f>
        <v>0</v>
      </c>
      <c r="V265" s="141">
        <f>'[1]MTTI (PL &amp; I)'!V265/'[1]MTTI (PL &amp; I)'!V$334</f>
        <v>0</v>
      </c>
      <c r="W265" s="141">
        <f>'[1]MTTI (PL &amp; I)'!W265/'[1]MTTI (PL &amp; I)'!W$334</f>
        <v>0</v>
      </c>
      <c r="X265" s="141">
        <f>'[1]MTTI (PL &amp; I)'!X265/'[1]MTTI (PL &amp; I)'!X$334</f>
        <v>0</v>
      </c>
      <c r="Y265" s="141">
        <f>'[1]MTTI (PL &amp; I)'!Y265/'[1]MTTI (PL &amp; I)'!Y$334</f>
        <v>0</v>
      </c>
      <c r="Z265" s="141">
        <f>'[1]MTTI (PL &amp; I)'!Z265/'[1]MTTI (PL &amp; I)'!Z$334</f>
        <v>0</v>
      </c>
      <c r="AA265" s="141">
        <f>'[1]MTTI (PL &amp; I)'!AA265/'[1]MTTI (PL &amp; I)'!AA$334</f>
        <v>0</v>
      </c>
      <c r="AB265" s="141">
        <f>'[1]MTTI (PL &amp; I)'!AB265/'[1]MTTI (PL &amp; I)'!AB$334</f>
        <v>0</v>
      </c>
      <c r="AC265" s="141">
        <f>'[1]MTTI (PL &amp; I)'!AC265/'[1]MTTI (PL &amp; I)'!AC$334</f>
        <v>0</v>
      </c>
      <c r="AD265" s="141">
        <f>'[1]MTTI (PL &amp; I)'!AD265/'[1]MTTI (PL &amp; I)'!AD$334</f>
        <v>0</v>
      </c>
      <c r="AE265" s="141">
        <f>'[1]MTTI (PL &amp; I)'!AE265/'[1]MTTI (PL &amp; I)'!AE$334</f>
        <v>0</v>
      </c>
      <c r="AF265" s="141">
        <f>'[1]MTTI (PL &amp; I)'!AF265/'[1]MTTI (PL &amp; I)'!AF$334</f>
        <v>0</v>
      </c>
      <c r="AG265" s="141">
        <f>'[1]MTTI (PL &amp; I)'!AG265/'[1]MTTI (PL &amp; I)'!AG$334</f>
        <v>0</v>
      </c>
      <c r="AH265" s="141">
        <f>'[1]MTTI (PL &amp; I)'!AH265/'[1]MTTI (PL &amp; I)'!AH$334</f>
        <v>0</v>
      </c>
      <c r="AI265" s="141">
        <f>'[1]MTTI (PL &amp; I)'!AI265/'[1]MTTI (PL &amp; I)'!AI$334</f>
        <v>0</v>
      </c>
      <c r="AJ265" s="141">
        <f>'[1]MTTI (PL &amp; I)'!AJ265/'[1]MTTI (PL &amp; I)'!AJ$334</f>
        <v>0</v>
      </c>
      <c r="AK265" s="141">
        <f>'[1]MTTI (PL &amp; I)'!AK265/'[1]MTTI (PL &amp; I)'!AK$334</f>
        <v>0</v>
      </c>
      <c r="AL265" s="141">
        <f>'[1]MTTI (PL &amp; I)'!AL265/'[1]MTTI (PL &amp; I)'!AL$334</f>
        <v>0</v>
      </c>
      <c r="AM265" s="141">
        <f>'[1]MTTI (PL &amp; I)'!AM265/'[1]MTTI (PL &amp; I)'!AM$334</f>
        <v>0</v>
      </c>
      <c r="AN265" s="141">
        <f>'[1]MTTI (PL &amp; I)'!AN265/'[1]MTTI (PL &amp; I)'!AN$334</f>
        <v>0</v>
      </c>
      <c r="AO265" s="141">
        <f>'[1]MTTI (PL &amp; I)'!AO265/'[1]MTTI (PL &amp; I)'!AO$334</f>
        <v>0</v>
      </c>
      <c r="AP265" s="141">
        <f>'[1]MTTI (PL &amp; I)'!AP265/'[1]MTTI (PL &amp; I)'!AP$334</f>
        <v>0</v>
      </c>
      <c r="AQ265" s="141">
        <f>'[1]MTTI (PL &amp; I)'!AQ265/'[1]MTTI (PL &amp; I)'!AQ$334</f>
        <v>0</v>
      </c>
      <c r="AR265" s="141">
        <f>'[1]MTTI (PL &amp; I)'!AR265/'[1]MTTI (PL &amp; I)'!AR$334</f>
        <v>0</v>
      </c>
      <c r="AS265" s="141">
        <f>'[1]MTTI (PL &amp; I)'!AS265/'[1]MTTI (PL &amp; I)'!AS$334</f>
        <v>0</v>
      </c>
      <c r="AT265" s="141">
        <f>'[1]MTTI (PL &amp; I)'!AT265/'[1]MTTI (PL &amp; I)'!AT$334</f>
        <v>0</v>
      </c>
      <c r="AU265" s="141">
        <f>'[1]MTTI (PL &amp; I)'!AU265/'[1]MTTI (PL &amp; I)'!AU$334</f>
        <v>0</v>
      </c>
      <c r="AV265" s="141">
        <f>'[1]MTTI (PL &amp; I)'!AV265/'[1]MTTI (PL &amp; I)'!AV$334</f>
        <v>0</v>
      </c>
      <c r="AW265" s="141">
        <f>'[1]MTTI (PL &amp; I)'!AW265/'[1]MTTI (PL &amp; I)'!AW$334</f>
        <v>0</v>
      </c>
      <c r="AX265" s="141">
        <f>'[1]MTTI (PL &amp; I)'!AX265/'[1]MTTI (PL &amp; I)'!AX$334</f>
        <v>0</v>
      </c>
      <c r="AY265" s="141">
        <f>'[1]MTTI (PL &amp; I)'!AY265/'[1]MTTI (PL &amp; I)'!AY$334</f>
        <v>0</v>
      </c>
      <c r="AZ265" s="141">
        <f>'[1]MTTI (PL &amp; I)'!AZ265/'[1]MTTI (PL &amp; I)'!AZ$334</f>
        <v>0</v>
      </c>
      <c r="BA265" s="141">
        <f>'[1]MTTI (PL &amp; I)'!BA265/'[1]MTTI (PL &amp; I)'!BA$334</f>
        <v>0</v>
      </c>
      <c r="BB265" s="141">
        <f>'[1]MTTI (PL &amp; I)'!BB265/'[1]MTTI (PL &amp; I)'!BB$334</f>
        <v>0</v>
      </c>
      <c r="BC265" s="141">
        <f>'[1]MTTI (PL &amp; I)'!BC265/'[1]MTTI (PL &amp; I)'!BC$334</f>
        <v>0</v>
      </c>
      <c r="BD265" s="141">
        <f>'[1]MTTI (PL &amp; I)'!BD265/'[1]MTTI (PL &amp; I)'!BD$334</f>
        <v>0</v>
      </c>
      <c r="BE265" s="141">
        <f>'[1]MTTI (PL &amp; I)'!BE265/'[1]MTTI (PL &amp; I)'!BE$334</f>
        <v>0</v>
      </c>
      <c r="BF265" s="141">
        <f>'[1]MTTI (PL &amp; I)'!BF265/'[1]MTTI (PL &amp; I)'!BF$334</f>
        <v>0</v>
      </c>
      <c r="BG265" s="141">
        <f>'[1]MTTI (PL &amp; I)'!BG265/'[1]MTTI (PL &amp; I)'!BG$334</f>
        <v>0</v>
      </c>
      <c r="BH265" s="141">
        <f>'[1]MTTI (PL &amp; I)'!BH265/'[1]MTTI (PL &amp; I)'!BH$334</f>
        <v>0</v>
      </c>
      <c r="BI265" s="141">
        <f>'[1]MTTI (PL &amp; I)'!BI265/'[1]MTTI (PL &amp; I)'!BI$334</f>
        <v>0</v>
      </c>
      <c r="BJ265" s="141">
        <f>'[1]MTTI (PL &amp; I)'!BJ265/'[1]MTTI (PL &amp; I)'!BJ$334</f>
        <v>0</v>
      </c>
      <c r="BK265" s="141">
        <f>'[1]MTTI (PL &amp; I)'!BK265/'[1]MTTI (PL &amp; I)'!BK$334</f>
        <v>0</v>
      </c>
      <c r="BL265" s="141">
        <f>'[1]MTTI (PL &amp; I)'!BL265/'[1]MTTI (PL &amp; I)'!BL$334</f>
        <v>0</v>
      </c>
      <c r="BM265" s="141">
        <f>'[1]MTTI (PL &amp; I)'!BM265/'[1]MTTI (PL &amp; I)'!BM$334</f>
        <v>0</v>
      </c>
      <c r="BN265" s="141">
        <f>'[1]MTTI (PL &amp; I)'!BN265/'[1]MTTI (PL &amp; I)'!BN$334</f>
        <v>0</v>
      </c>
      <c r="BO265" s="141">
        <f>'[1]MTTI (PL &amp; I)'!BO265/'[1]MTTI (PL &amp; I)'!BO$334</f>
        <v>0</v>
      </c>
      <c r="BP265" s="141">
        <f>'[1]MTTI (PL &amp; I)'!BP265/'[1]MTTI (PL &amp; I)'!BP$334</f>
        <v>0</v>
      </c>
      <c r="BQ265" s="141">
        <f>'[1]MTTI (PL &amp; I)'!BQ265/'[1]MTTI (PL &amp; I)'!BQ$334</f>
        <v>0</v>
      </c>
      <c r="BR265" s="141">
        <f>'[1]MTTI (PL &amp; I)'!BR265/'[1]MTTI (PL &amp; I)'!BR$334</f>
        <v>0</v>
      </c>
      <c r="BS265" s="141">
        <f>'[1]MTTI (PL &amp; I)'!BS265/'[1]MTTI (PL &amp; I)'!BS$334</f>
        <v>0</v>
      </c>
      <c r="BT265" s="141">
        <f>'[1]MTTI (PL &amp; I)'!BT265/'[1]MTTI (PL &amp; I)'!BT$334</f>
        <v>0</v>
      </c>
      <c r="BU265" s="141">
        <f>'[1]MTTI (PL &amp; I)'!BU265/'[1]MTTI (PL &amp; I)'!BU$334</f>
        <v>0</v>
      </c>
      <c r="BV265" s="141">
        <f>'[1]MTTI (PL &amp; I)'!BV265/'[1]MTTI (PL &amp; I)'!BV$334</f>
        <v>0</v>
      </c>
      <c r="BW265" s="141">
        <f>'[1]MTTI (PL &amp; I)'!BW265/'[1]MTTI (PL &amp; I)'!BW$334</f>
        <v>0</v>
      </c>
      <c r="BX265" s="141">
        <f>'[1]MTTI (PL &amp; I)'!BX265/'[1]MTTI (PL &amp; I)'!BX$334</f>
        <v>0</v>
      </c>
      <c r="BY265" s="141">
        <f>'[1]MTTI (PL &amp; I)'!BY265/'[1]MTTI (PL &amp; I)'!BY$334</f>
        <v>0</v>
      </c>
      <c r="BZ265" s="141">
        <f>'[1]MTTI (PL &amp; I)'!BZ265/'[1]MTTI (PL &amp; I)'!BZ$334</f>
        <v>0</v>
      </c>
      <c r="CA265" s="141">
        <f>'[1]MTTI (PL &amp; I)'!CA265/'[1]MTTI (PL &amp; I)'!CA$334</f>
        <v>0</v>
      </c>
      <c r="CB265" s="141">
        <f>'[1]MTTI (PL &amp; I)'!CB265/'[1]MTTI (PL &amp; I)'!CB$334</f>
        <v>0</v>
      </c>
      <c r="CC265" s="141">
        <f>'[1]MTTI (PL &amp; I)'!CC265/'[1]MTTI (PL &amp; I)'!CC$334</f>
        <v>0</v>
      </c>
      <c r="CD265" s="141">
        <f>'[1]MTTI (PL &amp; I)'!CD265/'[1]MTTI (PL &amp; I)'!CD$334</f>
        <v>0</v>
      </c>
      <c r="CE265" s="141">
        <f>'[1]MTTI (PL &amp; I)'!CE265/'[1]MTTI (PL &amp; I)'!CE$334</f>
        <v>0</v>
      </c>
      <c r="CF265" s="141">
        <f>'[1]MTTI (PL &amp; I)'!CF265/'[1]MTTI (PL &amp; I)'!CF$334</f>
        <v>0</v>
      </c>
      <c r="CG265" s="141">
        <f>'[1]MTTI (PL &amp; I)'!CG265/'[1]MTTI (PL &amp; I)'!CG$334</f>
        <v>0</v>
      </c>
      <c r="CH265" s="141">
        <f>'[1]MTTI (PL &amp; I)'!CH265/'[1]MTTI (PL &amp; I)'!CH$334</f>
        <v>0</v>
      </c>
      <c r="CI265" s="141">
        <f>'[1]MTTI (PL &amp; I)'!CI265/'[1]MTTI (PL &amp; I)'!CI$334</f>
        <v>0</v>
      </c>
      <c r="CJ265" s="141">
        <f>'[1]MTTI (PL &amp; I)'!CJ265/'[1]MTTI (PL &amp; I)'!CJ$334</f>
        <v>0</v>
      </c>
      <c r="CK265" s="141">
        <f>'[1]MTTI (PL &amp; I)'!CK265/'[1]MTTI (PL &amp; I)'!CK$334</f>
        <v>0</v>
      </c>
      <c r="CL265" s="141">
        <f>'[1]MTTI (PL &amp; I)'!CL265/'[1]MTTI (PL &amp; I)'!CL$334</f>
        <v>0</v>
      </c>
      <c r="CM265" s="141">
        <f>'[1]MTTI (PL &amp; I)'!CM265/'[1]MTTI (PL &amp; I)'!CM$334</f>
        <v>0</v>
      </c>
      <c r="CN265" s="141">
        <f>'[1]MTTI (PL &amp; I)'!CN265/'[1]MTTI (PL &amp; I)'!CN$334</f>
        <v>0</v>
      </c>
      <c r="CO265" s="141">
        <f>'[1]MTTI (PL &amp; I)'!CO265/'[1]MTTI (PL &amp; I)'!CO$334</f>
        <v>0</v>
      </c>
      <c r="CP265" s="141">
        <f>'[1]MTTI (PL &amp; I)'!CP265/'[1]MTTI (PL &amp; I)'!CP$334</f>
        <v>0</v>
      </c>
      <c r="CQ265" s="141">
        <f>'[1]MTTI (PL &amp; I)'!CQ265/'[1]MTTI (PL &amp; I)'!CQ$334</f>
        <v>0</v>
      </c>
      <c r="CR265" s="141">
        <f>'[1]MTTI (PL &amp; I)'!CR265/'[1]MTTI (PL &amp; I)'!CR$334</f>
        <v>0</v>
      </c>
      <c r="CS265" s="141">
        <f>'[1]MTTI (PL &amp; I)'!CS265/'[1]MTTI (PL &amp; I)'!CS$334</f>
        <v>0</v>
      </c>
      <c r="CT265" s="141">
        <f>'[1]MTTI (PL &amp; I)'!CT265/'[1]MTTI (PL &amp; I)'!CT$334</f>
        <v>0</v>
      </c>
      <c r="CU265" s="141">
        <f>'[1]MTTI (PL &amp; I)'!CU265/'[1]MTTI (PL &amp; I)'!CU$334</f>
        <v>0</v>
      </c>
      <c r="CV265" s="141">
        <f>'[1]MTTI (PL &amp; I)'!CV265/'[1]MTTI (PL &amp; I)'!CV$334</f>
        <v>0</v>
      </c>
      <c r="CW265" s="141">
        <f>'[1]MTTI (PL &amp; I)'!CW265/'[1]MTTI (PL &amp; I)'!CW$334</f>
        <v>0</v>
      </c>
      <c r="CX265" s="141">
        <f>'[1]MTTI (PL &amp; I)'!CX265/'[1]MTTI (PL &amp; I)'!CX$334</f>
        <v>0</v>
      </c>
      <c r="CY265" s="141">
        <f>'[1]MTTI (PL &amp; I)'!CY265/'[1]MTTI (PL &amp; I)'!CY$334</f>
        <v>0</v>
      </c>
      <c r="CZ265" s="141">
        <f>'[1]MTTI (PL &amp; I)'!CZ265/'[1]MTTI (PL &amp; I)'!CZ$334</f>
        <v>0</v>
      </c>
      <c r="DA265" s="141">
        <f>'[1]MTTI (PL &amp; I)'!DA265/'[1]MTTI (PL &amp; I)'!DA$334</f>
        <v>0</v>
      </c>
      <c r="DB265" s="141">
        <f>'[1]MTTI (PL &amp; I)'!DB265/'[1]MTTI (PL &amp; I)'!DB$334</f>
        <v>0</v>
      </c>
      <c r="DC265" s="141">
        <f>'[1]MTTI (PL &amp; I)'!DC265/'[1]MTTI (PL &amp; I)'!DC$334</f>
        <v>0</v>
      </c>
      <c r="DD265" s="141">
        <f>'[1]MTTI (PL &amp; I)'!DD265/'[1]MTTI (PL &amp; I)'!DD$334</f>
        <v>0</v>
      </c>
      <c r="DE265" s="141">
        <v>0</v>
      </c>
      <c r="DF265" s="141">
        <f>'[1]MTTI (PL &amp; I)'!DF265/'[1]MTTI (PL &amp; I)'!DF$334</f>
        <v>0</v>
      </c>
    </row>
    <row r="266" spans="1:110" x14ac:dyDescent="0.3">
      <c r="A266" s="26">
        <v>6220</v>
      </c>
      <c r="B266" s="141">
        <f>'[1]MTTI (PL &amp; I)'!B266/'[1]MTTI (PL &amp; I)'!B$334</f>
        <v>2.7132946215027416E-5</v>
      </c>
      <c r="C266" s="141">
        <f>'[1]MTTI (PL &amp; I)'!C266/'[1]MTTI (PL &amp; I)'!C$334</f>
        <v>0</v>
      </c>
      <c r="D266" s="141">
        <f>'[1]MTTI (PL &amp; I)'!D266/'[1]MTTI (PL &amp; I)'!D$334</f>
        <v>0</v>
      </c>
      <c r="E266" s="141">
        <f>'[1]MTTI (PL &amp; I)'!E266/'[1]MTTI (PL &amp; I)'!E$334</f>
        <v>2.5408813033993617E-3</v>
      </c>
      <c r="F266" s="141">
        <f>'[1]MTTI (PL &amp; I)'!F266/'[1]MTTI (PL &amp; I)'!F$334</f>
        <v>0</v>
      </c>
      <c r="G266" s="141">
        <f>'[1]MTTI (PL &amp; I)'!G266/'[1]MTTI (PL &amp; I)'!G$334</f>
        <v>1.3459725825033808E-3</v>
      </c>
      <c r="H266" s="141">
        <f>'[1]MTTI (PL &amp; I)'!H266/'[1]MTTI (PL &amp; I)'!H$334</f>
        <v>4.3923923857978074E-2</v>
      </c>
      <c r="I266" s="141">
        <f>'[1]MTTI (PL &amp; I)'!I266/'[1]MTTI (PL &amp; I)'!I$334</f>
        <v>4.8296026886630507E-3</v>
      </c>
      <c r="J266" s="141">
        <f>'[1]MTTI (PL &amp; I)'!J266/'[1]MTTI (PL &amp; I)'!J$334</f>
        <v>9.9698943795383118E-4</v>
      </c>
      <c r="K266" s="141">
        <f>'[1]MTTI (PL &amp; I)'!K266/'[1]MTTI (PL &amp; I)'!K$334</f>
        <v>6.8435546543948306E-4</v>
      </c>
      <c r="L266" s="141">
        <f>'[1]MTTI (PL &amp; I)'!L266/'[1]MTTI (PL &amp; I)'!L$334</f>
        <v>1.5823044674792073E-3</v>
      </c>
      <c r="M266" s="141">
        <f>'[1]MTTI (PL &amp; I)'!M266/'[1]MTTI (PL &amp; I)'!M$334</f>
        <v>1.1154398172011732E-3</v>
      </c>
      <c r="N266" s="141">
        <f>'[1]MTTI (PL &amp; I)'!N266/'[1]MTTI (PL &amp; I)'!N$334</f>
        <v>5.3429006410205286E-4</v>
      </c>
      <c r="O266" s="141">
        <f>'[1]MTTI (PL &amp; I)'!O266/'[1]MTTI (PL &amp; I)'!O$334</f>
        <v>1.2249106936902013E-3</v>
      </c>
      <c r="P266" s="141">
        <f>'[1]MTTI (PL &amp; I)'!P266/'[1]MTTI (PL &amp; I)'!P$334</f>
        <v>0</v>
      </c>
      <c r="Q266" s="141">
        <f>'[1]MTTI (PL &amp; I)'!Q266/'[1]MTTI (PL &amp; I)'!Q$334</f>
        <v>6.9433111520922916E-4</v>
      </c>
      <c r="R266" s="141">
        <f>'[1]MTTI (PL &amp; I)'!R266/'[1]MTTI (PL &amp; I)'!R$334</f>
        <v>0</v>
      </c>
      <c r="S266" s="141">
        <f>'[1]MTTI (PL &amp; I)'!S266/'[1]MTTI (PL &amp; I)'!S$334</f>
        <v>0</v>
      </c>
      <c r="T266" s="141">
        <f>'[1]MTTI (PL &amp; I)'!T266/'[1]MTTI (PL &amp; I)'!T$334</f>
        <v>5.5277702273170227E-2</v>
      </c>
      <c r="U266" s="141">
        <f>'[1]MTTI (PL &amp; I)'!U266/'[1]MTTI (PL &amp; I)'!U$334</f>
        <v>4.1539747356754933E-2</v>
      </c>
      <c r="V266" s="141">
        <f>'[1]MTTI (PL &amp; I)'!V266/'[1]MTTI (PL &amp; I)'!V$334</f>
        <v>1.0564454258686459E-3</v>
      </c>
      <c r="W266" s="141">
        <f>'[1]MTTI (PL &amp; I)'!W266/'[1]MTTI (PL &amp; I)'!W$334</f>
        <v>2.5683739043707833E-4</v>
      </c>
      <c r="X266" s="141">
        <f>'[1]MTTI (PL &amp; I)'!X266/'[1]MTTI (PL &amp; I)'!X$334</f>
        <v>8.062130302861363E-4</v>
      </c>
      <c r="Y266" s="141">
        <f>'[1]MTTI (PL &amp; I)'!Y266/'[1]MTTI (PL &amp; I)'!Y$334</f>
        <v>3.2780123096879422E-3</v>
      </c>
      <c r="Z266" s="141">
        <f>'[1]MTTI (PL &amp; I)'!Z266/'[1]MTTI (PL &amp; I)'!Z$334</f>
        <v>1.8733466234749621E-5</v>
      </c>
      <c r="AA266" s="141">
        <f>'[1]MTTI (PL &amp; I)'!AA266/'[1]MTTI (PL &amp; I)'!AA$334</f>
        <v>0</v>
      </c>
      <c r="AB266" s="141">
        <f>'[1]MTTI (PL &amp; I)'!AB266/'[1]MTTI (PL &amp; I)'!AB$334</f>
        <v>0</v>
      </c>
      <c r="AC266" s="141">
        <f>'[1]MTTI (PL &amp; I)'!AC266/'[1]MTTI (PL &amp; I)'!AC$334</f>
        <v>1.2243067975041854E-3</v>
      </c>
      <c r="AD266" s="141">
        <f>'[1]MTTI (PL &amp; I)'!AD266/'[1]MTTI (PL &amp; I)'!AD$334</f>
        <v>8.1908133574982323E-3</v>
      </c>
      <c r="AE266" s="141">
        <f>'[1]MTTI (PL &amp; I)'!AE266/'[1]MTTI (PL &amp; I)'!AE$334</f>
        <v>3.8767455875602055E-6</v>
      </c>
      <c r="AF266" s="141">
        <f>'[1]MTTI (PL &amp; I)'!AF266/'[1]MTTI (PL &amp; I)'!AF$334</f>
        <v>1.8065596138370439E-5</v>
      </c>
      <c r="AG266" s="141">
        <f>'[1]MTTI (PL &amp; I)'!AG266/'[1]MTTI (PL &amp; I)'!AG$334</f>
        <v>1.5835256717012366E-3</v>
      </c>
      <c r="AH266" s="141">
        <f>'[1]MTTI (PL &amp; I)'!AH266/'[1]MTTI (PL &amp; I)'!AH$334</f>
        <v>4.7713573854590659E-7</v>
      </c>
      <c r="AI266" s="141">
        <f>'[1]MTTI (PL &amp; I)'!AI266/'[1]MTTI (PL &amp; I)'!AI$334</f>
        <v>1.4680730329264138E-2</v>
      </c>
      <c r="AJ266" s="141">
        <f>'[1]MTTI (PL &amp; I)'!AJ266/'[1]MTTI (PL &amp; I)'!AJ$334</f>
        <v>2.3648319155319212E-5</v>
      </c>
      <c r="AK266" s="141">
        <f>'[1]MTTI (PL &amp; I)'!AK266/'[1]MTTI (PL &amp; I)'!AK$334</f>
        <v>0</v>
      </c>
      <c r="AL266" s="141">
        <f>'[1]MTTI (PL &amp; I)'!AL266/'[1]MTTI (PL &amp; I)'!AL$334</f>
        <v>1.1279385226761178E-4</v>
      </c>
      <c r="AM266" s="141">
        <f>'[1]MTTI (PL &amp; I)'!AM266/'[1]MTTI (PL &amp; I)'!AM$334</f>
        <v>4.1894161507563803E-4</v>
      </c>
      <c r="AN266" s="141">
        <f>'[1]MTTI (PL &amp; I)'!AN266/'[1]MTTI (PL &amp; I)'!AN$334</f>
        <v>1.7329564901475664E-5</v>
      </c>
      <c r="AO266" s="141">
        <f>'[1]MTTI (PL &amp; I)'!AO266/'[1]MTTI (PL &amp; I)'!AO$334</f>
        <v>6.2872807984082444E-4</v>
      </c>
      <c r="AP266" s="141">
        <f>'[1]MTTI (PL &amp; I)'!AP266/'[1]MTTI (PL &amp; I)'!AP$334</f>
        <v>0</v>
      </c>
      <c r="AQ266" s="141">
        <f>'[1]MTTI (PL &amp; I)'!AQ266/'[1]MTTI (PL &amp; I)'!AQ$334</f>
        <v>0</v>
      </c>
      <c r="AR266" s="141">
        <f>'[1]MTTI (PL &amp; I)'!AR266/'[1]MTTI (PL &amp; I)'!AR$334</f>
        <v>7.7310556935502039E-2</v>
      </c>
      <c r="AS266" s="141">
        <f>'[1]MTTI (PL &amp; I)'!AS266/'[1]MTTI (PL &amp; I)'!AS$334</f>
        <v>1.4694941474271424E-2</v>
      </c>
      <c r="AT266" s="141">
        <f>'[1]MTTI (PL &amp; I)'!AT266/'[1]MTTI (PL &amp; I)'!AT$334</f>
        <v>3.8698642872258653E-2</v>
      </c>
      <c r="AU266" s="141">
        <f>'[1]MTTI (PL &amp; I)'!AU266/'[1]MTTI (PL &amp; I)'!AU$334</f>
        <v>1.806824209651459E-3</v>
      </c>
      <c r="AV266" s="141">
        <f>'[1]MTTI (PL &amp; I)'!AV266/'[1]MTTI (PL &amp; I)'!AV$334</f>
        <v>0</v>
      </c>
      <c r="AW266" s="141">
        <f>'[1]MTTI (PL &amp; I)'!AW266/'[1]MTTI (PL &amp; I)'!AW$334</f>
        <v>0</v>
      </c>
      <c r="AX266" s="141">
        <f>'[1]MTTI (PL &amp; I)'!AX266/'[1]MTTI (PL &amp; I)'!AX$334</f>
        <v>0</v>
      </c>
      <c r="AY266" s="141">
        <f>'[1]MTTI (PL &amp; I)'!AY266/'[1]MTTI (PL &amp; I)'!AY$334</f>
        <v>0</v>
      </c>
      <c r="AZ266" s="141">
        <f>'[1]MTTI (PL &amp; I)'!AZ266/'[1]MTTI (PL &amp; I)'!AZ$334</f>
        <v>1.2336053901265513E-4</v>
      </c>
      <c r="BA266" s="141">
        <f>'[1]MTTI (PL &amp; I)'!BA266/'[1]MTTI (PL &amp; I)'!BA$334</f>
        <v>3.5693880085603162E-3</v>
      </c>
      <c r="BB266" s="141">
        <f>'[1]MTTI (PL &amp; I)'!BB266/'[1]MTTI (PL &amp; I)'!BB$334</f>
        <v>0</v>
      </c>
      <c r="BC266" s="141">
        <f>'[1]MTTI (PL &amp; I)'!BC266/'[1]MTTI (PL &amp; I)'!BC$334</f>
        <v>0</v>
      </c>
      <c r="BD266" s="141">
        <f>'[1]MTTI (PL &amp; I)'!BD266/'[1]MTTI (PL &amp; I)'!BD$334</f>
        <v>1.5047354308679763E-4</v>
      </c>
      <c r="BE266" s="141">
        <f>'[1]MTTI (PL &amp; I)'!BE266/'[1]MTTI (PL &amp; I)'!BE$334</f>
        <v>0</v>
      </c>
      <c r="BF266" s="141">
        <f>'[1]MTTI (PL &amp; I)'!BF266/'[1]MTTI (PL &amp; I)'!BF$334</f>
        <v>0</v>
      </c>
      <c r="BG266" s="141">
        <f>'[1]MTTI (PL &amp; I)'!BG266/'[1]MTTI (PL &amp; I)'!BG$334</f>
        <v>2.1722593717551464E-3</v>
      </c>
      <c r="BH266" s="141">
        <f>'[1]MTTI (PL &amp; I)'!BH266/'[1]MTTI (PL &amp; I)'!BH$334</f>
        <v>0</v>
      </c>
      <c r="BI266" s="141">
        <f>'[1]MTTI (PL &amp; I)'!BI266/'[1]MTTI (PL &amp; I)'!BI$334</f>
        <v>0</v>
      </c>
      <c r="BJ266" s="141">
        <f>'[1]MTTI (PL &amp; I)'!BJ266/'[1]MTTI (PL &amp; I)'!BJ$334</f>
        <v>1.1421254184200234E-3</v>
      </c>
      <c r="BK266" s="141">
        <f>'[1]MTTI (PL &amp; I)'!BK266/'[1]MTTI (PL &amp; I)'!BK$334</f>
        <v>0</v>
      </c>
      <c r="BL266" s="141">
        <f>'[1]MTTI (PL &amp; I)'!BL266/'[1]MTTI (PL &amp; I)'!BL$334</f>
        <v>0</v>
      </c>
      <c r="BM266" s="141">
        <f>'[1]MTTI (PL &amp; I)'!BM266/'[1]MTTI (PL &amp; I)'!BM$334</f>
        <v>0</v>
      </c>
      <c r="BN266" s="141">
        <f>'[1]MTTI (PL &amp; I)'!BN266/'[1]MTTI (PL &amp; I)'!BN$334</f>
        <v>0</v>
      </c>
      <c r="BO266" s="141">
        <f>'[1]MTTI (PL &amp; I)'!BO266/'[1]MTTI (PL &amp; I)'!BO$334</f>
        <v>9.639347466736994E-3</v>
      </c>
      <c r="BP266" s="141">
        <f>'[1]MTTI (PL &amp; I)'!BP266/'[1]MTTI (PL &amp; I)'!BP$334</f>
        <v>0</v>
      </c>
      <c r="BQ266" s="141">
        <f>'[1]MTTI (PL &amp; I)'!BQ266/'[1]MTTI (PL &amp; I)'!BQ$334</f>
        <v>3.1247365960750287E-3</v>
      </c>
      <c r="BR266" s="141">
        <f>'[1]MTTI (PL &amp; I)'!BR266/'[1]MTTI (PL &amp; I)'!BR$334</f>
        <v>3.0125385282465441E-3</v>
      </c>
      <c r="BS266" s="141">
        <f>'[1]MTTI (PL &amp; I)'!BS266/'[1]MTTI (PL &amp; I)'!BS$334</f>
        <v>8.8552273284136498E-4</v>
      </c>
      <c r="BT266" s="141">
        <f>'[1]MTTI (PL &amp; I)'!BT266/'[1]MTTI (PL &amp; I)'!BT$334</f>
        <v>0</v>
      </c>
      <c r="BU266" s="141">
        <f>'[1]MTTI (PL &amp; I)'!BU266/'[1]MTTI (PL &amp; I)'!BU$334</f>
        <v>0</v>
      </c>
      <c r="BV266" s="141">
        <f>'[1]MTTI (PL &amp; I)'!BV266/'[1]MTTI (PL &amp; I)'!BV$334</f>
        <v>1.7194691805641195E-4</v>
      </c>
      <c r="BW266" s="141">
        <f>'[1]MTTI (PL &amp; I)'!BW266/'[1]MTTI (PL &amp; I)'!BW$334</f>
        <v>0</v>
      </c>
      <c r="BX266" s="141">
        <f>'[1]MTTI (PL &amp; I)'!BX266/'[1]MTTI (PL &amp; I)'!BX$334</f>
        <v>0</v>
      </c>
      <c r="BY266" s="141">
        <f>'[1]MTTI (PL &amp; I)'!BY266/'[1]MTTI (PL &amp; I)'!BY$334</f>
        <v>5.9077648640637438E-4</v>
      </c>
      <c r="BZ266" s="141">
        <f>'[1]MTTI (PL &amp; I)'!BZ266/'[1]MTTI (PL &amp; I)'!BZ$334</f>
        <v>0</v>
      </c>
      <c r="CA266" s="141">
        <f>'[1]MTTI (PL &amp; I)'!CA266/'[1]MTTI (PL &amp; I)'!CA$334</f>
        <v>1.0772211729290079E-3</v>
      </c>
      <c r="CB266" s="141">
        <f>'[1]MTTI (PL &amp; I)'!CB266/'[1]MTTI (PL &amp; I)'!CB$334</f>
        <v>0</v>
      </c>
      <c r="CC266" s="141">
        <f>'[1]MTTI (PL &amp; I)'!CC266/'[1]MTTI (PL &amp; I)'!CC$334</f>
        <v>1.0860397361506261E-3</v>
      </c>
      <c r="CD266" s="141">
        <f>'[1]MTTI (PL &amp; I)'!CD266/'[1]MTTI (PL &amp; I)'!CD$334</f>
        <v>8.2105784558299311E-2</v>
      </c>
      <c r="CE266" s="141">
        <f>'[1]MTTI (PL &amp; I)'!CE266/'[1]MTTI (PL &amp; I)'!CE$334</f>
        <v>0</v>
      </c>
      <c r="CF266" s="141">
        <f>'[1]MTTI (PL &amp; I)'!CF266/'[1]MTTI (PL &amp; I)'!CF$334</f>
        <v>0.37086869071631012</v>
      </c>
      <c r="CG266" s="141">
        <f>'[1]MTTI (PL &amp; I)'!CG266/'[1]MTTI (PL &amp; I)'!CG$334</f>
        <v>0</v>
      </c>
      <c r="CH266" s="141">
        <f>'[1]MTTI (PL &amp; I)'!CH266/'[1]MTTI (PL &amp; I)'!CH$334</f>
        <v>0.24990614204050066</v>
      </c>
      <c r="CI266" s="141">
        <f>'[1]MTTI (PL &amp; I)'!CI266/'[1]MTTI (PL &amp; I)'!CI$334</f>
        <v>0</v>
      </c>
      <c r="CJ266" s="141">
        <f>'[1]MTTI (PL &amp; I)'!CJ266/'[1]MTTI (PL &amp; I)'!CJ$334</f>
        <v>0</v>
      </c>
      <c r="CK266" s="141">
        <f>'[1]MTTI (PL &amp; I)'!CK266/'[1]MTTI (PL &amp; I)'!CK$334</f>
        <v>5.9328068714026405E-2</v>
      </c>
      <c r="CL266" s="141">
        <f>'[1]MTTI (PL &amp; I)'!CL266/'[1]MTTI (PL &amp; I)'!CL$334</f>
        <v>0</v>
      </c>
      <c r="CM266" s="141">
        <f>'[1]MTTI (PL &amp; I)'!CM266/'[1]MTTI (PL &amp; I)'!CM$334</f>
        <v>0</v>
      </c>
      <c r="CN266" s="141">
        <f>'[1]MTTI (PL &amp; I)'!CN266/'[1]MTTI (PL &amp; I)'!CN$334</f>
        <v>1.277567709175846E-4</v>
      </c>
      <c r="CO266" s="141">
        <f>'[1]MTTI (PL &amp; I)'!CO266/'[1]MTTI (PL &amp; I)'!CO$334</f>
        <v>0</v>
      </c>
      <c r="CP266" s="141">
        <f>'[1]MTTI (PL &amp; I)'!CP266/'[1]MTTI (PL &amp; I)'!CP$334</f>
        <v>4.9891073317543907E-4</v>
      </c>
      <c r="CQ266" s="141">
        <f>'[1]MTTI (PL &amp; I)'!CQ266/'[1]MTTI (PL &amp; I)'!CQ$334</f>
        <v>5.0674335393436731E-4</v>
      </c>
      <c r="CR266" s="141">
        <f>'[1]MTTI (PL &amp; I)'!CR266/'[1]MTTI (PL &amp; I)'!CR$334</f>
        <v>0</v>
      </c>
      <c r="CS266" s="141">
        <f>'[1]MTTI (PL &amp; I)'!CS266/'[1]MTTI (PL &amp; I)'!CS$334</f>
        <v>2.6770049397466152E-4</v>
      </c>
      <c r="CT266" s="141">
        <f>'[1]MTTI (PL &amp; I)'!CT266/'[1]MTTI (PL &amp; I)'!CT$334</f>
        <v>0</v>
      </c>
      <c r="CU266" s="141">
        <f>'[1]MTTI (PL &amp; I)'!CU266/'[1]MTTI (PL &amp; I)'!CU$334</f>
        <v>0</v>
      </c>
      <c r="CV266" s="141">
        <f>'[1]MTTI (PL &amp; I)'!CV266/'[1]MTTI (PL &amp; I)'!CV$334</f>
        <v>0</v>
      </c>
      <c r="CW266" s="141">
        <f>'[1]MTTI (PL &amp; I)'!CW266/'[1]MTTI (PL &amp; I)'!CW$334</f>
        <v>0</v>
      </c>
      <c r="CX266" s="141">
        <f>'[1]MTTI (PL &amp; I)'!CX266/'[1]MTTI (PL &amp; I)'!CX$334</f>
        <v>0</v>
      </c>
      <c r="CY266" s="141">
        <f>'[1]MTTI (PL &amp; I)'!CY266/'[1]MTTI (PL &amp; I)'!CY$334</f>
        <v>0</v>
      </c>
      <c r="CZ266" s="141">
        <f>'[1]MTTI (PL &amp; I)'!CZ266/'[1]MTTI (PL &amp; I)'!CZ$334</f>
        <v>2.1348849057656045E-4</v>
      </c>
      <c r="DA266" s="141">
        <f>'[1]MTTI (PL &amp; I)'!DA266/'[1]MTTI (PL &amp; I)'!DA$334</f>
        <v>8.9421044993307614E-4</v>
      </c>
      <c r="DB266" s="141">
        <f>'[1]MTTI (PL &amp; I)'!DB266/'[1]MTTI (PL &amp; I)'!DB$334</f>
        <v>0</v>
      </c>
      <c r="DC266" s="141">
        <f>'[1]MTTI (PL &amp; I)'!DC266/'[1]MTTI (PL &amp; I)'!DC$334</f>
        <v>0</v>
      </c>
      <c r="DD266" s="141">
        <f>'[1]MTTI (PL &amp; I)'!DD266/'[1]MTTI (PL &amp; I)'!DD$334</f>
        <v>0</v>
      </c>
      <c r="DE266" s="141">
        <v>0</v>
      </c>
      <c r="DF266" s="141">
        <f>'[1]MTTI (PL &amp; I)'!DF266/'[1]MTTI (PL &amp; I)'!DF$334</f>
        <v>1.0358666704476643E-2</v>
      </c>
    </row>
    <row r="267" spans="1:110" x14ac:dyDescent="0.3">
      <c r="A267" s="25" t="s">
        <v>6</v>
      </c>
      <c r="B267" s="141">
        <f>'[1]MTTI (PL &amp; I)'!B267/'[1]MTTI (PL &amp; I)'!B$334</f>
        <v>2.7132946215027416E-5</v>
      </c>
      <c r="C267" s="141">
        <f>'[1]MTTI (PL &amp; I)'!C267/'[1]MTTI (PL &amp; I)'!C$334</f>
        <v>0</v>
      </c>
      <c r="D267" s="141">
        <f>'[1]MTTI (PL &amp; I)'!D267/'[1]MTTI (PL &amp; I)'!D$334</f>
        <v>0</v>
      </c>
      <c r="E267" s="141">
        <f>'[1]MTTI (PL &amp; I)'!E267/'[1]MTTI (PL &amp; I)'!E$334</f>
        <v>2.5408813033993617E-3</v>
      </c>
      <c r="F267" s="141">
        <f>'[1]MTTI (PL &amp; I)'!F267/'[1]MTTI (PL &amp; I)'!F$334</f>
        <v>0</v>
      </c>
      <c r="G267" s="141">
        <f>'[1]MTTI (PL &amp; I)'!G267/'[1]MTTI (PL &amp; I)'!G$334</f>
        <v>1.3459725825033808E-3</v>
      </c>
      <c r="H267" s="141">
        <f>'[1]MTTI (PL &amp; I)'!H267/'[1]MTTI (PL &amp; I)'!H$334</f>
        <v>4.3923923857978074E-2</v>
      </c>
      <c r="I267" s="141">
        <f>'[1]MTTI (PL &amp; I)'!I267/'[1]MTTI (PL &amp; I)'!I$334</f>
        <v>4.8296026886630507E-3</v>
      </c>
      <c r="J267" s="141">
        <f>'[1]MTTI (PL &amp; I)'!J267/'[1]MTTI (PL &amp; I)'!J$334</f>
        <v>9.9698943795383118E-4</v>
      </c>
      <c r="K267" s="141">
        <f>'[1]MTTI (PL &amp; I)'!K267/'[1]MTTI (PL &amp; I)'!K$334</f>
        <v>6.8435546543948306E-4</v>
      </c>
      <c r="L267" s="141">
        <f>'[1]MTTI (PL &amp; I)'!L267/'[1]MTTI (PL &amp; I)'!L$334</f>
        <v>1.5823044674792073E-3</v>
      </c>
      <c r="M267" s="141">
        <f>'[1]MTTI (PL &amp; I)'!M267/'[1]MTTI (PL &amp; I)'!M$334</f>
        <v>1.1154398172011732E-3</v>
      </c>
      <c r="N267" s="141">
        <f>'[1]MTTI (PL &amp; I)'!N267/'[1]MTTI (PL &amp; I)'!N$334</f>
        <v>5.3429006410205286E-4</v>
      </c>
      <c r="O267" s="141">
        <f>'[1]MTTI (PL &amp; I)'!O267/'[1]MTTI (PL &amp; I)'!O$334</f>
        <v>1.2249106936902013E-3</v>
      </c>
      <c r="P267" s="141">
        <f>'[1]MTTI (PL &amp; I)'!P267/'[1]MTTI (PL &amp; I)'!P$334</f>
        <v>0</v>
      </c>
      <c r="Q267" s="141">
        <f>'[1]MTTI (PL &amp; I)'!Q267/'[1]MTTI (PL &amp; I)'!Q$334</f>
        <v>6.9433111520922916E-4</v>
      </c>
      <c r="R267" s="141">
        <f>'[1]MTTI (PL &amp; I)'!R267/'[1]MTTI (PL &amp; I)'!R$334</f>
        <v>0</v>
      </c>
      <c r="S267" s="141">
        <f>'[1]MTTI (PL &amp; I)'!S267/'[1]MTTI (PL &amp; I)'!S$334</f>
        <v>0</v>
      </c>
      <c r="T267" s="141">
        <f>'[1]MTTI (PL &amp; I)'!T267/'[1]MTTI (PL &amp; I)'!T$334</f>
        <v>5.5277702273170227E-2</v>
      </c>
      <c r="U267" s="141">
        <f>'[1]MTTI (PL &amp; I)'!U267/'[1]MTTI (PL &amp; I)'!U$334</f>
        <v>4.1539747356754933E-2</v>
      </c>
      <c r="V267" s="141">
        <f>'[1]MTTI (PL &amp; I)'!V267/'[1]MTTI (PL &amp; I)'!V$334</f>
        <v>1.0564454258686459E-3</v>
      </c>
      <c r="W267" s="141">
        <f>'[1]MTTI (PL &amp; I)'!W267/'[1]MTTI (PL &amp; I)'!W$334</f>
        <v>2.5683739043707833E-4</v>
      </c>
      <c r="X267" s="141">
        <f>'[1]MTTI (PL &amp; I)'!X267/'[1]MTTI (PL &amp; I)'!X$334</f>
        <v>8.062130302861363E-4</v>
      </c>
      <c r="Y267" s="141">
        <f>'[1]MTTI (PL &amp; I)'!Y267/'[1]MTTI (PL &amp; I)'!Y$334</f>
        <v>3.2780123096879422E-3</v>
      </c>
      <c r="Z267" s="141">
        <f>'[1]MTTI (PL &amp; I)'!Z267/'[1]MTTI (PL &amp; I)'!Z$334</f>
        <v>1.8733466234749621E-5</v>
      </c>
      <c r="AA267" s="141">
        <f>'[1]MTTI (PL &amp; I)'!AA267/'[1]MTTI (PL &amp; I)'!AA$334</f>
        <v>0</v>
      </c>
      <c r="AB267" s="141">
        <f>'[1]MTTI (PL &amp; I)'!AB267/'[1]MTTI (PL &amp; I)'!AB$334</f>
        <v>0</v>
      </c>
      <c r="AC267" s="141">
        <f>'[1]MTTI (PL &amp; I)'!AC267/'[1]MTTI (PL &amp; I)'!AC$334</f>
        <v>1.2243067975041854E-3</v>
      </c>
      <c r="AD267" s="141">
        <f>'[1]MTTI (PL &amp; I)'!AD267/'[1]MTTI (PL &amp; I)'!AD$334</f>
        <v>8.1908133574982323E-3</v>
      </c>
      <c r="AE267" s="141">
        <f>'[1]MTTI (PL &amp; I)'!AE267/'[1]MTTI (PL &amp; I)'!AE$334</f>
        <v>3.8767455875602055E-6</v>
      </c>
      <c r="AF267" s="141">
        <f>'[1]MTTI (PL &amp; I)'!AF267/'[1]MTTI (PL &amp; I)'!AF$334</f>
        <v>1.8065596138370439E-5</v>
      </c>
      <c r="AG267" s="141">
        <f>'[1]MTTI (PL &amp; I)'!AG267/'[1]MTTI (PL &amp; I)'!AG$334</f>
        <v>1.5835256717012366E-3</v>
      </c>
      <c r="AH267" s="141">
        <f>'[1]MTTI (PL &amp; I)'!AH267/'[1]MTTI (PL &amp; I)'!AH$334</f>
        <v>4.7713573854590659E-7</v>
      </c>
      <c r="AI267" s="141">
        <f>'[1]MTTI (PL &amp; I)'!AI267/'[1]MTTI (PL &amp; I)'!AI$334</f>
        <v>1.4680730329264138E-2</v>
      </c>
      <c r="AJ267" s="141">
        <f>'[1]MTTI (PL &amp; I)'!AJ267/'[1]MTTI (PL &amp; I)'!AJ$334</f>
        <v>2.3648319155319212E-5</v>
      </c>
      <c r="AK267" s="141">
        <f>'[1]MTTI (PL &amp; I)'!AK267/'[1]MTTI (PL &amp; I)'!AK$334</f>
        <v>0</v>
      </c>
      <c r="AL267" s="141">
        <f>'[1]MTTI (PL &amp; I)'!AL267/'[1]MTTI (PL &amp; I)'!AL$334</f>
        <v>1.1279385226761178E-4</v>
      </c>
      <c r="AM267" s="141">
        <f>'[1]MTTI (PL &amp; I)'!AM267/'[1]MTTI (PL &amp; I)'!AM$334</f>
        <v>4.1894161507563803E-4</v>
      </c>
      <c r="AN267" s="141">
        <f>'[1]MTTI (PL &amp; I)'!AN267/'[1]MTTI (PL &amp; I)'!AN$334</f>
        <v>1.7329564901475664E-5</v>
      </c>
      <c r="AO267" s="141">
        <f>'[1]MTTI (PL &amp; I)'!AO267/'[1]MTTI (PL &amp; I)'!AO$334</f>
        <v>6.2872807984082444E-4</v>
      </c>
      <c r="AP267" s="141">
        <f>'[1]MTTI (PL &amp; I)'!AP267/'[1]MTTI (PL &amp; I)'!AP$334</f>
        <v>0</v>
      </c>
      <c r="AQ267" s="141">
        <f>'[1]MTTI (PL &amp; I)'!AQ267/'[1]MTTI (PL &amp; I)'!AQ$334</f>
        <v>0</v>
      </c>
      <c r="AR267" s="141">
        <f>'[1]MTTI (PL &amp; I)'!AR267/'[1]MTTI (PL &amp; I)'!AR$334</f>
        <v>7.7310556935502039E-2</v>
      </c>
      <c r="AS267" s="141">
        <f>'[1]MTTI (PL &amp; I)'!AS267/'[1]MTTI (PL &amp; I)'!AS$334</f>
        <v>1.4694941474271424E-2</v>
      </c>
      <c r="AT267" s="141">
        <f>'[1]MTTI (PL &amp; I)'!AT267/'[1]MTTI (PL &amp; I)'!AT$334</f>
        <v>3.8698642872258653E-2</v>
      </c>
      <c r="AU267" s="141">
        <f>'[1]MTTI (PL &amp; I)'!AU267/'[1]MTTI (PL &amp; I)'!AU$334</f>
        <v>1.806824209651459E-3</v>
      </c>
      <c r="AV267" s="141">
        <f>'[1]MTTI (PL &amp; I)'!AV267/'[1]MTTI (PL &amp; I)'!AV$334</f>
        <v>0</v>
      </c>
      <c r="AW267" s="141">
        <f>'[1]MTTI (PL &amp; I)'!AW267/'[1]MTTI (PL &amp; I)'!AW$334</f>
        <v>0</v>
      </c>
      <c r="AX267" s="141">
        <f>'[1]MTTI (PL &amp; I)'!AX267/'[1]MTTI (PL &amp; I)'!AX$334</f>
        <v>0</v>
      </c>
      <c r="AY267" s="141">
        <f>'[1]MTTI (PL &amp; I)'!AY267/'[1]MTTI (PL &amp; I)'!AY$334</f>
        <v>0</v>
      </c>
      <c r="AZ267" s="141">
        <f>'[1]MTTI (PL &amp; I)'!AZ267/'[1]MTTI (PL &amp; I)'!AZ$334</f>
        <v>1.2336053901265513E-4</v>
      </c>
      <c r="BA267" s="141">
        <f>'[1]MTTI (PL &amp; I)'!BA267/'[1]MTTI (PL &amp; I)'!BA$334</f>
        <v>3.5693880085603162E-3</v>
      </c>
      <c r="BB267" s="141">
        <f>'[1]MTTI (PL &amp; I)'!BB267/'[1]MTTI (PL &amp; I)'!BB$334</f>
        <v>0</v>
      </c>
      <c r="BC267" s="141">
        <f>'[1]MTTI (PL &amp; I)'!BC267/'[1]MTTI (PL &amp; I)'!BC$334</f>
        <v>0</v>
      </c>
      <c r="BD267" s="141">
        <f>'[1]MTTI (PL &amp; I)'!BD267/'[1]MTTI (PL &amp; I)'!BD$334</f>
        <v>1.5047354308679763E-4</v>
      </c>
      <c r="BE267" s="141">
        <f>'[1]MTTI (PL &amp; I)'!BE267/'[1]MTTI (PL &amp; I)'!BE$334</f>
        <v>0</v>
      </c>
      <c r="BF267" s="141">
        <f>'[1]MTTI (PL &amp; I)'!BF267/'[1]MTTI (PL &amp; I)'!BF$334</f>
        <v>0</v>
      </c>
      <c r="BG267" s="141">
        <f>'[1]MTTI (PL &amp; I)'!BG267/'[1]MTTI (PL &amp; I)'!BG$334</f>
        <v>2.1722593717551464E-3</v>
      </c>
      <c r="BH267" s="141">
        <f>'[1]MTTI (PL &amp; I)'!BH267/'[1]MTTI (PL &amp; I)'!BH$334</f>
        <v>0</v>
      </c>
      <c r="BI267" s="141">
        <f>'[1]MTTI (PL &amp; I)'!BI267/'[1]MTTI (PL &amp; I)'!BI$334</f>
        <v>0</v>
      </c>
      <c r="BJ267" s="141">
        <f>'[1]MTTI (PL &amp; I)'!BJ267/'[1]MTTI (PL &amp; I)'!BJ$334</f>
        <v>1.1421254184200234E-3</v>
      </c>
      <c r="BK267" s="141">
        <f>'[1]MTTI (PL &amp; I)'!BK267/'[1]MTTI (PL &amp; I)'!BK$334</f>
        <v>0</v>
      </c>
      <c r="BL267" s="141">
        <f>'[1]MTTI (PL &amp; I)'!BL267/'[1]MTTI (PL &amp; I)'!BL$334</f>
        <v>0</v>
      </c>
      <c r="BM267" s="141">
        <f>'[1]MTTI (PL &amp; I)'!BM267/'[1]MTTI (PL &amp; I)'!BM$334</f>
        <v>0</v>
      </c>
      <c r="BN267" s="141">
        <f>'[1]MTTI (PL &amp; I)'!BN267/'[1]MTTI (PL &amp; I)'!BN$334</f>
        <v>0</v>
      </c>
      <c r="BO267" s="141">
        <f>'[1]MTTI (PL &amp; I)'!BO267/'[1]MTTI (PL &amp; I)'!BO$334</f>
        <v>9.639347466736994E-3</v>
      </c>
      <c r="BP267" s="141">
        <f>'[1]MTTI (PL &amp; I)'!BP267/'[1]MTTI (PL &amp; I)'!BP$334</f>
        <v>0</v>
      </c>
      <c r="BQ267" s="141">
        <f>'[1]MTTI (PL &amp; I)'!BQ267/'[1]MTTI (PL &amp; I)'!BQ$334</f>
        <v>3.1247365960750287E-3</v>
      </c>
      <c r="BR267" s="141">
        <f>'[1]MTTI (PL &amp; I)'!BR267/'[1]MTTI (PL &amp; I)'!BR$334</f>
        <v>3.0125385282465441E-3</v>
      </c>
      <c r="BS267" s="141">
        <f>'[1]MTTI (PL &amp; I)'!BS267/'[1]MTTI (PL &amp; I)'!BS$334</f>
        <v>8.8552273284136498E-4</v>
      </c>
      <c r="BT267" s="141">
        <f>'[1]MTTI (PL &amp; I)'!BT267/'[1]MTTI (PL &amp; I)'!BT$334</f>
        <v>0</v>
      </c>
      <c r="BU267" s="141">
        <f>'[1]MTTI (PL &amp; I)'!BU267/'[1]MTTI (PL &amp; I)'!BU$334</f>
        <v>0</v>
      </c>
      <c r="BV267" s="141">
        <f>'[1]MTTI (PL &amp; I)'!BV267/'[1]MTTI (PL &amp; I)'!BV$334</f>
        <v>1.7194691805641195E-4</v>
      </c>
      <c r="BW267" s="141">
        <f>'[1]MTTI (PL &amp; I)'!BW267/'[1]MTTI (PL &amp; I)'!BW$334</f>
        <v>0</v>
      </c>
      <c r="BX267" s="141">
        <f>'[1]MTTI (PL &amp; I)'!BX267/'[1]MTTI (PL &amp; I)'!BX$334</f>
        <v>0</v>
      </c>
      <c r="BY267" s="141">
        <f>'[1]MTTI (PL &amp; I)'!BY267/'[1]MTTI (PL &amp; I)'!BY$334</f>
        <v>5.9077648640637438E-4</v>
      </c>
      <c r="BZ267" s="141">
        <f>'[1]MTTI (PL &amp; I)'!BZ267/'[1]MTTI (PL &amp; I)'!BZ$334</f>
        <v>0</v>
      </c>
      <c r="CA267" s="141">
        <f>'[1]MTTI (PL &amp; I)'!CA267/'[1]MTTI (PL &amp; I)'!CA$334</f>
        <v>1.0772211729290079E-3</v>
      </c>
      <c r="CB267" s="141">
        <f>'[1]MTTI (PL &amp; I)'!CB267/'[1]MTTI (PL &amp; I)'!CB$334</f>
        <v>0</v>
      </c>
      <c r="CC267" s="141">
        <f>'[1]MTTI (PL &amp; I)'!CC267/'[1]MTTI (PL &amp; I)'!CC$334</f>
        <v>1.0860397361506261E-3</v>
      </c>
      <c r="CD267" s="141">
        <f>'[1]MTTI (PL &amp; I)'!CD267/'[1]MTTI (PL &amp; I)'!CD$334</f>
        <v>8.2105784558299311E-2</v>
      </c>
      <c r="CE267" s="141">
        <f>'[1]MTTI (PL &amp; I)'!CE267/'[1]MTTI (PL &amp; I)'!CE$334</f>
        <v>0</v>
      </c>
      <c r="CF267" s="141">
        <f>'[1]MTTI (PL &amp; I)'!CF267/'[1]MTTI (PL &amp; I)'!CF$334</f>
        <v>0.37086869071631012</v>
      </c>
      <c r="CG267" s="141">
        <f>'[1]MTTI (PL &amp; I)'!CG267/'[1]MTTI (PL &amp; I)'!CG$334</f>
        <v>0</v>
      </c>
      <c r="CH267" s="141">
        <f>'[1]MTTI (PL &amp; I)'!CH267/'[1]MTTI (PL &amp; I)'!CH$334</f>
        <v>0.24990614204050066</v>
      </c>
      <c r="CI267" s="141">
        <f>'[1]MTTI (PL &amp; I)'!CI267/'[1]MTTI (PL &amp; I)'!CI$334</f>
        <v>0</v>
      </c>
      <c r="CJ267" s="141">
        <f>'[1]MTTI (PL &amp; I)'!CJ267/'[1]MTTI (PL &amp; I)'!CJ$334</f>
        <v>0</v>
      </c>
      <c r="CK267" s="141">
        <f>'[1]MTTI (PL &amp; I)'!CK267/'[1]MTTI (PL &amp; I)'!CK$334</f>
        <v>5.9328068714026405E-2</v>
      </c>
      <c r="CL267" s="141">
        <f>'[1]MTTI (PL &amp; I)'!CL267/'[1]MTTI (PL &amp; I)'!CL$334</f>
        <v>0</v>
      </c>
      <c r="CM267" s="141">
        <f>'[1]MTTI (PL &amp; I)'!CM267/'[1]MTTI (PL &amp; I)'!CM$334</f>
        <v>0</v>
      </c>
      <c r="CN267" s="141">
        <f>'[1]MTTI (PL &amp; I)'!CN267/'[1]MTTI (PL &amp; I)'!CN$334</f>
        <v>1.277567709175846E-4</v>
      </c>
      <c r="CO267" s="141">
        <f>'[1]MTTI (PL &amp; I)'!CO267/'[1]MTTI (PL &amp; I)'!CO$334</f>
        <v>0</v>
      </c>
      <c r="CP267" s="141">
        <f>'[1]MTTI (PL &amp; I)'!CP267/'[1]MTTI (PL &amp; I)'!CP$334</f>
        <v>4.9891073317543907E-4</v>
      </c>
      <c r="CQ267" s="141">
        <f>'[1]MTTI (PL &amp; I)'!CQ267/'[1]MTTI (PL &amp; I)'!CQ$334</f>
        <v>5.0674335393436731E-4</v>
      </c>
      <c r="CR267" s="141">
        <f>'[1]MTTI (PL &amp; I)'!CR267/'[1]MTTI (PL &amp; I)'!CR$334</f>
        <v>0</v>
      </c>
      <c r="CS267" s="141">
        <f>'[1]MTTI (PL &amp; I)'!CS267/'[1]MTTI (PL &amp; I)'!CS$334</f>
        <v>2.6770049397466152E-4</v>
      </c>
      <c r="CT267" s="141">
        <f>'[1]MTTI (PL &amp; I)'!CT267/'[1]MTTI (PL &amp; I)'!CT$334</f>
        <v>0</v>
      </c>
      <c r="CU267" s="141">
        <f>'[1]MTTI (PL &amp; I)'!CU267/'[1]MTTI (PL &amp; I)'!CU$334</f>
        <v>0</v>
      </c>
      <c r="CV267" s="141">
        <f>'[1]MTTI (PL &amp; I)'!CV267/'[1]MTTI (PL &amp; I)'!CV$334</f>
        <v>0</v>
      </c>
      <c r="CW267" s="141">
        <f>'[1]MTTI (PL &amp; I)'!CW267/'[1]MTTI (PL &amp; I)'!CW$334</f>
        <v>0</v>
      </c>
      <c r="CX267" s="141">
        <f>'[1]MTTI (PL &amp; I)'!CX267/'[1]MTTI (PL &amp; I)'!CX$334</f>
        <v>0</v>
      </c>
      <c r="CY267" s="141">
        <f>'[1]MTTI (PL &amp; I)'!CY267/'[1]MTTI (PL &amp; I)'!CY$334</f>
        <v>0</v>
      </c>
      <c r="CZ267" s="141">
        <f>'[1]MTTI (PL &amp; I)'!CZ267/'[1]MTTI (PL &amp; I)'!CZ$334</f>
        <v>2.1348849057656045E-4</v>
      </c>
      <c r="DA267" s="141">
        <f>'[1]MTTI (PL &amp; I)'!DA267/'[1]MTTI (PL &amp; I)'!DA$334</f>
        <v>8.9421044993307614E-4</v>
      </c>
      <c r="DB267" s="141">
        <f>'[1]MTTI (PL &amp; I)'!DB267/'[1]MTTI (PL &amp; I)'!DB$334</f>
        <v>0</v>
      </c>
      <c r="DC267" s="141">
        <f>'[1]MTTI (PL &amp; I)'!DC267/'[1]MTTI (PL &amp; I)'!DC$334</f>
        <v>0</v>
      </c>
      <c r="DD267" s="141">
        <f>'[1]MTTI (PL &amp; I)'!DD267/'[1]MTTI (PL &amp; I)'!DD$334</f>
        <v>0</v>
      </c>
      <c r="DE267" s="141">
        <v>0</v>
      </c>
      <c r="DF267" s="141">
        <f>'[1]MTTI (PL &amp; I)'!DF267/'[1]MTTI (PL &amp; I)'!DF$334</f>
        <v>1.0358666704476643E-2</v>
      </c>
    </row>
    <row r="268" spans="1:110" x14ac:dyDescent="0.3">
      <c r="A268" s="25" t="s">
        <v>7</v>
      </c>
      <c r="B268" s="141">
        <f>'[1]MTTI (PL &amp; I)'!B268/'[1]MTTI (PL &amp; I)'!B$334</f>
        <v>0</v>
      </c>
      <c r="C268" s="141">
        <f>'[1]MTTI (PL &amp; I)'!C268/'[1]MTTI (PL &amp; I)'!C$334</f>
        <v>0</v>
      </c>
      <c r="D268" s="141">
        <f>'[1]MTTI (PL &amp; I)'!D268/'[1]MTTI (PL &amp; I)'!D$334</f>
        <v>0</v>
      </c>
      <c r="E268" s="141">
        <f>'[1]MTTI (PL &amp; I)'!E268/'[1]MTTI (PL &amp; I)'!E$334</f>
        <v>0</v>
      </c>
      <c r="F268" s="141">
        <f>'[1]MTTI (PL &amp; I)'!F268/'[1]MTTI (PL &amp; I)'!F$334</f>
        <v>0</v>
      </c>
      <c r="G268" s="141">
        <f>'[1]MTTI (PL &amp; I)'!G268/'[1]MTTI (PL &amp; I)'!G$334</f>
        <v>0</v>
      </c>
      <c r="H268" s="141">
        <f>'[1]MTTI (PL &amp; I)'!H268/'[1]MTTI (PL &amp; I)'!H$334</f>
        <v>0</v>
      </c>
      <c r="I268" s="141">
        <f>'[1]MTTI (PL &amp; I)'!I268/'[1]MTTI (PL &amp; I)'!I$334</f>
        <v>0</v>
      </c>
      <c r="J268" s="141">
        <f>'[1]MTTI (PL &amp; I)'!J268/'[1]MTTI (PL &amp; I)'!J$334</f>
        <v>0</v>
      </c>
      <c r="K268" s="141">
        <f>'[1]MTTI (PL &amp; I)'!K268/'[1]MTTI (PL &amp; I)'!K$334</f>
        <v>0</v>
      </c>
      <c r="L268" s="141">
        <f>'[1]MTTI (PL &amp; I)'!L268/'[1]MTTI (PL &amp; I)'!L$334</f>
        <v>0</v>
      </c>
      <c r="M268" s="141">
        <f>'[1]MTTI (PL &amp; I)'!M268/'[1]MTTI (PL &amp; I)'!M$334</f>
        <v>0</v>
      </c>
      <c r="N268" s="141">
        <f>'[1]MTTI (PL &amp; I)'!N268/'[1]MTTI (PL &amp; I)'!N$334</f>
        <v>0</v>
      </c>
      <c r="O268" s="141">
        <f>'[1]MTTI (PL &amp; I)'!O268/'[1]MTTI (PL &amp; I)'!O$334</f>
        <v>0</v>
      </c>
      <c r="P268" s="141">
        <f>'[1]MTTI (PL &amp; I)'!P268/'[1]MTTI (PL &amp; I)'!P$334</f>
        <v>0</v>
      </c>
      <c r="Q268" s="141">
        <f>'[1]MTTI (PL &amp; I)'!Q268/'[1]MTTI (PL &amp; I)'!Q$334</f>
        <v>0</v>
      </c>
      <c r="R268" s="141">
        <f>'[1]MTTI (PL &amp; I)'!R268/'[1]MTTI (PL &amp; I)'!R$334</f>
        <v>0</v>
      </c>
      <c r="S268" s="141">
        <f>'[1]MTTI (PL &amp; I)'!S268/'[1]MTTI (PL &amp; I)'!S$334</f>
        <v>0</v>
      </c>
      <c r="T268" s="141">
        <f>'[1]MTTI (PL &amp; I)'!T268/'[1]MTTI (PL &amp; I)'!T$334</f>
        <v>0</v>
      </c>
      <c r="U268" s="141">
        <f>'[1]MTTI (PL &amp; I)'!U268/'[1]MTTI (PL &amp; I)'!U$334</f>
        <v>0</v>
      </c>
      <c r="V268" s="141">
        <f>'[1]MTTI (PL &amp; I)'!V268/'[1]MTTI (PL &amp; I)'!V$334</f>
        <v>0</v>
      </c>
      <c r="W268" s="141">
        <f>'[1]MTTI (PL &amp; I)'!W268/'[1]MTTI (PL &amp; I)'!W$334</f>
        <v>0</v>
      </c>
      <c r="X268" s="141">
        <f>'[1]MTTI (PL &amp; I)'!X268/'[1]MTTI (PL &amp; I)'!X$334</f>
        <v>0</v>
      </c>
      <c r="Y268" s="141">
        <f>'[1]MTTI (PL &amp; I)'!Y268/'[1]MTTI (PL &amp; I)'!Y$334</f>
        <v>0</v>
      </c>
      <c r="Z268" s="141">
        <f>'[1]MTTI (PL &amp; I)'!Z268/'[1]MTTI (PL &amp; I)'!Z$334</f>
        <v>0</v>
      </c>
      <c r="AA268" s="141">
        <f>'[1]MTTI (PL &amp; I)'!AA268/'[1]MTTI (PL &amp; I)'!AA$334</f>
        <v>0</v>
      </c>
      <c r="AB268" s="141">
        <f>'[1]MTTI (PL &amp; I)'!AB268/'[1]MTTI (PL &amp; I)'!AB$334</f>
        <v>0</v>
      </c>
      <c r="AC268" s="141">
        <f>'[1]MTTI (PL &amp; I)'!AC268/'[1]MTTI (PL &amp; I)'!AC$334</f>
        <v>0</v>
      </c>
      <c r="AD268" s="141">
        <f>'[1]MTTI (PL &amp; I)'!AD268/'[1]MTTI (PL &amp; I)'!AD$334</f>
        <v>0</v>
      </c>
      <c r="AE268" s="141">
        <f>'[1]MTTI (PL &amp; I)'!AE268/'[1]MTTI (PL &amp; I)'!AE$334</f>
        <v>0</v>
      </c>
      <c r="AF268" s="141">
        <f>'[1]MTTI (PL &amp; I)'!AF268/'[1]MTTI (PL &amp; I)'!AF$334</f>
        <v>0</v>
      </c>
      <c r="AG268" s="141">
        <f>'[1]MTTI (PL &amp; I)'!AG268/'[1]MTTI (PL &amp; I)'!AG$334</f>
        <v>0</v>
      </c>
      <c r="AH268" s="141">
        <f>'[1]MTTI (PL &amp; I)'!AH268/'[1]MTTI (PL &amp; I)'!AH$334</f>
        <v>0</v>
      </c>
      <c r="AI268" s="141">
        <f>'[1]MTTI (PL &amp; I)'!AI268/'[1]MTTI (PL &amp; I)'!AI$334</f>
        <v>0</v>
      </c>
      <c r="AJ268" s="141">
        <f>'[1]MTTI (PL &amp; I)'!AJ268/'[1]MTTI (PL &amp; I)'!AJ$334</f>
        <v>0</v>
      </c>
      <c r="AK268" s="141">
        <f>'[1]MTTI (PL &amp; I)'!AK268/'[1]MTTI (PL &amp; I)'!AK$334</f>
        <v>0</v>
      </c>
      <c r="AL268" s="141">
        <f>'[1]MTTI (PL &amp; I)'!AL268/'[1]MTTI (PL &amp; I)'!AL$334</f>
        <v>0</v>
      </c>
      <c r="AM268" s="141">
        <f>'[1]MTTI (PL &amp; I)'!AM268/'[1]MTTI (PL &amp; I)'!AM$334</f>
        <v>0</v>
      </c>
      <c r="AN268" s="141">
        <f>'[1]MTTI (PL &amp; I)'!AN268/'[1]MTTI (PL &amp; I)'!AN$334</f>
        <v>0</v>
      </c>
      <c r="AO268" s="141">
        <f>'[1]MTTI (PL &amp; I)'!AO268/'[1]MTTI (PL &amp; I)'!AO$334</f>
        <v>0</v>
      </c>
      <c r="AP268" s="141">
        <f>'[1]MTTI (PL &amp; I)'!AP268/'[1]MTTI (PL &amp; I)'!AP$334</f>
        <v>0</v>
      </c>
      <c r="AQ268" s="141">
        <f>'[1]MTTI (PL &amp; I)'!AQ268/'[1]MTTI (PL &amp; I)'!AQ$334</f>
        <v>0</v>
      </c>
      <c r="AR268" s="141">
        <f>'[1]MTTI (PL &amp; I)'!AR268/'[1]MTTI (PL &amp; I)'!AR$334</f>
        <v>0</v>
      </c>
      <c r="AS268" s="141">
        <f>'[1]MTTI (PL &amp; I)'!AS268/'[1]MTTI (PL &amp; I)'!AS$334</f>
        <v>0</v>
      </c>
      <c r="AT268" s="141">
        <f>'[1]MTTI (PL &amp; I)'!AT268/'[1]MTTI (PL &amp; I)'!AT$334</f>
        <v>0</v>
      </c>
      <c r="AU268" s="141">
        <f>'[1]MTTI (PL &amp; I)'!AU268/'[1]MTTI (PL &amp; I)'!AU$334</f>
        <v>0</v>
      </c>
      <c r="AV268" s="141">
        <f>'[1]MTTI (PL &amp; I)'!AV268/'[1]MTTI (PL &amp; I)'!AV$334</f>
        <v>0</v>
      </c>
      <c r="AW268" s="141">
        <f>'[1]MTTI (PL &amp; I)'!AW268/'[1]MTTI (PL &amp; I)'!AW$334</f>
        <v>0</v>
      </c>
      <c r="AX268" s="141">
        <f>'[1]MTTI (PL &amp; I)'!AX268/'[1]MTTI (PL &amp; I)'!AX$334</f>
        <v>0</v>
      </c>
      <c r="AY268" s="141">
        <f>'[1]MTTI (PL &amp; I)'!AY268/'[1]MTTI (PL &amp; I)'!AY$334</f>
        <v>0</v>
      </c>
      <c r="AZ268" s="141">
        <f>'[1]MTTI (PL &amp; I)'!AZ268/'[1]MTTI (PL &amp; I)'!AZ$334</f>
        <v>0</v>
      </c>
      <c r="BA268" s="141">
        <f>'[1]MTTI (PL &amp; I)'!BA268/'[1]MTTI (PL &amp; I)'!BA$334</f>
        <v>0</v>
      </c>
      <c r="BB268" s="141">
        <f>'[1]MTTI (PL &amp; I)'!BB268/'[1]MTTI (PL &amp; I)'!BB$334</f>
        <v>0</v>
      </c>
      <c r="BC268" s="141">
        <f>'[1]MTTI (PL &amp; I)'!BC268/'[1]MTTI (PL &amp; I)'!BC$334</f>
        <v>0</v>
      </c>
      <c r="BD268" s="141">
        <f>'[1]MTTI (PL &amp; I)'!BD268/'[1]MTTI (PL &amp; I)'!BD$334</f>
        <v>0</v>
      </c>
      <c r="BE268" s="141">
        <f>'[1]MTTI (PL &amp; I)'!BE268/'[1]MTTI (PL &amp; I)'!BE$334</f>
        <v>0</v>
      </c>
      <c r="BF268" s="141">
        <f>'[1]MTTI (PL &amp; I)'!BF268/'[1]MTTI (PL &amp; I)'!BF$334</f>
        <v>0</v>
      </c>
      <c r="BG268" s="141">
        <f>'[1]MTTI (PL &amp; I)'!BG268/'[1]MTTI (PL &amp; I)'!BG$334</f>
        <v>0</v>
      </c>
      <c r="BH268" s="141">
        <f>'[1]MTTI (PL &amp; I)'!BH268/'[1]MTTI (PL &amp; I)'!BH$334</f>
        <v>0</v>
      </c>
      <c r="BI268" s="141">
        <f>'[1]MTTI (PL &amp; I)'!BI268/'[1]MTTI (PL &amp; I)'!BI$334</f>
        <v>0</v>
      </c>
      <c r="BJ268" s="141">
        <f>'[1]MTTI (PL &amp; I)'!BJ268/'[1]MTTI (PL &amp; I)'!BJ$334</f>
        <v>0</v>
      </c>
      <c r="BK268" s="141">
        <f>'[1]MTTI (PL &amp; I)'!BK268/'[1]MTTI (PL &amp; I)'!BK$334</f>
        <v>0</v>
      </c>
      <c r="BL268" s="141">
        <f>'[1]MTTI (PL &amp; I)'!BL268/'[1]MTTI (PL &amp; I)'!BL$334</f>
        <v>0</v>
      </c>
      <c r="BM268" s="141">
        <f>'[1]MTTI (PL &amp; I)'!BM268/'[1]MTTI (PL &amp; I)'!BM$334</f>
        <v>0</v>
      </c>
      <c r="BN268" s="141">
        <f>'[1]MTTI (PL &amp; I)'!BN268/'[1]MTTI (PL &amp; I)'!BN$334</f>
        <v>0</v>
      </c>
      <c r="BO268" s="141">
        <f>'[1]MTTI (PL &amp; I)'!BO268/'[1]MTTI (PL &amp; I)'!BO$334</f>
        <v>0</v>
      </c>
      <c r="BP268" s="141">
        <f>'[1]MTTI (PL &amp; I)'!BP268/'[1]MTTI (PL &amp; I)'!BP$334</f>
        <v>0</v>
      </c>
      <c r="BQ268" s="141">
        <f>'[1]MTTI (PL &amp; I)'!BQ268/'[1]MTTI (PL &amp; I)'!BQ$334</f>
        <v>0</v>
      </c>
      <c r="BR268" s="141">
        <f>'[1]MTTI (PL &amp; I)'!BR268/'[1]MTTI (PL &amp; I)'!BR$334</f>
        <v>0</v>
      </c>
      <c r="BS268" s="141">
        <f>'[1]MTTI (PL &amp; I)'!BS268/'[1]MTTI (PL &amp; I)'!BS$334</f>
        <v>0</v>
      </c>
      <c r="BT268" s="141">
        <f>'[1]MTTI (PL &amp; I)'!BT268/'[1]MTTI (PL &amp; I)'!BT$334</f>
        <v>0</v>
      </c>
      <c r="BU268" s="141">
        <f>'[1]MTTI (PL &amp; I)'!BU268/'[1]MTTI (PL &amp; I)'!BU$334</f>
        <v>0</v>
      </c>
      <c r="BV268" s="141">
        <f>'[1]MTTI (PL &amp; I)'!BV268/'[1]MTTI (PL &amp; I)'!BV$334</f>
        <v>0</v>
      </c>
      <c r="BW268" s="141">
        <f>'[1]MTTI (PL &amp; I)'!BW268/'[1]MTTI (PL &amp; I)'!BW$334</f>
        <v>0</v>
      </c>
      <c r="BX268" s="141">
        <f>'[1]MTTI (PL &amp; I)'!BX268/'[1]MTTI (PL &amp; I)'!BX$334</f>
        <v>0</v>
      </c>
      <c r="BY268" s="141">
        <f>'[1]MTTI (PL &amp; I)'!BY268/'[1]MTTI (PL &amp; I)'!BY$334</f>
        <v>0</v>
      </c>
      <c r="BZ268" s="141">
        <f>'[1]MTTI (PL &amp; I)'!BZ268/'[1]MTTI (PL &amp; I)'!BZ$334</f>
        <v>0</v>
      </c>
      <c r="CA268" s="141">
        <f>'[1]MTTI (PL &amp; I)'!CA268/'[1]MTTI (PL &amp; I)'!CA$334</f>
        <v>0</v>
      </c>
      <c r="CB268" s="141">
        <f>'[1]MTTI (PL &amp; I)'!CB268/'[1]MTTI (PL &amp; I)'!CB$334</f>
        <v>0</v>
      </c>
      <c r="CC268" s="141">
        <f>'[1]MTTI (PL &amp; I)'!CC268/'[1]MTTI (PL &amp; I)'!CC$334</f>
        <v>0</v>
      </c>
      <c r="CD268" s="141">
        <f>'[1]MTTI (PL &amp; I)'!CD268/'[1]MTTI (PL &amp; I)'!CD$334</f>
        <v>0</v>
      </c>
      <c r="CE268" s="141">
        <f>'[1]MTTI (PL &amp; I)'!CE268/'[1]MTTI (PL &amp; I)'!CE$334</f>
        <v>0</v>
      </c>
      <c r="CF268" s="141">
        <f>'[1]MTTI (PL &amp; I)'!CF268/'[1]MTTI (PL &amp; I)'!CF$334</f>
        <v>0</v>
      </c>
      <c r="CG268" s="141">
        <f>'[1]MTTI (PL &amp; I)'!CG268/'[1]MTTI (PL &amp; I)'!CG$334</f>
        <v>0</v>
      </c>
      <c r="CH268" s="141">
        <f>'[1]MTTI (PL &amp; I)'!CH268/'[1]MTTI (PL &amp; I)'!CH$334</f>
        <v>0</v>
      </c>
      <c r="CI268" s="141">
        <f>'[1]MTTI (PL &amp; I)'!CI268/'[1]MTTI (PL &amp; I)'!CI$334</f>
        <v>0</v>
      </c>
      <c r="CJ268" s="141">
        <f>'[1]MTTI (PL &amp; I)'!CJ268/'[1]MTTI (PL &amp; I)'!CJ$334</f>
        <v>0</v>
      </c>
      <c r="CK268" s="141">
        <f>'[1]MTTI (PL &amp; I)'!CK268/'[1]MTTI (PL &amp; I)'!CK$334</f>
        <v>0</v>
      </c>
      <c r="CL268" s="141">
        <f>'[1]MTTI (PL &amp; I)'!CL268/'[1]MTTI (PL &amp; I)'!CL$334</f>
        <v>0</v>
      </c>
      <c r="CM268" s="141">
        <f>'[1]MTTI (PL &amp; I)'!CM268/'[1]MTTI (PL &amp; I)'!CM$334</f>
        <v>0</v>
      </c>
      <c r="CN268" s="141">
        <f>'[1]MTTI (PL &amp; I)'!CN268/'[1]MTTI (PL &amp; I)'!CN$334</f>
        <v>0</v>
      </c>
      <c r="CO268" s="141">
        <f>'[1]MTTI (PL &amp; I)'!CO268/'[1]MTTI (PL &amp; I)'!CO$334</f>
        <v>0</v>
      </c>
      <c r="CP268" s="141">
        <f>'[1]MTTI (PL &amp; I)'!CP268/'[1]MTTI (PL &amp; I)'!CP$334</f>
        <v>0</v>
      </c>
      <c r="CQ268" s="141">
        <f>'[1]MTTI (PL &amp; I)'!CQ268/'[1]MTTI (PL &amp; I)'!CQ$334</f>
        <v>0</v>
      </c>
      <c r="CR268" s="141">
        <f>'[1]MTTI (PL &amp; I)'!CR268/'[1]MTTI (PL &amp; I)'!CR$334</f>
        <v>0</v>
      </c>
      <c r="CS268" s="141">
        <f>'[1]MTTI (PL &amp; I)'!CS268/'[1]MTTI (PL &amp; I)'!CS$334</f>
        <v>0</v>
      </c>
      <c r="CT268" s="141">
        <f>'[1]MTTI (PL &amp; I)'!CT268/'[1]MTTI (PL &amp; I)'!CT$334</f>
        <v>0</v>
      </c>
      <c r="CU268" s="141">
        <f>'[1]MTTI (PL &amp; I)'!CU268/'[1]MTTI (PL &amp; I)'!CU$334</f>
        <v>0</v>
      </c>
      <c r="CV268" s="141">
        <f>'[1]MTTI (PL &amp; I)'!CV268/'[1]MTTI (PL &amp; I)'!CV$334</f>
        <v>0</v>
      </c>
      <c r="CW268" s="141">
        <f>'[1]MTTI (PL &amp; I)'!CW268/'[1]MTTI (PL &amp; I)'!CW$334</f>
        <v>0</v>
      </c>
      <c r="CX268" s="141">
        <f>'[1]MTTI (PL &amp; I)'!CX268/'[1]MTTI (PL &amp; I)'!CX$334</f>
        <v>0</v>
      </c>
      <c r="CY268" s="141">
        <f>'[1]MTTI (PL &amp; I)'!CY268/'[1]MTTI (PL &amp; I)'!CY$334</f>
        <v>0</v>
      </c>
      <c r="CZ268" s="141">
        <f>'[1]MTTI (PL &amp; I)'!CZ268/'[1]MTTI (PL &amp; I)'!CZ$334</f>
        <v>0</v>
      </c>
      <c r="DA268" s="141">
        <f>'[1]MTTI (PL &amp; I)'!DA268/'[1]MTTI (PL &amp; I)'!DA$334</f>
        <v>0</v>
      </c>
      <c r="DB268" s="141">
        <f>'[1]MTTI (PL &amp; I)'!DB268/'[1]MTTI (PL &amp; I)'!DB$334</f>
        <v>0</v>
      </c>
      <c r="DC268" s="141">
        <f>'[1]MTTI (PL &amp; I)'!DC268/'[1]MTTI (PL &amp; I)'!DC$334</f>
        <v>0</v>
      </c>
      <c r="DD268" s="141">
        <f>'[1]MTTI (PL &amp; I)'!DD268/'[1]MTTI (PL &amp; I)'!DD$334</f>
        <v>0</v>
      </c>
      <c r="DE268" s="141">
        <v>0</v>
      </c>
      <c r="DF268" s="141">
        <f>'[1]MTTI (PL &amp; I)'!DF268/'[1]MTTI (PL &amp; I)'!DF$334</f>
        <v>0</v>
      </c>
    </row>
    <row r="269" spans="1:110" x14ac:dyDescent="0.3">
      <c r="A269" s="27">
        <v>6230</v>
      </c>
      <c r="B269" s="141">
        <f>'[1]MTTI (PL &amp; I)'!B269/'[1]MTTI (PL &amp; I)'!B$334</f>
        <v>0</v>
      </c>
      <c r="C269" s="141">
        <f>'[1]MTTI (PL &amp; I)'!C269/'[1]MTTI (PL &amp; I)'!C$334</f>
        <v>0</v>
      </c>
      <c r="D269" s="141">
        <f>'[1]MTTI (PL &amp; I)'!D269/'[1]MTTI (PL &amp; I)'!D$334</f>
        <v>0</v>
      </c>
      <c r="E269" s="141">
        <f>'[1]MTTI (PL &amp; I)'!E269/'[1]MTTI (PL &amp; I)'!E$334</f>
        <v>0</v>
      </c>
      <c r="F269" s="141">
        <f>'[1]MTTI (PL &amp; I)'!F269/'[1]MTTI (PL &amp; I)'!F$334</f>
        <v>0</v>
      </c>
      <c r="G269" s="141">
        <f>'[1]MTTI (PL &amp; I)'!G269/'[1]MTTI (PL &amp; I)'!G$334</f>
        <v>0</v>
      </c>
      <c r="H269" s="141">
        <f>'[1]MTTI (PL &amp; I)'!H269/'[1]MTTI (PL &amp; I)'!H$334</f>
        <v>1.4032114155697084E-5</v>
      </c>
      <c r="I269" s="141">
        <f>'[1]MTTI (PL &amp; I)'!I269/'[1]MTTI (PL &amp; I)'!I$334</f>
        <v>0</v>
      </c>
      <c r="J269" s="141">
        <f>'[1]MTTI (PL &amp; I)'!J269/'[1]MTTI (PL &amp; I)'!J$334</f>
        <v>0</v>
      </c>
      <c r="K269" s="141">
        <f>'[1]MTTI (PL &amp; I)'!K269/'[1]MTTI (PL &amp; I)'!K$334</f>
        <v>0</v>
      </c>
      <c r="L269" s="141">
        <f>'[1]MTTI (PL &amp; I)'!L269/'[1]MTTI (PL &amp; I)'!L$334</f>
        <v>0</v>
      </c>
      <c r="M269" s="141">
        <f>'[1]MTTI (PL &amp; I)'!M269/'[1]MTTI (PL &amp; I)'!M$334</f>
        <v>0</v>
      </c>
      <c r="N269" s="141">
        <f>'[1]MTTI (PL &amp; I)'!N269/'[1]MTTI (PL &amp; I)'!N$334</f>
        <v>0</v>
      </c>
      <c r="O269" s="141">
        <f>'[1]MTTI (PL &amp; I)'!O269/'[1]MTTI (PL &amp; I)'!O$334</f>
        <v>0</v>
      </c>
      <c r="P269" s="141">
        <f>'[1]MTTI (PL &amp; I)'!P269/'[1]MTTI (PL &amp; I)'!P$334</f>
        <v>0</v>
      </c>
      <c r="Q269" s="141">
        <f>'[1]MTTI (PL &amp; I)'!Q269/'[1]MTTI (PL &amp; I)'!Q$334</f>
        <v>0</v>
      </c>
      <c r="R269" s="141">
        <f>'[1]MTTI (PL &amp; I)'!R269/'[1]MTTI (PL &amp; I)'!R$334</f>
        <v>0</v>
      </c>
      <c r="S269" s="141">
        <f>'[1]MTTI (PL &amp; I)'!S269/'[1]MTTI (PL &amp; I)'!S$334</f>
        <v>0</v>
      </c>
      <c r="T269" s="141">
        <f>'[1]MTTI (PL &amp; I)'!T269/'[1]MTTI (PL &amp; I)'!T$334</f>
        <v>0</v>
      </c>
      <c r="U269" s="141">
        <f>'[1]MTTI (PL &amp; I)'!U269/'[1]MTTI (PL &amp; I)'!U$334</f>
        <v>0</v>
      </c>
      <c r="V269" s="141">
        <f>'[1]MTTI (PL &amp; I)'!V269/'[1]MTTI (PL &amp; I)'!V$334</f>
        <v>0</v>
      </c>
      <c r="W269" s="141">
        <f>'[1]MTTI (PL &amp; I)'!W269/'[1]MTTI (PL &amp; I)'!W$334</f>
        <v>0</v>
      </c>
      <c r="X269" s="141">
        <f>'[1]MTTI (PL &amp; I)'!X269/'[1]MTTI (PL &amp; I)'!X$334</f>
        <v>0</v>
      </c>
      <c r="Y269" s="141">
        <f>'[1]MTTI (PL &amp; I)'!Y269/'[1]MTTI (PL &amp; I)'!Y$334</f>
        <v>0</v>
      </c>
      <c r="Z269" s="141">
        <f>'[1]MTTI (PL &amp; I)'!Z269/'[1]MTTI (PL &amp; I)'!Z$334</f>
        <v>0</v>
      </c>
      <c r="AA269" s="141">
        <f>'[1]MTTI (PL &amp; I)'!AA269/'[1]MTTI (PL &amp; I)'!AA$334</f>
        <v>0</v>
      </c>
      <c r="AB269" s="141">
        <f>'[1]MTTI (PL &amp; I)'!AB269/'[1]MTTI (PL &amp; I)'!AB$334</f>
        <v>0</v>
      </c>
      <c r="AC269" s="141">
        <f>'[1]MTTI (PL &amp; I)'!AC269/'[1]MTTI (PL &amp; I)'!AC$334</f>
        <v>0</v>
      </c>
      <c r="AD269" s="141">
        <f>'[1]MTTI (PL &amp; I)'!AD269/'[1]MTTI (PL &amp; I)'!AD$334</f>
        <v>0</v>
      </c>
      <c r="AE269" s="141">
        <f>'[1]MTTI (PL &amp; I)'!AE269/'[1]MTTI (PL &amp; I)'!AE$334</f>
        <v>0</v>
      </c>
      <c r="AF269" s="141">
        <f>'[1]MTTI (PL &amp; I)'!AF269/'[1]MTTI (PL &amp; I)'!AF$334</f>
        <v>0</v>
      </c>
      <c r="AG269" s="141">
        <f>'[1]MTTI (PL &amp; I)'!AG269/'[1]MTTI (PL &amp; I)'!AG$334</f>
        <v>0</v>
      </c>
      <c r="AH269" s="141">
        <f>'[1]MTTI (PL &amp; I)'!AH269/'[1]MTTI (PL &amp; I)'!AH$334</f>
        <v>0</v>
      </c>
      <c r="AI269" s="141">
        <f>'[1]MTTI (PL &amp; I)'!AI269/'[1]MTTI (PL &amp; I)'!AI$334</f>
        <v>0</v>
      </c>
      <c r="AJ269" s="141">
        <f>'[1]MTTI (PL &amp; I)'!AJ269/'[1]MTTI (PL &amp; I)'!AJ$334</f>
        <v>0</v>
      </c>
      <c r="AK269" s="141">
        <f>'[1]MTTI (PL &amp; I)'!AK269/'[1]MTTI (PL &amp; I)'!AK$334</f>
        <v>0</v>
      </c>
      <c r="AL269" s="141">
        <f>'[1]MTTI (PL &amp; I)'!AL269/'[1]MTTI (PL &amp; I)'!AL$334</f>
        <v>0</v>
      </c>
      <c r="AM269" s="141">
        <f>'[1]MTTI (PL &amp; I)'!AM269/'[1]MTTI (PL &amp; I)'!AM$334</f>
        <v>0</v>
      </c>
      <c r="AN269" s="141">
        <f>'[1]MTTI (PL &amp; I)'!AN269/'[1]MTTI (PL &amp; I)'!AN$334</f>
        <v>0</v>
      </c>
      <c r="AO269" s="141">
        <f>'[1]MTTI (PL &amp; I)'!AO269/'[1]MTTI (PL &amp; I)'!AO$334</f>
        <v>0</v>
      </c>
      <c r="AP269" s="141">
        <f>'[1]MTTI (PL &amp; I)'!AP269/'[1]MTTI (PL &amp; I)'!AP$334</f>
        <v>0</v>
      </c>
      <c r="AQ269" s="141">
        <f>'[1]MTTI (PL &amp; I)'!AQ269/'[1]MTTI (PL &amp; I)'!AQ$334</f>
        <v>0</v>
      </c>
      <c r="AR269" s="141">
        <f>'[1]MTTI (PL &amp; I)'!AR269/'[1]MTTI (PL &amp; I)'!AR$334</f>
        <v>0</v>
      </c>
      <c r="AS269" s="141">
        <f>'[1]MTTI (PL &amp; I)'!AS269/'[1]MTTI (PL &amp; I)'!AS$334</f>
        <v>5.7904514426373468E-5</v>
      </c>
      <c r="AT269" s="141">
        <f>'[1]MTTI (PL &amp; I)'!AT269/'[1]MTTI (PL &amp; I)'!AT$334</f>
        <v>0</v>
      </c>
      <c r="AU269" s="141">
        <f>'[1]MTTI (PL &amp; I)'!AU269/'[1]MTTI (PL &amp; I)'!AU$334</f>
        <v>0</v>
      </c>
      <c r="AV269" s="141">
        <f>'[1]MTTI (PL &amp; I)'!AV269/'[1]MTTI (PL &amp; I)'!AV$334</f>
        <v>0</v>
      </c>
      <c r="AW269" s="141">
        <f>'[1]MTTI (PL &amp; I)'!AW269/'[1]MTTI (PL &amp; I)'!AW$334</f>
        <v>0</v>
      </c>
      <c r="AX269" s="141">
        <f>'[1]MTTI (PL &amp; I)'!AX269/'[1]MTTI (PL &amp; I)'!AX$334</f>
        <v>0</v>
      </c>
      <c r="AY269" s="141">
        <f>'[1]MTTI (PL &amp; I)'!AY269/'[1]MTTI (PL &amp; I)'!AY$334</f>
        <v>0</v>
      </c>
      <c r="AZ269" s="141">
        <f>'[1]MTTI (PL &amp; I)'!AZ269/'[1]MTTI (PL &amp; I)'!AZ$334</f>
        <v>0</v>
      </c>
      <c r="BA269" s="141">
        <f>'[1]MTTI (PL &amp; I)'!BA269/'[1]MTTI (PL &amp; I)'!BA$334</f>
        <v>0</v>
      </c>
      <c r="BB269" s="141">
        <f>'[1]MTTI (PL &amp; I)'!BB269/'[1]MTTI (PL &amp; I)'!BB$334</f>
        <v>0</v>
      </c>
      <c r="BC269" s="141">
        <f>'[1]MTTI (PL &amp; I)'!BC269/'[1]MTTI (PL &amp; I)'!BC$334</f>
        <v>0</v>
      </c>
      <c r="BD269" s="141">
        <f>'[1]MTTI (PL &amp; I)'!BD269/'[1]MTTI (PL &amp; I)'!BD$334</f>
        <v>0</v>
      </c>
      <c r="BE269" s="141">
        <f>'[1]MTTI (PL &amp; I)'!BE269/'[1]MTTI (PL &amp; I)'!BE$334</f>
        <v>0</v>
      </c>
      <c r="BF269" s="141">
        <f>'[1]MTTI (PL &amp; I)'!BF269/'[1]MTTI (PL &amp; I)'!BF$334</f>
        <v>0</v>
      </c>
      <c r="BG269" s="141">
        <f>'[1]MTTI (PL &amp; I)'!BG269/'[1]MTTI (PL &amp; I)'!BG$334</f>
        <v>0</v>
      </c>
      <c r="BH269" s="141">
        <f>'[1]MTTI (PL &amp; I)'!BH269/'[1]MTTI (PL &amp; I)'!BH$334</f>
        <v>0</v>
      </c>
      <c r="BI269" s="141">
        <f>'[1]MTTI (PL &amp; I)'!BI269/'[1]MTTI (PL &amp; I)'!BI$334</f>
        <v>0</v>
      </c>
      <c r="BJ269" s="141">
        <f>'[1]MTTI (PL &amp; I)'!BJ269/'[1]MTTI (PL &amp; I)'!BJ$334</f>
        <v>1.2138216911921856E-6</v>
      </c>
      <c r="BK269" s="141">
        <f>'[1]MTTI (PL &amp; I)'!BK269/'[1]MTTI (PL &amp; I)'!BK$334</f>
        <v>0</v>
      </c>
      <c r="BL269" s="141">
        <f>'[1]MTTI (PL &amp; I)'!BL269/'[1]MTTI (PL &amp; I)'!BL$334</f>
        <v>0</v>
      </c>
      <c r="BM269" s="141">
        <f>'[1]MTTI (PL &amp; I)'!BM269/'[1]MTTI (PL &amp; I)'!BM$334</f>
        <v>0</v>
      </c>
      <c r="BN269" s="141">
        <f>'[1]MTTI (PL &amp; I)'!BN269/'[1]MTTI (PL &amp; I)'!BN$334</f>
        <v>0</v>
      </c>
      <c r="BO269" s="141">
        <f>'[1]MTTI (PL &amp; I)'!BO269/'[1]MTTI (PL &amp; I)'!BO$334</f>
        <v>0</v>
      </c>
      <c r="BP269" s="141">
        <f>'[1]MTTI (PL &amp; I)'!BP269/'[1]MTTI (PL &amp; I)'!BP$334</f>
        <v>0</v>
      </c>
      <c r="BQ269" s="141">
        <f>'[1]MTTI (PL &amp; I)'!BQ269/'[1]MTTI (PL &amp; I)'!BQ$334</f>
        <v>2.81159694401535E-5</v>
      </c>
      <c r="BR269" s="141">
        <f>'[1]MTTI (PL &amp; I)'!BR269/'[1]MTTI (PL &amp; I)'!BR$334</f>
        <v>0</v>
      </c>
      <c r="BS269" s="141">
        <f>'[1]MTTI (PL &amp; I)'!BS269/'[1]MTTI (PL &amp; I)'!BS$334</f>
        <v>8.3372276097860293E-7</v>
      </c>
      <c r="BT269" s="141">
        <f>'[1]MTTI (PL &amp; I)'!BT269/'[1]MTTI (PL &amp; I)'!BT$334</f>
        <v>0</v>
      </c>
      <c r="BU269" s="141">
        <f>'[1]MTTI (PL &amp; I)'!BU269/'[1]MTTI (PL &amp; I)'!BU$334</f>
        <v>0</v>
      </c>
      <c r="BV269" s="141">
        <f>'[1]MTTI (PL &amp; I)'!BV269/'[1]MTTI (PL &amp; I)'!BV$334</f>
        <v>1.8856242583420555E-5</v>
      </c>
      <c r="BW269" s="141">
        <f>'[1]MTTI (PL &amp; I)'!BW269/'[1]MTTI (PL &amp; I)'!BW$334</f>
        <v>0</v>
      </c>
      <c r="BX269" s="141">
        <f>'[1]MTTI (PL &amp; I)'!BX269/'[1]MTTI (PL &amp; I)'!BX$334</f>
        <v>0</v>
      </c>
      <c r="BY269" s="141">
        <f>'[1]MTTI (PL &amp; I)'!BY269/'[1]MTTI (PL &amp; I)'!BY$334</f>
        <v>0</v>
      </c>
      <c r="BZ269" s="141">
        <f>'[1]MTTI (PL &amp; I)'!BZ269/'[1]MTTI (PL &amp; I)'!BZ$334</f>
        <v>0</v>
      </c>
      <c r="CA269" s="141">
        <f>'[1]MTTI (PL &amp; I)'!CA269/'[1]MTTI (PL &amp; I)'!CA$334</f>
        <v>0</v>
      </c>
      <c r="CB269" s="141">
        <f>'[1]MTTI (PL &amp; I)'!CB269/'[1]MTTI (PL &amp; I)'!CB$334</f>
        <v>0</v>
      </c>
      <c r="CC269" s="141">
        <f>'[1]MTTI (PL &amp; I)'!CC269/'[1]MTTI (PL &amp; I)'!CC$334</f>
        <v>0</v>
      </c>
      <c r="CD269" s="141">
        <f>'[1]MTTI (PL &amp; I)'!CD269/'[1]MTTI (PL &amp; I)'!CD$334</f>
        <v>0</v>
      </c>
      <c r="CE269" s="141">
        <f>'[1]MTTI (PL &amp; I)'!CE269/'[1]MTTI (PL &amp; I)'!CE$334</f>
        <v>0</v>
      </c>
      <c r="CF269" s="141">
        <f>'[1]MTTI (PL &amp; I)'!CF269/'[1]MTTI (PL &amp; I)'!CF$334</f>
        <v>0</v>
      </c>
      <c r="CG269" s="141">
        <f>'[1]MTTI (PL &amp; I)'!CG269/'[1]MTTI (PL &amp; I)'!CG$334</f>
        <v>0</v>
      </c>
      <c r="CH269" s="141">
        <f>'[1]MTTI (PL &amp; I)'!CH269/'[1]MTTI (PL &amp; I)'!CH$334</f>
        <v>0</v>
      </c>
      <c r="CI269" s="141">
        <f>'[1]MTTI (PL &amp; I)'!CI269/'[1]MTTI (PL &amp; I)'!CI$334</f>
        <v>0</v>
      </c>
      <c r="CJ269" s="141">
        <f>'[1]MTTI (PL &amp; I)'!CJ269/'[1]MTTI (PL &amp; I)'!CJ$334</f>
        <v>3.7801170378162769E-4</v>
      </c>
      <c r="CK269" s="141">
        <f>'[1]MTTI (PL &amp; I)'!CK269/'[1]MTTI (PL &amp; I)'!CK$334</f>
        <v>8.2581519585844573E-2</v>
      </c>
      <c r="CL269" s="141">
        <f>'[1]MTTI (PL &amp; I)'!CL269/'[1]MTTI (PL &amp; I)'!CL$334</f>
        <v>8.3311718197854975E-2</v>
      </c>
      <c r="CM269" s="141">
        <f>'[1]MTTI (PL &amp; I)'!CM269/'[1]MTTI (PL &amp; I)'!CM$334</f>
        <v>1.069709399810121E-6</v>
      </c>
      <c r="CN269" s="141">
        <f>'[1]MTTI (PL &amp; I)'!CN269/'[1]MTTI (PL &amp; I)'!CN$334</f>
        <v>0</v>
      </c>
      <c r="CO269" s="141">
        <f>'[1]MTTI (PL &amp; I)'!CO269/'[1]MTTI (PL &amp; I)'!CO$334</f>
        <v>0</v>
      </c>
      <c r="CP269" s="141">
        <f>'[1]MTTI (PL &amp; I)'!CP269/'[1]MTTI (PL &amp; I)'!CP$334</f>
        <v>0</v>
      </c>
      <c r="CQ269" s="141">
        <f>'[1]MTTI (PL &amp; I)'!CQ269/'[1]MTTI (PL &amp; I)'!CQ$334</f>
        <v>0</v>
      </c>
      <c r="CR269" s="141">
        <f>'[1]MTTI (PL &amp; I)'!CR269/'[1]MTTI (PL &amp; I)'!CR$334</f>
        <v>3.728421686836745E-3</v>
      </c>
      <c r="CS269" s="141">
        <f>'[1]MTTI (PL &amp; I)'!CS269/'[1]MTTI (PL &amp; I)'!CS$334</f>
        <v>0</v>
      </c>
      <c r="CT269" s="141">
        <f>'[1]MTTI (PL &amp; I)'!CT269/'[1]MTTI (PL &amp; I)'!CT$334</f>
        <v>0</v>
      </c>
      <c r="CU269" s="141">
        <f>'[1]MTTI (PL &amp; I)'!CU269/'[1]MTTI (PL &amp; I)'!CU$334</f>
        <v>0</v>
      </c>
      <c r="CV269" s="141">
        <f>'[1]MTTI (PL &amp; I)'!CV269/'[1]MTTI (PL &amp; I)'!CV$334</f>
        <v>0</v>
      </c>
      <c r="CW269" s="141">
        <f>'[1]MTTI (PL &amp; I)'!CW269/'[1]MTTI (PL &amp; I)'!CW$334</f>
        <v>0</v>
      </c>
      <c r="CX269" s="141">
        <f>'[1]MTTI (PL &amp; I)'!CX269/'[1]MTTI (PL &amp; I)'!CX$334</f>
        <v>0</v>
      </c>
      <c r="CY269" s="141">
        <f>'[1]MTTI (PL &amp; I)'!CY269/'[1]MTTI (PL &amp; I)'!CY$334</f>
        <v>0</v>
      </c>
      <c r="CZ269" s="141">
        <f>'[1]MTTI (PL &amp; I)'!CZ269/'[1]MTTI (PL &amp; I)'!CZ$334</f>
        <v>0</v>
      </c>
      <c r="DA269" s="141">
        <f>'[1]MTTI (PL &amp; I)'!DA269/'[1]MTTI (PL &amp; I)'!DA$334</f>
        <v>0</v>
      </c>
      <c r="DB269" s="141">
        <f>'[1]MTTI (PL &amp; I)'!DB269/'[1]MTTI (PL &amp; I)'!DB$334</f>
        <v>0</v>
      </c>
      <c r="DC269" s="141">
        <f>'[1]MTTI (PL &amp; I)'!DC269/'[1]MTTI (PL &amp; I)'!DC$334</f>
        <v>0</v>
      </c>
      <c r="DD269" s="141">
        <f>'[1]MTTI (PL &amp; I)'!DD269/'[1]MTTI (PL &amp; I)'!DD$334</f>
        <v>0</v>
      </c>
      <c r="DE269" s="141">
        <v>0</v>
      </c>
      <c r="DF269" s="141">
        <f>'[1]MTTI (PL &amp; I)'!DF269/'[1]MTTI (PL &amp; I)'!DF$334</f>
        <v>1.484793152089511E-3</v>
      </c>
    </row>
    <row r="270" spans="1:110" x14ac:dyDescent="0.3">
      <c r="A270" s="25" t="s">
        <v>6</v>
      </c>
      <c r="B270" s="141">
        <f>'[1]MTTI (PL &amp; I)'!B270/'[1]MTTI (PL &amp; I)'!B$334</f>
        <v>0</v>
      </c>
      <c r="C270" s="141">
        <f>'[1]MTTI (PL &amp; I)'!C270/'[1]MTTI (PL &amp; I)'!C$334</f>
        <v>0</v>
      </c>
      <c r="D270" s="141">
        <f>'[1]MTTI (PL &amp; I)'!D270/'[1]MTTI (PL &amp; I)'!D$334</f>
        <v>0</v>
      </c>
      <c r="E270" s="141">
        <f>'[1]MTTI (PL &amp; I)'!E270/'[1]MTTI (PL &amp; I)'!E$334</f>
        <v>0</v>
      </c>
      <c r="F270" s="141">
        <f>'[1]MTTI (PL &amp; I)'!F270/'[1]MTTI (PL &amp; I)'!F$334</f>
        <v>0</v>
      </c>
      <c r="G270" s="141">
        <f>'[1]MTTI (PL &amp; I)'!G270/'[1]MTTI (PL &amp; I)'!G$334</f>
        <v>0</v>
      </c>
      <c r="H270" s="141">
        <f>'[1]MTTI (PL &amp; I)'!H270/'[1]MTTI (PL &amp; I)'!H$334</f>
        <v>1.4032114155697084E-5</v>
      </c>
      <c r="I270" s="141">
        <f>'[1]MTTI (PL &amp; I)'!I270/'[1]MTTI (PL &amp; I)'!I$334</f>
        <v>0</v>
      </c>
      <c r="J270" s="141">
        <f>'[1]MTTI (PL &amp; I)'!J270/'[1]MTTI (PL &amp; I)'!J$334</f>
        <v>0</v>
      </c>
      <c r="K270" s="141">
        <f>'[1]MTTI (PL &amp; I)'!K270/'[1]MTTI (PL &amp; I)'!K$334</f>
        <v>0</v>
      </c>
      <c r="L270" s="141">
        <f>'[1]MTTI (PL &amp; I)'!L270/'[1]MTTI (PL &amp; I)'!L$334</f>
        <v>0</v>
      </c>
      <c r="M270" s="141">
        <f>'[1]MTTI (PL &amp; I)'!M270/'[1]MTTI (PL &amp; I)'!M$334</f>
        <v>0</v>
      </c>
      <c r="N270" s="141">
        <f>'[1]MTTI (PL &amp; I)'!N270/'[1]MTTI (PL &amp; I)'!N$334</f>
        <v>0</v>
      </c>
      <c r="O270" s="141">
        <f>'[1]MTTI (PL &amp; I)'!O270/'[1]MTTI (PL &amp; I)'!O$334</f>
        <v>0</v>
      </c>
      <c r="P270" s="141">
        <f>'[1]MTTI (PL &amp; I)'!P270/'[1]MTTI (PL &amp; I)'!P$334</f>
        <v>0</v>
      </c>
      <c r="Q270" s="141">
        <f>'[1]MTTI (PL &amp; I)'!Q270/'[1]MTTI (PL &amp; I)'!Q$334</f>
        <v>0</v>
      </c>
      <c r="R270" s="141">
        <f>'[1]MTTI (PL &amp; I)'!R270/'[1]MTTI (PL &amp; I)'!R$334</f>
        <v>0</v>
      </c>
      <c r="S270" s="141">
        <f>'[1]MTTI (PL &amp; I)'!S270/'[1]MTTI (PL &amp; I)'!S$334</f>
        <v>0</v>
      </c>
      <c r="T270" s="141">
        <f>'[1]MTTI (PL &amp; I)'!T270/'[1]MTTI (PL &amp; I)'!T$334</f>
        <v>0</v>
      </c>
      <c r="U270" s="141">
        <f>'[1]MTTI (PL &amp; I)'!U270/'[1]MTTI (PL &amp; I)'!U$334</f>
        <v>0</v>
      </c>
      <c r="V270" s="141">
        <f>'[1]MTTI (PL &amp; I)'!V270/'[1]MTTI (PL &amp; I)'!V$334</f>
        <v>0</v>
      </c>
      <c r="W270" s="141">
        <f>'[1]MTTI (PL &amp; I)'!W270/'[1]MTTI (PL &amp; I)'!W$334</f>
        <v>0</v>
      </c>
      <c r="X270" s="141">
        <f>'[1]MTTI (PL &amp; I)'!X270/'[1]MTTI (PL &amp; I)'!X$334</f>
        <v>0</v>
      </c>
      <c r="Y270" s="141">
        <f>'[1]MTTI (PL &amp; I)'!Y270/'[1]MTTI (PL &amp; I)'!Y$334</f>
        <v>0</v>
      </c>
      <c r="Z270" s="141">
        <f>'[1]MTTI (PL &amp; I)'!Z270/'[1]MTTI (PL &amp; I)'!Z$334</f>
        <v>0</v>
      </c>
      <c r="AA270" s="141">
        <f>'[1]MTTI (PL &amp; I)'!AA270/'[1]MTTI (PL &amp; I)'!AA$334</f>
        <v>0</v>
      </c>
      <c r="AB270" s="141">
        <f>'[1]MTTI (PL &amp; I)'!AB270/'[1]MTTI (PL &amp; I)'!AB$334</f>
        <v>0</v>
      </c>
      <c r="AC270" s="141">
        <f>'[1]MTTI (PL &amp; I)'!AC270/'[1]MTTI (PL &amp; I)'!AC$334</f>
        <v>0</v>
      </c>
      <c r="AD270" s="141">
        <f>'[1]MTTI (PL &amp; I)'!AD270/'[1]MTTI (PL &amp; I)'!AD$334</f>
        <v>0</v>
      </c>
      <c r="AE270" s="141">
        <f>'[1]MTTI (PL &amp; I)'!AE270/'[1]MTTI (PL &amp; I)'!AE$334</f>
        <v>0</v>
      </c>
      <c r="AF270" s="141">
        <f>'[1]MTTI (PL &amp; I)'!AF270/'[1]MTTI (PL &amp; I)'!AF$334</f>
        <v>0</v>
      </c>
      <c r="AG270" s="141">
        <f>'[1]MTTI (PL &amp; I)'!AG270/'[1]MTTI (PL &amp; I)'!AG$334</f>
        <v>0</v>
      </c>
      <c r="AH270" s="141">
        <f>'[1]MTTI (PL &amp; I)'!AH270/'[1]MTTI (PL &amp; I)'!AH$334</f>
        <v>0</v>
      </c>
      <c r="AI270" s="141">
        <f>'[1]MTTI (PL &amp; I)'!AI270/'[1]MTTI (PL &amp; I)'!AI$334</f>
        <v>0</v>
      </c>
      <c r="AJ270" s="141">
        <f>'[1]MTTI (PL &amp; I)'!AJ270/'[1]MTTI (PL &amp; I)'!AJ$334</f>
        <v>0</v>
      </c>
      <c r="AK270" s="141">
        <f>'[1]MTTI (PL &amp; I)'!AK270/'[1]MTTI (PL &amp; I)'!AK$334</f>
        <v>0</v>
      </c>
      <c r="AL270" s="141">
        <f>'[1]MTTI (PL &amp; I)'!AL270/'[1]MTTI (PL &amp; I)'!AL$334</f>
        <v>0</v>
      </c>
      <c r="AM270" s="141">
        <f>'[1]MTTI (PL &amp; I)'!AM270/'[1]MTTI (PL &amp; I)'!AM$334</f>
        <v>0</v>
      </c>
      <c r="AN270" s="141">
        <f>'[1]MTTI (PL &amp; I)'!AN270/'[1]MTTI (PL &amp; I)'!AN$334</f>
        <v>0</v>
      </c>
      <c r="AO270" s="141">
        <f>'[1]MTTI (PL &amp; I)'!AO270/'[1]MTTI (PL &amp; I)'!AO$334</f>
        <v>0</v>
      </c>
      <c r="AP270" s="141">
        <f>'[1]MTTI (PL &amp; I)'!AP270/'[1]MTTI (PL &amp; I)'!AP$334</f>
        <v>0</v>
      </c>
      <c r="AQ270" s="141">
        <f>'[1]MTTI (PL &amp; I)'!AQ270/'[1]MTTI (PL &amp; I)'!AQ$334</f>
        <v>0</v>
      </c>
      <c r="AR270" s="141">
        <f>'[1]MTTI (PL &amp; I)'!AR270/'[1]MTTI (PL &amp; I)'!AR$334</f>
        <v>0</v>
      </c>
      <c r="AS270" s="141">
        <f>'[1]MTTI (PL &amp; I)'!AS270/'[1]MTTI (PL &amp; I)'!AS$334</f>
        <v>5.7904514426373468E-5</v>
      </c>
      <c r="AT270" s="141">
        <f>'[1]MTTI (PL &amp; I)'!AT270/'[1]MTTI (PL &amp; I)'!AT$334</f>
        <v>0</v>
      </c>
      <c r="AU270" s="141">
        <f>'[1]MTTI (PL &amp; I)'!AU270/'[1]MTTI (PL &amp; I)'!AU$334</f>
        <v>0</v>
      </c>
      <c r="AV270" s="141">
        <f>'[1]MTTI (PL &amp; I)'!AV270/'[1]MTTI (PL &amp; I)'!AV$334</f>
        <v>0</v>
      </c>
      <c r="AW270" s="141">
        <f>'[1]MTTI (PL &amp; I)'!AW270/'[1]MTTI (PL &amp; I)'!AW$334</f>
        <v>0</v>
      </c>
      <c r="AX270" s="141">
        <f>'[1]MTTI (PL &amp; I)'!AX270/'[1]MTTI (PL &amp; I)'!AX$334</f>
        <v>0</v>
      </c>
      <c r="AY270" s="141">
        <f>'[1]MTTI (PL &amp; I)'!AY270/'[1]MTTI (PL &amp; I)'!AY$334</f>
        <v>0</v>
      </c>
      <c r="AZ270" s="141">
        <f>'[1]MTTI (PL &amp; I)'!AZ270/'[1]MTTI (PL &amp; I)'!AZ$334</f>
        <v>0</v>
      </c>
      <c r="BA270" s="141">
        <f>'[1]MTTI (PL &amp; I)'!BA270/'[1]MTTI (PL &amp; I)'!BA$334</f>
        <v>0</v>
      </c>
      <c r="BB270" s="141">
        <f>'[1]MTTI (PL &amp; I)'!BB270/'[1]MTTI (PL &amp; I)'!BB$334</f>
        <v>0</v>
      </c>
      <c r="BC270" s="141">
        <f>'[1]MTTI (PL &amp; I)'!BC270/'[1]MTTI (PL &amp; I)'!BC$334</f>
        <v>0</v>
      </c>
      <c r="BD270" s="141">
        <f>'[1]MTTI (PL &amp; I)'!BD270/'[1]MTTI (PL &amp; I)'!BD$334</f>
        <v>0</v>
      </c>
      <c r="BE270" s="141">
        <f>'[1]MTTI (PL &amp; I)'!BE270/'[1]MTTI (PL &amp; I)'!BE$334</f>
        <v>0</v>
      </c>
      <c r="BF270" s="141">
        <f>'[1]MTTI (PL &amp; I)'!BF270/'[1]MTTI (PL &amp; I)'!BF$334</f>
        <v>0</v>
      </c>
      <c r="BG270" s="141">
        <f>'[1]MTTI (PL &amp; I)'!BG270/'[1]MTTI (PL &amp; I)'!BG$334</f>
        <v>0</v>
      </c>
      <c r="BH270" s="141">
        <f>'[1]MTTI (PL &amp; I)'!BH270/'[1]MTTI (PL &amp; I)'!BH$334</f>
        <v>0</v>
      </c>
      <c r="BI270" s="141">
        <f>'[1]MTTI (PL &amp; I)'!BI270/'[1]MTTI (PL &amp; I)'!BI$334</f>
        <v>0</v>
      </c>
      <c r="BJ270" s="141">
        <f>'[1]MTTI (PL &amp; I)'!BJ270/'[1]MTTI (PL &amp; I)'!BJ$334</f>
        <v>1.2138216911921856E-6</v>
      </c>
      <c r="BK270" s="141">
        <f>'[1]MTTI (PL &amp; I)'!BK270/'[1]MTTI (PL &amp; I)'!BK$334</f>
        <v>0</v>
      </c>
      <c r="BL270" s="141">
        <f>'[1]MTTI (PL &amp; I)'!BL270/'[1]MTTI (PL &amp; I)'!BL$334</f>
        <v>0</v>
      </c>
      <c r="BM270" s="141">
        <f>'[1]MTTI (PL &amp; I)'!BM270/'[1]MTTI (PL &amp; I)'!BM$334</f>
        <v>0</v>
      </c>
      <c r="BN270" s="141">
        <f>'[1]MTTI (PL &amp; I)'!BN270/'[1]MTTI (PL &amp; I)'!BN$334</f>
        <v>0</v>
      </c>
      <c r="BO270" s="141">
        <f>'[1]MTTI (PL &amp; I)'!BO270/'[1]MTTI (PL &amp; I)'!BO$334</f>
        <v>0</v>
      </c>
      <c r="BP270" s="141">
        <f>'[1]MTTI (PL &amp; I)'!BP270/'[1]MTTI (PL &amp; I)'!BP$334</f>
        <v>0</v>
      </c>
      <c r="BQ270" s="141">
        <f>'[1]MTTI (PL &amp; I)'!BQ270/'[1]MTTI (PL &amp; I)'!BQ$334</f>
        <v>2.81159694401535E-5</v>
      </c>
      <c r="BR270" s="141">
        <f>'[1]MTTI (PL &amp; I)'!BR270/'[1]MTTI (PL &amp; I)'!BR$334</f>
        <v>0</v>
      </c>
      <c r="BS270" s="141">
        <f>'[1]MTTI (PL &amp; I)'!BS270/'[1]MTTI (PL &amp; I)'!BS$334</f>
        <v>8.3372276097860293E-7</v>
      </c>
      <c r="BT270" s="141">
        <f>'[1]MTTI (PL &amp; I)'!BT270/'[1]MTTI (PL &amp; I)'!BT$334</f>
        <v>0</v>
      </c>
      <c r="BU270" s="141">
        <f>'[1]MTTI (PL &amp; I)'!BU270/'[1]MTTI (PL &amp; I)'!BU$334</f>
        <v>0</v>
      </c>
      <c r="BV270" s="141">
        <f>'[1]MTTI (PL &amp; I)'!BV270/'[1]MTTI (PL &amp; I)'!BV$334</f>
        <v>1.8856242583420555E-5</v>
      </c>
      <c r="BW270" s="141">
        <f>'[1]MTTI (PL &amp; I)'!BW270/'[1]MTTI (PL &amp; I)'!BW$334</f>
        <v>0</v>
      </c>
      <c r="BX270" s="141">
        <f>'[1]MTTI (PL &amp; I)'!BX270/'[1]MTTI (PL &amp; I)'!BX$334</f>
        <v>0</v>
      </c>
      <c r="BY270" s="141">
        <f>'[1]MTTI (PL &amp; I)'!BY270/'[1]MTTI (PL &amp; I)'!BY$334</f>
        <v>0</v>
      </c>
      <c r="BZ270" s="141">
        <f>'[1]MTTI (PL &amp; I)'!BZ270/'[1]MTTI (PL &amp; I)'!BZ$334</f>
        <v>0</v>
      </c>
      <c r="CA270" s="141">
        <f>'[1]MTTI (PL &amp; I)'!CA270/'[1]MTTI (PL &amp; I)'!CA$334</f>
        <v>0</v>
      </c>
      <c r="CB270" s="141">
        <f>'[1]MTTI (PL &amp; I)'!CB270/'[1]MTTI (PL &amp; I)'!CB$334</f>
        <v>0</v>
      </c>
      <c r="CC270" s="141">
        <f>'[1]MTTI (PL &amp; I)'!CC270/'[1]MTTI (PL &amp; I)'!CC$334</f>
        <v>0</v>
      </c>
      <c r="CD270" s="141">
        <f>'[1]MTTI (PL &amp; I)'!CD270/'[1]MTTI (PL &amp; I)'!CD$334</f>
        <v>0</v>
      </c>
      <c r="CE270" s="141">
        <f>'[1]MTTI (PL &amp; I)'!CE270/'[1]MTTI (PL &amp; I)'!CE$334</f>
        <v>0</v>
      </c>
      <c r="CF270" s="141">
        <f>'[1]MTTI (PL &amp; I)'!CF270/'[1]MTTI (PL &amp; I)'!CF$334</f>
        <v>0</v>
      </c>
      <c r="CG270" s="141">
        <f>'[1]MTTI (PL &amp; I)'!CG270/'[1]MTTI (PL &amp; I)'!CG$334</f>
        <v>0</v>
      </c>
      <c r="CH270" s="141">
        <f>'[1]MTTI (PL &amp; I)'!CH270/'[1]MTTI (PL &amp; I)'!CH$334</f>
        <v>0</v>
      </c>
      <c r="CI270" s="141">
        <f>'[1]MTTI (PL &amp; I)'!CI270/'[1]MTTI (PL &amp; I)'!CI$334</f>
        <v>0</v>
      </c>
      <c r="CJ270" s="141">
        <f>'[1]MTTI (PL &amp; I)'!CJ270/'[1]MTTI (PL &amp; I)'!CJ$334</f>
        <v>3.7801170378162769E-4</v>
      </c>
      <c r="CK270" s="141">
        <f>'[1]MTTI (PL &amp; I)'!CK270/'[1]MTTI (PL &amp; I)'!CK$334</f>
        <v>8.2581519585844573E-2</v>
      </c>
      <c r="CL270" s="141">
        <f>'[1]MTTI (PL &amp; I)'!CL270/'[1]MTTI (PL &amp; I)'!CL$334</f>
        <v>8.3311718197854975E-2</v>
      </c>
      <c r="CM270" s="141">
        <f>'[1]MTTI (PL &amp; I)'!CM270/'[1]MTTI (PL &amp; I)'!CM$334</f>
        <v>1.069709399810121E-6</v>
      </c>
      <c r="CN270" s="141">
        <f>'[1]MTTI (PL &amp; I)'!CN270/'[1]MTTI (PL &amp; I)'!CN$334</f>
        <v>0</v>
      </c>
      <c r="CO270" s="141">
        <f>'[1]MTTI (PL &amp; I)'!CO270/'[1]MTTI (PL &amp; I)'!CO$334</f>
        <v>0</v>
      </c>
      <c r="CP270" s="141">
        <f>'[1]MTTI (PL &amp; I)'!CP270/'[1]MTTI (PL &amp; I)'!CP$334</f>
        <v>0</v>
      </c>
      <c r="CQ270" s="141">
        <f>'[1]MTTI (PL &amp; I)'!CQ270/'[1]MTTI (PL &amp; I)'!CQ$334</f>
        <v>0</v>
      </c>
      <c r="CR270" s="141">
        <f>'[1]MTTI (PL &amp; I)'!CR270/'[1]MTTI (PL &amp; I)'!CR$334</f>
        <v>3.728421686836745E-3</v>
      </c>
      <c r="CS270" s="141">
        <f>'[1]MTTI (PL &amp; I)'!CS270/'[1]MTTI (PL &amp; I)'!CS$334</f>
        <v>0</v>
      </c>
      <c r="CT270" s="141">
        <f>'[1]MTTI (PL &amp; I)'!CT270/'[1]MTTI (PL &amp; I)'!CT$334</f>
        <v>0</v>
      </c>
      <c r="CU270" s="141">
        <f>'[1]MTTI (PL &amp; I)'!CU270/'[1]MTTI (PL &amp; I)'!CU$334</f>
        <v>0</v>
      </c>
      <c r="CV270" s="141">
        <f>'[1]MTTI (PL &amp; I)'!CV270/'[1]MTTI (PL &amp; I)'!CV$334</f>
        <v>0</v>
      </c>
      <c r="CW270" s="141">
        <f>'[1]MTTI (PL &amp; I)'!CW270/'[1]MTTI (PL &amp; I)'!CW$334</f>
        <v>0</v>
      </c>
      <c r="CX270" s="141">
        <f>'[1]MTTI (PL &amp; I)'!CX270/'[1]MTTI (PL &amp; I)'!CX$334</f>
        <v>0</v>
      </c>
      <c r="CY270" s="141">
        <f>'[1]MTTI (PL &amp; I)'!CY270/'[1]MTTI (PL &amp; I)'!CY$334</f>
        <v>0</v>
      </c>
      <c r="CZ270" s="141">
        <f>'[1]MTTI (PL &amp; I)'!CZ270/'[1]MTTI (PL &amp; I)'!CZ$334</f>
        <v>0</v>
      </c>
      <c r="DA270" s="141">
        <f>'[1]MTTI (PL &amp; I)'!DA270/'[1]MTTI (PL &amp; I)'!DA$334</f>
        <v>0</v>
      </c>
      <c r="DB270" s="141">
        <f>'[1]MTTI (PL &amp; I)'!DB270/'[1]MTTI (PL &amp; I)'!DB$334</f>
        <v>0</v>
      </c>
      <c r="DC270" s="141">
        <f>'[1]MTTI (PL &amp; I)'!DC270/'[1]MTTI (PL &amp; I)'!DC$334</f>
        <v>0</v>
      </c>
      <c r="DD270" s="141">
        <f>'[1]MTTI (PL &amp; I)'!DD270/'[1]MTTI (PL &amp; I)'!DD$334</f>
        <v>0</v>
      </c>
      <c r="DE270" s="141">
        <v>0</v>
      </c>
      <c r="DF270" s="141">
        <f>'[1]MTTI (PL &amp; I)'!DF270/'[1]MTTI (PL &amp; I)'!DF$334</f>
        <v>1.484793152089511E-3</v>
      </c>
    </row>
    <row r="271" spans="1:110" ht="15" thickBot="1" x14ac:dyDescent="0.35">
      <c r="A271" s="29" t="s">
        <v>7</v>
      </c>
      <c r="B271" s="141">
        <f>'[1]MTTI (PL &amp; I)'!B271/'[1]MTTI (PL &amp; I)'!B$334</f>
        <v>0</v>
      </c>
      <c r="C271" s="141">
        <f>'[1]MTTI (PL &amp; I)'!C271/'[1]MTTI (PL &amp; I)'!C$334</f>
        <v>0</v>
      </c>
      <c r="D271" s="141">
        <f>'[1]MTTI (PL &amp; I)'!D271/'[1]MTTI (PL &amp; I)'!D$334</f>
        <v>0</v>
      </c>
      <c r="E271" s="141">
        <f>'[1]MTTI (PL &amp; I)'!E271/'[1]MTTI (PL &amp; I)'!E$334</f>
        <v>0</v>
      </c>
      <c r="F271" s="141">
        <f>'[1]MTTI (PL &amp; I)'!F271/'[1]MTTI (PL &amp; I)'!F$334</f>
        <v>0</v>
      </c>
      <c r="G271" s="141">
        <f>'[1]MTTI (PL &amp; I)'!G271/'[1]MTTI (PL &amp; I)'!G$334</f>
        <v>0</v>
      </c>
      <c r="H271" s="141">
        <f>'[1]MTTI (PL &amp; I)'!H271/'[1]MTTI (PL &amp; I)'!H$334</f>
        <v>0</v>
      </c>
      <c r="I271" s="141">
        <f>'[1]MTTI (PL &amp; I)'!I271/'[1]MTTI (PL &amp; I)'!I$334</f>
        <v>0</v>
      </c>
      <c r="J271" s="141">
        <f>'[1]MTTI (PL &amp; I)'!J271/'[1]MTTI (PL &amp; I)'!J$334</f>
        <v>0</v>
      </c>
      <c r="K271" s="141">
        <f>'[1]MTTI (PL &amp; I)'!K271/'[1]MTTI (PL &amp; I)'!K$334</f>
        <v>0</v>
      </c>
      <c r="L271" s="141">
        <f>'[1]MTTI (PL &amp; I)'!L271/'[1]MTTI (PL &amp; I)'!L$334</f>
        <v>0</v>
      </c>
      <c r="M271" s="141">
        <f>'[1]MTTI (PL &amp; I)'!M271/'[1]MTTI (PL &amp; I)'!M$334</f>
        <v>0</v>
      </c>
      <c r="N271" s="141">
        <f>'[1]MTTI (PL &amp; I)'!N271/'[1]MTTI (PL &amp; I)'!N$334</f>
        <v>0</v>
      </c>
      <c r="O271" s="141">
        <f>'[1]MTTI (PL &amp; I)'!O271/'[1]MTTI (PL &amp; I)'!O$334</f>
        <v>0</v>
      </c>
      <c r="P271" s="141">
        <f>'[1]MTTI (PL &amp; I)'!P271/'[1]MTTI (PL &amp; I)'!P$334</f>
        <v>0</v>
      </c>
      <c r="Q271" s="141">
        <f>'[1]MTTI (PL &amp; I)'!Q271/'[1]MTTI (PL &amp; I)'!Q$334</f>
        <v>0</v>
      </c>
      <c r="R271" s="141">
        <f>'[1]MTTI (PL &amp; I)'!R271/'[1]MTTI (PL &amp; I)'!R$334</f>
        <v>0</v>
      </c>
      <c r="S271" s="141">
        <f>'[1]MTTI (PL &amp; I)'!S271/'[1]MTTI (PL &amp; I)'!S$334</f>
        <v>0</v>
      </c>
      <c r="T271" s="141">
        <f>'[1]MTTI (PL &amp; I)'!T271/'[1]MTTI (PL &amp; I)'!T$334</f>
        <v>0</v>
      </c>
      <c r="U271" s="141">
        <f>'[1]MTTI (PL &amp; I)'!U271/'[1]MTTI (PL &amp; I)'!U$334</f>
        <v>0</v>
      </c>
      <c r="V271" s="141">
        <f>'[1]MTTI (PL &amp; I)'!V271/'[1]MTTI (PL &amp; I)'!V$334</f>
        <v>0</v>
      </c>
      <c r="W271" s="141">
        <f>'[1]MTTI (PL &amp; I)'!W271/'[1]MTTI (PL &amp; I)'!W$334</f>
        <v>0</v>
      </c>
      <c r="X271" s="141">
        <f>'[1]MTTI (PL &amp; I)'!X271/'[1]MTTI (PL &amp; I)'!X$334</f>
        <v>0</v>
      </c>
      <c r="Y271" s="141">
        <f>'[1]MTTI (PL &amp; I)'!Y271/'[1]MTTI (PL &amp; I)'!Y$334</f>
        <v>0</v>
      </c>
      <c r="Z271" s="141">
        <f>'[1]MTTI (PL &amp; I)'!Z271/'[1]MTTI (PL &amp; I)'!Z$334</f>
        <v>0</v>
      </c>
      <c r="AA271" s="141">
        <f>'[1]MTTI (PL &amp; I)'!AA271/'[1]MTTI (PL &amp; I)'!AA$334</f>
        <v>0</v>
      </c>
      <c r="AB271" s="141">
        <f>'[1]MTTI (PL &amp; I)'!AB271/'[1]MTTI (PL &amp; I)'!AB$334</f>
        <v>0</v>
      </c>
      <c r="AC271" s="141">
        <f>'[1]MTTI (PL &amp; I)'!AC271/'[1]MTTI (PL &amp; I)'!AC$334</f>
        <v>0</v>
      </c>
      <c r="AD271" s="141">
        <f>'[1]MTTI (PL &amp; I)'!AD271/'[1]MTTI (PL &amp; I)'!AD$334</f>
        <v>0</v>
      </c>
      <c r="AE271" s="141">
        <f>'[1]MTTI (PL &amp; I)'!AE271/'[1]MTTI (PL &amp; I)'!AE$334</f>
        <v>0</v>
      </c>
      <c r="AF271" s="141">
        <f>'[1]MTTI (PL &amp; I)'!AF271/'[1]MTTI (PL &amp; I)'!AF$334</f>
        <v>0</v>
      </c>
      <c r="AG271" s="141">
        <f>'[1]MTTI (PL &amp; I)'!AG271/'[1]MTTI (PL &amp; I)'!AG$334</f>
        <v>0</v>
      </c>
      <c r="AH271" s="141">
        <f>'[1]MTTI (PL &amp; I)'!AH271/'[1]MTTI (PL &amp; I)'!AH$334</f>
        <v>0</v>
      </c>
      <c r="AI271" s="141">
        <f>'[1]MTTI (PL &amp; I)'!AI271/'[1]MTTI (PL &amp; I)'!AI$334</f>
        <v>0</v>
      </c>
      <c r="AJ271" s="141">
        <f>'[1]MTTI (PL &amp; I)'!AJ271/'[1]MTTI (PL &amp; I)'!AJ$334</f>
        <v>0</v>
      </c>
      <c r="AK271" s="141">
        <f>'[1]MTTI (PL &amp; I)'!AK271/'[1]MTTI (PL &amp; I)'!AK$334</f>
        <v>0</v>
      </c>
      <c r="AL271" s="141">
        <f>'[1]MTTI (PL &amp; I)'!AL271/'[1]MTTI (PL &amp; I)'!AL$334</f>
        <v>0</v>
      </c>
      <c r="AM271" s="141">
        <f>'[1]MTTI (PL &amp; I)'!AM271/'[1]MTTI (PL &amp; I)'!AM$334</f>
        <v>0</v>
      </c>
      <c r="AN271" s="141">
        <f>'[1]MTTI (PL &amp; I)'!AN271/'[1]MTTI (PL &amp; I)'!AN$334</f>
        <v>0</v>
      </c>
      <c r="AO271" s="141">
        <f>'[1]MTTI (PL &amp; I)'!AO271/'[1]MTTI (PL &amp; I)'!AO$334</f>
        <v>0</v>
      </c>
      <c r="AP271" s="141">
        <f>'[1]MTTI (PL &amp; I)'!AP271/'[1]MTTI (PL &amp; I)'!AP$334</f>
        <v>0</v>
      </c>
      <c r="AQ271" s="141">
        <f>'[1]MTTI (PL &amp; I)'!AQ271/'[1]MTTI (PL &amp; I)'!AQ$334</f>
        <v>0</v>
      </c>
      <c r="AR271" s="141">
        <f>'[1]MTTI (PL &amp; I)'!AR271/'[1]MTTI (PL &amp; I)'!AR$334</f>
        <v>0</v>
      </c>
      <c r="AS271" s="141">
        <f>'[1]MTTI (PL &amp; I)'!AS271/'[1]MTTI (PL &amp; I)'!AS$334</f>
        <v>0</v>
      </c>
      <c r="AT271" s="141">
        <f>'[1]MTTI (PL &amp; I)'!AT271/'[1]MTTI (PL &amp; I)'!AT$334</f>
        <v>0</v>
      </c>
      <c r="AU271" s="141">
        <f>'[1]MTTI (PL &amp; I)'!AU271/'[1]MTTI (PL &amp; I)'!AU$334</f>
        <v>0</v>
      </c>
      <c r="AV271" s="141">
        <f>'[1]MTTI (PL &amp; I)'!AV271/'[1]MTTI (PL &amp; I)'!AV$334</f>
        <v>0</v>
      </c>
      <c r="AW271" s="141">
        <f>'[1]MTTI (PL &amp; I)'!AW271/'[1]MTTI (PL &amp; I)'!AW$334</f>
        <v>0</v>
      </c>
      <c r="AX271" s="141">
        <f>'[1]MTTI (PL &amp; I)'!AX271/'[1]MTTI (PL &amp; I)'!AX$334</f>
        <v>0</v>
      </c>
      <c r="AY271" s="141">
        <f>'[1]MTTI (PL &amp; I)'!AY271/'[1]MTTI (PL &amp; I)'!AY$334</f>
        <v>0</v>
      </c>
      <c r="AZ271" s="141">
        <f>'[1]MTTI (PL &amp; I)'!AZ271/'[1]MTTI (PL &amp; I)'!AZ$334</f>
        <v>0</v>
      </c>
      <c r="BA271" s="141">
        <f>'[1]MTTI (PL &amp; I)'!BA271/'[1]MTTI (PL &amp; I)'!BA$334</f>
        <v>0</v>
      </c>
      <c r="BB271" s="141">
        <f>'[1]MTTI (PL &amp; I)'!BB271/'[1]MTTI (PL &amp; I)'!BB$334</f>
        <v>0</v>
      </c>
      <c r="BC271" s="141">
        <f>'[1]MTTI (PL &amp; I)'!BC271/'[1]MTTI (PL &amp; I)'!BC$334</f>
        <v>0</v>
      </c>
      <c r="BD271" s="141">
        <f>'[1]MTTI (PL &amp; I)'!BD271/'[1]MTTI (PL &amp; I)'!BD$334</f>
        <v>0</v>
      </c>
      <c r="BE271" s="141">
        <f>'[1]MTTI (PL &amp; I)'!BE271/'[1]MTTI (PL &amp; I)'!BE$334</f>
        <v>0</v>
      </c>
      <c r="BF271" s="141">
        <f>'[1]MTTI (PL &amp; I)'!BF271/'[1]MTTI (PL &amp; I)'!BF$334</f>
        <v>0</v>
      </c>
      <c r="BG271" s="141">
        <f>'[1]MTTI (PL &amp; I)'!BG271/'[1]MTTI (PL &amp; I)'!BG$334</f>
        <v>0</v>
      </c>
      <c r="BH271" s="141">
        <f>'[1]MTTI (PL &amp; I)'!BH271/'[1]MTTI (PL &amp; I)'!BH$334</f>
        <v>0</v>
      </c>
      <c r="BI271" s="141">
        <f>'[1]MTTI (PL &amp; I)'!BI271/'[1]MTTI (PL &amp; I)'!BI$334</f>
        <v>0</v>
      </c>
      <c r="BJ271" s="141">
        <f>'[1]MTTI (PL &amp; I)'!BJ271/'[1]MTTI (PL &amp; I)'!BJ$334</f>
        <v>0</v>
      </c>
      <c r="BK271" s="141">
        <f>'[1]MTTI (PL &amp; I)'!BK271/'[1]MTTI (PL &amp; I)'!BK$334</f>
        <v>0</v>
      </c>
      <c r="BL271" s="141">
        <f>'[1]MTTI (PL &amp; I)'!BL271/'[1]MTTI (PL &amp; I)'!BL$334</f>
        <v>0</v>
      </c>
      <c r="BM271" s="141">
        <f>'[1]MTTI (PL &amp; I)'!BM271/'[1]MTTI (PL &amp; I)'!BM$334</f>
        <v>0</v>
      </c>
      <c r="BN271" s="141">
        <f>'[1]MTTI (PL &amp; I)'!BN271/'[1]MTTI (PL &amp; I)'!BN$334</f>
        <v>0</v>
      </c>
      <c r="BO271" s="141">
        <f>'[1]MTTI (PL &amp; I)'!BO271/'[1]MTTI (PL &amp; I)'!BO$334</f>
        <v>0</v>
      </c>
      <c r="BP271" s="141">
        <f>'[1]MTTI (PL &amp; I)'!BP271/'[1]MTTI (PL &amp; I)'!BP$334</f>
        <v>0</v>
      </c>
      <c r="BQ271" s="141">
        <f>'[1]MTTI (PL &amp; I)'!BQ271/'[1]MTTI (PL &amp; I)'!BQ$334</f>
        <v>0</v>
      </c>
      <c r="BR271" s="141">
        <f>'[1]MTTI (PL &amp; I)'!BR271/'[1]MTTI (PL &amp; I)'!BR$334</f>
        <v>0</v>
      </c>
      <c r="BS271" s="141">
        <f>'[1]MTTI (PL &amp; I)'!BS271/'[1]MTTI (PL &amp; I)'!BS$334</f>
        <v>0</v>
      </c>
      <c r="BT271" s="141">
        <f>'[1]MTTI (PL &amp; I)'!BT271/'[1]MTTI (PL &amp; I)'!BT$334</f>
        <v>0</v>
      </c>
      <c r="BU271" s="141">
        <f>'[1]MTTI (PL &amp; I)'!BU271/'[1]MTTI (PL &amp; I)'!BU$334</f>
        <v>0</v>
      </c>
      <c r="BV271" s="141">
        <f>'[1]MTTI (PL &amp; I)'!BV271/'[1]MTTI (PL &amp; I)'!BV$334</f>
        <v>0</v>
      </c>
      <c r="BW271" s="141">
        <f>'[1]MTTI (PL &amp; I)'!BW271/'[1]MTTI (PL &amp; I)'!BW$334</f>
        <v>0</v>
      </c>
      <c r="BX271" s="141">
        <f>'[1]MTTI (PL &amp; I)'!BX271/'[1]MTTI (PL &amp; I)'!BX$334</f>
        <v>0</v>
      </c>
      <c r="BY271" s="141">
        <f>'[1]MTTI (PL &amp; I)'!BY271/'[1]MTTI (PL &amp; I)'!BY$334</f>
        <v>0</v>
      </c>
      <c r="BZ271" s="141">
        <f>'[1]MTTI (PL &amp; I)'!BZ271/'[1]MTTI (PL &amp; I)'!BZ$334</f>
        <v>0</v>
      </c>
      <c r="CA271" s="141">
        <f>'[1]MTTI (PL &amp; I)'!CA271/'[1]MTTI (PL &amp; I)'!CA$334</f>
        <v>0</v>
      </c>
      <c r="CB271" s="141">
        <f>'[1]MTTI (PL &amp; I)'!CB271/'[1]MTTI (PL &amp; I)'!CB$334</f>
        <v>0</v>
      </c>
      <c r="CC271" s="141">
        <f>'[1]MTTI (PL &amp; I)'!CC271/'[1]MTTI (PL &amp; I)'!CC$334</f>
        <v>0</v>
      </c>
      <c r="CD271" s="141">
        <f>'[1]MTTI (PL &amp; I)'!CD271/'[1]MTTI (PL &amp; I)'!CD$334</f>
        <v>0</v>
      </c>
      <c r="CE271" s="141">
        <f>'[1]MTTI (PL &amp; I)'!CE271/'[1]MTTI (PL &amp; I)'!CE$334</f>
        <v>0</v>
      </c>
      <c r="CF271" s="141">
        <f>'[1]MTTI (PL &amp; I)'!CF271/'[1]MTTI (PL &amp; I)'!CF$334</f>
        <v>0</v>
      </c>
      <c r="CG271" s="141">
        <f>'[1]MTTI (PL &amp; I)'!CG271/'[1]MTTI (PL &amp; I)'!CG$334</f>
        <v>0</v>
      </c>
      <c r="CH271" s="141">
        <f>'[1]MTTI (PL &amp; I)'!CH271/'[1]MTTI (PL &amp; I)'!CH$334</f>
        <v>0</v>
      </c>
      <c r="CI271" s="141">
        <f>'[1]MTTI (PL &amp; I)'!CI271/'[1]MTTI (PL &amp; I)'!CI$334</f>
        <v>0</v>
      </c>
      <c r="CJ271" s="141">
        <f>'[1]MTTI (PL &amp; I)'!CJ271/'[1]MTTI (PL &amp; I)'!CJ$334</f>
        <v>0</v>
      </c>
      <c r="CK271" s="141">
        <f>'[1]MTTI (PL &amp; I)'!CK271/'[1]MTTI (PL &amp; I)'!CK$334</f>
        <v>0</v>
      </c>
      <c r="CL271" s="141">
        <f>'[1]MTTI (PL &amp; I)'!CL271/'[1]MTTI (PL &amp; I)'!CL$334</f>
        <v>0</v>
      </c>
      <c r="CM271" s="141">
        <f>'[1]MTTI (PL &amp; I)'!CM271/'[1]MTTI (PL &amp; I)'!CM$334</f>
        <v>0</v>
      </c>
      <c r="CN271" s="141">
        <f>'[1]MTTI (PL &amp; I)'!CN271/'[1]MTTI (PL &amp; I)'!CN$334</f>
        <v>0</v>
      </c>
      <c r="CO271" s="141">
        <f>'[1]MTTI (PL &amp; I)'!CO271/'[1]MTTI (PL &amp; I)'!CO$334</f>
        <v>0</v>
      </c>
      <c r="CP271" s="141">
        <f>'[1]MTTI (PL &amp; I)'!CP271/'[1]MTTI (PL &amp; I)'!CP$334</f>
        <v>0</v>
      </c>
      <c r="CQ271" s="141">
        <f>'[1]MTTI (PL &amp; I)'!CQ271/'[1]MTTI (PL &amp; I)'!CQ$334</f>
        <v>0</v>
      </c>
      <c r="CR271" s="141">
        <f>'[1]MTTI (PL &amp; I)'!CR271/'[1]MTTI (PL &amp; I)'!CR$334</f>
        <v>0</v>
      </c>
      <c r="CS271" s="141">
        <f>'[1]MTTI (PL &amp; I)'!CS271/'[1]MTTI (PL &amp; I)'!CS$334</f>
        <v>0</v>
      </c>
      <c r="CT271" s="141">
        <f>'[1]MTTI (PL &amp; I)'!CT271/'[1]MTTI (PL &amp; I)'!CT$334</f>
        <v>0</v>
      </c>
      <c r="CU271" s="141">
        <f>'[1]MTTI (PL &amp; I)'!CU271/'[1]MTTI (PL &amp; I)'!CU$334</f>
        <v>0</v>
      </c>
      <c r="CV271" s="141">
        <f>'[1]MTTI (PL &amp; I)'!CV271/'[1]MTTI (PL &amp; I)'!CV$334</f>
        <v>0</v>
      </c>
      <c r="CW271" s="141">
        <f>'[1]MTTI (PL &amp; I)'!CW271/'[1]MTTI (PL &amp; I)'!CW$334</f>
        <v>0</v>
      </c>
      <c r="CX271" s="141">
        <f>'[1]MTTI (PL &amp; I)'!CX271/'[1]MTTI (PL &amp; I)'!CX$334</f>
        <v>0</v>
      </c>
      <c r="CY271" s="141">
        <f>'[1]MTTI (PL &amp; I)'!CY271/'[1]MTTI (PL &amp; I)'!CY$334</f>
        <v>0</v>
      </c>
      <c r="CZ271" s="141">
        <f>'[1]MTTI (PL &amp; I)'!CZ271/'[1]MTTI (PL &amp; I)'!CZ$334</f>
        <v>0</v>
      </c>
      <c r="DA271" s="141">
        <f>'[1]MTTI (PL &amp; I)'!DA271/'[1]MTTI (PL &amp; I)'!DA$334</f>
        <v>0</v>
      </c>
      <c r="DB271" s="141">
        <f>'[1]MTTI (PL &amp; I)'!DB271/'[1]MTTI (PL &amp; I)'!DB$334</f>
        <v>0</v>
      </c>
      <c r="DC271" s="141">
        <f>'[1]MTTI (PL &amp; I)'!DC271/'[1]MTTI (PL &amp; I)'!DC$334</f>
        <v>0</v>
      </c>
      <c r="DD271" s="141">
        <f>'[1]MTTI (PL &amp; I)'!DD271/'[1]MTTI (PL &amp; I)'!DD$334</f>
        <v>0</v>
      </c>
      <c r="DE271" s="141">
        <v>0</v>
      </c>
      <c r="DF271" s="141">
        <f>'[1]MTTI (PL &amp; I)'!DF271/'[1]MTTI (PL &amp; I)'!DF$334</f>
        <v>0</v>
      </c>
    </row>
    <row r="272" spans="1:110" ht="15" thickTop="1" x14ac:dyDescent="0.3">
      <c r="A272" s="26">
        <v>6240</v>
      </c>
      <c r="B272" s="141">
        <f>'[1]MTTI (PL &amp; I)'!B272/'[1]MTTI (PL &amp; I)'!B$334</f>
        <v>0</v>
      </c>
      <c r="C272" s="141">
        <f>'[1]MTTI (PL &amp; I)'!C272/'[1]MTTI (PL &amp; I)'!C$334</f>
        <v>0</v>
      </c>
      <c r="D272" s="141">
        <f>'[1]MTTI (PL &amp; I)'!D272/'[1]MTTI (PL &amp; I)'!D$334</f>
        <v>0</v>
      </c>
      <c r="E272" s="141">
        <f>'[1]MTTI (PL &amp; I)'!E272/'[1]MTTI (PL &amp; I)'!E$334</f>
        <v>0</v>
      </c>
      <c r="F272" s="141">
        <f>'[1]MTTI (PL &amp; I)'!F272/'[1]MTTI (PL &amp; I)'!F$334</f>
        <v>0</v>
      </c>
      <c r="G272" s="141">
        <f>'[1]MTTI (PL &amp; I)'!G272/'[1]MTTI (PL &amp; I)'!G$334</f>
        <v>0</v>
      </c>
      <c r="H272" s="141">
        <f>'[1]MTTI (PL &amp; I)'!H272/'[1]MTTI (PL &amp; I)'!H$334</f>
        <v>4.8963161827411921E-4</v>
      </c>
      <c r="I272" s="141">
        <f>'[1]MTTI (PL &amp; I)'!I272/'[1]MTTI (PL &amp; I)'!I$334</f>
        <v>0</v>
      </c>
      <c r="J272" s="141">
        <f>'[1]MTTI (PL &amp; I)'!J272/'[1]MTTI (PL &amp; I)'!J$334</f>
        <v>0</v>
      </c>
      <c r="K272" s="141">
        <f>'[1]MTTI (PL &amp; I)'!K272/'[1]MTTI (PL &amp; I)'!K$334</f>
        <v>0</v>
      </c>
      <c r="L272" s="141">
        <f>'[1]MTTI (PL &amp; I)'!L272/'[1]MTTI (PL &amp; I)'!L$334</f>
        <v>0</v>
      </c>
      <c r="M272" s="141">
        <f>'[1]MTTI (PL &amp; I)'!M272/'[1]MTTI (PL &amp; I)'!M$334</f>
        <v>0</v>
      </c>
      <c r="N272" s="141">
        <f>'[1]MTTI (PL &amp; I)'!N272/'[1]MTTI (PL &amp; I)'!N$334</f>
        <v>0</v>
      </c>
      <c r="O272" s="141">
        <f>'[1]MTTI (PL &amp; I)'!O272/'[1]MTTI (PL &amp; I)'!O$334</f>
        <v>0</v>
      </c>
      <c r="P272" s="141">
        <f>'[1]MTTI (PL &amp; I)'!P272/'[1]MTTI (PL &amp; I)'!P$334</f>
        <v>0</v>
      </c>
      <c r="Q272" s="141">
        <f>'[1]MTTI (PL &amp; I)'!Q272/'[1]MTTI (PL &amp; I)'!Q$334</f>
        <v>0</v>
      </c>
      <c r="R272" s="141">
        <f>'[1]MTTI (PL &amp; I)'!R272/'[1]MTTI (PL &amp; I)'!R$334</f>
        <v>0</v>
      </c>
      <c r="S272" s="141">
        <f>'[1]MTTI (PL &amp; I)'!S272/'[1]MTTI (PL &amp; I)'!S$334</f>
        <v>0</v>
      </c>
      <c r="T272" s="141">
        <f>'[1]MTTI (PL &amp; I)'!T272/'[1]MTTI (PL &amp; I)'!T$334</f>
        <v>0</v>
      </c>
      <c r="U272" s="141">
        <f>'[1]MTTI (PL &amp; I)'!U272/'[1]MTTI (PL &amp; I)'!U$334</f>
        <v>0</v>
      </c>
      <c r="V272" s="141">
        <f>'[1]MTTI (PL &amp; I)'!V272/'[1]MTTI (PL &amp; I)'!V$334</f>
        <v>0</v>
      </c>
      <c r="W272" s="141">
        <f>'[1]MTTI (PL &amp; I)'!W272/'[1]MTTI (PL &amp; I)'!W$334</f>
        <v>0</v>
      </c>
      <c r="X272" s="141">
        <f>'[1]MTTI (PL &amp; I)'!X272/'[1]MTTI (PL &amp; I)'!X$334</f>
        <v>0</v>
      </c>
      <c r="Y272" s="141">
        <f>'[1]MTTI (PL &amp; I)'!Y272/'[1]MTTI (PL &amp; I)'!Y$334</f>
        <v>0</v>
      </c>
      <c r="Z272" s="141">
        <f>'[1]MTTI (PL &amp; I)'!Z272/'[1]MTTI (PL &amp; I)'!Z$334</f>
        <v>0</v>
      </c>
      <c r="AA272" s="141">
        <f>'[1]MTTI (PL &amp; I)'!AA272/'[1]MTTI (PL &amp; I)'!AA$334</f>
        <v>0</v>
      </c>
      <c r="AB272" s="141">
        <f>'[1]MTTI (PL &amp; I)'!AB272/'[1]MTTI (PL &amp; I)'!AB$334</f>
        <v>0</v>
      </c>
      <c r="AC272" s="141">
        <f>'[1]MTTI (PL &amp; I)'!AC272/'[1]MTTI (PL &amp; I)'!AC$334</f>
        <v>0</v>
      </c>
      <c r="AD272" s="141">
        <f>'[1]MTTI (PL &amp; I)'!AD272/'[1]MTTI (PL &amp; I)'!AD$334</f>
        <v>0</v>
      </c>
      <c r="AE272" s="141">
        <f>'[1]MTTI (PL &amp; I)'!AE272/'[1]MTTI (PL &amp; I)'!AE$334</f>
        <v>0</v>
      </c>
      <c r="AF272" s="141">
        <f>'[1]MTTI (PL &amp; I)'!AF272/'[1]MTTI (PL &amp; I)'!AF$334</f>
        <v>0</v>
      </c>
      <c r="AG272" s="141">
        <f>'[1]MTTI (PL &amp; I)'!AG272/'[1]MTTI (PL &amp; I)'!AG$334</f>
        <v>0</v>
      </c>
      <c r="AH272" s="141">
        <f>'[1]MTTI (PL &amp; I)'!AH272/'[1]MTTI (PL &amp; I)'!AH$334</f>
        <v>0</v>
      </c>
      <c r="AI272" s="141">
        <f>'[1]MTTI (PL &amp; I)'!AI272/'[1]MTTI (PL &amp; I)'!AI$334</f>
        <v>0</v>
      </c>
      <c r="AJ272" s="141">
        <f>'[1]MTTI (PL &amp; I)'!AJ272/'[1]MTTI (PL &amp; I)'!AJ$334</f>
        <v>0</v>
      </c>
      <c r="AK272" s="141">
        <f>'[1]MTTI (PL &amp; I)'!AK272/'[1]MTTI (PL &amp; I)'!AK$334</f>
        <v>0</v>
      </c>
      <c r="AL272" s="141">
        <f>'[1]MTTI (PL &amp; I)'!AL272/'[1]MTTI (PL &amp; I)'!AL$334</f>
        <v>0</v>
      </c>
      <c r="AM272" s="141">
        <f>'[1]MTTI (PL &amp; I)'!AM272/'[1]MTTI (PL &amp; I)'!AM$334</f>
        <v>0</v>
      </c>
      <c r="AN272" s="141">
        <f>'[1]MTTI (PL &amp; I)'!AN272/'[1]MTTI (PL &amp; I)'!AN$334</f>
        <v>0</v>
      </c>
      <c r="AO272" s="141">
        <f>'[1]MTTI (PL &amp; I)'!AO272/'[1]MTTI (PL &amp; I)'!AO$334</f>
        <v>0</v>
      </c>
      <c r="AP272" s="141">
        <f>'[1]MTTI (PL &amp; I)'!AP272/'[1]MTTI (PL &amp; I)'!AP$334</f>
        <v>0</v>
      </c>
      <c r="AQ272" s="141">
        <f>'[1]MTTI (PL &amp; I)'!AQ272/'[1]MTTI (PL &amp; I)'!AQ$334</f>
        <v>0</v>
      </c>
      <c r="AR272" s="141">
        <f>'[1]MTTI (PL &amp; I)'!AR272/'[1]MTTI (PL &amp; I)'!AR$334</f>
        <v>0</v>
      </c>
      <c r="AS272" s="141">
        <f>'[1]MTTI (PL &amp; I)'!AS272/'[1]MTTI (PL &amp; I)'!AS$334</f>
        <v>2.8375054980529506E-3</v>
      </c>
      <c r="AT272" s="141">
        <f>'[1]MTTI (PL &amp; I)'!AT272/'[1]MTTI (PL &amp; I)'!AT$334</f>
        <v>0</v>
      </c>
      <c r="AU272" s="141">
        <f>'[1]MTTI (PL &amp; I)'!AU272/'[1]MTTI (PL &amp; I)'!AU$334</f>
        <v>0</v>
      </c>
      <c r="AV272" s="141">
        <f>'[1]MTTI (PL &amp; I)'!AV272/'[1]MTTI (PL &amp; I)'!AV$334</f>
        <v>0</v>
      </c>
      <c r="AW272" s="141">
        <f>'[1]MTTI (PL &amp; I)'!AW272/'[1]MTTI (PL &amp; I)'!AW$334</f>
        <v>0</v>
      </c>
      <c r="AX272" s="141">
        <f>'[1]MTTI (PL &amp; I)'!AX272/'[1]MTTI (PL &amp; I)'!AX$334</f>
        <v>0</v>
      </c>
      <c r="AY272" s="141">
        <f>'[1]MTTI (PL &amp; I)'!AY272/'[1]MTTI (PL &amp; I)'!AY$334</f>
        <v>0</v>
      </c>
      <c r="AZ272" s="141">
        <f>'[1]MTTI (PL &amp; I)'!AZ272/'[1]MTTI (PL &amp; I)'!AZ$334</f>
        <v>0</v>
      </c>
      <c r="BA272" s="141">
        <f>'[1]MTTI (PL &amp; I)'!BA272/'[1]MTTI (PL &amp; I)'!BA$334</f>
        <v>0</v>
      </c>
      <c r="BB272" s="141">
        <f>'[1]MTTI (PL &amp; I)'!BB272/'[1]MTTI (PL &amp; I)'!BB$334</f>
        <v>0</v>
      </c>
      <c r="BC272" s="141">
        <f>'[1]MTTI (PL &amp; I)'!BC272/'[1]MTTI (PL &amp; I)'!BC$334</f>
        <v>0</v>
      </c>
      <c r="BD272" s="141">
        <f>'[1]MTTI (PL &amp; I)'!BD272/'[1]MTTI (PL &amp; I)'!BD$334</f>
        <v>0</v>
      </c>
      <c r="BE272" s="141">
        <f>'[1]MTTI (PL &amp; I)'!BE272/'[1]MTTI (PL &amp; I)'!BE$334</f>
        <v>0</v>
      </c>
      <c r="BF272" s="141">
        <f>'[1]MTTI (PL &amp; I)'!BF272/'[1]MTTI (PL &amp; I)'!BF$334</f>
        <v>0</v>
      </c>
      <c r="BG272" s="141">
        <f>'[1]MTTI (PL &amp; I)'!BG272/'[1]MTTI (PL &amp; I)'!BG$334</f>
        <v>0</v>
      </c>
      <c r="BH272" s="141">
        <f>'[1]MTTI (PL &amp; I)'!BH272/'[1]MTTI (PL &amp; I)'!BH$334</f>
        <v>0</v>
      </c>
      <c r="BI272" s="141">
        <f>'[1]MTTI (PL &amp; I)'!BI272/'[1]MTTI (PL &amp; I)'!BI$334</f>
        <v>0</v>
      </c>
      <c r="BJ272" s="141">
        <f>'[1]MTTI (PL &amp; I)'!BJ272/'[1]MTTI (PL &amp; I)'!BJ$334</f>
        <v>9.9740456656749474E-5</v>
      </c>
      <c r="BK272" s="141">
        <f>'[1]MTTI (PL &amp; I)'!BK272/'[1]MTTI (PL &amp; I)'!BK$334</f>
        <v>0</v>
      </c>
      <c r="BL272" s="141">
        <f>'[1]MTTI (PL &amp; I)'!BL272/'[1]MTTI (PL &amp; I)'!BL$334</f>
        <v>0</v>
      </c>
      <c r="BM272" s="141">
        <f>'[1]MTTI (PL &amp; I)'!BM272/'[1]MTTI (PL &amp; I)'!BM$334</f>
        <v>0</v>
      </c>
      <c r="BN272" s="141">
        <f>'[1]MTTI (PL &amp; I)'!BN272/'[1]MTTI (PL &amp; I)'!BN$334</f>
        <v>0</v>
      </c>
      <c r="BO272" s="141">
        <f>'[1]MTTI (PL &amp; I)'!BO272/'[1]MTTI (PL &amp; I)'!BO$334</f>
        <v>0</v>
      </c>
      <c r="BP272" s="141">
        <f>'[1]MTTI (PL &amp; I)'!BP272/'[1]MTTI (PL &amp; I)'!BP$334</f>
        <v>0</v>
      </c>
      <c r="BQ272" s="141">
        <f>'[1]MTTI (PL &amp; I)'!BQ272/'[1]MTTI (PL &amp; I)'!BQ$334</f>
        <v>6.5872798125852865E-4</v>
      </c>
      <c r="BR272" s="141">
        <f>'[1]MTTI (PL &amp; I)'!BR272/'[1]MTTI (PL &amp; I)'!BR$334</f>
        <v>0</v>
      </c>
      <c r="BS272" s="141">
        <f>'[1]MTTI (PL &amp; I)'!BS272/'[1]MTTI (PL &amp; I)'!BS$334</f>
        <v>1.6739229559441457E-5</v>
      </c>
      <c r="BT272" s="141">
        <f>'[1]MTTI (PL &amp; I)'!BT272/'[1]MTTI (PL &amp; I)'!BT$334</f>
        <v>0</v>
      </c>
      <c r="BU272" s="141">
        <f>'[1]MTTI (PL &amp; I)'!BU272/'[1]MTTI (PL &amp; I)'!BU$334</f>
        <v>0</v>
      </c>
      <c r="BV272" s="141">
        <f>'[1]MTTI (PL &amp; I)'!BV272/'[1]MTTI (PL &amp; I)'!BV$334</f>
        <v>8.0536385816491816E-4</v>
      </c>
      <c r="BW272" s="141">
        <f>'[1]MTTI (PL &amp; I)'!BW272/'[1]MTTI (PL &amp; I)'!BW$334</f>
        <v>0</v>
      </c>
      <c r="BX272" s="141">
        <f>'[1]MTTI (PL &amp; I)'!BX272/'[1]MTTI (PL &amp; I)'!BX$334</f>
        <v>0</v>
      </c>
      <c r="BY272" s="141">
        <f>'[1]MTTI (PL &amp; I)'!BY272/'[1]MTTI (PL &amp; I)'!BY$334</f>
        <v>0</v>
      </c>
      <c r="BZ272" s="141">
        <f>'[1]MTTI (PL &amp; I)'!BZ272/'[1]MTTI (PL &amp; I)'!BZ$334</f>
        <v>0</v>
      </c>
      <c r="CA272" s="141">
        <f>'[1]MTTI (PL &amp; I)'!CA272/'[1]MTTI (PL &amp; I)'!CA$334</f>
        <v>0</v>
      </c>
      <c r="CB272" s="141">
        <f>'[1]MTTI (PL &amp; I)'!CB272/'[1]MTTI (PL &amp; I)'!CB$334</f>
        <v>0</v>
      </c>
      <c r="CC272" s="141">
        <f>'[1]MTTI (PL &amp; I)'!CC272/'[1]MTTI (PL &amp; I)'!CC$334</f>
        <v>0</v>
      </c>
      <c r="CD272" s="141">
        <f>'[1]MTTI (PL &amp; I)'!CD272/'[1]MTTI (PL &amp; I)'!CD$334</f>
        <v>0</v>
      </c>
      <c r="CE272" s="141">
        <f>'[1]MTTI (PL &amp; I)'!CE272/'[1]MTTI (PL &amp; I)'!CE$334</f>
        <v>0</v>
      </c>
      <c r="CF272" s="141">
        <f>'[1]MTTI (PL &amp; I)'!CF272/'[1]MTTI (PL &amp; I)'!CF$334</f>
        <v>0</v>
      </c>
      <c r="CG272" s="141">
        <f>'[1]MTTI (PL &amp; I)'!CG272/'[1]MTTI (PL &amp; I)'!CG$334</f>
        <v>0</v>
      </c>
      <c r="CH272" s="141">
        <f>'[1]MTTI (PL &amp; I)'!CH272/'[1]MTTI (PL &amp; I)'!CH$334</f>
        <v>0</v>
      </c>
      <c r="CI272" s="141">
        <f>'[1]MTTI (PL &amp; I)'!CI272/'[1]MTTI (PL &amp; I)'!CI$334</f>
        <v>0</v>
      </c>
      <c r="CJ272" s="141">
        <f>'[1]MTTI (PL &amp; I)'!CJ272/'[1]MTTI (PL &amp; I)'!CJ$334</f>
        <v>5.1878298313939571E-4</v>
      </c>
      <c r="CK272" s="141">
        <f>'[1]MTTI (PL &amp; I)'!CK272/'[1]MTTI (PL &amp; I)'!CK$334</f>
        <v>0</v>
      </c>
      <c r="CL272" s="141">
        <f>'[1]MTTI (PL &amp; I)'!CL272/'[1]MTTI (PL &amp; I)'!CL$334</f>
        <v>3.740064016898751E-2</v>
      </c>
      <c r="CM272" s="141">
        <f>'[1]MTTI (PL &amp; I)'!CM272/'[1]MTTI (PL &amp; I)'!CM$334</f>
        <v>0.26274036294987274</v>
      </c>
      <c r="CN272" s="141">
        <f>'[1]MTTI (PL &amp; I)'!CN272/'[1]MTTI (PL &amp; I)'!CN$334</f>
        <v>0</v>
      </c>
      <c r="CO272" s="141">
        <f>'[1]MTTI (PL &amp; I)'!CO272/'[1]MTTI (PL &amp; I)'!CO$334</f>
        <v>0</v>
      </c>
      <c r="CP272" s="141">
        <f>'[1]MTTI (PL &amp; I)'!CP272/'[1]MTTI (PL &amp; I)'!CP$334</f>
        <v>0</v>
      </c>
      <c r="CQ272" s="141">
        <f>'[1]MTTI (PL &amp; I)'!CQ272/'[1]MTTI (PL &amp; I)'!CQ$334</f>
        <v>0</v>
      </c>
      <c r="CR272" s="141">
        <f>'[1]MTTI (PL &amp; I)'!CR272/'[1]MTTI (PL &amp; I)'!CR$334</f>
        <v>0</v>
      </c>
      <c r="CS272" s="141">
        <f>'[1]MTTI (PL &amp; I)'!CS272/'[1]MTTI (PL &amp; I)'!CS$334</f>
        <v>0</v>
      </c>
      <c r="CT272" s="141">
        <f>'[1]MTTI (PL &amp; I)'!CT272/'[1]MTTI (PL &amp; I)'!CT$334</f>
        <v>0</v>
      </c>
      <c r="CU272" s="141">
        <f>'[1]MTTI (PL &amp; I)'!CU272/'[1]MTTI (PL &amp; I)'!CU$334</f>
        <v>0</v>
      </c>
      <c r="CV272" s="141">
        <f>'[1]MTTI (PL &amp; I)'!CV272/'[1]MTTI (PL &amp; I)'!CV$334</f>
        <v>0</v>
      </c>
      <c r="CW272" s="141">
        <f>'[1]MTTI (PL &amp; I)'!CW272/'[1]MTTI (PL &amp; I)'!CW$334</f>
        <v>0</v>
      </c>
      <c r="CX272" s="141">
        <f>'[1]MTTI (PL &amp; I)'!CX272/'[1]MTTI (PL &amp; I)'!CX$334</f>
        <v>0</v>
      </c>
      <c r="CY272" s="141">
        <f>'[1]MTTI (PL &amp; I)'!CY272/'[1]MTTI (PL &amp; I)'!CY$334</f>
        <v>0</v>
      </c>
      <c r="CZ272" s="141">
        <f>'[1]MTTI (PL &amp; I)'!CZ272/'[1]MTTI (PL &amp; I)'!CZ$334</f>
        <v>0</v>
      </c>
      <c r="DA272" s="141">
        <f>'[1]MTTI (PL &amp; I)'!DA272/'[1]MTTI (PL &amp; I)'!DA$334</f>
        <v>0</v>
      </c>
      <c r="DB272" s="141">
        <f>'[1]MTTI (PL &amp; I)'!DB272/'[1]MTTI (PL &amp; I)'!DB$334</f>
        <v>0</v>
      </c>
      <c r="DC272" s="141">
        <f>'[1]MTTI (PL &amp; I)'!DC272/'[1]MTTI (PL &amp; I)'!DC$334</f>
        <v>0</v>
      </c>
      <c r="DD272" s="141">
        <f>'[1]MTTI (PL &amp; I)'!DD272/'[1]MTTI (PL &amp; I)'!DD$334</f>
        <v>0</v>
      </c>
      <c r="DE272" s="141">
        <v>0</v>
      </c>
      <c r="DF272" s="141">
        <f>'[1]MTTI (PL &amp; I)'!DF272/'[1]MTTI (PL &amp; I)'!DF$334</f>
        <v>6.1117190316428932E-4</v>
      </c>
    </row>
    <row r="273" spans="1:110" x14ac:dyDescent="0.3">
      <c r="A273" s="25" t="s">
        <v>6</v>
      </c>
      <c r="B273" s="141">
        <f>'[1]MTTI (PL &amp; I)'!B273/'[1]MTTI (PL &amp; I)'!B$334</f>
        <v>0</v>
      </c>
      <c r="C273" s="141">
        <f>'[1]MTTI (PL &amp; I)'!C273/'[1]MTTI (PL &amp; I)'!C$334</f>
        <v>0</v>
      </c>
      <c r="D273" s="141">
        <f>'[1]MTTI (PL &amp; I)'!D273/'[1]MTTI (PL &amp; I)'!D$334</f>
        <v>0</v>
      </c>
      <c r="E273" s="141">
        <f>'[1]MTTI (PL &amp; I)'!E273/'[1]MTTI (PL &amp; I)'!E$334</f>
        <v>0</v>
      </c>
      <c r="F273" s="141">
        <f>'[1]MTTI (PL &amp; I)'!F273/'[1]MTTI (PL &amp; I)'!F$334</f>
        <v>0</v>
      </c>
      <c r="G273" s="141">
        <f>'[1]MTTI (PL &amp; I)'!G273/'[1]MTTI (PL &amp; I)'!G$334</f>
        <v>0</v>
      </c>
      <c r="H273" s="141">
        <f>'[1]MTTI (PL &amp; I)'!H273/'[1]MTTI (PL &amp; I)'!H$334</f>
        <v>4.8963161827411921E-4</v>
      </c>
      <c r="I273" s="141">
        <f>'[1]MTTI (PL &amp; I)'!I273/'[1]MTTI (PL &amp; I)'!I$334</f>
        <v>0</v>
      </c>
      <c r="J273" s="141">
        <f>'[1]MTTI (PL &amp; I)'!J273/'[1]MTTI (PL &amp; I)'!J$334</f>
        <v>0</v>
      </c>
      <c r="K273" s="141">
        <f>'[1]MTTI (PL &amp; I)'!K273/'[1]MTTI (PL &amp; I)'!K$334</f>
        <v>0</v>
      </c>
      <c r="L273" s="141">
        <f>'[1]MTTI (PL &amp; I)'!L273/'[1]MTTI (PL &amp; I)'!L$334</f>
        <v>0</v>
      </c>
      <c r="M273" s="141">
        <f>'[1]MTTI (PL &amp; I)'!M273/'[1]MTTI (PL &amp; I)'!M$334</f>
        <v>0</v>
      </c>
      <c r="N273" s="141">
        <f>'[1]MTTI (PL &amp; I)'!N273/'[1]MTTI (PL &amp; I)'!N$334</f>
        <v>0</v>
      </c>
      <c r="O273" s="141">
        <f>'[1]MTTI (PL &amp; I)'!O273/'[1]MTTI (PL &amp; I)'!O$334</f>
        <v>0</v>
      </c>
      <c r="P273" s="141">
        <f>'[1]MTTI (PL &amp; I)'!P273/'[1]MTTI (PL &amp; I)'!P$334</f>
        <v>0</v>
      </c>
      <c r="Q273" s="141">
        <f>'[1]MTTI (PL &amp; I)'!Q273/'[1]MTTI (PL &amp; I)'!Q$334</f>
        <v>0</v>
      </c>
      <c r="R273" s="141">
        <f>'[1]MTTI (PL &amp; I)'!R273/'[1]MTTI (PL &amp; I)'!R$334</f>
        <v>0</v>
      </c>
      <c r="S273" s="141">
        <f>'[1]MTTI (PL &amp; I)'!S273/'[1]MTTI (PL &amp; I)'!S$334</f>
        <v>0</v>
      </c>
      <c r="T273" s="141">
        <f>'[1]MTTI (PL &amp; I)'!T273/'[1]MTTI (PL &amp; I)'!T$334</f>
        <v>0</v>
      </c>
      <c r="U273" s="141">
        <f>'[1]MTTI (PL &amp; I)'!U273/'[1]MTTI (PL &amp; I)'!U$334</f>
        <v>0</v>
      </c>
      <c r="V273" s="141">
        <f>'[1]MTTI (PL &amp; I)'!V273/'[1]MTTI (PL &amp; I)'!V$334</f>
        <v>0</v>
      </c>
      <c r="W273" s="141">
        <f>'[1]MTTI (PL &amp; I)'!W273/'[1]MTTI (PL &amp; I)'!W$334</f>
        <v>0</v>
      </c>
      <c r="X273" s="141">
        <f>'[1]MTTI (PL &amp; I)'!X273/'[1]MTTI (PL &amp; I)'!X$334</f>
        <v>0</v>
      </c>
      <c r="Y273" s="141">
        <f>'[1]MTTI (PL &amp; I)'!Y273/'[1]MTTI (PL &amp; I)'!Y$334</f>
        <v>0</v>
      </c>
      <c r="Z273" s="141">
        <f>'[1]MTTI (PL &amp; I)'!Z273/'[1]MTTI (PL &amp; I)'!Z$334</f>
        <v>0</v>
      </c>
      <c r="AA273" s="141">
        <f>'[1]MTTI (PL &amp; I)'!AA273/'[1]MTTI (PL &amp; I)'!AA$334</f>
        <v>0</v>
      </c>
      <c r="AB273" s="141">
        <f>'[1]MTTI (PL &amp; I)'!AB273/'[1]MTTI (PL &amp; I)'!AB$334</f>
        <v>0</v>
      </c>
      <c r="AC273" s="141">
        <f>'[1]MTTI (PL &amp; I)'!AC273/'[1]MTTI (PL &amp; I)'!AC$334</f>
        <v>0</v>
      </c>
      <c r="AD273" s="141">
        <f>'[1]MTTI (PL &amp; I)'!AD273/'[1]MTTI (PL &amp; I)'!AD$334</f>
        <v>0</v>
      </c>
      <c r="AE273" s="141">
        <f>'[1]MTTI (PL &amp; I)'!AE273/'[1]MTTI (PL &amp; I)'!AE$334</f>
        <v>0</v>
      </c>
      <c r="AF273" s="141">
        <f>'[1]MTTI (PL &amp; I)'!AF273/'[1]MTTI (PL &amp; I)'!AF$334</f>
        <v>0</v>
      </c>
      <c r="AG273" s="141">
        <f>'[1]MTTI (PL &amp; I)'!AG273/'[1]MTTI (PL &amp; I)'!AG$334</f>
        <v>0</v>
      </c>
      <c r="AH273" s="141">
        <f>'[1]MTTI (PL &amp; I)'!AH273/'[1]MTTI (PL &amp; I)'!AH$334</f>
        <v>0</v>
      </c>
      <c r="AI273" s="141">
        <f>'[1]MTTI (PL &amp; I)'!AI273/'[1]MTTI (PL &amp; I)'!AI$334</f>
        <v>0</v>
      </c>
      <c r="AJ273" s="141">
        <f>'[1]MTTI (PL &amp; I)'!AJ273/'[1]MTTI (PL &amp; I)'!AJ$334</f>
        <v>0</v>
      </c>
      <c r="AK273" s="141">
        <f>'[1]MTTI (PL &amp; I)'!AK273/'[1]MTTI (PL &amp; I)'!AK$334</f>
        <v>0</v>
      </c>
      <c r="AL273" s="141">
        <f>'[1]MTTI (PL &amp; I)'!AL273/'[1]MTTI (PL &amp; I)'!AL$334</f>
        <v>0</v>
      </c>
      <c r="AM273" s="141">
        <f>'[1]MTTI (PL &amp; I)'!AM273/'[1]MTTI (PL &amp; I)'!AM$334</f>
        <v>0</v>
      </c>
      <c r="AN273" s="141">
        <f>'[1]MTTI (PL &amp; I)'!AN273/'[1]MTTI (PL &amp; I)'!AN$334</f>
        <v>0</v>
      </c>
      <c r="AO273" s="141">
        <f>'[1]MTTI (PL &amp; I)'!AO273/'[1]MTTI (PL &amp; I)'!AO$334</f>
        <v>0</v>
      </c>
      <c r="AP273" s="141">
        <f>'[1]MTTI (PL &amp; I)'!AP273/'[1]MTTI (PL &amp; I)'!AP$334</f>
        <v>0</v>
      </c>
      <c r="AQ273" s="141">
        <f>'[1]MTTI (PL &amp; I)'!AQ273/'[1]MTTI (PL &amp; I)'!AQ$334</f>
        <v>0</v>
      </c>
      <c r="AR273" s="141">
        <f>'[1]MTTI (PL &amp; I)'!AR273/'[1]MTTI (PL &amp; I)'!AR$334</f>
        <v>0</v>
      </c>
      <c r="AS273" s="141">
        <f>'[1]MTTI (PL &amp; I)'!AS273/'[1]MTTI (PL &amp; I)'!AS$334</f>
        <v>2.8375054980529506E-3</v>
      </c>
      <c r="AT273" s="141">
        <f>'[1]MTTI (PL &amp; I)'!AT273/'[1]MTTI (PL &amp; I)'!AT$334</f>
        <v>0</v>
      </c>
      <c r="AU273" s="141">
        <f>'[1]MTTI (PL &amp; I)'!AU273/'[1]MTTI (PL &amp; I)'!AU$334</f>
        <v>0</v>
      </c>
      <c r="AV273" s="141">
        <f>'[1]MTTI (PL &amp; I)'!AV273/'[1]MTTI (PL &amp; I)'!AV$334</f>
        <v>0</v>
      </c>
      <c r="AW273" s="141">
        <f>'[1]MTTI (PL &amp; I)'!AW273/'[1]MTTI (PL &amp; I)'!AW$334</f>
        <v>0</v>
      </c>
      <c r="AX273" s="141">
        <f>'[1]MTTI (PL &amp; I)'!AX273/'[1]MTTI (PL &amp; I)'!AX$334</f>
        <v>0</v>
      </c>
      <c r="AY273" s="141">
        <f>'[1]MTTI (PL &amp; I)'!AY273/'[1]MTTI (PL &amp; I)'!AY$334</f>
        <v>0</v>
      </c>
      <c r="AZ273" s="141">
        <f>'[1]MTTI (PL &amp; I)'!AZ273/'[1]MTTI (PL &amp; I)'!AZ$334</f>
        <v>0</v>
      </c>
      <c r="BA273" s="141">
        <f>'[1]MTTI (PL &amp; I)'!BA273/'[1]MTTI (PL &amp; I)'!BA$334</f>
        <v>0</v>
      </c>
      <c r="BB273" s="141">
        <f>'[1]MTTI (PL &amp; I)'!BB273/'[1]MTTI (PL &amp; I)'!BB$334</f>
        <v>0</v>
      </c>
      <c r="BC273" s="141">
        <f>'[1]MTTI (PL &amp; I)'!BC273/'[1]MTTI (PL &amp; I)'!BC$334</f>
        <v>0</v>
      </c>
      <c r="BD273" s="141">
        <f>'[1]MTTI (PL &amp; I)'!BD273/'[1]MTTI (PL &amp; I)'!BD$334</f>
        <v>0</v>
      </c>
      <c r="BE273" s="141">
        <f>'[1]MTTI (PL &amp; I)'!BE273/'[1]MTTI (PL &amp; I)'!BE$334</f>
        <v>0</v>
      </c>
      <c r="BF273" s="141">
        <f>'[1]MTTI (PL &amp; I)'!BF273/'[1]MTTI (PL &amp; I)'!BF$334</f>
        <v>0</v>
      </c>
      <c r="BG273" s="141">
        <f>'[1]MTTI (PL &amp; I)'!BG273/'[1]MTTI (PL &amp; I)'!BG$334</f>
        <v>0</v>
      </c>
      <c r="BH273" s="141">
        <f>'[1]MTTI (PL &amp; I)'!BH273/'[1]MTTI (PL &amp; I)'!BH$334</f>
        <v>0</v>
      </c>
      <c r="BI273" s="141">
        <f>'[1]MTTI (PL &amp; I)'!BI273/'[1]MTTI (PL &amp; I)'!BI$334</f>
        <v>0</v>
      </c>
      <c r="BJ273" s="141">
        <f>'[1]MTTI (PL &amp; I)'!BJ273/'[1]MTTI (PL &amp; I)'!BJ$334</f>
        <v>9.9740456656749474E-5</v>
      </c>
      <c r="BK273" s="141">
        <f>'[1]MTTI (PL &amp; I)'!BK273/'[1]MTTI (PL &amp; I)'!BK$334</f>
        <v>0</v>
      </c>
      <c r="BL273" s="141">
        <f>'[1]MTTI (PL &amp; I)'!BL273/'[1]MTTI (PL &amp; I)'!BL$334</f>
        <v>0</v>
      </c>
      <c r="BM273" s="141">
        <f>'[1]MTTI (PL &amp; I)'!BM273/'[1]MTTI (PL &amp; I)'!BM$334</f>
        <v>0</v>
      </c>
      <c r="BN273" s="141">
        <f>'[1]MTTI (PL &amp; I)'!BN273/'[1]MTTI (PL &amp; I)'!BN$334</f>
        <v>0</v>
      </c>
      <c r="BO273" s="141">
        <f>'[1]MTTI (PL &amp; I)'!BO273/'[1]MTTI (PL &amp; I)'!BO$334</f>
        <v>0</v>
      </c>
      <c r="BP273" s="141">
        <f>'[1]MTTI (PL &amp; I)'!BP273/'[1]MTTI (PL &amp; I)'!BP$334</f>
        <v>0</v>
      </c>
      <c r="BQ273" s="141">
        <f>'[1]MTTI (PL &amp; I)'!BQ273/'[1]MTTI (PL &amp; I)'!BQ$334</f>
        <v>6.5872798125852865E-4</v>
      </c>
      <c r="BR273" s="141">
        <f>'[1]MTTI (PL &amp; I)'!BR273/'[1]MTTI (PL &amp; I)'!BR$334</f>
        <v>0</v>
      </c>
      <c r="BS273" s="141">
        <f>'[1]MTTI (PL &amp; I)'!BS273/'[1]MTTI (PL &amp; I)'!BS$334</f>
        <v>1.6739229559441457E-5</v>
      </c>
      <c r="BT273" s="141">
        <f>'[1]MTTI (PL &amp; I)'!BT273/'[1]MTTI (PL &amp; I)'!BT$334</f>
        <v>0</v>
      </c>
      <c r="BU273" s="141">
        <f>'[1]MTTI (PL &amp; I)'!BU273/'[1]MTTI (PL &amp; I)'!BU$334</f>
        <v>0</v>
      </c>
      <c r="BV273" s="141">
        <f>'[1]MTTI (PL &amp; I)'!BV273/'[1]MTTI (PL &amp; I)'!BV$334</f>
        <v>8.0536385816491816E-4</v>
      </c>
      <c r="BW273" s="141">
        <f>'[1]MTTI (PL &amp; I)'!BW273/'[1]MTTI (PL &amp; I)'!BW$334</f>
        <v>0</v>
      </c>
      <c r="BX273" s="141">
        <f>'[1]MTTI (PL &amp; I)'!BX273/'[1]MTTI (PL &amp; I)'!BX$334</f>
        <v>0</v>
      </c>
      <c r="BY273" s="141">
        <f>'[1]MTTI (PL &amp; I)'!BY273/'[1]MTTI (PL &amp; I)'!BY$334</f>
        <v>0</v>
      </c>
      <c r="BZ273" s="141">
        <f>'[1]MTTI (PL &amp; I)'!BZ273/'[1]MTTI (PL &amp; I)'!BZ$334</f>
        <v>0</v>
      </c>
      <c r="CA273" s="141">
        <f>'[1]MTTI (PL &amp; I)'!CA273/'[1]MTTI (PL &amp; I)'!CA$334</f>
        <v>0</v>
      </c>
      <c r="CB273" s="141">
        <f>'[1]MTTI (PL &amp; I)'!CB273/'[1]MTTI (PL &amp; I)'!CB$334</f>
        <v>0</v>
      </c>
      <c r="CC273" s="141">
        <f>'[1]MTTI (PL &amp; I)'!CC273/'[1]MTTI (PL &amp; I)'!CC$334</f>
        <v>0</v>
      </c>
      <c r="CD273" s="141">
        <f>'[1]MTTI (PL &amp; I)'!CD273/'[1]MTTI (PL &amp; I)'!CD$334</f>
        <v>0</v>
      </c>
      <c r="CE273" s="141">
        <f>'[1]MTTI (PL &amp; I)'!CE273/'[1]MTTI (PL &amp; I)'!CE$334</f>
        <v>0</v>
      </c>
      <c r="CF273" s="141">
        <f>'[1]MTTI (PL &amp; I)'!CF273/'[1]MTTI (PL &amp; I)'!CF$334</f>
        <v>0</v>
      </c>
      <c r="CG273" s="141">
        <f>'[1]MTTI (PL &amp; I)'!CG273/'[1]MTTI (PL &amp; I)'!CG$334</f>
        <v>0</v>
      </c>
      <c r="CH273" s="141">
        <f>'[1]MTTI (PL &amp; I)'!CH273/'[1]MTTI (PL &amp; I)'!CH$334</f>
        <v>0</v>
      </c>
      <c r="CI273" s="141">
        <f>'[1]MTTI (PL &amp; I)'!CI273/'[1]MTTI (PL &amp; I)'!CI$334</f>
        <v>0</v>
      </c>
      <c r="CJ273" s="141">
        <f>'[1]MTTI (PL &amp; I)'!CJ273/'[1]MTTI (PL &amp; I)'!CJ$334</f>
        <v>5.1878298313939571E-4</v>
      </c>
      <c r="CK273" s="141">
        <f>'[1]MTTI (PL &amp; I)'!CK273/'[1]MTTI (PL &amp; I)'!CK$334</f>
        <v>0</v>
      </c>
      <c r="CL273" s="141">
        <f>'[1]MTTI (PL &amp; I)'!CL273/'[1]MTTI (PL &amp; I)'!CL$334</f>
        <v>3.740064016898751E-2</v>
      </c>
      <c r="CM273" s="141">
        <f>'[1]MTTI (PL &amp; I)'!CM273/'[1]MTTI (PL &amp; I)'!CM$334</f>
        <v>0.26274036294987274</v>
      </c>
      <c r="CN273" s="141">
        <f>'[1]MTTI (PL &amp; I)'!CN273/'[1]MTTI (PL &amp; I)'!CN$334</f>
        <v>0</v>
      </c>
      <c r="CO273" s="141">
        <f>'[1]MTTI (PL &amp; I)'!CO273/'[1]MTTI (PL &amp; I)'!CO$334</f>
        <v>0</v>
      </c>
      <c r="CP273" s="141">
        <f>'[1]MTTI (PL &amp; I)'!CP273/'[1]MTTI (PL &amp; I)'!CP$334</f>
        <v>0</v>
      </c>
      <c r="CQ273" s="141">
        <f>'[1]MTTI (PL &amp; I)'!CQ273/'[1]MTTI (PL &amp; I)'!CQ$334</f>
        <v>0</v>
      </c>
      <c r="CR273" s="141">
        <f>'[1]MTTI (PL &amp; I)'!CR273/'[1]MTTI (PL &amp; I)'!CR$334</f>
        <v>0</v>
      </c>
      <c r="CS273" s="141">
        <f>'[1]MTTI (PL &amp; I)'!CS273/'[1]MTTI (PL &amp; I)'!CS$334</f>
        <v>0</v>
      </c>
      <c r="CT273" s="141">
        <f>'[1]MTTI (PL &amp; I)'!CT273/'[1]MTTI (PL &amp; I)'!CT$334</f>
        <v>0</v>
      </c>
      <c r="CU273" s="141">
        <f>'[1]MTTI (PL &amp; I)'!CU273/'[1]MTTI (PL &amp; I)'!CU$334</f>
        <v>0</v>
      </c>
      <c r="CV273" s="141">
        <f>'[1]MTTI (PL &amp; I)'!CV273/'[1]MTTI (PL &amp; I)'!CV$334</f>
        <v>0</v>
      </c>
      <c r="CW273" s="141">
        <f>'[1]MTTI (PL &amp; I)'!CW273/'[1]MTTI (PL &amp; I)'!CW$334</f>
        <v>0</v>
      </c>
      <c r="CX273" s="141">
        <f>'[1]MTTI (PL &amp; I)'!CX273/'[1]MTTI (PL &amp; I)'!CX$334</f>
        <v>0</v>
      </c>
      <c r="CY273" s="141">
        <f>'[1]MTTI (PL &amp; I)'!CY273/'[1]MTTI (PL &amp; I)'!CY$334</f>
        <v>0</v>
      </c>
      <c r="CZ273" s="141">
        <f>'[1]MTTI (PL &amp; I)'!CZ273/'[1]MTTI (PL &amp; I)'!CZ$334</f>
        <v>0</v>
      </c>
      <c r="DA273" s="141">
        <f>'[1]MTTI (PL &amp; I)'!DA273/'[1]MTTI (PL &amp; I)'!DA$334</f>
        <v>0</v>
      </c>
      <c r="DB273" s="141">
        <f>'[1]MTTI (PL &amp; I)'!DB273/'[1]MTTI (PL &amp; I)'!DB$334</f>
        <v>0</v>
      </c>
      <c r="DC273" s="141">
        <f>'[1]MTTI (PL &amp; I)'!DC273/'[1]MTTI (PL &amp; I)'!DC$334</f>
        <v>0</v>
      </c>
      <c r="DD273" s="141">
        <f>'[1]MTTI (PL &amp; I)'!DD273/'[1]MTTI (PL &amp; I)'!DD$334</f>
        <v>0</v>
      </c>
      <c r="DE273" s="141">
        <v>0</v>
      </c>
      <c r="DF273" s="141">
        <f>'[1]MTTI (PL &amp; I)'!DF273/'[1]MTTI (PL &amp; I)'!DF$334</f>
        <v>6.1117190316428932E-4</v>
      </c>
    </row>
    <row r="274" spans="1:110" x14ac:dyDescent="0.3">
      <c r="A274" s="25" t="s">
        <v>7</v>
      </c>
      <c r="B274" s="141">
        <f>'[1]MTTI (PL &amp; I)'!B274/'[1]MTTI (PL &amp; I)'!B$334</f>
        <v>0</v>
      </c>
      <c r="C274" s="141">
        <f>'[1]MTTI (PL &amp; I)'!C274/'[1]MTTI (PL &amp; I)'!C$334</f>
        <v>0</v>
      </c>
      <c r="D274" s="141">
        <f>'[1]MTTI (PL &amp; I)'!D274/'[1]MTTI (PL &amp; I)'!D$334</f>
        <v>0</v>
      </c>
      <c r="E274" s="141">
        <f>'[1]MTTI (PL &amp; I)'!E274/'[1]MTTI (PL &amp; I)'!E$334</f>
        <v>0</v>
      </c>
      <c r="F274" s="141">
        <f>'[1]MTTI (PL &amp; I)'!F274/'[1]MTTI (PL &amp; I)'!F$334</f>
        <v>0</v>
      </c>
      <c r="G274" s="141">
        <f>'[1]MTTI (PL &amp; I)'!G274/'[1]MTTI (PL &amp; I)'!G$334</f>
        <v>0</v>
      </c>
      <c r="H274" s="141">
        <f>'[1]MTTI (PL &amp; I)'!H274/'[1]MTTI (PL &amp; I)'!H$334</f>
        <v>0</v>
      </c>
      <c r="I274" s="141">
        <f>'[1]MTTI (PL &amp; I)'!I274/'[1]MTTI (PL &amp; I)'!I$334</f>
        <v>0</v>
      </c>
      <c r="J274" s="141">
        <f>'[1]MTTI (PL &amp; I)'!J274/'[1]MTTI (PL &amp; I)'!J$334</f>
        <v>0</v>
      </c>
      <c r="K274" s="141">
        <f>'[1]MTTI (PL &amp; I)'!K274/'[1]MTTI (PL &amp; I)'!K$334</f>
        <v>0</v>
      </c>
      <c r="L274" s="141">
        <f>'[1]MTTI (PL &amp; I)'!L274/'[1]MTTI (PL &amp; I)'!L$334</f>
        <v>0</v>
      </c>
      <c r="M274" s="141">
        <f>'[1]MTTI (PL &amp; I)'!M274/'[1]MTTI (PL &amp; I)'!M$334</f>
        <v>0</v>
      </c>
      <c r="N274" s="141">
        <f>'[1]MTTI (PL &amp; I)'!N274/'[1]MTTI (PL &amp; I)'!N$334</f>
        <v>0</v>
      </c>
      <c r="O274" s="141">
        <f>'[1]MTTI (PL &amp; I)'!O274/'[1]MTTI (PL &amp; I)'!O$334</f>
        <v>0</v>
      </c>
      <c r="P274" s="141">
        <f>'[1]MTTI (PL &amp; I)'!P274/'[1]MTTI (PL &amp; I)'!P$334</f>
        <v>0</v>
      </c>
      <c r="Q274" s="141">
        <f>'[1]MTTI (PL &amp; I)'!Q274/'[1]MTTI (PL &amp; I)'!Q$334</f>
        <v>0</v>
      </c>
      <c r="R274" s="141">
        <f>'[1]MTTI (PL &amp; I)'!R274/'[1]MTTI (PL &amp; I)'!R$334</f>
        <v>0</v>
      </c>
      <c r="S274" s="141">
        <f>'[1]MTTI (PL &amp; I)'!S274/'[1]MTTI (PL &amp; I)'!S$334</f>
        <v>0</v>
      </c>
      <c r="T274" s="141">
        <f>'[1]MTTI (PL &amp; I)'!T274/'[1]MTTI (PL &amp; I)'!T$334</f>
        <v>0</v>
      </c>
      <c r="U274" s="141">
        <f>'[1]MTTI (PL &amp; I)'!U274/'[1]MTTI (PL &amp; I)'!U$334</f>
        <v>0</v>
      </c>
      <c r="V274" s="141">
        <f>'[1]MTTI (PL &amp; I)'!V274/'[1]MTTI (PL &amp; I)'!V$334</f>
        <v>0</v>
      </c>
      <c r="W274" s="141">
        <f>'[1]MTTI (PL &amp; I)'!W274/'[1]MTTI (PL &amp; I)'!W$334</f>
        <v>0</v>
      </c>
      <c r="X274" s="141">
        <f>'[1]MTTI (PL &amp; I)'!X274/'[1]MTTI (PL &amp; I)'!X$334</f>
        <v>0</v>
      </c>
      <c r="Y274" s="141">
        <f>'[1]MTTI (PL &amp; I)'!Y274/'[1]MTTI (PL &amp; I)'!Y$334</f>
        <v>0</v>
      </c>
      <c r="Z274" s="141">
        <f>'[1]MTTI (PL &amp; I)'!Z274/'[1]MTTI (PL &amp; I)'!Z$334</f>
        <v>0</v>
      </c>
      <c r="AA274" s="141">
        <f>'[1]MTTI (PL &amp; I)'!AA274/'[1]MTTI (PL &amp; I)'!AA$334</f>
        <v>0</v>
      </c>
      <c r="AB274" s="141">
        <f>'[1]MTTI (PL &amp; I)'!AB274/'[1]MTTI (PL &amp; I)'!AB$334</f>
        <v>0</v>
      </c>
      <c r="AC274" s="141">
        <f>'[1]MTTI (PL &amp; I)'!AC274/'[1]MTTI (PL &amp; I)'!AC$334</f>
        <v>0</v>
      </c>
      <c r="AD274" s="141">
        <f>'[1]MTTI (PL &amp; I)'!AD274/'[1]MTTI (PL &amp; I)'!AD$334</f>
        <v>0</v>
      </c>
      <c r="AE274" s="141">
        <f>'[1]MTTI (PL &amp; I)'!AE274/'[1]MTTI (PL &amp; I)'!AE$334</f>
        <v>0</v>
      </c>
      <c r="AF274" s="141">
        <f>'[1]MTTI (PL &amp; I)'!AF274/'[1]MTTI (PL &amp; I)'!AF$334</f>
        <v>0</v>
      </c>
      <c r="AG274" s="141">
        <f>'[1]MTTI (PL &amp; I)'!AG274/'[1]MTTI (PL &amp; I)'!AG$334</f>
        <v>0</v>
      </c>
      <c r="AH274" s="141">
        <f>'[1]MTTI (PL &amp; I)'!AH274/'[1]MTTI (PL &amp; I)'!AH$334</f>
        <v>0</v>
      </c>
      <c r="AI274" s="141">
        <f>'[1]MTTI (PL &amp; I)'!AI274/'[1]MTTI (PL &amp; I)'!AI$334</f>
        <v>0</v>
      </c>
      <c r="AJ274" s="141">
        <f>'[1]MTTI (PL &amp; I)'!AJ274/'[1]MTTI (PL &amp; I)'!AJ$334</f>
        <v>0</v>
      </c>
      <c r="AK274" s="141">
        <f>'[1]MTTI (PL &amp; I)'!AK274/'[1]MTTI (PL &amp; I)'!AK$334</f>
        <v>0</v>
      </c>
      <c r="AL274" s="141">
        <f>'[1]MTTI (PL &amp; I)'!AL274/'[1]MTTI (PL &amp; I)'!AL$334</f>
        <v>0</v>
      </c>
      <c r="AM274" s="141">
        <f>'[1]MTTI (PL &amp; I)'!AM274/'[1]MTTI (PL &amp; I)'!AM$334</f>
        <v>0</v>
      </c>
      <c r="AN274" s="141">
        <f>'[1]MTTI (PL &amp; I)'!AN274/'[1]MTTI (PL &amp; I)'!AN$334</f>
        <v>0</v>
      </c>
      <c r="AO274" s="141">
        <f>'[1]MTTI (PL &amp; I)'!AO274/'[1]MTTI (PL &amp; I)'!AO$334</f>
        <v>0</v>
      </c>
      <c r="AP274" s="141">
        <f>'[1]MTTI (PL &amp; I)'!AP274/'[1]MTTI (PL &amp; I)'!AP$334</f>
        <v>0</v>
      </c>
      <c r="AQ274" s="141">
        <f>'[1]MTTI (PL &amp; I)'!AQ274/'[1]MTTI (PL &amp; I)'!AQ$334</f>
        <v>0</v>
      </c>
      <c r="AR274" s="141">
        <f>'[1]MTTI (PL &amp; I)'!AR274/'[1]MTTI (PL &amp; I)'!AR$334</f>
        <v>0</v>
      </c>
      <c r="AS274" s="141">
        <f>'[1]MTTI (PL &amp; I)'!AS274/'[1]MTTI (PL &amp; I)'!AS$334</f>
        <v>0</v>
      </c>
      <c r="AT274" s="141">
        <f>'[1]MTTI (PL &amp; I)'!AT274/'[1]MTTI (PL &amp; I)'!AT$334</f>
        <v>0</v>
      </c>
      <c r="AU274" s="141">
        <f>'[1]MTTI (PL &amp; I)'!AU274/'[1]MTTI (PL &amp; I)'!AU$334</f>
        <v>0</v>
      </c>
      <c r="AV274" s="141">
        <f>'[1]MTTI (PL &amp; I)'!AV274/'[1]MTTI (PL &amp; I)'!AV$334</f>
        <v>0</v>
      </c>
      <c r="AW274" s="141">
        <f>'[1]MTTI (PL &amp; I)'!AW274/'[1]MTTI (PL &amp; I)'!AW$334</f>
        <v>0</v>
      </c>
      <c r="AX274" s="141">
        <f>'[1]MTTI (PL &amp; I)'!AX274/'[1]MTTI (PL &amp; I)'!AX$334</f>
        <v>0</v>
      </c>
      <c r="AY274" s="141">
        <f>'[1]MTTI (PL &amp; I)'!AY274/'[1]MTTI (PL &amp; I)'!AY$334</f>
        <v>0</v>
      </c>
      <c r="AZ274" s="141">
        <f>'[1]MTTI (PL &amp; I)'!AZ274/'[1]MTTI (PL &amp; I)'!AZ$334</f>
        <v>0</v>
      </c>
      <c r="BA274" s="141">
        <f>'[1]MTTI (PL &amp; I)'!BA274/'[1]MTTI (PL &amp; I)'!BA$334</f>
        <v>0</v>
      </c>
      <c r="BB274" s="141">
        <f>'[1]MTTI (PL &amp; I)'!BB274/'[1]MTTI (PL &amp; I)'!BB$334</f>
        <v>0</v>
      </c>
      <c r="BC274" s="141">
        <f>'[1]MTTI (PL &amp; I)'!BC274/'[1]MTTI (PL &amp; I)'!BC$334</f>
        <v>0</v>
      </c>
      <c r="BD274" s="141">
        <f>'[1]MTTI (PL &amp; I)'!BD274/'[1]MTTI (PL &amp; I)'!BD$334</f>
        <v>0</v>
      </c>
      <c r="BE274" s="141">
        <f>'[1]MTTI (PL &amp; I)'!BE274/'[1]MTTI (PL &amp; I)'!BE$334</f>
        <v>0</v>
      </c>
      <c r="BF274" s="141">
        <f>'[1]MTTI (PL &amp; I)'!BF274/'[1]MTTI (PL &amp; I)'!BF$334</f>
        <v>0</v>
      </c>
      <c r="BG274" s="141">
        <f>'[1]MTTI (PL &amp; I)'!BG274/'[1]MTTI (PL &amp; I)'!BG$334</f>
        <v>0</v>
      </c>
      <c r="BH274" s="141">
        <f>'[1]MTTI (PL &amp; I)'!BH274/'[1]MTTI (PL &amp; I)'!BH$334</f>
        <v>0</v>
      </c>
      <c r="BI274" s="141">
        <f>'[1]MTTI (PL &amp; I)'!BI274/'[1]MTTI (PL &amp; I)'!BI$334</f>
        <v>0</v>
      </c>
      <c r="BJ274" s="141">
        <f>'[1]MTTI (PL &amp; I)'!BJ274/'[1]MTTI (PL &amp; I)'!BJ$334</f>
        <v>0</v>
      </c>
      <c r="BK274" s="141">
        <f>'[1]MTTI (PL &amp; I)'!BK274/'[1]MTTI (PL &amp; I)'!BK$334</f>
        <v>0</v>
      </c>
      <c r="BL274" s="141">
        <f>'[1]MTTI (PL &amp; I)'!BL274/'[1]MTTI (PL &amp; I)'!BL$334</f>
        <v>0</v>
      </c>
      <c r="BM274" s="141">
        <f>'[1]MTTI (PL &amp; I)'!BM274/'[1]MTTI (PL &amp; I)'!BM$334</f>
        <v>0</v>
      </c>
      <c r="BN274" s="141">
        <f>'[1]MTTI (PL &amp; I)'!BN274/'[1]MTTI (PL &amp; I)'!BN$334</f>
        <v>0</v>
      </c>
      <c r="BO274" s="141">
        <f>'[1]MTTI (PL &amp; I)'!BO274/'[1]MTTI (PL &amp; I)'!BO$334</f>
        <v>0</v>
      </c>
      <c r="BP274" s="141">
        <f>'[1]MTTI (PL &amp; I)'!BP274/'[1]MTTI (PL &amp; I)'!BP$334</f>
        <v>0</v>
      </c>
      <c r="BQ274" s="141">
        <f>'[1]MTTI (PL &amp; I)'!BQ274/'[1]MTTI (PL &amp; I)'!BQ$334</f>
        <v>0</v>
      </c>
      <c r="BR274" s="141">
        <f>'[1]MTTI (PL &amp; I)'!BR274/'[1]MTTI (PL &amp; I)'!BR$334</f>
        <v>0</v>
      </c>
      <c r="BS274" s="141">
        <f>'[1]MTTI (PL &amp; I)'!BS274/'[1]MTTI (PL &amp; I)'!BS$334</f>
        <v>0</v>
      </c>
      <c r="BT274" s="141">
        <f>'[1]MTTI (PL &amp; I)'!BT274/'[1]MTTI (PL &amp; I)'!BT$334</f>
        <v>0</v>
      </c>
      <c r="BU274" s="141">
        <f>'[1]MTTI (PL &amp; I)'!BU274/'[1]MTTI (PL &amp; I)'!BU$334</f>
        <v>0</v>
      </c>
      <c r="BV274" s="141">
        <f>'[1]MTTI (PL &amp; I)'!BV274/'[1]MTTI (PL &amp; I)'!BV$334</f>
        <v>0</v>
      </c>
      <c r="BW274" s="141">
        <f>'[1]MTTI (PL &amp; I)'!BW274/'[1]MTTI (PL &amp; I)'!BW$334</f>
        <v>0</v>
      </c>
      <c r="BX274" s="141">
        <f>'[1]MTTI (PL &amp; I)'!BX274/'[1]MTTI (PL &amp; I)'!BX$334</f>
        <v>0</v>
      </c>
      <c r="BY274" s="141">
        <f>'[1]MTTI (PL &amp; I)'!BY274/'[1]MTTI (PL &amp; I)'!BY$334</f>
        <v>0</v>
      </c>
      <c r="BZ274" s="141">
        <f>'[1]MTTI (PL &amp; I)'!BZ274/'[1]MTTI (PL &amp; I)'!BZ$334</f>
        <v>0</v>
      </c>
      <c r="CA274" s="141">
        <f>'[1]MTTI (PL &amp; I)'!CA274/'[1]MTTI (PL &amp; I)'!CA$334</f>
        <v>0</v>
      </c>
      <c r="CB274" s="141">
        <f>'[1]MTTI (PL &amp; I)'!CB274/'[1]MTTI (PL &amp; I)'!CB$334</f>
        <v>0</v>
      </c>
      <c r="CC274" s="141">
        <f>'[1]MTTI (PL &amp; I)'!CC274/'[1]MTTI (PL &amp; I)'!CC$334</f>
        <v>0</v>
      </c>
      <c r="CD274" s="141">
        <f>'[1]MTTI (PL &amp; I)'!CD274/'[1]MTTI (PL &amp; I)'!CD$334</f>
        <v>0</v>
      </c>
      <c r="CE274" s="141">
        <f>'[1]MTTI (PL &amp; I)'!CE274/'[1]MTTI (PL &amp; I)'!CE$334</f>
        <v>0</v>
      </c>
      <c r="CF274" s="141">
        <f>'[1]MTTI (PL &amp; I)'!CF274/'[1]MTTI (PL &amp; I)'!CF$334</f>
        <v>0</v>
      </c>
      <c r="CG274" s="141">
        <f>'[1]MTTI (PL &amp; I)'!CG274/'[1]MTTI (PL &amp; I)'!CG$334</f>
        <v>0</v>
      </c>
      <c r="CH274" s="141">
        <f>'[1]MTTI (PL &amp; I)'!CH274/'[1]MTTI (PL &amp; I)'!CH$334</f>
        <v>0</v>
      </c>
      <c r="CI274" s="141">
        <f>'[1]MTTI (PL &amp; I)'!CI274/'[1]MTTI (PL &amp; I)'!CI$334</f>
        <v>0</v>
      </c>
      <c r="CJ274" s="141">
        <f>'[1]MTTI (PL &amp; I)'!CJ274/'[1]MTTI (PL &amp; I)'!CJ$334</f>
        <v>0</v>
      </c>
      <c r="CK274" s="141">
        <f>'[1]MTTI (PL &amp; I)'!CK274/'[1]MTTI (PL &amp; I)'!CK$334</f>
        <v>0</v>
      </c>
      <c r="CL274" s="141">
        <f>'[1]MTTI (PL &amp; I)'!CL274/'[1]MTTI (PL &amp; I)'!CL$334</f>
        <v>0</v>
      </c>
      <c r="CM274" s="141">
        <f>'[1]MTTI (PL &amp; I)'!CM274/'[1]MTTI (PL &amp; I)'!CM$334</f>
        <v>0</v>
      </c>
      <c r="CN274" s="141">
        <f>'[1]MTTI (PL &amp; I)'!CN274/'[1]MTTI (PL &amp; I)'!CN$334</f>
        <v>0</v>
      </c>
      <c r="CO274" s="141">
        <f>'[1]MTTI (PL &amp; I)'!CO274/'[1]MTTI (PL &amp; I)'!CO$334</f>
        <v>0</v>
      </c>
      <c r="CP274" s="141">
        <f>'[1]MTTI (PL &amp; I)'!CP274/'[1]MTTI (PL &amp; I)'!CP$334</f>
        <v>0</v>
      </c>
      <c r="CQ274" s="141">
        <f>'[1]MTTI (PL &amp; I)'!CQ274/'[1]MTTI (PL &amp; I)'!CQ$334</f>
        <v>0</v>
      </c>
      <c r="CR274" s="141">
        <f>'[1]MTTI (PL &amp; I)'!CR274/'[1]MTTI (PL &amp; I)'!CR$334</f>
        <v>0</v>
      </c>
      <c r="CS274" s="141">
        <f>'[1]MTTI (PL &amp; I)'!CS274/'[1]MTTI (PL &amp; I)'!CS$334</f>
        <v>0</v>
      </c>
      <c r="CT274" s="141">
        <f>'[1]MTTI (PL &amp; I)'!CT274/'[1]MTTI (PL &amp; I)'!CT$334</f>
        <v>0</v>
      </c>
      <c r="CU274" s="141">
        <f>'[1]MTTI (PL &amp; I)'!CU274/'[1]MTTI (PL &amp; I)'!CU$334</f>
        <v>0</v>
      </c>
      <c r="CV274" s="141">
        <f>'[1]MTTI (PL &amp; I)'!CV274/'[1]MTTI (PL &amp; I)'!CV$334</f>
        <v>0</v>
      </c>
      <c r="CW274" s="141">
        <f>'[1]MTTI (PL &amp; I)'!CW274/'[1]MTTI (PL &amp; I)'!CW$334</f>
        <v>0</v>
      </c>
      <c r="CX274" s="141">
        <f>'[1]MTTI (PL &amp; I)'!CX274/'[1]MTTI (PL &amp; I)'!CX$334</f>
        <v>0</v>
      </c>
      <c r="CY274" s="141">
        <f>'[1]MTTI (PL &amp; I)'!CY274/'[1]MTTI (PL &amp; I)'!CY$334</f>
        <v>0</v>
      </c>
      <c r="CZ274" s="141">
        <f>'[1]MTTI (PL &amp; I)'!CZ274/'[1]MTTI (PL &amp; I)'!CZ$334</f>
        <v>0</v>
      </c>
      <c r="DA274" s="141">
        <f>'[1]MTTI (PL &amp; I)'!DA274/'[1]MTTI (PL &amp; I)'!DA$334</f>
        <v>0</v>
      </c>
      <c r="DB274" s="141">
        <f>'[1]MTTI (PL &amp; I)'!DB274/'[1]MTTI (PL &amp; I)'!DB$334</f>
        <v>0</v>
      </c>
      <c r="DC274" s="141">
        <f>'[1]MTTI (PL &amp; I)'!DC274/'[1]MTTI (PL &amp; I)'!DC$334</f>
        <v>0</v>
      </c>
      <c r="DD274" s="141">
        <f>'[1]MTTI (PL &amp; I)'!DD274/'[1]MTTI (PL &amp; I)'!DD$334</f>
        <v>0</v>
      </c>
      <c r="DE274" s="141">
        <v>0</v>
      </c>
      <c r="DF274" s="141">
        <f>'[1]MTTI (PL &amp; I)'!DF274/'[1]MTTI (PL &amp; I)'!DF$334</f>
        <v>0</v>
      </c>
    </row>
    <row r="275" spans="1:110" x14ac:dyDescent="0.3">
      <c r="A275" s="26">
        <v>711</v>
      </c>
      <c r="B275" s="141">
        <f>'[1]MTTI (PL &amp; I)'!B275/'[1]MTTI (PL &amp; I)'!B$334</f>
        <v>5.3081949333212012E-5</v>
      </c>
      <c r="C275" s="141">
        <f>'[1]MTTI (PL &amp; I)'!C275/'[1]MTTI (PL &amp; I)'!C$334</f>
        <v>0</v>
      </c>
      <c r="D275" s="141">
        <f>'[1]MTTI (PL &amp; I)'!D275/'[1]MTTI (PL &amp; I)'!D$334</f>
        <v>0</v>
      </c>
      <c r="E275" s="141">
        <f>'[1]MTTI (PL &amp; I)'!E275/'[1]MTTI (PL &amp; I)'!E$334</f>
        <v>1.4317496064356005E-3</v>
      </c>
      <c r="F275" s="141">
        <f>'[1]MTTI (PL &amp; I)'!F275/'[1]MTTI (PL &amp; I)'!F$334</f>
        <v>0</v>
      </c>
      <c r="G275" s="141">
        <f>'[1]MTTI (PL &amp; I)'!G275/'[1]MTTI (PL &amp; I)'!G$334</f>
        <v>6.3797606074838425E-4</v>
      </c>
      <c r="H275" s="141">
        <f>'[1]MTTI (PL &amp; I)'!H275/'[1]MTTI (PL &amp; I)'!H$334</f>
        <v>6.8412303437547037E-3</v>
      </c>
      <c r="I275" s="141">
        <f>'[1]MTTI (PL &amp; I)'!I275/'[1]MTTI (PL &amp; I)'!I$334</f>
        <v>5.2608386414264601E-5</v>
      </c>
      <c r="J275" s="141">
        <f>'[1]MTTI (PL &amp; I)'!J275/'[1]MTTI (PL &amp; I)'!J$334</f>
        <v>5.9166753745033666E-4</v>
      </c>
      <c r="K275" s="141">
        <f>'[1]MTTI (PL &amp; I)'!K275/'[1]MTTI (PL &amp; I)'!K$334</f>
        <v>9.147416594439124E-4</v>
      </c>
      <c r="L275" s="141">
        <f>'[1]MTTI (PL &amp; I)'!L275/'[1]MTTI (PL &amp; I)'!L$334</f>
        <v>2.0692559145788058E-3</v>
      </c>
      <c r="M275" s="141">
        <f>'[1]MTTI (PL &amp; I)'!M275/'[1]MTTI (PL &amp; I)'!M$334</f>
        <v>1.4501421912201128E-3</v>
      </c>
      <c r="N275" s="141">
        <f>'[1]MTTI (PL &amp; I)'!N275/'[1]MTTI (PL &amp; I)'!N$334</f>
        <v>6.9972468648789332E-4</v>
      </c>
      <c r="O275" s="141">
        <f>'[1]MTTI (PL &amp; I)'!O275/'[1]MTTI (PL &amp; I)'!O$334</f>
        <v>3.1730027395505548E-3</v>
      </c>
      <c r="P275" s="141">
        <f>'[1]MTTI (PL &amp; I)'!P275/'[1]MTTI (PL &amp; I)'!P$334</f>
        <v>2.5792105656032479E-6</v>
      </c>
      <c r="Q275" s="141">
        <f>'[1]MTTI (PL &amp; I)'!Q275/'[1]MTTI (PL &amp; I)'!Q$334</f>
        <v>1.5615070166658414E-3</v>
      </c>
      <c r="R275" s="141">
        <f>'[1]MTTI (PL &amp; I)'!R275/'[1]MTTI (PL &amp; I)'!R$334</f>
        <v>0</v>
      </c>
      <c r="S275" s="141">
        <f>'[1]MTTI (PL &amp; I)'!S275/'[1]MTTI (PL &amp; I)'!S$334</f>
        <v>0</v>
      </c>
      <c r="T275" s="141">
        <f>'[1]MTTI (PL &amp; I)'!T275/'[1]MTTI (PL &amp; I)'!T$334</f>
        <v>0</v>
      </c>
      <c r="U275" s="141">
        <f>'[1]MTTI (PL &amp; I)'!U275/'[1]MTTI (PL &amp; I)'!U$334</f>
        <v>3.538472240104497E-3</v>
      </c>
      <c r="V275" s="141">
        <f>'[1]MTTI (PL &amp; I)'!V275/'[1]MTTI (PL &amp; I)'!V$334</f>
        <v>2.1821343604489399E-4</v>
      </c>
      <c r="W275" s="141">
        <f>'[1]MTTI (PL &amp; I)'!W275/'[1]MTTI (PL &amp; I)'!W$334</f>
        <v>3.8158988253905233E-5</v>
      </c>
      <c r="X275" s="141">
        <f>'[1]MTTI (PL &amp; I)'!X275/'[1]MTTI (PL &amp; I)'!X$334</f>
        <v>9.8605921528409742E-5</v>
      </c>
      <c r="Y275" s="141">
        <f>'[1]MTTI (PL &amp; I)'!Y275/'[1]MTTI (PL &amp; I)'!Y$334</f>
        <v>4.5191302612450948E-5</v>
      </c>
      <c r="Z275" s="141">
        <f>'[1]MTTI (PL &amp; I)'!Z275/'[1]MTTI (PL &amp; I)'!Z$334</f>
        <v>4.3950747291279724E-5</v>
      </c>
      <c r="AA275" s="141">
        <f>'[1]MTTI (PL &amp; I)'!AA275/'[1]MTTI (PL &amp; I)'!AA$334</f>
        <v>0</v>
      </c>
      <c r="AB275" s="141">
        <f>'[1]MTTI (PL &amp; I)'!AB275/'[1]MTTI (PL &amp; I)'!AB$334</f>
        <v>0</v>
      </c>
      <c r="AC275" s="141">
        <f>'[1]MTTI (PL &amp; I)'!AC275/'[1]MTTI (PL &amp; I)'!AC$334</f>
        <v>0</v>
      </c>
      <c r="AD275" s="141">
        <f>'[1]MTTI (PL &amp; I)'!AD275/'[1]MTTI (PL &amp; I)'!AD$334</f>
        <v>1.1654800643720602E-4</v>
      </c>
      <c r="AE275" s="141">
        <f>'[1]MTTI (PL &amp; I)'!AE275/'[1]MTTI (PL &amp; I)'!AE$334</f>
        <v>0</v>
      </c>
      <c r="AF275" s="141">
        <f>'[1]MTTI (PL &amp; I)'!AF275/'[1]MTTI (PL &amp; I)'!AF$334</f>
        <v>0</v>
      </c>
      <c r="AG275" s="141">
        <f>'[1]MTTI (PL &amp; I)'!AG275/'[1]MTTI (PL &amp; I)'!AG$334</f>
        <v>5.2551795771315789E-4</v>
      </c>
      <c r="AH275" s="141">
        <f>'[1]MTTI (PL &amp; I)'!AH275/'[1]MTTI (PL &amp; I)'!AH$334</f>
        <v>0</v>
      </c>
      <c r="AI275" s="141">
        <f>'[1]MTTI (PL &amp; I)'!AI275/'[1]MTTI (PL &amp; I)'!AI$334</f>
        <v>6.2541172787213583E-5</v>
      </c>
      <c r="AJ275" s="141">
        <f>'[1]MTTI (PL &amp; I)'!AJ275/'[1]MTTI (PL &amp; I)'!AJ$334</f>
        <v>1.564319409258412E-6</v>
      </c>
      <c r="AK275" s="141">
        <f>'[1]MTTI (PL &amp; I)'!AK275/'[1]MTTI (PL &amp; I)'!AK$334</f>
        <v>0</v>
      </c>
      <c r="AL275" s="141">
        <f>'[1]MTTI (PL &amp; I)'!AL275/'[1]MTTI (PL &amp; I)'!AL$334</f>
        <v>2.6149604088655977E-4</v>
      </c>
      <c r="AM275" s="141">
        <f>'[1]MTTI (PL &amp; I)'!AM275/'[1]MTTI (PL &amp; I)'!AM$334</f>
        <v>6.788303213766559E-5</v>
      </c>
      <c r="AN275" s="141">
        <f>'[1]MTTI (PL &amp; I)'!AN275/'[1]MTTI (PL &amp; I)'!AN$334</f>
        <v>0</v>
      </c>
      <c r="AO275" s="141">
        <f>'[1]MTTI (PL &amp; I)'!AO275/'[1]MTTI (PL &amp; I)'!AO$334</f>
        <v>6.210288855757561E-4</v>
      </c>
      <c r="AP275" s="141">
        <f>'[1]MTTI (PL &amp; I)'!AP275/'[1]MTTI (PL &amp; I)'!AP$334</f>
        <v>0</v>
      </c>
      <c r="AQ275" s="141">
        <f>'[1]MTTI (PL &amp; I)'!AQ275/'[1]MTTI (PL &amp; I)'!AQ$334</f>
        <v>0</v>
      </c>
      <c r="AR275" s="141">
        <f>'[1]MTTI (PL &amp; I)'!AR275/'[1]MTTI (PL &amp; I)'!AR$334</f>
        <v>5.970228311664202E-4</v>
      </c>
      <c r="AS275" s="141">
        <f>'[1]MTTI (PL &amp; I)'!AS275/'[1]MTTI (PL &amp; I)'!AS$334</f>
        <v>0</v>
      </c>
      <c r="AT275" s="141">
        <f>'[1]MTTI (PL &amp; I)'!AT275/'[1]MTTI (PL &amp; I)'!AT$334</f>
        <v>1.5344724651639653E-3</v>
      </c>
      <c r="AU275" s="141">
        <f>'[1]MTTI (PL &amp; I)'!AU275/'[1]MTTI (PL &amp; I)'!AU$334</f>
        <v>0</v>
      </c>
      <c r="AV275" s="141">
        <f>'[1]MTTI (PL &amp; I)'!AV275/'[1]MTTI (PL &amp; I)'!AV$334</f>
        <v>0</v>
      </c>
      <c r="AW275" s="141">
        <f>'[1]MTTI (PL &amp; I)'!AW275/'[1]MTTI (PL &amp; I)'!AW$334</f>
        <v>0</v>
      </c>
      <c r="AX275" s="141">
        <f>'[1]MTTI (PL &amp; I)'!AX275/'[1]MTTI (PL &amp; I)'!AX$334</f>
        <v>8.1247714792289586E-4</v>
      </c>
      <c r="AY275" s="141">
        <f>'[1]MTTI (PL &amp; I)'!AY275/'[1]MTTI (PL &amp; I)'!AY$334</f>
        <v>9.4350117829974901E-4</v>
      </c>
      <c r="AZ275" s="141">
        <f>'[1]MTTI (PL &amp; I)'!AZ275/'[1]MTTI (PL &amp; I)'!AZ$334</f>
        <v>1.9127041156808932E-4</v>
      </c>
      <c r="BA275" s="141">
        <f>'[1]MTTI (PL &amp; I)'!BA275/'[1]MTTI (PL &amp; I)'!BA$334</f>
        <v>7.0446670037855859E-4</v>
      </c>
      <c r="BB275" s="141">
        <f>'[1]MTTI (PL &amp; I)'!BB275/'[1]MTTI (PL &amp; I)'!BB$334</f>
        <v>1.3633007067968099E-2</v>
      </c>
      <c r="BC275" s="141">
        <f>'[1]MTTI (PL &amp; I)'!BC275/'[1]MTTI (PL &amp; I)'!BC$334</f>
        <v>0</v>
      </c>
      <c r="BD275" s="141">
        <f>'[1]MTTI (PL &amp; I)'!BD275/'[1]MTTI (PL &amp; I)'!BD$334</f>
        <v>1.7719332992679519E-4</v>
      </c>
      <c r="BE275" s="141">
        <f>'[1]MTTI (PL &amp; I)'!BE275/'[1]MTTI (PL &amp; I)'!BE$334</f>
        <v>3.2740241921038762E-2</v>
      </c>
      <c r="BF275" s="141">
        <f>'[1]MTTI (PL &amp; I)'!BF275/'[1]MTTI (PL &amp; I)'!BF$334</f>
        <v>0</v>
      </c>
      <c r="BG275" s="141">
        <f>'[1]MTTI (PL &amp; I)'!BG275/'[1]MTTI (PL &amp; I)'!BG$334</f>
        <v>1.3400961660498638E-3</v>
      </c>
      <c r="BH275" s="141">
        <f>'[1]MTTI (PL &amp; I)'!BH275/'[1]MTTI (PL &amp; I)'!BH$334</f>
        <v>0</v>
      </c>
      <c r="BI275" s="141">
        <f>'[1]MTTI (PL &amp; I)'!BI275/'[1]MTTI (PL &amp; I)'!BI$334</f>
        <v>0</v>
      </c>
      <c r="BJ275" s="141">
        <f>'[1]MTTI (PL &amp; I)'!BJ275/'[1]MTTI (PL &amp; I)'!BJ$334</f>
        <v>6.0968579254596495E-4</v>
      </c>
      <c r="BK275" s="141">
        <f>'[1]MTTI (PL &amp; I)'!BK275/'[1]MTTI (PL &amp; I)'!BK$334</f>
        <v>3.3720635435031169E-3</v>
      </c>
      <c r="BL275" s="141">
        <f>'[1]MTTI (PL &amp; I)'!BL275/'[1]MTTI (PL &amp; I)'!BL$334</f>
        <v>0</v>
      </c>
      <c r="BM275" s="141">
        <f>'[1]MTTI (PL &amp; I)'!BM275/'[1]MTTI (PL &amp; I)'!BM$334</f>
        <v>0</v>
      </c>
      <c r="BN275" s="141">
        <f>'[1]MTTI (PL &amp; I)'!BN275/'[1]MTTI (PL &amp; I)'!BN$334</f>
        <v>0</v>
      </c>
      <c r="BO275" s="141">
        <f>'[1]MTTI (PL &amp; I)'!BO275/'[1]MTTI (PL &amp; I)'!BO$334</f>
        <v>1.3074238107381004E-3</v>
      </c>
      <c r="BP275" s="141">
        <f>'[1]MTTI (PL &amp; I)'!BP275/'[1]MTTI (PL &amp; I)'!BP$334</f>
        <v>0</v>
      </c>
      <c r="BQ275" s="141">
        <f>'[1]MTTI (PL &amp; I)'!BQ275/'[1]MTTI (PL &amp; I)'!BQ$334</f>
        <v>3.4202958655078254E-4</v>
      </c>
      <c r="BR275" s="141">
        <f>'[1]MTTI (PL &amp; I)'!BR275/'[1]MTTI (PL &amp; I)'!BR$334</f>
        <v>1.4475845733132695E-3</v>
      </c>
      <c r="BS275" s="141">
        <f>'[1]MTTI (PL &amp; I)'!BS275/'[1]MTTI (PL &amp; I)'!BS$334</f>
        <v>6.6023294921530181E-4</v>
      </c>
      <c r="BT275" s="141">
        <f>'[1]MTTI (PL &amp; I)'!BT275/'[1]MTTI (PL &amp; I)'!BT$334</f>
        <v>0</v>
      </c>
      <c r="BU275" s="141">
        <f>'[1]MTTI (PL &amp; I)'!BU275/'[1]MTTI (PL &amp; I)'!BU$334</f>
        <v>0</v>
      </c>
      <c r="BV275" s="141">
        <f>'[1]MTTI (PL &amp; I)'!BV275/'[1]MTTI (PL &amp; I)'!BV$334</f>
        <v>1.547736944017606E-4</v>
      </c>
      <c r="BW275" s="141">
        <f>'[1]MTTI (PL &amp; I)'!BW275/'[1]MTTI (PL &amp; I)'!BW$334</f>
        <v>0</v>
      </c>
      <c r="BX275" s="141">
        <f>'[1]MTTI (PL &amp; I)'!BX275/'[1]MTTI (PL &amp; I)'!BX$334</f>
        <v>0</v>
      </c>
      <c r="BY275" s="141">
        <f>'[1]MTTI (PL &amp; I)'!BY275/'[1]MTTI (PL &amp; I)'!BY$334</f>
        <v>3.4171010640643958E-3</v>
      </c>
      <c r="BZ275" s="141">
        <f>'[1]MTTI (PL &amp; I)'!BZ275/'[1]MTTI (PL &amp; I)'!BZ$334</f>
        <v>0</v>
      </c>
      <c r="CA275" s="141">
        <f>'[1]MTTI (PL &amp; I)'!CA275/'[1]MTTI (PL &amp; I)'!CA$334</f>
        <v>6.7975476961100771E-4</v>
      </c>
      <c r="CB275" s="141">
        <f>'[1]MTTI (PL &amp; I)'!CB275/'[1]MTTI (PL &amp; I)'!CB$334</f>
        <v>0</v>
      </c>
      <c r="CC275" s="141">
        <f>'[1]MTTI (PL &amp; I)'!CC275/'[1]MTTI (PL &amp; I)'!CC$334</f>
        <v>3.1857758806266346E-5</v>
      </c>
      <c r="CD275" s="141">
        <f>'[1]MTTI (PL &amp; I)'!CD275/'[1]MTTI (PL &amp; I)'!CD$334</f>
        <v>0</v>
      </c>
      <c r="CE275" s="141">
        <f>'[1]MTTI (PL &amp; I)'!CE275/'[1]MTTI (PL &amp; I)'!CE$334</f>
        <v>0</v>
      </c>
      <c r="CF275" s="141">
        <f>'[1]MTTI (PL &amp; I)'!CF275/'[1]MTTI (PL &amp; I)'!CF$334</f>
        <v>0</v>
      </c>
      <c r="CG275" s="141">
        <f>'[1]MTTI (PL &amp; I)'!CG275/'[1]MTTI (PL &amp; I)'!CG$334</f>
        <v>0</v>
      </c>
      <c r="CH275" s="141">
        <f>'[1]MTTI (PL &amp; I)'!CH275/'[1]MTTI (PL &amp; I)'!CH$334</f>
        <v>0</v>
      </c>
      <c r="CI275" s="141">
        <f>'[1]MTTI (PL &amp; I)'!CI275/'[1]MTTI (PL &amp; I)'!CI$334</f>
        <v>0</v>
      </c>
      <c r="CJ275" s="141">
        <f>'[1]MTTI (PL &amp; I)'!CJ275/'[1]MTTI (PL &amp; I)'!CJ$334</f>
        <v>0</v>
      </c>
      <c r="CK275" s="141">
        <f>'[1]MTTI (PL &amp; I)'!CK275/'[1]MTTI (PL &amp; I)'!CK$334</f>
        <v>0</v>
      </c>
      <c r="CL275" s="141">
        <f>'[1]MTTI (PL &amp; I)'!CL275/'[1]MTTI (PL &amp; I)'!CL$334</f>
        <v>0</v>
      </c>
      <c r="CM275" s="141">
        <f>'[1]MTTI (PL &amp; I)'!CM275/'[1]MTTI (PL &amp; I)'!CM$334</f>
        <v>0</v>
      </c>
      <c r="CN275" s="141">
        <f>'[1]MTTI (PL &amp; I)'!CN275/'[1]MTTI (PL &amp; I)'!CN$334</f>
        <v>6.7050913575795804E-2</v>
      </c>
      <c r="CO275" s="141">
        <f>'[1]MTTI (PL &amp; I)'!CO275/'[1]MTTI (PL &amp; I)'!CO$334</f>
        <v>0</v>
      </c>
      <c r="CP275" s="141">
        <f>'[1]MTTI (PL &amp; I)'!CP275/'[1]MTTI (PL &amp; I)'!CP$334</f>
        <v>1.8976488328999431E-3</v>
      </c>
      <c r="CQ275" s="141">
        <f>'[1]MTTI (PL &amp; I)'!CQ275/'[1]MTTI (PL &amp; I)'!CQ$334</f>
        <v>1.5039855451901599E-3</v>
      </c>
      <c r="CR275" s="141">
        <f>'[1]MTTI (PL &amp; I)'!CR275/'[1]MTTI (PL &amp; I)'!CR$334</f>
        <v>0</v>
      </c>
      <c r="CS275" s="141">
        <f>'[1]MTTI (PL &amp; I)'!CS275/'[1]MTTI (PL &amp; I)'!CS$334</f>
        <v>3.5087783254061176E-3</v>
      </c>
      <c r="CT275" s="141">
        <f>'[1]MTTI (PL &amp; I)'!CT275/'[1]MTTI (PL &amp; I)'!CT$334</f>
        <v>0</v>
      </c>
      <c r="CU275" s="141">
        <f>'[1]MTTI (PL &amp; I)'!CU275/'[1]MTTI (PL &amp; I)'!CU$334</f>
        <v>0</v>
      </c>
      <c r="CV275" s="141">
        <f>'[1]MTTI (PL &amp; I)'!CV275/'[1]MTTI (PL &amp; I)'!CV$334</f>
        <v>0</v>
      </c>
      <c r="CW275" s="141">
        <f>'[1]MTTI (PL &amp; I)'!CW275/'[1]MTTI (PL &amp; I)'!CW$334</f>
        <v>2.4967591998540403E-4</v>
      </c>
      <c r="CX275" s="141">
        <f>'[1]MTTI (PL &amp; I)'!CX275/'[1]MTTI (PL &amp; I)'!CX$334</f>
        <v>0</v>
      </c>
      <c r="CY275" s="141">
        <f>'[1]MTTI (PL &amp; I)'!CY275/'[1]MTTI (PL &amp; I)'!CY$334</f>
        <v>0</v>
      </c>
      <c r="CZ275" s="141">
        <f>'[1]MTTI (PL &amp; I)'!CZ275/'[1]MTTI (PL &amp; I)'!CZ$334</f>
        <v>0</v>
      </c>
      <c r="DA275" s="141">
        <f>'[1]MTTI (PL &amp; I)'!DA275/'[1]MTTI (PL &amp; I)'!DA$334</f>
        <v>3.834100061552318E-4</v>
      </c>
      <c r="DB275" s="141">
        <f>'[1]MTTI (PL &amp; I)'!DB275/'[1]MTTI (PL &amp; I)'!DB$334</f>
        <v>0</v>
      </c>
      <c r="DC275" s="141">
        <f>'[1]MTTI (PL &amp; I)'!DC275/'[1]MTTI (PL &amp; I)'!DC$334</f>
        <v>7.0744293658737251E-4</v>
      </c>
      <c r="DD275" s="141">
        <f>'[1]MTTI (PL &amp; I)'!DD275/'[1]MTTI (PL &amp; I)'!DD$334</f>
        <v>0</v>
      </c>
      <c r="DE275" s="141">
        <v>0</v>
      </c>
      <c r="DF275" s="141">
        <f>'[1]MTTI (PL &amp; I)'!DF275/'[1]MTTI (PL &amp; I)'!DF$334</f>
        <v>5.8559550024250796E-4</v>
      </c>
    </row>
    <row r="276" spans="1:110" x14ac:dyDescent="0.3">
      <c r="A276" s="25" t="s">
        <v>6</v>
      </c>
      <c r="B276" s="141">
        <f>'[1]MTTI (PL &amp; I)'!B276/'[1]MTTI (PL &amp; I)'!B$334</f>
        <v>5.3081949333212012E-5</v>
      </c>
      <c r="C276" s="141">
        <f>'[1]MTTI (PL &amp; I)'!C276/'[1]MTTI (PL &amp; I)'!C$334</f>
        <v>0</v>
      </c>
      <c r="D276" s="141">
        <f>'[1]MTTI (PL &amp; I)'!D276/'[1]MTTI (PL &amp; I)'!D$334</f>
        <v>0</v>
      </c>
      <c r="E276" s="141">
        <f>'[1]MTTI (PL &amp; I)'!E276/'[1]MTTI (PL &amp; I)'!E$334</f>
        <v>1.4317496064356005E-3</v>
      </c>
      <c r="F276" s="141">
        <f>'[1]MTTI (PL &amp; I)'!F276/'[1]MTTI (PL &amp; I)'!F$334</f>
        <v>0</v>
      </c>
      <c r="G276" s="141">
        <f>'[1]MTTI (PL &amp; I)'!G276/'[1]MTTI (PL &amp; I)'!G$334</f>
        <v>6.3797606074838425E-4</v>
      </c>
      <c r="H276" s="141">
        <f>'[1]MTTI (PL &amp; I)'!H276/'[1]MTTI (PL &amp; I)'!H$334</f>
        <v>6.8412303437547037E-3</v>
      </c>
      <c r="I276" s="141">
        <f>'[1]MTTI (PL &amp; I)'!I276/'[1]MTTI (PL &amp; I)'!I$334</f>
        <v>5.2608386414264601E-5</v>
      </c>
      <c r="J276" s="141">
        <f>'[1]MTTI (PL &amp; I)'!J276/'[1]MTTI (PL &amp; I)'!J$334</f>
        <v>5.9166753745033666E-4</v>
      </c>
      <c r="K276" s="141">
        <f>'[1]MTTI (PL &amp; I)'!K276/'[1]MTTI (PL &amp; I)'!K$334</f>
        <v>9.147416594439124E-4</v>
      </c>
      <c r="L276" s="141">
        <f>'[1]MTTI (PL &amp; I)'!L276/'[1]MTTI (PL &amp; I)'!L$334</f>
        <v>2.0692559145788058E-3</v>
      </c>
      <c r="M276" s="141">
        <f>'[1]MTTI (PL &amp; I)'!M276/'[1]MTTI (PL &amp; I)'!M$334</f>
        <v>1.4501421912201128E-3</v>
      </c>
      <c r="N276" s="141">
        <f>'[1]MTTI (PL &amp; I)'!N276/'[1]MTTI (PL &amp; I)'!N$334</f>
        <v>6.9972468648789332E-4</v>
      </c>
      <c r="O276" s="141">
        <f>'[1]MTTI (PL &amp; I)'!O276/'[1]MTTI (PL &amp; I)'!O$334</f>
        <v>3.1730027395505548E-3</v>
      </c>
      <c r="P276" s="141">
        <f>'[1]MTTI (PL &amp; I)'!P276/'[1]MTTI (PL &amp; I)'!P$334</f>
        <v>2.5792105656032479E-6</v>
      </c>
      <c r="Q276" s="141">
        <f>'[1]MTTI (PL &amp; I)'!Q276/'[1]MTTI (PL &amp; I)'!Q$334</f>
        <v>1.5615070166658414E-3</v>
      </c>
      <c r="R276" s="141">
        <f>'[1]MTTI (PL &amp; I)'!R276/'[1]MTTI (PL &amp; I)'!R$334</f>
        <v>0</v>
      </c>
      <c r="S276" s="141">
        <f>'[1]MTTI (PL &amp; I)'!S276/'[1]MTTI (PL &amp; I)'!S$334</f>
        <v>0</v>
      </c>
      <c r="T276" s="141">
        <f>'[1]MTTI (PL &amp; I)'!T276/'[1]MTTI (PL &amp; I)'!T$334</f>
        <v>0</v>
      </c>
      <c r="U276" s="141">
        <f>'[1]MTTI (PL &amp; I)'!U276/'[1]MTTI (PL &amp; I)'!U$334</f>
        <v>3.538472240104497E-3</v>
      </c>
      <c r="V276" s="141">
        <f>'[1]MTTI (PL &amp; I)'!V276/'[1]MTTI (PL &amp; I)'!V$334</f>
        <v>2.1821343604489399E-4</v>
      </c>
      <c r="W276" s="141">
        <f>'[1]MTTI (PL &amp; I)'!W276/'[1]MTTI (PL &amp; I)'!W$334</f>
        <v>3.8158988253905233E-5</v>
      </c>
      <c r="X276" s="141">
        <f>'[1]MTTI (PL &amp; I)'!X276/'[1]MTTI (PL &amp; I)'!X$334</f>
        <v>9.8605921528409742E-5</v>
      </c>
      <c r="Y276" s="141">
        <f>'[1]MTTI (PL &amp; I)'!Y276/'[1]MTTI (PL &amp; I)'!Y$334</f>
        <v>4.5191302612450948E-5</v>
      </c>
      <c r="Z276" s="141">
        <f>'[1]MTTI (PL &amp; I)'!Z276/'[1]MTTI (PL &amp; I)'!Z$334</f>
        <v>4.3950747291279724E-5</v>
      </c>
      <c r="AA276" s="141">
        <f>'[1]MTTI (PL &amp; I)'!AA276/'[1]MTTI (PL &amp; I)'!AA$334</f>
        <v>0</v>
      </c>
      <c r="AB276" s="141">
        <f>'[1]MTTI (PL &amp; I)'!AB276/'[1]MTTI (PL &amp; I)'!AB$334</f>
        <v>0</v>
      </c>
      <c r="AC276" s="141">
        <f>'[1]MTTI (PL &amp; I)'!AC276/'[1]MTTI (PL &amp; I)'!AC$334</f>
        <v>0</v>
      </c>
      <c r="AD276" s="141">
        <f>'[1]MTTI (PL &amp; I)'!AD276/'[1]MTTI (PL &amp; I)'!AD$334</f>
        <v>1.1654800643720602E-4</v>
      </c>
      <c r="AE276" s="141">
        <f>'[1]MTTI (PL &amp; I)'!AE276/'[1]MTTI (PL &amp; I)'!AE$334</f>
        <v>0</v>
      </c>
      <c r="AF276" s="141">
        <f>'[1]MTTI (PL &amp; I)'!AF276/'[1]MTTI (PL &amp; I)'!AF$334</f>
        <v>0</v>
      </c>
      <c r="AG276" s="141">
        <f>'[1]MTTI (PL &amp; I)'!AG276/'[1]MTTI (PL &amp; I)'!AG$334</f>
        <v>5.2551795771315789E-4</v>
      </c>
      <c r="AH276" s="141">
        <f>'[1]MTTI (PL &amp; I)'!AH276/'[1]MTTI (PL &amp; I)'!AH$334</f>
        <v>0</v>
      </c>
      <c r="AI276" s="141">
        <f>'[1]MTTI (PL &amp; I)'!AI276/'[1]MTTI (PL &amp; I)'!AI$334</f>
        <v>6.2541172787213583E-5</v>
      </c>
      <c r="AJ276" s="141">
        <f>'[1]MTTI (PL &amp; I)'!AJ276/'[1]MTTI (PL &amp; I)'!AJ$334</f>
        <v>1.564319409258412E-6</v>
      </c>
      <c r="AK276" s="141">
        <f>'[1]MTTI (PL &amp; I)'!AK276/'[1]MTTI (PL &amp; I)'!AK$334</f>
        <v>0</v>
      </c>
      <c r="AL276" s="141">
        <f>'[1]MTTI (PL &amp; I)'!AL276/'[1]MTTI (PL &amp; I)'!AL$334</f>
        <v>2.6149604088655977E-4</v>
      </c>
      <c r="AM276" s="141">
        <f>'[1]MTTI (PL &amp; I)'!AM276/'[1]MTTI (PL &amp; I)'!AM$334</f>
        <v>6.788303213766559E-5</v>
      </c>
      <c r="AN276" s="141">
        <f>'[1]MTTI (PL &amp; I)'!AN276/'[1]MTTI (PL &amp; I)'!AN$334</f>
        <v>0</v>
      </c>
      <c r="AO276" s="141">
        <f>'[1]MTTI (PL &amp; I)'!AO276/'[1]MTTI (PL &amp; I)'!AO$334</f>
        <v>6.210288855757561E-4</v>
      </c>
      <c r="AP276" s="141">
        <f>'[1]MTTI (PL &amp; I)'!AP276/'[1]MTTI (PL &amp; I)'!AP$334</f>
        <v>0</v>
      </c>
      <c r="AQ276" s="141">
        <f>'[1]MTTI (PL &amp; I)'!AQ276/'[1]MTTI (PL &amp; I)'!AQ$334</f>
        <v>0</v>
      </c>
      <c r="AR276" s="141">
        <f>'[1]MTTI (PL &amp; I)'!AR276/'[1]MTTI (PL &amp; I)'!AR$334</f>
        <v>5.970228311664202E-4</v>
      </c>
      <c r="AS276" s="141">
        <f>'[1]MTTI (PL &amp; I)'!AS276/'[1]MTTI (PL &amp; I)'!AS$334</f>
        <v>0</v>
      </c>
      <c r="AT276" s="141">
        <f>'[1]MTTI (PL &amp; I)'!AT276/'[1]MTTI (PL &amp; I)'!AT$334</f>
        <v>1.5344724651639653E-3</v>
      </c>
      <c r="AU276" s="141">
        <f>'[1]MTTI (PL &amp; I)'!AU276/'[1]MTTI (PL &amp; I)'!AU$334</f>
        <v>0</v>
      </c>
      <c r="AV276" s="141">
        <f>'[1]MTTI (PL &amp; I)'!AV276/'[1]MTTI (PL &amp; I)'!AV$334</f>
        <v>0</v>
      </c>
      <c r="AW276" s="141">
        <f>'[1]MTTI (PL &amp; I)'!AW276/'[1]MTTI (PL &amp; I)'!AW$334</f>
        <v>0</v>
      </c>
      <c r="AX276" s="141">
        <f>'[1]MTTI (PL &amp; I)'!AX276/'[1]MTTI (PL &amp; I)'!AX$334</f>
        <v>8.1247714792289586E-4</v>
      </c>
      <c r="AY276" s="141">
        <f>'[1]MTTI (PL &amp; I)'!AY276/'[1]MTTI (PL &amp; I)'!AY$334</f>
        <v>9.4350117829974901E-4</v>
      </c>
      <c r="AZ276" s="141">
        <f>'[1]MTTI (PL &amp; I)'!AZ276/'[1]MTTI (PL &amp; I)'!AZ$334</f>
        <v>1.9127041156808932E-4</v>
      </c>
      <c r="BA276" s="141">
        <f>'[1]MTTI (PL &amp; I)'!BA276/'[1]MTTI (PL &amp; I)'!BA$334</f>
        <v>7.0446670037855859E-4</v>
      </c>
      <c r="BB276" s="141">
        <f>'[1]MTTI (PL &amp; I)'!BB276/'[1]MTTI (PL &amp; I)'!BB$334</f>
        <v>1.3633007067968099E-2</v>
      </c>
      <c r="BC276" s="141">
        <f>'[1]MTTI (PL &amp; I)'!BC276/'[1]MTTI (PL &amp; I)'!BC$334</f>
        <v>0</v>
      </c>
      <c r="BD276" s="141">
        <f>'[1]MTTI (PL &amp; I)'!BD276/'[1]MTTI (PL &amp; I)'!BD$334</f>
        <v>1.7719332992679519E-4</v>
      </c>
      <c r="BE276" s="141">
        <f>'[1]MTTI (PL &amp; I)'!BE276/'[1]MTTI (PL &amp; I)'!BE$334</f>
        <v>3.2740241921038762E-2</v>
      </c>
      <c r="BF276" s="141">
        <f>'[1]MTTI (PL &amp; I)'!BF276/'[1]MTTI (PL &amp; I)'!BF$334</f>
        <v>0</v>
      </c>
      <c r="BG276" s="141">
        <f>'[1]MTTI (PL &amp; I)'!BG276/'[1]MTTI (PL &amp; I)'!BG$334</f>
        <v>1.3400961660498638E-3</v>
      </c>
      <c r="BH276" s="141">
        <f>'[1]MTTI (PL &amp; I)'!BH276/'[1]MTTI (PL &amp; I)'!BH$334</f>
        <v>0</v>
      </c>
      <c r="BI276" s="141">
        <f>'[1]MTTI (PL &amp; I)'!BI276/'[1]MTTI (PL &amp; I)'!BI$334</f>
        <v>0</v>
      </c>
      <c r="BJ276" s="141">
        <f>'[1]MTTI (PL &amp; I)'!BJ276/'[1]MTTI (PL &amp; I)'!BJ$334</f>
        <v>6.0968579254596495E-4</v>
      </c>
      <c r="BK276" s="141">
        <f>'[1]MTTI (PL &amp; I)'!BK276/'[1]MTTI (PL &amp; I)'!BK$334</f>
        <v>3.3720635435031169E-3</v>
      </c>
      <c r="BL276" s="141">
        <f>'[1]MTTI (PL &amp; I)'!BL276/'[1]MTTI (PL &amp; I)'!BL$334</f>
        <v>0</v>
      </c>
      <c r="BM276" s="141">
        <f>'[1]MTTI (PL &amp; I)'!BM276/'[1]MTTI (PL &amp; I)'!BM$334</f>
        <v>0</v>
      </c>
      <c r="BN276" s="141">
        <f>'[1]MTTI (PL &amp; I)'!BN276/'[1]MTTI (PL &amp; I)'!BN$334</f>
        <v>0</v>
      </c>
      <c r="BO276" s="141">
        <f>'[1]MTTI (PL &amp; I)'!BO276/'[1]MTTI (PL &amp; I)'!BO$334</f>
        <v>1.3074238107381004E-3</v>
      </c>
      <c r="BP276" s="141">
        <f>'[1]MTTI (PL &amp; I)'!BP276/'[1]MTTI (PL &amp; I)'!BP$334</f>
        <v>0</v>
      </c>
      <c r="BQ276" s="141">
        <f>'[1]MTTI (PL &amp; I)'!BQ276/'[1]MTTI (PL &amp; I)'!BQ$334</f>
        <v>3.4202958655078254E-4</v>
      </c>
      <c r="BR276" s="141">
        <f>'[1]MTTI (PL &amp; I)'!BR276/'[1]MTTI (PL &amp; I)'!BR$334</f>
        <v>1.4475845733132695E-3</v>
      </c>
      <c r="BS276" s="141">
        <f>'[1]MTTI (PL &amp; I)'!BS276/'[1]MTTI (PL &amp; I)'!BS$334</f>
        <v>6.6023294921530181E-4</v>
      </c>
      <c r="BT276" s="141">
        <f>'[1]MTTI (PL &amp; I)'!BT276/'[1]MTTI (PL &amp; I)'!BT$334</f>
        <v>0</v>
      </c>
      <c r="BU276" s="141">
        <f>'[1]MTTI (PL &amp; I)'!BU276/'[1]MTTI (PL &amp; I)'!BU$334</f>
        <v>0</v>
      </c>
      <c r="BV276" s="141">
        <f>'[1]MTTI (PL &amp; I)'!BV276/'[1]MTTI (PL &amp; I)'!BV$334</f>
        <v>1.547736944017606E-4</v>
      </c>
      <c r="BW276" s="141">
        <f>'[1]MTTI (PL &amp; I)'!BW276/'[1]MTTI (PL &amp; I)'!BW$334</f>
        <v>0</v>
      </c>
      <c r="BX276" s="141">
        <f>'[1]MTTI (PL &amp; I)'!BX276/'[1]MTTI (PL &amp; I)'!BX$334</f>
        <v>0</v>
      </c>
      <c r="BY276" s="141">
        <f>'[1]MTTI (PL &amp; I)'!BY276/'[1]MTTI (PL &amp; I)'!BY$334</f>
        <v>3.4171010640643958E-3</v>
      </c>
      <c r="BZ276" s="141">
        <f>'[1]MTTI (PL &amp; I)'!BZ276/'[1]MTTI (PL &amp; I)'!BZ$334</f>
        <v>0</v>
      </c>
      <c r="CA276" s="141">
        <f>'[1]MTTI (PL &amp; I)'!CA276/'[1]MTTI (PL &amp; I)'!CA$334</f>
        <v>6.7975476961100771E-4</v>
      </c>
      <c r="CB276" s="141">
        <f>'[1]MTTI (PL &amp; I)'!CB276/'[1]MTTI (PL &amp; I)'!CB$334</f>
        <v>0</v>
      </c>
      <c r="CC276" s="141">
        <f>'[1]MTTI (PL &amp; I)'!CC276/'[1]MTTI (PL &amp; I)'!CC$334</f>
        <v>3.1857758806266346E-5</v>
      </c>
      <c r="CD276" s="141">
        <f>'[1]MTTI (PL &amp; I)'!CD276/'[1]MTTI (PL &amp; I)'!CD$334</f>
        <v>0</v>
      </c>
      <c r="CE276" s="141">
        <f>'[1]MTTI (PL &amp; I)'!CE276/'[1]MTTI (PL &amp; I)'!CE$334</f>
        <v>0</v>
      </c>
      <c r="CF276" s="141">
        <f>'[1]MTTI (PL &amp; I)'!CF276/'[1]MTTI (PL &amp; I)'!CF$334</f>
        <v>0</v>
      </c>
      <c r="CG276" s="141">
        <f>'[1]MTTI (PL &amp; I)'!CG276/'[1]MTTI (PL &amp; I)'!CG$334</f>
        <v>0</v>
      </c>
      <c r="CH276" s="141">
        <f>'[1]MTTI (PL &amp; I)'!CH276/'[1]MTTI (PL &amp; I)'!CH$334</f>
        <v>0</v>
      </c>
      <c r="CI276" s="141">
        <f>'[1]MTTI (PL &amp; I)'!CI276/'[1]MTTI (PL &amp; I)'!CI$334</f>
        <v>0</v>
      </c>
      <c r="CJ276" s="141">
        <f>'[1]MTTI (PL &amp; I)'!CJ276/'[1]MTTI (PL &amp; I)'!CJ$334</f>
        <v>0</v>
      </c>
      <c r="CK276" s="141">
        <f>'[1]MTTI (PL &amp; I)'!CK276/'[1]MTTI (PL &amp; I)'!CK$334</f>
        <v>0</v>
      </c>
      <c r="CL276" s="141">
        <f>'[1]MTTI (PL &amp; I)'!CL276/'[1]MTTI (PL &amp; I)'!CL$334</f>
        <v>0</v>
      </c>
      <c r="CM276" s="141">
        <f>'[1]MTTI (PL &amp; I)'!CM276/'[1]MTTI (PL &amp; I)'!CM$334</f>
        <v>0</v>
      </c>
      <c r="CN276" s="141">
        <f>'[1]MTTI (PL &amp; I)'!CN276/'[1]MTTI (PL &amp; I)'!CN$334</f>
        <v>6.7050913575795804E-2</v>
      </c>
      <c r="CO276" s="141">
        <f>'[1]MTTI (PL &amp; I)'!CO276/'[1]MTTI (PL &amp; I)'!CO$334</f>
        <v>0</v>
      </c>
      <c r="CP276" s="141">
        <f>'[1]MTTI (PL &amp; I)'!CP276/'[1]MTTI (PL &amp; I)'!CP$334</f>
        <v>1.8976488328999431E-3</v>
      </c>
      <c r="CQ276" s="141">
        <f>'[1]MTTI (PL &amp; I)'!CQ276/'[1]MTTI (PL &amp; I)'!CQ$334</f>
        <v>1.5039855451901599E-3</v>
      </c>
      <c r="CR276" s="141">
        <f>'[1]MTTI (PL &amp; I)'!CR276/'[1]MTTI (PL &amp; I)'!CR$334</f>
        <v>0</v>
      </c>
      <c r="CS276" s="141">
        <f>'[1]MTTI (PL &amp; I)'!CS276/'[1]MTTI (PL &amp; I)'!CS$334</f>
        <v>3.5087783254061176E-3</v>
      </c>
      <c r="CT276" s="141">
        <f>'[1]MTTI (PL &amp; I)'!CT276/'[1]MTTI (PL &amp; I)'!CT$334</f>
        <v>0</v>
      </c>
      <c r="CU276" s="141">
        <f>'[1]MTTI (PL &amp; I)'!CU276/'[1]MTTI (PL &amp; I)'!CU$334</f>
        <v>0</v>
      </c>
      <c r="CV276" s="141">
        <f>'[1]MTTI (PL &amp; I)'!CV276/'[1]MTTI (PL &amp; I)'!CV$334</f>
        <v>0</v>
      </c>
      <c r="CW276" s="141">
        <f>'[1]MTTI (PL &amp; I)'!CW276/'[1]MTTI (PL &amp; I)'!CW$334</f>
        <v>2.4967591998540403E-4</v>
      </c>
      <c r="CX276" s="141">
        <f>'[1]MTTI (PL &amp; I)'!CX276/'[1]MTTI (PL &amp; I)'!CX$334</f>
        <v>0</v>
      </c>
      <c r="CY276" s="141">
        <f>'[1]MTTI (PL &amp; I)'!CY276/'[1]MTTI (PL &amp; I)'!CY$334</f>
        <v>0</v>
      </c>
      <c r="CZ276" s="141">
        <f>'[1]MTTI (PL &amp; I)'!CZ276/'[1]MTTI (PL &amp; I)'!CZ$334</f>
        <v>0</v>
      </c>
      <c r="DA276" s="141">
        <f>'[1]MTTI (PL &amp; I)'!DA276/'[1]MTTI (PL &amp; I)'!DA$334</f>
        <v>3.834100061552318E-4</v>
      </c>
      <c r="DB276" s="141">
        <f>'[1]MTTI (PL &amp; I)'!DB276/'[1]MTTI (PL &amp; I)'!DB$334</f>
        <v>0</v>
      </c>
      <c r="DC276" s="141">
        <f>'[1]MTTI (PL &amp; I)'!DC276/'[1]MTTI (PL &amp; I)'!DC$334</f>
        <v>7.0744293658737251E-4</v>
      </c>
      <c r="DD276" s="141">
        <f>'[1]MTTI (PL &amp; I)'!DD276/'[1]MTTI (PL &amp; I)'!DD$334</f>
        <v>0</v>
      </c>
      <c r="DE276" s="141">
        <v>0</v>
      </c>
      <c r="DF276" s="141">
        <f>'[1]MTTI (PL &amp; I)'!DF276/'[1]MTTI (PL &amp; I)'!DF$334</f>
        <v>5.8559550024250796E-4</v>
      </c>
    </row>
    <row r="277" spans="1:110" x14ac:dyDescent="0.3">
      <c r="A277" s="25" t="s">
        <v>7</v>
      </c>
      <c r="B277" s="141">
        <f>'[1]MTTI (PL &amp; I)'!B277/'[1]MTTI (PL &amp; I)'!B$334</f>
        <v>0</v>
      </c>
      <c r="C277" s="141">
        <f>'[1]MTTI (PL &amp; I)'!C277/'[1]MTTI (PL &amp; I)'!C$334</f>
        <v>0</v>
      </c>
      <c r="D277" s="141">
        <f>'[1]MTTI (PL &amp; I)'!D277/'[1]MTTI (PL &amp; I)'!D$334</f>
        <v>0</v>
      </c>
      <c r="E277" s="141">
        <f>'[1]MTTI (PL &amp; I)'!E277/'[1]MTTI (PL &amp; I)'!E$334</f>
        <v>0</v>
      </c>
      <c r="F277" s="141">
        <f>'[1]MTTI (PL &amp; I)'!F277/'[1]MTTI (PL &amp; I)'!F$334</f>
        <v>0</v>
      </c>
      <c r="G277" s="141">
        <f>'[1]MTTI (PL &amp; I)'!G277/'[1]MTTI (PL &amp; I)'!G$334</f>
        <v>0</v>
      </c>
      <c r="H277" s="141">
        <f>'[1]MTTI (PL &amp; I)'!H277/'[1]MTTI (PL &amp; I)'!H$334</f>
        <v>0</v>
      </c>
      <c r="I277" s="141">
        <f>'[1]MTTI (PL &amp; I)'!I277/'[1]MTTI (PL &amp; I)'!I$334</f>
        <v>0</v>
      </c>
      <c r="J277" s="141">
        <f>'[1]MTTI (PL &amp; I)'!J277/'[1]MTTI (PL &amp; I)'!J$334</f>
        <v>0</v>
      </c>
      <c r="K277" s="141">
        <f>'[1]MTTI (PL &amp; I)'!K277/'[1]MTTI (PL &amp; I)'!K$334</f>
        <v>0</v>
      </c>
      <c r="L277" s="141">
        <f>'[1]MTTI (PL &amp; I)'!L277/'[1]MTTI (PL &amp; I)'!L$334</f>
        <v>0</v>
      </c>
      <c r="M277" s="141">
        <f>'[1]MTTI (PL &amp; I)'!M277/'[1]MTTI (PL &amp; I)'!M$334</f>
        <v>0</v>
      </c>
      <c r="N277" s="141">
        <f>'[1]MTTI (PL &amp; I)'!N277/'[1]MTTI (PL &amp; I)'!N$334</f>
        <v>0</v>
      </c>
      <c r="O277" s="141">
        <f>'[1]MTTI (PL &amp; I)'!O277/'[1]MTTI (PL &amp; I)'!O$334</f>
        <v>0</v>
      </c>
      <c r="P277" s="141">
        <f>'[1]MTTI (PL &amp; I)'!P277/'[1]MTTI (PL &amp; I)'!P$334</f>
        <v>0</v>
      </c>
      <c r="Q277" s="141">
        <f>'[1]MTTI (PL &amp; I)'!Q277/'[1]MTTI (PL &amp; I)'!Q$334</f>
        <v>0</v>
      </c>
      <c r="R277" s="141">
        <f>'[1]MTTI (PL &amp; I)'!R277/'[1]MTTI (PL &amp; I)'!R$334</f>
        <v>0</v>
      </c>
      <c r="S277" s="141">
        <f>'[1]MTTI (PL &amp; I)'!S277/'[1]MTTI (PL &amp; I)'!S$334</f>
        <v>0</v>
      </c>
      <c r="T277" s="141">
        <f>'[1]MTTI (PL &amp; I)'!T277/'[1]MTTI (PL &amp; I)'!T$334</f>
        <v>0</v>
      </c>
      <c r="U277" s="141">
        <f>'[1]MTTI (PL &amp; I)'!U277/'[1]MTTI (PL &amp; I)'!U$334</f>
        <v>0</v>
      </c>
      <c r="V277" s="141">
        <f>'[1]MTTI (PL &amp; I)'!V277/'[1]MTTI (PL &amp; I)'!V$334</f>
        <v>0</v>
      </c>
      <c r="W277" s="141">
        <f>'[1]MTTI (PL &amp; I)'!W277/'[1]MTTI (PL &amp; I)'!W$334</f>
        <v>0</v>
      </c>
      <c r="X277" s="141">
        <f>'[1]MTTI (PL &amp; I)'!X277/'[1]MTTI (PL &amp; I)'!X$334</f>
        <v>0</v>
      </c>
      <c r="Y277" s="141">
        <f>'[1]MTTI (PL &amp; I)'!Y277/'[1]MTTI (PL &amp; I)'!Y$334</f>
        <v>0</v>
      </c>
      <c r="Z277" s="141">
        <f>'[1]MTTI (PL &amp; I)'!Z277/'[1]MTTI (PL &amp; I)'!Z$334</f>
        <v>0</v>
      </c>
      <c r="AA277" s="141">
        <f>'[1]MTTI (PL &amp; I)'!AA277/'[1]MTTI (PL &amp; I)'!AA$334</f>
        <v>0</v>
      </c>
      <c r="AB277" s="141">
        <f>'[1]MTTI (PL &amp; I)'!AB277/'[1]MTTI (PL &amp; I)'!AB$334</f>
        <v>0</v>
      </c>
      <c r="AC277" s="141">
        <f>'[1]MTTI (PL &amp; I)'!AC277/'[1]MTTI (PL &amp; I)'!AC$334</f>
        <v>0</v>
      </c>
      <c r="AD277" s="141">
        <f>'[1]MTTI (PL &amp; I)'!AD277/'[1]MTTI (PL &amp; I)'!AD$334</f>
        <v>0</v>
      </c>
      <c r="AE277" s="141">
        <f>'[1]MTTI (PL &amp; I)'!AE277/'[1]MTTI (PL &amp; I)'!AE$334</f>
        <v>0</v>
      </c>
      <c r="AF277" s="141">
        <f>'[1]MTTI (PL &amp; I)'!AF277/'[1]MTTI (PL &amp; I)'!AF$334</f>
        <v>0</v>
      </c>
      <c r="AG277" s="141">
        <f>'[1]MTTI (PL &amp; I)'!AG277/'[1]MTTI (PL &amp; I)'!AG$334</f>
        <v>0</v>
      </c>
      <c r="AH277" s="141">
        <f>'[1]MTTI (PL &amp; I)'!AH277/'[1]MTTI (PL &amp; I)'!AH$334</f>
        <v>0</v>
      </c>
      <c r="AI277" s="141">
        <f>'[1]MTTI (PL &amp; I)'!AI277/'[1]MTTI (PL &amp; I)'!AI$334</f>
        <v>0</v>
      </c>
      <c r="AJ277" s="141">
        <f>'[1]MTTI (PL &amp; I)'!AJ277/'[1]MTTI (PL &amp; I)'!AJ$334</f>
        <v>0</v>
      </c>
      <c r="AK277" s="141">
        <f>'[1]MTTI (PL &amp; I)'!AK277/'[1]MTTI (PL &amp; I)'!AK$334</f>
        <v>0</v>
      </c>
      <c r="AL277" s="141">
        <f>'[1]MTTI (PL &amp; I)'!AL277/'[1]MTTI (PL &amp; I)'!AL$334</f>
        <v>0</v>
      </c>
      <c r="AM277" s="141">
        <f>'[1]MTTI (PL &amp; I)'!AM277/'[1]MTTI (PL &amp; I)'!AM$334</f>
        <v>0</v>
      </c>
      <c r="AN277" s="141">
        <f>'[1]MTTI (PL &amp; I)'!AN277/'[1]MTTI (PL &amp; I)'!AN$334</f>
        <v>0</v>
      </c>
      <c r="AO277" s="141">
        <f>'[1]MTTI (PL &amp; I)'!AO277/'[1]MTTI (PL &amp; I)'!AO$334</f>
        <v>0</v>
      </c>
      <c r="AP277" s="141">
        <f>'[1]MTTI (PL &amp; I)'!AP277/'[1]MTTI (PL &amp; I)'!AP$334</f>
        <v>0</v>
      </c>
      <c r="AQ277" s="141">
        <f>'[1]MTTI (PL &amp; I)'!AQ277/'[1]MTTI (PL &amp; I)'!AQ$334</f>
        <v>0</v>
      </c>
      <c r="AR277" s="141">
        <f>'[1]MTTI (PL &amp; I)'!AR277/'[1]MTTI (PL &amp; I)'!AR$334</f>
        <v>0</v>
      </c>
      <c r="AS277" s="141">
        <f>'[1]MTTI (PL &amp; I)'!AS277/'[1]MTTI (PL &amp; I)'!AS$334</f>
        <v>0</v>
      </c>
      <c r="AT277" s="141">
        <f>'[1]MTTI (PL &amp; I)'!AT277/'[1]MTTI (PL &amp; I)'!AT$334</f>
        <v>0</v>
      </c>
      <c r="AU277" s="141">
        <f>'[1]MTTI (PL &amp; I)'!AU277/'[1]MTTI (PL &amp; I)'!AU$334</f>
        <v>0</v>
      </c>
      <c r="AV277" s="141">
        <f>'[1]MTTI (PL &amp; I)'!AV277/'[1]MTTI (PL &amp; I)'!AV$334</f>
        <v>0</v>
      </c>
      <c r="AW277" s="141">
        <f>'[1]MTTI (PL &amp; I)'!AW277/'[1]MTTI (PL &amp; I)'!AW$334</f>
        <v>0</v>
      </c>
      <c r="AX277" s="141">
        <f>'[1]MTTI (PL &amp; I)'!AX277/'[1]MTTI (PL &amp; I)'!AX$334</f>
        <v>0</v>
      </c>
      <c r="AY277" s="141">
        <f>'[1]MTTI (PL &amp; I)'!AY277/'[1]MTTI (PL &amp; I)'!AY$334</f>
        <v>0</v>
      </c>
      <c r="AZ277" s="141">
        <f>'[1]MTTI (PL &amp; I)'!AZ277/'[1]MTTI (PL &amp; I)'!AZ$334</f>
        <v>0</v>
      </c>
      <c r="BA277" s="141">
        <f>'[1]MTTI (PL &amp; I)'!BA277/'[1]MTTI (PL &amp; I)'!BA$334</f>
        <v>0</v>
      </c>
      <c r="BB277" s="141">
        <f>'[1]MTTI (PL &amp; I)'!BB277/'[1]MTTI (PL &amp; I)'!BB$334</f>
        <v>0</v>
      </c>
      <c r="BC277" s="141">
        <f>'[1]MTTI (PL &amp; I)'!BC277/'[1]MTTI (PL &amp; I)'!BC$334</f>
        <v>0</v>
      </c>
      <c r="BD277" s="141">
        <f>'[1]MTTI (PL &amp; I)'!BD277/'[1]MTTI (PL &amp; I)'!BD$334</f>
        <v>0</v>
      </c>
      <c r="BE277" s="141">
        <f>'[1]MTTI (PL &amp; I)'!BE277/'[1]MTTI (PL &amp; I)'!BE$334</f>
        <v>0</v>
      </c>
      <c r="BF277" s="141">
        <f>'[1]MTTI (PL &amp; I)'!BF277/'[1]MTTI (PL &amp; I)'!BF$334</f>
        <v>0</v>
      </c>
      <c r="BG277" s="141">
        <f>'[1]MTTI (PL &amp; I)'!BG277/'[1]MTTI (PL &amp; I)'!BG$334</f>
        <v>0</v>
      </c>
      <c r="BH277" s="141">
        <f>'[1]MTTI (PL &amp; I)'!BH277/'[1]MTTI (PL &amp; I)'!BH$334</f>
        <v>0</v>
      </c>
      <c r="BI277" s="141">
        <f>'[1]MTTI (PL &amp; I)'!BI277/'[1]MTTI (PL &amp; I)'!BI$334</f>
        <v>0</v>
      </c>
      <c r="BJ277" s="141">
        <f>'[1]MTTI (PL &amp; I)'!BJ277/'[1]MTTI (PL &amp; I)'!BJ$334</f>
        <v>0</v>
      </c>
      <c r="BK277" s="141">
        <f>'[1]MTTI (PL &amp; I)'!BK277/'[1]MTTI (PL &amp; I)'!BK$334</f>
        <v>0</v>
      </c>
      <c r="BL277" s="141">
        <f>'[1]MTTI (PL &amp; I)'!BL277/'[1]MTTI (PL &amp; I)'!BL$334</f>
        <v>0</v>
      </c>
      <c r="BM277" s="141">
        <f>'[1]MTTI (PL &amp; I)'!BM277/'[1]MTTI (PL &amp; I)'!BM$334</f>
        <v>0</v>
      </c>
      <c r="BN277" s="141">
        <f>'[1]MTTI (PL &amp; I)'!BN277/'[1]MTTI (PL &amp; I)'!BN$334</f>
        <v>0</v>
      </c>
      <c r="BO277" s="141">
        <f>'[1]MTTI (PL &amp; I)'!BO277/'[1]MTTI (PL &amp; I)'!BO$334</f>
        <v>0</v>
      </c>
      <c r="BP277" s="141">
        <f>'[1]MTTI (PL &amp; I)'!BP277/'[1]MTTI (PL &amp; I)'!BP$334</f>
        <v>0</v>
      </c>
      <c r="BQ277" s="141">
        <f>'[1]MTTI (PL &amp; I)'!BQ277/'[1]MTTI (PL &amp; I)'!BQ$334</f>
        <v>0</v>
      </c>
      <c r="BR277" s="141">
        <f>'[1]MTTI (PL &amp; I)'!BR277/'[1]MTTI (PL &amp; I)'!BR$334</f>
        <v>0</v>
      </c>
      <c r="BS277" s="141">
        <f>'[1]MTTI (PL &amp; I)'!BS277/'[1]MTTI (PL &amp; I)'!BS$334</f>
        <v>0</v>
      </c>
      <c r="BT277" s="141">
        <f>'[1]MTTI (PL &amp; I)'!BT277/'[1]MTTI (PL &amp; I)'!BT$334</f>
        <v>0</v>
      </c>
      <c r="BU277" s="141">
        <f>'[1]MTTI (PL &amp; I)'!BU277/'[1]MTTI (PL &amp; I)'!BU$334</f>
        <v>0</v>
      </c>
      <c r="BV277" s="141">
        <f>'[1]MTTI (PL &amp; I)'!BV277/'[1]MTTI (PL &amp; I)'!BV$334</f>
        <v>0</v>
      </c>
      <c r="BW277" s="141">
        <f>'[1]MTTI (PL &amp; I)'!BW277/'[1]MTTI (PL &amp; I)'!BW$334</f>
        <v>0</v>
      </c>
      <c r="BX277" s="141">
        <f>'[1]MTTI (PL &amp; I)'!BX277/'[1]MTTI (PL &amp; I)'!BX$334</f>
        <v>0</v>
      </c>
      <c r="BY277" s="141">
        <f>'[1]MTTI (PL &amp; I)'!BY277/'[1]MTTI (PL &amp; I)'!BY$334</f>
        <v>0</v>
      </c>
      <c r="BZ277" s="141">
        <f>'[1]MTTI (PL &amp; I)'!BZ277/'[1]MTTI (PL &amp; I)'!BZ$334</f>
        <v>0</v>
      </c>
      <c r="CA277" s="141">
        <f>'[1]MTTI (PL &amp; I)'!CA277/'[1]MTTI (PL &amp; I)'!CA$334</f>
        <v>0</v>
      </c>
      <c r="CB277" s="141">
        <f>'[1]MTTI (PL &amp; I)'!CB277/'[1]MTTI (PL &amp; I)'!CB$334</f>
        <v>0</v>
      </c>
      <c r="CC277" s="141">
        <f>'[1]MTTI (PL &amp; I)'!CC277/'[1]MTTI (PL &amp; I)'!CC$334</f>
        <v>0</v>
      </c>
      <c r="CD277" s="141">
        <f>'[1]MTTI (PL &amp; I)'!CD277/'[1]MTTI (PL &amp; I)'!CD$334</f>
        <v>0</v>
      </c>
      <c r="CE277" s="141">
        <f>'[1]MTTI (PL &amp; I)'!CE277/'[1]MTTI (PL &amp; I)'!CE$334</f>
        <v>0</v>
      </c>
      <c r="CF277" s="141">
        <f>'[1]MTTI (PL &amp; I)'!CF277/'[1]MTTI (PL &amp; I)'!CF$334</f>
        <v>0</v>
      </c>
      <c r="CG277" s="141">
        <f>'[1]MTTI (PL &amp; I)'!CG277/'[1]MTTI (PL &amp; I)'!CG$334</f>
        <v>0</v>
      </c>
      <c r="CH277" s="141">
        <f>'[1]MTTI (PL &amp; I)'!CH277/'[1]MTTI (PL &amp; I)'!CH$334</f>
        <v>0</v>
      </c>
      <c r="CI277" s="141">
        <f>'[1]MTTI (PL &amp; I)'!CI277/'[1]MTTI (PL &amp; I)'!CI$334</f>
        <v>0</v>
      </c>
      <c r="CJ277" s="141">
        <f>'[1]MTTI (PL &amp; I)'!CJ277/'[1]MTTI (PL &amp; I)'!CJ$334</f>
        <v>0</v>
      </c>
      <c r="CK277" s="141">
        <f>'[1]MTTI (PL &amp; I)'!CK277/'[1]MTTI (PL &amp; I)'!CK$334</f>
        <v>0</v>
      </c>
      <c r="CL277" s="141">
        <f>'[1]MTTI (PL &amp; I)'!CL277/'[1]MTTI (PL &amp; I)'!CL$334</f>
        <v>0</v>
      </c>
      <c r="CM277" s="141">
        <f>'[1]MTTI (PL &amp; I)'!CM277/'[1]MTTI (PL &amp; I)'!CM$334</f>
        <v>0</v>
      </c>
      <c r="CN277" s="141">
        <f>'[1]MTTI (PL &amp; I)'!CN277/'[1]MTTI (PL &amp; I)'!CN$334</f>
        <v>0</v>
      </c>
      <c r="CO277" s="141">
        <f>'[1]MTTI (PL &amp; I)'!CO277/'[1]MTTI (PL &amp; I)'!CO$334</f>
        <v>0</v>
      </c>
      <c r="CP277" s="141">
        <f>'[1]MTTI (PL &amp; I)'!CP277/'[1]MTTI (PL &amp; I)'!CP$334</f>
        <v>0</v>
      </c>
      <c r="CQ277" s="141">
        <f>'[1]MTTI (PL &amp; I)'!CQ277/'[1]MTTI (PL &amp; I)'!CQ$334</f>
        <v>0</v>
      </c>
      <c r="CR277" s="141">
        <f>'[1]MTTI (PL &amp; I)'!CR277/'[1]MTTI (PL &amp; I)'!CR$334</f>
        <v>0</v>
      </c>
      <c r="CS277" s="141">
        <f>'[1]MTTI (PL &amp; I)'!CS277/'[1]MTTI (PL &amp; I)'!CS$334</f>
        <v>0</v>
      </c>
      <c r="CT277" s="141">
        <f>'[1]MTTI (PL &amp; I)'!CT277/'[1]MTTI (PL &amp; I)'!CT$334</f>
        <v>0</v>
      </c>
      <c r="CU277" s="141">
        <f>'[1]MTTI (PL &amp; I)'!CU277/'[1]MTTI (PL &amp; I)'!CU$334</f>
        <v>0</v>
      </c>
      <c r="CV277" s="141">
        <f>'[1]MTTI (PL &amp; I)'!CV277/'[1]MTTI (PL &amp; I)'!CV$334</f>
        <v>0</v>
      </c>
      <c r="CW277" s="141">
        <f>'[1]MTTI (PL &amp; I)'!CW277/'[1]MTTI (PL &amp; I)'!CW$334</f>
        <v>0</v>
      </c>
      <c r="CX277" s="141">
        <f>'[1]MTTI (PL &amp; I)'!CX277/'[1]MTTI (PL &amp; I)'!CX$334</f>
        <v>0</v>
      </c>
      <c r="CY277" s="141">
        <f>'[1]MTTI (PL &amp; I)'!CY277/'[1]MTTI (PL &amp; I)'!CY$334</f>
        <v>0</v>
      </c>
      <c r="CZ277" s="141">
        <f>'[1]MTTI (PL &amp; I)'!CZ277/'[1]MTTI (PL &amp; I)'!CZ$334</f>
        <v>0</v>
      </c>
      <c r="DA277" s="141">
        <f>'[1]MTTI (PL &amp; I)'!DA277/'[1]MTTI (PL &amp; I)'!DA$334</f>
        <v>0</v>
      </c>
      <c r="DB277" s="141">
        <f>'[1]MTTI (PL &amp; I)'!DB277/'[1]MTTI (PL &amp; I)'!DB$334</f>
        <v>0</v>
      </c>
      <c r="DC277" s="141">
        <f>'[1]MTTI (PL &amp; I)'!DC277/'[1]MTTI (PL &amp; I)'!DC$334</f>
        <v>0</v>
      </c>
      <c r="DD277" s="141">
        <f>'[1]MTTI (PL &amp; I)'!DD277/'[1]MTTI (PL &amp; I)'!DD$334</f>
        <v>0</v>
      </c>
      <c r="DE277" s="141">
        <v>0</v>
      </c>
      <c r="DF277" s="141">
        <f>'[1]MTTI (PL &amp; I)'!DF277/'[1]MTTI (PL &amp; I)'!DF$334</f>
        <v>0</v>
      </c>
    </row>
    <row r="278" spans="1:110" x14ac:dyDescent="0.3">
      <c r="A278" s="27">
        <v>712</v>
      </c>
      <c r="B278" s="141">
        <f>'[1]MTTI (PL &amp; I)'!B278/'[1]MTTI (PL &amp; I)'!B$334</f>
        <v>0</v>
      </c>
      <c r="C278" s="141">
        <f>'[1]MTTI (PL &amp; I)'!C278/'[1]MTTI (PL &amp; I)'!C$334</f>
        <v>0</v>
      </c>
      <c r="D278" s="141">
        <f>'[1]MTTI (PL &amp; I)'!D278/'[1]MTTI (PL &amp; I)'!D$334</f>
        <v>0</v>
      </c>
      <c r="E278" s="141">
        <f>'[1]MTTI (PL &amp; I)'!E278/'[1]MTTI (PL &amp; I)'!E$334</f>
        <v>0</v>
      </c>
      <c r="F278" s="141">
        <f>'[1]MTTI (PL &amp; I)'!F278/'[1]MTTI (PL &amp; I)'!F$334</f>
        <v>0</v>
      </c>
      <c r="G278" s="141">
        <f>'[1]MTTI (PL &amp; I)'!G278/'[1]MTTI (PL &amp; I)'!G$334</f>
        <v>0</v>
      </c>
      <c r="H278" s="141">
        <f>'[1]MTTI (PL &amp; I)'!H278/'[1]MTTI (PL &amp; I)'!H$334</f>
        <v>0</v>
      </c>
      <c r="I278" s="141">
        <f>'[1]MTTI (PL &amp; I)'!I278/'[1]MTTI (PL &amp; I)'!I$334</f>
        <v>0</v>
      </c>
      <c r="J278" s="141">
        <f>'[1]MTTI (PL &amp; I)'!J278/'[1]MTTI (PL &amp; I)'!J$334</f>
        <v>0</v>
      </c>
      <c r="K278" s="141">
        <f>'[1]MTTI (PL &amp; I)'!K278/'[1]MTTI (PL &amp; I)'!K$334</f>
        <v>0</v>
      </c>
      <c r="L278" s="141">
        <f>'[1]MTTI (PL &amp; I)'!L278/'[1]MTTI (PL &amp; I)'!L$334</f>
        <v>0</v>
      </c>
      <c r="M278" s="141">
        <f>'[1]MTTI (PL &amp; I)'!M278/'[1]MTTI (PL &amp; I)'!M$334</f>
        <v>0</v>
      </c>
      <c r="N278" s="141">
        <f>'[1]MTTI (PL &amp; I)'!N278/'[1]MTTI (PL &amp; I)'!N$334</f>
        <v>0</v>
      </c>
      <c r="O278" s="141">
        <f>'[1]MTTI (PL &amp; I)'!O278/'[1]MTTI (PL &amp; I)'!O$334</f>
        <v>0</v>
      </c>
      <c r="P278" s="141">
        <f>'[1]MTTI (PL &amp; I)'!P278/'[1]MTTI (PL &amp; I)'!P$334</f>
        <v>0</v>
      </c>
      <c r="Q278" s="141">
        <f>'[1]MTTI (PL &amp; I)'!Q278/'[1]MTTI (PL &amp; I)'!Q$334</f>
        <v>0</v>
      </c>
      <c r="R278" s="141">
        <f>'[1]MTTI (PL &amp; I)'!R278/'[1]MTTI (PL &amp; I)'!R$334</f>
        <v>0</v>
      </c>
      <c r="S278" s="141">
        <f>'[1]MTTI (PL &amp; I)'!S278/'[1]MTTI (PL &amp; I)'!S$334</f>
        <v>0</v>
      </c>
      <c r="T278" s="141">
        <f>'[1]MTTI (PL &amp; I)'!T278/'[1]MTTI (PL &amp; I)'!T$334</f>
        <v>0</v>
      </c>
      <c r="U278" s="141">
        <f>'[1]MTTI (PL &amp; I)'!U278/'[1]MTTI (PL &amp; I)'!U$334</f>
        <v>0</v>
      </c>
      <c r="V278" s="141">
        <f>'[1]MTTI (PL &amp; I)'!V278/'[1]MTTI (PL &amp; I)'!V$334</f>
        <v>0</v>
      </c>
      <c r="W278" s="141">
        <f>'[1]MTTI (PL &amp; I)'!W278/'[1]MTTI (PL &amp; I)'!W$334</f>
        <v>0</v>
      </c>
      <c r="X278" s="141">
        <f>'[1]MTTI (PL &amp; I)'!X278/'[1]MTTI (PL &amp; I)'!X$334</f>
        <v>0</v>
      </c>
      <c r="Y278" s="141">
        <f>'[1]MTTI (PL &amp; I)'!Y278/'[1]MTTI (PL &amp; I)'!Y$334</f>
        <v>0</v>
      </c>
      <c r="Z278" s="141">
        <f>'[1]MTTI (PL &amp; I)'!Z278/'[1]MTTI (PL &amp; I)'!Z$334</f>
        <v>0</v>
      </c>
      <c r="AA278" s="141">
        <f>'[1]MTTI (PL &amp; I)'!AA278/'[1]MTTI (PL &amp; I)'!AA$334</f>
        <v>0</v>
      </c>
      <c r="AB278" s="141">
        <f>'[1]MTTI (PL &amp; I)'!AB278/'[1]MTTI (PL &amp; I)'!AB$334</f>
        <v>0</v>
      </c>
      <c r="AC278" s="141">
        <f>'[1]MTTI (PL &amp; I)'!AC278/'[1]MTTI (PL &amp; I)'!AC$334</f>
        <v>0</v>
      </c>
      <c r="AD278" s="141">
        <f>'[1]MTTI (PL &amp; I)'!AD278/'[1]MTTI (PL &amp; I)'!AD$334</f>
        <v>0</v>
      </c>
      <c r="AE278" s="141">
        <f>'[1]MTTI (PL &amp; I)'!AE278/'[1]MTTI (PL &amp; I)'!AE$334</f>
        <v>0</v>
      </c>
      <c r="AF278" s="141">
        <f>'[1]MTTI (PL &amp; I)'!AF278/'[1]MTTI (PL &amp; I)'!AF$334</f>
        <v>0</v>
      </c>
      <c r="AG278" s="141">
        <f>'[1]MTTI (PL &amp; I)'!AG278/'[1]MTTI (PL &amp; I)'!AG$334</f>
        <v>0</v>
      </c>
      <c r="AH278" s="141">
        <f>'[1]MTTI (PL &amp; I)'!AH278/'[1]MTTI (PL &amp; I)'!AH$334</f>
        <v>0</v>
      </c>
      <c r="AI278" s="141">
        <f>'[1]MTTI (PL &amp; I)'!AI278/'[1]MTTI (PL &amp; I)'!AI$334</f>
        <v>0</v>
      </c>
      <c r="AJ278" s="141">
        <f>'[1]MTTI (PL &amp; I)'!AJ278/'[1]MTTI (PL &amp; I)'!AJ$334</f>
        <v>0</v>
      </c>
      <c r="AK278" s="141">
        <f>'[1]MTTI (PL &amp; I)'!AK278/'[1]MTTI (PL &amp; I)'!AK$334</f>
        <v>0</v>
      </c>
      <c r="AL278" s="141">
        <f>'[1]MTTI (PL &amp; I)'!AL278/'[1]MTTI (PL &amp; I)'!AL$334</f>
        <v>0</v>
      </c>
      <c r="AM278" s="141">
        <f>'[1]MTTI (PL &amp; I)'!AM278/'[1]MTTI (PL &amp; I)'!AM$334</f>
        <v>0</v>
      </c>
      <c r="AN278" s="141">
        <f>'[1]MTTI (PL &amp; I)'!AN278/'[1]MTTI (PL &amp; I)'!AN$334</f>
        <v>0</v>
      </c>
      <c r="AO278" s="141">
        <f>'[1]MTTI (PL &amp; I)'!AO278/'[1]MTTI (PL &amp; I)'!AO$334</f>
        <v>0</v>
      </c>
      <c r="AP278" s="141">
        <f>'[1]MTTI (PL &amp; I)'!AP278/'[1]MTTI (PL &amp; I)'!AP$334</f>
        <v>0</v>
      </c>
      <c r="AQ278" s="141">
        <f>'[1]MTTI (PL &amp; I)'!AQ278/'[1]MTTI (PL &amp; I)'!AQ$334</f>
        <v>0</v>
      </c>
      <c r="AR278" s="141">
        <f>'[1]MTTI (PL &amp; I)'!AR278/'[1]MTTI (PL &amp; I)'!AR$334</f>
        <v>0</v>
      </c>
      <c r="AS278" s="141">
        <f>'[1]MTTI (PL &amp; I)'!AS278/'[1]MTTI (PL &amp; I)'!AS$334</f>
        <v>0</v>
      </c>
      <c r="AT278" s="141">
        <f>'[1]MTTI (PL &amp; I)'!AT278/'[1]MTTI (PL &amp; I)'!AT$334</f>
        <v>0</v>
      </c>
      <c r="AU278" s="141">
        <f>'[1]MTTI (PL &amp; I)'!AU278/'[1]MTTI (PL &amp; I)'!AU$334</f>
        <v>0</v>
      </c>
      <c r="AV278" s="141">
        <f>'[1]MTTI (PL &amp; I)'!AV278/'[1]MTTI (PL &amp; I)'!AV$334</f>
        <v>0</v>
      </c>
      <c r="AW278" s="141">
        <f>'[1]MTTI (PL &amp; I)'!AW278/'[1]MTTI (PL &amp; I)'!AW$334</f>
        <v>0</v>
      </c>
      <c r="AX278" s="141">
        <f>'[1]MTTI (PL &amp; I)'!AX278/'[1]MTTI (PL &amp; I)'!AX$334</f>
        <v>0</v>
      </c>
      <c r="AY278" s="141">
        <f>'[1]MTTI (PL &amp; I)'!AY278/'[1]MTTI (PL &amp; I)'!AY$334</f>
        <v>0</v>
      </c>
      <c r="AZ278" s="141">
        <f>'[1]MTTI (PL &amp; I)'!AZ278/'[1]MTTI (PL &amp; I)'!AZ$334</f>
        <v>0</v>
      </c>
      <c r="BA278" s="141">
        <f>'[1]MTTI (PL &amp; I)'!BA278/'[1]MTTI (PL &amp; I)'!BA$334</f>
        <v>0</v>
      </c>
      <c r="BB278" s="141">
        <f>'[1]MTTI (PL &amp; I)'!BB278/'[1]MTTI (PL &amp; I)'!BB$334</f>
        <v>0</v>
      </c>
      <c r="BC278" s="141">
        <f>'[1]MTTI (PL &amp; I)'!BC278/'[1]MTTI (PL &amp; I)'!BC$334</f>
        <v>0</v>
      </c>
      <c r="BD278" s="141">
        <f>'[1]MTTI (PL &amp; I)'!BD278/'[1]MTTI (PL &amp; I)'!BD$334</f>
        <v>0</v>
      </c>
      <c r="BE278" s="141">
        <f>'[1]MTTI (PL &amp; I)'!BE278/'[1]MTTI (PL &amp; I)'!BE$334</f>
        <v>0</v>
      </c>
      <c r="BF278" s="141">
        <f>'[1]MTTI (PL &amp; I)'!BF278/'[1]MTTI (PL &amp; I)'!BF$334</f>
        <v>0</v>
      </c>
      <c r="BG278" s="141">
        <f>'[1]MTTI (PL &amp; I)'!BG278/'[1]MTTI (PL &amp; I)'!BG$334</f>
        <v>0</v>
      </c>
      <c r="BH278" s="141">
        <f>'[1]MTTI (PL &amp; I)'!BH278/'[1]MTTI (PL &amp; I)'!BH$334</f>
        <v>0</v>
      </c>
      <c r="BI278" s="141">
        <f>'[1]MTTI (PL &amp; I)'!BI278/'[1]MTTI (PL &amp; I)'!BI$334</f>
        <v>0</v>
      </c>
      <c r="BJ278" s="141">
        <f>'[1]MTTI (PL &amp; I)'!BJ278/'[1]MTTI (PL &amp; I)'!BJ$334</f>
        <v>0</v>
      </c>
      <c r="BK278" s="141">
        <f>'[1]MTTI (PL &amp; I)'!BK278/'[1]MTTI (PL &amp; I)'!BK$334</f>
        <v>0</v>
      </c>
      <c r="BL278" s="141">
        <f>'[1]MTTI (PL &amp; I)'!BL278/'[1]MTTI (PL &amp; I)'!BL$334</f>
        <v>0</v>
      </c>
      <c r="BM278" s="141">
        <f>'[1]MTTI (PL &amp; I)'!BM278/'[1]MTTI (PL &amp; I)'!BM$334</f>
        <v>0</v>
      </c>
      <c r="BN278" s="141">
        <f>'[1]MTTI (PL &amp; I)'!BN278/'[1]MTTI (PL &amp; I)'!BN$334</f>
        <v>0</v>
      </c>
      <c r="BO278" s="141">
        <f>'[1]MTTI (PL &amp; I)'!BO278/'[1]MTTI (PL &amp; I)'!BO$334</f>
        <v>0</v>
      </c>
      <c r="BP278" s="141">
        <f>'[1]MTTI (PL &amp; I)'!BP278/'[1]MTTI (PL &amp; I)'!BP$334</f>
        <v>0</v>
      </c>
      <c r="BQ278" s="141">
        <f>'[1]MTTI (PL &amp; I)'!BQ278/'[1]MTTI (PL &amp; I)'!BQ$334</f>
        <v>5.1176945993428761E-6</v>
      </c>
      <c r="BR278" s="141">
        <f>'[1]MTTI (PL &amp; I)'!BR278/'[1]MTTI (PL &amp; I)'!BR$334</f>
        <v>0</v>
      </c>
      <c r="BS278" s="141">
        <f>'[1]MTTI (PL &amp; I)'!BS278/'[1]MTTI (PL &amp; I)'!BS$334</f>
        <v>0</v>
      </c>
      <c r="BT278" s="141">
        <f>'[1]MTTI (PL &amp; I)'!BT278/'[1]MTTI (PL &amp; I)'!BT$334</f>
        <v>0</v>
      </c>
      <c r="BU278" s="141">
        <f>'[1]MTTI (PL &amp; I)'!BU278/'[1]MTTI (PL &amp; I)'!BU$334</f>
        <v>0</v>
      </c>
      <c r="BV278" s="141">
        <f>'[1]MTTI (PL &amp; I)'!BV278/'[1]MTTI (PL &amp; I)'!BV$334</f>
        <v>0</v>
      </c>
      <c r="BW278" s="141">
        <f>'[1]MTTI (PL &amp; I)'!BW278/'[1]MTTI (PL &amp; I)'!BW$334</f>
        <v>0</v>
      </c>
      <c r="BX278" s="141">
        <f>'[1]MTTI (PL &amp; I)'!BX278/'[1]MTTI (PL &amp; I)'!BX$334</f>
        <v>0</v>
      </c>
      <c r="BY278" s="141">
        <f>'[1]MTTI (PL &amp; I)'!BY278/'[1]MTTI (PL &amp; I)'!BY$334</f>
        <v>3.8388988312798147E-7</v>
      </c>
      <c r="BZ278" s="141">
        <f>'[1]MTTI (PL &amp; I)'!BZ278/'[1]MTTI (PL &amp; I)'!BZ$334</f>
        <v>0</v>
      </c>
      <c r="CA278" s="141">
        <f>'[1]MTTI (PL &amp; I)'!CA278/'[1]MTTI (PL &amp; I)'!CA$334</f>
        <v>0</v>
      </c>
      <c r="CB278" s="141">
        <f>'[1]MTTI (PL &amp; I)'!CB278/'[1]MTTI (PL &amp; I)'!CB$334</f>
        <v>0</v>
      </c>
      <c r="CC278" s="141">
        <f>'[1]MTTI (PL &amp; I)'!CC278/'[1]MTTI (PL &amp; I)'!CC$334</f>
        <v>1.028676787605557E-4</v>
      </c>
      <c r="CD278" s="141">
        <f>'[1]MTTI (PL &amp; I)'!CD278/'[1]MTTI (PL &amp; I)'!CD$334</f>
        <v>0</v>
      </c>
      <c r="CE278" s="141">
        <f>'[1]MTTI (PL &amp; I)'!CE278/'[1]MTTI (PL &amp; I)'!CE$334</f>
        <v>0</v>
      </c>
      <c r="CF278" s="141">
        <f>'[1]MTTI (PL &amp; I)'!CF278/'[1]MTTI (PL &amp; I)'!CF$334</f>
        <v>0</v>
      </c>
      <c r="CG278" s="141">
        <f>'[1]MTTI (PL &amp; I)'!CG278/'[1]MTTI (PL &amp; I)'!CG$334</f>
        <v>0</v>
      </c>
      <c r="CH278" s="141">
        <f>'[1]MTTI (PL &amp; I)'!CH278/'[1]MTTI (PL &amp; I)'!CH$334</f>
        <v>0</v>
      </c>
      <c r="CI278" s="141">
        <f>'[1]MTTI (PL &amp; I)'!CI278/'[1]MTTI (PL &amp; I)'!CI$334</f>
        <v>0</v>
      </c>
      <c r="CJ278" s="141">
        <f>'[1]MTTI (PL &amp; I)'!CJ278/'[1]MTTI (PL &amp; I)'!CJ$334</f>
        <v>0</v>
      </c>
      <c r="CK278" s="141">
        <f>'[1]MTTI (PL &amp; I)'!CK278/'[1]MTTI (PL &amp; I)'!CK$334</f>
        <v>0</v>
      </c>
      <c r="CL278" s="141">
        <f>'[1]MTTI (PL &amp; I)'!CL278/'[1]MTTI (PL &amp; I)'!CL$334</f>
        <v>0</v>
      </c>
      <c r="CM278" s="141">
        <f>'[1]MTTI (PL &amp; I)'!CM278/'[1]MTTI (PL &amp; I)'!CM$334</f>
        <v>0</v>
      </c>
      <c r="CN278" s="141">
        <f>'[1]MTTI (PL &amp; I)'!CN278/'[1]MTTI (PL &amp; I)'!CN$334</f>
        <v>7.5038738881837083E-2</v>
      </c>
      <c r="CO278" s="141">
        <f>'[1]MTTI (PL &amp; I)'!CO278/'[1]MTTI (PL &amp; I)'!CO$334</f>
        <v>0</v>
      </c>
      <c r="CP278" s="141">
        <f>'[1]MTTI (PL &amp; I)'!CP278/'[1]MTTI (PL &amp; I)'!CP$334</f>
        <v>2.4276738310665633E-4</v>
      </c>
      <c r="CQ278" s="141">
        <f>'[1]MTTI (PL &amp; I)'!CQ278/'[1]MTTI (PL &amp; I)'!CQ$334</f>
        <v>1.4549145116400712E-4</v>
      </c>
      <c r="CR278" s="141">
        <f>'[1]MTTI (PL &amp; I)'!CR278/'[1]MTTI (PL &amp; I)'!CR$334</f>
        <v>0</v>
      </c>
      <c r="CS278" s="141">
        <f>'[1]MTTI (PL &amp; I)'!CS278/'[1]MTTI (PL &amp; I)'!CS$334</f>
        <v>0</v>
      </c>
      <c r="CT278" s="141">
        <f>'[1]MTTI (PL &amp; I)'!CT278/'[1]MTTI (PL &amp; I)'!CT$334</f>
        <v>0</v>
      </c>
      <c r="CU278" s="141">
        <f>'[1]MTTI (PL &amp; I)'!CU278/'[1]MTTI (PL &amp; I)'!CU$334</f>
        <v>0</v>
      </c>
      <c r="CV278" s="141">
        <f>'[1]MTTI (PL &amp; I)'!CV278/'[1]MTTI (PL &amp; I)'!CV$334</f>
        <v>0</v>
      </c>
      <c r="CW278" s="141">
        <f>'[1]MTTI (PL &amp; I)'!CW278/'[1]MTTI (PL &amp; I)'!CW$334</f>
        <v>0</v>
      </c>
      <c r="CX278" s="141">
        <f>'[1]MTTI (PL &amp; I)'!CX278/'[1]MTTI (PL &amp; I)'!CX$334</f>
        <v>0</v>
      </c>
      <c r="CY278" s="141">
        <f>'[1]MTTI (PL &amp; I)'!CY278/'[1]MTTI (PL &amp; I)'!CY$334</f>
        <v>0</v>
      </c>
      <c r="CZ278" s="141">
        <f>'[1]MTTI (PL &amp; I)'!CZ278/'[1]MTTI (PL &amp; I)'!CZ$334</f>
        <v>0</v>
      </c>
      <c r="DA278" s="141">
        <f>'[1]MTTI (PL &amp; I)'!DA278/'[1]MTTI (PL &amp; I)'!DA$334</f>
        <v>0</v>
      </c>
      <c r="DB278" s="141">
        <f>'[1]MTTI (PL &amp; I)'!DB278/'[1]MTTI (PL &amp; I)'!DB$334</f>
        <v>2.2842665163188875E-5</v>
      </c>
      <c r="DC278" s="141">
        <f>'[1]MTTI (PL &amp; I)'!DC278/'[1]MTTI (PL &amp; I)'!DC$334</f>
        <v>2.7793988834865792E-3</v>
      </c>
      <c r="DD278" s="141">
        <f>'[1]MTTI (PL &amp; I)'!DD278/'[1]MTTI (PL &amp; I)'!DD$334</f>
        <v>8.4503567399263842E-6</v>
      </c>
      <c r="DE278" s="141">
        <v>0</v>
      </c>
      <c r="DF278" s="141">
        <f>'[1]MTTI (PL &amp; I)'!DF278/'[1]MTTI (PL &amp; I)'!DF$334</f>
        <v>1.0031462101974452E-4</v>
      </c>
    </row>
    <row r="279" spans="1:110" x14ac:dyDescent="0.3">
      <c r="A279" s="25" t="s">
        <v>6</v>
      </c>
      <c r="B279" s="141">
        <f>'[1]MTTI (PL &amp; I)'!B279/'[1]MTTI (PL &amp; I)'!B$334</f>
        <v>0</v>
      </c>
      <c r="C279" s="141">
        <f>'[1]MTTI (PL &amp; I)'!C279/'[1]MTTI (PL &amp; I)'!C$334</f>
        <v>0</v>
      </c>
      <c r="D279" s="141">
        <f>'[1]MTTI (PL &amp; I)'!D279/'[1]MTTI (PL &amp; I)'!D$334</f>
        <v>0</v>
      </c>
      <c r="E279" s="141">
        <f>'[1]MTTI (PL &amp; I)'!E279/'[1]MTTI (PL &amp; I)'!E$334</f>
        <v>0</v>
      </c>
      <c r="F279" s="141">
        <f>'[1]MTTI (PL &amp; I)'!F279/'[1]MTTI (PL &amp; I)'!F$334</f>
        <v>0</v>
      </c>
      <c r="G279" s="141">
        <f>'[1]MTTI (PL &amp; I)'!G279/'[1]MTTI (PL &amp; I)'!G$334</f>
        <v>0</v>
      </c>
      <c r="H279" s="141">
        <f>'[1]MTTI (PL &amp; I)'!H279/'[1]MTTI (PL &amp; I)'!H$334</f>
        <v>0</v>
      </c>
      <c r="I279" s="141">
        <f>'[1]MTTI (PL &amp; I)'!I279/'[1]MTTI (PL &amp; I)'!I$334</f>
        <v>0</v>
      </c>
      <c r="J279" s="141">
        <f>'[1]MTTI (PL &amp; I)'!J279/'[1]MTTI (PL &amp; I)'!J$334</f>
        <v>0</v>
      </c>
      <c r="K279" s="141">
        <f>'[1]MTTI (PL &amp; I)'!K279/'[1]MTTI (PL &amp; I)'!K$334</f>
        <v>0</v>
      </c>
      <c r="L279" s="141">
        <f>'[1]MTTI (PL &amp; I)'!L279/'[1]MTTI (PL &amp; I)'!L$334</f>
        <v>0</v>
      </c>
      <c r="M279" s="141">
        <f>'[1]MTTI (PL &amp; I)'!M279/'[1]MTTI (PL &amp; I)'!M$334</f>
        <v>0</v>
      </c>
      <c r="N279" s="141">
        <f>'[1]MTTI (PL &amp; I)'!N279/'[1]MTTI (PL &amp; I)'!N$334</f>
        <v>0</v>
      </c>
      <c r="O279" s="141">
        <f>'[1]MTTI (PL &amp; I)'!O279/'[1]MTTI (PL &amp; I)'!O$334</f>
        <v>0</v>
      </c>
      <c r="P279" s="141">
        <f>'[1]MTTI (PL &amp; I)'!P279/'[1]MTTI (PL &amp; I)'!P$334</f>
        <v>0</v>
      </c>
      <c r="Q279" s="141">
        <f>'[1]MTTI (PL &amp; I)'!Q279/'[1]MTTI (PL &amp; I)'!Q$334</f>
        <v>0</v>
      </c>
      <c r="R279" s="141">
        <f>'[1]MTTI (PL &amp; I)'!R279/'[1]MTTI (PL &amp; I)'!R$334</f>
        <v>0</v>
      </c>
      <c r="S279" s="141">
        <f>'[1]MTTI (PL &amp; I)'!S279/'[1]MTTI (PL &amp; I)'!S$334</f>
        <v>0</v>
      </c>
      <c r="T279" s="141">
        <f>'[1]MTTI (PL &amp; I)'!T279/'[1]MTTI (PL &amp; I)'!T$334</f>
        <v>0</v>
      </c>
      <c r="U279" s="141">
        <f>'[1]MTTI (PL &amp; I)'!U279/'[1]MTTI (PL &amp; I)'!U$334</f>
        <v>0</v>
      </c>
      <c r="V279" s="141">
        <f>'[1]MTTI (PL &amp; I)'!V279/'[1]MTTI (PL &amp; I)'!V$334</f>
        <v>0</v>
      </c>
      <c r="W279" s="141">
        <f>'[1]MTTI (PL &amp; I)'!W279/'[1]MTTI (PL &amp; I)'!W$334</f>
        <v>0</v>
      </c>
      <c r="X279" s="141">
        <f>'[1]MTTI (PL &amp; I)'!X279/'[1]MTTI (PL &amp; I)'!X$334</f>
        <v>0</v>
      </c>
      <c r="Y279" s="141">
        <f>'[1]MTTI (PL &amp; I)'!Y279/'[1]MTTI (PL &amp; I)'!Y$334</f>
        <v>0</v>
      </c>
      <c r="Z279" s="141">
        <f>'[1]MTTI (PL &amp; I)'!Z279/'[1]MTTI (PL &amp; I)'!Z$334</f>
        <v>0</v>
      </c>
      <c r="AA279" s="141">
        <f>'[1]MTTI (PL &amp; I)'!AA279/'[1]MTTI (PL &amp; I)'!AA$334</f>
        <v>0</v>
      </c>
      <c r="AB279" s="141">
        <f>'[1]MTTI (PL &amp; I)'!AB279/'[1]MTTI (PL &amp; I)'!AB$334</f>
        <v>0</v>
      </c>
      <c r="AC279" s="141">
        <f>'[1]MTTI (PL &amp; I)'!AC279/'[1]MTTI (PL &amp; I)'!AC$334</f>
        <v>0</v>
      </c>
      <c r="AD279" s="141">
        <f>'[1]MTTI (PL &amp; I)'!AD279/'[1]MTTI (PL &amp; I)'!AD$334</f>
        <v>0</v>
      </c>
      <c r="AE279" s="141">
        <f>'[1]MTTI (PL &amp; I)'!AE279/'[1]MTTI (PL &amp; I)'!AE$334</f>
        <v>0</v>
      </c>
      <c r="AF279" s="141">
        <f>'[1]MTTI (PL &amp; I)'!AF279/'[1]MTTI (PL &amp; I)'!AF$334</f>
        <v>0</v>
      </c>
      <c r="AG279" s="141">
        <f>'[1]MTTI (PL &amp; I)'!AG279/'[1]MTTI (PL &amp; I)'!AG$334</f>
        <v>0</v>
      </c>
      <c r="AH279" s="141">
        <f>'[1]MTTI (PL &amp; I)'!AH279/'[1]MTTI (PL &amp; I)'!AH$334</f>
        <v>0</v>
      </c>
      <c r="AI279" s="141">
        <f>'[1]MTTI (PL &amp; I)'!AI279/'[1]MTTI (PL &amp; I)'!AI$334</f>
        <v>0</v>
      </c>
      <c r="AJ279" s="141">
        <f>'[1]MTTI (PL &amp; I)'!AJ279/'[1]MTTI (PL &amp; I)'!AJ$334</f>
        <v>0</v>
      </c>
      <c r="AK279" s="141">
        <f>'[1]MTTI (PL &amp; I)'!AK279/'[1]MTTI (PL &amp; I)'!AK$334</f>
        <v>0</v>
      </c>
      <c r="AL279" s="141">
        <f>'[1]MTTI (PL &amp; I)'!AL279/'[1]MTTI (PL &amp; I)'!AL$334</f>
        <v>0</v>
      </c>
      <c r="AM279" s="141">
        <f>'[1]MTTI (PL &amp; I)'!AM279/'[1]MTTI (PL &amp; I)'!AM$334</f>
        <v>0</v>
      </c>
      <c r="AN279" s="141">
        <f>'[1]MTTI (PL &amp; I)'!AN279/'[1]MTTI (PL &amp; I)'!AN$334</f>
        <v>0</v>
      </c>
      <c r="AO279" s="141">
        <f>'[1]MTTI (PL &amp; I)'!AO279/'[1]MTTI (PL &amp; I)'!AO$334</f>
        <v>0</v>
      </c>
      <c r="AP279" s="141">
        <f>'[1]MTTI (PL &amp; I)'!AP279/'[1]MTTI (PL &amp; I)'!AP$334</f>
        <v>0</v>
      </c>
      <c r="AQ279" s="141">
        <f>'[1]MTTI (PL &amp; I)'!AQ279/'[1]MTTI (PL &amp; I)'!AQ$334</f>
        <v>0</v>
      </c>
      <c r="AR279" s="141">
        <f>'[1]MTTI (PL &amp; I)'!AR279/'[1]MTTI (PL &amp; I)'!AR$334</f>
        <v>0</v>
      </c>
      <c r="AS279" s="141">
        <f>'[1]MTTI (PL &amp; I)'!AS279/'[1]MTTI (PL &amp; I)'!AS$334</f>
        <v>0</v>
      </c>
      <c r="AT279" s="141">
        <f>'[1]MTTI (PL &amp; I)'!AT279/'[1]MTTI (PL &amp; I)'!AT$334</f>
        <v>0</v>
      </c>
      <c r="AU279" s="141">
        <f>'[1]MTTI (PL &amp; I)'!AU279/'[1]MTTI (PL &amp; I)'!AU$334</f>
        <v>0</v>
      </c>
      <c r="AV279" s="141">
        <f>'[1]MTTI (PL &amp; I)'!AV279/'[1]MTTI (PL &amp; I)'!AV$334</f>
        <v>0</v>
      </c>
      <c r="AW279" s="141">
        <f>'[1]MTTI (PL &amp; I)'!AW279/'[1]MTTI (PL &amp; I)'!AW$334</f>
        <v>0</v>
      </c>
      <c r="AX279" s="141">
        <f>'[1]MTTI (PL &amp; I)'!AX279/'[1]MTTI (PL &amp; I)'!AX$334</f>
        <v>0</v>
      </c>
      <c r="AY279" s="141">
        <f>'[1]MTTI (PL &amp; I)'!AY279/'[1]MTTI (PL &amp; I)'!AY$334</f>
        <v>0</v>
      </c>
      <c r="AZ279" s="141">
        <f>'[1]MTTI (PL &amp; I)'!AZ279/'[1]MTTI (PL &amp; I)'!AZ$334</f>
        <v>0</v>
      </c>
      <c r="BA279" s="141">
        <f>'[1]MTTI (PL &amp; I)'!BA279/'[1]MTTI (PL &amp; I)'!BA$334</f>
        <v>0</v>
      </c>
      <c r="BB279" s="141">
        <f>'[1]MTTI (PL &amp; I)'!BB279/'[1]MTTI (PL &amp; I)'!BB$334</f>
        <v>0</v>
      </c>
      <c r="BC279" s="141">
        <f>'[1]MTTI (PL &amp; I)'!BC279/'[1]MTTI (PL &amp; I)'!BC$334</f>
        <v>0</v>
      </c>
      <c r="BD279" s="141">
        <f>'[1]MTTI (PL &amp; I)'!BD279/'[1]MTTI (PL &amp; I)'!BD$334</f>
        <v>0</v>
      </c>
      <c r="BE279" s="141">
        <f>'[1]MTTI (PL &amp; I)'!BE279/'[1]MTTI (PL &amp; I)'!BE$334</f>
        <v>0</v>
      </c>
      <c r="BF279" s="141">
        <f>'[1]MTTI (PL &amp; I)'!BF279/'[1]MTTI (PL &amp; I)'!BF$334</f>
        <v>0</v>
      </c>
      <c r="BG279" s="141">
        <f>'[1]MTTI (PL &amp; I)'!BG279/'[1]MTTI (PL &amp; I)'!BG$334</f>
        <v>0</v>
      </c>
      <c r="BH279" s="141">
        <f>'[1]MTTI (PL &amp; I)'!BH279/'[1]MTTI (PL &amp; I)'!BH$334</f>
        <v>0</v>
      </c>
      <c r="BI279" s="141">
        <f>'[1]MTTI (PL &amp; I)'!BI279/'[1]MTTI (PL &amp; I)'!BI$334</f>
        <v>0</v>
      </c>
      <c r="BJ279" s="141">
        <f>'[1]MTTI (PL &amp; I)'!BJ279/'[1]MTTI (PL &amp; I)'!BJ$334</f>
        <v>0</v>
      </c>
      <c r="BK279" s="141">
        <f>'[1]MTTI (PL &amp; I)'!BK279/'[1]MTTI (PL &amp; I)'!BK$334</f>
        <v>0</v>
      </c>
      <c r="BL279" s="141">
        <f>'[1]MTTI (PL &amp; I)'!BL279/'[1]MTTI (PL &amp; I)'!BL$334</f>
        <v>0</v>
      </c>
      <c r="BM279" s="141">
        <f>'[1]MTTI (PL &amp; I)'!BM279/'[1]MTTI (PL &amp; I)'!BM$334</f>
        <v>0</v>
      </c>
      <c r="BN279" s="141">
        <f>'[1]MTTI (PL &amp; I)'!BN279/'[1]MTTI (PL &amp; I)'!BN$334</f>
        <v>0</v>
      </c>
      <c r="BO279" s="141">
        <f>'[1]MTTI (PL &amp; I)'!BO279/'[1]MTTI (PL &amp; I)'!BO$334</f>
        <v>0</v>
      </c>
      <c r="BP279" s="141">
        <f>'[1]MTTI (PL &amp; I)'!BP279/'[1]MTTI (PL &amp; I)'!BP$334</f>
        <v>0</v>
      </c>
      <c r="BQ279" s="141">
        <f>'[1]MTTI (PL &amp; I)'!BQ279/'[1]MTTI (PL &amp; I)'!BQ$334</f>
        <v>5.1176945993428761E-6</v>
      </c>
      <c r="BR279" s="141">
        <f>'[1]MTTI (PL &amp; I)'!BR279/'[1]MTTI (PL &amp; I)'!BR$334</f>
        <v>0</v>
      </c>
      <c r="BS279" s="141">
        <f>'[1]MTTI (PL &amp; I)'!BS279/'[1]MTTI (PL &amp; I)'!BS$334</f>
        <v>0</v>
      </c>
      <c r="BT279" s="141">
        <f>'[1]MTTI (PL &amp; I)'!BT279/'[1]MTTI (PL &amp; I)'!BT$334</f>
        <v>0</v>
      </c>
      <c r="BU279" s="141">
        <f>'[1]MTTI (PL &amp; I)'!BU279/'[1]MTTI (PL &amp; I)'!BU$334</f>
        <v>0</v>
      </c>
      <c r="BV279" s="141">
        <f>'[1]MTTI (PL &amp; I)'!BV279/'[1]MTTI (PL &amp; I)'!BV$334</f>
        <v>0</v>
      </c>
      <c r="BW279" s="141">
        <f>'[1]MTTI (PL &amp; I)'!BW279/'[1]MTTI (PL &amp; I)'!BW$334</f>
        <v>0</v>
      </c>
      <c r="BX279" s="141">
        <f>'[1]MTTI (PL &amp; I)'!BX279/'[1]MTTI (PL &amp; I)'!BX$334</f>
        <v>0</v>
      </c>
      <c r="BY279" s="141">
        <f>'[1]MTTI (PL &amp; I)'!BY279/'[1]MTTI (PL &amp; I)'!BY$334</f>
        <v>3.8388988312798147E-7</v>
      </c>
      <c r="BZ279" s="141">
        <f>'[1]MTTI (PL &amp; I)'!BZ279/'[1]MTTI (PL &amp; I)'!BZ$334</f>
        <v>0</v>
      </c>
      <c r="CA279" s="141">
        <f>'[1]MTTI (PL &amp; I)'!CA279/'[1]MTTI (PL &amp; I)'!CA$334</f>
        <v>0</v>
      </c>
      <c r="CB279" s="141">
        <f>'[1]MTTI (PL &amp; I)'!CB279/'[1]MTTI (PL &amp; I)'!CB$334</f>
        <v>0</v>
      </c>
      <c r="CC279" s="141">
        <f>'[1]MTTI (PL &amp; I)'!CC279/'[1]MTTI (PL &amp; I)'!CC$334</f>
        <v>1.028676787605557E-4</v>
      </c>
      <c r="CD279" s="141">
        <f>'[1]MTTI (PL &amp; I)'!CD279/'[1]MTTI (PL &amp; I)'!CD$334</f>
        <v>0</v>
      </c>
      <c r="CE279" s="141">
        <f>'[1]MTTI (PL &amp; I)'!CE279/'[1]MTTI (PL &amp; I)'!CE$334</f>
        <v>0</v>
      </c>
      <c r="CF279" s="141">
        <f>'[1]MTTI (PL &amp; I)'!CF279/'[1]MTTI (PL &amp; I)'!CF$334</f>
        <v>0</v>
      </c>
      <c r="CG279" s="141">
        <f>'[1]MTTI (PL &amp; I)'!CG279/'[1]MTTI (PL &amp; I)'!CG$334</f>
        <v>0</v>
      </c>
      <c r="CH279" s="141">
        <f>'[1]MTTI (PL &amp; I)'!CH279/'[1]MTTI (PL &amp; I)'!CH$334</f>
        <v>0</v>
      </c>
      <c r="CI279" s="141">
        <f>'[1]MTTI (PL &amp; I)'!CI279/'[1]MTTI (PL &amp; I)'!CI$334</f>
        <v>0</v>
      </c>
      <c r="CJ279" s="141">
        <f>'[1]MTTI (PL &amp; I)'!CJ279/'[1]MTTI (PL &amp; I)'!CJ$334</f>
        <v>0</v>
      </c>
      <c r="CK279" s="141">
        <f>'[1]MTTI (PL &amp; I)'!CK279/'[1]MTTI (PL &amp; I)'!CK$334</f>
        <v>0</v>
      </c>
      <c r="CL279" s="141">
        <f>'[1]MTTI (PL &amp; I)'!CL279/'[1]MTTI (PL &amp; I)'!CL$334</f>
        <v>0</v>
      </c>
      <c r="CM279" s="141">
        <f>'[1]MTTI (PL &amp; I)'!CM279/'[1]MTTI (PL &amp; I)'!CM$334</f>
        <v>0</v>
      </c>
      <c r="CN279" s="141">
        <f>'[1]MTTI (PL &amp; I)'!CN279/'[1]MTTI (PL &amp; I)'!CN$334</f>
        <v>7.5038738881837083E-2</v>
      </c>
      <c r="CO279" s="141">
        <f>'[1]MTTI (PL &amp; I)'!CO279/'[1]MTTI (PL &amp; I)'!CO$334</f>
        <v>0</v>
      </c>
      <c r="CP279" s="141">
        <f>'[1]MTTI (PL &amp; I)'!CP279/'[1]MTTI (PL &amp; I)'!CP$334</f>
        <v>2.4276738310665633E-4</v>
      </c>
      <c r="CQ279" s="141">
        <f>'[1]MTTI (PL &amp; I)'!CQ279/'[1]MTTI (PL &amp; I)'!CQ$334</f>
        <v>1.4549145116400712E-4</v>
      </c>
      <c r="CR279" s="141">
        <f>'[1]MTTI (PL &amp; I)'!CR279/'[1]MTTI (PL &amp; I)'!CR$334</f>
        <v>0</v>
      </c>
      <c r="CS279" s="141">
        <f>'[1]MTTI (PL &amp; I)'!CS279/'[1]MTTI (PL &amp; I)'!CS$334</f>
        <v>0</v>
      </c>
      <c r="CT279" s="141">
        <f>'[1]MTTI (PL &amp; I)'!CT279/'[1]MTTI (PL &amp; I)'!CT$334</f>
        <v>0</v>
      </c>
      <c r="CU279" s="141">
        <f>'[1]MTTI (PL &amp; I)'!CU279/'[1]MTTI (PL &amp; I)'!CU$334</f>
        <v>0</v>
      </c>
      <c r="CV279" s="141">
        <f>'[1]MTTI (PL &amp; I)'!CV279/'[1]MTTI (PL &amp; I)'!CV$334</f>
        <v>0</v>
      </c>
      <c r="CW279" s="141">
        <f>'[1]MTTI (PL &amp; I)'!CW279/'[1]MTTI (PL &amp; I)'!CW$334</f>
        <v>0</v>
      </c>
      <c r="CX279" s="141">
        <f>'[1]MTTI (PL &amp; I)'!CX279/'[1]MTTI (PL &amp; I)'!CX$334</f>
        <v>0</v>
      </c>
      <c r="CY279" s="141">
        <f>'[1]MTTI (PL &amp; I)'!CY279/'[1]MTTI (PL &amp; I)'!CY$334</f>
        <v>0</v>
      </c>
      <c r="CZ279" s="141">
        <f>'[1]MTTI (PL &amp; I)'!CZ279/'[1]MTTI (PL &amp; I)'!CZ$334</f>
        <v>0</v>
      </c>
      <c r="DA279" s="141">
        <f>'[1]MTTI (PL &amp; I)'!DA279/'[1]MTTI (PL &amp; I)'!DA$334</f>
        <v>0</v>
      </c>
      <c r="DB279" s="141">
        <f>'[1]MTTI (PL &amp; I)'!DB279/'[1]MTTI (PL &amp; I)'!DB$334</f>
        <v>2.2842665163188875E-5</v>
      </c>
      <c r="DC279" s="141">
        <f>'[1]MTTI (PL &amp; I)'!DC279/'[1]MTTI (PL &amp; I)'!DC$334</f>
        <v>2.7793988834865792E-3</v>
      </c>
      <c r="DD279" s="141">
        <f>'[1]MTTI (PL &amp; I)'!DD279/'[1]MTTI (PL &amp; I)'!DD$334</f>
        <v>8.4503567399263842E-6</v>
      </c>
      <c r="DE279" s="141">
        <v>0</v>
      </c>
      <c r="DF279" s="141">
        <f>'[1]MTTI (PL &amp; I)'!DF279/'[1]MTTI (PL &amp; I)'!DF$334</f>
        <v>1.0031462101974452E-4</v>
      </c>
    </row>
    <row r="280" spans="1:110" x14ac:dyDescent="0.3">
      <c r="A280" s="25" t="s">
        <v>7</v>
      </c>
      <c r="B280" s="141">
        <f>'[1]MTTI (PL &amp; I)'!B280/'[1]MTTI (PL &amp; I)'!B$334</f>
        <v>0</v>
      </c>
      <c r="C280" s="141">
        <f>'[1]MTTI (PL &amp; I)'!C280/'[1]MTTI (PL &amp; I)'!C$334</f>
        <v>0</v>
      </c>
      <c r="D280" s="141">
        <f>'[1]MTTI (PL &amp; I)'!D280/'[1]MTTI (PL &amp; I)'!D$334</f>
        <v>0</v>
      </c>
      <c r="E280" s="141">
        <f>'[1]MTTI (PL &amp; I)'!E280/'[1]MTTI (PL &amp; I)'!E$334</f>
        <v>0</v>
      </c>
      <c r="F280" s="141">
        <f>'[1]MTTI (PL &amp; I)'!F280/'[1]MTTI (PL &amp; I)'!F$334</f>
        <v>0</v>
      </c>
      <c r="G280" s="141">
        <f>'[1]MTTI (PL &amp; I)'!G280/'[1]MTTI (PL &amp; I)'!G$334</f>
        <v>0</v>
      </c>
      <c r="H280" s="141">
        <f>'[1]MTTI (PL &amp; I)'!H280/'[1]MTTI (PL &amp; I)'!H$334</f>
        <v>0</v>
      </c>
      <c r="I280" s="141">
        <f>'[1]MTTI (PL &amp; I)'!I280/'[1]MTTI (PL &amp; I)'!I$334</f>
        <v>0</v>
      </c>
      <c r="J280" s="141">
        <f>'[1]MTTI (PL &amp; I)'!J280/'[1]MTTI (PL &amp; I)'!J$334</f>
        <v>0</v>
      </c>
      <c r="K280" s="141">
        <f>'[1]MTTI (PL &amp; I)'!K280/'[1]MTTI (PL &amp; I)'!K$334</f>
        <v>0</v>
      </c>
      <c r="L280" s="141">
        <f>'[1]MTTI (PL &amp; I)'!L280/'[1]MTTI (PL &amp; I)'!L$334</f>
        <v>0</v>
      </c>
      <c r="M280" s="141">
        <f>'[1]MTTI (PL &amp; I)'!M280/'[1]MTTI (PL &amp; I)'!M$334</f>
        <v>0</v>
      </c>
      <c r="N280" s="141">
        <f>'[1]MTTI (PL &amp; I)'!N280/'[1]MTTI (PL &amp; I)'!N$334</f>
        <v>0</v>
      </c>
      <c r="O280" s="141">
        <f>'[1]MTTI (PL &amp; I)'!O280/'[1]MTTI (PL &amp; I)'!O$334</f>
        <v>0</v>
      </c>
      <c r="P280" s="141">
        <f>'[1]MTTI (PL &amp; I)'!P280/'[1]MTTI (PL &amp; I)'!P$334</f>
        <v>0</v>
      </c>
      <c r="Q280" s="141">
        <f>'[1]MTTI (PL &amp; I)'!Q280/'[1]MTTI (PL &amp; I)'!Q$334</f>
        <v>0</v>
      </c>
      <c r="R280" s="141">
        <f>'[1]MTTI (PL &amp; I)'!R280/'[1]MTTI (PL &amp; I)'!R$334</f>
        <v>0</v>
      </c>
      <c r="S280" s="141">
        <f>'[1]MTTI (PL &amp; I)'!S280/'[1]MTTI (PL &amp; I)'!S$334</f>
        <v>0</v>
      </c>
      <c r="T280" s="141">
        <f>'[1]MTTI (PL &amp; I)'!T280/'[1]MTTI (PL &amp; I)'!T$334</f>
        <v>0</v>
      </c>
      <c r="U280" s="141">
        <f>'[1]MTTI (PL &amp; I)'!U280/'[1]MTTI (PL &amp; I)'!U$334</f>
        <v>0</v>
      </c>
      <c r="V280" s="141">
        <f>'[1]MTTI (PL &amp; I)'!V280/'[1]MTTI (PL &amp; I)'!V$334</f>
        <v>0</v>
      </c>
      <c r="W280" s="141">
        <f>'[1]MTTI (PL &amp; I)'!W280/'[1]MTTI (PL &amp; I)'!W$334</f>
        <v>0</v>
      </c>
      <c r="X280" s="141">
        <f>'[1]MTTI (PL &amp; I)'!X280/'[1]MTTI (PL &amp; I)'!X$334</f>
        <v>0</v>
      </c>
      <c r="Y280" s="141">
        <f>'[1]MTTI (PL &amp; I)'!Y280/'[1]MTTI (PL &amp; I)'!Y$334</f>
        <v>0</v>
      </c>
      <c r="Z280" s="141">
        <f>'[1]MTTI (PL &amp; I)'!Z280/'[1]MTTI (PL &amp; I)'!Z$334</f>
        <v>0</v>
      </c>
      <c r="AA280" s="141">
        <f>'[1]MTTI (PL &amp; I)'!AA280/'[1]MTTI (PL &amp; I)'!AA$334</f>
        <v>0</v>
      </c>
      <c r="AB280" s="141">
        <f>'[1]MTTI (PL &amp; I)'!AB280/'[1]MTTI (PL &amp; I)'!AB$334</f>
        <v>0</v>
      </c>
      <c r="AC280" s="141">
        <f>'[1]MTTI (PL &amp; I)'!AC280/'[1]MTTI (PL &amp; I)'!AC$334</f>
        <v>0</v>
      </c>
      <c r="AD280" s="141">
        <f>'[1]MTTI (PL &amp; I)'!AD280/'[1]MTTI (PL &amp; I)'!AD$334</f>
        <v>0</v>
      </c>
      <c r="AE280" s="141">
        <f>'[1]MTTI (PL &amp; I)'!AE280/'[1]MTTI (PL &amp; I)'!AE$334</f>
        <v>0</v>
      </c>
      <c r="AF280" s="141">
        <f>'[1]MTTI (PL &amp; I)'!AF280/'[1]MTTI (PL &amp; I)'!AF$334</f>
        <v>0</v>
      </c>
      <c r="AG280" s="141">
        <f>'[1]MTTI (PL &amp; I)'!AG280/'[1]MTTI (PL &amp; I)'!AG$334</f>
        <v>0</v>
      </c>
      <c r="AH280" s="141">
        <f>'[1]MTTI (PL &amp; I)'!AH280/'[1]MTTI (PL &amp; I)'!AH$334</f>
        <v>0</v>
      </c>
      <c r="AI280" s="141">
        <f>'[1]MTTI (PL &amp; I)'!AI280/'[1]MTTI (PL &amp; I)'!AI$334</f>
        <v>0</v>
      </c>
      <c r="AJ280" s="141">
        <f>'[1]MTTI (PL &amp; I)'!AJ280/'[1]MTTI (PL &amp; I)'!AJ$334</f>
        <v>0</v>
      </c>
      <c r="AK280" s="141">
        <f>'[1]MTTI (PL &amp; I)'!AK280/'[1]MTTI (PL &amp; I)'!AK$334</f>
        <v>0</v>
      </c>
      <c r="AL280" s="141">
        <f>'[1]MTTI (PL &amp; I)'!AL280/'[1]MTTI (PL &amp; I)'!AL$334</f>
        <v>0</v>
      </c>
      <c r="AM280" s="141">
        <f>'[1]MTTI (PL &amp; I)'!AM280/'[1]MTTI (PL &amp; I)'!AM$334</f>
        <v>0</v>
      </c>
      <c r="AN280" s="141">
        <f>'[1]MTTI (PL &amp; I)'!AN280/'[1]MTTI (PL &amp; I)'!AN$334</f>
        <v>0</v>
      </c>
      <c r="AO280" s="141">
        <f>'[1]MTTI (PL &amp; I)'!AO280/'[1]MTTI (PL &amp; I)'!AO$334</f>
        <v>0</v>
      </c>
      <c r="AP280" s="141">
        <f>'[1]MTTI (PL &amp; I)'!AP280/'[1]MTTI (PL &amp; I)'!AP$334</f>
        <v>0</v>
      </c>
      <c r="AQ280" s="141">
        <f>'[1]MTTI (PL &amp; I)'!AQ280/'[1]MTTI (PL &amp; I)'!AQ$334</f>
        <v>0</v>
      </c>
      <c r="AR280" s="141">
        <f>'[1]MTTI (PL &amp; I)'!AR280/'[1]MTTI (PL &amp; I)'!AR$334</f>
        <v>0</v>
      </c>
      <c r="AS280" s="141">
        <f>'[1]MTTI (PL &amp; I)'!AS280/'[1]MTTI (PL &amp; I)'!AS$334</f>
        <v>0</v>
      </c>
      <c r="AT280" s="141">
        <f>'[1]MTTI (PL &amp; I)'!AT280/'[1]MTTI (PL &amp; I)'!AT$334</f>
        <v>0</v>
      </c>
      <c r="AU280" s="141">
        <f>'[1]MTTI (PL &amp; I)'!AU280/'[1]MTTI (PL &amp; I)'!AU$334</f>
        <v>0</v>
      </c>
      <c r="AV280" s="141">
        <f>'[1]MTTI (PL &amp; I)'!AV280/'[1]MTTI (PL &amp; I)'!AV$334</f>
        <v>0</v>
      </c>
      <c r="AW280" s="141">
        <f>'[1]MTTI (PL &amp; I)'!AW280/'[1]MTTI (PL &amp; I)'!AW$334</f>
        <v>0</v>
      </c>
      <c r="AX280" s="141">
        <f>'[1]MTTI (PL &amp; I)'!AX280/'[1]MTTI (PL &amp; I)'!AX$334</f>
        <v>0</v>
      </c>
      <c r="AY280" s="141">
        <f>'[1]MTTI (PL &amp; I)'!AY280/'[1]MTTI (PL &amp; I)'!AY$334</f>
        <v>0</v>
      </c>
      <c r="AZ280" s="141">
        <f>'[1]MTTI (PL &amp; I)'!AZ280/'[1]MTTI (PL &amp; I)'!AZ$334</f>
        <v>0</v>
      </c>
      <c r="BA280" s="141">
        <f>'[1]MTTI (PL &amp; I)'!BA280/'[1]MTTI (PL &amp; I)'!BA$334</f>
        <v>0</v>
      </c>
      <c r="BB280" s="141">
        <f>'[1]MTTI (PL &amp; I)'!BB280/'[1]MTTI (PL &amp; I)'!BB$334</f>
        <v>0</v>
      </c>
      <c r="BC280" s="141">
        <f>'[1]MTTI (PL &amp; I)'!BC280/'[1]MTTI (PL &amp; I)'!BC$334</f>
        <v>0</v>
      </c>
      <c r="BD280" s="141">
        <f>'[1]MTTI (PL &amp; I)'!BD280/'[1]MTTI (PL &amp; I)'!BD$334</f>
        <v>0</v>
      </c>
      <c r="BE280" s="141">
        <f>'[1]MTTI (PL &amp; I)'!BE280/'[1]MTTI (PL &amp; I)'!BE$334</f>
        <v>0</v>
      </c>
      <c r="BF280" s="141">
        <f>'[1]MTTI (PL &amp; I)'!BF280/'[1]MTTI (PL &amp; I)'!BF$334</f>
        <v>0</v>
      </c>
      <c r="BG280" s="141">
        <f>'[1]MTTI (PL &amp; I)'!BG280/'[1]MTTI (PL &amp; I)'!BG$334</f>
        <v>0</v>
      </c>
      <c r="BH280" s="141">
        <f>'[1]MTTI (PL &amp; I)'!BH280/'[1]MTTI (PL &amp; I)'!BH$334</f>
        <v>0</v>
      </c>
      <c r="BI280" s="141">
        <f>'[1]MTTI (PL &amp; I)'!BI280/'[1]MTTI (PL &amp; I)'!BI$334</f>
        <v>0</v>
      </c>
      <c r="BJ280" s="141">
        <f>'[1]MTTI (PL &amp; I)'!BJ280/'[1]MTTI (PL &amp; I)'!BJ$334</f>
        <v>0</v>
      </c>
      <c r="BK280" s="141">
        <f>'[1]MTTI (PL &amp; I)'!BK280/'[1]MTTI (PL &amp; I)'!BK$334</f>
        <v>0</v>
      </c>
      <c r="BL280" s="141">
        <f>'[1]MTTI (PL &amp; I)'!BL280/'[1]MTTI (PL &amp; I)'!BL$334</f>
        <v>0</v>
      </c>
      <c r="BM280" s="141">
        <f>'[1]MTTI (PL &amp; I)'!BM280/'[1]MTTI (PL &amp; I)'!BM$334</f>
        <v>0</v>
      </c>
      <c r="BN280" s="141">
        <f>'[1]MTTI (PL &amp; I)'!BN280/'[1]MTTI (PL &amp; I)'!BN$334</f>
        <v>0</v>
      </c>
      <c r="BO280" s="141">
        <f>'[1]MTTI (PL &amp; I)'!BO280/'[1]MTTI (PL &amp; I)'!BO$334</f>
        <v>0</v>
      </c>
      <c r="BP280" s="141">
        <f>'[1]MTTI (PL &amp; I)'!BP280/'[1]MTTI (PL &amp; I)'!BP$334</f>
        <v>0</v>
      </c>
      <c r="BQ280" s="141">
        <f>'[1]MTTI (PL &amp; I)'!BQ280/'[1]MTTI (PL &amp; I)'!BQ$334</f>
        <v>0</v>
      </c>
      <c r="BR280" s="141">
        <f>'[1]MTTI (PL &amp; I)'!BR280/'[1]MTTI (PL &amp; I)'!BR$334</f>
        <v>0</v>
      </c>
      <c r="BS280" s="141">
        <f>'[1]MTTI (PL &amp; I)'!BS280/'[1]MTTI (PL &amp; I)'!BS$334</f>
        <v>0</v>
      </c>
      <c r="BT280" s="141">
        <f>'[1]MTTI (PL &amp; I)'!BT280/'[1]MTTI (PL &amp; I)'!BT$334</f>
        <v>0</v>
      </c>
      <c r="BU280" s="141">
        <f>'[1]MTTI (PL &amp; I)'!BU280/'[1]MTTI (PL &amp; I)'!BU$334</f>
        <v>0</v>
      </c>
      <c r="BV280" s="141">
        <f>'[1]MTTI (PL &amp; I)'!BV280/'[1]MTTI (PL &amp; I)'!BV$334</f>
        <v>0</v>
      </c>
      <c r="BW280" s="141">
        <f>'[1]MTTI (PL &amp; I)'!BW280/'[1]MTTI (PL &amp; I)'!BW$334</f>
        <v>0</v>
      </c>
      <c r="BX280" s="141">
        <f>'[1]MTTI (PL &amp; I)'!BX280/'[1]MTTI (PL &amp; I)'!BX$334</f>
        <v>0</v>
      </c>
      <c r="BY280" s="141">
        <f>'[1]MTTI (PL &amp; I)'!BY280/'[1]MTTI (PL &amp; I)'!BY$334</f>
        <v>0</v>
      </c>
      <c r="BZ280" s="141">
        <f>'[1]MTTI (PL &amp; I)'!BZ280/'[1]MTTI (PL &amp; I)'!BZ$334</f>
        <v>0</v>
      </c>
      <c r="CA280" s="141">
        <f>'[1]MTTI (PL &amp; I)'!CA280/'[1]MTTI (PL &amp; I)'!CA$334</f>
        <v>0</v>
      </c>
      <c r="CB280" s="141">
        <f>'[1]MTTI (PL &amp; I)'!CB280/'[1]MTTI (PL &amp; I)'!CB$334</f>
        <v>0</v>
      </c>
      <c r="CC280" s="141">
        <f>'[1]MTTI (PL &amp; I)'!CC280/'[1]MTTI (PL &amp; I)'!CC$334</f>
        <v>0</v>
      </c>
      <c r="CD280" s="141">
        <f>'[1]MTTI (PL &amp; I)'!CD280/'[1]MTTI (PL &amp; I)'!CD$334</f>
        <v>0</v>
      </c>
      <c r="CE280" s="141">
        <f>'[1]MTTI (PL &amp; I)'!CE280/'[1]MTTI (PL &amp; I)'!CE$334</f>
        <v>0</v>
      </c>
      <c r="CF280" s="141">
        <f>'[1]MTTI (PL &amp; I)'!CF280/'[1]MTTI (PL &amp; I)'!CF$334</f>
        <v>0</v>
      </c>
      <c r="CG280" s="141">
        <f>'[1]MTTI (PL &amp; I)'!CG280/'[1]MTTI (PL &amp; I)'!CG$334</f>
        <v>0</v>
      </c>
      <c r="CH280" s="141">
        <f>'[1]MTTI (PL &amp; I)'!CH280/'[1]MTTI (PL &amp; I)'!CH$334</f>
        <v>0</v>
      </c>
      <c r="CI280" s="141">
        <f>'[1]MTTI (PL &amp; I)'!CI280/'[1]MTTI (PL &amp; I)'!CI$334</f>
        <v>0</v>
      </c>
      <c r="CJ280" s="141">
        <f>'[1]MTTI (PL &amp; I)'!CJ280/'[1]MTTI (PL &amp; I)'!CJ$334</f>
        <v>0</v>
      </c>
      <c r="CK280" s="141">
        <f>'[1]MTTI (PL &amp; I)'!CK280/'[1]MTTI (PL &amp; I)'!CK$334</f>
        <v>0</v>
      </c>
      <c r="CL280" s="141">
        <f>'[1]MTTI (PL &amp; I)'!CL280/'[1]MTTI (PL &amp; I)'!CL$334</f>
        <v>0</v>
      </c>
      <c r="CM280" s="141">
        <f>'[1]MTTI (PL &amp; I)'!CM280/'[1]MTTI (PL &amp; I)'!CM$334</f>
        <v>0</v>
      </c>
      <c r="CN280" s="141">
        <f>'[1]MTTI (PL &amp; I)'!CN280/'[1]MTTI (PL &amp; I)'!CN$334</f>
        <v>0</v>
      </c>
      <c r="CO280" s="141">
        <f>'[1]MTTI (PL &amp; I)'!CO280/'[1]MTTI (PL &amp; I)'!CO$334</f>
        <v>0</v>
      </c>
      <c r="CP280" s="141">
        <f>'[1]MTTI (PL &amp; I)'!CP280/'[1]MTTI (PL &amp; I)'!CP$334</f>
        <v>0</v>
      </c>
      <c r="CQ280" s="141">
        <f>'[1]MTTI (PL &amp; I)'!CQ280/'[1]MTTI (PL &amp; I)'!CQ$334</f>
        <v>0</v>
      </c>
      <c r="CR280" s="141">
        <f>'[1]MTTI (PL &amp; I)'!CR280/'[1]MTTI (PL &amp; I)'!CR$334</f>
        <v>0</v>
      </c>
      <c r="CS280" s="141">
        <f>'[1]MTTI (PL &amp; I)'!CS280/'[1]MTTI (PL &amp; I)'!CS$334</f>
        <v>0</v>
      </c>
      <c r="CT280" s="141">
        <f>'[1]MTTI (PL &amp; I)'!CT280/'[1]MTTI (PL &amp; I)'!CT$334</f>
        <v>0</v>
      </c>
      <c r="CU280" s="141">
        <f>'[1]MTTI (PL &amp; I)'!CU280/'[1]MTTI (PL &amp; I)'!CU$334</f>
        <v>0</v>
      </c>
      <c r="CV280" s="141">
        <f>'[1]MTTI (PL &amp; I)'!CV280/'[1]MTTI (PL &amp; I)'!CV$334</f>
        <v>0</v>
      </c>
      <c r="CW280" s="141">
        <f>'[1]MTTI (PL &amp; I)'!CW280/'[1]MTTI (PL &amp; I)'!CW$334</f>
        <v>0</v>
      </c>
      <c r="CX280" s="141">
        <f>'[1]MTTI (PL &amp; I)'!CX280/'[1]MTTI (PL &amp; I)'!CX$334</f>
        <v>0</v>
      </c>
      <c r="CY280" s="141">
        <f>'[1]MTTI (PL &amp; I)'!CY280/'[1]MTTI (PL &amp; I)'!CY$334</f>
        <v>0</v>
      </c>
      <c r="CZ280" s="141">
        <f>'[1]MTTI (PL &amp; I)'!CZ280/'[1]MTTI (PL &amp; I)'!CZ$334</f>
        <v>0</v>
      </c>
      <c r="DA280" s="141">
        <f>'[1]MTTI (PL &amp; I)'!DA280/'[1]MTTI (PL &amp; I)'!DA$334</f>
        <v>0</v>
      </c>
      <c r="DB280" s="141">
        <f>'[1]MTTI (PL &amp; I)'!DB280/'[1]MTTI (PL &amp; I)'!DB$334</f>
        <v>0</v>
      </c>
      <c r="DC280" s="141">
        <f>'[1]MTTI (PL &amp; I)'!DC280/'[1]MTTI (PL &amp; I)'!DC$334</f>
        <v>0</v>
      </c>
      <c r="DD280" s="141">
        <f>'[1]MTTI (PL &amp; I)'!DD280/'[1]MTTI (PL &amp; I)'!DD$334</f>
        <v>0</v>
      </c>
      <c r="DE280" s="141">
        <v>0</v>
      </c>
      <c r="DF280" s="141">
        <f>'[1]MTTI (PL &amp; I)'!DF280/'[1]MTTI (PL &amp; I)'!DF$334</f>
        <v>0</v>
      </c>
    </row>
    <row r="281" spans="1:110" x14ac:dyDescent="0.3">
      <c r="A281" s="26">
        <v>713</v>
      </c>
      <c r="B281" s="141">
        <f>'[1]MTTI (PL &amp; I)'!B281/'[1]MTTI (PL &amp; I)'!B$334</f>
        <v>2.5963034516579114E-5</v>
      </c>
      <c r="C281" s="141">
        <f>'[1]MTTI (PL &amp; I)'!C281/'[1]MTTI (PL &amp; I)'!C$334</f>
        <v>0</v>
      </c>
      <c r="D281" s="141">
        <f>'[1]MTTI (PL &amp; I)'!D281/'[1]MTTI (PL &amp; I)'!D$334</f>
        <v>0</v>
      </c>
      <c r="E281" s="141">
        <f>'[1]MTTI (PL &amp; I)'!E281/'[1]MTTI (PL &amp; I)'!E$334</f>
        <v>8.2415792602122542E-5</v>
      </c>
      <c r="F281" s="141">
        <f>'[1]MTTI (PL &amp; I)'!F281/'[1]MTTI (PL &amp; I)'!F$334</f>
        <v>0</v>
      </c>
      <c r="G281" s="141">
        <f>'[1]MTTI (PL &amp; I)'!G281/'[1]MTTI (PL &amp; I)'!G$334</f>
        <v>3.8439444602817279E-5</v>
      </c>
      <c r="H281" s="141">
        <f>'[1]MTTI (PL &amp; I)'!H281/'[1]MTTI (PL &amp; I)'!H$334</f>
        <v>5.9457076274002836E-4</v>
      </c>
      <c r="I281" s="141">
        <f>'[1]MTTI (PL &amp; I)'!I281/'[1]MTTI (PL &amp; I)'!I$334</f>
        <v>0</v>
      </c>
      <c r="J281" s="141">
        <f>'[1]MTTI (PL &amp; I)'!J281/'[1]MTTI (PL &amp; I)'!J$334</f>
        <v>5.5173777502110096E-4</v>
      </c>
      <c r="K281" s="141">
        <f>'[1]MTTI (PL &amp; I)'!K281/'[1]MTTI (PL &amp; I)'!K$334</f>
        <v>4.5054015127647781E-4</v>
      </c>
      <c r="L281" s="141">
        <f>'[1]MTTI (PL &amp; I)'!L281/'[1]MTTI (PL &amp; I)'!L$334</f>
        <v>1.03752813829706E-3</v>
      </c>
      <c r="M281" s="141">
        <f>'[1]MTTI (PL &amp; I)'!M281/'[1]MTTI (PL &amp; I)'!M$334</f>
        <v>7.3893084759213716E-4</v>
      </c>
      <c r="N281" s="141">
        <f>'[1]MTTI (PL &amp; I)'!N281/'[1]MTTI (PL &amp; I)'!N$334</f>
        <v>3.5255250608537999E-4</v>
      </c>
      <c r="O281" s="141">
        <f>'[1]MTTI (PL &amp; I)'!O281/'[1]MTTI (PL &amp; I)'!O$334</f>
        <v>8.2770916223412895E-4</v>
      </c>
      <c r="P281" s="141">
        <f>'[1]MTTI (PL &amp; I)'!P281/'[1]MTTI (PL &amp; I)'!P$334</f>
        <v>0</v>
      </c>
      <c r="Q281" s="141">
        <f>'[1]MTTI (PL &amp; I)'!Q281/'[1]MTTI (PL &amp; I)'!Q$334</f>
        <v>5.9958124012503137E-4</v>
      </c>
      <c r="R281" s="141">
        <f>'[1]MTTI (PL &amp; I)'!R281/'[1]MTTI (PL &amp; I)'!R$334</f>
        <v>0</v>
      </c>
      <c r="S281" s="141">
        <f>'[1]MTTI (PL &amp; I)'!S281/'[1]MTTI (PL &amp; I)'!S$334</f>
        <v>0</v>
      </c>
      <c r="T281" s="141">
        <f>'[1]MTTI (PL &amp; I)'!T281/'[1]MTTI (PL &amp; I)'!T$334</f>
        <v>0</v>
      </c>
      <c r="U281" s="141">
        <f>'[1]MTTI (PL &amp; I)'!U281/'[1]MTTI (PL &amp; I)'!U$334</f>
        <v>0</v>
      </c>
      <c r="V281" s="141">
        <f>'[1]MTTI (PL &amp; I)'!V281/'[1]MTTI (PL &amp; I)'!V$334</f>
        <v>1.8296721664246495E-4</v>
      </c>
      <c r="W281" s="141">
        <f>'[1]MTTI (PL &amp; I)'!W281/'[1]MTTI (PL &amp; I)'!W$334</f>
        <v>2.8899144227505263E-5</v>
      </c>
      <c r="X281" s="141">
        <f>'[1]MTTI (PL &amp; I)'!X281/'[1]MTTI (PL &amp; I)'!X$334</f>
        <v>7.8962590758642424E-5</v>
      </c>
      <c r="Y281" s="141">
        <f>'[1]MTTI (PL &amp; I)'!Y281/'[1]MTTI (PL &amp; I)'!Y$334</f>
        <v>3.1245957973927774E-5</v>
      </c>
      <c r="Z281" s="141">
        <f>'[1]MTTI (PL &amp; I)'!Z281/'[1]MTTI (PL &amp; I)'!Z$334</f>
        <v>7.8199488696768031E-5</v>
      </c>
      <c r="AA281" s="141">
        <f>'[1]MTTI (PL &amp; I)'!AA281/'[1]MTTI (PL &amp; I)'!AA$334</f>
        <v>0</v>
      </c>
      <c r="AB281" s="141">
        <f>'[1]MTTI (PL &amp; I)'!AB281/'[1]MTTI (PL &amp; I)'!AB$334</f>
        <v>0</v>
      </c>
      <c r="AC281" s="141">
        <f>'[1]MTTI (PL &amp; I)'!AC281/'[1]MTTI (PL &amp; I)'!AC$334</f>
        <v>0</v>
      </c>
      <c r="AD281" s="141">
        <f>'[1]MTTI (PL &amp; I)'!AD281/'[1]MTTI (PL &amp; I)'!AD$334</f>
        <v>0</v>
      </c>
      <c r="AE281" s="141">
        <f>'[1]MTTI (PL &amp; I)'!AE281/'[1]MTTI (PL &amp; I)'!AE$334</f>
        <v>0</v>
      </c>
      <c r="AF281" s="141">
        <f>'[1]MTTI (PL &amp; I)'!AF281/'[1]MTTI (PL &amp; I)'!AF$334</f>
        <v>0</v>
      </c>
      <c r="AG281" s="141">
        <f>'[1]MTTI (PL &amp; I)'!AG281/'[1]MTTI (PL &amp; I)'!AG$334</f>
        <v>2.7485176512480921E-4</v>
      </c>
      <c r="AH281" s="141">
        <f>'[1]MTTI (PL &amp; I)'!AH281/'[1]MTTI (PL &amp; I)'!AH$334</f>
        <v>0</v>
      </c>
      <c r="AI281" s="141">
        <f>'[1]MTTI (PL &amp; I)'!AI281/'[1]MTTI (PL &amp; I)'!AI$334</f>
        <v>1.1036268440382075E-4</v>
      </c>
      <c r="AJ281" s="141">
        <f>'[1]MTTI (PL &amp; I)'!AJ281/'[1]MTTI (PL &amp; I)'!AJ$334</f>
        <v>1.1476918046824457E-6</v>
      </c>
      <c r="AK281" s="141">
        <f>'[1]MTTI (PL &amp; I)'!AK281/'[1]MTTI (PL &amp; I)'!AK$334</f>
        <v>0</v>
      </c>
      <c r="AL281" s="141">
        <f>'[1]MTTI (PL &amp; I)'!AL281/'[1]MTTI (PL &amp; I)'!AL$334</f>
        <v>1.7951007850325958E-5</v>
      </c>
      <c r="AM281" s="141">
        <f>'[1]MTTI (PL &amp; I)'!AM281/'[1]MTTI (PL &amp; I)'!AM$334</f>
        <v>2.490181966684403E-5</v>
      </c>
      <c r="AN281" s="141">
        <f>'[1]MTTI (PL &amp; I)'!AN281/'[1]MTTI (PL &amp; I)'!AN$334</f>
        <v>0</v>
      </c>
      <c r="AO281" s="141">
        <f>'[1]MTTI (PL &amp; I)'!AO281/'[1]MTTI (PL &amp; I)'!AO$334</f>
        <v>7.3587505229905328E-5</v>
      </c>
      <c r="AP281" s="141">
        <f>'[1]MTTI (PL &amp; I)'!AP281/'[1]MTTI (PL &amp; I)'!AP$334</f>
        <v>0</v>
      </c>
      <c r="AQ281" s="141">
        <f>'[1]MTTI (PL &amp; I)'!AQ281/'[1]MTTI (PL &amp; I)'!AQ$334</f>
        <v>0</v>
      </c>
      <c r="AR281" s="141">
        <f>'[1]MTTI (PL &amp; I)'!AR281/'[1]MTTI (PL &amp; I)'!AR$334</f>
        <v>2.6872197445235906E-4</v>
      </c>
      <c r="AS281" s="141">
        <f>'[1]MTTI (PL &amp; I)'!AS281/'[1]MTTI (PL &amp; I)'!AS$334</f>
        <v>0</v>
      </c>
      <c r="AT281" s="141">
        <f>'[1]MTTI (PL &amp; I)'!AT281/'[1]MTTI (PL &amp; I)'!AT$334</f>
        <v>8.1489025400498347E-4</v>
      </c>
      <c r="AU281" s="141">
        <f>'[1]MTTI (PL &amp; I)'!AU281/'[1]MTTI (PL &amp; I)'!AU$334</f>
        <v>0</v>
      </c>
      <c r="AV281" s="141">
        <f>'[1]MTTI (PL &amp; I)'!AV281/'[1]MTTI (PL &amp; I)'!AV$334</f>
        <v>0</v>
      </c>
      <c r="AW281" s="141">
        <f>'[1]MTTI (PL &amp; I)'!AW281/'[1]MTTI (PL &amp; I)'!AW$334</f>
        <v>0</v>
      </c>
      <c r="AX281" s="141">
        <f>'[1]MTTI (PL &amp; I)'!AX281/'[1]MTTI (PL &amp; I)'!AX$334</f>
        <v>5.4530101454320354E-4</v>
      </c>
      <c r="AY281" s="141">
        <f>'[1]MTTI (PL &amp; I)'!AY281/'[1]MTTI (PL &amp; I)'!AY$334</f>
        <v>0</v>
      </c>
      <c r="AZ281" s="141">
        <f>'[1]MTTI (PL &amp; I)'!AZ281/'[1]MTTI (PL &amp; I)'!AZ$334</f>
        <v>5.9433487374280496E-4</v>
      </c>
      <c r="BA281" s="141">
        <f>'[1]MTTI (PL &amp; I)'!BA281/'[1]MTTI (PL &amp; I)'!BA$334</f>
        <v>0</v>
      </c>
      <c r="BB281" s="141">
        <f>'[1]MTTI (PL &amp; I)'!BB281/'[1]MTTI (PL &amp; I)'!BB$334</f>
        <v>0</v>
      </c>
      <c r="BC281" s="141">
        <f>'[1]MTTI (PL &amp; I)'!BC281/'[1]MTTI (PL &amp; I)'!BC$334</f>
        <v>0</v>
      </c>
      <c r="BD281" s="141">
        <f>'[1]MTTI (PL &amp; I)'!BD281/'[1]MTTI (PL &amp; I)'!BD$334</f>
        <v>0</v>
      </c>
      <c r="BE281" s="141">
        <f>'[1]MTTI (PL &amp; I)'!BE281/'[1]MTTI (PL &amp; I)'!BE$334</f>
        <v>2.6875138776870158E-3</v>
      </c>
      <c r="BF281" s="141">
        <f>'[1]MTTI (PL &amp; I)'!BF281/'[1]MTTI (PL &amp; I)'!BF$334</f>
        <v>0</v>
      </c>
      <c r="BG281" s="141">
        <f>'[1]MTTI (PL &amp; I)'!BG281/'[1]MTTI (PL &amp; I)'!BG$334</f>
        <v>2.8823066407934463E-4</v>
      </c>
      <c r="BH281" s="141">
        <f>'[1]MTTI (PL &amp; I)'!BH281/'[1]MTTI (PL &amp; I)'!BH$334</f>
        <v>0</v>
      </c>
      <c r="BI281" s="141">
        <f>'[1]MTTI (PL &amp; I)'!BI281/'[1]MTTI (PL &amp; I)'!BI$334</f>
        <v>0</v>
      </c>
      <c r="BJ281" s="141">
        <f>'[1]MTTI (PL &amp; I)'!BJ281/'[1]MTTI (PL &amp; I)'!BJ$334</f>
        <v>1.38960771636175E-4</v>
      </c>
      <c r="BK281" s="141">
        <f>'[1]MTTI (PL &amp; I)'!BK281/'[1]MTTI (PL &amp; I)'!BK$334</f>
        <v>0.12121148306901143</v>
      </c>
      <c r="BL281" s="141">
        <f>'[1]MTTI (PL &amp; I)'!BL281/'[1]MTTI (PL &amp; I)'!BL$334</f>
        <v>0</v>
      </c>
      <c r="BM281" s="141">
        <f>'[1]MTTI (PL &amp; I)'!BM281/'[1]MTTI (PL &amp; I)'!BM$334</f>
        <v>0</v>
      </c>
      <c r="BN281" s="141">
        <f>'[1]MTTI (PL &amp; I)'!BN281/'[1]MTTI (PL &amp; I)'!BN$334</f>
        <v>0</v>
      </c>
      <c r="BO281" s="141">
        <f>'[1]MTTI (PL &amp; I)'!BO281/'[1]MTTI (PL &amp; I)'!BO$334</f>
        <v>9.6490433120491109E-4</v>
      </c>
      <c r="BP281" s="141">
        <f>'[1]MTTI (PL &amp; I)'!BP281/'[1]MTTI (PL &amp; I)'!BP$334</f>
        <v>0</v>
      </c>
      <c r="BQ281" s="141">
        <f>'[1]MTTI (PL &amp; I)'!BQ281/'[1]MTTI (PL &amp; I)'!BQ$334</f>
        <v>9.3032926968380559E-4</v>
      </c>
      <c r="BR281" s="141">
        <f>'[1]MTTI (PL &amp; I)'!BR281/'[1]MTTI (PL &amp; I)'!BR$334</f>
        <v>1.3007110827252372E-3</v>
      </c>
      <c r="BS281" s="141">
        <f>'[1]MTTI (PL &amp; I)'!BS281/'[1]MTTI (PL &amp; I)'!BS$334</f>
        <v>9.5651137572883536E-4</v>
      </c>
      <c r="BT281" s="141">
        <f>'[1]MTTI (PL &amp; I)'!BT281/'[1]MTTI (PL &amp; I)'!BT$334</f>
        <v>2.0797694143098056E-3</v>
      </c>
      <c r="BU281" s="141">
        <f>'[1]MTTI (PL &amp; I)'!BU281/'[1]MTTI (PL &amp; I)'!BU$334</f>
        <v>0</v>
      </c>
      <c r="BV281" s="141">
        <f>'[1]MTTI (PL &amp; I)'!BV281/'[1]MTTI (PL &amp; I)'!BV$334</f>
        <v>0</v>
      </c>
      <c r="BW281" s="141">
        <f>'[1]MTTI (PL &amp; I)'!BW281/'[1]MTTI (PL &amp; I)'!BW$334</f>
        <v>0</v>
      </c>
      <c r="BX281" s="141">
        <f>'[1]MTTI (PL &amp; I)'!BX281/'[1]MTTI (PL &amp; I)'!BX$334</f>
        <v>0</v>
      </c>
      <c r="BY281" s="141">
        <f>'[1]MTTI (PL &amp; I)'!BY281/'[1]MTTI (PL &amp; I)'!BY$334</f>
        <v>3.724320220419151E-5</v>
      </c>
      <c r="BZ281" s="141">
        <f>'[1]MTTI (PL &amp; I)'!BZ281/'[1]MTTI (PL &amp; I)'!BZ$334</f>
        <v>0</v>
      </c>
      <c r="CA281" s="141">
        <f>'[1]MTTI (PL &amp; I)'!CA281/'[1]MTTI (PL &amp; I)'!CA$334</f>
        <v>2.9057052824538188E-4</v>
      </c>
      <c r="CB281" s="141">
        <f>'[1]MTTI (PL &amp; I)'!CB281/'[1]MTTI (PL &amp; I)'!CB$334</f>
        <v>0</v>
      </c>
      <c r="CC281" s="141">
        <f>'[1]MTTI (PL &amp; I)'!CC281/'[1]MTTI (PL &amp; I)'!CC$334</f>
        <v>3.0439298393057043E-5</v>
      </c>
      <c r="CD281" s="141">
        <f>'[1]MTTI (PL &amp; I)'!CD281/'[1]MTTI (PL &amp; I)'!CD$334</f>
        <v>0</v>
      </c>
      <c r="CE281" s="141">
        <f>'[1]MTTI (PL &amp; I)'!CE281/'[1]MTTI (PL &amp; I)'!CE$334</f>
        <v>0</v>
      </c>
      <c r="CF281" s="141">
        <f>'[1]MTTI (PL &amp; I)'!CF281/'[1]MTTI (PL &amp; I)'!CF$334</f>
        <v>0</v>
      </c>
      <c r="CG281" s="141">
        <f>'[1]MTTI (PL &amp; I)'!CG281/'[1]MTTI (PL &amp; I)'!CG$334</f>
        <v>0</v>
      </c>
      <c r="CH281" s="141">
        <f>'[1]MTTI (PL &amp; I)'!CH281/'[1]MTTI (PL &amp; I)'!CH$334</f>
        <v>0</v>
      </c>
      <c r="CI281" s="141">
        <f>'[1]MTTI (PL &amp; I)'!CI281/'[1]MTTI (PL &amp; I)'!CI$334</f>
        <v>0</v>
      </c>
      <c r="CJ281" s="141">
        <f>'[1]MTTI (PL &amp; I)'!CJ281/'[1]MTTI (PL &amp; I)'!CJ$334</f>
        <v>0</v>
      </c>
      <c r="CK281" s="141">
        <f>'[1]MTTI (PL &amp; I)'!CK281/'[1]MTTI (PL &amp; I)'!CK$334</f>
        <v>0</v>
      </c>
      <c r="CL281" s="141">
        <f>'[1]MTTI (PL &amp; I)'!CL281/'[1]MTTI (PL &amp; I)'!CL$334</f>
        <v>0</v>
      </c>
      <c r="CM281" s="141">
        <f>'[1]MTTI (PL &amp; I)'!CM281/'[1]MTTI (PL &amp; I)'!CM$334</f>
        <v>0</v>
      </c>
      <c r="CN281" s="141">
        <f>'[1]MTTI (PL &amp; I)'!CN281/'[1]MTTI (PL &amp; I)'!CN$334</f>
        <v>0.1651068610956809</v>
      </c>
      <c r="CO281" s="141">
        <f>'[1]MTTI (PL &amp; I)'!CO281/'[1]MTTI (PL &amp; I)'!CO$334</f>
        <v>0</v>
      </c>
      <c r="CP281" s="141">
        <f>'[1]MTTI (PL &amp; I)'!CP281/'[1]MTTI (PL &amp; I)'!CP$334</f>
        <v>2.6149994697325005E-3</v>
      </c>
      <c r="CQ281" s="141">
        <f>'[1]MTTI (PL &amp; I)'!CQ281/'[1]MTTI (PL &amp; I)'!CQ$334</f>
        <v>1.0465439514211934E-3</v>
      </c>
      <c r="CR281" s="141">
        <f>'[1]MTTI (PL &amp; I)'!CR281/'[1]MTTI (PL &amp; I)'!CR$334</f>
        <v>0</v>
      </c>
      <c r="CS281" s="141">
        <f>'[1]MTTI (PL &amp; I)'!CS281/'[1]MTTI (PL &amp; I)'!CS$334</f>
        <v>3.0538464662672814E-4</v>
      </c>
      <c r="CT281" s="141">
        <f>'[1]MTTI (PL &amp; I)'!CT281/'[1]MTTI (PL &amp; I)'!CT$334</f>
        <v>0</v>
      </c>
      <c r="CU281" s="141">
        <f>'[1]MTTI (PL &amp; I)'!CU281/'[1]MTTI (PL &amp; I)'!CU$334</f>
        <v>0</v>
      </c>
      <c r="CV281" s="141">
        <f>'[1]MTTI (PL &amp; I)'!CV281/'[1]MTTI (PL &amp; I)'!CV$334</f>
        <v>0</v>
      </c>
      <c r="CW281" s="141">
        <f>'[1]MTTI (PL &amp; I)'!CW281/'[1]MTTI (PL &amp; I)'!CW$334</f>
        <v>0</v>
      </c>
      <c r="CX281" s="141">
        <f>'[1]MTTI (PL &amp; I)'!CX281/'[1]MTTI (PL &amp; I)'!CX$334</f>
        <v>0</v>
      </c>
      <c r="CY281" s="141">
        <f>'[1]MTTI (PL &amp; I)'!CY281/'[1]MTTI (PL &amp; I)'!CY$334</f>
        <v>0</v>
      </c>
      <c r="CZ281" s="141">
        <f>'[1]MTTI (PL &amp; I)'!CZ281/'[1]MTTI (PL &amp; I)'!CZ$334</f>
        <v>0</v>
      </c>
      <c r="DA281" s="141">
        <f>'[1]MTTI (PL &amp; I)'!DA281/'[1]MTTI (PL &amp; I)'!DA$334</f>
        <v>2.4268659583106408E-4</v>
      </c>
      <c r="DB281" s="141">
        <f>'[1]MTTI (PL &amp; I)'!DB281/'[1]MTTI (PL &amp; I)'!DB$334</f>
        <v>0</v>
      </c>
      <c r="DC281" s="141">
        <f>'[1]MTTI (PL &amp; I)'!DC281/'[1]MTTI (PL &amp; I)'!DC$334</f>
        <v>5.0113102976505309E-4</v>
      </c>
      <c r="DD281" s="141">
        <f>'[1]MTTI (PL &amp; I)'!DD281/'[1]MTTI (PL &amp; I)'!DD$334</f>
        <v>0</v>
      </c>
      <c r="DE281" s="141">
        <v>0</v>
      </c>
      <c r="DF281" s="141">
        <f>'[1]MTTI (PL &amp; I)'!DF281/'[1]MTTI (PL &amp; I)'!DF$334</f>
        <v>6.2449497305744827E-4</v>
      </c>
    </row>
    <row r="282" spans="1:110" x14ac:dyDescent="0.3">
      <c r="A282" s="25" t="s">
        <v>6</v>
      </c>
      <c r="B282" s="141">
        <f>'[1]MTTI (PL &amp; I)'!B282/'[1]MTTI (PL &amp; I)'!B$334</f>
        <v>2.5963034516579114E-5</v>
      </c>
      <c r="C282" s="141">
        <f>'[1]MTTI (PL &amp; I)'!C282/'[1]MTTI (PL &amp; I)'!C$334</f>
        <v>0</v>
      </c>
      <c r="D282" s="141">
        <f>'[1]MTTI (PL &amp; I)'!D282/'[1]MTTI (PL &amp; I)'!D$334</f>
        <v>0</v>
      </c>
      <c r="E282" s="141">
        <f>'[1]MTTI (PL &amp; I)'!E282/'[1]MTTI (PL &amp; I)'!E$334</f>
        <v>8.2415792602122542E-5</v>
      </c>
      <c r="F282" s="141">
        <f>'[1]MTTI (PL &amp; I)'!F282/'[1]MTTI (PL &amp; I)'!F$334</f>
        <v>0</v>
      </c>
      <c r="G282" s="141">
        <f>'[1]MTTI (PL &amp; I)'!G282/'[1]MTTI (PL &amp; I)'!G$334</f>
        <v>3.8439444602817279E-5</v>
      </c>
      <c r="H282" s="141">
        <f>'[1]MTTI (PL &amp; I)'!H282/'[1]MTTI (PL &amp; I)'!H$334</f>
        <v>5.9457076274002836E-4</v>
      </c>
      <c r="I282" s="141">
        <f>'[1]MTTI (PL &amp; I)'!I282/'[1]MTTI (PL &amp; I)'!I$334</f>
        <v>0</v>
      </c>
      <c r="J282" s="141">
        <f>'[1]MTTI (PL &amp; I)'!J282/'[1]MTTI (PL &amp; I)'!J$334</f>
        <v>5.5173777502110096E-4</v>
      </c>
      <c r="K282" s="141">
        <f>'[1]MTTI (PL &amp; I)'!K282/'[1]MTTI (PL &amp; I)'!K$334</f>
        <v>4.5054015127647781E-4</v>
      </c>
      <c r="L282" s="141">
        <f>'[1]MTTI (PL &amp; I)'!L282/'[1]MTTI (PL &amp; I)'!L$334</f>
        <v>1.03752813829706E-3</v>
      </c>
      <c r="M282" s="141">
        <f>'[1]MTTI (PL &amp; I)'!M282/'[1]MTTI (PL &amp; I)'!M$334</f>
        <v>7.3893084759213716E-4</v>
      </c>
      <c r="N282" s="141">
        <f>'[1]MTTI (PL &amp; I)'!N282/'[1]MTTI (PL &amp; I)'!N$334</f>
        <v>3.5255250608537999E-4</v>
      </c>
      <c r="O282" s="141">
        <f>'[1]MTTI (PL &amp; I)'!O282/'[1]MTTI (PL &amp; I)'!O$334</f>
        <v>8.2770916223412895E-4</v>
      </c>
      <c r="P282" s="141">
        <f>'[1]MTTI (PL &amp; I)'!P282/'[1]MTTI (PL &amp; I)'!P$334</f>
        <v>0</v>
      </c>
      <c r="Q282" s="141">
        <f>'[1]MTTI (PL &amp; I)'!Q282/'[1]MTTI (PL &amp; I)'!Q$334</f>
        <v>5.9958124012503137E-4</v>
      </c>
      <c r="R282" s="141">
        <f>'[1]MTTI (PL &amp; I)'!R282/'[1]MTTI (PL &amp; I)'!R$334</f>
        <v>0</v>
      </c>
      <c r="S282" s="141">
        <f>'[1]MTTI (PL &amp; I)'!S282/'[1]MTTI (PL &amp; I)'!S$334</f>
        <v>0</v>
      </c>
      <c r="T282" s="141">
        <f>'[1]MTTI (PL &amp; I)'!T282/'[1]MTTI (PL &amp; I)'!T$334</f>
        <v>0</v>
      </c>
      <c r="U282" s="141">
        <f>'[1]MTTI (PL &amp; I)'!U282/'[1]MTTI (PL &amp; I)'!U$334</f>
        <v>0</v>
      </c>
      <c r="V282" s="141">
        <f>'[1]MTTI (PL &amp; I)'!V282/'[1]MTTI (PL &amp; I)'!V$334</f>
        <v>1.8296721664246495E-4</v>
      </c>
      <c r="W282" s="141">
        <f>'[1]MTTI (PL &amp; I)'!W282/'[1]MTTI (PL &amp; I)'!W$334</f>
        <v>2.8899144227505263E-5</v>
      </c>
      <c r="X282" s="141">
        <f>'[1]MTTI (PL &amp; I)'!X282/'[1]MTTI (PL &amp; I)'!X$334</f>
        <v>7.8962590758642424E-5</v>
      </c>
      <c r="Y282" s="141">
        <f>'[1]MTTI (PL &amp; I)'!Y282/'[1]MTTI (PL &amp; I)'!Y$334</f>
        <v>3.1245957973927774E-5</v>
      </c>
      <c r="Z282" s="141">
        <f>'[1]MTTI (PL &amp; I)'!Z282/'[1]MTTI (PL &amp; I)'!Z$334</f>
        <v>7.8199488696768031E-5</v>
      </c>
      <c r="AA282" s="141">
        <f>'[1]MTTI (PL &amp; I)'!AA282/'[1]MTTI (PL &amp; I)'!AA$334</f>
        <v>0</v>
      </c>
      <c r="AB282" s="141">
        <f>'[1]MTTI (PL &amp; I)'!AB282/'[1]MTTI (PL &amp; I)'!AB$334</f>
        <v>0</v>
      </c>
      <c r="AC282" s="141">
        <f>'[1]MTTI (PL &amp; I)'!AC282/'[1]MTTI (PL &amp; I)'!AC$334</f>
        <v>0</v>
      </c>
      <c r="AD282" s="141">
        <f>'[1]MTTI (PL &amp; I)'!AD282/'[1]MTTI (PL &amp; I)'!AD$334</f>
        <v>0</v>
      </c>
      <c r="AE282" s="141">
        <f>'[1]MTTI (PL &amp; I)'!AE282/'[1]MTTI (PL &amp; I)'!AE$334</f>
        <v>0</v>
      </c>
      <c r="AF282" s="141">
        <f>'[1]MTTI (PL &amp; I)'!AF282/'[1]MTTI (PL &amp; I)'!AF$334</f>
        <v>0</v>
      </c>
      <c r="AG282" s="141">
        <f>'[1]MTTI (PL &amp; I)'!AG282/'[1]MTTI (PL &amp; I)'!AG$334</f>
        <v>2.7485176512480921E-4</v>
      </c>
      <c r="AH282" s="141">
        <f>'[1]MTTI (PL &amp; I)'!AH282/'[1]MTTI (PL &amp; I)'!AH$334</f>
        <v>0</v>
      </c>
      <c r="AI282" s="141">
        <f>'[1]MTTI (PL &amp; I)'!AI282/'[1]MTTI (PL &amp; I)'!AI$334</f>
        <v>1.1036268440382075E-4</v>
      </c>
      <c r="AJ282" s="141">
        <f>'[1]MTTI (PL &amp; I)'!AJ282/'[1]MTTI (PL &amp; I)'!AJ$334</f>
        <v>1.1476918046824457E-6</v>
      </c>
      <c r="AK282" s="141">
        <f>'[1]MTTI (PL &amp; I)'!AK282/'[1]MTTI (PL &amp; I)'!AK$334</f>
        <v>0</v>
      </c>
      <c r="AL282" s="141">
        <f>'[1]MTTI (PL &amp; I)'!AL282/'[1]MTTI (PL &amp; I)'!AL$334</f>
        <v>1.7951007850325958E-5</v>
      </c>
      <c r="AM282" s="141">
        <f>'[1]MTTI (PL &amp; I)'!AM282/'[1]MTTI (PL &amp; I)'!AM$334</f>
        <v>2.490181966684403E-5</v>
      </c>
      <c r="AN282" s="141">
        <f>'[1]MTTI (PL &amp; I)'!AN282/'[1]MTTI (PL &amp; I)'!AN$334</f>
        <v>0</v>
      </c>
      <c r="AO282" s="141">
        <f>'[1]MTTI (PL &amp; I)'!AO282/'[1]MTTI (PL &amp; I)'!AO$334</f>
        <v>7.3587505229905328E-5</v>
      </c>
      <c r="AP282" s="141">
        <f>'[1]MTTI (PL &amp; I)'!AP282/'[1]MTTI (PL &amp; I)'!AP$334</f>
        <v>0</v>
      </c>
      <c r="AQ282" s="141">
        <f>'[1]MTTI (PL &amp; I)'!AQ282/'[1]MTTI (PL &amp; I)'!AQ$334</f>
        <v>0</v>
      </c>
      <c r="AR282" s="141">
        <f>'[1]MTTI (PL &amp; I)'!AR282/'[1]MTTI (PL &amp; I)'!AR$334</f>
        <v>2.6872197445235906E-4</v>
      </c>
      <c r="AS282" s="141">
        <f>'[1]MTTI (PL &amp; I)'!AS282/'[1]MTTI (PL &amp; I)'!AS$334</f>
        <v>0</v>
      </c>
      <c r="AT282" s="141">
        <f>'[1]MTTI (PL &amp; I)'!AT282/'[1]MTTI (PL &amp; I)'!AT$334</f>
        <v>8.1489025400498347E-4</v>
      </c>
      <c r="AU282" s="141">
        <f>'[1]MTTI (PL &amp; I)'!AU282/'[1]MTTI (PL &amp; I)'!AU$334</f>
        <v>0</v>
      </c>
      <c r="AV282" s="141">
        <f>'[1]MTTI (PL &amp; I)'!AV282/'[1]MTTI (PL &amp; I)'!AV$334</f>
        <v>0</v>
      </c>
      <c r="AW282" s="141">
        <f>'[1]MTTI (PL &amp; I)'!AW282/'[1]MTTI (PL &amp; I)'!AW$334</f>
        <v>0</v>
      </c>
      <c r="AX282" s="141">
        <f>'[1]MTTI (PL &amp; I)'!AX282/'[1]MTTI (PL &amp; I)'!AX$334</f>
        <v>5.4530101454320354E-4</v>
      </c>
      <c r="AY282" s="141">
        <f>'[1]MTTI (PL &amp; I)'!AY282/'[1]MTTI (PL &amp; I)'!AY$334</f>
        <v>0</v>
      </c>
      <c r="AZ282" s="141">
        <f>'[1]MTTI (PL &amp; I)'!AZ282/'[1]MTTI (PL &amp; I)'!AZ$334</f>
        <v>5.9433487374280496E-4</v>
      </c>
      <c r="BA282" s="141">
        <f>'[1]MTTI (PL &amp; I)'!BA282/'[1]MTTI (PL &amp; I)'!BA$334</f>
        <v>0</v>
      </c>
      <c r="BB282" s="141">
        <f>'[1]MTTI (PL &amp; I)'!BB282/'[1]MTTI (PL &amp; I)'!BB$334</f>
        <v>0</v>
      </c>
      <c r="BC282" s="141">
        <f>'[1]MTTI (PL &amp; I)'!BC282/'[1]MTTI (PL &amp; I)'!BC$334</f>
        <v>0</v>
      </c>
      <c r="BD282" s="141">
        <f>'[1]MTTI (PL &amp; I)'!BD282/'[1]MTTI (PL &amp; I)'!BD$334</f>
        <v>0</v>
      </c>
      <c r="BE282" s="141">
        <f>'[1]MTTI (PL &amp; I)'!BE282/'[1]MTTI (PL &amp; I)'!BE$334</f>
        <v>2.6875138776870158E-3</v>
      </c>
      <c r="BF282" s="141">
        <f>'[1]MTTI (PL &amp; I)'!BF282/'[1]MTTI (PL &amp; I)'!BF$334</f>
        <v>0</v>
      </c>
      <c r="BG282" s="141">
        <f>'[1]MTTI (PL &amp; I)'!BG282/'[1]MTTI (PL &amp; I)'!BG$334</f>
        <v>2.8823066407934463E-4</v>
      </c>
      <c r="BH282" s="141">
        <f>'[1]MTTI (PL &amp; I)'!BH282/'[1]MTTI (PL &amp; I)'!BH$334</f>
        <v>0</v>
      </c>
      <c r="BI282" s="141">
        <f>'[1]MTTI (PL &amp; I)'!BI282/'[1]MTTI (PL &amp; I)'!BI$334</f>
        <v>0</v>
      </c>
      <c r="BJ282" s="141">
        <f>'[1]MTTI (PL &amp; I)'!BJ282/'[1]MTTI (PL &amp; I)'!BJ$334</f>
        <v>1.38960771636175E-4</v>
      </c>
      <c r="BK282" s="141">
        <f>'[1]MTTI (PL &amp; I)'!BK282/'[1]MTTI (PL &amp; I)'!BK$334</f>
        <v>0.12121148306901143</v>
      </c>
      <c r="BL282" s="141">
        <f>'[1]MTTI (PL &amp; I)'!BL282/'[1]MTTI (PL &amp; I)'!BL$334</f>
        <v>0</v>
      </c>
      <c r="BM282" s="141">
        <f>'[1]MTTI (PL &amp; I)'!BM282/'[1]MTTI (PL &amp; I)'!BM$334</f>
        <v>0</v>
      </c>
      <c r="BN282" s="141">
        <f>'[1]MTTI (PL &amp; I)'!BN282/'[1]MTTI (PL &amp; I)'!BN$334</f>
        <v>0</v>
      </c>
      <c r="BO282" s="141">
        <f>'[1]MTTI (PL &amp; I)'!BO282/'[1]MTTI (PL &amp; I)'!BO$334</f>
        <v>9.6490433120491109E-4</v>
      </c>
      <c r="BP282" s="141">
        <f>'[1]MTTI (PL &amp; I)'!BP282/'[1]MTTI (PL &amp; I)'!BP$334</f>
        <v>0</v>
      </c>
      <c r="BQ282" s="141">
        <f>'[1]MTTI (PL &amp; I)'!BQ282/'[1]MTTI (PL &amp; I)'!BQ$334</f>
        <v>9.3032926968380559E-4</v>
      </c>
      <c r="BR282" s="141">
        <f>'[1]MTTI (PL &amp; I)'!BR282/'[1]MTTI (PL &amp; I)'!BR$334</f>
        <v>1.3007110827252372E-3</v>
      </c>
      <c r="BS282" s="141">
        <f>'[1]MTTI (PL &amp; I)'!BS282/'[1]MTTI (PL &amp; I)'!BS$334</f>
        <v>9.5651137572883536E-4</v>
      </c>
      <c r="BT282" s="141">
        <f>'[1]MTTI (PL &amp; I)'!BT282/'[1]MTTI (PL &amp; I)'!BT$334</f>
        <v>2.0797694143098056E-3</v>
      </c>
      <c r="BU282" s="141">
        <f>'[1]MTTI (PL &amp; I)'!BU282/'[1]MTTI (PL &amp; I)'!BU$334</f>
        <v>0</v>
      </c>
      <c r="BV282" s="141">
        <f>'[1]MTTI (PL &amp; I)'!BV282/'[1]MTTI (PL &amp; I)'!BV$334</f>
        <v>0</v>
      </c>
      <c r="BW282" s="141">
        <f>'[1]MTTI (PL &amp; I)'!BW282/'[1]MTTI (PL &amp; I)'!BW$334</f>
        <v>0</v>
      </c>
      <c r="BX282" s="141">
        <f>'[1]MTTI (PL &amp; I)'!BX282/'[1]MTTI (PL &amp; I)'!BX$334</f>
        <v>0</v>
      </c>
      <c r="BY282" s="141">
        <f>'[1]MTTI (PL &amp; I)'!BY282/'[1]MTTI (PL &amp; I)'!BY$334</f>
        <v>3.724320220419151E-5</v>
      </c>
      <c r="BZ282" s="141">
        <f>'[1]MTTI (PL &amp; I)'!BZ282/'[1]MTTI (PL &amp; I)'!BZ$334</f>
        <v>0</v>
      </c>
      <c r="CA282" s="141">
        <f>'[1]MTTI (PL &amp; I)'!CA282/'[1]MTTI (PL &amp; I)'!CA$334</f>
        <v>2.9057052824538188E-4</v>
      </c>
      <c r="CB282" s="141">
        <f>'[1]MTTI (PL &amp; I)'!CB282/'[1]MTTI (PL &amp; I)'!CB$334</f>
        <v>0</v>
      </c>
      <c r="CC282" s="141">
        <f>'[1]MTTI (PL &amp; I)'!CC282/'[1]MTTI (PL &amp; I)'!CC$334</f>
        <v>3.0439298393057043E-5</v>
      </c>
      <c r="CD282" s="141">
        <f>'[1]MTTI (PL &amp; I)'!CD282/'[1]MTTI (PL &amp; I)'!CD$334</f>
        <v>0</v>
      </c>
      <c r="CE282" s="141">
        <f>'[1]MTTI (PL &amp; I)'!CE282/'[1]MTTI (PL &amp; I)'!CE$334</f>
        <v>0</v>
      </c>
      <c r="CF282" s="141">
        <f>'[1]MTTI (PL &amp; I)'!CF282/'[1]MTTI (PL &amp; I)'!CF$334</f>
        <v>0</v>
      </c>
      <c r="CG282" s="141">
        <f>'[1]MTTI (PL &amp; I)'!CG282/'[1]MTTI (PL &amp; I)'!CG$334</f>
        <v>0</v>
      </c>
      <c r="CH282" s="141">
        <f>'[1]MTTI (PL &amp; I)'!CH282/'[1]MTTI (PL &amp; I)'!CH$334</f>
        <v>0</v>
      </c>
      <c r="CI282" s="141">
        <f>'[1]MTTI (PL &amp; I)'!CI282/'[1]MTTI (PL &amp; I)'!CI$334</f>
        <v>0</v>
      </c>
      <c r="CJ282" s="141">
        <f>'[1]MTTI (PL &amp; I)'!CJ282/'[1]MTTI (PL &amp; I)'!CJ$334</f>
        <v>0</v>
      </c>
      <c r="CK282" s="141">
        <f>'[1]MTTI (PL &amp; I)'!CK282/'[1]MTTI (PL &amp; I)'!CK$334</f>
        <v>0</v>
      </c>
      <c r="CL282" s="141">
        <f>'[1]MTTI (PL &amp; I)'!CL282/'[1]MTTI (PL &amp; I)'!CL$334</f>
        <v>0</v>
      </c>
      <c r="CM282" s="141">
        <f>'[1]MTTI (PL &amp; I)'!CM282/'[1]MTTI (PL &amp; I)'!CM$334</f>
        <v>0</v>
      </c>
      <c r="CN282" s="141">
        <f>'[1]MTTI (PL &amp; I)'!CN282/'[1]MTTI (PL &amp; I)'!CN$334</f>
        <v>0.1651068610956809</v>
      </c>
      <c r="CO282" s="141">
        <f>'[1]MTTI (PL &amp; I)'!CO282/'[1]MTTI (PL &amp; I)'!CO$334</f>
        <v>0</v>
      </c>
      <c r="CP282" s="141">
        <f>'[1]MTTI (PL &amp; I)'!CP282/'[1]MTTI (PL &amp; I)'!CP$334</f>
        <v>2.6149994697325005E-3</v>
      </c>
      <c r="CQ282" s="141">
        <f>'[1]MTTI (PL &amp; I)'!CQ282/'[1]MTTI (PL &amp; I)'!CQ$334</f>
        <v>1.0465439514211934E-3</v>
      </c>
      <c r="CR282" s="141">
        <f>'[1]MTTI (PL &amp; I)'!CR282/'[1]MTTI (PL &amp; I)'!CR$334</f>
        <v>0</v>
      </c>
      <c r="CS282" s="141">
        <f>'[1]MTTI (PL &amp; I)'!CS282/'[1]MTTI (PL &amp; I)'!CS$334</f>
        <v>3.0538464662672814E-4</v>
      </c>
      <c r="CT282" s="141">
        <f>'[1]MTTI (PL &amp; I)'!CT282/'[1]MTTI (PL &amp; I)'!CT$334</f>
        <v>0</v>
      </c>
      <c r="CU282" s="141">
        <f>'[1]MTTI (PL &amp; I)'!CU282/'[1]MTTI (PL &amp; I)'!CU$334</f>
        <v>0</v>
      </c>
      <c r="CV282" s="141">
        <f>'[1]MTTI (PL &amp; I)'!CV282/'[1]MTTI (PL &amp; I)'!CV$334</f>
        <v>0</v>
      </c>
      <c r="CW282" s="141">
        <f>'[1]MTTI (PL &amp; I)'!CW282/'[1]MTTI (PL &amp; I)'!CW$334</f>
        <v>0</v>
      </c>
      <c r="CX282" s="141">
        <f>'[1]MTTI (PL &amp; I)'!CX282/'[1]MTTI (PL &amp; I)'!CX$334</f>
        <v>0</v>
      </c>
      <c r="CY282" s="141">
        <f>'[1]MTTI (PL &amp; I)'!CY282/'[1]MTTI (PL &amp; I)'!CY$334</f>
        <v>0</v>
      </c>
      <c r="CZ282" s="141">
        <f>'[1]MTTI (PL &amp; I)'!CZ282/'[1]MTTI (PL &amp; I)'!CZ$334</f>
        <v>0</v>
      </c>
      <c r="DA282" s="141">
        <f>'[1]MTTI (PL &amp; I)'!DA282/'[1]MTTI (PL &amp; I)'!DA$334</f>
        <v>2.4268659583106408E-4</v>
      </c>
      <c r="DB282" s="141">
        <f>'[1]MTTI (PL &amp; I)'!DB282/'[1]MTTI (PL &amp; I)'!DB$334</f>
        <v>0</v>
      </c>
      <c r="DC282" s="141">
        <f>'[1]MTTI (PL &amp; I)'!DC282/'[1]MTTI (PL &amp; I)'!DC$334</f>
        <v>5.0113102976505309E-4</v>
      </c>
      <c r="DD282" s="141">
        <f>'[1]MTTI (PL &amp; I)'!DD282/'[1]MTTI (PL &amp; I)'!DD$334</f>
        <v>0</v>
      </c>
      <c r="DE282" s="141">
        <v>0</v>
      </c>
      <c r="DF282" s="141">
        <f>'[1]MTTI (PL &amp; I)'!DF282/'[1]MTTI (PL &amp; I)'!DF$334</f>
        <v>6.2449497305744827E-4</v>
      </c>
    </row>
    <row r="283" spans="1:110" x14ac:dyDescent="0.3">
      <c r="A283" s="25" t="s">
        <v>7</v>
      </c>
      <c r="B283" s="141">
        <f>'[1]MTTI (PL &amp; I)'!B283/'[1]MTTI (PL &amp; I)'!B$334</f>
        <v>0</v>
      </c>
      <c r="C283" s="141">
        <f>'[1]MTTI (PL &amp; I)'!C283/'[1]MTTI (PL &amp; I)'!C$334</f>
        <v>0</v>
      </c>
      <c r="D283" s="141">
        <f>'[1]MTTI (PL &amp; I)'!D283/'[1]MTTI (PL &amp; I)'!D$334</f>
        <v>0</v>
      </c>
      <c r="E283" s="141">
        <f>'[1]MTTI (PL &amp; I)'!E283/'[1]MTTI (PL &amp; I)'!E$334</f>
        <v>0</v>
      </c>
      <c r="F283" s="141">
        <f>'[1]MTTI (PL &amp; I)'!F283/'[1]MTTI (PL &amp; I)'!F$334</f>
        <v>0</v>
      </c>
      <c r="G283" s="141">
        <f>'[1]MTTI (PL &amp; I)'!G283/'[1]MTTI (PL &amp; I)'!G$334</f>
        <v>0</v>
      </c>
      <c r="H283" s="141">
        <f>'[1]MTTI (PL &amp; I)'!H283/'[1]MTTI (PL &amp; I)'!H$334</f>
        <v>0</v>
      </c>
      <c r="I283" s="141">
        <f>'[1]MTTI (PL &amp; I)'!I283/'[1]MTTI (PL &amp; I)'!I$334</f>
        <v>0</v>
      </c>
      <c r="J283" s="141">
        <f>'[1]MTTI (PL &amp; I)'!J283/'[1]MTTI (PL &amp; I)'!J$334</f>
        <v>0</v>
      </c>
      <c r="K283" s="141">
        <f>'[1]MTTI (PL &amp; I)'!K283/'[1]MTTI (PL &amp; I)'!K$334</f>
        <v>0</v>
      </c>
      <c r="L283" s="141">
        <f>'[1]MTTI (PL &amp; I)'!L283/'[1]MTTI (PL &amp; I)'!L$334</f>
        <v>0</v>
      </c>
      <c r="M283" s="141">
        <f>'[1]MTTI (PL &amp; I)'!M283/'[1]MTTI (PL &amp; I)'!M$334</f>
        <v>0</v>
      </c>
      <c r="N283" s="141">
        <f>'[1]MTTI (PL &amp; I)'!N283/'[1]MTTI (PL &amp; I)'!N$334</f>
        <v>0</v>
      </c>
      <c r="O283" s="141">
        <f>'[1]MTTI (PL &amp; I)'!O283/'[1]MTTI (PL &amp; I)'!O$334</f>
        <v>0</v>
      </c>
      <c r="P283" s="141">
        <f>'[1]MTTI (PL &amp; I)'!P283/'[1]MTTI (PL &amp; I)'!P$334</f>
        <v>0</v>
      </c>
      <c r="Q283" s="141">
        <f>'[1]MTTI (PL &amp; I)'!Q283/'[1]MTTI (PL &amp; I)'!Q$334</f>
        <v>0</v>
      </c>
      <c r="R283" s="141">
        <f>'[1]MTTI (PL &amp; I)'!R283/'[1]MTTI (PL &amp; I)'!R$334</f>
        <v>0</v>
      </c>
      <c r="S283" s="141">
        <f>'[1]MTTI (PL &amp; I)'!S283/'[1]MTTI (PL &amp; I)'!S$334</f>
        <v>0</v>
      </c>
      <c r="T283" s="141">
        <f>'[1]MTTI (PL &amp; I)'!T283/'[1]MTTI (PL &amp; I)'!T$334</f>
        <v>0</v>
      </c>
      <c r="U283" s="141">
        <f>'[1]MTTI (PL &amp; I)'!U283/'[1]MTTI (PL &amp; I)'!U$334</f>
        <v>0</v>
      </c>
      <c r="V283" s="141">
        <f>'[1]MTTI (PL &amp; I)'!V283/'[1]MTTI (PL &amp; I)'!V$334</f>
        <v>0</v>
      </c>
      <c r="W283" s="141">
        <f>'[1]MTTI (PL &amp; I)'!W283/'[1]MTTI (PL &amp; I)'!W$334</f>
        <v>0</v>
      </c>
      <c r="X283" s="141">
        <f>'[1]MTTI (PL &amp; I)'!X283/'[1]MTTI (PL &amp; I)'!X$334</f>
        <v>0</v>
      </c>
      <c r="Y283" s="141">
        <f>'[1]MTTI (PL &amp; I)'!Y283/'[1]MTTI (PL &amp; I)'!Y$334</f>
        <v>0</v>
      </c>
      <c r="Z283" s="141">
        <f>'[1]MTTI (PL &amp; I)'!Z283/'[1]MTTI (PL &amp; I)'!Z$334</f>
        <v>0</v>
      </c>
      <c r="AA283" s="141">
        <f>'[1]MTTI (PL &amp; I)'!AA283/'[1]MTTI (PL &amp; I)'!AA$334</f>
        <v>0</v>
      </c>
      <c r="AB283" s="141">
        <f>'[1]MTTI (PL &amp; I)'!AB283/'[1]MTTI (PL &amp; I)'!AB$334</f>
        <v>0</v>
      </c>
      <c r="AC283" s="141">
        <f>'[1]MTTI (PL &amp; I)'!AC283/'[1]MTTI (PL &amp; I)'!AC$334</f>
        <v>0</v>
      </c>
      <c r="AD283" s="141">
        <f>'[1]MTTI (PL &amp; I)'!AD283/'[1]MTTI (PL &amp; I)'!AD$334</f>
        <v>0</v>
      </c>
      <c r="AE283" s="141">
        <f>'[1]MTTI (PL &amp; I)'!AE283/'[1]MTTI (PL &amp; I)'!AE$334</f>
        <v>0</v>
      </c>
      <c r="AF283" s="141">
        <f>'[1]MTTI (PL &amp; I)'!AF283/'[1]MTTI (PL &amp; I)'!AF$334</f>
        <v>0</v>
      </c>
      <c r="AG283" s="141">
        <f>'[1]MTTI (PL &amp; I)'!AG283/'[1]MTTI (PL &amp; I)'!AG$334</f>
        <v>0</v>
      </c>
      <c r="AH283" s="141">
        <f>'[1]MTTI (PL &amp; I)'!AH283/'[1]MTTI (PL &amp; I)'!AH$334</f>
        <v>0</v>
      </c>
      <c r="AI283" s="141">
        <f>'[1]MTTI (PL &amp; I)'!AI283/'[1]MTTI (PL &amp; I)'!AI$334</f>
        <v>0</v>
      </c>
      <c r="AJ283" s="141">
        <f>'[1]MTTI (PL &amp; I)'!AJ283/'[1]MTTI (PL &amp; I)'!AJ$334</f>
        <v>0</v>
      </c>
      <c r="AK283" s="141">
        <f>'[1]MTTI (PL &amp; I)'!AK283/'[1]MTTI (PL &amp; I)'!AK$334</f>
        <v>0</v>
      </c>
      <c r="AL283" s="141">
        <f>'[1]MTTI (PL &amp; I)'!AL283/'[1]MTTI (PL &amp; I)'!AL$334</f>
        <v>0</v>
      </c>
      <c r="AM283" s="141">
        <f>'[1]MTTI (PL &amp; I)'!AM283/'[1]MTTI (PL &amp; I)'!AM$334</f>
        <v>0</v>
      </c>
      <c r="AN283" s="141">
        <f>'[1]MTTI (PL &amp; I)'!AN283/'[1]MTTI (PL &amp; I)'!AN$334</f>
        <v>0</v>
      </c>
      <c r="AO283" s="141">
        <f>'[1]MTTI (PL &amp; I)'!AO283/'[1]MTTI (PL &amp; I)'!AO$334</f>
        <v>0</v>
      </c>
      <c r="AP283" s="141">
        <f>'[1]MTTI (PL &amp; I)'!AP283/'[1]MTTI (PL &amp; I)'!AP$334</f>
        <v>0</v>
      </c>
      <c r="AQ283" s="141">
        <f>'[1]MTTI (PL &amp; I)'!AQ283/'[1]MTTI (PL &amp; I)'!AQ$334</f>
        <v>0</v>
      </c>
      <c r="AR283" s="141">
        <f>'[1]MTTI (PL &amp; I)'!AR283/'[1]MTTI (PL &amp; I)'!AR$334</f>
        <v>0</v>
      </c>
      <c r="AS283" s="141">
        <f>'[1]MTTI (PL &amp; I)'!AS283/'[1]MTTI (PL &amp; I)'!AS$334</f>
        <v>0</v>
      </c>
      <c r="AT283" s="141">
        <f>'[1]MTTI (PL &amp; I)'!AT283/'[1]MTTI (PL &amp; I)'!AT$334</f>
        <v>0</v>
      </c>
      <c r="AU283" s="141">
        <f>'[1]MTTI (PL &amp; I)'!AU283/'[1]MTTI (PL &amp; I)'!AU$334</f>
        <v>0</v>
      </c>
      <c r="AV283" s="141">
        <f>'[1]MTTI (PL &amp; I)'!AV283/'[1]MTTI (PL &amp; I)'!AV$334</f>
        <v>0</v>
      </c>
      <c r="AW283" s="141">
        <f>'[1]MTTI (PL &amp; I)'!AW283/'[1]MTTI (PL &amp; I)'!AW$334</f>
        <v>0</v>
      </c>
      <c r="AX283" s="141">
        <f>'[1]MTTI (PL &amp; I)'!AX283/'[1]MTTI (PL &amp; I)'!AX$334</f>
        <v>0</v>
      </c>
      <c r="AY283" s="141">
        <f>'[1]MTTI (PL &amp; I)'!AY283/'[1]MTTI (PL &amp; I)'!AY$334</f>
        <v>0</v>
      </c>
      <c r="AZ283" s="141">
        <f>'[1]MTTI (PL &amp; I)'!AZ283/'[1]MTTI (PL &amp; I)'!AZ$334</f>
        <v>0</v>
      </c>
      <c r="BA283" s="141">
        <f>'[1]MTTI (PL &amp; I)'!BA283/'[1]MTTI (PL &amp; I)'!BA$334</f>
        <v>0</v>
      </c>
      <c r="BB283" s="141">
        <f>'[1]MTTI (PL &amp; I)'!BB283/'[1]MTTI (PL &amp; I)'!BB$334</f>
        <v>0</v>
      </c>
      <c r="BC283" s="141">
        <f>'[1]MTTI (PL &amp; I)'!BC283/'[1]MTTI (PL &amp; I)'!BC$334</f>
        <v>0</v>
      </c>
      <c r="BD283" s="141">
        <f>'[1]MTTI (PL &amp; I)'!BD283/'[1]MTTI (PL &amp; I)'!BD$334</f>
        <v>0</v>
      </c>
      <c r="BE283" s="141">
        <f>'[1]MTTI (PL &amp; I)'!BE283/'[1]MTTI (PL &amp; I)'!BE$334</f>
        <v>0</v>
      </c>
      <c r="BF283" s="141">
        <f>'[1]MTTI (PL &amp; I)'!BF283/'[1]MTTI (PL &amp; I)'!BF$334</f>
        <v>0</v>
      </c>
      <c r="BG283" s="141">
        <f>'[1]MTTI (PL &amp; I)'!BG283/'[1]MTTI (PL &amp; I)'!BG$334</f>
        <v>0</v>
      </c>
      <c r="BH283" s="141">
        <f>'[1]MTTI (PL &amp; I)'!BH283/'[1]MTTI (PL &amp; I)'!BH$334</f>
        <v>0</v>
      </c>
      <c r="BI283" s="141">
        <f>'[1]MTTI (PL &amp; I)'!BI283/'[1]MTTI (PL &amp; I)'!BI$334</f>
        <v>0</v>
      </c>
      <c r="BJ283" s="141">
        <f>'[1]MTTI (PL &amp; I)'!BJ283/'[1]MTTI (PL &amp; I)'!BJ$334</f>
        <v>0</v>
      </c>
      <c r="BK283" s="141">
        <f>'[1]MTTI (PL &amp; I)'!BK283/'[1]MTTI (PL &amp; I)'!BK$334</f>
        <v>0</v>
      </c>
      <c r="BL283" s="141">
        <f>'[1]MTTI (PL &amp; I)'!BL283/'[1]MTTI (PL &amp; I)'!BL$334</f>
        <v>0</v>
      </c>
      <c r="BM283" s="141">
        <f>'[1]MTTI (PL &amp; I)'!BM283/'[1]MTTI (PL &amp; I)'!BM$334</f>
        <v>0</v>
      </c>
      <c r="BN283" s="141">
        <f>'[1]MTTI (PL &amp; I)'!BN283/'[1]MTTI (PL &amp; I)'!BN$334</f>
        <v>0</v>
      </c>
      <c r="BO283" s="141">
        <f>'[1]MTTI (PL &amp; I)'!BO283/'[1]MTTI (PL &amp; I)'!BO$334</f>
        <v>0</v>
      </c>
      <c r="BP283" s="141">
        <f>'[1]MTTI (PL &amp; I)'!BP283/'[1]MTTI (PL &amp; I)'!BP$334</f>
        <v>0</v>
      </c>
      <c r="BQ283" s="141">
        <f>'[1]MTTI (PL &amp; I)'!BQ283/'[1]MTTI (PL &amp; I)'!BQ$334</f>
        <v>0</v>
      </c>
      <c r="BR283" s="141">
        <f>'[1]MTTI (PL &amp; I)'!BR283/'[1]MTTI (PL &amp; I)'!BR$334</f>
        <v>0</v>
      </c>
      <c r="BS283" s="141">
        <f>'[1]MTTI (PL &amp; I)'!BS283/'[1]MTTI (PL &amp; I)'!BS$334</f>
        <v>0</v>
      </c>
      <c r="BT283" s="141">
        <f>'[1]MTTI (PL &amp; I)'!BT283/'[1]MTTI (PL &amp; I)'!BT$334</f>
        <v>0</v>
      </c>
      <c r="BU283" s="141">
        <f>'[1]MTTI (PL &amp; I)'!BU283/'[1]MTTI (PL &amp; I)'!BU$334</f>
        <v>0</v>
      </c>
      <c r="BV283" s="141">
        <f>'[1]MTTI (PL &amp; I)'!BV283/'[1]MTTI (PL &amp; I)'!BV$334</f>
        <v>0</v>
      </c>
      <c r="BW283" s="141">
        <f>'[1]MTTI (PL &amp; I)'!BW283/'[1]MTTI (PL &amp; I)'!BW$334</f>
        <v>0</v>
      </c>
      <c r="BX283" s="141">
        <f>'[1]MTTI (PL &amp; I)'!BX283/'[1]MTTI (PL &amp; I)'!BX$334</f>
        <v>0</v>
      </c>
      <c r="BY283" s="141">
        <f>'[1]MTTI (PL &amp; I)'!BY283/'[1]MTTI (PL &amp; I)'!BY$334</f>
        <v>0</v>
      </c>
      <c r="BZ283" s="141">
        <f>'[1]MTTI (PL &amp; I)'!BZ283/'[1]MTTI (PL &amp; I)'!BZ$334</f>
        <v>0</v>
      </c>
      <c r="CA283" s="141">
        <f>'[1]MTTI (PL &amp; I)'!CA283/'[1]MTTI (PL &amp; I)'!CA$334</f>
        <v>0</v>
      </c>
      <c r="CB283" s="141">
        <f>'[1]MTTI (PL &amp; I)'!CB283/'[1]MTTI (PL &amp; I)'!CB$334</f>
        <v>0</v>
      </c>
      <c r="CC283" s="141">
        <f>'[1]MTTI (PL &amp; I)'!CC283/'[1]MTTI (PL &amp; I)'!CC$334</f>
        <v>0</v>
      </c>
      <c r="CD283" s="141">
        <f>'[1]MTTI (PL &amp; I)'!CD283/'[1]MTTI (PL &amp; I)'!CD$334</f>
        <v>0</v>
      </c>
      <c r="CE283" s="141">
        <f>'[1]MTTI (PL &amp; I)'!CE283/'[1]MTTI (PL &amp; I)'!CE$334</f>
        <v>0</v>
      </c>
      <c r="CF283" s="141">
        <f>'[1]MTTI (PL &amp; I)'!CF283/'[1]MTTI (PL &amp; I)'!CF$334</f>
        <v>0</v>
      </c>
      <c r="CG283" s="141">
        <f>'[1]MTTI (PL &amp; I)'!CG283/'[1]MTTI (PL &amp; I)'!CG$334</f>
        <v>0</v>
      </c>
      <c r="CH283" s="141">
        <f>'[1]MTTI (PL &amp; I)'!CH283/'[1]MTTI (PL &amp; I)'!CH$334</f>
        <v>0</v>
      </c>
      <c r="CI283" s="141">
        <f>'[1]MTTI (PL &amp; I)'!CI283/'[1]MTTI (PL &amp; I)'!CI$334</f>
        <v>0</v>
      </c>
      <c r="CJ283" s="141">
        <f>'[1]MTTI (PL &amp; I)'!CJ283/'[1]MTTI (PL &amp; I)'!CJ$334</f>
        <v>0</v>
      </c>
      <c r="CK283" s="141">
        <f>'[1]MTTI (PL &amp; I)'!CK283/'[1]MTTI (PL &amp; I)'!CK$334</f>
        <v>0</v>
      </c>
      <c r="CL283" s="141">
        <f>'[1]MTTI (PL &amp; I)'!CL283/'[1]MTTI (PL &amp; I)'!CL$334</f>
        <v>0</v>
      </c>
      <c r="CM283" s="141">
        <f>'[1]MTTI (PL &amp; I)'!CM283/'[1]MTTI (PL &amp; I)'!CM$334</f>
        <v>0</v>
      </c>
      <c r="CN283" s="141">
        <f>'[1]MTTI (PL &amp; I)'!CN283/'[1]MTTI (PL &amp; I)'!CN$334</f>
        <v>0</v>
      </c>
      <c r="CO283" s="141">
        <f>'[1]MTTI (PL &amp; I)'!CO283/'[1]MTTI (PL &amp; I)'!CO$334</f>
        <v>0</v>
      </c>
      <c r="CP283" s="141">
        <f>'[1]MTTI (PL &amp; I)'!CP283/'[1]MTTI (PL &amp; I)'!CP$334</f>
        <v>0</v>
      </c>
      <c r="CQ283" s="141">
        <f>'[1]MTTI (PL &amp; I)'!CQ283/'[1]MTTI (PL &amp; I)'!CQ$334</f>
        <v>0</v>
      </c>
      <c r="CR283" s="141">
        <f>'[1]MTTI (PL &amp; I)'!CR283/'[1]MTTI (PL &amp; I)'!CR$334</f>
        <v>0</v>
      </c>
      <c r="CS283" s="141">
        <f>'[1]MTTI (PL &amp; I)'!CS283/'[1]MTTI (PL &amp; I)'!CS$334</f>
        <v>0</v>
      </c>
      <c r="CT283" s="141">
        <f>'[1]MTTI (PL &amp; I)'!CT283/'[1]MTTI (PL &amp; I)'!CT$334</f>
        <v>0</v>
      </c>
      <c r="CU283" s="141">
        <f>'[1]MTTI (PL &amp; I)'!CU283/'[1]MTTI (PL &amp; I)'!CU$334</f>
        <v>0</v>
      </c>
      <c r="CV283" s="141">
        <f>'[1]MTTI (PL &amp; I)'!CV283/'[1]MTTI (PL &amp; I)'!CV$334</f>
        <v>0</v>
      </c>
      <c r="CW283" s="141">
        <f>'[1]MTTI (PL &amp; I)'!CW283/'[1]MTTI (PL &amp; I)'!CW$334</f>
        <v>0</v>
      </c>
      <c r="CX283" s="141">
        <f>'[1]MTTI (PL &amp; I)'!CX283/'[1]MTTI (PL &amp; I)'!CX$334</f>
        <v>0</v>
      </c>
      <c r="CY283" s="141">
        <f>'[1]MTTI (PL &amp; I)'!CY283/'[1]MTTI (PL &amp; I)'!CY$334</f>
        <v>0</v>
      </c>
      <c r="CZ283" s="141">
        <f>'[1]MTTI (PL &amp; I)'!CZ283/'[1]MTTI (PL &amp; I)'!CZ$334</f>
        <v>0</v>
      </c>
      <c r="DA283" s="141">
        <f>'[1]MTTI (PL &amp; I)'!DA283/'[1]MTTI (PL &amp; I)'!DA$334</f>
        <v>0</v>
      </c>
      <c r="DB283" s="141">
        <f>'[1]MTTI (PL &amp; I)'!DB283/'[1]MTTI (PL &amp; I)'!DB$334</f>
        <v>0</v>
      </c>
      <c r="DC283" s="141">
        <f>'[1]MTTI (PL &amp; I)'!DC283/'[1]MTTI (PL &amp; I)'!DC$334</f>
        <v>0</v>
      </c>
      <c r="DD283" s="141">
        <f>'[1]MTTI (PL &amp; I)'!DD283/'[1]MTTI (PL &amp; I)'!DD$334</f>
        <v>0</v>
      </c>
      <c r="DE283" s="141">
        <v>0</v>
      </c>
      <c r="DF283" s="141">
        <f>'[1]MTTI (PL &amp; I)'!DF283/'[1]MTTI (PL &amp; I)'!DF$334</f>
        <v>0</v>
      </c>
    </row>
    <row r="284" spans="1:110" x14ac:dyDescent="0.3">
      <c r="A284" s="26">
        <v>7211</v>
      </c>
      <c r="B284" s="141">
        <f>'[1]MTTI (PL &amp; I)'!B284/'[1]MTTI (PL &amp; I)'!B$334</f>
        <v>1.7299564029011588E-4</v>
      </c>
      <c r="C284" s="141">
        <f>'[1]MTTI (PL &amp; I)'!C284/'[1]MTTI (PL &amp; I)'!C$334</f>
        <v>0</v>
      </c>
      <c r="D284" s="141">
        <f>'[1]MTTI (PL &amp; I)'!D284/'[1]MTTI (PL &amp; I)'!D$334</f>
        <v>0</v>
      </c>
      <c r="E284" s="141">
        <f>'[1]MTTI (PL &amp; I)'!E284/'[1]MTTI (PL &amp; I)'!E$334</f>
        <v>5.0734872519209474E-3</v>
      </c>
      <c r="F284" s="141">
        <f>'[1]MTTI (PL &amp; I)'!F284/'[1]MTTI (PL &amp; I)'!F$334</f>
        <v>0</v>
      </c>
      <c r="G284" s="141">
        <f>'[1]MTTI (PL &amp; I)'!G284/'[1]MTTI (PL &amp; I)'!G$334</f>
        <v>3.9399359424475075E-3</v>
      </c>
      <c r="H284" s="141">
        <f>'[1]MTTI (PL &amp; I)'!H284/'[1]MTTI (PL &amp; I)'!H$334</f>
        <v>8.5072804662387445E-3</v>
      </c>
      <c r="I284" s="141">
        <f>'[1]MTTI (PL &amp; I)'!I284/'[1]MTTI (PL &amp; I)'!I$334</f>
        <v>6.0896979045544E-3</v>
      </c>
      <c r="J284" s="141">
        <f>'[1]MTTI (PL &amp; I)'!J284/'[1]MTTI (PL &amp; I)'!J$334</f>
        <v>3.4213118483381547E-3</v>
      </c>
      <c r="K284" s="141">
        <f>'[1]MTTI (PL &amp; I)'!K284/'[1]MTTI (PL &amp; I)'!K$334</f>
        <v>2.9343454178577654E-3</v>
      </c>
      <c r="L284" s="141">
        <f>'[1]MTTI (PL &amp; I)'!L284/'[1]MTTI (PL &amp; I)'!L$334</f>
        <v>6.9011425524083863E-3</v>
      </c>
      <c r="M284" s="141">
        <f>'[1]MTTI (PL &amp; I)'!M284/'[1]MTTI (PL &amp; I)'!M$334</f>
        <v>4.1123953125959721E-3</v>
      </c>
      <c r="N284" s="141">
        <f>'[1]MTTI (PL &amp; I)'!N284/'[1]MTTI (PL &amp; I)'!N$334</f>
        <v>2.8901234491656848E-3</v>
      </c>
      <c r="O284" s="141">
        <f>'[1]MTTI (PL &amp; I)'!O284/'[1]MTTI (PL &amp; I)'!O$334</f>
        <v>5.594902185467876E-3</v>
      </c>
      <c r="P284" s="141">
        <f>'[1]MTTI (PL &amp; I)'!P284/'[1]MTTI (PL &amp; I)'!P$334</f>
        <v>1.8141319443977361E-4</v>
      </c>
      <c r="Q284" s="141">
        <f>'[1]MTTI (PL &amp; I)'!Q284/'[1]MTTI (PL &amp; I)'!Q$334</f>
        <v>7.6370072409280192E-3</v>
      </c>
      <c r="R284" s="141">
        <f>'[1]MTTI (PL &amp; I)'!R284/'[1]MTTI (PL &amp; I)'!R$334</f>
        <v>0</v>
      </c>
      <c r="S284" s="141">
        <f>'[1]MTTI (PL &amp; I)'!S284/'[1]MTTI (PL &amp; I)'!S$334</f>
        <v>0</v>
      </c>
      <c r="T284" s="141">
        <f>'[1]MTTI (PL &amp; I)'!T284/'[1]MTTI (PL &amp; I)'!T$334</f>
        <v>0.22667151637580421</v>
      </c>
      <c r="U284" s="141">
        <f>'[1]MTTI (PL &amp; I)'!U284/'[1]MTTI (PL &amp; I)'!U$334</f>
        <v>7.3845964836658659E-2</v>
      </c>
      <c r="V284" s="141">
        <f>'[1]MTTI (PL &amp; I)'!V284/'[1]MTTI (PL &amp; I)'!V$334</f>
        <v>2.0744500545319977E-4</v>
      </c>
      <c r="W284" s="141">
        <f>'[1]MTTI (PL &amp; I)'!W284/'[1]MTTI (PL &amp; I)'!W$334</f>
        <v>0</v>
      </c>
      <c r="X284" s="141">
        <f>'[1]MTTI (PL &amp; I)'!X284/'[1]MTTI (PL &amp; I)'!X$334</f>
        <v>1.4604272276071101E-3</v>
      </c>
      <c r="Y284" s="141">
        <f>'[1]MTTI (PL &amp; I)'!Y284/'[1]MTTI (PL &amp; I)'!Y$334</f>
        <v>5.8413729781728741E-4</v>
      </c>
      <c r="Z284" s="141">
        <f>'[1]MTTI (PL &amp; I)'!Z284/'[1]MTTI (PL &amp; I)'!Z$334</f>
        <v>5.7473160146828694E-4</v>
      </c>
      <c r="AA284" s="141">
        <f>'[1]MTTI (PL &amp; I)'!AA284/'[1]MTTI (PL &amp; I)'!AA$334</f>
        <v>8.6452863469166602E-4</v>
      </c>
      <c r="AB284" s="141">
        <f>'[1]MTTI (PL &amp; I)'!AB284/'[1]MTTI (PL &amp; I)'!AB$334</f>
        <v>0</v>
      </c>
      <c r="AC284" s="141">
        <f>'[1]MTTI (PL &amp; I)'!AC284/'[1]MTTI (PL &amp; I)'!AC$334</f>
        <v>0</v>
      </c>
      <c r="AD284" s="141">
        <f>'[1]MTTI (PL &amp; I)'!AD284/'[1]MTTI (PL &amp; I)'!AD$334</f>
        <v>6.958959542221955E-7</v>
      </c>
      <c r="AE284" s="141">
        <f>'[1]MTTI (PL &amp; I)'!AE284/'[1]MTTI (PL &amp; I)'!AE$334</f>
        <v>0</v>
      </c>
      <c r="AF284" s="141">
        <f>'[1]MTTI (PL &amp; I)'!AF284/'[1]MTTI (PL &amp; I)'!AF$334</f>
        <v>3.17014107105444E-2</v>
      </c>
      <c r="AG284" s="141">
        <f>'[1]MTTI (PL &amp; I)'!AG284/'[1]MTTI (PL &amp; I)'!AG$334</f>
        <v>1.8928156399682558E-4</v>
      </c>
      <c r="AH284" s="141">
        <f>'[1]MTTI (PL &amp; I)'!AH284/'[1]MTTI (PL &amp; I)'!AH$334</f>
        <v>3.5337745877036337E-4</v>
      </c>
      <c r="AI284" s="141">
        <f>'[1]MTTI (PL &amp; I)'!AI284/'[1]MTTI (PL &amp; I)'!AI$334</f>
        <v>2.785441757440147E-4</v>
      </c>
      <c r="AJ284" s="141">
        <f>'[1]MTTI (PL &amp; I)'!AJ284/'[1]MTTI (PL &amp; I)'!AJ$334</f>
        <v>1.9015347776989066E-4</v>
      </c>
      <c r="AK284" s="141">
        <f>'[1]MTTI (PL &amp; I)'!AK284/'[1]MTTI (PL &amp; I)'!AK$334</f>
        <v>0</v>
      </c>
      <c r="AL284" s="141">
        <f>'[1]MTTI (PL &amp; I)'!AL284/'[1]MTTI (PL &amp; I)'!AL$334</f>
        <v>2.2340300696484503E-3</v>
      </c>
      <c r="AM284" s="141">
        <f>'[1]MTTI (PL &amp; I)'!AM284/'[1]MTTI (PL &amp; I)'!AM$334</f>
        <v>1.3551957238356905E-5</v>
      </c>
      <c r="AN284" s="141">
        <f>'[1]MTTI (PL &amp; I)'!AN284/'[1]MTTI (PL &amp; I)'!AN$334</f>
        <v>2.8455398495438519E-4</v>
      </c>
      <c r="AO284" s="141">
        <f>'[1]MTTI (PL &amp; I)'!AO284/'[1]MTTI (PL &amp; I)'!AO$334</f>
        <v>3.4826461198990705E-3</v>
      </c>
      <c r="AP284" s="141">
        <f>'[1]MTTI (PL &amp; I)'!AP284/'[1]MTTI (PL &amp; I)'!AP$334</f>
        <v>1.2487159338539895E-4</v>
      </c>
      <c r="AQ284" s="141">
        <f>'[1]MTTI (PL &amp; I)'!AQ284/'[1]MTTI (PL &amp; I)'!AQ$334</f>
        <v>3.6601540351366218E-4</v>
      </c>
      <c r="AR284" s="141">
        <f>'[1]MTTI (PL &amp; I)'!AR284/'[1]MTTI (PL &amp; I)'!AR$334</f>
        <v>1.2172265270169763E-2</v>
      </c>
      <c r="AS284" s="141">
        <f>'[1]MTTI (PL &amp; I)'!AS284/'[1]MTTI (PL &amp; I)'!AS$334</f>
        <v>9.2137123860419731E-4</v>
      </c>
      <c r="AT284" s="141">
        <f>'[1]MTTI (PL &amp; I)'!AT284/'[1]MTTI (PL &amp; I)'!AT$334</f>
        <v>1.1826781971894435E-3</v>
      </c>
      <c r="AU284" s="141">
        <f>'[1]MTTI (PL &amp; I)'!AU284/'[1]MTTI (PL &amp; I)'!AU$334</f>
        <v>0</v>
      </c>
      <c r="AV284" s="141">
        <f>'[1]MTTI (PL &amp; I)'!AV284/'[1]MTTI (PL &amp; I)'!AV$334</f>
        <v>1.0355436549223667E-5</v>
      </c>
      <c r="AW284" s="141">
        <f>'[1]MTTI (PL &amp; I)'!AW284/'[1]MTTI (PL &amp; I)'!AW$334</f>
        <v>1.3581404239716849E-3</v>
      </c>
      <c r="AX284" s="141">
        <f>'[1]MTTI (PL &amp; I)'!AX284/'[1]MTTI (PL &amp; I)'!AX$334</f>
        <v>0</v>
      </c>
      <c r="AY284" s="141">
        <f>'[1]MTTI (PL &amp; I)'!AY284/'[1]MTTI (PL &amp; I)'!AY$334</f>
        <v>0</v>
      </c>
      <c r="AZ284" s="141">
        <f>'[1]MTTI (PL &amp; I)'!AZ284/'[1]MTTI (PL &amp; I)'!AZ$334</f>
        <v>5.8400021746403798E-4</v>
      </c>
      <c r="BA284" s="141">
        <f>'[1]MTTI (PL &amp; I)'!BA284/'[1]MTTI (PL &amp; I)'!BA$334</f>
        <v>1.000647253756908E-2</v>
      </c>
      <c r="BB284" s="141">
        <f>'[1]MTTI (PL &amp; I)'!BB284/'[1]MTTI (PL &amp; I)'!BB$334</f>
        <v>6.4013982620056604E-4</v>
      </c>
      <c r="BC284" s="141">
        <f>'[1]MTTI (PL &amp; I)'!BC284/'[1]MTTI (PL &amp; I)'!BC$334</f>
        <v>0</v>
      </c>
      <c r="BD284" s="141">
        <f>'[1]MTTI (PL &amp; I)'!BD284/'[1]MTTI (PL &amp; I)'!BD$334</f>
        <v>5.2175463683927384E-4</v>
      </c>
      <c r="BE284" s="141">
        <f>'[1]MTTI (PL &amp; I)'!BE284/'[1]MTTI (PL &amp; I)'!BE$334</f>
        <v>0</v>
      </c>
      <c r="BF284" s="141">
        <f>'[1]MTTI (PL &amp; I)'!BF284/'[1]MTTI (PL &amp; I)'!BF$334</f>
        <v>4.898670497406098E-3</v>
      </c>
      <c r="BG284" s="141">
        <f>'[1]MTTI (PL &amp; I)'!BG284/'[1]MTTI (PL &amp; I)'!BG$334</f>
        <v>4.5369608597240979E-3</v>
      </c>
      <c r="BH284" s="141">
        <f>'[1]MTTI (PL &amp; I)'!BH284/'[1]MTTI (PL &amp; I)'!BH$334</f>
        <v>2.1747313831932362E-4</v>
      </c>
      <c r="BI284" s="141">
        <f>'[1]MTTI (PL &amp; I)'!BI284/'[1]MTTI (PL &amp; I)'!BI$334</f>
        <v>0</v>
      </c>
      <c r="BJ284" s="141">
        <f>'[1]MTTI (PL &amp; I)'!BJ284/'[1]MTTI (PL &amp; I)'!BJ$334</f>
        <v>2.5662734589453023E-3</v>
      </c>
      <c r="BK284" s="141">
        <f>'[1]MTTI (PL &amp; I)'!BK284/'[1]MTTI (PL &amp; I)'!BK$334</f>
        <v>0</v>
      </c>
      <c r="BL284" s="141">
        <f>'[1]MTTI (PL &amp; I)'!BL284/'[1]MTTI (PL &amp; I)'!BL$334</f>
        <v>0</v>
      </c>
      <c r="BM284" s="141">
        <f>'[1]MTTI (PL &amp; I)'!BM284/'[1]MTTI (PL &amp; I)'!BM$334</f>
        <v>0</v>
      </c>
      <c r="BN284" s="141">
        <f>'[1]MTTI (PL &amp; I)'!BN284/'[1]MTTI (PL &amp; I)'!BN$334</f>
        <v>2.4292257036064541E-2</v>
      </c>
      <c r="BO284" s="141">
        <f>'[1]MTTI (PL &amp; I)'!BO284/'[1]MTTI (PL &amp; I)'!BO$334</f>
        <v>2.2191615327725442E-2</v>
      </c>
      <c r="BP284" s="141">
        <f>'[1]MTTI (PL &amp; I)'!BP284/'[1]MTTI (PL &amp; I)'!BP$334</f>
        <v>0</v>
      </c>
      <c r="BQ284" s="141">
        <f>'[1]MTTI (PL &amp; I)'!BQ284/'[1]MTTI (PL &amp; I)'!BQ$334</f>
        <v>2.4151541686514167E-3</v>
      </c>
      <c r="BR284" s="141">
        <f>'[1]MTTI (PL &amp; I)'!BR284/'[1]MTTI (PL &amp; I)'!BR$334</f>
        <v>8.9917367025554764E-4</v>
      </c>
      <c r="BS284" s="141">
        <f>'[1]MTTI (PL &amp; I)'!BS284/'[1]MTTI (PL &amp; I)'!BS$334</f>
        <v>1.3806845901121645E-3</v>
      </c>
      <c r="BT284" s="141">
        <f>'[1]MTTI (PL &amp; I)'!BT284/'[1]MTTI (PL &amp; I)'!BT$334</f>
        <v>5.892100769198887E-4</v>
      </c>
      <c r="BU284" s="141">
        <f>'[1]MTTI (PL &amp; I)'!BU284/'[1]MTTI (PL &amp; I)'!BU$334</f>
        <v>3.5450548439046548E-2</v>
      </c>
      <c r="BV284" s="141">
        <f>'[1]MTTI (PL &amp; I)'!BV284/'[1]MTTI (PL &amp; I)'!BV$334</f>
        <v>0</v>
      </c>
      <c r="BW284" s="141">
        <f>'[1]MTTI (PL &amp; I)'!BW284/'[1]MTTI (PL &amp; I)'!BW$334</f>
        <v>3.9420234174198786E-2</v>
      </c>
      <c r="BX284" s="141">
        <f>'[1]MTTI (PL &amp; I)'!BX284/'[1]MTTI (PL &amp; I)'!BX$334</f>
        <v>0</v>
      </c>
      <c r="BY284" s="141">
        <f>'[1]MTTI (PL &amp; I)'!BY284/'[1]MTTI (PL &amp; I)'!BY$334</f>
        <v>1.3136880167283249E-5</v>
      </c>
      <c r="BZ284" s="141">
        <f>'[1]MTTI (PL &amp; I)'!BZ284/'[1]MTTI (PL &amp; I)'!BZ$334</f>
        <v>0</v>
      </c>
      <c r="CA284" s="141">
        <f>'[1]MTTI (PL &amp; I)'!CA284/'[1]MTTI (PL &amp; I)'!CA$334</f>
        <v>1.2811267297334057E-3</v>
      </c>
      <c r="CB284" s="141">
        <f>'[1]MTTI (PL &amp; I)'!CB284/'[1]MTTI (PL &amp; I)'!CB$334</f>
        <v>2.0617767009946407E-2</v>
      </c>
      <c r="CC284" s="141">
        <f>'[1]MTTI (PL &amp; I)'!CC284/'[1]MTTI (PL &amp; I)'!CC$334</f>
        <v>1.1497273049639574E-3</v>
      </c>
      <c r="CD284" s="141">
        <f>'[1]MTTI (PL &amp; I)'!CD284/'[1]MTTI (PL &amp; I)'!CD$334</f>
        <v>6.7865401660771227E-6</v>
      </c>
      <c r="CE284" s="141">
        <f>'[1]MTTI (PL &amp; I)'!CE284/'[1]MTTI (PL &amp; I)'!CE$334</f>
        <v>0</v>
      </c>
      <c r="CF284" s="141">
        <f>'[1]MTTI (PL &amp; I)'!CF284/'[1]MTTI (PL &amp; I)'!CF$334</f>
        <v>0</v>
      </c>
      <c r="CG284" s="141">
        <f>'[1]MTTI (PL &amp; I)'!CG284/'[1]MTTI (PL &amp; I)'!CG$334</f>
        <v>0</v>
      </c>
      <c r="CH284" s="141">
        <f>'[1]MTTI (PL &amp; I)'!CH284/'[1]MTTI (PL &amp; I)'!CH$334</f>
        <v>0</v>
      </c>
      <c r="CI284" s="141">
        <f>'[1]MTTI (PL &amp; I)'!CI284/'[1]MTTI (PL &amp; I)'!CI$334</f>
        <v>0</v>
      </c>
      <c r="CJ284" s="141">
        <f>'[1]MTTI (PL &amp; I)'!CJ284/'[1]MTTI (PL &amp; I)'!CJ$334</f>
        <v>0</v>
      </c>
      <c r="CK284" s="141">
        <f>'[1]MTTI (PL &amp; I)'!CK284/'[1]MTTI (PL &amp; I)'!CK$334</f>
        <v>0</v>
      </c>
      <c r="CL284" s="141">
        <f>'[1]MTTI (PL &amp; I)'!CL284/'[1]MTTI (PL &amp; I)'!CL$334</f>
        <v>0</v>
      </c>
      <c r="CM284" s="141">
        <f>'[1]MTTI (PL &amp; I)'!CM284/'[1]MTTI (PL &amp; I)'!CM$334</f>
        <v>0</v>
      </c>
      <c r="CN284" s="141">
        <f>'[1]MTTI (PL &amp; I)'!CN284/'[1]MTTI (PL &amp; I)'!CN$334</f>
        <v>2.1575518787124433E-2</v>
      </c>
      <c r="CO284" s="141">
        <f>'[1]MTTI (PL &amp; I)'!CO284/'[1]MTTI (PL &amp; I)'!CO$334</f>
        <v>0</v>
      </c>
      <c r="CP284" s="141">
        <f>'[1]MTTI (PL &amp; I)'!CP284/'[1]MTTI (PL &amp; I)'!CP$334</f>
        <v>3.1917787037968725E-3</v>
      </c>
      <c r="CQ284" s="141">
        <f>'[1]MTTI (PL &amp; I)'!CQ284/'[1]MTTI (PL &amp; I)'!CQ$334</f>
        <v>2.3716008733514204E-3</v>
      </c>
      <c r="CR284" s="141">
        <f>'[1]MTTI (PL &amp; I)'!CR284/'[1]MTTI (PL &amp; I)'!CR$334</f>
        <v>4.1352699369870426E-2</v>
      </c>
      <c r="CS284" s="141">
        <f>'[1]MTTI (PL &amp; I)'!CS284/'[1]MTTI (PL &amp; I)'!CS$334</f>
        <v>3.5993986317681798E-4</v>
      </c>
      <c r="CT284" s="141">
        <f>'[1]MTTI (PL &amp; I)'!CT284/'[1]MTTI (PL &amp; I)'!CT$334</f>
        <v>0</v>
      </c>
      <c r="CU284" s="141">
        <f>'[1]MTTI (PL &amp; I)'!CU284/'[1]MTTI (PL &amp; I)'!CU$334</f>
        <v>1.5939886771168442E-2</v>
      </c>
      <c r="CV284" s="141">
        <f>'[1]MTTI (PL &amp; I)'!CV284/'[1]MTTI (PL &amp; I)'!CV$334</f>
        <v>0</v>
      </c>
      <c r="CW284" s="141">
        <f>'[1]MTTI (PL &amp; I)'!CW284/'[1]MTTI (PL &amp; I)'!CW$334</f>
        <v>0</v>
      </c>
      <c r="CX284" s="141">
        <f>'[1]MTTI (PL &amp; I)'!CX284/'[1]MTTI (PL &amp; I)'!CX$334</f>
        <v>0</v>
      </c>
      <c r="CY284" s="141">
        <f>'[1]MTTI (PL &amp; I)'!CY284/'[1]MTTI (PL &amp; I)'!CY$334</f>
        <v>0.45171987992628387</v>
      </c>
      <c r="CZ284" s="141">
        <f>'[1]MTTI (PL &amp; I)'!CZ284/'[1]MTTI (PL &amp; I)'!CZ$334</f>
        <v>1.0464858067998776E-3</v>
      </c>
      <c r="DA284" s="141">
        <f>'[1]MTTI (PL &amp; I)'!DA284/'[1]MTTI (PL &amp; I)'!DA$334</f>
        <v>1.1663185287881251E-2</v>
      </c>
      <c r="DB284" s="141">
        <f>'[1]MTTI (PL &amp; I)'!DB284/'[1]MTTI (PL &amp; I)'!DB$334</f>
        <v>0</v>
      </c>
      <c r="DC284" s="141">
        <f>'[1]MTTI (PL &amp; I)'!DC284/'[1]MTTI (PL &amp; I)'!DC$334</f>
        <v>0</v>
      </c>
      <c r="DD284" s="141">
        <f>'[1]MTTI (PL &amp; I)'!DD284/'[1]MTTI (PL &amp; I)'!DD$334</f>
        <v>0</v>
      </c>
      <c r="DE284" s="141">
        <v>0</v>
      </c>
      <c r="DF284" s="141">
        <f>'[1]MTTI (PL &amp; I)'!DF284/'[1]MTTI (PL &amp; I)'!DF$334</f>
        <v>4.1751000423776823E-3</v>
      </c>
    </row>
    <row r="285" spans="1:110" x14ac:dyDescent="0.3">
      <c r="A285" s="25" t="s">
        <v>6</v>
      </c>
      <c r="B285" s="141">
        <f>'[1]MTTI (PL &amp; I)'!B285/'[1]MTTI (PL &amp; I)'!B$334</f>
        <v>1.7299564029011588E-4</v>
      </c>
      <c r="C285" s="141">
        <f>'[1]MTTI (PL &amp; I)'!C285/'[1]MTTI (PL &amp; I)'!C$334</f>
        <v>0</v>
      </c>
      <c r="D285" s="141">
        <f>'[1]MTTI (PL &amp; I)'!D285/'[1]MTTI (PL &amp; I)'!D$334</f>
        <v>0</v>
      </c>
      <c r="E285" s="141">
        <f>'[1]MTTI (PL &amp; I)'!E285/'[1]MTTI (PL &amp; I)'!E$334</f>
        <v>5.0734872519209474E-3</v>
      </c>
      <c r="F285" s="141">
        <f>'[1]MTTI (PL &amp; I)'!F285/'[1]MTTI (PL &amp; I)'!F$334</f>
        <v>0</v>
      </c>
      <c r="G285" s="141">
        <f>'[1]MTTI (PL &amp; I)'!G285/'[1]MTTI (PL &amp; I)'!G$334</f>
        <v>3.9399359424475075E-3</v>
      </c>
      <c r="H285" s="141">
        <f>'[1]MTTI (PL &amp; I)'!H285/'[1]MTTI (PL &amp; I)'!H$334</f>
        <v>8.5072804662387445E-3</v>
      </c>
      <c r="I285" s="141">
        <f>'[1]MTTI (PL &amp; I)'!I285/'[1]MTTI (PL &amp; I)'!I$334</f>
        <v>6.0896979045544E-3</v>
      </c>
      <c r="J285" s="141">
        <f>'[1]MTTI (PL &amp; I)'!J285/'[1]MTTI (PL &amp; I)'!J$334</f>
        <v>3.4213118483381547E-3</v>
      </c>
      <c r="K285" s="141">
        <f>'[1]MTTI (PL &amp; I)'!K285/'[1]MTTI (PL &amp; I)'!K$334</f>
        <v>2.9343454178577654E-3</v>
      </c>
      <c r="L285" s="141">
        <f>'[1]MTTI (PL &amp; I)'!L285/'[1]MTTI (PL &amp; I)'!L$334</f>
        <v>6.9011425524083863E-3</v>
      </c>
      <c r="M285" s="141">
        <f>'[1]MTTI (PL &amp; I)'!M285/'[1]MTTI (PL &amp; I)'!M$334</f>
        <v>4.1123953125959721E-3</v>
      </c>
      <c r="N285" s="141">
        <f>'[1]MTTI (PL &amp; I)'!N285/'[1]MTTI (PL &amp; I)'!N$334</f>
        <v>2.8901234491656848E-3</v>
      </c>
      <c r="O285" s="141">
        <f>'[1]MTTI (PL &amp; I)'!O285/'[1]MTTI (PL &amp; I)'!O$334</f>
        <v>5.594902185467876E-3</v>
      </c>
      <c r="P285" s="141">
        <f>'[1]MTTI (PL &amp; I)'!P285/'[1]MTTI (PL &amp; I)'!P$334</f>
        <v>1.8141319443977361E-4</v>
      </c>
      <c r="Q285" s="141">
        <f>'[1]MTTI (PL &amp; I)'!Q285/'[1]MTTI (PL &amp; I)'!Q$334</f>
        <v>7.6370072409280192E-3</v>
      </c>
      <c r="R285" s="141">
        <f>'[1]MTTI (PL &amp; I)'!R285/'[1]MTTI (PL &amp; I)'!R$334</f>
        <v>0</v>
      </c>
      <c r="S285" s="141">
        <f>'[1]MTTI (PL &amp; I)'!S285/'[1]MTTI (PL &amp; I)'!S$334</f>
        <v>0</v>
      </c>
      <c r="T285" s="141">
        <f>'[1]MTTI (PL &amp; I)'!T285/'[1]MTTI (PL &amp; I)'!T$334</f>
        <v>0.22667151637580421</v>
      </c>
      <c r="U285" s="141">
        <f>'[1]MTTI (PL &amp; I)'!U285/'[1]MTTI (PL &amp; I)'!U$334</f>
        <v>7.3845964836658659E-2</v>
      </c>
      <c r="V285" s="141">
        <f>'[1]MTTI (PL &amp; I)'!V285/'[1]MTTI (PL &amp; I)'!V$334</f>
        <v>2.0744500545319977E-4</v>
      </c>
      <c r="W285" s="141">
        <f>'[1]MTTI (PL &amp; I)'!W285/'[1]MTTI (PL &amp; I)'!W$334</f>
        <v>0</v>
      </c>
      <c r="X285" s="141">
        <f>'[1]MTTI (PL &amp; I)'!X285/'[1]MTTI (PL &amp; I)'!X$334</f>
        <v>1.4604272276071101E-3</v>
      </c>
      <c r="Y285" s="141">
        <f>'[1]MTTI (PL &amp; I)'!Y285/'[1]MTTI (PL &amp; I)'!Y$334</f>
        <v>5.8413729781728741E-4</v>
      </c>
      <c r="Z285" s="141">
        <f>'[1]MTTI (PL &amp; I)'!Z285/'[1]MTTI (PL &amp; I)'!Z$334</f>
        <v>5.7473160146828694E-4</v>
      </c>
      <c r="AA285" s="141">
        <f>'[1]MTTI (PL &amp; I)'!AA285/'[1]MTTI (PL &amp; I)'!AA$334</f>
        <v>8.6452863469166602E-4</v>
      </c>
      <c r="AB285" s="141">
        <f>'[1]MTTI (PL &amp; I)'!AB285/'[1]MTTI (PL &amp; I)'!AB$334</f>
        <v>0</v>
      </c>
      <c r="AC285" s="141">
        <f>'[1]MTTI (PL &amp; I)'!AC285/'[1]MTTI (PL &amp; I)'!AC$334</f>
        <v>0</v>
      </c>
      <c r="AD285" s="141">
        <f>'[1]MTTI (PL &amp; I)'!AD285/'[1]MTTI (PL &amp; I)'!AD$334</f>
        <v>6.958959542221955E-7</v>
      </c>
      <c r="AE285" s="141">
        <f>'[1]MTTI (PL &amp; I)'!AE285/'[1]MTTI (PL &amp; I)'!AE$334</f>
        <v>0</v>
      </c>
      <c r="AF285" s="141">
        <f>'[1]MTTI (PL &amp; I)'!AF285/'[1]MTTI (PL &amp; I)'!AF$334</f>
        <v>3.17014107105444E-2</v>
      </c>
      <c r="AG285" s="141">
        <f>'[1]MTTI (PL &amp; I)'!AG285/'[1]MTTI (PL &amp; I)'!AG$334</f>
        <v>1.8928156399682558E-4</v>
      </c>
      <c r="AH285" s="141">
        <f>'[1]MTTI (PL &amp; I)'!AH285/'[1]MTTI (PL &amp; I)'!AH$334</f>
        <v>3.5337745877036337E-4</v>
      </c>
      <c r="AI285" s="141">
        <f>'[1]MTTI (PL &amp; I)'!AI285/'[1]MTTI (PL &amp; I)'!AI$334</f>
        <v>2.785441757440147E-4</v>
      </c>
      <c r="AJ285" s="141">
        <f>'[1]MTTI (PL &amp; I)'!AJ285/'[1]MTTI (PL &amp; I)'!AJ$334</f>
        <v>1.9015347776989066E-4</v>
      </c>
      <c r="AK285" s="141">
        <f>'[1]MTTI (PL &amp; I)'!AK285/'[1]MTTI (PL &amp; I)'!AK$334</f>
        <v>0</v>
      </c>
      <c r="AL285" s="141">
        <f>'[1]MTTI (PL &amp; I)'!AL285/'[1]MTTI (PL &amp; I)'!AL$334</f>
        <v>2.2340300696484503E-3</v>
      </c>
      <c r="AM285" s="141">
        <f>'[1]MTTI (PL &amp; I)'!AM285/'[1]MTTI (PL &amp; I)'!AM$334</f>
        <v>1.3551957238356905E-5</v>
      </c>
      <c r="AN285" s="141">
        <f>'[1]MTTI (PL &amp; I)'!AN285/'[1]MTTI (PL &amp; I)'!AN$334</f>
        <v>2.8455398495438519E-4</v>
      </c>
      <c r="AO285" s="141">
        <f>'[1]MTTI (PL &amp; I)'!AO285/'[1]MTTI (PL &amp; I)'!AO$334</f>
        <v>3.4826461198990705E-3</v>
      </c>
      <c r="AP285" s="141">
        <f>'[1]MTTI (PL &amp; I)'!AP285/'[1]MTTI (PL &amp; I)'!AP$334</f>
        <v>1.2487159338539895E-4</v>
      </c>
      <c r="AQ285" s="141">
        <f>'[1]MTTI (PL &amp; I)'!AQ285/'[1]MTTI (PL &amp; I)'!AQ$334</f>
        <v>3.6601540351366218E-4</v>
      </c>
      <c r="AR285" s="141">
        <f>'[1]MTTI (PL &amp; I)'!AR285/'[1]MTTI (PL &amp; I)'!AR$334</f>
        <v>1.2172265270169763E-2</v>
      </c>
      <c r="AS285" s="141">
        <f>'[1]MTTI (PL &amp; I)'!AS285/'[1]MTTI (PL &amp; I)'!AS$334</f>
        <v>9.2137123860419731E-4</v>
      </c>
      <c r="AT285" s="141">
        <f>'[1]MTTI (PL &amp; I)'!AT285/'[1]MTTI (PL &amp; I)'!AT$334</f>
        <v>1.1826781971894435E-3</v>
      </c>
      <c r="AU285" s="141">
        <f>'[1]MTTI (PL &amp; I)'!AU285/'[1]MTTI (PL &amp; I)'!AU$334</f>
        <v>0</v>
      </c>
      <c r="AV285" s="141">
        <f>'[1]MTTI (PL &amp; I)'!AV285/'[1]MTTI (PL &amp; I)'!AV$334</f>
        <v>1.0355436549223667E-5</v>
      </c>
      <c r="AW285" s="141">
        <f>'[1]MTTI (PL &amp; I)'!AW285/'[1]MTTI (PL &amp; I)'!AW$334</f>
        <v>1.3581404239716849E-3</v>
      </c>
      <c r="AX285" s="141">
        <f>'[1]MTTI (PL &amp; I)'!AX285/'[1]MTTI (PL &amp; I)'!AX$334</f>
        <v>0</v>
      </c>
      <c r="AY285" s="141">
        <f>'[1]MTTI (PL &amp; I)'!AY285/'[1]MTTI (PL &amp; I)'!AY$334</f>
        <v>0</v>
      </c>
      <c r="AZ285" s="141">
        <f>'[1]MTTI (PL &amp; I)'!AZ285/'[1]MTTI (PL &amp; I)'!AZ$334</f>
        <v>5.8400021746403798E-4</v>
      </c>
      <c r="BA285" s="141">
        <f>'[1]MTTI (PL &amp; I)'!BA285/'[1]MTTI (PL &amp; I)'!BA$334</f>
        <v>1.000647253756908E-2</v>
      </c>
      <c r="BB285" s="141">
        <f>'[1]MTTI (PL &amp; I)'!BB285/'[1]MTTI (PL &amp; I)'!BB$334</f>
        <v>6.4013982620056604E-4</v>
      </c>
      <c r="BC285" s="141">
        <f>'[1]MTTI (PL &amp; I)'!BC285/'[1]MTTI (PL &amp; I)'!BC$334</f>
        <v>0</v>
      </c>
      <c r="BD285" s="141">
        <f>'[1]MTTI (PL &amp; I)'!BD285/'[1]MTTI (PL &amp; I)'!BD$334</f>
        <v>5.2175463683927384E-4</v>
      </c>
      <c r="BE285" s="141">
        <f>'[1]MTTI (PL &amp; I)'!BE285/'[1]MTTI (PL &amp; I)'!BE$334</f>
        <v>0</v>
      </c>
      <c r="BF285" s="141">
        <f>'[1]MTTI (PL &amp; I)'!BF285/'[1]MTTI (PL &amp; I)'!BF$334</f>
        <v>4.898670497406098E-3</v>
      </c>
      <c r="BG285" s="141">
        <f>'[1]MTTI (PL &amp; I)'!BG285/'[1]MTTI (PL &amp; I)'!BG$334</f>
        <v>4.5369608597240979E-3</v>
      </c>
      <c r="BH285" s="141">
        <f>'[1]MTTI (PL &amp; I)'!BH285/'[1]MTTI (PL &amp; I)'!BH$334</f>
        <v>2.1747313831932362E-4</v>
      </c>
      <c r="BI285" s="141">
        <f>'[1]MTTI (PL &amp; I)'!BI285/'[1]MTTI (PL &amp; I)'!BI$334</f>
        <v>0</v>
      </c>
      <c r="BJ285" s="141">
        <f>'[1]MTTI (PL &amp; I)'!BJ285/'[1]MTTI (PL &amp; I)'!BJ$334</f>
        <v>2.5662734589453023E-3</v>
      </c>
      <c r="BK285" s="141">
        <f>'[1]MTTI (PL &amp; I)'!BK285/'[1]MTTI (PL &amp; I)'!BK$334</f>
        <v>0</v>
      </c>
      <c r="BL285" s="141">
        <f>'[1]MTTI (PL &amp; I)'!BL285/'[1]MTTI (PL &amp; I)'!BL$334</f>
        <v>0</v>
      </c>
      <c r="BM285" s="141">
        <f>'[1]MTTI (PL &amp; I)'!BM285/'[1]MTTI (PL &amp; I)'!BM$334</f>
        <v>0</v>
      </c>
      <c r="BN285" s="141">
        <f>'[1]MTTI (PL &amp; I)'!BN285/'[1]MTTI (PL &amp; I)'!BN$334</f>
        <v>2.4292257036064541E-2</v>
      </c>
      <c r="BO285" s="141">
        <f>'[1]MTTI (PL &amp; I)'!BO285/'[1]MTTI (PL &amp; I)'!BO$334</f>
        <v>2.2191615327725442E-2</v>
      </c>
      <c r="BP285" s="141">
        <f>'[1]MTTI (PL &amp; I)'!BP285/'[1]MTTI (PL &amp; I)'!BP$334</f>
        <v>0</v>
      </c>
      <c r="BQ285" s="141">
        <f>'[1]MTTI (PL &amp; I)'!BQ285/'[1]MTTI (PL &amp; I)'!BQ$334</f>
        <v>2.4151541686514167E-3</v>
      </c>
      <c r="BR285" s="141">
        <f>'[1]MTTI (PL &amp; I)'!BR285/'[1]MTTI (PL &amp; I)'!BR$334</f>
        <v>8.9917367025554764E-4</v>
      </c>
      <c r="BS285" s="141">
        <f>'[1]MTTI (PL &amp; I)'!BS285/'[1]MTTI (PL &amp; I)'!BS$334</f>
        <v>1.3806845901121645E-3</v>
      </c>
      <c r="BT285" s="141">
        <f>'[1]MTTI (PL &amp; I)'!BT285/'[1]MTTI (PL &amp; I)'!BT$334</f>
        <v>5.892100769198887E-4</v>
      </c>
      <c r="BU285" s="141">
        <f>'[1]MTTI (PL &amp; I)'!BU285/'[1]MTTI (PL &amp; I)'!BU$334</f>
        <v>3.5450548439046548E-2</v>
      </c>
      <c r="BV285" s="141">
        <f>'[1]MTTI (PL &amp; I)'!BV285/'[1]MTTI (PL &amp; I)'!BV$334</f>
        <v>0</v>
      </c>
      <c r="BW285" s="141">
        <f>'[1]MTTI (PL &amp; I)'!BW285/'[1]MTTI (PL &amp; I)'!BW$334</f>
        <v>3.9420234174198786E-2</v>
      </c>
      <c r="BX285" s="141">
        <f>'[1]MTTI (PL &amp; I)'!BX285/'[1]MTTI (PL &amp; I)'!BX$334</f>
        <v>0</v>
      </c>
      <c r="BY285" s="141">
        <f>'[1]MTTI (PL &amp; I)'!BY285/'[1]MTTI (PL &amp; I)'!BY$334</f>
        <v>1.3136880167283249E-5</v>
      </c>
      <c r="BZ285" s="141">
        <f>'[1]MTTI (PL &amp; I)'!BZ285/'[1]MTTI (PL &amp; I)'!BZ$334</f>
        <v>0</v>
      </c>
      <c r="CA285" s="141">
        <f>'[1]MTTI (PL &amp; I)'!CA285/'[1]MTTI (PL &amp; I)'!CA$334</f>
        <v>1.2811267297334057E-3</v>
      </c>
      <c r="CB285" s="141">
        <f>'[1]MTTI (PL &amp; I)'!CB285/'[1]MTTI (PL &amp; I)'!CB$334</f>
        <v>2.0617767009946407E-2</v>
      </c>
      <c r="CC285" s="141">
        <f>'[1]MTTI (PL &amp; I)'!CC285/'[1]MTTI (PL &amp; I)'!CC$334</f>
        <v>1.1497273049639574E-3</v>
      </c>
      <c r="CD285" s="141">
        <f>'[1]MTTI (PL &amp; I)'!CD285/'[1]MTTI (PL &amp; I)'!CD$334</f>
        <v>6.7865401660771227E-6</v>
      </c>
      <c r="CE285" s="141">
        <f>'[1]MTTI (PL &amp; I)'!CE285/'[1]MTTI (PL &amp; I)'!CE$334</f>
        <v>0</v>
      </c>
      <c r="CF285" s="141">
        <f>'[1]MTTI (PL &amp; I)'!CF285/'[1]MTTI (PL &amp; I)'!CF$334</f>
        <v>0</v>
      </c>
      <c r="CG285" s="141">
        <f>'[1]MTTI (PL &amp; I)'!CG285/'[1]MTTI (PL &amp; I)'!CG$334</f>
        <v>0</v>
      </c>
      <c r="CH285" s="141">
        <f>'[1]MTTI (PL &amp; I)'!CH285/'[1]MTTI (PL &amp; I)'!CH$334</f>
        <v>0</v>
      </c>
      <c r="CI285" s="141">
        <f>'[1]MTTI (PL &amp; I)'!CI285/'[1]MTTI (PL &amp; I)'!CI$334</f>
        <v>0</v>
      </c>
      <c r="CJ285" s="141">
        <f>'[1]MTTI (PL &amp; I)'!CJ285/'[1]MTTI (PL &amp; I)'!CJ$334</f>
        <v>0</v>
      </c>
      <c r="CK285" s="141">
        <f>'[1]MTTI (PL &amp; I)'!CK285/'[1]MTTI (PL &amp; I)'!CK$334</f>
        <v>0</v>
      </c>
      <c r="CL285" s="141">
        <f>'[1]MTTI (PL &amp; I)'!CL285/'[1]MTTI (PL &amp; I)'!CL$334</f>
        <v>0</v>
      </c>
      <c r="CM285" s="141">
        <f>'[1]MTTI (PL &amp; I)'!CM285/'[1]MTTI (PL &amp; I)'!CM$334</f>
        <v>0</v>
      </c>
      <c r="CN285" s="141">
        <f>'[1]MTTI (PL &amp; I)'!CN285/'[1]MTTI (PL &amp; I)'!CN$334</f>
        <v>2.1575518787124433E-2</v>
      </c>
      <c r="CO285" s="141">
        <f>'[1]MTTI (PL &amp; I)'!CO285/'[1]MTTI (PL &amp; I)'!CO$334</f>
        <v>0</v>
      </c>
      <c r="CP285" s="141">
        <f>'[1]MTTI (PL &amp; I)'!CP285/'[1]MTTI (PL &amp; I)'!CP$334</f>
        <v>3.1917787037968725E-3</v>
      </c>
      <c r="CQ285" s="141">
        <f>'[1]MTTI (PL &amp; I)'!CQ285/'[1]MTTI (PL &amp; I)'!CQ$334</f>
        <v>2.3716008733514204E-3</v>
      </c>
      <c r="CR285" s="141">
        <f>'[1]MTTI (PL &amp; I)'!CR285/'[1]MTTI (PL &amp; I)'!CR$334</f>
        <v>4.1352699369870426E-2</v>
      </c>
      <c r="CS285" s="141">
        <f>'[1]MTTI (PL &amp; I)'!CS285/'[1]MTTI (PL &amp; I)'!CS$334</f>
        <v>3.5993986317681798E-4</v>
      </c>
      <c r="CT285" s="141">
        <f>'[1]MTTI (PL &amp; I)'!CT285/'[1]MTTI (PL &amp; I)'!CT$334</f>
        <v>0</v>
      </c>
      <c r="CU285" s="141">
        <f>'[1]MTTI (PL &amp; I)'!CU285/'[1]MTTI (PL &amp; I)'!CU$334</f>
        <v>1.5939886771168442E-2</v>
      </c>
      <c r="CV285" s="141">
        <f>'[1]MTTI (PL &amp; I)'!CV285/'[1]MTTI (PL &amp; I)'!CV$334</f>
        <v>0</v>
      </c>
      <c r="CW285" s="141">
        <f>'[1]MTTI (PL &amp; I)'!CW285/'[1]MTTI (PL &amp; I)'!CW$334</f>
        <v>0</v>
      </c>
      <c r="CX285" s="141">
        <f>'[1]MTTI (PL &amp; I)'!CX285/'[1]MTTI (PL &amp; I)'!CX$334</f>
        <v>0</v>
      </c>
      <c r="CY285" s="141">
        <f>'[1]MTTI (PL &amp; I)'!CY285/'[1]MTTI (PL &amp; I)'!CY$334</f>
        <v>0.45171987992628387</v>
      </c>
      <c r="CZ285" s="141">
        <f>'[1]MTTI (PL &amp; I)'!CZ285/'[1]MTTI (PL &amp; I)'!CZ$334</f>
        <v>1.0464858067998776E-3</v>
      </c>
      <c r="DA285" s="141">
        <f>'[1]MTTI (PL &amp; I)'!DA285/'[1]MTTI (PL &amp; I)'!DA$334</f>
        <v>1.1663185287881251E-2</v>
      </c>
      <c r="DB285" s="141">
        <f>'[1]MTTI (PL &amp; I)'!DB285/'[1]MTTI (PL &amp; I)'!DB$334</f>
        <v>0</v>
      </c>
      <c r="DC285" s="141">
        <f>'[1]MTTI (PL &amp; I)'!DC285/'[1]MTTI (PL &amp; I)'!DC$334</f>
        <v>0</v>
      </c>
      <c r="DD285" s="141">
        <f>'[1]MTTI (PL &amp; I)'!DD285/'[1]MTTI (PL &amp; I)'!DD$334</f>
        <v>0</v>
      </c>
      <c r="DE285" s="141">
        <v>0</v>
      </c>
      <c r="DF285" s="141">
        <f>'[1]MTTI (PL &amp; I)'!DF285/'[1]MTTI (PL &amp; I)'!DF$334</f>
        <v>4.1751000423776823E-3</v>
      </c>
    </row>
    <row r="286" spans="1:110" x14ac:dyDescent="0.3">
      <c r="A286" s="25" t="s">
        <v>7</v>
      </c>
      <c r="B286" s="141">
        <f>'[1]MTTI (PL &amp; I)'!B286/'[1]MTTI (PL &amp; I)'!B$334</f>
        <v>0</v>
      </c>
      <c r="C286" s="141">
        <f>'[1]MTTI (PL &amp; I)'!C286/'[1]MTTI (PL &amp; I)'!C$334</f>
        <v>0</v>
      </c>
      <c r="D286" s="141">
        <f>'[1]MTTI (PL &amp; I)'!D286/'[1]MTTI (PL &amp; I)'!D$334</f>
        <v>0</v>
      </c>
      <c r="E286" s="141">
        <f>'[1]MTTI (PL &amp; I)'!E286/'[1]MTTI (PL &amp; I)'!E$334</f>
        <v>0</v>
      </c>
      <c r="F286" s="141">
        <f>'[1]MTTI (PL &amp; I)'!F286/'[1]MTTI (PL &amp; I)'!F$334</f>
        <v>0</v>
      </c>
      <c r="G286" s="141">
        <f>'[1]MTTI (PL &amp; I)'!G286/'[1]MTTI (PL &amp; I)'!G$334</f>
        <v>0</v>
      </c>
      <c r="H286" s="141">
        <f>'[1]MTTI (PL &amp; I)'!H286/'[1]MTTI (PL &amp; I)'!H$334</f>
        <v>0</v>
      </c>
      <c r="I286" s="141">
        <f>'[1]MTTI (PL &amp; I)'!I286/'[1]MTTI (PL &amp; I)'!I$334</f>
        <v>0</v>
      </c>
      <c r="J286" s="141">
        <f>'[1]MTTI (PL &amp; I)'!J286/'[1]MTTI (PL &amp; I)'!J$334</f>
        <v>0</v>
      </c>
      <c r="K286" s="141">
        <f>'[1]MTTI (PL &amp; I)'!K286/'[1]MTTI (PL &amp; I)'!K$334</f>
        <v>0</v>
      </c>
      <c r="L286" s="141">
        <f>'[1]MTTI (PL &amp; I)'!L286/'[1]MTTI (PL &amp; I)'!L$334</f>
        <v>0</v>
      </c>
      <c r="M286" s="141">
        <f>'[1]MTTI (PL &amp; I)'!M286/'[1]MTTI (PL &amp; I)'!M$334</f>
        <v>0</v>
      </c>
      <c r="N286" s="141">
        <f>'[1]MTTI (PL &amp; I)'!N286/'[1]MTTI (PL &amp; I)'!N$334</f>
        <v>0</v>
      </c>
      <c r="O286" s="141">
        <f>'[1]MTTI (PL &amp; I)'!O286/'[1]MTTI (PL &amp; I)'!O$334</f>
        <v>0</v>
      </c>
      <c r="P286" s="141">
        <f>'[1]MTTI (PL &amp; I)'!P286/'[1]MTTI (PL &amp; I)'!P$334</f>
        <v>0</v>
      </c>
      <c r="Q286" s="141">
        <f>'[1]MTTI (PL &amp; I)'!Q286/'[1]MTTI (PL &amp; I)'!Q$334</f>
        <v>0</v>
      </c>
      <c r="R286" s="141">
        <f>'[1]MTTI (PL &amp; I)'!R286/'[1]MTTI (PL &amp; I)'!R$334</f>
        <v>0</v>
      </c>
      <c r="S286" s="141">
        <f>'[1]MTTI (PL &amp; I)'!S286/'[1]MTTI (PL &amp; I)'!S$334</f>
        <v>0</v>
      </c>
      <c r="T286" s="141">
        <f>'[1]MTTI (PL &amp; I)'!T286/'[1]MTTI (PL &amp; I)'!T$334</f>
        <v>0</v>
      </c>
      <c r="U286" s="141">
        <f>'[1]MTTI (PL &amp; I)'!U286/'[1]MTTI (PL &amp; I)'!U$334</f>
        <v>0</v>
      </c>
      <c r="V286" s="141">
        <f>'[1]MTTI (PL &amp; I)'!V286/'[1]MTTI (PL &amp; I)'!V$334</f>
        <v>0</v>
      </c>
      <c r="W286" s="141">
        <f>'[1]MTTI (PL &amp; I)'!W286/'[1]MTTI (PL &amp; I)'!W$334</f>
        <v>0</v>
      </c>
      <c r="X286" s="141">
        <f>'[1]MTTI (PL &amp; I)'!X286/'[1]MTTI (PL &amp; I)'!X$334</f>
        <v>0</v>
      </c>
      <c r="Y286" s="141">
        <f>'[1]MTTI (PL &amp; I)'!Y286/'[1]MTTI (PL &amp; I)'!Y$334</f>
        <v>0</v>
      </c>
      <c r="Z286" s="141">
        <f>'[1]MTTI (PL &amp; I)'!Z286/'[1]MTTI (PL &amp; I)'!Z$334</f>
        <v>0</v>
      </c>
      <c r="AA286" s="141">
        <f>'[1]MTTI (PL &amp; I)'!AA286/'[1]MTTI (PL &amp; I)'!AA$334</f>
        <v>0</v>
      </c>
      <c r="AB286" s="141">
        <f>'[1]MTTI (PL &amp; I)'!AB286/'[1]MTTI (PL &amp; I)'!AB$334</f>
        <v>0</v>
      </c>
      <c r="AC286" s="141">
        <f>'[1]MTTI (PL &amp; I)'!AC286/'[1]MTTI (PL &amp; I)'!AC$334</f>
        <v>0</v>
      </c>
      <c r="AD286" s="141">
        <f>'[1]MTTI (PL &amp; I)'!AD286/'[1]MTTI (PL &amp; I)'!AD$334</f>
        <v>0</v>
      </c>
      <c r="AE286" s="141">
        <f>'[1]MTTI (PL &amp; I)'!AE286/'[1]MTTI (PL &amp; I)'!AE$334</f>
        <v>0</v>
      </c>
      <c r="AF286" s="141">
        <f>'[1]MTTI (PL &amp; I)'!AF286/'[1]MTTI (PL &amp; I)'!AF$334</f>
        <v>0</v>
      </c>
      <c r="AG286" s="141">
        <f>'[1]MTTI (PL &amp; I)'!AG286/'[1]MTTI (PL &amp; I)'!AG$334</f>
        <v>0</v>
      </c>
      <c r="AH286" s="141">
        <f>'[1]MTTI (PL &amp; I)'!AH286/'[1]MTTI (PL &amp; I)'!AH$334</f>
        <v>0</v>
      </c>
      <c r="AI286" s="141">
        <f>'[1]MTTI (PL &amp; I)'!AI286/'[1]MTTI (PL &amp; I)'!AI$334</f>
        <v>0</v>
      </c>
      <c r="AJ286" s="141">
        <f>'[1]MTTI (PL &amp; I)'!AJ286/'[1]MTTI (PL &amp; I)'!AJ$334</f>
        <v>0</v>
      </c>
      <c r="AK286" s="141">
        <f>'[1]MTTI (PL &amp; I)'!AK286/'[1]MTTI (PL &amp; I)'!AK$334</f>
        <v>0</v>
      </c>
      <c r="AL286" s="141">
        <f>'[1]MTTI (PL &amp; I)'!AL286/'[1]MTTI (PL &amp; I)'!AL$334</f>
        <v>0</v>
      </c>
      <c r="AM286" s="141">
        <f>'[1]MTTI (PL &amp; I)'!AM286/'[1]MTTI (PL &amp; I)'!AM$334</f>
        <v>0</v>
      </c>
      <c r="AN286" s="141">
        <f>'[1]MTTI (PL &amp; I)'!AN286/'[1]MTTI (PL &amp; I)'!AN$334</f>
        <v>0</v>
      </c>
      <c r="AO286" s="141">
        <f>'[1]MTTI (PL &amp; I)'!AO286/'[1]MTTI (PL &amp; I)'!AO$334</f>
        <v>0</v>
      </c>
      <c r="AP286" s="141">
        <f>'[1]MTTI (PL &amp; I)'!AP286/'[1]MTTI (PL &amp; I)'!AP$334</f>
        <v>0</v>
      </c>
      <c r="AQ286" s="141">
        <f>'[1]MTTI (PL &amp; I)'!AQ286/'[1]MTTI (PL &amp; I)'!AQ$334</f>
        <v>0</v>
      </c>
      <c r="AR286" s="141">
        <f>'[1]MTTI (PL &amp; I)'!AR286/'[1]MTTI (PL &amp; I)'!AR$334</f>
        <v>0</v>
      </c>
      <c r="AS286" s="141">
        <f>'[1]MTTI (PL &amp; I)'!AS286/'[1]MTTI (PL &amp; I)'!AS$334</f>
        <v>0</v>
      </c>
      <c r="AT286" s="141">
        <f>'[1]MTTI (PL &amp; I)'!AT286/'[1]MTTI (PL &amp; I)'!AT$334</f>
        <v>0</v>
      </c>
      <c r="AU286" s="141">
        <f>'[1]MTTI (PL &amp; I)'!AU286/'[1]MTTI (PL &amp; I)'!AU$334</f>
        <v>0</v>
      </c>
      <c r="AV286" s="141">
        <f>'[1]MTTI (PL &amp; I)'!AV286/'[1]MTTI (PL &amp; I)'!AV$334</f>
        <v>0</v>
      </c>
      <c r="AW286" s="141">
        <f>'[1]MTTI (PL &amp; I)'!AW286/'[1]MTTI (PL &amp; I)'!AW$334</f>
        <v>0</v>
      </c>
      <c r="AX286" s="141">
        <f>'[1]MTTI (PL &amp; I)'!AX286/'[1]MTTI (PL &amp; I)'!AX$334</f>
        <v>0</v>
      </c>
      <c r="AY286" s="141">
        <f>'[1]MTTI (PL &amp; I)'!AY286/'[1]MTTI (PL &amp; I)'!AY$334</f>
        <v>0</v>
      </c>
      <c r="AZ286" s="141">
        <f>'[1]MTTI (PL &amp; I)'!AZ286/'[1]MTTI (PL &amp; I)'!AZ$334</f>
        <v>0</v>
      </c>
      <c r="BA286" s="141">
        <f>'[1]MTTI (PL &amp; I)'!BA286/'[1]MTTI (PL &amp; I)'!BA$334</f>
        <v>0</v>
      </c>
      <c r="BB286" s="141">
        <f>'[1]MTTI (PL &amp; I)'!BB286/'[1]MTTI (PL &amp; I)'!BB$334</f>
        <v>0</v>
      </c>
      <c r="BC286" s="141">
        <f>'[1]MTTI (PL &amp; I)'!BC286/'[1]MTTI (PL &amp; I)'!BC$334</f>
        <v>0</v>
      </c>
      <c r="BD286" s="141">
        <f>'[1]MTTI (PL &amp; I)'!BD286/'[1]MTTI (PL &amp; I)'!BD$334</f>
        <v>0</v>
      </c>
      <c r="BE286" s="141">
        <f>'[1]MTTI (PL &amp; I)'!BE286/'[1]MTTI (PL &amp; I)'!BE$334</f>
        <v>0</v>
      </c>
      <c r="BF286" s="141">
        <f>'[1]MTTI (PL &amp; I)'!BF286/'[1]MTTI (PL &amp; I)'!BF$334</f>
        <v>0</v>
      </c>
      <c r="BG286" s="141">
        <f>'[1]MTTI (PL &amp; I)'!BG286/'[1]MTTI (PL &amp; I)'!BG$334</f>
        <v>0</v>
      </c>
      <c r="BH286" s="141">
        <f>'[1]MTTI (PL &amp; I)'!BH286/'[1]MTTI (PL &amp; I)'!BH$334</f>
        <v>0</v>
      </c>
      <c r="BI286" s="141">
        <f>'[1]MTTI (PL &amp; I)'!BI286/'[1]MTTI (PL &amp; I)'!BI$334</f>
        <v>0</v>
      </c>
      <c r="BJ286" s="141">
        <f>'[1]MTTI (PL &amp; I)'!BJ286/'[1]MTTI (PL &amp; I)'!BJ$334</f>
        <v>0</v>
      </c>
      <c r="BK286" s="141">
        <f>'[1]MTTI (PL &amp; I)'!BK286/'[1]MTTI (PL &amp; I)'!BK$334</f>
        <v>0</v>
      </c>
      <c r="BL286" s="141">
        <f>'[1]MTTI (PL &amp; I)'!BL286/'[1]MTTI (PL &amp; I)'!BL$334</f>
        <v>0</v>
      </c>
      <c r="BM286" s="141">
        <f>'[1]MTTI (PL &amp; I)'!BM286/'[1]MTTI (PL &amp; I)'!BM$334</f>
        <v>0</v>
      </c>
      <c r="BN286" s="141">
        <f>'[1]MTTI (PL &amp; I)'!BN286/'[1]MTTI (PL &amp; I)'!BN$334</f>
        <v>0</v>
      </c>
      <c r="BO286" s="141">
        <f>'[1]MTTI (PL &amp; I)'!BO286/'[1]MTTI (PL &amp; I)'!BO$334</f>
        <v>0</v>
      </c>
      <c r="BP286" s="141">
        <f>'[1]MTTI (PL &amp; I)'!BP286/'[1]MTTI (PL &amp; I)'!BP$334</f>
        <v>0</v>
      </c>
      <c r="BQ286" s="141">
        <f>'[1]MTTI (PL &amp; I)'!BQ286/'[1]MTTI (PL &amp; I)'!BQ$334</f>
        <v>0</v>
      </c>
      <c r="BR286" s="141">
        <f>'[1]MTTI (PL &amp; I)'!BR286/'[1]MTTI (PL &amp; I)'!BR$334</f>
        <v>0</v>
      </c>
      <c r="BS286" s="141">
        <f>'[1]MTTI (PL &amp; I)'!BS286/'[1]MTTI (PL &amp; I)'!BS$334</f>
        <v>0</v>
      </c>
      <c r="BT286" s="141">
        <f>'[1]MTTI (PL &amp; I)'!BT286/'[1]MTTI (PL &amp; I)'!BT$334</f>
        <v>0</v>
      </c>
      <c r="BU286" s="141">
        <f>'[1]MTTI (PL &amp; I)'!BU286/'[1]MTTI (PL &amp; I)'!BU$334</f>
        <v>0</v>
      </c>
      <c r="BV286" s="141">
        <f>'[1]MTTI (PL &amp; I)'!BV286/'[1]MTTI (PL &amp; I)'!BV$334</f>
        <v>0</v>
      </c>
      <c r="BW286" s="141">
        <f>'[1]MTTI (PL &amp; I)'!BW286/'[1]MTTI (PL &amp; I)'!BW$334</f>
        <v>0</v>
      </c>
      <c r="BX286" s="141">
        <f>'[1]MTTI (PL &amp; I)'!BX286/'[1]MTTI (PL &amp; I)'!BX$334</f>
        <v>0</v>
      </c>
      <c r="BY286" s="141">
        <f>'[1]MTTI (PL &amp; I)'!BY286/'[1]MTTI (PL &amp; I)'!BY$334</f>
        <v>0</v>
      </c>
      <c r="BZ286" s="141">
        <f>'[1]MTTI (PL &amp; I)'!BZ286/'[1]MTTI (PL &amp; I)'!BZ$334</f>
        <v>0</v>
      </c>
      <c r="CA286" s="141">
        <f>'[1]MTTI (PL &amp; I)'!CA286/'[1]MTTI (PL &amp; I)'!CA$334</f>
        <v>0</v>
      </c>
      <c r="CB286" s="141">
        <f>'[1]MTTI (PL &amp; I)'!CB286/'[1]MTTI (PL &amp; I)'!CB$334</f>
        <v>0</v>
      </c>
      <c r="CC286" s="141">
        <f>'[1]MTTI (PL &amp; I)'!CC286/'[1]MTTI (PL &amp; I)'!CC$334</f>
        <v>0</v>
      </c>
      <c r="CD286" s="141">
        <f>'[1]MTTI (PL &amp; I)'!CD286/'[1]MTTI (PL &amp; I)'!CD$334</f>
        <v>0</v>
      </c>
      <c r="CE286" s="141">
        <f>'[1]MTTI (PL &amp; I)'!CE286/'[1]MTTI (PL &amp; I)'!CE$334</f>
        <v>0</v>
      </c>
      <c r="CF286" s="141">
        <f>'[1]MTTI (PL &amp; I)'!CF286/'[1]MTTI (PL &amp; I)'!CF$334</f>
        <v>0</v>
      </c>
      <c r="CG286" s="141">
        <f>'[1]MTTI (PL &amp; I)'!CG286/'[1]MTTI (PL &amp; I)'!CG$334</f>
        <v>0</v>
      </c>
      <c r="CH286" s="141">
        <f>'[1]MTTI (PL &amp; I)'!CH286/'[1]MTTI (PL &amp; I)'!CH$334</f>
        <v>0</v>
      </c>
      <c r="CI286" s="141">
        <f>'[1]MTTI (PL &amp; I)'!CI286/'[1]MTTI (PL &amp; I)'!CI$334</f>
        <v>0</v>
      </c>
      <c r="CJ286" s="141">
        <f>'[1]MTTI (PL &amp; I)'!CJ286/'[1]MTTI (PL &amp; I)'!CJ$334</f>
        <v>0</v>
      </c>
      <c r="CK286" s="141">
        <f>'[1]MTTI (PL &amp; I)'!CK286/'[1]MTTI (PL &amp; I)'!CK$334</f>
        <v>0</v>
      </c>
      <c r="CL286" s="141">
        <f>'[1]MTTI (PL &amp; I)'!CL286/'[1]MTTI (PL &amp; I)'!CL$334</f>
        <v>0</v>
      </c>
      <c r="CM286" s="141">
        <f>'[1]MTTI (PL &amp; I)'!CM286/'[1]MTTI (PL &amp; I)'!CM$334</f>
        <v>0</v>
      </c>
      <c r="CN286" s="141">
        <f>'[1]MTTI (PL &amp; I)'!CN286/'[1]MTTI (PL &amp; I)'!CN$334</f>
        <v>0</v>
      </c>
      <c r="CO286" s="141">
        <f>'[1]MTTI (PL &amp; I)'!CO286/'[1]MTTI (PL &amp; I)'!CO$334</f>
        <v>0</v>
      </c>
      <c r="CP286" s="141">
        <f>'[1]MTTI (PL &amp; I)'!CP286/'[1]MTTI (PL &amp; I)'!CP$334</f>
        <v>0</v>
      </c>
      <c r="CQ286" s="141">
        <f>'[1]MTTI (PL &amp; I)'!CQ286/'[1]MTTI (PL &amp; I)'!CQ$334</f>
        <v>0</v>
      </c>
      <c r="CR286" s="141">
        <f>'[1]MTTI (PL &amp; I)'!CR286/'[1]MTTI (PL &amp; I)'!CR$334</f>
        <v>0</v>
      </c>
      <c r="CS286" s="141">
        <f>'[1]MTTI (PL &amp; I)'!CS286/'[1]MTTI (PL &amp; I)'!CS$334</f>
        <v>0</v>
      </c>
      <c r="CT286" s="141">
        <f>'[1]MTTI (PL &amp; I)'!CT286/'[1]MTTI (PL &amp; I)'!CT$334</f>
        <v>0</v>
      </c>
      <c r="CU286" s="141">
        <f>'[1]MTTI (PL &amp; I)'!CU286/'[1]MTTI (PL &amp; I)'!CU$334</f>
        <v>0</v>
      </c>
      <c r="CV286" s="141">
        <f>'[1]MTTI (PL &amp; I)'!CV286/'[1]MTTI (PL &amp; I)'!CV$334</f>
        <v>0</v>
      </c>
      <c r="CW286" s="141">
        <f>'[1]MTTI (PL &amp; I)'!CW286/'[1]MTTI (PL &amp; I)'!CW$334</f>
        <v>0</v>
      </c>
      <c r="CX286" s="141">
        <f>'[1]MTTI (PL &amp; I)'!CX286/'[1]MTTI (PL &amp; I)'!CX$334</f>
        <v>0</v>
      </c>
      <c r="CY286" s="141">
        <f>'[1]MTTI (PL &amp; I)'!CY286/'[1]MTTI (PL &amp; I)'!CY$334</f>
        <v>0</v>
      </c>
      <c r="CZ286" s="141">
        <f>'[1]MTTI (PL &amp; I)'!CZ286/'[1]MTTI (PL &amp; I)'!CZ$334</f>
        <v>0</v>
      </c>
      <c r="DA286" s="141">
        <f>'[1]MTTI (PL &amp; I)'!DA286/'[1]MTTI (PL &amp; I)'!DA$334</f>
        <v>0</v>
      </c>
      <c r="DB286" s="141">
        <f>'[1]MTTI (PL &amp; I)'!DB286/'[1]MTTI (PL &amp; I)'!DB$334</f>
        <v>0</v>
      </c>
      <c r="DC286" s="141">
        <f>'[1]MTTI (PL &amp; I)'!DC286/'[1]MTTI (PL &amp; I)'!DC$334</f>
        <v>0</v>
      </c>
      <c r="DD286" s="141">
        <f>'[1]MTTI (PL &amp; I)'!DD286/'[1]MTTI (PL &amp; I)'!DD$334</f>
        <v>0</v>
      </c>
      <c r="DE286" s="141">
        <v>0</v>
      </c>
      <c r="DF286" s="141">
        <f>'[1]MTTI (PL &amp; I)'!DF286/'[1]MTTI (PL &amp; I)'!DF$334</f>
        <v>0</v>
      </c>
    </row>
    <row r="287" spans="1:110" x14ac:dyDescent="0.3">
      <c r="A287" s="34">
        <v>7220</v>
      </c>
      <c r="B287" s="141">
        <f>'[1]MTTI (PL &amp; I)'!B287/'[1]MTTI (PL &amp; I)'!B$334</f>
        <v>2.7685100000854356E-4</v>
      </c>
      <c r="C287" s="141">
        <f>'[1]MTTI (PL &amp; I)'!C287/'[1]MTTI (PL &amp; I)'!C$334</f>
        <v>2.9096372038262593E-4</v>
      </c>
      <c r="D287" s="141">
        <f>'[1]MTTI (PL &amp; I)'!D287/'[1]MTTI (PL &amp; I)'!D$334</f>
        <v>0.24326480867827127</v>
      </c>
      <c r="E287" s="141">
        <f>'[1]MTTI (PL &amp; I)'!E287/'[1]MTTI (PL &amp; I)'!E$334</f>
        <v>1.310148666957616E-3</v>
      </c>
      <c r="F287" s="141">
        <f>'[1]MTTI (PL &amp; I)'!F287/'[1]MTTI (PL &amp; I)'!F$334</f>
        <v>0.13126674413770323</v>
      </c>
      <c r="G287" s="141">
        <f>'[1]MTTI (PL &amp; I)'!G287/'[1]MTTI (PL &amp; I)'!G$334</f>
        <v>3.7676940051160436E-6</v>
      </c>
      <c r="H287" s="141">
        <f>'[1]MTTI (PL &amp; I)'!H287/'[1]MTTI (PL &amp; I)'!H$334</f>
        <v>7.4927413293926059E-4</v>
      </c>
      <c r="I287" s="141">
        <f>'[1]MTTI (PL &amp; I)'!I287/'[1]MTTI (PL &amp; I)'!I$334</f>
        <v>1.3307398761121926E-3</v>
      </c>
      <c r="J287" s="141">
        <f>'[1]MTTI (PL &amp; I)'!J287/'[1]MTTI (PL &amp; I)'!J$334</f>
        <v>9.6281050175431879E-4</v>
      </c>
      <c r="K287" s="141">
        <f>'[1]MTTI (PL &amp; I)'!K287/'[1]MTTI (PL &amp; I)'!K$334</f>
        <v>5.8116268157652545E-4</v>
      </c>
      <c r="L287" s="141">
        <f>'[1]MTTI (PL &amp; I)'!L287/'[1]MTTI (PL &amp; I)'!L$334</f>
        <v>1.2455856821257743E-3</v>
      </c>
      <c r="M287" s="141">
        <f>'[1]MTTI (PL &amp; I)'!M287/'[1]MTTI (PL &amp; I)'!M$334</f>
        <v>1.2174416350775252E-3</v>
      </c>
      <c r="N287" s="141">
        <f>'[1]MTTI (PL &amp; I)'!N287/'[1]MTTI (PL &amp; I)'!N$334</f>
        <v>1.2641616626596964E-3</v>
      </c>
      <c r="O287" s="141">
        <f>'[1]MTTI (PL &amp; I)'!O287/'[1]MTTI (PL &amp; I)'!O$334</f>
        <v>1.1625369198835403E-2</v>
      </c>
      <c r="P287" s="141">
        <f>'[1]MTTI (PL &amp; I)'!P287/'[1]MTTI (PL &amp; I)'!P$334</f>
        <v>1.0204621124544988E-4</v>
      </c>
      <c r="Q287" s="141">
        <f>'[1]MTTI (PL &amp; I)'!Q287/'[1]MTTI (PL &amp; I)'!Q$334</f>
        <v>1.8778411468006087E-3</v>
      </c>
      <c r="R287" s="141">
        <f>'[1]MTTI (PL &amp; I)'!R287/'[1]MTTI (PL &amp; I)'!R$334</f>
        <v>1.1510372441520629E-4</v>
      </c>
      <c r="S287" s="141">
        <f>'[1]MTTI (PL &amp; I)'!S287/'[1]MTTI (PL &amp; I)'!S$334</f>
        <v>2.5713373437926488E-3</v>
      </c>
      <c r="T287" s="141">
        <f>'[1]MTTI (PL &amp; I)'!T287/'[1]MTTI (PL &amp; I)'!T$334</f>
        <v>7.1322490230522374E-3</v>
      </c>
      <c r="U287" s="141">
        <f>'[1]MTTI (PL &amp; I)'!U287/'[1]MTTI (PL &amp; I)'!U$334</f>
        <v>3.3487278805176906E-3</v>
      </c>
      <c r="V287" s="141">
        <f>'[1]MTTI (PL &amp; I)'!V287/'[1]MTTI (PL &amp; I)'!V$334</f>
        <v>4.7158983788982996E-4</v>
      </c>
      <c r="W287" s="141">
        <f>'[1]MTTI (PL &amp; I)'!W287/'[1]MTTI (PL &amp; I)'!W$334</f>
        <v>2.0868600334727583E-3</v>
      </c>
      <c r="X287" s="141">
        <f>'[1]MTTI (PL &amp; I)'!X287/'[1]MTTI (PL &amp; I)'!X$334</f>
        <v>2.0710798683391902E-4</v>
      </c>
      <c r="Y287" s="141">
        <f>'[1]MTTI (PL &amp; I)'!Y287/'[1]MTTI (PL &amp; I)'!Y$334</f>
        <v>2.9510080896142017E-4</v>
      </c>
      <c r="Z287" s="141">
        <f>'[1]MTTI (PL &amp; I)'!Z287/'[1]MTTI (PL &amp; I)'!Z$334</f>
        <v>4.4147362484616117E-5</v>
      </c>
      <c r="AA287" s="141">
        <f>'[1]MTTI (PL &amp; I)'!AA287/'[1]MTTI (PL &amp; I)'!AA$334</f>
        <v>9.5257088801628539E-5</v>
      </c>
      <c r="AB287" s="141">
        <f>'[1]MTTI (PL &amp; I)'!AB287/'[1]MTTI (PL &amp; I)'!AB$334</f>
        <v>1.8475088488351357E-4</v>
      </c>
      <c r="AC287" s="141">
        <f>'[1]MTTI (PL &amp; I)'!AC287/'[1]MTTI (PL &amp; I)'!AC$334</f>
        <v>4.4513377846504623E-3</v>
      </c>
      <c r="AD287" s="141">
        <f>'[1]MTTI (PL &amp; I)'!AD287/'[1]MTTI (PL &amp; I)'!AD$334</f>
        <v>2.731259029018955E-5</v>
      </c>
      <c r="AE287" s="141">
        <f>'[1]MTTI (PL &amp; I)'!AE287/'[1]MTTI (PL &amp; I)'!AE$334</f>
        <v>3.4582118611163739E-4</v>
      </c>
      <c r="AF287" s="141">
        <f>'[1]MTTI (PL &amp; I)'!AF287/'[1]MTTI (PL &amp; I)'!AF$334</f>
        <v>4.5275403727053392E-4</v>
      </c>
      <c r="AG287" s="141">
        <f>'[1]MTTI (PL &amp; I)'!AG287/'[1]MTTI (PL &amp; I)'!AG$334</f>
        <v>1.062956128259022E-3</v>
      </c>
      <c r="AH287" s="141">
        <f>'[1]MTTI (PL &amp; I)'!AH287/'[1]MTTI (PL &amp; I)'!AH$334</f>
        <v>5.3898942040720083E-4</v>
      </c>
      <c r="AI287" s="141">
        <f>'[1]MTTI (PL &amp; I)'!AI287/'[1]MTTI (PL &amp; I)'!AI$334</f>
        <v>1.4696434336967004E-4</v>
      </c>
      <c r="AJ287" s="141">
        <f>'[1]MTTI (PL &amp; I)'!AJ287/'[1]MTTI (PL &amp; I)'!AJ$334</f>
        <v>3.7745338038603721E-4</v>
      </c>
      <c r="AK287" s="141">
        <f>'[1]MTTI (PL &amp; I)'!AK287/'[1]MTTI (PL &amp; I)'!AK$334</f>
        <v>4.3051838815700417E-4</v>
      </c>
      <c r="AL287" s="141">
        <f>'[1]MTTI (PL &amp; I)'!AL287/'[1]MTTI (PL &amp; I)'!AL$334</f>
        <v>2.9079195567418754E-3</v>
      </c>
      <c r="AM287" s="141">
        <f>'[1]MTTI (PL &amp; I)'!AM287/'[1]MTTI (PL &amp; I)'!AM$334</f>
        <v>3.1498818030649329E-3</v>
      </c>
      <c r="AN287" s="141">
        <f>'[1]MTTI (PL &amp; I)'!AN287/'[1]MTTI (PL &amp; I)'!AN$334</f>
        <v>1.1166561401423817E-4</v>
      </c>
      <c r="AO287" s="141">
        <f>'[1]MTTI (PL &amp; I)'!AO287/'[1]MTTI (PL &amp; I)'!AO$334</f>
        <v>3.0980951318669391E-4</v>
      </c>
      <c r="AP287" s="141">
        <f>'[1]MTTI (PL &amp; I)'!AP287/'[1]MTTI (PL &amp; I)'!AP$334</f>
        <v>1.3028479677475857E-2</v>
      </c>
      <c r="AQ287" s="141">
        <f>'[1]MTTI (PL &amp; I)'!AQ287/'[1]MTTI (PL &amp; I)'!AQ$334</f>
        <v>5.6074273176850006E-3</v>
      </c>
      <c r="AR287" s="141">
        <f>'[1]MTTI (PL &amp; I)'!AR287/'[1]MTTI (PL &amp; I)'!AR$334</f>
        <v>1.8087578589012544E-3</v>
      </c>
      <c r="AS287" s="141">
        <f>'[1]MTTI (PL &amp; I)'!AS287/'[1]MTTI (PL &amp; I)'!AS$334</f>
        <v>5.3266407562591232E-2</v>
      </c>
      <c r="AT287" s="141">
        <f>'[1]MTTI (PL &amp; I)'!AT287/'[1]MTTI (PL &amp; I)'!AT$334</f>
        <v>7.2370530508118055E-3</v>
      </c>
      <c r="AU287" s="141">
        <f>'[1]MTTI (PL &amp; I)'!AU287/'[1]MTTI (PL &amp; I)'!AU$334</f>
        <v>0</v>
      </c>
      <c r="AV287" s="141">
        <f>'[1]MTTI (PL &amp; I)'!AV287/'[1]MTTI (PL &amp; I)'!AV$334</f>
        <v>1.1459155237680345E-3</v>
      </c>
      <c r="AW287" s="141">
        <f>'[1]MTTI (PL &amp; I)'!AW287/'[1]MTTI (PL &amp; I)'!AW$334</f>
        <v>2.6787133983918992E-4</v>
      </c>
      <c r="AX287" s="141">
        <f>'[1]MTTI (PL &amp; I)'!AX287/'[1]MTTI (PL &amp; I)'!AX$334</f>
        <v>4.8208373750044304E-5</v>
      </c>
      <c r="AY287" s="141">
        <f>'[1]MTTI (PL &amp; I)'!AY287/'[1]MTTI (PL &amp; I)'!AY$334</f>
        <v>0</v>
      </c>
      <c r="AZ287" s="141">
        <f>'[1]MTTI (PL &amp; I)'!AZ287/'[1]MTTI (PL &amp; I)'!AZ$334</f>
        <v>0</v>
      </c>
      <c r="BA287" s="141">
        <f>'[1]MTTI (PL &amp; I)'!BA287/'[1]MTTI (PL &amp; I)'!BA$334</f>
        <v>1.7594066786208794E-2</v>
      </c>
      <c r="BB287" s="141">
        <f>'[1]MTTI (PL &amp; I)'!BB287/'[1]MTTI (PL &amp; I)'!BB$334</f>
        <v>3.8639306793555269E-3</v>
      </c>
      <c r="BC287" s="141">
        <f>'[1]MTTI (PL &amp; I)'!BC287/'[1]MTTI (PL &amp; I)'!BC$334</f>
        <v>2.4418676742589298E-3</v>
      </c>
      <c r="BD287" s="141">
        <f>'[1]MTTI (PL &amp; I)'!BD287/'[1]MTTI (PL &amp; I)'!BD$334</f>
        <v>3.1553893332717168E-3</v>
      </c>
      <c r="BE287" s="141">
        <f>'[1]MTTI (PL &amp; I)'!BE287/'[1]MTTI (PL &amp; I)'!BE$334</f>
        <v>1.0199798224008202E-2</v>
      </c>
      <c r="BF287" s="141">
        <f>'[1]MTTI (PL &amp; I)'!BF287/'[1]MTTI (PL &amp; I)'!BF$334</f>
        <v>3.2611164059753693E-3</v>
      </c>
      <c r="BG287" s="141">
        <f>'[1]MTTI (PL &amp; I)'!BG287/'[1]MTTI (PL &amp; I)'!BG$334</f>
        <v>4.7639755230171916E-4</v>
      </c>
      <c r="BH287" s="141">
        <f>'[1]MTTI (PL &amp; I)'!BH287/'[1]MTTI (PL &amp; I)'!BH$334</f>
        <v>1.5323263550182985E-3</v>
      </c>
      <c r="BI287" s="141">
        <f>'[1]MTTI (PL &amp; I)'!BI287/'[1]MTTI (PL &amp; I)'!BI$334</f>
        <v>0.14650072184493934</v>
      </c>
      <c r="BJ287" s="141">
        <f>'[1]MTTI (PL &amp; I)'!BJ287/'[1]MTTI (PL &amp; I)'!BJ$334</f>
        <v>2.1772537720694111E-3</v>
      </c>
      <c r="BK287" s="141">
        <f>'[1]MTTI (PL &amp; I)'!BK287/'[1]MTTI (PL &amp; I)'!BK$334</f>
        <v>0</v>
      </c>
      <c r="BL287" s="141">
        <f>'[1]MTTI (PL &amp; I)'!BL287/'[1]MTTI (PL &amp; I)'!BL$334</f>
        <v>0</v>
      </c>
      <c r="BM287" s="141">
        <f>'[1]MTTI (PL &amp; I)'!BM287/'[1]MTTI (PL &amp; I)'!BM$334</f>
        <v>0</v>
      </c>
      <c r="BN287" s="141">
        <f>'[1]MTTI (PL &amp; I)'!BN287/'[1]MTTI (PL &amp; I)'!BN$334</f>
        <v>8.4470427740232397E-3</v>
      </c>
      <c r="BO287" s="141">
        <f>'[1]MTTI (PL &amp; I)'!BO287/'[1]MTTI (PL &amp; I)'!BO$334</f>
        <v>2.8350552819969904E-3</v>
      </c>
      <c r="BP287" s="141">
        <f>'[1]MTTI (PL &amp; I)'!BP287/'[1]MTTI (PL &amp; I)'!BP$334</f>
        <v>1.3758372906263859E-2</v>
      </c>
      <c r="BQ287" s="141">
        <f>'[1]MTTI (PL &amp; I)'!BQ287/'[1]MTTI (PL &amp; I)'!BQ$334</f>
        <v>4.4678077523468401E-3</v>
      </c>
      <c r="BR287" s="141">
        <f>'[1]MTTI (PL &amp; I)'!BR287/'[1]MTTI (PL &amp; I)'!BR$334</f>
        <v>1.0292913518272599E-3</v>
      </c>
      <c r="BS287" s="141">
        <f>'[1]MTTI (PL &amp; I)'!BS287/'[1]MTTI (PL &amp; I)'!BS$334</f>
        <v>5.6888006528692573E-4</v>
      </c>
      <c r="BT287" s="141">
        <f>'[1]MTTI (PL &amp; I)'!BT287/'[1]MTTI (PL &amp; I)'!BT$334</f>
        <v>4.056752757828708E-3</v>
      </c>
      <c r="BU287" s="141">
        <f>'[1]MTTI (PL &amp; I)'!BU287/'[1]MTTI (PL &amp; I)'!BU$334</f>
        <v>3.663633215453959E-2</v>
      </c>
      <c r="BV287" s="141">
        <f>'[1]MTTI (PL &amp; I)'!BV287/'[1]MTTI (PL &amp; I)'!BV$334</f>
        <v>2.74957124971828E-2</v>
      </c>
      <c r="BW287" s="141">
        <f>'[1]MTTI (PL &amp; I)'!BW287/'[1]MTTI (PL &amp; I)'!BW$334</f>
        <v>5.8850280004988341E-3</v>
      </c>
      <c r="BX287" s="141">
        <f>'[1]MTTI (PL &amp; I)'!BX287/'[1]MTTI (PL &amp; I)'!BX$334</f>
        <v>9.9347910760169778E-5</v>
      </c>
      <c r="BY287" s="141">
        <f>'[1]MTTI (PL &amp; I)'!BY287/'[1]MTTI (PL &amp; I)'!BY$334</f>
        <v>8.8400821900783274E-4</v>
      </c>
      <c r="BZ287" s="141">
        <f>'[1]MTTI (PL &amp; I)'!BZ287/'[1]MTTI (PL &amp; I)'!BZ$334</f>
        <v>0.18976748863393669</v>
      </c>
      <c r="CA287" s="141">
        <f>'[1]MTTI (PL &amp; I)'!CA287/'[1]MTTI (PL &amp; I)'!CA$334</f>
        <v>1.2214416328908445E-3</v>
      </c>
      <c r="CB287" s="141">
        <f>'[1]MTTI (PL &amp; I)'!CB287/'[1]MTTI (PL &amp; I)'!CB$334</f>
        <v>2.3519640108400332E-2</v>
      </c>
      <c r="CC287" s="141">
        <f>'[1]MTTI (PL &amp; I)'!CC287/'[1]MTTI (PL &amp; I)'!CC$334</f>
        <v>3.0054897783765751E-3</v>
      </c>
      <c r="CD287" s="141">
        <f>'[1]MTTI (PL &amp; I)'!CD287/'[1]MTTI (PL &amp; I)'!CD$334</f>
        <v>1.5554462639249976E-2</v>
      </c>
      <c r="CE287" s="141">
        <f>'[1]MTTI (PL &amp; I)'!CE287/'[1]MTTI (PL &amp; I)'!CE$334</f>
        <v>0.49346653807852958</v>
      </c>
      <c r="CF287" s="141">
        <f>'[1]MTTI (PL &amp; I)'!CF287/'[1]MTTI (PL &amp; I)'!CF$334</f>
        <v>3.659233020149702E-2</v>
      </c>
      <c r="CG287" s="141">
        <f>'[1]MTTI (PL &amp; I)'!CG287/'[1]MTTI (PL &amp; I)'!CG$334</f>
        <v>0.10492051048525348</v>
      </c>
      <c r="CH287" s="141">
        <f>'[1]MTTI (PL &amp; I)'!CH287/'[1]MTTI (PL &amp; I)'!CH$334</f>
        <v>1.5536986847683727E-3</v>
      </c>
      <c r="CI287" s="141">
        <f>'[1]MTTI (PL &amp; I)'!CI287/'[1]MTTI (PL &amp; I)'!CI$334</f>
        <v>0.3627940004167341</v>
      </c>
      <c r="CJ287" s="141">
        <f>'[1]MTTI (PL &amp; I)'!CJ287/'[1]MTTI (PL &amp; I)'!CJ$334</f>
        <v>2.1598182221411653E-4</v>
      </c>
      <c r="CK287" s="141">
        <f>'[1]MTTI (PL &amp; I)'!CK287/'[1]MTTI (PL &amp; I)'!CK$334</f>
        <v>0.1805217992271059</v>
      </c>
      <c r="CL287" s="141">
        <f>'[1]MTTI (PL &amp; I)'!CL287/'[1]MTTI (PL &amp; I)'!CL$334</f>
        <v>8.103819368740434E-3</v>
      </c>
      <c r="CM287" s="141">
        <f>'[1]MTTI (PL &amp; I)'!CM287/'[1]MTTI (PL &amp; I)'!CM$334</f>
        <v>1.1669254884539837E-3</v>
      </c>
      <c r="CN287" s="141">
        <f>'[1]MTTI (PL &amp; I)'!CN287/'[1]MTTI (PL &amp; I)'!CN$334</f>
        <v>2.7943555626173933E-3</v>
      </c>
      <c r="CO287" s="141">
        <f>'[1]MTTI (PL &amp; I)'!CO287/'[1]MTTI (PL &amp; I)'!CO$334</f>
        <v>0.28144777936719423</v>
      </c>
      <c r="CP287" s="141">
        <f>'[1]MTTI (PL &amp; I)'!CP287/'[1]MTTI (PL &amp; I)'!CP$334</f>
        <v>1.0739012352709958E-2</v>
      </c>
      <c r="CQ287" s="141">
        <f>'[1]MTTI (PL &amp; I)'!CQ287/'[1]MTTI (PL &amp; I)'!CQ$334</f>
        <v>6.5937593096636535E-3</v>
      </c>
      <c r="CR287" s="141">
        <f>'[1]MTTI (PL &amp; I)'!CR287/'[1]MTTI (PL &amp; I)'!CR$334</f>
        <v>0.32581713379849292</v>
      </c>
      <c r="CS287" s="141">
        <f>'[1]MTTI (PL &amp; I)'!CS287/'[1]MTTI (PL &amp; I)'!CS$334</f>
        <v>4.6035069619768901E-4</v>
      </c>
      <c r="CT287" s="141">
        <f>'[1]MTTI (PL &amp; I)'!CT287/'[1]MTTI (PL &amp; I)'!CT$334</f>
        <v>4.9695084409608889E-2</v>
      </c>
      <c r="CU287" s="141">
        <f>'[1]MTTI (PL &amp; I)'!CU287/'[1]MTTI (PL &amp; I)'!CU$334</f>
        <v>4.5131151140926111E-4</v>
      </c>
      <c r="CV287" s="141">
        <f>'[1]MTTI (PL &amp; I)'!CV287/'[1]MTTI (PL &amp; I)'!CV$334</f>
        <v>1.0912312588494351E-2</v>
      </c>
      <c r="CW287" s="141">
        <f>'[1]MTTI (PL &amp; I)'!CW287/'[1]MTTI (PL &amp; I)'!CW$334</f>
        <v>5.1038097247883586E-2</v>
      </c>
      <c r="CX287" s="141">
        <f>'[1]MTTI (PL &amp; I)'!CX287/'[1]MTTI (PL &amp; I)'!CX$334</f>
        <v>4.7530100813520187E-2</v>
      </c>
      <c r="CY287" s="141">
        <f>'[1]MTTI (PL &amp; I)'!CY287/'[1]MTTI (PL &amp; I)'!CY$334</f>
        <v>7.7777247851744712E-3</v>
      </c>
      <c r="CZ287" s="141">
        <f>'[1]MTTI (PL &amp; I)'!CZ287/'[1]MTTI (PL &amp; I)'!CZ$334</f>
        <v>3.4632022080041816E-4</v>
      </c>
      <c r="DA287" s="141">
        <f>'[1]MTTI (PL &amp; I)'!DA287/'[1]MTTI (PL &amp; I)'!DA$334</f>
        <v>6.7414207271754272E-3</v>
      </c>
      <c r="DB287" s="141">
        <f>'[1]MTTI (PL &amp; I)'!DB287/'[1]MTTI (PL &amp; I)'!DB$334</f>
        <v>1.8144559269446681E-2</v>
      </c>
      <c r="DC287" s="141">
        <f>'[1]MTTI (PL &amp; I)'!DC287/'[1]MTTI (PL &amp; I)'!DC$334</f>
        <v>6.0711840818831984E-3</v>
      </c>
      <c r="DD287" s="141">
        <f>'[1]MTTI (PL &amp; I)'!DD287/'[1]MTTI (PL &amp; I)'!DD$334</f>
        <v>1.4598313762980186E-2</v>
      </c>
      <c r="DE287" s="141">
        <v>0</v>
      </c>
      <c r="DF287" s="141">
        <f>'[1]MTTI (PL &amp; I)'!DF287/'[1]MTTI (PL &amp; I)'!DF$334</f>
        <v>1.8990118012601954E-2</v>
      </c>
    </row>
    <row r="288" spans="1:110" x14ac:dyDescent="0.3">
      <c r="A288" s="25" t="s">
        <v>6</v>
      </c>
      <c r="B288" s="141">
        <f>'[1]MTTI (PL &amp; I)'!B288/'[1]MTTI (PL &amp; I)'!B$334</f>
        <v>2.7685100000854356E-4</v>
      </c>
      <c r="C288" s="141">
        <f>'[1]MTTI (PL &amp; I)'!C288/'[1]MTTI (PL &amp; I)'!C$334</f>
        <v>2.9096372038262593E-4</v>
      </c>
      <c r="D288" s="141">
        <f>'[1]MTTI (PL &amp; I)'!D288/'[1]MTTI (PL &amp; I)'!D$334</f>
        <v>0.24326480867827127</v>
      </c>
      <c r="E288" s="141">
        <f>'[1]MTTI (PL &amp; I)'!E288/'[1]MTTI (PL &amp; I)'!E$334</f>
        <v>1.310148666957616E-3</v>
      </c>
      <c r="F288" s="141">
        <f>'[1]MTTI (PL &amp; I)'!F288/'[1]MTTI (PL &amp; I)'!F$334</f>
        <v>0.13126674413770323</v>
      </c>
      <c r="G288" s="141">
        <f>'[1]MTTI (PL &amp; I)'!G288/'[1]MTTI (PL &amp; I)'!G$334</f>
        <v>3.7676940051160436E-6</v>
      </c>
      <c r="H288" s="141">
        <f>'[1]MTTI (PL &amp; I)'!H288/'[1]MTTI (PL &amp; I)'!H$334</f>
        <v>7.4927413293926059E-4</v>
      </c>
      <c r="I288" s="141">
        <f>'[1]MTTI (PL &amp; I)'!I288/'[1]MTTI (PL &amp; I)'!I$334</f>
        <v>1.3307398761121926E-3</v>
      </c>
      <c r="J288" s="141">
        <f>'[1]MTTI (PL &amp; I)'!J288/'[1]MTTI (PL &amp; I)'!J$334</f>
        <v>9.6281050175431879E-4</v>
      </c>
      <c r="K288" s="141">
        <f>'[1]MTTI (PL &amp; I)'!K288/'[1]MTTI (PL &amp; I)'!K$334</f>
        <v>5.8116268157652545E-4</v>
      </c>
      <c r="L288" s="141">
        <f>'[1]MTTI (PL &amp; I)'!L288/'[1]MTTI (PL &amp; I)'!L$334</f>
        <v>1.2455856821257743E-3</v>
      </c>
      <c r="M288" s="141">
        <f>'[1]MTTI (PL &amp; I)'!M288/'[1]MTTI (PL &amp; I)'!M$334</f>
        <v>1.2174416350775252E-3</v>
      </c>
      <c r="N288" s="141">
        <f>'[1]MTTI (PL &amp; I)'!N288/'[1]MTTI (PL &amp; I)'!N$334</f>
        <v>1.2641616626596964E-3</v>
      </c>
      <c r="O288" s="141">
        <f>'[1]MTTI (PL &amp; I)'!O288/'[1]MTTI (PL &amp; I)'!O$334</f>
        <v>1.1625369198835403E-2</v>
      </c>
      <c r="P288" s="141">
        <f>'[1]MTTI (PL &amp; I)'!P288/'[1]MTTI (PL &amp; I)'!P$334</f>
        <v>1.0204621124544988E-4</v>
      </c>
      <c r="Q288" s="141">
        <f>'[1]MTTI (PL &amp; I)'!Q288/'[1]MTTI (PL &amp; I)'!Q$334</f>
        <v>1.8778411468006087E-3</v>
      </c>
      <c r="R288" s="141">
        <f>'[1]MTTI (PL &amp; I)'!R288/'[1]MTTI (PL &amp; I)'!R$334</f>
        <v>1.1510372441520629E-4</v>
      </c>
      <c r="S288" s="141">
        <f>'[1]MTTI (PL &amp; I)'!S288/'[1]MTTI (PL &amp; I)'!S$334</f>
        <v>2.5713373437926488E-3</v>
      </c>
      <c r="T288" s="141">
        <f>'[1]MTTI (PL &amp; I)'!T288/'[1]MTTI (PL &amp; I)'!T$334</f>
        <v>7.1322490230522374E-3</v>
      </c>
      <c r="U288" s="141">
        <f>'[1]MTTI (PL &amp; I)'!U288/'[1]MTTI (PL &amp; I)'!U$334</f>
        <v>3.3487278805176906E-3</v>
      </c>
      <c r="V288" s="141">
        <f>'[1]MTTI (PL &amp; I)'!V288/'[1]MTTI (PL &amp; I)'!V$334</f>
        <v>4.7158983788982996E-4</v>
      </c>
      <c r="W288" s="141">
        <f>'[1]MTTI (PL &amp; I)'!W288/'[1]MTTI (PL &amp; I)'!W$334</f>
        <v>2.0868600334727583E-3</v>
      </c>
      <c r="X288" s="141">
        <f>'[1]MTTI (PL &amp; I)'!X288/'[1]MTTI (PL &amp; I)'!X$334</f>
        <v>2.0710798683391902E-4</v>
      </c>
      <c r="Y288" s="141">
        <f>'[1]MTTI (PL &amp; I)'!Y288/'[1]MTTI (PL &amp; I)'!Y$334</f>
        <v>2.9510080896142017E-4</v>
      </c>
      <c r="Z288" s="141">
        <f>'[1]MTTI (PL &amp; I)'!Z288/'[1]MTTI (PL &amp; I)'!Z$334</f>
        <v>4.4147362484616117E-5</v>
      </c>
      <c r="AA288" s="141">
        <f>'[1]MTTI (PL &amp; I)'!AA288/'[1]MTTI (PL &amp; I)'!AA$334</f>
        <v>9.5257088801628539E-5</v>
      </c>
      <c r="AB288" s="141">
        <f>'[1]MTTI (PL &amp; I)'!AB288/'[1]MTTI (PL &amp; I)'!AB$334</f>
        <v>1.8475088488351357E-4</v>
      </c>
      <c r="AC288" s="141">
        <f>'[1]MTTI (PL &amp; I)'!AC288/'[1]MTTI (PL &amp; I)'!AC$334</f>
        <v>4.4513377846504623E-3</v>
      </c>
      <c r="AD288" s="141">
        <f>'[1]MTTI (PL &amp; I)'!AD288/'[1]MTTI (PL &amp; I)'!AD$334</f>
        <v>2.731259029018955E-5</v>
      </c>
      <c r="AE288" s="141">
        <f>'[1]MTTI (PL &amp; I)'!AE288/'[1]MTTI (PL &amp; I)'!AE$334</f>
        <v>3.4582118611163739E-4</v>
      </c>
      <c r="AF288" s="141">
        <f>'[1]MTTI (PL &amp; I)'!AF288/'[1]MTTI (PL &amp; I)'!AF$334</f>
        <v>4.5275403727053392E-4</v>
      </c>
      <c r="AG288" s="141">
        <f>'[1]MTTI (PL &amp; I)'!AG288/'[1]MTTI (PL &amp; I)'!AG$334</f>
        <v>1.062956128259022E-3</v>
      </c>
      <c r="AH288" s="141">
        <f>'[1]MTTI (PL &amp; I)'!AH288/'[1]MTTI (PL &amp; I)'!AH$334</f>
        <v>5.3898942040720083E-4</v>
      </c>
      <c r="AI288" s="141">
        <f>'[1]MTTI (PL &amp; I)'!AI288/'[1]MTTI (PL &amp; I)'!AI$334</f>
        <v>1.4696434336967004E-4</v>
      </c>
      <c r="AJ288" s="141">
        <f>'[1]MTTI (PL &amp; I)'!AJ288/'[1]MTTI (PL &amp; I)'!AJ$334</f>
        <v>3.7745338038603721E-4</v>
      </c>
      <c r="AK288" s="141">
        <f>'[1]MTTI (PL &amp; I)'!AK288/'[1]MTTI (PL &amp; I)'!AK$334</f>
        <v>4.3051838815700417E-4</v>
      </c>
      <c r="AL288" s="141">
        <f>'[1]MTTI (PL &amp; I)'!AL288/'[1]MTTI (PL &amp; I)'!AL$334</f>
        <v>2.9079195567418754E-3</v>
      </c>
      <c r="AM288" s="141">
        <f>'[1]MTTI (PL &amp; I)'!AM288/'[1]MTTI (PL &amp; I)'!AM$334</f>
        <v>3.1498818030649329E-3</v>
      </c>
      <c r="AN288" s="141">
        <f>'[1]MTTI (PL &amp; I)'!AN288/'[1]MTTI (PL &amp; I)'!AN$334</f>
        <v>1.1166561401423817E-4</v>
      </c>
      <c r="AO288" s="141">
        <f>'[1]MTTI (PL &amp; I)'!AO288/'[1]MTTI (PL &amp; I)'!AO$334</f>
        <v>3.0980951318669391E-4</v>
      </c>
      <c r="AP288" s="141">
        <f>'[1]MTTI (PL &amp; I)'!AP288/'[1]MTTI (PL &amp; I)'!AP$334</f>
        <v>1.3028479677475857E-2</v>
      </c>
      <c r="AQ288" s="141">
        <f>'[1]MTTI (PL &amp; I)'!AQ288/'[1]MTTI (PL &amp; I)'!AQ$334</f>
        <v>5.6074273176850006E-3</v>
      </c>
      <c r="AR288" s="141">
        <f>'[1]MTTI (PL &amp; I)'!AR288/'[1]MTTI (PL &amp; I)'!AR$334</f>
        <v>1.8087578589012544E-3</v>
      </c>
      <c r="AS288" s="141">
        <f>'[1]MTTI (PL &amp; I)'!AS288/'[1]MTTI (PL &amp; I)'!AS$334</f>
        <v>5.3266407562591232E-2</v>
      </c>
      <c r="AT288" s="141">
        <f>'[1]MTTI (PL &amp; I)'!AT288/'[1]MTTI (PL &amp; I)'!AT$334</f>
        <v>7.2370530508118055E-3</v>
      </c>
      <c r="AU288" s="141">
        <f>'[1]MTTI (PL &amp; I)'!AU288/'[1]MTTI (PL &amp; I)'!AU$334</f>
        <v>0</v>
      </c>
      <c r="AV288" s="141">
        <f>'[1]MTTI (PL &amp; I)'!AV288/'[1]MTTI (PL &amp; I)'!AV$334</f>
        <v>1.1459155237680345E-3</v>
      </c>
      <c r="AW288" s="141">
        <f>'[1]MTTI (PL &amp; I)'!AW288/'[1]MTTI (PL &amp; I)'!AW$334</f>
        <v>2.6787133983918992E-4</v>
      </c>
      <c r="AX288" s="141">
        <f>'[1]MTTI (PL &amp; I)'!AX288/'[1]MTTI (PL &amp; I)'!AX$334</f>
        <v>4.8208373750044304E-5</v>
      </c>
      <c r="AY288" s="141">
        <f>'[1]MTTI (PL &amp; I)'!AY288/'[1]MTTI (PL &amp; I)'!AY$334</f>
        <v>0</v>
      </c>
      <c r="AZ288" s="141">
        <f>'[1]MTTI (PL &amp; I)'!AZ288/'[1]MTTI (PL &amp; I)'!AZ$334</f>
        <v>0</v>
      </c>
      <c r="BA288" s="141">
        <f>'[1]MTTI (PL &amp; I)'!BA288/'[1]MTTI (PL &amp; I)'!BA$334</f>
        <v>1.7594066786208794E-2</v>
      </c>
      <c r="BB288" s="141">
        <f>'[1]MTTI (PL &amp; I)'!BB288/'[1]MTTI (PL &amp; I)'!BB$334</f>
        <v>3.8639306793555269E-3</v>
      </c>
      <c r="BC288" s="141">
        <f>'[1]MTTI (PL &amp; I)'!BC288/'[1]MTTI (PL &amp; I)'!BC$334</f>
        <v>2.4418676742589298E-3</v>
      </c>
      <c r="BD288" s="141">
        <f>'[1]MTTI (PL &amp; I)'!BD288/'[1]MTTI (PL &amp; I)'!BD$334</f>
        <v>3.1553893332717168E-3</v>
      </c>
      <c r="BE288" s="141">
        <f>'[1]MTTI (PL &amp; I)'!BE288/'[1]MTTI (PL &amp; I)'!BE$334</f>
        <v>1.0199798224008202E-2</v>
      </c>
      <c r="BF288" s="141">
        <f>'[1]MTTI (PL &amp; I)'!BF288/'[1]MTTI (PL &amp; I)'!BF$334</f>
        <v>3.2611164059753693E-3</v>
      </c>
      <c r="BG288" s="141">
        <f>'[1]MTTI (PL &amp; I)'!BG288/'[1]MTTI (PL &amp; I)'!BG$334</f>
        <v>4.7639755230171916E-4</v>
      </c>
      <c r="BH288" s="141">
        <f>'[1]MTTI (PL &amp; I)'!BH288/'[1]MTTI (PL &amp; I)'!BH$334</f>
        <v>1.5323263550182985E-3</v>
      </c>
      <c r="BI288" s="141">
        <f>'[1]MTTI (PL &amp; I)'!BI288/'[1]MTTI (PL &amp; I)'!BI$334</f>
        <v>0.14650072184493934</v>
      </c>
      <c r="BJ288" s="141">
        <f>'[1]MTTI (PL &amp; I)'!BJ288/'[1]MTTI (PL &amp; I)'!BJ$334</f>
        <v>2.1772537720694111E-3</v>
      </c>
      <c r="BK288" s="141">
        <f>'[1]MTTI (PL &amp; I)'!BK288/'[1]MTTI (PL &amp; I)'!BK$334</f>
        <v>0</v>
      </c>
      <c r="BL288" s="141">
        <f>'[1]MTTI (PL &amp; I)'!BL288/'[1]MTTI (PL &amp; I)'!BL$334</f>
        <v>0</v>
      </c>
      <c r="BM288" s="141">
        <f>'[1]MTTI (PL &amp; I)'!BM288/'[1]MTTI (PL &amp; I)'!BM$334</f>
        <v>0</v>
      </c>
      <c r="BN288" s="141">
        <f>'[1]MTTI (PL &amp; I)'!BN288/'[1]MTTI (PL &amp; I)'!BN$334</f>
        <v>8.4470427740232397E-3</v>
      </c>
      <c r="BO288" s="141">
        <f>'[1]MTTI (PL &amp; I)'!BO288/'[1]MTTI (PL &amp; I)'!BO$334</f>
        <v>2.8350552819969904E-3</v>
      </c>
      <c r="BP288" s="141">
        <f>'[1]MTTI (PL &amp; I)'!BP288/'[1]MTTI (PL &amp; I)'!BP$334</f>
        <v>1.3758372906263859E-2</v>
      </c>
      <c r="BQ288" s="141">
        <f>'[1]MTTI (PL &amp; I)'!BQ288/'[1]MTTI (PL &amp; I)'!BQ$334</f>
        <v>4.4678077523468401E-3</v>
      </c>
      <c r="BR288" s="141">
        <f>'[1]MTTI (PL &amp; I)'!BR288/'[1]MTTI (PL &amp; I)'!BR$334</f>
        <v>1.0292913518272599E-3</v>
      </c>
      <c r="BS288" s="141">
        <f>'[1]MTTI (PL &amp; I)'!BS288/'[1]MTTI (PL &amp; I)'!BS$334</f>
        <v>5.6888006528692573E-4</v>
      </c>
      <c r="BT288" s="141">
        <f>'[1]MTTI (PL &amp; I)'!BT288/'[1]MTTI (PL &amp; I)'!BT$334</f>
        <v>4.056752757828708E-3</v>
      </c>
      <c r="BU288" s="141">
        <f>'[1]MTTI (PL &amp; I)'!BU288/'[1]MTTI (PL &amp; I)'!BU$334</f>
        <v>3.663633215453959E-2</v>
      </c>
      <c r="BV288" s="141">
        <f>'[1]MTTI (PL &amp; I)'!BV288/'[1]MTTI (PL &amp; I)'!BV$334</f>
        <v>2.74957124971828E-2</v>
      </c>
      <c r="BW288" s="141">
        <f>'[1]MTTI (PL &amp; I)'!BW288/'[1]MTTI (PL &amp; I)'!BW$334</f>
        <v>5.8850280004988341E-3</v>
      </c>
      <c r="BX288" s="141">
        <f>'[1]MTTI (PL &amp; I)'!BX288/'[1]MTTI (PL &amp; I)'!BX$334</f>
        <v>9.9347910760169778E-5</v>
      </c>
      <c r="BY288" s="141">
        <f>'[1]MTTI (PL &amp; I)'!BY288/'[1]MTTI (PL &amp; I)'!BY$334</f>
        <v>8.8400821900783274E-4</v>
      </c>
      <c r="BZ288" s="141">
        <f>'[1]MTTI (PL &amp; I)'!BZ288/'[1]MTTI (PL &amp; I)'!BZ$334</f>
        <v>0.18976748863393669</v>
      </c>
      <c r="CA288" s="141">
        <f>'[1]MTTI (PL &amp; I)'!CA288/'[1]MTTI (PL &amp; I)'!CA$334</f>
        <v>1.2214416328908445E-3</v>
      </c>
      <c r="CB288" s="141">
        <f>'[1]MTTI (PL &amp; I)'!CB288/'[1]MTTI (PL &amp; I)'!CB$334</f>
        <v>2.3519640108400332E-2</v>
      </c>
      <c r="CC288" s="141">
        <f>'[1]MTTI (PL &amp; I)'!CC288/'[1]MTTI (PL &amp; I)'!CC$334</f>
        <v>3.0054897783765751E-3</v>
      </c>
      <c r="CD288" s="141">
        <f>'[1]MTTI (PL &amp; I)'!CD288/'[1]MTTI (PL &amp; I)'!CD$334</f>
        <v>1.5554462639249976E-2</v>
      </c>
      <c r="CE288" s="141">
        <f>'[1]MTTI (PL &amp; I)'!CE288/'[1]MTTI (PL &amp; I)'!CE$334</f>
        <v>0.49346653807852958</v>
      </c>
      <c r="CF288" s="141">
        <f>'[1]MTTI (PL &amp; I)'!CF288/'[1]MTTI (PL &amp; I)'!CF$334</f>
        <v>3.659233020149702E-2</v>
      </c>
      <c r="CG288" s="141">
        <f>'[1]MTTI (PL &amp; I)'!CG288/'[1]MTTI (PL &amp; I)'!CG$334</f>
        <v>0.10492051048525348</v>
      </c>
      <c r="CH288" s="141">
        <f>'[1]MTTI (PL &amp; I)'!CH288/'[1]MTTI (PL &amp; I)'!CH$334</f>
        <v>1.5536986847683727E-3</v>
      </c>
      <c r="CI288" s="141">
        <f>'[1]MTTI (PL &amp; I)'!CI288/'[1]MTTI (PL &amp; I)'!CI$334</f>
        <v>0.3627940004167341</v>
      </c>
      <c r="CJ288" s="141">
        <f>'[1]MTTI (PL &amp; I)'!CJ288/'[1]MTTI (PL &amp; I)'!CJ$334</f>
        <v>2.1598182221411653E-4</v>
      </c>
      <c r="CK288" s="141">
        <f>'[1]MTTI (PL &amp; I)'!CK288/'[1]MTTI (PL &amp; I)'!CK$334</f>
        <v>0.1805217992271059</v>
      </c>
      <c r="CL288" s="141">
        <f>'[1]MTTI (PL &amp; I)'!CL288/'[1]MTTI (PL &amp; I)'!CL$334</f>
        <v>8.103819368740434E-3</v>
      </c>
      <c r="CM288" s="141">
        <f>'[1]MTTI (PL &amp; I)'!CM288/'[1]MTTI (PL &amp; I)'!CM$334</f>
        <v>1.1669254884539837E-3</v>
      </c>
      <c r="CN288" s="141">
        <f>'[1]MTTI (PL &amp; I)'!CN288/'[1]MTTI (PL &amp; I)'!CN$334</f>
        <v>2.7943555626173933E-3</v>
      </c>
      <c r="CO288" s="141">
        <f>'[1]MTTI (PL &amp; I)'!CO288/'[1]MTTI (PL &amp; I)'!CO$334</f>
        <v>0.28144777936719423</v>
      </c>
      <c r="CP288" s="141">
        <f>'[1]MTTI (PL &amp; I)'!CP288/'[1]MTTI (PL &amp; I)'!CP$334</f>
        <v>1.0739012352709958E-2</v>
      </c>
      <c r="CQ288" s="141">
        <f>'[1]MTTI (PL &amp; I)'!CQ288/'[1]MTTI (PL &amp; I)'!CQ$334</f>
        <v>6.5937593096636535E-3</v>
      </c>
      <c r="CR288" s="141">
        <f>'[1]MTTI (PL &amp; I)'!CR288/'[1]MTTI (PL &amp; I)'!CR$334</f>
        <v>0.32581713379849292</v>
      </c>
      <c r="CS288" s="141">
        <f>'[1]MTTI (PL &amp; I)'!CS288/'[1]MTTI (PL &amp; I)'!CS$334</f>
        <v>4.6035069619768901E-4</v>
      </c>
      <c r="CT288" s="141">
        <f>'[1]MTTI (PL &amp; I)'!CT288/'[1]MTTI (PL &amp; I)'!CT$334</f>
        <v>4.9695084409608889E-2</v>
      </c>
      <c r="CU288" s="141">
        <f>'[1]MTTI (PL &amp; I)'!CU288/'[1]MTTI (PL &amp; I)'!CU$334</f>
        <v>4.5131151140926111E-4</v>
      </c>
      <c r="CV288" s="141">
        <f>'[1]MTTI (PL &amp; I)'!CV288/'[1]MTTI (PL &amp; I)'!CV$334</f>
        <v>1.0912312588494351E-2</v>
      </c>
      <c r="CW288" s="141">
        <f>'[1]MTTI (PL &amp; I)'!CW288/'[1]MTTI (PL &amp; I)'!CW$334</f>
        <v>5.1038097247883586E-2</v>
      </c>
      <c r="CX288" s="141">
        <f>'[1]MTTI (PL &amp; I)'!CX288/'[1]MTTI (PL &amp; I)'!CX$334</f>
        <v>4.7530100813520187E-2</v>
      </c>
      <c r="CY288" s="141">
        <f>'[1]MTTI (PL &amp; I)'!CY288/'[1]MTTI (PL &amp; I)'!CY$334</f>
        <v>7.7777247851744712E-3</v>
      </c>
      <c r="CZ288" s="141">
        <f>'[1]MTTI (PL &amp; I)'!CZ288/'[1]MTTI (PL &amp; I)'!CZ$334</f>
        <v>3.4632022080041816E-4</v>
      </c>
      <c r="DA288" s="141">
        <f>'[1]MTTI (PL &amp; I)'!DA288/'[1]MTTI (PL &amp; I)'!DA$334</f>
        <v>6.7414207271754272E-3</v>
      </c>
      <c r="DB288" s="141">
        <f>'[1]MTTI (PL &amp; I)'!DB288/'[1]MTTI (PL &amp; I)'!DB$334</f>
        <v>1.8144559269446681E-2</v>
      </c>
      <c r="DC288" s="141">
        <f>'[1]MTTI (PL &amp; I)'!DC288/'[1]MTTI (PL &amp; I)'!DC$334</f>
        <v>6.0711840818831984E-3</v>
      </c>
      <c r="DD288" s="141">
        <f>'[1]MTTI (PL &amp; I)'!DD288/'[1]MTTI (PL &amp; I)'!DD$334</f>
        <v>1.4598313762980186E-2</v>
      </c>
      <c r="DE288" s="141">
        <v>0</v>
      </c>
      <c r="DF288" s="141">
        <f>'[1]MTTI (PL &amp; I)'!DF288/'[1]MTTI (PL &amp; I)'!DF$334</f>
        <v>1.8990118012601954E-2</v>
      </c>
    </row>
    <row r="289" spans="1:110" x14ac:dyDescent="0.3">
      <c r="A289" s="25" t="s">
        <v>7</v>
      </c>
      <c r="B289" s="141">
        <f>'[1]MTTI (PL &amp; I)'!B289/'[1]MTTI (PL &amp; I)'!B$334</f>
        <v>0</v>
      </c>
      <c r="C289" s="141">
        <f>'[1]MTTI (PL &amp; I)'!C289/'[1]MTTI (PL &amp; I)'!C$334</f>
        <v>0</v>
      </c>
      <c r="D289" s="141">
        <f>'[1]MTTI (PL &amp; I)'!D289/'[1]MTTI (PL &amp; I)'!D$334</f>
        <v>0</v>
      </c>
      <c r="E289" s="141">
        <f>'[1]MTTI (PL &amp; I)'!E289/'[1]MTTI (PL &amp; I)'!E$334</f>
        <v>0</v>
      </c>
      <c r="F289" s="141">
        <f>'[1]MTTI (PL &amp; I)'!F289/'[1]MTTI (PL &amp; I)'!F$334</f>
        <v>0</v>
      </c>
      <c r="G289" s="141">
        <f>'[1]MTTI (PL &amp; I)'!G289/'[1]MTTI (PL &amp; I)'!G$334</f>
        <v>0</v>
      </c>
      <c r="H289" s="141">
        <f>'[1]MTTI (PL &amp; I)'!H289/'[1]MTTI (PL &amp; I)'!H$334</f>
        <v>0</v>
      </c>
      <c r="I289" s="141">
        <f>'[1]MTTI (PL &amp; I)'!I289/'[1]MTTI (PL &amp; I)'!I$334</f>
        <v>0</v>
      </c>
      <c r="J289" s="141">
        <f>'[1]MTTI (PL &amp; I)'!J289/'[1]MTTI (PL &amp; I)'!J$334</f>
        <v>0</v>
      </c>
      <c r="K289" s="141">
        <f>'[1]MTTI (PL &amp; I)'!K289/'[1]MTTI (PL &amp; I)'!K$334</f>
        <v>0</v>
      </c>
      <c r="L289" s="141">
        <f>'[1]MTTI (PL &amp; I)'!L289/'[1]MTTI (PL &amp; I)'!L$334</f>
        <v>0</v>
      </c>
      <c r="M289" s="141">
        <f>'[1]MTTI (PL &amp; I)'!M289/'[1]MTTI (PL &amp; I)'!M$334</f>
        <v>0</v>
      </c>
      <c r="N289" s="141">
        <f>'[1]MTTI (PL &amp; I)'!N289/'[1]MTTI (PL &amp; I)'!N$334</f>
        <v>0</v>
      </c>
      <c r="O289" s="141">
        <f>'[1]MTTI (PL &amp; I)'!O289/'[1]MTTI (PL &amp; I)'!O$334</f>
        <v>0</v>
      </c>
      <c r="P289" s="141">
        <f>'[1]MTTI (PL &amp; I)'!P289/'[1]MTTI (PL &amp; I)'!P$334</f>
        <v>0</v>
      </c>
      <c r="Q289" s="141">
        <f>'[1]MTTI (PL &amp; I)'!Q289/'[1]MTTI (PL &amp; I)'!Q$334</f>
        <v>0</v>
      </c>
      <c r="R289" s="141">
        <f>'[1]MTTI (PL &amp; I)'!R289/'[1]MTTI (PL &amp; I)'!R$334</f>
        <v>0</v>
      </c>
      <c r="S289" s="141">
        <f>'[1]MTTI (PL &amp; I)'!S289/'[1]MTTI (PL &amp; I)'!S$334</f>
        <v>0</v>
      </c>
      <c r="T289" s="141">
        <f>'[1]MTTI (PL &amp; I)'!T289/'[1]MTTI (PL &amp; I)'!T$334</f>
        <v>0</v>
      </c>
      <c r="U289" s="141">
        <f>'[1]MTTI (PL &amp; I)'!U289/'[1]MTTI (PL &amp; I)'!U$334</f>
        <v>0</v>
      </c>
      <c r="V289" s="141">
        <f>'[1]MTTI (PL &amp; I)'!V289/'[1]MTTI (PL &amp; I)'!V$334</f>
        <v>0</v>
      </c>
      <c r="W289" s="141">
        <f>'[1]MTTI (PL &amp; I)'!W289/'[1]MTTI (PL &amp; I)'!W$334</f>
        <v>0</v>
      </c>
      <c r="X289" s="141">
        <f>'[1]MTTI (PL &amp; I)'!X289/'[1]MTTI (PL &amp; I)'!X$334</f>
        <v>0</v>
      </c>
      <c r="Y289" s="141">
        <f>'[1]MTTI (PL &amp; I)'!Y289/'[1]MTTI (PL &amp; I)'!Y$334</f>
        <v>0</v>
      </c>
      <c r="Z289" s="141">
        <f>'[1]MTTI (PL &amp; I)'!Z289/'[1]MTTI (PL &amp; I)'!Z$334</f>
        <v>0</v>
      </c>
      <c r="AA289" s="141">
        <f>'[1]MTTI (PL &amp; I)'!AA289/'[1]MTTI (PL &amp; I)'!AA$334</f>
        <v>0</v>
      </c>
      <c r="AB289" s="141">
        <f>'[1]MTTI (PL &amp; I)'!AB289/'[1]MTTI (PL &amp; I)'!AB$334</f>
        <v>0</v>
      </c>
      <c r="AC289" s="141">
        <f>'[1]MTTI (PL &amp; I)'!AC289/'[1]MTTI (PL &amp; I)'!AC$334</f>
        <v>0</v>
      </c>
      <c r="AD289" s="141">
        <f>'[1]MTTI (PL &amp; I)'!AD289/'[1]MTTI (PL &amp; I)'!AD$334</f>
        <v>0</v>
      </c>
      <c r="AE289" s="141">
        <f>'[1]MTTI (PL &amp; I)'!AE289/'[1]MTTI (PL &amp; I)'!AE$334</f>
        <v>0</v>
      </c>
      <c r="AF289" s="141">
        <f>'[1]MTTI (PL &amp; I)'!AF289/'[1]MTTI (PL &amp; I)'!AF$334</f>
        <v>0</v>
      </c>
      <c r="AG289" s="141">
        <f>'[1]MTTI (PL &amp; I)'!AG289/'[1]MTTI (PL &amp; I)'!AG$334</f>
        <v>0</v>
      </c>
      <c r="AH289" s="141">
        <f>'[1]MTTI (PL &amp; I)'!AH289/'[1]MTTI (PL &amp; I)'!AH$334</f>
        <v>0</v>
      </c>
      <c r="AI289" s="141">
        <f>'[1]MTTI (PL &amp; I)'!AI289/'[1]MTTI (PL &amp; I)'!AI$334</f>
        <v>0</v>
      </c>
      <c r="AJ289" s="141">
        <f>'[1]MTTI (PL &amp; I)'!AJ289/'[1]MTTI (PL &amp; I)'!AJ$334</f>
        <v>0</v>
      </c>
      <c r="AK289" s="141">
        <f>'[1]MTTI (PL &amp; I)'!AK289/'[1]MTTI (PL &amp; I)'!AK$334</f>
        <v>0</v>
      </c>
      <c r="AL289" s="141">
        <f>'[1]MTTI (PL &amp; I)'!AL289/'[1]MTTI (PL &amp; I)'!AL$334</f>
        <v>0</v>
      </c>
      <c r="AM289" s="141">
        <f>'[1]MTTI (PL &amp; I)'!AM289/'[1]MTTI (PL &amp; I)'!AM$334</f>
        <v>0</v>
      </c>
      <c r="AN289" s="141">
        <f>'[1]MTTI (PL &amp; I)'!AN289/'[1]MTTI (PL &amp; I)'!AN$334</f>
        <v>0</v>
      </c>
      <c r="AO289" s="141">
        <f>'[1]MTTI (PL &amp; I)'!AO289/'[1]MTTI (PL &amp; I)'!AO$334</f>
        <v>0</v>
      </c>
      <c r="AP289" s="141">
        <f>'[1]MTTI (PL &amp; I)'!AP289/'[1]MTTI (PL &amp; I)'!AP$334</f>
        <v>0</v>
      </c>
      <c r="AQ289" s="141">
        <f>'[1]MTTI (PL &amp; I)'!AQ289/'[1]MTTI (PL &amp; I)'!AQ$334</f>
        <v>0</v>
      </c>
      <c r="AR289" s="141">
        <f>'[1]MTTI (PL &amp; I)'!AR289/'[1]MTTI (PL &amp; I)'!AR$334</f>
        <v>0</v>
      </c>
      <c r="AS289" s="141">
        <f>'[1]MTTI (PL &amp; I)'!AS289/'[1]MTTI (PL &amp; I)'!AS$334</f>
        <v>0</v>
      </c>
      <c r="AT289" s="141">
        <f>'[1]MTTI (PL &amp; I)'!AT289/'[1]MTTI (PL &amp; I)'!AT$334</f>
        <v>0</v>
      </c>
      <c r="AU289" s="141">
        <f>'[1]MTTI (PL &amp; I)'!AU289/'[1]MTTI (PL &amp; I)'!AU$334</f>
        <v>0</v>
      </c>
      <c r="AV289" s="141">
        <f>'[1]MTTI (PL &amp; I)'!AV289/'[1]MTTI (PL &amp; I)'!AV$334</f>
        <v>0</v>
      </c>
      <c r="AW289" s="141">
        <f>'[1]MTTI (PL &amp; I)'!AW289/'[1]MTTI (PL &amp; I)'!AW$334</f>
        <v>0</v>
      </c>
      <c r="AX289" s="141">
        <f>'[1]MTTI (PL &amp; I)'!AX289/'[1]MTTI (PL &amp; I)'!AX$334</f>
        <v>0</v>
      </c>
      <c r="AY289" s="141">
        <f>'[1]MTTI (PL &amp; I)'!AY289/'[1]MTTI (PL &amp; I)'!AY$334</f>
        <v>0</v>
      </c>
      <c r="AZ289" s="141">
        <f>'[1]MTTI (PL &amp; I)'!AZ289/'[1]MTTI (PL &amp; I)'!AZ$334</f>
        <v>0</v>
      </c>
      <c r="BA289" s="141">
        <f>'[1]MTTI (PL &amp; I)'!BA289/'[1]MTTI (PL &amp; I)'!BA$334</f>
        <v>0</v>
      </c>
      <c r="BB289" s="141">
        <f>'[1]MTTI (PL &amp; I)'!BB289/'[1]MTTI (PL &amp; I)'!BB$334</f>
        <v>0</v>
      </c>
      <c r="BC289" s="141">
        <f>'[1]MTTI (PL &amp; I)'!BC289/'[1]MTTI (PL &amp; I)'!BC$334</f>
        <v>0</v>
      </c>
      <c r="BD289" s="141">
        <f>'[1]MTTI (PL &amp; I)'!BD289/'[1]MTTI (PL &amp; I)'!BD$334</f>
        <v>0</v>
      </c>
      <c r="BE289" s="141">
        <f>'[1]MTTI (PL &amp; I)'!BE289/'[1]MTTI (PL &amp; I)'!BE$334</f>
        <v>0</v>
      </c>
      <c r="BF289" s="141">
        <f>'[1]MTTI (PL &amp; I)'!BF289/'[1]MTTI (PL &amp; I)'!BF$334</f>
        <v>0</v>
      </c>
      <c r="BG289" s="141">
        <f>'[1]MTTI (PL &amp; I)'!BG289/'[1]MTTI (PL &amp; I)'!BG$334</f>
        <v>0</v>
      </c>
      <c r="BH289" s="141">
        <f>'[1]MTTI (PL &amp; I)'!BH289/'[1]MTTI (PL &amp; I)'!BH$334</f>
        <v>0</v>
      </c>
      <c r="BI289" s="141">
        <f>'[1]MTTI (PL &amp; I)'!BI289/'[1]MTTI (PL &amp; I)'!BI$334</f>
        <v>0</v>
      </c>
      <c r="BJ289" s="141">
        <f>'[1]MTTI (PL &amp; I)'!BJ289/'[1]MTTI (PL &amp; I)'!BJ$334</f>
        <v>0</v>
      </c>
      <c r="BK289" s="141">
        <f>'[1]MTTI (PL &amp; I)'!BK289/'[1]MTTI (PL &amp; I)'!BK$334</f>
        <v>0</v>
      </c>
      <c r="BL289" s="141">
        <f>'[1]MTTI (PL &amp; I)'!BL289/'[1]MTTI (PL &amp; I)'!BL$334</f>
        <v>0</v>
      </c>
      <c r="BM289" s="141">
        <f>'[1]MTTI (PL &amp; I)'!BM289/'[1]MTTI (PL &amp; I)'!BM$334</f>
        <v>0</v>
      </c>
      <c r="BN289" s="141">
        <f>'[1]MTTI (PL &amp; I)'!BN289/'[1]MTTI (PL &amp; I)'!BN$334</f>
        <v>0</v>
      </c>
      <c r="BO289" s="141">
        <f>'[1]MTTI (PL &amp; I)'!BO289/'[1]MTTI (PL &amp; I)'!BO$334</f>
        <v>0</v>
      </c>
      <c r="BP289" s="141">
        <f>'[1]MTTI (PL &amp; I)'!BP289/'[1]MTTI (PL &amp; I)'!BP$334</f>
        <v>0</v>
      </c>
      <c r="BQ289" s="141">
        <f>'[1]MTTI (PL &amp; I)'!BQ289/'[1]MTTI (PL &amp; I)'!BQ$334</f>
        <v>0</v>
      </c>
      <c r="BR289" s="141">
        <f>'[1]MTTI (PL &amp; I)'!BR289/'[1]MTTI (PL &amp; I)'!BR$334</f>
        <v>0</v>
      </c>
      <c r="BS289" s="141">
        <f>'[1]MTTI (PL &amp; I)'!BS289/'[1]MTTI (PL &amp; I)'!BS$334</f>
        <v>0</v>
      </c>
      <c r="BT289" s="141">
        <f>'[1]MTTI (PL &amp; I)'!BT289/'[1]MTTI (PL &amp; I)'!BT$334</f>
        <v>0</v>
      </c>
      <c r="BU289" s="141">
        <f>'[1]MTTI (PL &amp; I)'!BU289/'[1]MTTI (PL &amp; I)'!BU$334</f>
        <v>0</v>
      </c>
      <c r="BV289" s="141">
        <f>'[1]MTTI (PL &amp; I)'!BV289/'[1]MTTI (PL &amp; I)'!BV$334</f>
        <v>0</v>
      </c>
      <c r="BW289" s="141">
        <f>'[1]MTTI (PL &amp; I)'!BW289/'[1]MTTI (PL &amp; I)'!BW$334</f>
        <v>0</v>
      </c>
      <c r="BX289" s="141">
        <f>'[1]MTTI (PL &amp; I)'!BX289/'[1]MTTI (PL &amp; I)'!BX$334</f>
        <v>0</v>
      </c>
      <c r="BY289" s="141">
        <f>'[1]MTTI (PL &amp; I)'!BY289/'[1]MTTI (PL &amp; I)'!BY$334</f>
        <v>0</v>
      </c>
      <c r="BZ289" s="141">
        <f>'[1]MTTI (PL &amp; I)'!BZ289/'[1]MTTI (PL &amp; I)'!BZ$334</f>
        <v>0</v>
      </c>
      <c r="CA289" s="141">
        <f>'[1]MTTI (PL &amp; I)'!CA289/'[1]MTTI (PL &amp; I)'!CA$334</f>
        <v>0</v>
      </c>
      <c r="CB289" s="141">
        <f>'[1]MTTI (PL &amp; I)'!CB289/'[1]MTTI (PL &amp; I)'!CB$334</f>
        <v>0</v>
      </c>
      <c r="CC289" s="141">
        <f>'[1]MTTI (PL &amp; I)'!CC289/'[1]MTTI (PL &amp; I)'!CC$334</f>
        <v>0</v>
      </c>
      <c r="CD289" s="141">
        <f>'[1]MTTI (PL &amp; I)'!CD289/'[1]MTTI (PL &amp; I)'!CD$334</f>
        <v>0</v>
      </c>
      <c r="CE289" s="141">
        <f>'[1]MTTI (PL &amp; I)'!CE289/'[1]MTTI (PL &amp; I)'!CE$334</f>
        <v>0</v>
      </c>
      <c r="CF289" s="141">
        <f>'[1]MTTI (PL &amp; I)'!CF289/'[1]MTTI (PL &amp; I)'!CF$334</f>
        <v>0</v>
      </c>
      <c r="CG289" s="141">
        <f>'[1]MTTI (PL &amp; I)'!CG289/'[1]MTTI (PL &amp; I)'!CG$334</f>
        <v>0</v>
      </c>
      <c r="CH289" s="141">
        <f>'[1]MTTI (PL &amp; I)'!CH289/'[1]MTTI (PL &amp; I)'!CH$334</f>
        <v>0</v>
      </c>
      <c r="CI289" s="141">
        <f>'[1]MTTI (PL &amp; I)'!CI289/'[1]MTTI (PL &amp; I)'!CI$334</f>
        <v>0</v>
      </c>
      <c r="CJ289" s="141">
        <f>'[1]MTTI (PL &amp; I)'!CJ289/'[1]MTTI (PL &amp; I)'!CJ$334</f>
        <v>0</v>
      </c>
      <c r="CK289" s="141">
        <f>'[1]MTTI (PL &amp; I)'!CK289/'[1]MTTI (PL &amp; I)'!CK$334</f>
        <v>0</v>
      </c>
      <c r="CL289" s="141">
        <f>'[1]MTTI (PL &amp; I)'!CL289/'[1]MTTI (PL &amp; I)'!CL$334</f>
        <v>0</v>
      </c>
      <c r="CM289" s="141">
        <f>'[1]MTTI (PL &amp; I)'!CM289/'[1]MTTI (PL &amp; I)'!CM$334</f>
        <v>0</v>
      </c>
      <c r="CN289" s="141">
        <f>'[1]MTTI (PL &amp; I)'!CN289/'[1]MTTI (PL &amp; I)'!CN$334</f>
        <v>0</v>
      </c>
      <c r="CO289" s="141">
        <f>'[1]MTTI (PL &amp; I)'!CO289/'[1]MTTI (PL &amp; I)'!CO$334</f>
        <v>0</v>
      </c>
      <c r="CP289" s="141">
        <f>'[1]MTTI (PL &amp; I)'!CP289/'[1]MTTI (PL &amp; I)'!CP$334</f>
        <v>0</v>
      </c>
      <c r="CQ289" s="141">
        <f>'[1]MTTI (PL &amp; I)'!CQ289/'[1]MTTI (PL &amp; I)'!CQ$334</f>
        <v>0</v>
      </c>
      <c r="CR289" s="141">
        <f>'[1]MTTI (PL &amp; I)'!CR289/'[1]MTTI (PL &amp; I)'!CR$334</f>
        <v>0</v>
      </c>
      <c r="CS289" s="141">
        <f>'[1]MTTI (PL &amp; I)'!CS289/'[1]MTTI (PL &amp; I)'!CS$334</f>
        <v>0</v>
      </c>
      <c r="CT289" s="141">
        <f>'[1]MTTI (PL &amp; I)'!CT289/'[1]MTTI (PL &amp; I)'!CT$334</f>
        <v>0</v>
      </c>
      <c r="CU289" s="141">
        <f>'[1]MTTI (PL &amp; I)'!CU289/'[1]MTTI (PL &amp; I)'!CU$334</f>
        <v>0</v>
      </c>
      <c r="CV289" s="141">
        <f>'[1]MTTI (PL &amp; I)'!CV289/'[1]MTTI (PL &amp; I)'!CV$334</f>
        <v>0</v>
      </c>
      <c r="CW289" s="141">
        <f>'[1]MTTI (PL &amp; I)'!CW289/'[1]MTTI (PL &amp; I)'!CW$334</f>
        <v>0</v>
      </c>
      <c r="CX289" s="141">
        <f>'[1]MTTI (PL &amp; I)'!CX289/'[1]MTTI (PL &amp; I)'!CX$334</f>
        <v>0</v>
      </c>
      <c r="CY289" s="141">
        <f>'[1]MTTI (PL &amp; I)'!CY289/'[1]MTTI (PL &amp; I)'!CY$334</f>
        <v>0</v>
      </c>
      <c r="CZ289" s="141">
        <f>'[1]MTTI (PL &amp; I)'!CZ289/'[1]MTTI (PL &amp; I)'!CZ$334</f>
        <v>0</v>
      </c>
      <c r="DA289" s="141">
        <f>'[1]MTTI (PL &amp; I)'!DA289/'[1]MTTI (PL &amp; I)'!DA$334</f>
        <v>0</v>
      </c>
      <c r="DB289" s="141">
        <f>'[1]MTTI (PL &amp; I)'!DB289/'[1]MTTI (PL &amp; I)'!DB$334</f>
        <v>0</v>
      </c>
      <c r="DC289" s="141">
        <f>'[1]MTTI (PL &amp; I)'!DC289/'[1]MTTI (PL &amp; I)'!DC$334</f>
        <v>0</v>
      </c>
      <c r="DD289" s="141">
        <f>'[1]MTTI (PL &amp; I)'!DD289/'[1]MTTI (PL &amp; I)'!DD$334</f>
        <v>0</v>
      </c>
      <c r="DE289" s="141">
        <v>0</v>
      </c>
      <c r="DF289" s="141">
        <f>'[1]MTTI (PL &amp; I)'!DF289/'[1]MTTI (PL &amp; I)'!DF$334</f>
        <v>0</v>
      </c>
    </row>
    <row r="290" spans="1:110" x14ac:dyDescent="0.3">
      <c r="A290" s="26">
        <v>8111</v>
      </c>
      <c r="B290" s="141">
        <f>'[1]MTTI (PL &amp; I)'!B290/'[1]MTTI (PL &amp; I)'!B$334</f>
        <v>6.9543615783050644E-5</v>
      </c>
      <c r="C290" s="141">
        <f>'[1]MTTI (PL &amp; I)'!C290/'[1]MTTI (PL &amp; I)'!C$334</f>
        <v>0</v>
      </c>
      <c r="D290" s="141">
        <f>'[1]MTTI (PL &amp; I)'!D290/'[1]MTTI (PL &amp; I)'!D$334</f>
        <v>0.21729297818874094</v>
      </c>
      <c r="E290" s="141">
        <f>'[1]MTTI (PL &amp; I)'!E290/'[1]MTTI (PL &amp; I)'!E$334</f>
        <v>2.8101564178961008E-4</v>
      </c>
      <c r="F290" s="141">
        <f>'[1]MTTI (PL &amp; I)'!F290/'[1]MTTI (PL &amp; I)'!F$334</f>
        <v>0</v>
      </c>
      <c r="G290" s="141">
        <f>'[1]MTTI (PL &amp; I)'!G290/'[1]MTTI (PL &amp; I)'!G$334</f>
        <v>1.3462046095542136E-4</v>
      </c>
      <c r="H290" s="141">
        <f>'[1]MTTI (PL &amp; I)'!H290/'[1]MTTI (PL &amp; I)'!H$334</f>
        <v>3.5904564084061341E-3</v>
      </c>
      <c r="I290" s="141">
        <f>'[1]MTTI (PL &amp; I)'!I290/'[1]MTTI (PL &amp; I)'!I$334</f>
        <v>0</v>
      </c>
      <c r="J290" s="141">
        <f>'[1]MTTI (PL &amp; I)'!J290/'[1]MTTI (PL &amp; I)'!J$334</f>
        <v>1.4397268661255431E-3</v>
      </c>
      <c r="K290" s="141">
        <f>'[1]MTTI (PL &amp; I)'!K290/'[1]MTTI (PL &amp; I)'!K$334</f>
        <v>1.1570946773990149E-3</v>
      </c>
      <c r="L290" s="141">
        <f>'[1]MTTI (PL &amp; I)'!L290/'[1]MTTI (PL &amp; I)'!L$334</f>
        <v>2.6747980494241626E-3</v>
      </c>
      <c r="M290" s="141">
        <f>'[1]MTTI (PL &amp; I)'!M290/'[1]MTTI (PL &amp; I)'!M$334</f>
        <v>1.88405855438525E-3</v>
      </c>
      <c r="N290" s="141">
        <f>'[1]MTTI (PL &amp; I)'!N290/'[1]MTTI (PL &amp; I)'!N$334</f>
        <v>9.0358233343537577E-4</v>
      </c>
      <c r="O290" s="141">
        <f>'[1]MTTI (PL &amp; I)'!O290/'[1]MTTI (PL &amp; I)'!O$334</f>
        <v>2.0587086805581483E-3</v>
      </c>
      <c r="P290" s="141">
        <f>'[1]MTTI (PL &amp; I)'!P290/'[1]MTTI (PL &amp; I)'!P$334</f>
        <v>0</v>
      </c>
      <c r="Q290" s="141">
        <f>'[1]MTTI (PL &amp; I)'!Q290/'[1]MTTI (PL &amp; I)'!Q$334</f>
        <v>1.5598660607661456E-3</v>
      </c>
      <c r="R290" s="141">
        <f>'[1]MTTI (PL &amp; I)'!R290/'[1]MTTI (PL &amp; I)'!R$334</f>
        <v>0</v>
      </c>
      <c r="S290" s="141">
        <f>'[1]MTTI (PL &amp; I)'!S290/'[1]MTTI (PL &amp; I)'!S$334</f>
        <v>0</v>
      </c>
      <c r="T290" s="141">
        <f>'[1]MTTI (PL &amp; I)'!T290/'[1]MTTI (PL &amp; I)'!T$334</f>
        <v>0</v>
      </c>
      <c r="U290" s="141">
        <f>'[1]MTTI (PL &amp; I)'!U290/'[1]MTTI (PL &amp; I)'!U$334</f>
        <v>0</v>
      </c>
      <c r="V290" s="141">
        <f>'[1]MTTI (PL &amp; I)'!V290/'[1]MTTI (PL &amp; I)'!V$334</f>
        <v>3.9362046157152543E-4</v>
      </c>
      <c r="W290" s="141">
        <f>'[1]MTTI (PL &amp; I)'!W290/'[1]MTTI (PL &amp; I)'!W$334</f>
        <v>7.2292112537049414E-5</v>
      </c>
      <c r="X290" s="141">
        <f>'[1]MTTI (PL &amp; I)'!X290/'[1]MTTI (PL &amp; I)'!X$334</f>
        <v>1.7945083906133885E-4</v>
      </c>
      <c r="Y290" s="141">
        <f>'[1]MTTI (PL &amp; I)'!Y290/'[1]MTTI (PL &amp; I)'!Y$334</f>
        <v>5.1413713734097978E-5</v>
      </c>
      <c r="Z290" s="141">
        <f>'[1]MTTI (PL &amp; I)'!Z290/'[1]MTTI (PL &amp; I)'!Z$334</f>
        <v>1.8630330011891268E-4</v>
      </c>
      <c r="AA290" s="141">
        <f>'[1]MTTI (PL &amp; I)'!AA290/'[1]MTTI (PL &amp; I)'!AA$334</f>
        <v>0</v>
      </c>
      <c r="AB290" s="141">
        <f>'[1]MTTI (PL &amp; I)'!AB290/'[1]MTTI (PL &amp; I)'!AB$334</f>
        <v>0</v>
      </c>
      <c r="AC290" s="141">
        <f>'[1]MTTI (PL &amp; I)'!AC290/'[1]MTTI (PL &amp; I)'!AC$334</f>
        <v>0</v>
      </c>
      <c r="AD290" s="141">
        <f>'[1]MTTI (PL &amp; I)'!AD290/'[1]MTTI (PL &amp; I)'!AD$334</f>
        <v>9.2123789440205572E-7</v>
      </c>
      <c r="AE290" s="141">
        <f>'[1]MTTI (PL &amp; I)'!AE290/'[1]MTTI (PL &amp; I)'!AE$334</f>
        <v>0</v>
      </c>
      <c r="AF290" s="141">
        <f>'[1]MTTI (PL &amp; I)'!AF290/'[1]MTTI (PL &amp; I)'!AF$334</f>
        <v>1.1815342961954487E-4</v>
      </c>
      <c r="AG290" s="141">
        <f>'[1]MTTI (PL &amp; I)'!AG290/'[1]MTTI (PL &amp; I)'!AG$334</f>
        <v>5.9282113120700684E-4</v>
      </c>
      <c r="AH290" s="141">
        <f>'[1]MTTI (PL &amp; I)'!AH290/'[1]MTTI (PL &amp; I)'!AH$334</f>
        <v>0</v>
      </c>
      <c r="AI290" s="141">
        <f>'[1]MTTI (PL &amp; I)'!AI290/'[1]MTTI (PL &amp; I)'!AI$334</f>
        <v>2.6359228129890869E-4</v>
      </c>
      <c r="AJ290" s="141">
        <f>'[1]MTTI (PL &amp; I)'!AJ290/'[1]MTTI (PL &amp; I)'!AJ$334</f>
        <v>3.4451843050626565E-6</v>
      </c>
      <c r="AK290" s="141">
        <f>'[1]MTTI (PL &amp; I)'!AK290/'[1]MTTI (PL &amp; I)'!AK$334</f>
        <v>0</v>
      </c>
      <c r="AL290" s="141">
        <f>'[1]MTTI (PL &amp; I)'!AL290/'[1]MTTI (PL &amp; I)'!AL$334</f>
        <v>1.3678065193744617E-3</v>
      </c>
      <c r="AM290" s="141">
        <f>'[1]MTTI (PL &amp; I)'!AM290/'[1]MTTI (PL &amp; I)'!AM$334</f>
        <v>5.7807607235719665E-5</v>
      </c>
      <c r="AN290" s="141">
        <f>'[1]MTTI (PL &amp; I)'!AN290/'[1]MTTI (PL &amp; I)'!AN$334</f>
        <v>9.0123526439620633E-5</v>
      </c>
      <c r="AO290" s="141">
        <f>'[1]MTTI (PL &amp; I)'!AO290/'[1]MTTI (PL &amp; I)'!AO$334</f>
        <v>5.5862582307070001E-4</v>
      </c>
      <c r="AP290" s="141">
        <f>'[1]MTTI (PL &amp; I)'!AP290/'[1]MTTI (PL &amp; I)'!AP$334</f>
        <v>0</v>
      </c>
      <c r="AQ290" s="141">
        <f>'[1]MTTI (PL &amp; I)'!AQ290/'[1]MTTI (PL &amp; I)'!AQ$334</f>
        <v>0</v>
      </c>
      <c r="AR290" s="141">
        <f>'[1]MTTI (PL &amp; I)'!AR290/'[1]MTTI (PL &amp; I)'!AR$334</f>
        <v>5.6573733745895864E-4</v>
      </c>
      <c r="AS290" s="141">
        <f>'[1]MTTI (PL &amp; I)'!AS290/'[1]MTTI (PL &amp; I)'!AS$334</f>
        <v>0</v>
      </c>
      <c r="AT290" s="141">
        <f>'[1]MTTI (PL &amp; I)'!AT290/'[1]MTTI (PL &amp; I)'!AT$334</f>
        <v>2.1054831660337575E-3</v>
      </c>
      <c r="AU290" s="141">
        <f>'[1]MTTI (PL &amp; I)'!AU290/'[1]MTTI (PL &amp; I)'!AU$334</f>
        <v>0</v>
      </c>
      <c r="AV290" s="141">
        <f>'[1]MTTI (PL &amp; I)'!AV290/'[1]MTTI (PL &amp; I)'!AV$334</f>
        <v>0</v>
      </c>
      <c r="AW290" s="141">
        <f>'[1]MTTI (PL &amp; I)'!AW290/'[1]MTTI (PL &amp; I)'!AW$334</f>
        <v>0</v>
      </c>
      <c r="AX290" s="141">
        <f>'[1]MTTI (PL &amp; I)'!AX290/'[1]MTTI (PL &amp; I)'!AX$334</f>
        <v>2.4821043709275593E-4</v>
      </c>
      <c r="AY290" s="141">
        <f>'[1]MTTI (PL &amp; I)'!AY290/'[1]MTTI (PL &amp; I)'!AY$334</f>
        <v>1.1359312999120597E-2</v>
      </c>
      <c r="AZ290" s="141">
        <f>'[1]MTTI (PL &amp; I)'!AZ290/'[1]MTTI (PL &amp; I)'!AZ$334</f>
        <v>2.7488304947642247E-3</v>
      </c>
      <c r="BA290" s="141">
        <f>'[1]MTTI (PL &amp; I)'!BA290/'[1]MTTI (PL &amp; I)'!BA$334</f>
        <v>3.8860997566990078E-3</v>
      </c>
      <c r="BB290" s="141">
        <f>'[1]MTTI (PL &amp; I)'!BB290/'[1]MTTI (PL &amp; I)'!BB$334</f>
        <v>1.518973039955965E-4</v>
      </c>
      <c r="BC290" s="141">
        <f>'[1]MTTI (PL &amp; I)'!BC290/'[1]MTTI (PL &amp; I)'!BC$334</f>
        <v>0</v>
      </c>
      <c r="BD290" s="141">
        <f>'[1]MTTI (PL &amp; I)'!BD290/'[1]MTTI (PL &amp; I)'!BD$334</f>
        <v>6.5536021155863664E-3</v>
      </c>
      <c r="BE290" s="141">
        <f>'[1]MTTI (PL &amp; I)'!BE290/'[1]MTTI (PL &amp; I)'!BE$334</f>
        <v>0</v>
      </c>
      <c r="BF290" s="141">
        <f>'[1]MTTI (PL &amp; I)'!BF290/'[1]MTTI (PL &amp; I)'!BF$334</f>
        <v>0</v>
      </c>
      <c r="BG290" s="141">
        <f>'[1]MTTI (PL &amp; I)'!BG290/'[1]MTTI (PL &amp; I)'!BG$334</f>
        <v>6.8409725331286097E-4</v>
      </c>
      <c r="BH290" s="141">
        <f>'[1]MTTI (PL &amp; I)'!BH290/'[1]MTTI (PL &amp; I)'!BH$334</f>
        <v>3.9568414341088896E-5</v>
      </c>
      <c r="BI290" s="141">
        <f>'[1]MTTI (PL &amp; I)'!BI290/'[1]MTTI (PL &amp; I)'!BI$334</f>
        <v>0</v>
      </c>
      <c r="BJ290" s="141">
        <f>'[1]MTTI (PL &amp; I)'!BJ290/'[1]MTTI (PL &amp; I)'!BJ$334</f>
        <v>1.2309680308292452E-4</v>
      </c>
      <c r="BK290" s="141">
        <f>'[1]MTTI (PL &amp; I)'!BK290/'[1]MTTI (PL &amp; I)'!BK$334</f>
        <v>0</v>
      </c>
      <c r="BL290" s="141">
        <f>'[1]MTTI (PL &amp; I)'!BL290/'[1]MTTI (PL &amp; I)'!BL$334</f>
        <v>0</v>
      </c>
      <c r="BM290" s="141">
        <f>'[1]MTTI (PL &amp; I)'!BM290/'[1]MTTI (PL &amp; I)'!BM$334</f>
        <v>0</v>
      </c>
      <c r="BN290" s="141">
        <f>'[1]MTTI (PL &amp; I)'!BN290/'[1]MTTI (PL &amp; I)'!BN$334</f>
        <v>0</v>
      </c>
      <c r="BO290" s="141">
        <f>'[1]MTTI (PL &amp; I)'!BO290/'[1]MTTI (PL &amp; I)'!BO$334</f>
        <v>4.4568776226167712E-4</v>
      </c>
      <c r="BP290" s="141">
        <f>'[1]MTTI (PL &amp; I)'!BP290/'[1]MTTI (PL &amp; I)'!BP$334</f>
        <v>1.1726051145812445E-2</v>
      </c>
      <c r="BQ290" s="141">
        <f>'[1]MTTI (PL &amp; I)'!BQ290/'[1]MTTI (PL &amp; I)'!BQ$334</f>
        <v>2.2218819383080796E-6</v>
      </c>
      <c r="BR290" s="141">
        <f>'[1]MTTI (PL &amp; I)'!BR290/'[1]MTTI (PL &amp; I)'!BR$334</f>
        <v>3.0079092812978084E-3</v>
      </c>
      <c r="BS290" s="141">
        <f>'[1]MTTI (PL &amp; I)'!BS290/'[1]MTTI (PL &amp; I)'!BS$334</f>
        <v>2.9825820998018522E-3</v>
      </c>
      <c r="BT290" s="141">
        <f>'[1]MTTI (PL &amp; I)'!BT290/'[1]MTTI (PL &amp; I)'!BT$334</f>
        <v>5.4857555798760865E-3</v>
      </c>
      <c r="BU290" s="141">
        <f>'[1]MTTI (PL &amp; I)'!BU290/'[1]MTTI (PL &amp; I)'!BU$334</f>
        <v>0</v>
      </c>
      <c r="BV290" s="141">
        <f>'[1]MTTI (PL &amp; I)'!BV290/'[1]MTTI (PL &amp; I)'!BV$334</f>
        <v>0</v>
      </c>
      <c r="BW290" s="141">
        <f>'[1]MTTI (PL &amp; I)'!BW290/'[1]MTTI (PL &amp; I)'!BW$334</f>
        <v>0</v>
      </c>
      <c r="BX290" s="141">
        <f>'[1]MTTI (PL &amp; I)'!BX290/'[1]MTTI (PL &amp; I)'!BX$334</f>
        <v>0</v>
      </c>
      <c r="BY290" s="141">
        <f>'[1]MTTI (PL &amp; I)'!BY290/'[1]MTTI (PL &amp; I)'!BY$334</f>
        <v>8.8334254802409293E-6</v>
      </c>
      <c r="BZ290" s="141">
        <f>'[1]MTTI (PL &amp; I)'!BZ290/'[1]MTTI (PL &amp; I)'!BZ$334</f>
        <v>0</v>
      </c>
      <c r="CA290" s="141">
        <f>'[1]MTTI (PL &amp; I)'!CA290/'[1]MTTI (PL &amp; I)'!CA$334</f>
        <v>7.5680745225514291E-4</v>
      </c>
      <c r="CB290" s="141">
        <f>'[1]MTTI (PL &amp; I)'!CB290/'[1]MTTI (PL &amp; I)'!CB$334</f>
        <v>0</v>
      </c>
      <c r="CC290" s="141">
        <f>'[1]MTTI (PL &amp; I)'!CC290/'[1]MTTI (PL &amp; I)'!CC$334</f>
        <v>5.1822013644194954E-3</v>
      </c>
      <c r="CD290" s="141">
        <f>'[1]MTTI (PL &amp; I)'!CD290/'[1]MTTI (PL &amp; I)'!CD$334</f>
        <v>0</v>
      </c>
      <c r="CE290" s="141">
        <f>'[1]MTTI (PL &amp; I)'!CE290/'[1]MTTI (PL &amp; I)'!CE$334</f>
        <v>0</v>
      </c>
      <c r="CF290" s="141">
        <f>'[1]MTTI (PL &amp; I)'!CF290/'[1]MTTI (PL &amp; I)'!CF$334</f>
        <v>0</v>
      </c>
      <c r="CG290" s="141">
        <f>'[1]MTTI (PL &amp; I)'!CG290/'[1]MTTI (PL &amp; I)'!CG$334</f>
        <v>0</v>
      </c>
      <c r="CH290" s="141">
        <f>'[1]MTTI (PL &amp; I)'!CH290/'[1]MTTI (PL &amp; I)'!CH$334</f>
        <v>0</v>
      </c>
      <c r="CI290" s="141">
        <f>'[1]MTTI (PL &amp; I)'!CI290/'[1]MTTI (PL &amp; I)'!CI$334</f>
        <v>0</v>
      </c>
      <c r="CJ290" s="141">
        <f>'[1]MTTI (PL &amp; I)'!CJ290/'[1]MTTI (PL &amp; I)'!CJ$334</f>
        <v>0</v>
      </c>
      <c r="CK290" s="141">
        <f>'[1]MTTI (PL &amp; I)'!CK290/'[1]MTTI (PL &amp; I)'!CK$334</f>
        <v>0</v>
      </c>
      <c r="CL290" s="141">
        <f>'[1]MTTI (PL &amp; I)'!CL290/'[1]MTTI (PL &amp; I)'!CL$334</f>
        <v>0</v>
      </c>
      <c r="CM290" s="141">
        <f>'[1]MTTI (PL &amp; I)'!CM290/'[1]MTTI (PL &amp; I)'!CM$334</f>
        <v>0</v>
      </c>
      <c r="CN290" s="141">
        <f>'[1]MTTI (PL &amp; I)'!CN290/'[1]MTTI (PL &amp; I)'!CN$334</f>
        <v>5.0297874929738755E-4</v>
      </c>
      <c r="CO290" s="141">
        <f>'[1]MTTI (PL &amp; I)'!CO290/'[1]MTTI (PL &amp; I)'!CO$334</f>
        <v>0</v>
      </c>
      <c r="CP290" s="141">
        <f>'[1]MTTI (PL &amp; I)'!CP290/'[1]MTTI (PL &amp; I)'!CP$334</f>
        <v>1.9769875449776536E-3</v>
      </c>
      <c r="CQ290" s="141">
        <f>'[1]MTTI (PL &amp; I)'!CQ290/'[1]MTTI (PL &amp; I)'!CQ$334</f>
        <v>2.0017075055106747E-3</v>
      </c>
      <c r="CR290" s="141">
        <f>'[1]MTTI (PL &amp; I)'!CR290/'[1]MTTI (PL &amp; I)'!CR$334</f>
        <v>0</v>
      </c>
      <c r="CS290" s="141">
        <f>'[1]MTTI (PL &amp; I)'!CS290/'[1]MTTI (PL &amp; I)'!CS$334</f>
        <v>1.7438471032673753E-3</v>
      </c>
      <c r="CT290" s="141">
        <f>'[1]MTTI (PL &amp; I)'!CT290/'[1]MTTI (PL &amp; I)'!CT$334</f>
        <v>0</v>
      </c>
      <c r="CU290" s="141">
        <f>'[1]MTTI (PL &amp; I)'!CU290/'[1]MTTI (PL &amp; I)'!CU$334</f>
        <v>0</v>
      </c>
      <c r="CV290" s="141">
        <f>'[1]MTTI (PL &amp; I)'!CV290/'[1]MTTI (PL &amp; I)'!CV$334</f>
        <v>0</v>
      </c>
      <c r="CW290" s="141">
        <f>'[1]MTTI (PL &amp; I)'!CW290/'[1]MTTI (PL &amp; I)'!CW$334</f>
        <v>0</v>
      </c>
      <c r="CX290" s="141">
        <f>'[1]MTTI (PL &amp; I)'!CX290/'[1]MTTI (PL &amp; I)'!CX$334</f>
        <v>0</v>
      </c>
      <c r="CY290" s="141">
        <f>'[1]MTTI (PL &amp; I)'!CY290/'[1]MTTI (PL &amp; I)'!CY$334</f>
        <v>0</v>
      </c>
      <c r="CZ290" s="141">
        <f>'[1]MTTI (PL &amp; I)'!CZ290/'[1]MTTI (PL &amp; I)'!CZ$334</f>
        <v>4.3901482986291541E-4</v>
      </c>
      <c r="DA290" s="141">
        <f>'[1]MTTI (PL &amp; I)'!DA290/'[1]MTTI (PL &amp; I)'!DA$334</f>
        <v>7.9914870511989613E-4</v>
      </c>
      <c r="DB290" s="141">
        <f>'[1]MTTI (PL &amp; I)'!DB290/'[1]MTTI (PL &amp; I)'!DB$334</f>
        <v>0</v>
      </c>
      <c r="DC290" s="141">
        <f>'[1]MTTI (PL &amp; I)'!DC290/'[1]MTTI (PL &amp; I)'!DC$334</f>
        <v>0</v>
      </c>
      <c r="DD290" s="141">
        <f>'[1]MTTI (PL &amp; I)'!DD290/'[1]MTTI (PL &amp; I)'!DD$334</f>
        <v>0</v>
      </c>
      <c r="DE290" s="141">
        <v>0</v>
      </c>
      <c r="DF290" s="141">
        <f>'[1]MTTI (PL &amp; I)'!DF290/'[1]MTTI (PL &amp; I)'!DF$334</f>
        <v>3.7682689298037419E-4</v>
      </c>
    </row>
    <row r="291" spans="1:110" x14ac:dyDescent="0.3">
      <c r="A291" s="25" t="s">
        <v>6</v>
      </c>
      <c r="B291" s="141">
        <f>'[1]MTTI (PL &amp; I)'!B291/'[1]MTTI (PL &amp; I)'!B$334</f>
        <v>6.9543615783050644E-5</v>
      </c>
      <c r="C291" s="141">
        <f>'[1]MTTI (PL &amp; I)'!C291/'[1]MTTI (PL &amp; I)'!C$334</f>
        <v>0</v>
      </c>
      <c r="D291" s="141">
        <f>'[1]MTTI (PL &amp; I)'!D291/'[1]MTTI (PL &amp; I)'!D$334</f>
        <v>0.21729297818874094</v>
      </c>
      <c r="E291" s="141">
        <f>'[1]MTTI (PL &amp; I)'!E291/'[1]MTTI (PL &amp; I)'!E$334</f>
        <v>2.8101564178961008E-4</v>
      </c>
      <c r="F291" s="141">
        <f>'[1]MTTI (PL &amp; I)'!F291/'[1]MTTI (PL &amp; I)'!F$334</f>
        <v>0</v>
      </c>
      <c r="G291" s="141">
        <f>'[1]MTTI (PL &amp; I)'!G291/'[1]MTTI (PL &amp; I)'!G$334</f>
        <v>1.3462046095542136E-4</v>
      </c>
      <c r="H291" s="141">
        <f>'[1]MTTI (PL &amp; I)'!H291/'[1]MTTI (PL &amp; I)'!H$334</f>
        <v>3.5904564084061341E-3</v>
      </c>
      <c r="I291" s="141">
        <f>'[1]MTTI (PL &amp; I)'!I291/'[1]MTTI (PL &amp; I)'!I$334</f>
        <v>0</v>
      </c>
      <c r="J291" s="141">
        <f>'[1]MTTI (PL &amp; I)'!J291/'[1]MTTI (PL &amp; I)'!J$334</f>
        <v>1.4397268661255431E-3</v>
      </c>
      <c r="K291" s="141">
        <f>'[1]MTTI (PL &amp; I)'!K291/'[1]MTTI (PL &amp; I)'!K$334</f>
        <v>1.1570946773990149E-3</v>
      </c>
      <c r="L291" s="141">
        <f>'[1]MTTI (PL &amp; I)'!L291/'[1]MTTI (PL &amp; I)'!L$334</f>
        <v>2.6747980494241626E-3</v>
      </c>
      <c r="M291" s="141">
        <f>'[1]MTTI (PL &amp; I)'!M291/'[1]MTTI (PL &amp; I)'!M$334</f>
        <v>1.88405855438525E-3</v>
      </c>
      <c r="N291" s="141">
        <f>'[1]MTTI (PL &amp; I)'!N291/'[1]MTTI (PL &amp; I)'!N$334</f>
        <v>9.0358233343537577E-4</v>
      </c>
      <c r="O291" s="141">
        <f>'[1]MTTI (PL &amp; I)'!O291/'[1]MTTI (PL &amp; I)'!O$334</f>
        <v>2.0587086805581483E-3</v>
      </c>
      <c r="P291" s="141">
        <f>'[1]MTTI (PL &amp; I)'!P291/'[1]MTTI (PL &amp; I)'!P$334</f>
        <v>0</v>
      </c>
      <c r="Q291" s="141">
        <f>'[1]MTTI (PL &amp; I)'!Q291/'[1]MTTI (PL &amp; I)'!Q$334</f>
        <v>1.5598660607661456E-3</v>
      </c>
      <c r="R291" s="141">
        <f>'[1]MTTI (PL &amp; I)'!R291/'[1]MTTI (PL &amp; I)'!R$334</f>
        <v>0</v>
      </c>
      <c r="S291" s="141">
        <f>'[1]MTTI (PL &amp; I)'!S291/'[1]MTTI (PL &amp; I)'!S$334</f>
        <v>0</v>
      </c>
      <c r="T291" s="141">
        <f>'[1]MTTI (PL &amp; I)'!T291/'[1]MTTI (PL &amp; I)'!T$334</f>
        <v>0</v>
      </c>
      <c r="U291" s="141">
        <f>'[1]MTTI (PL &amp; I)'!U291/'[1]MTTI (PL &amp; I)'!U$334</f>
        <v>0</v>
      </c>
      <c r="V291" s="141">
        <f>'[1]MTTI (PL &amp; I)'!V291/'[1]MTTI (PL &amp; I)'!V$334</f>
        <v>3.9362046157152543E-4</v>
      </c>
      <c r="W291" s="141">
        <f>'[1]MTTI (PL &amp; I)'!W291/'[1]MTTI (PL &amp; I)'!W$334</f>
        <v>7.2292112537049414E-5</v>
      </c>
      <c r="X291" s="141">
        <f>'[1]MTTI (PL &amp; I)'!X291/'[1]MTTI (PL &amp; I)'!X$334</f>
        <v>1.7945083906133885E-4</v>
      </c>
      <c r="Y291" s="141">
        <f>'[1]MTTI (PL &amp; I)'!Y291/'[1]MTTI (PL &amp; I)'!Y$334</f>
        <v>5.1413713734097978E-5</v>
      </c>
      <c r="Z291" s="141">
        <f>'[1]MTTI (PL &amp; I)'!Z291/'[1]MTTI (PL &amp; I)'!Z$334</f>
        <v>1.8630330011891268E-4</v>
      </c>
      <c r="AA291" s="141">
        <f>'[1]MTTI (PL &amp; I)'!AA291/'[1]MTTI (PL &amp; I)'!AA$334</f>
        <v>0</v>
      </c>
      <c r="AB291" s="141">
        <f>'[1]MTTI (PL &amp; I)'!AB291/'[1]MTTI (PL &amp; I)'!AB$334</f>
        <v>0</v>
      </c>
      <c r="AC291" s="141">
        <f>'[1]MTTI (PL &amp; I)'!AC291/'[1]MTTI (PL &amp; I)'!AC$334</f>
        <v>0</v>
      </c>
      <c r="AD291" s="141">
        <f>'[1]MTTI (PL &amp; I)'!AD291/'[1]MTTI (PL &amp; I)'!AD$334</f>
        <v>9.2123789440205572E-7</v>
      </c>
      <c r="AE291" s="141">
        <f>'[1]MTTI (PL &amp; I)'!AE291/'[1]MTTI (PL &amp; I)'!AE$334</f>
        <v>0</v>
      </c>
      <c r="AF291" s="141">
        <f>'[1]MTTI (PL &amp; I)'!AF291/'[1]MTTI (PL &amp; I)'!AF$334</f>
        <v>1.1815342961954487E-4</v>
      </c>
      <c r="AG291" s="141">
        <f>'[1]MTTI (PL &amp; I)'!AG291/'[1]MTTI (PL &amp; I)'!AG$334</f>
        <v>5.9282113120700684E-4</v>
      </c>
      <c r="AH291" s="141">
        <f>'[1]MTTI (PL &amp; I)'!AH291/'[1]MTTI (PL &amp; I)'!AH$334</f>
        <v>0</v>
      </c>
      <c r="AI291" s="141">
        <f>'[1]MTTI (PL &amp; I)'!AI291/'[1]MTTI (PL &amp; I)'!AI$334</f>
        <v>2.6359228129890869E-4</v>
      </c>
      <c r="AJ291" s="141">
        <f>'[1]MTTI (PL &amp; I)'!AJ291/'[1]MTTI (PL &amp; I)'!AJ$334</f>
        <v>3.4451843050626565E-6</v>
      </c>
      <c r="AK291" s="141">
        <f>'[1]MTTI (PL &amp; I)'!AK291/'[1]MTTI (PL &amp; I)'!AK$334</f>
        <v>0</v>
      </c>
      <c r="AL291" s="141">
        <f>'[1]MTTI (PL &amp; I)'!AL291/'[1]MTTI (PL &amp; I)'!AL$334</f>
        <v>1.3678065193744617E-3</v>
      </c>
      <c r="AM291" s="141">
        <f>'[1]MTTI (PL &amp; I)'!AM291/'[1]MTTI (PL &amp; I)'!AM$334</f>
        <v>5.7807607235719665E-5</v>
      </c>
      <c r="AN291" s="141">
        <f>'[1]MTTI (PL &amp; I)'!AN291/'[1]MTTI (PL &amp; I)'!AN$334</f>
        <v>9.0123526439620633E-5</v>
      </c>
      <c r="AO291" s="141">
        <f>'[1]MTTI (PL &amp; I)'!AO291/'[1]MTTI (PL &amp; I)'!AO$334</f>
        <v>5.5862582307070001E-4</v>
      </c>
      <c r="AP291" s="141">
        <f>'[1]MTTI (PL &amp; I)'!AP291/'[1]MTTI (PL &amp; I)'!AP$334</f>
        <v>0</v>
      </c>
      <c r="AQ291" s="141">
        <f>'[1]MTTI (PL &amp; I)'!AQ291/'[1]MTTI (PL &amp; I)'!AQ$334</f>
        <v>0</v>
      </c>
      <c r="AR291" s="141">
        <f>'[1]MTTI (PL &amp; I)'!AR291/'[1]MTTI (PL &amp; I)'!AR$334</f>
        <v>5.6573733745895864E-4</v>
      </c>
      <c r="AS291" s="141">
        <f>'[1]MTTI (PL &amp; I)'!AS291/'[1]MTTI (PL &amp; I)'!AS$334</f>
        <v>0</v>
      </c>
      <c r="AT291" s="141">
        <f>'[1]MTTI (PL &amp; I)'!AT291/'[1]MTTI (PL &amp; I)'!AT$334</f>
        <v>2.1054831660337575E-3</v>
      </c>
      <c r="AU291" s="141">
        <f>'[1]MTTI (PL &amp; I)'!AU291/'[1]MTTI (PL &amp; I)'!AU$334</f>
        <v>0</v>
      </c>
      <c r="AV291" s="141">
        <f>'[1]MTTI (PL &amp; I)'!AV291/'[1]MTTI (PL &amp; I)'!AV$334</f>
        <v>0</v>
      </c>
      <c r="AW291" s="141">
        <f>'[1]MTTI (PL &amp; I)'!AW291/'[1]MTTI (PL &amp; I)'!AW$334</f>
        <v>0</v>
      </c>
      <c r="AX291" s="141">
        <f>'[1]MTTI (PL &amp; I)'!AX291/'[1]MTTI (PL &amp; I)'!AX$334</f>
        <v>2.4821043709275593E-4</v>
      </c>
      <c r="AY291" s="141">
        <f>'[1]MTTI (PL &amp; I)'!AY291/'[1]MTTI (PL &amp; I)'!AY$334</f>
        <v>1.1359312999120597E-2</v>
      </c>
      <c r="AZ291" s="141">
        <f>'[1]MTTI (PL &amp; I)'!AZ291/'[1]MTTI (PL &amp; I)'!AZ$334</f>
        <v>2.7488304947642247E-3</v>
      </c>
      <c r="BA291" s="141">
        <f>'[1]MTTI (PL &amp; I)'!BA291/'[1]MTTI (PL &amp; I)'!BA$334</f>
        <v>3.8860997566990078E-3</v>
      </c>
      <c r="BB291" s="141">
        <f>'[1]MTTI (PL &amp; I)'!BB291/'[1]MTTI (PL &amp; I)'!BB$334</f>
        <v>1.518973039955965E-4</v>
      </c>
      <c r="BC291" s="141">
        <f>'[1]MTTI (PL &amp; I)'!BC291/'[1]MTTI (PL &amp; I)'!BC$334</f>
        <v>0</v>
      </c>
      <c r="BD291" s="141">
        <f>'[1]MTTI (PL &amp; I)'!BD291/'[1]MTTI (PL &amp; I)'!BD$334</f>
        <v>6.5536021155863664E-3</v>
      </c>
      <c r="BE291" s="141">
        <f>'[1]MTTI (PL &amp; I)'!BE291/'[1]MTTI (PL &amp; I)'!BE$334</f>
        <v>0</v>
      </c>
      <c r="BF291" s="141">
        <f>'[1]MTTI (PL &amp; I)'!BF291/'[1]MTTI (PL &amp; I)'!BF$334</f>
        <v>0</v>
      </c>
      <c r="BG291" s="141">
        <f>'[1]MTTI (PL &amp; I)'!BG291/'[1]MTTI (PL &amp; I)'!BG$334</f>
        <v>6.8409725331286097E-4</v>
      </c>
      <c r="BH291" s="141">
        <f>'[1]MTTI (PL &amp; I)'!BH291/'[1]MTTI (PL &amp; I)'!BH$334</f>
        <v>3.9568414341088896E-5</v>
      </c>
      <c r="BI291" s="141">
        <f>'[1]MTTI (PL &amp; I)'!BI291/'[1]MTTI (PL &amp; I)'!BI$334</f>
        <v>0</v>
      </c>
      <c r="BJ291" s="141">
        <f>'[1]MTTI (PL &amp; I)'!BJ291/'[1]MTTI (PL &amp; I)'!BJ$334</f>
        <v>1.2309680308292452E-4</v>
      </c>
      <c r="BK291" s="141">
        <f>'[1]MTTI (PL &amp; I)'!BK291/'[1]MTTI (PL &amp; I)'!BK$334</f>
        <v>0</v>
      </c>
      <c r="BL291" s="141">
        <f>'[1]MTTI (PL &amp; I)'!BL291/'[1]MTTI (PL &amp; I)'!BL$334</f>
        <v>0</v>
      </c>
      <c r="BM291" s="141">
        <f>'[1]MTTI (PL &amp; I)'!BM291/'[1]MTTI (PL &amp; I)'!BM$334</f>
        <v>0</v>
      </c>
      <c r="BN291" s="141">
        <f>'[1]MTTI (PL &amp; I)'!BN291/'[1]MTTI (PL &amp; I)'!BN$334</f>
        <v>0</v>
      </c>
      <c r="BO291" s="141">
        <f>'[1]MTTI (PL &amp; I)'!BO291/'[1]MTTI (PL &amp; I)'!BO$334</f>
        <v>4.4568776226167712E-4</v>
      </c>
      <c r="BP291" s="141">
        <f>'[1]MTTI (PL &amp; I)'!BP291/'[1]MTTI (PL &amp; I)'!BP$334</f>
        <v>1.1726051145812445E-2</v>
      </c>
      <c r="BQ291" s="141">
        <f>'[1]MTTI (PL &amp; I)'!BQ291/'[1]MTTI (PL &amp; I)'!BQ$334</f>
        <v>2.2218819383080796E-6</v>
      </c>
      <c r="BR291" s="141">
        <f>'[1]MTTI (PL &amp; I)'!BR291/'[1]MTTI (PL &amp; I)'!BR$334</f>
        <v>3.0079092812978084E-3</v>
      </c>
      <c r="BS291" s="141">
        <f>'[1]MTTI (PL &amp; I)'!BS291/'[1]MTTI (PL &amp; I)'!BS$334</f>
        <v>2.9825820998018522E-3</v>
      </c>
      <c r="BT291" s="141">
        <f>'[1]MTTI (PL &amp; I)'!BT291/'[1]MTTI (PL &amp; I)'!BT$334</f>
        <v>5.4857555798760865E-3</v>
      </c>
      <c r="BU291" s="141">
        <f>'[1]MTTI (PL &amp; I)'!BU291/'[1]MTTI (PL &amp; I)'!BU$334</f>
        <v>0</v>
      </c>
      <c r="BV291" s="141">
        <f>'[1]MTTI (PL &amp; I)'!BV291/'[1]MTTI (PL &amp; I)'!BV$334</f>
        <v>0</v>
      </c>
      <c r="BW291" s="141">
        <f>'[1]MTTI (PL &amp; I)'!BW291/'[1]MTTI (PL &amp; I)'!BW$334</f>
        <v>0</v>
      </c>
      <c r="BX291" s="141">
        <f>'[1]MTTI (PL &amp; I)'!BX291/'[1]MTTI (PL &amp; I)'!BX$334</f>
        <v>0</v>
      </c>
      <c r="BY291" s="141">
        <f>'[1]MTTI (PL &amp; I)'!BY291/'[1]MTTI (PL &amp; I)'!BY$334</f>
        <v>8.8334254802409293E-6</v>
      </c>
      <c r="BZ291" s="141">
        <f>'[1]MTTI (PL &amp; I)'!BZ291/'[1]MTTI (PL &amp; I)'!BZ$334</f>
        <v>0</v>
      </c>
      <c r="CA291" s="141">
        <f>'[1]MTTI (PL &amp; I)'!CA291/'[1]MTTI (PL &amp; I)'!CA$334</f>
        <v>7.5680745225514291E-4</v>
      </c>
      <c r="CB291" s="141">
        <f>'[1]MTTI (PL &amp; I)'!CB291/'[1]MTTI (PL &amp; I)'!CB$334</f>
        <v>0</v>
      </c>
      <c r="CC291" s="141">
        <f>'[1]MTTI (PL &amp; I)'!CC291/'[1]MTTI (PL &amp; I)'!CC$334</f>
        <v>5.1822013644194954E-3</v>
      </c>
      <c r="CD291" s="141">
        <f>'[1]MTTI (PL &amp; I)'!CD291/'[1]MTTI (PL &amp; I)'!CD$334</f>
        <v>0</v>
      </c>
      <c r="CE291" s="141">
        <f>'[1]MTTI (PL &amp; I)'!CE291/'[1]MTTI (PL &amp; I)'!CE$334</f>
        <v>0</v>
      </c>
      <c r="CF291" s="141">
        <f>'[1]MTTI (PL &amp; I)'!CF291/'[1]MTTI (PL &amp; I)'!CF$334</f>
        <v>0</v>
      </c>
      <c r="CG291" s="141">
        <f>'[1]MTTI (PL &amp; I)'!CG291/'[1]MTTI (PL &amp; I)'!CG$334</f>
        <v>0</v>
      </c>
      <c r="CH291" s="141">
        <f>'[1]MTTI (PL &amp; I)'!CH291/'[1]MTTI (PL &amp; I)'!CH$334</f>
        <v>0</v>
      </c>
      <c r="CI291" s="141">
        <f>'[1]MTTI (PL &amp; I)'!CI291/'[1]MTTI (PL &amp; I)'!CI$334</f>
        <v>0</v>
      </c>
      <c r="CJ291" s="141">
        <f>'[1]MTTI (PL &amp; I)'!CJ291/'[1]MTTI (PL &amp; I)'!CJ$334</f>
        <v>0</v>
      </c>
      <c r="CK291" s="141">
        <f>'[1]MTTI (PL &amp; I)'!CK291/'[1]MTTI (PL &amp; I)'!CK$334</f>
        <v>0</v>
      </c>
      <c r="CL291" s="141">
        <f>'[1]MTTI (PL &amp; I)'!CL291/'[1]MTTI (PL &amp; I)'!CL$334</f>
        <v>0</v>
      </c>
      <c r="CM291" s="141">
        <f>'[1]MTTI (PL &amp; I)'!CM291/'[1]MTTI (PL &amp; I)'!CM$334</f>
        <v>0</v>
      </c>
      <c r="CN291" s="141">
        <f>'[1]MTTI (PL &amp; I)'!CN291/'[1]MTTI (PL &amp; I)'!CN$334</f>
        <v>5.0297874929738755E-4</v>
      </c>
      <c r="CO291" s="141">
        <f>'[1]MTTI (PL &amp; I)'!CO291/'[1]MTTI (PL &amp; I)'!CO$334</f>
        <v>0</v>
      </c>
      <c r="CP291" s="141">
        <f>'[1]MTTI (PL &amp; I)'!CP291/'[1]MTTI (PL &amp; I)'!CP$334</f>
        <v>1.9769875449776536E-3</v>
      </c>
      <c r="CQ291" s="141">
        <f>'[1]MTTI (PL &amp; I)'!CQ291/'[1]MTTI (PL &amp; I)'!CQ$334</f>
        <v>2.0017075055106747E-3</v>
      </c>
      <c r="CR291" s="141">
        <f>'[1]MTTI (PL &amp; I)'!CR291/'[1]MTTI (PL &amp; I)'!CR$334</f>
        <v>0</v>
      </c>
      <c r="CS291" s="141">
        <f>'[1]MTTI (PL &amp; I)'!CS291/'[1]MTTI (PL &amp; I)'!CS$334</f>
        <v>1.7438471032673753E-3</v>
      </c>
      <c r="CT291" s="141">
        <f>'[1]MTTI (PL &amp; I)'!CT291/'[1]MTTI (PL &amp; I)'!CT$334</f>
        <v>0</v>
      </c>
      <c r="CU291" s="141">
        <f>'[1]MTTI (PL &amp; I)'!CU291/'[1]MTTI (PL &amp; I)'!CU$334</f>
        <v>0</v>
      </c>
      <c r="CV291" s="141">
        <f>'[1]MTTI (PL &amp; I)'!CV291/'[1]MTTI (PL &amp; I)'!CV$334</f>
        <v>0</v>
      </c>
      <c r="CW291" s="141">
        <f>'[1]MTTI (PL &amp; I)'!CW291/'[1]MTTI (PL &amp; I)'!CW$334</f>
        <v>0</v>
      </c>
      <c r="CX291" s="141">
        <f>'[1]MTTI (PL &amp; I)'!CX291/'[1]MTTI (PL &amp; I)'!CX$334</f>
        <v>0</v>
      </c>
      <c r="CY291" s="141">
        <f>'[1]MTTI (PL &amp; I)'!CY291/'[1]MTTI (PL &amp; I)'!CY$334</f>
        <v>0</v>
      </c>
      <c r="CZ291" s="141">
        <f>'[1]MTTI (PL &amp; I)'!CZ291/'[1]MTTI (PL &amp; I)'!CZ$334</f>
        <v>4.3901482986291541E-4</v>
      </c>
      <c r="DA291" s="141">
        <f>'[1]MTTI (PL &amp; I)'!DA291/'[1]MTTI (PL &amp; I)'!DA$334</f>
        <v>7.9914870511989613E-4</v>
      </c>
      <c r="DB291" s="141">
        <f>'[1]MTTI (PL &amp; I)'!DB291/'[1]MTTI (PL &amp; I)'!DB$334</f>
        <v>0</v>
      </c>
      <c r="DC291" s="141">
        <f>'[1]MTTI (PL &amp; I)'!DC291/'[1]MTTI (PL &amp; I)'!DC$334</f>
        <v>0</v>
      </c>
      <c r="DD291" s="141">
        <f>'[1]MTTI (PL &amp; I)'!DD291/'[1]MTTI (PL &amp; I)'!DD$334</f>
        <v>0</v>
      </c>
      <c r="DE291" s="141">
        <v>0</v>
      </c>
      <c r="DF291" s="141">
        <f>'[1]MTTI (PL &amp; I)'!DF291/'[1]MTTI (PL &amp; I)'!DF$334</f>
        <v>3.7682689298037419E-4</v>
      </c>
    </row>
    <row r="292" spans="1:110" x14ac:dyDescent="0.3">
      <c r="A292" s="25" t="s">
        <v>7</v>
      </c>
      <c r="B292" s="141">
        <f>'[1]MTTI (PL &amp; I)'!B292/'[1]MTTI (PL &amp; I)'!B$334</f>
        <v>0</v>
      </c>
      <c r="C292" s="141">
        <f>'[1]MTTI (PL &amp; I)'!C292/'[1]MTTI (PL &amp; I)'!C$334</f>
        <v>0</v>
      </c>
      <c r="D292" s="141">
        <f>'[1]MTTI (PL &amp; I)'!D292/'[1]MTTI (PL &amp; I)'!D$334</f>
        <v>0</v>
      </c>
      <c r="E292" s="141">
        <f>'[1]MTTI (PL &amp; I)'!E292/'[1]MTTI (PL &amp; I)'!E$334</f>
        <v>0</v>
      </c>
      <c r="F292" s="141">
        <f>'[1]MTTI (PL &amp; I)'!F292/'[1]MTTI (PL &amp; I)'!F$334</f>
        <v>0</v>
      </c>
      <c r="G292" s="141">
        <f>'[1]MTTI (PL &amp; I)'!G292/'[1]MTTI (PL &amp; I)'!G$334</f>
        <v>0</v>
      </c>
      <c r="H292" s="141">
        <f>'[1]MTTI (PL &amp; I)'!H292/'[1]MTTI (PL &amp; I)'!H$334</f>
        <v>0</v>
      </c>
      <c r="I292" s="141">
        <f>'[1]MTTI (PL &amp; I)'!I292/'[1]MTTI (PL &amp; I)'!I$334</f>
        <v>0</v>
      </c>
      <c r="J292" s="141">
        <f>'[1]MTTI (PL &amp; I)'!J292/'[1]MTTI (PL &amp; I)'!J$334</f>
        <v>0</v>
      </c>
      <c r="K292" s="141">
        <f>'[1]MTTI (PL &amp; I)'!K292/'[1]MTTI (PL &amp; I)'!K$334</f>
        <v>0</v>
      </c>
      <c r="L292" s="141">
        <f>'[1]MTTI (PL &amp; I)'!L292/'[1]MTTI (PL &amp; I)'!L$334</f>
        <v>0</v>
      </c>
      <c r="M292" s="141">
        <f>'[1]MTTI (PL &amp; I)'!M292/'[1]MTTI (PL &amp; I)'!M$334</f>
        <v>0</v>
      </c>
      <c r="N292" s="141">
        <f>'[1]MTTI (PL &amp; I)'!N292/'[1]MTTI (PL &amp; I)'!N$334</f>
        <v>0</v>
      </c>
      <c r="O292" s="141">
        <f>'[1]MTTI (PL &amp; I)'!O292/'[1]MTTI (PL &amp; I)'!O$334</f>
        <v>0</v>
      </c>
      <c r="P292" s="141">
        <f>'[1]MTTI (PL &amp; I)'!P292/'[1]MTTI (PL &amp; I)'!P$334</f>
        <v>0</v>
      </c>
      <c r="Q292" s="141">
        <f>'[1]MTTI (PL &amp; I)'!Q292/'[1]MTTI (PL &amp; I)'!Q$334</f>
        <v>0</v>
      </c>
      <c r="R292" s="141">
        <f>'[1]MTTI (PL &amp; I)'!R292/'[1]MTTI (PL &amp; I)'!R$334</f>
        <v>0</v>
      </c>
      <c r="S292" s="141">
        <f>'[1]MTTI (PL &amp; I)'!S292/'[1]MTTI (PL &amp; I)'!S$334</f>
        <v>0</v>
      </c>
      <c r="T292" s="141">
        <f>'[1]MTTI (PL &amp; I)'!T292/'[1]MTTI (PL &amp; I)'!T$334</f>
        <v>0</v>
      </c>
      <c r="U292" s="141">
        <f>'[1]MTTI (PL &amp; I)'!U292/'[1]MTTI (PL &amp; I)'!U$334</f>
        <v>0</v>
      </c>
      <c r="V292" s="141">
        <f>'[1]MTTI (PL &amp; I)'!V292/'[1]MTTI (PL &amp; I)'!V$334</f>
        <v>0</v>
      </c>
      <c r="W292" s="141">
        <f>'[1]MTTI (PL &amp; I)'!W292/'[1]MTTI (PL &amp; I)'!W$334</f>
        <v>0</v>
      </c>
      <c r="X292" s="141">
        <f>'[1]MTTI (PL &amp; I)'!X292/'[1]MTTI (PL &amp; I)'!X$334</f>
        <v>0</v>
      </c>
      <c r="Y292" s="141">
        <f>'[1]MTTI (PL &amp; I)'!Y292/'[1]MTTI (PL &amp; I)'!Y$334</f>
        <v>0</v>
      </c>
      <c r="Z292" s="141">
        <f>'[1]MTTI (PL &amp; I)'!Z292/'[1]MTTI (PL &amp; I)'!Z$334</f>
        <v>0</v>
      </c>
      <c r="AA292" s="141">
        <f>'[1]MTTI (PL &amp; I)'!AA292/'[1]MTTI (PL &amp; I)'!AA$334</f>
        <v>0</v>
      </c>
      <c r="AB292" s="141">
        <f>'[1]MTTI (PL &amp; I)'!AB292/'[1]MTTI (PL &amp; I)'!AB$334</f>
        <v>0</v>
      </c>
      <c r="AC292" s="141">
        <f>'[1]MTTI (PL &amp; I)'!AC292/'[1]MTTI (PL &amp; I)'!AC$334</f>
        <v>0</v>
      </c>
      <c r="AD292" s="141">
        <f>'[1]MTTI (PL &amp; I)'!AD292/'[1]MTTI (PL &amp; I)'!AD$334</f>
        <v>0</v>
      </c>
      <c r="AE292" s="141">
        <f>'[1]MTTI (PL &amp; I)'!AE292/'[1]MTTI (PL &amp; I)'!AE$334</f>
        <v>0</v>
      </c>
      <c r="AF292" s="141">
        <f>'[1]MTTI (PL &amp; I)'!AF292/'[1]MTTI (PL &amp; I)'!AF$334</f>
        <v>0</v>
      </c>
      <c r="AG292" s="141">
        <f>'[1]MTTI (PL &amp; I)'!AG292/'[1]MTTI (PL &amp; I)'!AG$334</f>
        <v>0</v>
      </c>
      <c r="AH292" s="141">
        <f>'[1]MTTI (PL &amp; I)'!AH292/'[1]MTTI (PL &amp; I)'!AH$334</f>
        <v>0</v>
      </c>
      <c r="AI292" s="141">
        <f>'[1]MTTI (PL &amp; I)'!AI292/'[1]MTTI (PL &amp; I)'!AI$334</f>
        <v>0</v>
      </c>
      <c r="AJ292" s="141">
        <f>'[1]MTTI (PL &amp; I)'!AJ292/'[1]MTTI (PL &amp; I)'!AJ$334</f>
        <v>0</v>
      </c>
      <c r="AK292" s="141">
        <f>'[1]MTTI (PL &amp; I)'!AK292/'[1]MTTI (PL &amp; I)'!AK$334</f>
        <v>0</v>
      </c>
      <c r="AL292" s="141">
        <f>'[1]MTTI (PL &amp; I)'!AL292/'[1]MTTI (PL &amp; I)'!AL$334</f>
        <v>0</v>
      </c>
      <c r="AM292" s="141">
        <f>'[1]MTTI (PL &amp; I)'!AM292/'[1]MTTI (PL &amp; I)'!AM$334</f>
        <v>0</v>
      </c>
      <c r="AN292" s="141">
        <f>'[1]MTTI (PL &amp; I)'!AN292/'[1]MTTI (PL &amp; I)'!AN$334</f>
        <v>0</v>
      </c>
      <c r="AO292" s="141">
        <f>'[1]MTTI (PL &amp; I)'!AO292/'[1]MTTI (PL &amp; I)'!AO$334</f>
        <v>0</v>
      </c>
      <c r="AP292" s="141">
        <f>'[1]MTTI (PL &amp; I)'!AP292/'[1]MTTI (PL &amp; I)'!AP$334</f>
        <v>0</v>
      </c>
      <c r="AQ292" s="141">
        <f>'[1]MTTI (PL &amp; I)'!AQ292/'[1]MTTI (PL &amp; I)'!AQ$334</f>
        <v>0</v>
      </c>
      <c r="AR292" s="141">
        <f>'[1]MTTI (PL &amp; I)'!AR292/'[1]MTTI (PL &amp; I)'!AR$334</f>
        <v>0</v>
      </c>
      <c r="AS292" s="141">
        <f>'[1]MTTI (PL &amp; I)'!AS292/'[1]MTTI (PL &amp; I)'!AS$334</f>
        <v>0</v>
      </c>
      <c r="AT292" s="141">
        <f>'[1]MTTI (PL &amp; I)'!AT292/'[1]MTTI (PL &amp; I)'!AT$334</f>
        <v>0</v>
      </c>
      <c r="AU292" s="141">
        <f>'[1]MTTI (PL &amp; I)'!AU292/'[1]MTTI (PL &amp; I)'!AU$334</f>
        <v>0</v>
      </c>
      <c r="AV292" s="141">
        <f>'[1]MTTI (PL &amp; I)'!AV292/'[1]MTTI (PL &amp; I)'!AV$334</f>
        <v>0</v>
      </c>
      <c r="AW292" s="141">
        <f>'[1]MTTI (PL &amp; I)'!AW292/'[1]MTTI (PL &amp; I)'!AW$334</f>
        <v>0</v>
      </c>
      <c r="AX292" s="141">
        <f>'[1]MTTI (PL &amp; I)'!AX292/'[1]MTTI (PL &amp; I)'!AX$334</f>
        <v>0</v>
      </c>
      <c r="AY292" s="141">
        <f>'[1]MTTI (PL &amp; I)'!AY292/'[1]MTTI (PL &amp; I)'!AY$334</f>
        <v>0</v>
      </c>
      <c r="AZ292" s="141">
        <f>'[1]MTTI (PL &amp; I)'!AZ292/'[1]MTTI (PL &amp; I)'!AZ$334</f>
        <v>0</v>
      </c>
      <c r="BA292" s="141">
        <f>'[1]MTTI (PL &amp; I)'!BA292/'[1]MTTI (PL &amp; I)'!BA$334</f>
        <v>0</v>
      </c>
      <c r="BB292" s="141">
        <f>'[1]MTTI (PL &amp; I)'!BB292/'[1]MTTI (PL &amp; I)'!BB$334</f>
        <v>0</v>
      </c>
      <c r="BC292" s="141">
        <f>'[1]MTTI (PL &amp; I)'!BC292/'[1]MTTI (PL &amp; I)'!BC$334</f>
        <v>0</v>
      </c>
      <c r="BD292" s="141">
        <f>'[1]MTTI (PL &amp; I)'!BD292/'[1]MTTI (PL &amp; I)'!BD$334</f>
        <v>0</v>
      </c>
      <c r="BE292" s="141">
        <f>'[1]MTTI (PL &amp; I)'!BE292/'[1]MTTI (PL &amp; I)'!BE$334</f>
        <v>0</v>
      </c>
      <c r="BF292" s="141">
        <f>'[1]MTTI (PL &amp; I)'!BF292/'[1]MTTI (PL &amp; I)'!BF$334</f>
        <v>0</v>
      </c>
      <c r="BG292" s="141">
        <f>'[1]MTTI (PL &amp; I)'!BG292/'[1]MTTI (PL &amp; I)'!BG$334</f>
        <v>0</v>
      </c>
      <c r="BH292" s="141">
        <f>'[1]MTTI (PL &amp; I)'!BH292/'[1]MTTI (PL &amp; I)'!BH$334</f>
        <v>0</v>
      </c>
      <c r="BI292" s="141">
        <f>'[1]MTTI (PL &amp; I)'!BI292/'[1]MTTI (PL &amp; I)'!BI$334</f>
        <v>0</v>
      </c>
      <c r="BJ292" s="141">
        <f>'[1]MTTI (PL &amp; I)'!BJ292/'[1]MTTI (PL &amp; I)'!BJ$334</f>
        <v>0</v>
      </c>
      <c r="BK292" s="141">
        <f>'[1]MTTI (PL &amp; I)'!BK292/'[1]MTTI (PL &amp; I)'!BK$334</f>
        <v>0</v>
      </c>
      <c r="BL292" s="141">
        <f>'[1]MTTI (PL &amp; I)'!BL292/'[1]MTTI (PL &amp; I)'!BL$334</f>
        <v>0</v>
      </c>
      <c r="BM292" s="141">
        <f>'[1]MTTI (PL &amp; I)'!BM292/'[1]MTTI (PL &amp; I)'!BM$334</f>
        <v>0</v>
      </c>
      <c r="BN292" s="141">
        <f>'[1]MTTI (PL &amp; I)'!BN292/'[1]MTTI (PL &amp; I)'!BN$334</f>
        <v>0</v>
      </c>
      <c r="BO292" s="141">
        <f>'[1]MTTI (PL &amp; I)'!BO292/'[1]MTTI (PL &amp; I)'!BO$334</f>
        <v>0</v>
      </c>
      <c r="BP292" s="141">
        <f>'[1]MTTI (PL &amp; I)'!BP292/'[1]MTTI (PL &amp; I)'!BP$334</f>
        <v>0</v>
      </c>
      <c r="BQ292" s="141">
        <f>'[1]MTTI (PL &amp; I)'!BQ292/'[1]MTTI (PL &amp; I)'!BQ$334</f>
        <v>0</v>
      </c>
      <c r="BR292" s="141">
        <f>'[1]MTTI (PL &amp; I)'!BR292/'[1]MTTI (PL &amp; I)'!BR$334</f>
        <v>0</v>
      </c>
      <c r="BS292" s="141">
        <f>'[1]MTTI (PL &amp; I)'!BS292/'[1]MTTI (PL &amp; I)'!BS$334</f>
        <v>0</v>
      </c>
      <c r="BT292" s="141">
        <f>'[1]MTTI (PL &amp; I)'!BT292/'[1]MTTI (PL &amp; I)'!BT$334</f>
        <v>0</v>
      </c>
      <c r="BU292" s="141">
        <f>'[1]MTTI (PL &amp; I)'!BU292/'[1]MTTI (PL &amp; I)'!BU$334</f>
        <v>0</v>
      </c>
      <c r="BV292" s="141">
        <f>'[1]MTTI (PL &amp; I)'!BV292/'[1]MTTI (PL &amp; I)'!BV$334</f>
        <v>0</v>
      </c>
      <c r="BW292" s="141">
        <f>'[1]MTTI (PL &amp; I)'!BW292/'[1]MTTI (PL &amp; I)'!BW$334</f>
        <v>0</v>
      </c>
      <c r="BX292" s="141">
        <f>'[1]MTTI (PL &amp; I)'!BX292/'[1]MTTI (PL &amp; I)'!BX$334</f>
        <v>0</v>
      </c>
      <c r="BY292" s="141">
        <f>'[1]MTTI (PL &amp; I)'!BY292/'[1]MTTI (PL &amp; I)'!BY$334</f>
        <v>0</v>
      </c>
      <c r="BZ292" s="141">
        <f>'[1]MTTI (PL &amp; I)'!BZ292/'[1]MTTI (PL &amp; I)'!BZ$334</f>
        <v>0</v>
      </c>
      <c r="CA292" s="141">
        <f>'[1]MTTI (PL &amp; I)'!CA292/'[1]MTTI (PL &amp; I)'!CA$334</f>
        <v>0</v>
      </c>
      <c r="CB292" s="141">
        <f>'[1]MTTI (PL &amp; I)'!CB292/'[1]MTTI (PL &amp; I)'!CB$334</f>
        <v>0</v>
      </c>
      <c r="CC292" s="141">
        <f>'[1]MTTI (PL &amp; I)'!CC292/'[1]MTTI (PL &amp; I)'!CC$334</f>
        <v>0</v>
      </c>
      <c r="CD292" s="141">
        <f>'[1]MTTI (PL &amp; I)'!CD292/'[1]MTTI (PL &amp; I)'!CD$334</f>
        <v>0</v>
      </c>
      <c r="CE292" s="141">
        <f>'[1]MTTI (PL &amp; I)'!CE292/'[1]MTTI (PL &amp; I)'!CE$334</f>
        <v>0</v>
      </c>
      <c r="CF292" s="141">
        <f>'[1]MTTI (PL &amp; I)'!CF292/'[1]MTTI (PL &amp; I)'!CF$334</f>
        <v>0</v>
      </c>
      <c r="CG292" s="141">
        <f>'[1]MTTI (PL &amp; I)'!CG292/'[1]MTTI (PL &amp; I)'!CG$334</f>
        <v>0</v>
      </c>
      <c r="CH292" s="141">
        <f>'[1]MTTI (PL &amp; I)'!CH292/'[1]MTTI (PL &amp; I)'!CH$334</f>
        <v>0</v>
      </c>
      <c r="CI292" s="141">
        <f>'[1]MTTI (PL &amp; I)'!CI292/'[1]MTTI (PL &amp; I)'!CI$334</f>
        <v>0</v>
      </c>
      <c r="CJ292" s="141">
        <f>'[1]MTTI (PL &amp; I)'!CJ292/'[1]MTTI (PL &amp; I)'!CJ$334</f>
        <v>0</v>
      </c>
      <c r="CK292" s="141">
        <f>'[1]MTTI (PL &amp; I)'!CK292/'[1]MTTI (PL &amp; I)'!CK$334</f>
        <v>0</v>
      </c>
      <c r="CL292" s="141">
        <f>'[1]MTTI (PL &amp; I)'!CL292/'[1]MTTI (PL &amp; I)'!CL$334</f>
        <v>0</v>
      </c>
      <c r="CM292" s="141">
        <f>'[1]MTTI (PL &amp; I)'!CM292/'[1]MTTI (PL &amp; I)'!CM$334</f>
        <v>0</v>
      </c>
      <c r="CN292" s="141">
        <f>'[1]MTTI (PL &amp; I)'!CN292/'[1]MTTI (PL &amp; I)'!CN$334</f>
        <v>0</v>
      </c>
      <c r="CO292" s="141">
        <f>'[1]MTTI (PL &amp; I)'!CO292/'[1]MTTI (PL &amp; I)'!CO$334</f>
        <v>0</v>
      </c>
      <c r="CP292" s="141">
        <f>'[1]MTTI (PL &amp; I)'!CP292/'[1]MTTI (PL &amp; I)'!CP$334</f>
        <v>0</v>
      </c>
      <c r="CQ292" s="141">
        <f>'[1]MTTI (PL &amp; I)'!CQ292/'[1]MTTI (PL &amp; I)'!CQ$334</f>
        <v>0</v>
      </c>
      <c r="CR292" s="141">
        <f>'[1]MTTI (PL &amp; I)'!CR292/'[1]MTTI (PL &amp; I)'!CR$334</f>
        <v>0</v>
      </c>
      <c r="CS292" s="141">
        <f>'[1]MTTI (PL &amp; I)'!CS292/'[1]MTTI (PL &amp; I)'!CS$334</f>
        <v>0</v>
      </c>
      <c r="CT292" s="141">
        <f>'[1]MTTI (PL &amp; I)'!CT292/'[1]MTTI (PL &amp; I)'!CT$334</f>
        <v>0</v>
      </c>
      <c r="CU292" s="141">
        <f>'[1]MTTI (PL &amp; I)'!CU292/'[1]MTTI (PL &amp; I)'!CU$334</f>
        <v>0</v>
      </c>
      <c r="CV292" s="141">
        <f>'[1]MTTI (PL &amp; I)'!CV292/'[1]MTTI (PL &amp; I)'!CV$334</f>
        <v>0</v>
      </c>
      <c r="CW292" s="141">
        <f>'[1]MTTI (PL &amp; I)'!CW292/'[1]MTTI (PL &amp; I)'!CW$334</f>
        <v>0</v>
      </c>
      <c r="CX292" s="141">
        <f>'[1]MTTI (PL &amp; I)'!CX292/'[1]MTTI (PL &amp; I)'!CX$334</f>
        <v>0</v>
      </c>
      <c r="CY292" s="141">
        <f>'[1]MTTI (PL &amp; I)'!CY292/'[1]MTTI (PL &amp; I)'!CY$334</f>
        <v>0</v>
      </c>
      <c r="CZ292" s="141">
        <f>'[1]MTTI (PL &amp; I)'!CZ292/'[1]MTTI (PL &amp; I)'!CZ$334</f>
        <v>0</v>
      </c>
      <c r="DA292" s="141">
        <f>'[1]MTTI (PL &amp; I)'!DA292/'[1]MTTI (PL &amp; I)'!DA$334</f>
        <v>0</v>
      </c>
      <c r="DB292" s="141">
        <f>'[1]MTTI (PL &amp; I)'!DB292/'[1]MTTI (PL &amp; I)'!DB$334</f>
        <v>0</v>
      </c>
      <c r="DC292" s="141">
        <f>'[1]MTTI (PL &amp; I)'!DC292/'[1]MTTI (PL &amp; I)'!DC$334</f>
        <v>0</v>
      </c>
      <c r="DD292" s="141">
        <f>'[1]MTTI (PL &amp; I)'!DD292/'[1]MTTI (PL &amp; I)'!DD$334</f>
        <v>0</v>
      </c>
      <c r="DE292" s="141">
        <v>0</v>
      </c>
      <c r="DF292" s="141">
        <f>'[1]MTTI (PL &amp; I)'!DF292/'[1]MTTI (PL &amp; I)'!DF$334</f>
        <v>0</v>
      </c>
    </row>
    <row r="293" spans="1:110" x14ac:dyDescent="0.3">
      <c r="A293" s="26">
        <v>8112</v>
      </c>
      <c r="B293" s="141">
        <f>'[1]MTTI (PL &amp; I)'!B293/'[1]MTTI (PL &amp; I)'!B$334</f>
        <v>5.4863708435765278E-6</v>
      </c>
      <c r="C293" s="141">
        <f>'[1]MTTI (PL &amp; I)'!C293/'[1]MTTI (PL &amp; I)'!C$334</f>
        <v>1.2937836650466202E-5</v>
      </c>
      <c r="D293" s="141">
        <f>'[1]MTTI (PL &amp; I)'!D293/'[1]MTTI (PL &amp; I)'!D$334</f>
        <v>2.4476538306214633E-3</v>
      </c>
      <c r="E293" s="141">
        <f>'[1]MTTI (PL &amp; I)'!E293/'[1]MTTI (PL &amp; I)'!E$334</f>
        <v>1.7969616452827686E-7</v>
      </c>
      <c r="F293" s="141">
        <f>'[1]MTTI (PL &amp; I)'!F293/'[1]MTTI (PL &amp; I)'!F$334</f>
        <v>8.7842134216396448E-4</v>
      </c>
      <c r="G293" s="141">
        <f>'[1]MTTI (PL &amp; I)'!G293/'[1]MTTI (PL &amp; I)'!G$334</f>
        <v>1.0297926634812005E-6</v>
      </c>
      <c r="H293" s="141">
        <f>'[1]MTTI (PL &amp; I)'!H293/'[1]MTTI (PL &amp; I)'!H$334</f>
        <v>8.1467448333895804E-5</v>
      </c>
      <c r="I293" s="141">
        <f>'[1]MTTI (PL &amp; I)'!I293/'[1]MTTI (PL &amp; I)'!I$334</f>
        <v>0</v>
      </c>
      <c r="J293" s="141">
        <f>'[1]MTTI (PL &amp; I)'!J293/'[1]MTTI (PL &amp; I)'!J$334</f>
        <v>6.6659656054122093E-6</v>
      </c>
      <c r="K293" s="141">
        <f>'[1]MTTI (PL &amp; I)'!K293/'[1]MTTI (PL &amp; I)'!K$334</f>
        <v>1.0603133350128457E-5</v>
      </c>
      <c r="L293" s="141">
        <f>'[1]MTTI (PL &amp; I)'!L293/'[1]MTTI (PL &amp; I)'!L$334</f>
        <v>7.0510332057696616E-6</v>
      </c>
      <c r="M293" s="141">
        <f>'[1]MTTI (PL &amp; I)'!M293/'[1]MTTI (PL &amp; I)'!M$334</f>
        <v>1.0539513772449523E-5</v>
      </c>
      <c r="N293" s="141">
        <f>'[1]MTTI (PL &amp; I)'!N293/'[1]MTTI (PL &amp; I)'!N$334</f>
        <v>4.6050699570525765E-6</v>
      </c>
      <c r="O293" s="141">
        <f>'[1]MTTI (PL &amp; I)'!O293/'[1]MTTI (PL &amp; I)'!O$334</f>
        <v>2.7321938895652897E-5</v>
      </c>
      <c r="P293" s="141">
        <f>'[1]MTTI (PL &amp; I)'!P293/'[1]MTTI (PL &amp; I)'!P$334</f>
        <v>6.8898194739588439E-7</v>
      </c>
      <c r="Q293" s="141">
        <f>'[1]MTTI (PL &amp; I)'!Q293/'[1]MTTI (PL &amp; I)'!Q$334</f>
        <v>1.1655077061090146E-5</v>
      </c>
      <c r="R293" s="141">
        <f>'[1]MTTI (PL &amp; I)'!R293/'[1]MTTI (PL &amp; I)'!R$334</f>
        <v>3.604831735807431E-6</v>
      </c>
      <c r="S293" s="141">
        <f>'[1]MTTI (PL &amp; I)'!S293/'[1]MTTI (PL &amp; I)'!S$334</f>
        <v>1.7909010872045229E-5</v>
      </c>
      <c r="T293" s="141">
        <f>'[1]MTTI (PL &amp; I)'!T293/'[1]MTTI (PL &amp; I)'!T$334</f>
        <v>6.1202216393457448E-5</v>
      </c>
      <c r="U293" s="141">
        <f>'[1]MTTI (PL &amp; I)'!U293/'[1]MTTI (PL &amp; I)'!U$334</f>
        <v>1.9439796820801393E-5</v>
      </c>
      <c r="V293" s="141">
        <f>'[1]MTTI (PL &amp; I)'!V293/'[1]MTTI (PL &amp; I)'!V$334</f>
        <v>2.9359089476952113E-6</v>
      </c>
      <c r="W293" s="141">
        <f>'[1]MTTI (PL &amp; I)'!W293/'[1]MTTI (PL &amp; I)'!W$334</f>
        <v>8.9961360231588111E-6</v>
      </c>
      <c r="X293" s="141">
        <f>'[1]MTTI (PL &amp; I)'!X293/'[1]MTTI (PL &amp; I)'!X$334</f>
        <v>1.4504563254863066E-6</v>
      </c>
      <c r="Y293" s="141">
        <f>'[1]MTTI (PL &amp; I)'!Y293/'[1]MTTI (PL &amp; I)'!Y$334</f>
        <v>1.0874278443691687E-6</v>
      </c>
      <c r="Z293" s="141">
        <f>'[1]MTTI (PL &amp; I)'!Z293/'[1]MTTI (PL &amp; I)'!Z$334</f>
        <v>2.582837149285544E-7</v>
      </c>
      <c r="AA293" s="141">
        <f>'[1]MTTI (PL &amp; I)'!AA293/'[1]MTTI (PL &amp; I)'!AA$334</f>
        <v>1.0217756504681317E-6</v>
      </c>
      <c r="AB293" s="141">
        <f>'[1]MTTI (PL &amp; I)'!AB293/'[1]MTTI (PL &amp; I)'!AB$334</f>
        <v>2.0352136380751167E-6</v>
      </c>
      <c r="AC293" s="141">
        <f>'[1]MTTI (PL &amp; I)'!AC293/'[1]MTTI (PL &amp; I)'!AC$334</f>
        <v>6.169691108392239E-5</v>
      </c>
      <c r="AD293" s="141">
        <f>'[1]MTTI (PL &amp; I)'!AD293/'[1]MTTI (PL &amp; I)'!AD$334</f>
        <v>1.1109461565200195E-6</v>
      </c>
      <c r="AE293" s="141">
        <f>'[1]MTTI (PL &amp; I)'!AE293/'[1]MTTI (PL &amp; I)'!AE$334</f>
        <v>2.3443459920171513E-6</v>
      </c>
      <c r="AF293" s="141">
        <f>'[1]MTTI (PL &amp; I)'!AF293/'[1]MTTI (PL &amp; I)'!AF$334</f>
        <v>5.3257567165849305E-6</v>
      </c>
      <c r="AG293" s="141">
        <f>'[1]MTTI (PL &amp; I)'!AG293/'[1]MTTI (PL &amp; I)'!AG$334</f>
        <v>1.1760791852259696E-5</v>
      </c>
      <c r="AH293" s="141">
        <f>'[1]MTTI (PL &amp; I)'!AH293/'[1]MTTI (PL &amp; I)'!AH$334</f>
        <v>2.3082685846552041E-6</v>
      </c>
      <c r="AI293" s="141">
        <f>'[1]MTTI (PL &amp; I)'!AI293/'[1]MTTI (PL &amp; I)'!AI$334</f>
        <v>7.6995212247324059E-7</v>
      </c>
      <c r="AJ293" s="141">
        <f>'[1]MTTI (PL &amp; I)'!AJ293/'[1]MTTI (PL &amp; I)'!AJ$334</f>
        <v>2.03312300708132E-6</v>
      </c>
      <c r="AK293" s="141">
        <f>'[1]MTTI (PL &amp; I)'!AK293/'[1]MTTI (PL &amp; I)'!AK$334</f>
        <v>3.1541120040204757E-6</v>
      </c>
      <c r="AL293" s="141">
        <f>'[1]MTTI (PL &amp; I)'!AL293/'[1]MTTI (PL &amp; I)'!AL$334</f>
        <v>1.5727177219028224E-5</v>
      </c>
      <c r="AM293" s="141">
        <f>'[1]MTTI (PL &amp; I)'!AM293/'[1]MTTI (PL &amp; I)'!AM$334</f>
        <v>1.1699611943440668E-5</v>
      </c>
      <c r="AN293" s="141">
        <f>'[1]MTTI (PL &amp; I)'!AN293/'[1]MTTI (PL &amp; I)'!AN$334</f>
        <v>1.1582645358401362E-6</v>
      </c>
      <c r="AO293" s="141">
        <f>'[1]MTTI (PL &amp; I)'!AO293/'[1]MTTI (PL &amp; I)'!AO$334</f>
        <v>3.1487785117297328E-6</v>
      </c>
      <c r="AP293" s="141">
        <f>'[1]MTTI (PL &amp; I)'!AP293/'[1]MTTI (PL &amp; I)'!AP$334</f>
        <v>1.090658930433297E-4</v>
      </c>
      <c r="AQ293" s="141">
        <f>'[1]MTTI (PL &amp; I)'!AQ293/'[1]MTTI (PL &amp; I)'!AQ$334</f>
        <v>2.699109824221368E-5</v>
      </c>
      <c r="AR293" s="141">
        <f>'[1]MTTI (PL &amp; I)'!AR293/'[1]MTTI (PL &amp; I)'!AR$334</f>
        <v>1.1245533663174117E-5</v>
      </c>
      <c r="AS293" s="141">
        <f>'[1]MTTI (PL &amp; I)'!AS293/'[1]MTTI (PL &amp; I)'!AS$334</f>
        <v>1.3094145678837919E-3</v>
      </c>
      <c r="AT293" s="141">
        <f>'[1]MTTI (PL &amp; I)'!AT293/'[1]MTTI (PL &amp; I)'!AT$334</f>
        <v>3.2297840137491124E-5</v>
      </c>
      <c r="AU293" s="141">
        <f>'[1]MTTI (PL &amp; I)'!AU293/'[1]MTTI (PL &amp; I)'!AU$334</f>
        <v>1.0505989640680423E-5</v>
      </c>
      <c r="AV293" s="141">
        <f>'[1]MTTI (PL &amp; I)'!AV293/'[1]MTTI (PL &amp; I)'!AV$334</f>
        <v>1.1626894019236837E-5</v>
      </c>
      <c r="AW293" s="141">
        <f>'[1]MTTI (PL &amp; I)'!AW293/'[1]MTTI (PL &amp; I)'!AW$334</f>
        <v>2.320486985533196E-6</v>
      </c>
      <c r="AX293" s="141">
        <f>'[1]MTTI (PL &amp; I)'!AX293/'[1]MTTI (PL &amp; I)'!AX$334</f>
        <v>3.1568449632562556E-6</v>
      </c>
      <c r="AY293" s="141">
        <f>'[1]MTTI (PL &amp; I)'!AY293/'[1]MTTI (PL &amp; I)'!AY$334</f>
        <v>0</v>
      </c>
      <c r="AZ293" s="141">
        <f>'[1]MTTI (PL &amp; I)'!AZ293/'[1]MTTI (PL &amp; I)'!AZ$334</f>
        <v>0</v>
      </c>
      <c r="BA293" s="141">
        <f>'[1]MTTI (PL &amp; I)'!BA293/'[1]MTTI (PL &amp; I)'!BA$334</f>
        <v>2.6538696948036764E-5</v>
      </c>
      <c r="BB293" s="141">
        <f>'[1]MTTI (PL &amp; I)'!BB293/'[1]MTTI (PL &amp; I)'!BB$334</f>
        <v>7.8460534626661048E-5</v>
      </c>
      <c r="BC293" s="141">
        <f>'[1]MTTI (PL &amp; I)'!BC293/'[1]MTTI (PL &amp; I)'!BC$334</f>
        <v>6.9164511602730989E-4</v>
      </c>
      <c r="BD293" s="141">
        <f>'[1]MTTI (PL &amp; I)'!BD293/'[1]MTTI (PL &amp; I)'!BD$334</f>
        <v>1.0725630255446131E-5</v>
      </c>
      <c r="BE293" s="141">
        <f>'[1]MTTI (PL &amp; I)'!BE293/'[1]MTTI (PL &amp; I)'!BE$334</f>
        <v>1.8269321979592091E-5</v>
      </c>
      <c r="BF293" s="141">
        <f>'[1]MTTI (PL &amp; I)'!BF293/'[1]MTTI (PL &amp; I)'!BF$334</f>
        <v>5.2799795818350686E-5</v>
      </c>
      <c r="BG293" s="141">
        <f>'[1]MTTI (PL &amp; I)'!BG293/'[1]MTTI (PL &amp; I)'!BG$334</f>
        <v>1.1072663720034438E-5</v>
      </c>
      <c r="BH293" s="141">
        <f>'[1]MTTI (PL &amp; I)'!BH293/'[1]MTTI (PL &amp; I)'!BH$334</f>
        <v>6.7391440805962301E-6</v>
      </c>
      <c r="BI293" s="141">
        <f>'[1]MTTI (PL &amp; I)'!BI293/'[1]MTTI (PL &amp; I)'!BI$334</f>
        <v>9.0241265901449803E-4</v>
      </c>
      <c r="BJ293" s="141">
        <f>'[1]MTTI (PL &amp; I)'!BJ293/'[1]MTTI (PL &amp; I)'!BJ$334</f>
        <v>1.0183570969097827E-5</v>
      </c>
      <c r="BK293" s="141">
        <f>'[1]MTTI (PL &amp; I)'!BK293/'[1]MTTI (PL &amp; I)'!BK$334</f>
        <v>0</v>
      </c>
      <c r="BL293" s="141">
        <f>'[1]MTTI (PL &amp; I)'!BL293/'[1]MTTI (PL &amp; I)'!BL$334</f>
        <v>1.3135618459748808E-3</v>
      </c>
      <c r="BM293" s="141">
        <f>'[1]MTTI (PL &amp; I)'!BM293/'[1]MTTI (PL &amp; I)'!BM$334</f>
        <v>1.8708870472445397E-5</v>
      </c>
      <c r="BN293" s="141">
        <f>'[1]MTTI (PL &amp; I)'!BN293/'[1]MTTI (PL &amp; I)'!BN$334</f>
        <v>0</v>
      </c>
      <c r="BO293" s="141">
        <f>'[1]MTTI (PL &amp; I)'!BO293/'[1]MTTI (PL &amp; I)'!BO$334</f>
        <v>1.7836849252483316E-5</v>
      </c>
      <c r="BP293" s="141">
        <f>'[1]MTTI (PL &amp; I)'!BP293/'[1]MTTI (PL &amp; I)'!BP$334</f>
        <v>2.1391035873417435E-5</v>
      </c>
      <c r="BQ293" s="141">
        <f>'[1]MTTI (PL &amp; I)'!BQ293/'[1]MTTI (PL &amp; I)'!BQ$334</f>
        <v>2.071925205915309E-5</v>
      </c>
      <c r="BR293" s="141">
        <f>'[1]MTTI (PL &amp; I)'!BR293/'[1]MTTI (PL &amp; I)'!BR$334</f>
        <v>1.9517038733195409E-6</v>
      </c>
      <c r="BS293" s="141">
        <f>'[1]MTTI (PL &amp; I)'!BS293/'[1]MTTI (PL &amp; I)'!BS$334</f>
        <v>1.2209690608778093E-6</v>
      </c>
      <c r="BT293" s="141">
        <f>'[1]MTTI (PL &amp; I)'!BT293/'[1]MTTI (PL &amp; I)'!BT$334</f>
        <v>1.3428051871191635E-5</v>
      </c>
      <c r="BU293" s="141">
        <f>'[1]MTTI (PL &amp; I)'!BU293/'[1]MTTI (PL &amp; I)'!BU$334</f>
        <v>5.4605129244126662E-5</v>
      </c>
      <c r="BV293" s="141">
        <f>'[1]MTTI (PL &amp; I)'!BV293/'[1]MTTI (PL &amp; I)'!BV$334</f>
        <v>7.5616120772431161E-5</v>
      </c>
      <c r="BW293" s="141">
        <f>'[1]MTTI (PL &amp; I)'!BW293/'[1]MTTI (PL &amp; I)'!BW$334</f>
        <v>1.920024544328073E-5</v>
      </c>
      <c r="BX293" s="141">
        <f>'[1]MTTI (PL &amp; I)'!BX293/'[1]MTTI (PL &amp; I)'!BX$334</f>
        <v>1.0898310749509406E-6</v>
      </c>
      <c r="BY293" s="141">
        <f>'[1]MTTI (PL &amp; I)'!BY293/'[1]MTTI (PL &amp; I)'!BY$334</f>
        <v>2.1071211204220372E-6</v>
      </c>
      <c r="BZ293" s="141">
        <f>'[1]MTTI (PL &amp; I)'!BZ293/'[1]MTTI (PL &amp; I)'!BZ$334</f>
        <v>1.6245159465041331E-3</v>
      </c>
      <c r="CA293" s="141">
        <f>'[1]MTTI (PL &amp; I)'!CA293/'[1]MTTI (PL &amp; I)'!CA$334</f>
        <v>4.7120985114318805E-6</v>
      </c>
      <c r="CB293" s="141">
        <f>'[1]MTTI (PL &amp; I)'!CB293/'[1]MTTI (PL &amp; I)'!CB$334</f>
        <v>4.1520560418493703E-4</v>
      </c>
      <c r="CC293" s="141">
        <f>'[1]MTTI (PL &amp; I)'!CC293/'[1]MTTI (PL &amp; I)'!CC$334</f>
        <v>6.9943434971604339E-5</v>
      </c>
      <c r="CD293" s="141">
        <f>'[1]MTTI (PL &amp; I)'!CD293/'[1]MTTI (PL &amp; I)'!CD$334</f>
        <v>3.6738334395594724E-5</v>
      </c>
      <c r="CE293" s="141">
        <f>'[1]MTTI (PL &amp; I)'!CE293/'[1]MTTI (PL &amp; I)'!CE$334</f>
        <v>1.0016304420971761E-2</v>
      </c>
      <c r="CF293" s="141">
        <f>'[1]MTTI (PL &amp; I)'!CF293/'[1]MTTI (PL &amp; I)'!CF$334</f>
        <v>8.6401685552688716E-5</v>
      </c>
      <c r="CG293" s="141">
        <f>'[1]MTTI (PL &amp; I)'!CG293/'[1]MTTI (PL &amp; I)'!CG$334</f>
        <v>5.3435930862904494E-4</v>
      </c>
      <c r="CH293" s="141">
        <f>'[1]MTTI (PL &amp; I)'!CH293/'[1]MTTI (PL &amp; I)'!CH$334</f>
        <v>6.8185613674072115E-5</v>
      </c>
      <c r="CI293" s="141">
        <f>'[1]MTTI (PL &amp; I)'!CI293/'[1]MTTI (PL &amp; I)'!CI$334</f>
        <v>1.3292383249355426E-3</v>
      </c>
      <c r="CJ293" s="141">
        <f>'[1]MTTI (PL &amp; I)'!CJ293/'[1]MTTI (PL &amp; I)'!CJ$334</f>
        <v>4.4849853582995048E-6</v>
      </c>
      <c r="CK293" s="141">
        <f>'[1]MTTI (PL &amp; I)'!CK293/'[1]MTTI (PL &amp; I)'!CK$334</f>
        <v>1.902797427897524E-3</v>
      </c>
      <c r="CL293" s="141">
        <f>'[1]MTTI (PL &amp; I)'!CL293/'[1]MTTI (PL &amp; I)'!CL$334</f>
        <v>4.0826943449448853E-5</v>
      </c>
      <c r="CM293" s="141">
        <f>'[1]MTTI (PL &amp; I)'!CM293/'[1]MTTI (PL &amp; I)'!CM$334</f>
        <v>3.4489728449817532E-6</v>
      </c>
      <c r="CN293" s="141">
        <f>'[1]MTTI (PL &amp; I)'!CN293/'[1]MTTI (PL &amp; I)'!CN$334</f>
        <v>8.7901885296485952E-5</v>
      </c>
      <c r="CO293" s="141">
        <f>'[1]MTTI (PL &amp; I)'!CO293/'[1]MTTI (PL &amp; I)'!CO$334</f>
        <v>8.2351938922543468E-3</v>
      </c>
      <c r="CP293" s="141">
        <f>'[1]MTTI (PL &amp; I)'!CP293/'[1]MTTI (PL &amp; I)'!CP$334</f>
        <v>3.9038828540924618E-4</v>
      </c>
      <c r="CQ293" s="141">
        <f>'[1]MTTI (PL &amp; I)'!CQ293/'[1]MTTI (PL &amp; I)'!CQ$334</f>
        <v>1.8087164309372214E-5</v>
      </c>
      <c r="CR293" s="141">
        <f>'[1]MTTI (PL &amp; I)'!CR293/'[1]MTTI (PL &amp; I)'!CR$334</f>
        <v>4.9375625233506687E-3</v>
      </c>
      <c r="CS293" s="141">
        <f>'[1]MTTI (PL &amp; I)'!CS293/'[1]MTTI (PL &amp; I)'!CS$334</f>
        <v>9.6947004243598039E-6</v>
      </c>
      <c r="CT293" s="141">
        <f>'[1]MTTI (PL &amp; I)'!CT293/'[1]MTTI (PL &amp; I)'!CT$334</f>
        <v>2.2696351436004734E-3</v>
      </c>
      <c r="CU293" s="141">
        <f>'[1]MTTI (PL &amp; I)'!CU293/'[1]MTTI (PL &amp; I)'!CU$334</f>
        <v>7.4879415053279771E-6</v>
      </c>
      <c r="CV293" s="141">
        <f>'[1]MTTI (PL &amp; I)'!CV293/'[1]MTTI (PL &amp; I)'!CV$334</f>
        <v>2.2478102792744973E-4</v>
      </c>
      <c r="CW293" s="141">
        <f>'[1]MTTI (PL &amp; I)'!CW293/'[1]MTTI (PL &amp; I)'!CW$334</f>
        <v>7.2894957539079686E-4</v>
      </c>
      <c r="CX293" s="141">
        <f>'[1]MTTI (PL &amp; I)'!CX293/'[1]MTTI (PL &amp; I)'!CX$334</f>
        <v>1.4957470830612679E-3</v>
      </c>
      <c r="CY293" s="141">
        <f>'[1]MTTI (PL &amp; I)'!CY293/'[1]MTTI (PL &amp; I)'!CY$334</f>
        <v>5.7535913157574163E-4</v>
      </c>
      <c r="CZ293" s="141">
        <f>'[1]MTTI (PL &amp; I)'!CZ293/'[1]MTTI (PL &amp; I)'!CZ$334</f>
        <v>5.7710614499703541E-6</v>
      </c>
      <c r="DA293" s="141">
        <f>'[1]MTTI (PL &amp; I)'!DA293/'[1]MTTI (PL &amp; I)'!DA$334</f>
        <v>8.2131620284241461E-6</v>
      </c>
      <c r="DB293" s="141">
        <f>'[1]MTTI (PL &amp; I)'!DB293/'[1]MTTI (PL &amp; I)'!DB$334</f>
        <v>1.8438292244233174E-6</v>
      </c>
      <c r="DC293" s="141">
        <f>'[1]MTTI (PL &amp; I)'!DC293/'[1]MTTI (PL &amp; I)'!DC$334</f>
        <v>5.1587712383744759E-3</v>
      </c>
      <c r="DD293" s="141">
        <f>'[1]MTTI (PL &amp; I)'!DD293/'[1]MTTI (PL &amp; I)'!DD$334</f>
        <v>5.2424367523174517E-4</v>
      </c>
      <c r="DE293" s="141">
        <v>0</v>
      </c>
      <c r="DF293" s="141">
        <f>'[1]MTTI (PL &amp; I)'!DF293/'[1]MTTI (PL &amp; I)'!DF$334</f>
        <v>3.8148851844388459E-4</v>
      </c>
    </row>
    <row r="294" spans="1:110" x14ac:dyDescent="0.3">
      <c r="A294" s="25" t="s">
        <v>6</v>
      </c>
      <c r="B294" s="141">
        <f>'[1]MTTI (PL &amp; I)'!B294/'[1]MTTI (PL &amp; I)'!B$334</f>
        <v>5.4863708435765278E-6</v>
      </c>
      <c r="C294" s="141">
        <f>'[1]MTTI (PL &amp; I)'!C294/'[1]MTTI (PL &amp; I)'!C$334</f>
        <v>1.2937836650466202E-5</v>
      </c>
      <c r="D294" s="141">
        <f>'[1]MTTI (PL &amp; I)'!D294/'[1]MTTI (PL &amp; I)'!D$334</f>
        <v>2.4476538306214633E-3</v>
      </c>
      <c r="E294" s="141">
        <f>'[1]MTTI (PL &amp; I)'!E294/'[1]MTTI (PL &amp; I)'!E$334</f>
        <v>1.7969616452827686E-7</v>
      </c>
      <c r="F294" s="141">
        <f>'[1]MTTI (PL &amp; I)'!F294/'[1]MTTI (PL &amp; I)'!F$334</f>
        <v>8.7842134216396448E-4</v>
      </c>
      <c r="G294" s="141">
        <f>'[1]MTTI (PL &amp; I)'!G294/'[1]MTTI (PL &amp; I)'!G$334</f>
        <v>1.0297926634812005E-6</v>
      </c>
      <c r="H294" s="141">
        <f>'[1]MTTI (PL &amp; I)'!H294/'[1]MTTI (PL &amp; I)'!H$334</f>
        <v>8.1467448333895804E-5</v>
      </c>
      <c r="I294" s="141">
        <f>'[1]MTTI (PL &amp; I)'!I294/'[1]MTTI (PL &amp; I)'!I$334</f>
        <v>0</v>
      </c>
      <c r="J294" s="141">
        <f>'[1]MTTI (PL &amp; I)'!J294/'[1]MTTI (PL &amp; I)'!J$334</f>
        <v>6.6659656054122093E-6</v>
      </c>
      <c r="K294" s="141">
        <f>'[1]MTTI (PL &amp; I)'!K294/'[1]MTTI (PL &amp; I)'!K$334</f>
        <v>1.0603133350128457E-5</v>
      </c>
      <c r="L294" s="141">
        <f>'[1]MTTI (PL &amp; I)'!L294/'[1]MTTI (PL &amp; I)'!L$334</f>
        <v>7.0510332057696616E-6</v>
      </c>
      <c r="M294" s="141">
        <f>'[1]MTTI (PL &amp; I)'!M294/'[1]MTTI (PL &amp; I)'!M$334</f>
        <v>1.0539513772449523E-5</v>
      </c>
      <c r="N294" s="141">
        <f>'[1]MTTI (PL &amp; I)'!N294/'[1]MTTI (PL &amp; I)'!N$334</f>
        <v>4.6050699570525765E-6</v>
      </c>
      <c r="O294" s="141">
        <f>'[1]MTTI (PL &amp; I)'!O294/'[1]MTTI (PL &amp; I)'!O$334</f>
        <v>2.7321938895652897E-5</v>
      </c>
      <c r="P294" s="141">
        <f>'[1]MTTI (PL &amp; I)'!P294/'[1]MTTI (PL &amp; I)'!P$334</f>
        <v>6.8898194739588439E-7</v>
      </c>
      <c r="Q294" s="141">
        <f>'[1]MTTI (PL &amp; I)'!Q294/'[1]MTTI (PL &amp; I)'!Q$334</f>
        <v>1.1655077061090146E-5</v>
      </c>
      <c r="R294" s="141">
        <f>'[1]MTTI (PL &amp; I)'!R294/'[1]MTTI (PL &amp; I)'!R$334</f>
        <v>3.604831735807431E-6</v>
      </c>
      <c r="S294" s="141">
        <f>'[1]MTTI (PL &amp; I)'!S294/'[1]MTTI (PL &amp; I)'!S$334</f>
        <v>1.7909010872045229E-5</v>
      </c>
      <c r="T294" s="141">
        <f>'[1]MTTI (PL &amp; I)'!T294/'[1]MTTI (PL &amp; I)'!T$334</f>
        <v>6.1202216393457448E-5</v>
      </c>
      <c r="U294" s="141">
        <f>'[1]MTTI (PL &amp; I)'!U294/'[1]MTTI (PL &amp; I)'!U$334</f>
        <v>1.9439796820801393E-5</v>
      </c>
      <c r="V294" s="141">
        <f>'[1]MTTI (PL &amp; I)'!V294/'[1]MTTI (PL &amp; I)'!V$334</f>
        <v>2.9359089476952113E-6</v>
      </c>
      <c r="W294" s="141">
        <f>'[1]MTTI (PL &amp; I)'!W294/'[1]MTTI (PL &amp; I)'!W$334</f>
        <v>8.9961360231588111E-6</v>
      </c>
      <c r="X294" s="141">
        <f>'[1]MTTI (PL &amp; I)'!X294/'[1]MTTI (PL &amp; I)'!X$334</f>
        <v>1.4504563254863066E-6</v>
      </c>
      <c r="Y294" s="141">
        <f>'[1]MTTI (PL &amp; I)'!Y294/'[1]MTTI (PL &amp; I)'!Y$334</f>
        <v>1.0874278443691687E-6</v>
      </c>
      <c r="Z294" s="141">
        <f>'[1]MTTI (PL &amp; I)'!Z294/'[1]MTTI (PL &amp; I)'!Z$334</f>
        <v>2.582837149285544E-7</v>
      </c>
      <c r="AA294" s="141">
        <f>'[1]MTTI (PL &amp; I)'!AA294/'[1]MTTI (PL &amp; I)'!AA$334</f>
        <v>1.0217756504681317E-6</v>
      </c>
      <c r="AB294" s="141">
        <f>'[1]MTTI (PL &amp; I)'!AB294/'[1]MTTI (PL &amp; I)'!AB$334</f>
        <v>2.0352136380751167E-6</v>
      </c>
      <c r="AC294" s="141">
        <f>'[1]MTTI (PL &amp; I)'!AC294/'[1]MTTI (PL &amp; I)'!AC$334</f>
        <v>6.169691108392239E-5</v>
      </c>
      <c r="AD294" s="141">
        <f>'[1]MTTI (PL &amp; I)'!AD294/'[1]MTTI (PL &amp; I)'!AD$334</f>
        <v>1.1109461565200195E-6</v>
      </c>
      <c r="AE294" s="141">
        <f>'[1]MTTI (PL &amp; I)'!AE294/'[1]MTTI (PL &amp; I)'!AE$334</f>
        <v>2.3443459920171513E-6</v>
      </c>
      <c r="AF294" s="141">
        <f>'[1]MTTI (PL &amp; I)'!AF294/'[1]MTTI (PL &amp; I)'!AF$334</f>
        <v>5.3257567165849305E-6</v>
      </c>
      <c r="AG294" s="141">
        <f>'[1]MTTI (PL &amp; I)'!AG294/'[1]MTTI (PL &amp; I)'!AG$334</f>
        <v>1.1760791852259696E-5</v>
      </c>
      <c r="AH294" s="141">
        <f>'[1]MTTI (PL &amp; I)'!AH294/'[1]MTTI (PL &amp; I)'!AH$334</f>
        <v>2.3082685846552041E-6</v>
      </c>
      <c r="AI294" s="141">
        <f>'[1]MTTI (PL &amp; I)'!AI294/'[1]MTTI (PL &amp; I)'!AI$334</f>
        <v>7.6995212247324059E-7</v>
      </c>
      <c r="AJ294" s="141">
        <f>'[1]MTTI (PL &amp; I)'!AJ294/'[1]MTTI (PL &amp; I)'!AJ$334</f>
        <v>2.03312300708132E-6</v>
      </c>
      <c r="AK294" s="141">
        <f>'[1]MTTI (PL &amp; I)'!AK294/'[1]MTTI (PL &amp; I)'!AK$334</f>
        <v>3.1541120040204757E-6</v>
      </c>
      <c r="AL294" s="141">
        <f>'[1]MTTI (PL &amp; I)'!AL294/'[1]MTTI (PL &amp; I)'!AL$334</f>
        <v>1.5727177219028224E-5</v>
      </c>
      <c r="AM294" s="141">
        <f>'[1]MTTI (PL &amp; I)'!AM294/'[1]MTTI (PL &amp; I)'!AM$334</f>
        <v>1.1699611943440668E-5</v>
      </c>
      <c r="AN294" s="141">
        <f>'[1]MTTI (PL &amp; I)'!AN294/'[1]MTTI (PL &amp; I)'!AN$334</f>
        <v>1.1582645358401362E-6</v>
      </c>
      <c r="AO294" s="141">
        <f>'[1]MTTI (PL &amp; I)'!AO294/'[1]MTTI (PL &amp; I)'!AO$334</f>
        <v>3.1487785117297328E-6</v>
      </c>
      <c r="AP294" s="141">
        <f>'[1]MTTI (PL &amp; I)'!AP294/'[1]MTTI (PL &amp; I)'!AP$334</f>
        <v>1.090658930433297E-4</v>
      </c>
      <c r="AQ294" s="141">
        <f>'[1]MTTI (PL &amp; I)'!AQ294/'[1]MTTI (PL &amp; I)'!AQ$334</f>
        <v>2.699109824221368E-5</v>
      </c>
      <c r="AR294" s="141">
        <f>'[1]MTTI (PL &amp; I)'!AR294/'[1]MTTI (PL &amp; I)'!AR$334</f>
        <v>1.1245533663174117E-5</v>
      </c>
      <c r="AS294" s="141">
        <f>'[1]MTTI (PL &amp; I)'!AS294/'[1]MTTI (PL &amp; I)'!AS$334</f>
        <v>1.3094145678837919E-3</v>
      </c>
      <c r="AT294" s="141">
        <f>'[1]MTTI (PL &amp; I)'!AT294/'[1]MTTI (PL &amp; I)'!AT$334</f>
        <v>3.2297840137491124E-5</v>
      </c>
      <c r="AU294" s="141">
        <f>'[1]MTTI (PL &amp; I)'!AU294/'[1]MTTI (PL &amp; I)'!AU$334</f>
        <v>1.0505989640680423E-5</v>
      </c>
      <c r="AV294" s="141">
        <f>'[1]MTTI (PL &amp; I)'!AV294/'[1]MTTI (PL &amp; I)'!AV$334</f>
        <v>1.1626894019236837E-5</v>
      </c>
      <c r="AW294" s="141">
        <f>'[1]MTTI (PL &amp; I)'!AW294/'[1]MTTI (PL &amp; I)'!AW$334</f>
        <v>2.320486985533196E-6</v>
      </c>
      <c r="AX294" s="141">
        <f>'[1]MTTI (PL &amp; I)'!AX294/'[1]MTTI (PL &amp; I)'!AX$334</f>
        <v>3.1568449632562556E-6</v>
      </c>
      <c r="AY294" s="141">
        <f>'[1]MTTI (PL &amp; I)'!AY294/'[1]MTTI (PL &amp; I)'!AY$334</f>
        <v>0</v>
      </c>
      <c r="AZ294" s="141">
        <f>'[1]MTTI (PL &amp; I)'!AZ294/'[1]MTTI (PL &amp; I)'!AZ$334</f>
        <v>0</v>
      </c>
      <c r="BA294" s="141">
        <f>'[1]MTTI (PL &amp; I)'!BA294/'[1]MTTI (PL &amp; I)'!BA$334</f>
        <v>2.6538696948036764E-5</v>
      </c>
      <c r="BB294" s="141">
        <f>'[1]MTTI (PL &amp; I)'!BB294/'[1]MTTI (PL &amp; I)'!BB$334</f>
        <v>7.8460534626661048E-5</v>
      </c>
      <c r="BC294" s="141">
        <f>'[1]MTTI (PL &amp; I)'!BC294/'[1]MTTI (PL &amp; I)'!BC$334</f>
        <v>6.9164511602730989E-4</v>
      </c>
      <c r="BD294" s="141">
        <f>'[1]MTTI (PL &amp; I)'!BD294/'[1]MTTI (PL &amp; I)'!BD$334</f>
        <v>1.0725630255446131E-5</v>
      </c>
      <c r="BE294" s="141">
        <f>'[1]MTTI (PL &amp; I)'!BE294/'[1]MTTI (PL &amp; I)'!BE$334</f>
        <v>1.8269321979592091E-5</v>
      </c>
      <c r="BF294" s="141">
        <f>'[1]MTTI (PL &amp; I)'!BF294/'[1]MTTI (PL &amp; I)'!BF$334</f>
        <v>5.2799795818350686E-5</v>
      </c>
      <c r="BG294" s="141">
        <f>'[1]MTTI (PL &amp; I)'!BG294/'[1]MTTI (PL &amp; I)'!BG$334</f>
        <v>1.1072663720034438E-5</v>
      </c>
      <c r="BH294" s="141">
        <f>'[1]MTTI (PL &amp; I)'!BH294/'[1]MTTI (PL &amp; I)'!BH$334</f>
        <v>6.7391440805962301E-6</v>
      </c>
      <c r="BI294" s="141">
        <f>'[1]MTTI (PL &amp; I)'!BI294/'[1]MTTI (PL &amp; I)'!BI$334</f>
        <v>9.0241265901449803E-4</v>
      </c>
      <c r="BJ294" s="141">
        <f>'[1]MTTI (PL &amp; I)'!BJ294/'[1]MTTI (PL &amp; I)'!BJ$334</f>
        <v>1.0183570969097827E-5</v>
      </c>
      <c r="BK294" s="141">
        <f>'[1]MTTI (PL &amp; I)'!BK294/'[1]MTTI (PL &amp; I)'!BK$334</f>
        <v>0</v>
      </c>
      <c r="BL294" s="141">
        <f>'[1]MTTI (PL &amp; I)'!BL294/'[1]MTTI (PL &amp; I)'!BL$334</f>
        <v>1.3135618459748808E-3</v>
      </c>
      <c r="BM294" s="141">
        <f>'[1]MTTI (PL &amp; I)'!BM294/'[1]MTTI (PL &amp; I)'!BM$334</f>
        <v>1.8708870472445397E-5</v>
      </c>
      <c r="BN294" s="141">
        <f>'[1]MTTI (PL &amp; I)'!BN294/'[1]MTTI (PL &amp; I)'!BN$334</f>
        <v>0</v>
      </c>
      <c r="BO294" s="141">
        <f>'[1]MTTI (PL &amp; I)'!BO294/'[1]MTTI (PL &amp; I)'!BO$334</f>
        <v>1.7836849252483316E-5</v>
      </c>
      <c r="BP294" s="141">
        <f>'[1]MTTI (PL &amp; I)'!BP294/'[1]MTTI (PL &amp; I)'!BP$334</f>
        <v>2.1391035873417435E-5</v>
      </c>
      <c r="BQ294" s="141">
        <f>'[1]MTTI (PL &amp; I)'!BQ294/'[1]MTTI (PL &amp; I)'!BQ$334</f>
        <v>2.071925205915309E-5</v>
      </c>
      <c r="BR294" s="141">
        <f>'[1]MTTI (PL &amp; I)'!BR294/'[1]MTTI (PL &amp; I)'!BR$334</f>
        <v>1.9517038733195409E-6</v>
      </c>
      <c r="BS294" s="141">
        <f>'[1]MTTI (PL &amp; I)'!BS294/'[1]MTTI (PL &amp; I)'!BS$334</f>
        <v>1.2209690608778093E-6</v>
      </c>
      <c r="BT294" s="141">
        <f>'[1]MTTI (PL &amp; I)'!BT294/'[1]MTTI (PL &amp; I)'!BT$334</f>
        <v>1.3428051871191635E-5</v>
      </c>
      <c r="BU294" s="141">
        <f>'[1]MTTI (PL &amp; I)'!BU294/'[1]MTTI (PL &amp; I)'!BU$334</f>
        <v>5.4605129244126662E-5</v>
      </c>
      <c r="BV294" s="141">
        <f>'[1]MTTI (PL &amp; I)'!BV294/'[1]MTTI (PL &amp; I)'!BV$334</f>
        <v>7.5616120772431161E-5</v>
      </c>
      <c r="BW294" s="141">
        <f>'[1]MTTI (PL &amp; I)'!BW294/'[1]MTTI (PL &amp; I)'!BW$334</f>
        <v>1.920024544328073E-5</v>
      </c>
      <c r="BX294" s="141">
        <f>'[1]MTTI (PL &amp; I)'!BX294/'[1]MTTI (PL &amp; I)'!BX$334</f>
        <v>1.0898310749509406E-6</v>
      </c>
      <c r="BY294" s="141">
        <f>'[1]MTTI (PL &amp; I)'!BY294/'[1]MTTI (PL &amp; I)'!BY$334</f>
        <v>2.1071211204220372E-6</v>
      </c>
      <c r="BZ294" s="141">
        <f>'[1]MTTI (PL &amp; I)'!BZ294/'[1]MTTI (PL &amp; I)'!BZ$334</f>
        <v>1.6245159465041331E-3</v>
      </c>
      <c r="CA294" s="141">
        <f>'[1]MTTI (PL &amp; I)'!CA294/'[1]MTTI (PL &amp; I)'!CA$334</f>
        <v>4.7120985114318805E-6</v>
      </c>
      <c r="CB294" s="141">
        <f>'[1]MTTI (PL &amp; I)'!CB294/'[1]MTTI (PL &amp; I)'!CB$334</f>
        <v>4.1520560418493703E-4</v>
      </c>
      <c r="CC294" s="141">
        <f>'[1]MTTI (PL &amp; I)'!CC294/'[1]MTTI (PL &amp; I)'!CC$334</f>
        <v>6.9943434971604339E-5</v>
      </c>
      <c r="CD294" s="141">
        <f>'[1]MTTI (PL &amp; I)'!CD294/'[1]MTTI (PL &amp; I)'!CD$334</f>
        <v>3.6738334395594724E-5</v>
      </c>
      <c r="CE294" s="141">
        <f>'[1]MTTI (PL &amp; I)'!CE294/'[1]MTTI (PL &amp; I)'!CE$334</f>
        <v>1.0016304420971761E-2</v>
      </c>
      <c r="CF294" s="141">
        <f>'[1]MTTI (PL &amp; I)'!CF294/'[1]MTTI (PL &amp; I)'!CF$334</f>
        <v>8.6401685552688716E-5</v>
      </c>
      <c r="CG294" s="141">
        <f>'[1]MTTI (PL &amp; I)'!CG294/'[1]MTTI (PL &amp; I)'!CG$334</f>
        <v>5.3435930862904494E-4</v>
      </c>
      <c r="CH294" s="141">
        <f>'[1]MTTI (PL &amp; I)'!CH294/'[1]MTTI (PL &amp; I)'!CH$334</f>
        <v>6.8185613674072115E-5</v>
      </c>
      <c r="CI294" s="141">
        <f>'[1]MTTI (PL &amp; I)'!CI294/'[1]MTTI (PL &amp; I)'!CI$334</f>
        <v>1.3292383249355426E-3</v>
      </c>
      <c r="CJ294" s="141">
        <f>'[1]MTTI (PL &amp; I)'!CJ294/'[1]MTTI (PL &amp; I)'!CJ$334</f>
        <v>4.4849853582995048E-6</v>
      </c>
      <c r="CK294" s="141">
        <f>'[1]MTTI (PL &amp; I)'!CK294/'[1]MTTI (PL &amp; I)'!CK$334</f>
        <v>1.902797427897524E-3</v>
      </c>
      <c r="CL294" s="141">
        <f>'[1]MTTI (PL &amp; I)'!CL294/'[1]MTTI (PL &amp; I)'!CL$334</f>
        <v>4.0826943449448853E-5</v>
      </c>
      <c r="CM294" s="141">
        <f>'[1]MTTI (PL &amp; I)'!CM294/'[1]MTTI (PL &amp; I)'!CM$334</f>
        <v>3.4489728449817532E-6</v>
      </c>
      <c r="CN294" s="141">
        <f>'[1]MTTI (PL &amp; I)'!CN294/'[1]MTTI (PL &amp; I)'!CN$334</f>
        <v>8.7901885296485952E-5</v>
      </c>
      <c r="CO294" s="141">
        <f>'[1]MTTI (PL &amp; I)'!CO294/'[1]MTTI (PL &amp; I)'!CO$334</f>
        <v>8.2351938922543468E-3</v>
      </c>
      <c r="CP294" s="141">
        <f>'[1]MTTI (PL &amp; I)'!CP294/'[1]MTTI (PL &amp; I)'!CP$334</f>
        <v>3.9038828540924618E-4</v>
      </c>
      <c r="CQ294" s="141">
        <f>'[1]MTTI (PL &amp; I)'!CQ294/'[1]MTTI (PL &amp; I)'!CQ$334</f>
        <v>1.8087164309372214E-5</v>
      </c>
      <c r="CR294" s="141">
        <f>'[1]MTTI (PL &amp; I)'!CR294/'[1]MTTI (PL &amp; I)'!CR$334</f>
        <v>4.9375625233506687E-3</v>
      </c>
      <c r="CS294" s="141">
        <f>'[1]MTTI (PL &amp; I)'!CS294/'[1]MTTI (PL &amp; I)'!CS$334</f>
        <v>9.6947004243598039E-6</v>
      </c>
      <c r="CT294" s="141">
        <f>'[1]MTTI (PL &amp; I)'!CT294/'[1]MTTI (PL &amp; I)'!CT$334</f>
        <v>2.2696351436004734E-3</v>
      </c>
      <c r="CU294" s="141">
        <f>'[1]MTTI (PL &amp; I)'!CU294/'[1]MTTI (PL &amp; I)'!CU$334</f>
        <v>7.4879415053279771E-6</v>
      </c>
      <c r="CV294" s="141">
        <f>'[1]MTTI (PL &amp; I)'!CV294/'[1]MTTI (PL &amp; I)'!CV$334</f>
        <v>2.2478102792744973E-4</v>
      </c>
      <c r="CW294" s="141">
        <f>'[1]MTTI (PL &amp; I)'!CW294/'[1]MTTI (PL &amp; I)'!CW$334</f>
        <v>7.2894957539079686E-4</v>
      </c>
      <c r="CX294" s="141">
        <f>'[1]MTTI (PL &amp; I)'!CX294/'[1]MTTI (PL &amp; I)'!CX$334</f>
        <v>1.4957470830612679E-3</v>
      </c>
      <c r="CY294" s="141">
        <f>'[1]MTTI (PL &amp; I)'!CY294/'[1]MTTI (PL &amp; I)'!CY$334</f>
        <v>5.7535913157574163E-4</v>
      </c>
      <c r="CZ294" s="141">
        <f>'[1]MTTI (PL &amp; I)'!CZ294/'[1]MTTI (PL &amp; I)'!CZ$334</f>
        <v>5.7710614499703541E-6</v>
      </c>
      <c r="DA294" s="141">
        <f>'[1]MTTI (PL &amp; I)'!DA294/'[1]MTTI (PL &amp; I)'!DA$334</f>
        <v>8.2131620284241461E-6</v>
      </c>
      <c r="DB294" s="141">
        <f>'[1]MTTI (PL &amp; I)'!DB294/'[1]MTTI (PL &amp; I)'!DB$334</f>
        <v>1.8438292244233174E-6</v>
      </c>
      <c r="DC294" s="141">
        <f>'[1]MTTI (PL &amp; I)'!DC294/'[1]MTTI (PL &amp; I)'!DC$334</f>
        <v>5.1587712383744759E-3</v>
      </c>
      <c r="DD294" s="141">
        <f>'[1]MTTI (PL &amp; I)'!DD294/'[1]MTTI (PL &amp; I)'!DD$334</f>
        <v>5.2424367523174517E-4</v>
      </c>
      <c r="DE294" s="141">
        <v>0</v>
      </c>
      <c r="DF294" s="141">
        <f>'[1]MTTI (PL &amp; I)'!DF294/'[1]MTTI (PL &amp; I)'!DF$334</f>
        <v>3.8148851844388459E-4</v>
      </c>
    </row>
    <row r="295" spans="1:110" x14ac:dyDescent="0.3">
      <c r="A295" s="25" t="s">
        <v>7</v>
      </c>
      <c r="B295" s="141">
        <f>'[1]MTTI (PL &amp; I)'!B295/'[1]MTTI (PL &amp; I)'!B$334</f>
        <v>0</v>
      </c>
      <c r="C295" s="141">
        <f>'[1]MTTI (PL &amp; I)'!C295/'[1]MTTI (PL &amp; I)'!C$334</f>
        <v>0</v>
      </c>
      <c r="D295" s="141">
        <f>'[1]MTTI (PL &amp; I)'!D295/'[1]MTTI (PL &amp; I)'!D$334</f>
        <v>0</v>
      </c>
      <c r="E295" s="141">
        <f>'[1]MTTI (PL &amp; I)'!E295/'[1]MTTI (PL &amp; I)'!E$334</f>
        <v>0</v>
      </c>
      <c r="F295" s="141">
        <f>'[1]MTTI (PL &amp; I)'!F295/'[1]MTTI (PL &amp; I)'!F$334</f>
        <v>0</v>
      </c>
      <c r="G295" s="141">
        <f>'[1]MTTI (PL &amp; I)'!G295/'[1]MTTI (PL &amp; I)'!G$334</f>
        <v>0</v>
      </c>
      <c r="H295" s="141">
        <f>'[1]MTTI (PL &amp; I)'!H295/'[1]MTTI (PL &amp; I)'!H$334</f>
        <v>0</v>
      </c>
      <c r="I295" s="141">
        <f>'[1]MTTI (PL &amp; I)'!I295/'[1]MTTI (PL &amp; I)'!I$334</f>
        <v>0</v>
      </c>
      <c r="J295" s="141">
        <f>'[1]MTTI (PL &amp; I)'!J295/'[1]MTTI (PL &amp; I)'!J$334</f>
        <v>0</v>
      </c>
      <c r="K295" s="141">
        <f>'[1]MTTI (PL &amp; I)'!K295/'[1]MTTI (PL &amp; I)'!K$334</f>
        <v>0</v>
      </c>
      <c r="L295" s="141">
        <f>'[1]MTTI (PL &amp; I)'!L295/'[1]MTTI (PL &amp; I)'!L$334</f>
        <v>0</v>
      </c>
      <c r="M295" s="141">
        <f>'[1]MTTI (PL &amp; I)'!M295/'[1]MTTI (PL &amp; I)'!M$334</f>
        <v>0</v>
      </c>
      <c r="N295" s="141">
        <f>'[1]MTTI (PL &amp; I)'!N295/'[1]MTTI (PL &amp; I)'!N$334</f>
        <v>0</v>
      </c>
      <c r="O295" s="141">
        <f>'[1]MTTI (PL &amp; I)'!O295/'[1]MTTI (PL &amp; I)'!O$334</f>
        <v>0</v>
      </c>
      <c r="P295" s="141">
        <f>'[1]MTTI (PL &amp; I)'!P295/'[1]MTTI (PL &amp; I)'!P$334</f>
        <v>0</v>
      </c>
      <c r="Q295" s="141">
        <f>'[1]MTTI (PL &amp; I)'!Q295/'[1]MTTI (PL &amp; I)'!Q$334</f>
        <v>0</v>
      </c>
      <c r="R295" s="141">
        <f>'[1]MTTI (PL &amp; I)'!R295/'[1]MTTI (PL &amp; I)'!R$334</f>
        <v>0</v>
      </c>
      <c r="S295" s="141">
        <f>'[1]MTTI (PL &amp; I)'!S295/'[1]MTTI (PL &amp; I)'!S$334</f>
        <v>0</v>
      </c>
      <c r="T295" s="141">
        <f>'[1]MTTI (PL &amp; I)'!T295/'[1]MTTI (PL &amp; I)'!T$334</f>
        <v>0</v>
      </c>
      <c r="U295" s="141">
        <f>'[1]MTTI (PL &amp; I)'!U295/'[1]MTTI (PL &amp; I)'!U$334</f>
        <v>0</v>
      </c>
      <c r="V295" s="141">
        <f>'[1]MTTI (PL &amp; I)'!V295/'[1]MTTI (PL &amp; I)'!V$334</f>
        <v>0</v>
      </c>
      <c r="W295" s="141">
        <f>'[1]MTTI (PL &amp; I)'!W295/'[1]MTTI (PL &amp; I)'!W$334</f>
        <v>0</v>
      </c>
      <c r="X295" s="141">
        <f>'[1]MTTI (PL &amp; I)'!X295/'[1]MTTI (PL &amp; I)'!X$334</f>
        <v>0</v>
      </c>
      <c r="Y295" s="141">
        <f>'[1]MTTI (PL &amp; I)'!Y295/'[1]MTTI (PL &amp; I)'!Y$334</f>
        <v>0</v>
      </c>
      <c r="Z295" s="141">
        <f>'[1]MTTI (PL &amp; I)'!Z295/'[1]MTTI (PL &amp; I)'!Z$334</f>
        <v>0</v>
      </c>
      <c r="AA295" s="141">
        <f>'[1]MTTI (PL &amp; I)'!AA295/'[1]MTTI (PL &amp; I)'!AA$334</f>
        <v>0</v>
      </c>
      <c r="AB295" s="141">
        <f>'[1]MTTI (PL &amp; I)'!AB295/'[1]MTTI (PL &amp; I)'!AB$334</f>
        <v>0</v>
      </c>
      <c r="AC295" s="141">
        <f>'[1]MTTI (PL &amp; I)'!AC295/'[1]MTTI (PL &amp; I)'!AC$334</f>
        <v>0</v>
      </c>
      <c r="AD295" s="141">
        <f>'[1]MTTI (PL &amp; I)'!AD295/'[1]MTTI (PL &amp; I)'!AD$334</f>
        <v>0</v>
      </c>
      <c r="AE295" s="141">
        <f>'[1]MTTI (PL &amp; I)'!AE295/'[1]MTTI (PL &amp; I)'!AE$334</f>
        <v>0</v>
      </c>
      <c r="AF295" s="141">
        <f>'[1]MTTI (PL &amp; I)'!AF295/'[1]MTTI (PL &amp; I)'!AF$334</f>
        <v>0</v>
      </c>
      <c r="AG295" s="141">
        <f>'[1]MTTI (PL &amp; I)'!AG295/'[1]MTTI (PL &amp; I)'!AG$334</f>
        <v>0</v>
      </c>
      <c r="AH295" s="141">
        <f>'[1]MTTI (PL &amp; I)'!AH295/'[1]MTTI (PL &amp; I)'!AH$334</f>
        <v>0</v>
      </c>
      <c r="AI295" s="141">
        <f>'[1]MTTI (PL &amp; I)'!AI295/'[1]MTTI (PL &amp; I)'!AI$334</f>
        <v>0</v>
      </c>
      <c r="AJ295" s="141">
        <f>'[1]MTTI (PL &amp; I)'!AJ295/'[1]MTTI (PL &amp; I)'!AJ$334</f>
        <v>0</v>
      </c>
      <c r="AK295" s="141">
        <f>'[1]MTTI (PL &amp; I)'!AK295/'[1]MTTI (PL &amp; I)'!AK$334</f>
        <v>0</v>
      </c>
      <c r="AL295" s="141">
        <f>'[1]MTTI (PL &amp; I)'!AL295/'[1]MTTI (PL &amp; I)'!AL$334</f>
        <v>0</v>
      </c>
      <c r="AM295" s="141">
        <f>'[1]MTTI (PL &amp; I)'!AM295/'[1]MTTI (PL &amp; I)'!AM$334</f>
        <v>0</v>
      </c>
      <c r="AN295" s="141">
        <f>'[1]MTTI (PL &amp; I)'!AN295/'[1]MTTI (PL &amp; I)'!AN$334</f>
        <v>0</v>
      </c>
      <c r="AO295" s="141">
        <f>'[1]MTTI (PL &amp; I)'!AO295/'[1]MTTI (PL &amp; I)'!AO$334</f>
        <v>0</v>
      </c>
      <c r="AP295" s="141">
        <f>'[1]MTTI (PL &amp; I)'!AP295/'[1]MTTI (PL &amp; I)'!AP$334</f>
        <v>0</v>
      </c>
      <c r="AQ295" s="141">
        <f>'[1]MTTI (PL &amp; I)'!AQ295/'[1]MTTI (PL &amp; I)'!AQ$334</f>
        <v>0</v>
      </c>
      <c r="AR295" s="141">
        <f>'[1]MTTI (PL &amp; I)'!AR295/'[1]MTTI (PL &amp; I)'!AR$334</f>
        <v>0</v>
      </c>
      <c r="AS295" s="141">
        <f>'[1]MTTI (PL &amp; I)'!AS295/'[1]MTTI (PL &amp; I)'!AS$334</f>
        <v>0</v>
      </c>
      <c r="AT295" s="141">
        <f>'[1]MTTI (PL &amp; I)'!AT295/'[1]MTTI (PL &amp; I)'!AT$334</f>
        <v>0</v>
      </c>
      <c r="AU295" s="141">
        <f>'[1]MTTI (PL &amp; I)'!AU295/'[1]MTTI (PL &amp; I)'!AU$334</f>
        <v>0</v>
      </c>
      <c r="AV295" s="141">
        <f>'[1]MTTI (PL &amp; I)'!AV295/'[1]MTTI (PL &amp; I)'!AV$334</f>
        <v>0</v>
      </c>
      <c r="AW295" s="141">
        <f>'[1]MTTI (PL &amp; I)'!AW295/'[1]MTTI (PL &amp; I)'!AW$334</f>
        <v>0</v>
      </c>
      <c r="AX295" s="141">
        <f>'[1]MTTI (PL &amp; I)'!AX295/'[1]MTTI (PL &amp; I)'!AX$334</f>
        <v>0</v>
      </c>
      <c r="AY295" s="141">
        <f>'[1]MTTI (PL &amp; I)'!AY295/'[1]MTTI (PL &amp; I)'!AY$334</f>
        <v>0</v>
      </c>
      <c r="AZ295" s="141">
        <f>'[1]MTTI (PL &amp; I)'!AZ295/'[1]MTTI (PL &amp; I)'!AZ$334</f>
        <v>0</v>
      </c>
      <c r="BA295" s="141">
        <f>'[1]MTTI (PL &amp; I)'!BA295/'[1]MTTI (PL &amp; I)'!BA$334</f>
        <v>0</v>
      </c>
      <c r="BB295" s="141">
        <f>'[1]MTTI (PL &amp; I)'!BB295/'[1]MTTI (PL &amp; I)'!BB$334</f>
        <v>0</v>
      </c>
      <c r="BC295" s="141">
        <f>'[1]MTTI (PL &amp; I)'!BC295/'[1]MTTI (PL &amp; I)'!BC$334</f>
        <v>0</v>
      </c>
      <c r="BD295" s="141">
        <f>'[1]MTTI (PL &amp; I)'!BD295/'[1]MTTI (PL &amp; I)'!BD$334</f>
        <v>0</v>
      </c>
      <c r="BE295" s="141">
        <f>'[1]MTTI (PL &amp; I)'!BE295/'[1]MTTI (PL &amp; I)'!BE$334</f>
        <v>0</v>
      </c>
      <c r="BF295" s="141">
        <f>'[1]MTTI (PL &amp; I)'!BF295/'[1]MTTI (PL &amp; I)'!BF$334</f>
        <v>0</v>
      </c>
      <c r="BG295" s="141">
        <f>'[1]MTTI (PL &amp; I)'!BG295/'[1]MTTI (PL &amp; I)'!BG$334</f>
        <v>0</v>
      </c>
      <c r="BH295" s="141">
        <f>'[1]MTTI (PL &amp; I)'!BH295/'[1]MTTI (PL &amp; I)'!BH$334</f>
        <v>0</v>
      </c>
      <c r="BI295" s="141">
        <f>'[1]MTTI (PL &amp; I)'!BI295/'[1]MTTI (PL &amp; I)'!BI$334</f>
        <v>0</v>
      </c>
      <c r="BJ295" s="141">
        <f>'[1]MTTI (PL &amp; I)'!BJ295/'[1]MTTI (PL &amp; I)'!BJ$334</f>
        <v>0</v>
      </c>
      <c r="BK295" s="141">
        <f>'[1]MTTI (PL &amp; I)'!BK295/'[1]MTTI (PL &amp; I)'!BK$334</f>
        <v>0</v>
      </c>
      <c r="BL295" s="141">
        <f>'[1]MTTI (PL &amp; I)'!BL295/'[1]MTTI (PL &amp; I)'!BL$334</f>
        <v>0</v>
      </c>
      <c r="BM295" s="141">
        <f>'[1]MTTI (PL &amp; I)'!BM295/'[1]MTTI (PL &amp; I)'!BM$334</f>
        <v>0</v>
      </c>
      <c r="BN295" s="141">
        <f>'[1]MTTI (PL &amp; I)'!BN295/'[1]MTTI (PL &amp; I)'!BN$334</f>
        <v>0</v>
      </c>
      <c r="BO295" s="141">
        <f>'[1]MTTI (PL &amp; I)'!BO295/'[1]MTTI (PL &amp; I)'!BO$334</f>
        <v>0</v>
      </c>
      <c r="BP295" s="141">
        <f>'[1]MTTI (PL &amp; I)'!BP295/'[1]MTTI (PL &amp; I)'!BP$334</f>
        <v>0</v>
      </c>
      <c r="BQ295" s="141">
        <f>'[1]MTTI (PL &amp; I)'!BQ295/'[1]MTTI (PL &amp; I)'!BQ$334</f>
        <v>0</v>
      </c>
      <c r="BR295" s="141">
        <f>'[1]MTTI (PL &amp; I)'!BR295/'[1]MTTI (PL &amp; I)'!BR$334</f>
        <v>0</v>
      </c>
      <c r="BS295" s="141">
        <f>'[1]MTTI (PL &amp; I)'!BS295/'[1]MTTI (PL &amp; I)'!BS$334</f>
        <v>0</v>
      </c>
      <c r="BT295" s="141">
        <f>'[1]MTTI (PL &amp; I)'!BT295/'[1]MTTI (PL &amp; I)'!BT$334</f>
        <v>0</v>
      </c>
      <c r="BU295" s="141">
        <f>'[1]MTTI (PL &amp; I)'!BU295/'[1]MTTI (PL &amp; I)'!BU$334</f>
        <v>0</v>
      </c>
      <c r="BV295" s="141">
        <f>'[1]MTTI (PL &amp; I)'!BV295/'[1]MTTI (PL &amp; I)'!BV$334</f>
        <v>0</v>
      </c>
      <c r="BW295" s="141">
        <f>'[1]MTTI (PL &amp; I)'!BW295/'[1]MTTI (PL &amp; I)'!BW$334</f>
        <v>0</v>
      </c>
      <c r="BX295" s="141">
        <f>'[1]MTTI (PL &amp; I)'!BX295/'[1]MTTI (PL &amp; I)'!BX$334</f>
        <v>0</v>
      </c>
      <c r="BY295" s="141">
        <f>'[1]MTTI (PL &amp; I)'!BY295/'[1]MTTI (PL &amp; I)'!BY$334</f>
        <v>0</v>
      </c>
      <c r="BZ295" s="141">
        <f>'[1]MTTI (PL &amp; I)'!BZ295/'[1]MTTI (PL &amp; I)'!BZ$334</f>
        <v>0</v>
      </c>
      <c r="CA295" s="141">
        <f>'[1]MTTI (PL &amp; I)'!CA295/'[1]MTTI (PL &amp; I)'!CA$334</f>
        <v>0</v>
      </c>
      <c r="CB295" s="141">
        <f>'[1]MTTI (PL &amp; I)'!CB295/'[1]MTTI (PL &amp; I)'!CB$334</f>
        <v>0</v>
      </c>
      <c r="CC295" s="141">
        <f>'[1]MTTI (PL &amp; I)'!CC295/'[1]MTTI (PL &amp; I)'!CC$334</f>
        <v>0</v>
      </c>
      <c r="CD295" s="141">
        <f>'[1]MTTI (PL &amp; I)'!CD295/'[1]MTTI (PL &amp; I)'!CD$334</f>
        <v>0</v>
      </c>
      <c r="CE295" s="141">
        <f>'[1]MTTI (PL &amp; I)'!CE295/'[1]MTTI (PL &amp; I)'!CE$334</f>
        <v>0</v>
      </c>
      <c r="CF295" s="141">
        <f>'[1]MTTI (PL &amp; I)'!CF295/'[1]MTTI (PL &amp; I)'!CF$334</f>
        <v>0</v>
      </c>
      <c r="CG295" s="141">
        <f>'[1]MTTI (PL &amp; I)'!CG295/'[1]MTTI (PL &amp; I)'!CG$334</f>
        <v>0</v>
      </c>
      <c r="CH295" s="141">
        <f>'[1]MTTI (PL &amp; I)'!CH295/'[1]MTTI (PL &amp; I)'!CH$334</f>
        <v>0</v>
      </c>
      <c r="CI295" s="141">
        <f>'[1]MTTI (PL &amp; I)'!CI295/'[1]MTTI (PL &amp; I)'!CI$334</f>
        <v>0</v>
      </c>
      <c r="CJ295" s="141">
        <f>'[1]MTTI (PL &amp; I)'!CJ295/'[1]MTTI (PL &amp; I)'!CJ$334</f>
        <v>0</v>
      </c>
      <c r="CK295" s="141">
        <f>'[1]MTTI (PL &amp; I)'!CK295/'[1]MTTI (PL &amp; I)'!CK$334</f>
        <v>0</v>
      </c>
      <c r="CL295" s="141">
        <f>'[1]MTTI (PL &amp; I)'!CL295/'[1]MTTI (PL &amp; I)'!CL$334</f>
        <v>0</v>
      </c>
      <c r="CM295" s="141">
        <f>'[1]MTTI (PL &amp; I)'!CM295/'[1]MTTI (PL &amp; I)'!CM$334</f>
        <v>0</v>
      </c>
      <c r="CN295" s="141">
        <f>'[1]MTTI (PL &amp; I)'!CN295/'[1]MTTI (PL &amp; I)'!CN$334</f>
        <v>0</v>
      </c>
      <c r="CO295" s="141">
        <f>'[1]MTTI (PL &amp; I)'!CO295/'[1]MTTI (PL &amp; I)'!CO$334</f>
        <v>0</v>
      </c>
      <c r="CP295" s="141">
        <f>'[1]MTTI (PL &amp; I)'!CP295/'[1]MTTI (PL &amp; I)'!CP$334</f>
        <v>0</v>
      </c>
      <c r="CQ295" s="141">
        <f>'[1]MTTI (PL &amp; I)'!CQ295/'[1]MTTI (PL &amp; I)'!CQ$334</f>
        <v>0</v>
      </c>
      <c r="CR295" s="141">
        <f>'[1]MTTI (PL &amp; I)'!CR295/'[1]MTTI (PL &amp; I)'!CR$334</f>
        <v>0</v>
      </c>
      <c r="CS295" s="141">
        <f>'[1]MTTI (PL &amp; I)'!CS295/'[1]MTTI (PL &amp; I)'!CS$334</f>
        <v>0</v>
      </c>
      <c r="CT295" s="141">
        <f>'[1]MTTI (PL &amp; I)'!CT295/'[1]MTTI (PL &amp; I)'!CT$334</f>
        <v>0</v>
      </c>
      <c r="CU295" s="141">
        <f>'[1]MTTI (PL &amp; I)'!CU295/'[1]MTTI (PL &amp; I)'!CU$334</f>
        <v>0</v>
      </c>
      <c r="CV295" s="141">
        <f>'[1]MTTI (PL &amp; I)'!CV295/'[1]MTTI (PL &amp; I)'!CV$334</f>
        <v>0</v>
      </c>
      <c r="CW295" s="141">
        <f>'[1]MTTI (PL &amp; I)'!CW295/'[1]MTTI (PL &amp; I)'!CW$334</f>
        <v>0</v>
      </c>
      <c r="CX295" s="141">
        <f>'[1]MTTI (PL &amp; I)'!CX295/'[1]MTTI (PL &amp; I)'!CX$334</f>
        <v>0</v>
      </c>
      <c r="CY295" s="141">
        <f>'[1]MTTI (PL &amp; I)'!CY295/'[1]MTTI (PL &amp; I)'!CY$334</f>
        <v>0</v>
      </c>
      <c r="CZ295" s="141">
        <f>'[1]MTTI (PL &amp; I)'!CZ295/'[1]MTTI (PL &amp; I)'!CZ$334</f>
        <v>0</v>
      </c>
      <c r="DA295" s="141">
        <f>'[1]MTTI (PL &amp; I)'!DA295/'[1]MTTI (PL &amp; I)'!DA$334</f>
        <v>0</v>
      </c>
      <c r="DB295" s="141">
        <f>'[1]MTTI (PL &amp; I)'!DB295/'[1]MTTI (PL &amp; I)'!DB$334</f>
        <v>0</v>
      </c>
      <c r="DC295" s="141">
        <f>'[1]MTTI (PL &amp; I)'!DC295/'[1]MTTI (PL &amp; I)'!DC$334</f>
        <v>0</v>
      </c>
      <c r="DD295" s="141">
        <f>'[1]MTTI (PL &amp; I)'!DD295/'[1]MTTI (PL &amp; I)'!DD$334</f>
        <v>0</v>
      </c>
      <c r="DE295" s="141">
        <v>0</v>
      </c>
      <c r="DF295" s="141">
        <f>'[1]MTTI (PL &amp; I)'!DF295/'[1]MTTI (PL &amp; I)'!DF$334</f>
        <v>0</v>
      </c>
    </row>
    <row r="296" spans="1:110" x14ac:dyDescent="0.3">
      <c r="A296" s="26">
        <v>8113</v>
      </c>
      <c r="B296" s="141">
        <f>'[1]MTTI (PL &amp; I)'!B296/'[1]MTTI (PL &amp; I)'!B$334</f>
        <v>5.5292358621843629E-6</v>
      </c>
      <c r="C296" s="141">
        <f>'[1]MTTI (PL &amp; I)'!C296/'[1]MTTI (PL &amp; I)'!C$334</f>
        <v>6.1191422693348352E-7</v>
      </c>
      <c r="D296" s="141">
        <f>'[1]MTTI (PL &amp; I)'!D296/'[1]MTTI (PL &amp; I)'!D$334</f>
        <v>2.4794849923321559E-4</v>
      </c>
      <c r="E296" s="141">
        <f>'[1]MTTI (PL &amp; I)'!E296/'[1]MTTI (PL &amp; I)'!E$334</f>
        <v>2.0185118741713481E-7</v>
      </c>
      <c r="F296" s="141">
        <f>'[1]MTTI (PL &amp; I)'!F296/'[1]MTTI (PL &amp; I)'!F$334</f>
        <v>0</v>
      </c>
      <c r="G296" s="141">
        <f>'[1]MTTI (PL &amp; I)'!G296/'[1]MTTI (PL &amp; I)'!G$334</f>
        <v>4.0486509749376806E-7</v>
      </c>
      <c r="H296" s="141">
        <f>'[1]MTTI (PL &amp; I)'!H296/'[1]MTTI (PL &amp; I)'!H$334</f>
        <v>2.480059458188464E-4</v>
      </c>
      <c r="I296" s="141">
        <f>'[1]MTTI (PL &amp; I)'!I296/'[1]MTTI (PL &amp; I)'!I$334</f>
        <v>0</v>
      </c>
      <c r="J296" s="141">
        <f>'[1]MTTI (PL &amp; I)'!J296/'[1]MTTI (PL &amp; I)'!J$334</f>
        <v>3.6066347422327523E-5</v>
      </c>
      <c r="K296" s="141">
        <f>'[1]MTTI (PL &amp; I)'!K296/'[1]MTTI (PL &amp; I)'!K$334</f>
        <v>3.1183619813984381E-5</v>
      </c>
      <c r="L296" s="141">
        <f>'[1]MTTI (PL &amp; I)'!L296/'[1]MTTI (PL &amp; I)'!L$334</f>
        <v>3.0038722123815798E-5</v>
      </c>
      <c r="M296" s="141">
        <f>'[1]MTTI (PL &amp; I)'!M296/'[1]MTTI (PL &amp; I)'!M$334</f>
        <v>5.2722777351637793E-5</v>
      </c>
      <c r="N296" s="141">
        <f>'[1]MTTI (PL &amp; I)'!N296/'[1]MTTI (PL &amp; I)'!N$334</f>
        <v>1.8622210602416883E-5</v>
      </c>
      <c r="O296" s="141">
        <f>'[1]MTTI (PL &amp; I)'!O296/'[1]MTTI (PL &amp; I)'!O$334</f>
        <v>1.036657015049957E-4</v>
      </c>
      <c r="P296" s="141">
        <f>'[1]MTTI (PL &amp; I)'!P296/'[1]MTTI (PL &amp; I)'!P$334</f>
        <v>3.1433367782231257E-6</v>
      </c>
      <c r="Q296" s="141">
        <f>'[1]MTTI (PL &amp; I)'!Q296/'[1]MTTI (PL &amp; I)'!Q$334</f>
        <v>3.6756547509040362E-5</v>
      </c>
      <c r="R296" s="141">
        <f>'[1]MTTI (PL &amp; I)'!R296/'[1]MTTI (PL &amp; I)'!R$334</f>
        <v>1.0896236594883967E-5</v>
      </c>
      <c r="S296" s="141">
        <f>'[1]MTTI (PL &amp; I)'!S296/'[1]MTTI (PL &amp; I)'!S$334</f>
        <v>5.2304306609124076E-5</v>
      </c>
      <c r="T296" s="141">
        <f>'[1]MTTI (PL &amp; I)'!T296/'[1]MTTI (PL &amp; I)'!T$334</f>
        <v>1.2749616843206628E-4</v>
      </c>
      <c r="U296" s="141">
        <f>'[1]MTTI (PL &amp; I)'!U296/'[1]MTTI (PL &amp; I)'!U$334</f>
        <v>3.1195085658119556E-5</v>
      </c>
      <c r="V296" s="141">
        <f>'[1]MTTI (PL &amp; I)'!V296/'[1]MTTI (PL &amp; I)'!V$334</f>
        <v>6.3319330208821435E-6</v>
      </c>
      <c r="W296" s="141">
        <f>'[1]MTTI (PL &amp; I)'!W296/'[1]MTTI (PL &amp; I)'!W$334</f>
        <v>2.5836189482400864E-5</v>
      </c>
      <c r="X296" s="141">
        <f>'[1]MTTI (PL &amp; I)'!X296/'[1]MTTI (PL &amp; I)'!X$334</f>
        <v>6.7141713314754645E-6</v>
      </c>
      <c r="Y296" s="141">
        <f>'[1]MTTI (PL &amp; I)'!Y296/'[1]MTTI (PL &amp; I)'!Y$334</f>
        <v>3.6204415578253717E-6</v>
      </c>
      <c r="Z296" s="141">
        <f>'[1]MTTI (PL &amp; I)'!Z296/'[1]MTTI (PL &amp; I)'!Z$334</f>
        <v>1.4030066606626624E-6</v>
      </c>
      <c r="AA296" s="141">
        <f>'[1]MTTI (PL &amp; I)'!AA296/'[1]MTTI (PL &amp; I)'!AA$334</f>
        <v>4.9509429333705601E-6</v>
      </c>
      <c r="AB296" s="141">
        <f>'[1]MTTI (PL &amp; I)'!AB296/'[1]MTTI (PL &amp; I)'!AB$334</f>
        <v>9.1445533202432676E-6</v>
      </c>
      <c r="AC296" s="141">
        <f>'[1]MTTI (PL &amp; I)'!AC296/'[1]MTTI (PL &amp; I)'!AC$334</f>
        <v>3.2572701557805002E-4</v>
      </c>
      <c r="AD296" s="141">
        <f>'[1]MTTI (PL &amp; I)'!AD296/'[1]MTTI (PL &amp; I)'!AD$334</f>
        <v>3.5154072088304867E-6</v>
      </c>
      <c r="AE296" s="141">
        <f>'[1]MTTI (PL &amp; I)'!AE296/'[1]MTTI (PL &amp; I)'!AE$334</f>
        <v>8.4268291147558438E-6</v>
      </c>
      <c r="AF296" s="141">
        <f>'[1]MTTI (PL &amp; I)'!AF296/'[1]MTTI (PL &amp; I)'!AF$334</f>
        <v>1.8039169506959075E-5</v>
      </c>
      <c r="AG296" s="141">
        <f>'[1]MTTI (PL &amp; I)'!AG296/'[1]MTTI (PL &amp; I)'!AG$334</f>
        <v>4.1569978921697258E-5</v>
      </c>
      <c r="AH296" s="141">
        <f>'[1]MTTI (PL &amp; I)'!AH296/'[1]MTTI (PL &amp; I)'!AH$334</f>
        <v>8.5564335472286156E-6</v>
      </c>
      <c r="AI296" s="141">
        <f>'[1]MTTI (PL &amp; I)'!AI296/'[1]MTTI (PL &amp; I)'!AI$334</f>
        <v>2.3801517723315453E-6</v>
      </c>
      <c r="AJ296" s="141">
        <f>'[1]MTTI (PL &amp; I)'!AJ296/'[1]MTTI (PL &amp; I)'!AJ$334</f>
        <v>7.850941655281456E-6</v>
      </c>
      <c r="AK296" s="141">
        <f>'[1]MTTI (PL &amp; I)'!AK296/'[1]MTTI (PL &amp; I)'!AK$334</f>
        <v>1.5476116899257583E-5</v>
      </c>
      <c r="AL296" s="141">
        <f>'[1]MTTI (PL &amp; I)'!AL296/'[1]MTTI (PL &amp; I)'!AL$334</f>
        <v>4.5505039598429128E-5</v>
      </c>
      <c r="AM296" s="141">
        <f>'[1]MTTI (PL &amp; I)'!AM296/'[1]MTTI (PL &amp; I)'!AM$334</f>
        <v>3.8837346644009362E-5</v>
      </c>
      <c r="AN296" s="141">
        <f>'[1]MTTI (PL &amp; I)'!AN296/'[1]MTTI (PL &amp; I)'!AN$334</f>
        <v>3.9821998416527705E-6</v>
      </c>
      <c r="AO296" s="141">
        <f>'[1]MTTI (PL &amp; I)'!AO296/'[1]MTTI (PL &amp; I)'!AO$334</f>
        <v>1.341229023222846E-5</v>
      </c>
      <c r="AP296" s="141">
        <f>'[1]MTTI (PL &amp; I)'!AP296/'[1]MTTI (PL &amp; I)'!AP$334</f>
        <v>3.1581076977409389E-4</v>
      </c>
      <c r="AQ296" s="141">
        <f>'[1]MTTI (PL &amp; I)'!AQ296/'[1]MTTI (PL &amp; I)'!AQ$334</f>
        <v>6.210775240780836E-5</v>
      </c>
      <c r="AR296" s="141">
        <f>'[1]MTTI (PL &amp; I)'!AR296/'[1]MTTI (PL &amp; I)'!AR$334</f>
        <v>1.6243374034255933E-5</v>
      </c>
      <c r="AS296" s="141">
        <f>'[1]MTTI (PL &amp; I)'!AS296/'[1]MTTI (PL &amp; I)'!AS$334</f>
        <v>2.74240746761833E-3</v>
      </c>
      <c r="AT296" s="141">
        <f>'[1]MTTI (PL &amp; I)'!AT296/'[1]MTTI (PL &amp; I)'!AT$334</f>
        <v>7.5808728864558653E-6</v>
      </c>
      <c r="AU296" s="141">
        <f>'[1]MTTI (PL &amp; I)'!AU296/'[1]MTTI (PL &amp; I)'!AU$334</f>
        <v>0</v>
      </c>
      <c r="AV296" s="141">
        <f>'[1]MTTI (PL &amp; I)'!AV296/'[1]MTTI (PL &amp; I)'!AV$334</f>
        <v>8.7800955150110916E-7</v>
      </c>
      <c r="AW296" s="141">
        <f>'[1]MTTI (PL &amp; I)'!AW296/'[1]MTTI (PL &amp; I)'!AW$334</f>
        <v>0</v>
      </c>
      <c r="AX296" s="141">
        <f>'[1]MTTI (PL &amp; I)'!AX296/'[1]MTTI (PL &amp; I)'!AX$334</f>
        <v>6.1670562544119982E-6</v>
      </c>
      <c r="AY296" s="141">
        <f>'[1]MTTI (PL &amp; I)'!AY296/'[1]MTTI (PL &amp; I)'!AY$334</f>
        <v>0</v>
      </c>
      <c r="AZ296" s="141">
        <f>'[1]MTTI (PL &amp; I)'!AZ296/'[1]MTTI (PL &amp; I)'!AZ$334</f>
        <v>0</v>
      </c>
      <c r="BA296" s="141">
        <f>'[1]MTTI (PL &amp; I)'!BA296/'[1]MTTI (PL &amp; I)'!BA$334</f>
        <v>4.6845377315328815E-6</v>
      </c>
      <c r="BB296" s="141">
        <f>'[1]MTTI (PL &amp; I)'!BB296/'[1]MTTI (PL &amp; I)'!BB$334</f>
        <v>2.8110732034670552E-5</v>
      </c>
      <c r="BC296" s="141">
        <f>'[1]MTTI (PL &amp; I)'!BC296/'[1]MTTI (PL &amp; I)'!BC$334</f>
        <v>1.795006908297846E-3</v>
      </c>
      <c r="BD296" s="141">
        <f>'[1]MTTI (PL &amp; I)'!BD296/'[1]MTTI (PL &amp; I)'!BD$334</f>
        <v>3.1721343014269776E-5</v>
      </c>
      <c r="BE296" s="141">
        <f>'[1]MTTI (PL &amp; I)'!BE296/'[1]MTTI (PL &amp; I)'!BE$334</f>
        <v>4.9252261042751382E-5</v>
      </c>
      <c r="BF296" s="141">
        <f>'[1]MTTI (PL &amp; I)'!BF296/'[1]MTTI (PL &amp; I)'!BF$334</f>
        <v>1.1797794696338123E-4</v>
      </c>
      <c r="BG296" s="141">
        <f>'[1]MTTI (PL &amp; I)'!BG296/'[1]MTTI (PL &amp; I)'!BG$334</f>
        <v>2.6374327671788579E-5</v>
      </c>
      <c r="BH296" s="141">
        <f>'[1]MTTI (PL &amp; I)'!BH296/'[1]MTTI (PL &amp; I)'!BH$334</f>
        <v>2.1176404125254262E-5</v>
      </c>
      <c r="BI296" s="141">
        <f>'[1]MTTI (PL &amp; I)'!BI296/'[1]MTTI (PL &amp; I)'!BI$334</f>
        <v>2.4598453534254365E-3</v>
      </c>
      <c r="BJ296" s="141">
        <f>'[1]MTTI (PL &amp; I)'!BJ296/'[1]MTTI (PL &amp; I)'!BJ$334</f>
        <v>1.1361008951756284E-5</v>
      </c>
      <c r="BK296" s="141">
        <f>'[1]MTTI (PL &amp; I)'!BK296/'[1]MTTI (PL &amp; I)'!BK$334</f>
        <v>0</v>
      </c>
      <c r="BL296" s="141">
        <f>'[1]MTTI (PL &amp; I)'!BL296/'[1]MTTI (PL &amp; I)'!BL$334</f>
        <v>0</v>
      </c>
      <c r="BM296" s="141">
        <f>'[1]MTTI (PL &amp; I)'!BM296/'[1]MTTI (PL &amp; I)'!BM$334</f>
        <v>0</v>
      </c>
      <c r="BN296" s="141">
        <f>'[1]MTTI (PL &amp; I)'!BN296/'[1]MTTI (PL &amp; I)'!BN$334</f>
        <v>0</v>
      </c>
      <c r="BO296" s="141">
        <f>'[1]MTTI (PL &amp; I)'!BO296/'[1]MTTI (PL &amp; I)'!BO$334</f>
        <v>6.2020790318126202E-5</v>
      </c>
      <c r="BP296" s="141">
        <f>'[1]MTTI (PL &amp; I)'!BP296/'[1]MTTI (PL &amp; I)'!BP$334</f>
        <v>7.4879107591432494E-5</v>
      </c>
      <c r="BQ296" s="141">
        <f>'[1]MTTI (PL &amp; I)'!BQ296/'[1]MTTI (PL &amp; I)'!BQ$334</f>
        <v>3.8206590693020918E-5</v>
      </c>
      <c r="BR296" s="141">
        <f>'[1]MTTI (PL &amp; I)'!BR296/'[1]MTTI (PL &amp; I)'!BR$334</f>
        <v>5.0990446007419609E-6</v>
      </c>
      <c r="BS296" s="141">
        <f>'[1]MTTI (PL &amp; I)'!BS296/'[1]MTTI (PL &amp; I)'!BS$334</f>
        <v>3.1854292436241179E-6</v>
      </c>
      <c r="BT296" s="141">
        <f>'[1]MTTI (PL &amp; I)'!BT296/'[1]MTTI (PL &amp; I)'!BT$334</f>
        <v>1.3919918277984131E-5</v>
      </c>
      <c r="BU296" s="141">
        <f>'[1]MTTI (PL &amp; I)'!BU296/'[1]MTTI (PL &amp; I)'!BU$334</f>
        <v>9.8139970485645897E-5</v>
      </c>
      <c r="BV296" s="141">
        <f>'[1]MTTI (PL &amp; I)'!BV296/'[1]MTTI (PL &amp; I)'!BV$334</f>
        <v>1.5735196566610469E-4</v>
      </c>
      <c r="BW296" s="141">
        <f>'[1]MTTI (PL &amp; I)'!BW296/'[1]MTTI (PL &amp; I)'!BW$334</f>
        <v>1.160330096728039E-5</v>
      </c>
      <c r="BX296" s="141">
        <f>'[1]MTTI (PL &amp; I)'!BX296/'[1]MTTI (PL &amp; I)'!BX$334</f>
        <v>1.080477678641172E-6</v>
      </c>
      <c r="BY296" s="141">
        <f>'[1]MTTI (PL &amp; I)'!BY296/'[1]MTTI (PL &amp; I)'!BY$334</f>
        <v>5.4419072166568464E-6</v>
      </c>
      <c r="BZ296" s="141">
        <f>'[1]MTTI (PL &amp; I)'!BZ296/'[1]MTTI (PL &amp; I)'!BZ$334</f>
        <v>5.4633557968157649E-3</v>
      </c>
      <c r="CA296" s="141">
        <f>'[1]MTTI (PL &amp; I)'!CA296/'[1]MTTI (PL &amp; I)'!CA$334</f>
        <v>1.0275446738470468E-5</v>
      </c>
      <c r="CB296" s="141">
        <f>'[1]MTTI (PL &amp; I)'!CB296/'[1]MTTI (PL &amp; I)'!CB$334</f>
        <v>6.3291794390365802E-4</v>
      </c>
      <c r="CC296" s="141">
        <f>'[1]MTTI (PL &amp; I)'!CC296/'[1]MTTI (PL &amp; I)'!CC$334</f>
        <v>3.8324079516892509E-5</v>
      </c>
      <c r="CD296" s="141">
        <f>'[1]MTTI (PL &amp; I)'!CD296/'[1]MTTI (PL &amp; I)'!CD$334</f>
        <v>8.0270036395830593E-5</v>
      </c>
      <c r="CE296" s="141">
        <f>'[1]MTTI (PL &amp; I)'!CE296/'[1]MTTI (PL &amp; I)'!CE$334</f>
        <v>4.7089618049902656E-3</v>
      </c>
      <c r="CF296" s="141">
        <f>'[1]MTTI (PL &amp; I)'!CF296/'[1]MTTI (PL &amp; I)'!CF$334</f>
        <v>1.8979504685469331E-4</v>
      </c>
      <c r="CG296" s="141">
        <f>'[1]MTTI (PL &amp; I)'!CG296/'[1]MTTI (PL &amp; I)'!CG$334</f>
        <v>1.056424703207674E-3</v>
      </c>
      <c r="CH296" s="141">
        <f>'[1]MTTI (PL &amp; I)'!CH296/'[1]MTTI (PL &amp; I)'!CH$334</f>
        <v>1.6080652097529474E-4</v>
      </c>
      <c r="CI296" s="141">
        <f>'[1]MTTI (PL &amp; I)'!CI296/'[1]MTTI (PL &amp; I)'!CI$334</f>
        <v>1.8706285796544881E-3</v>
      </c>
      <c r="CJ296" s="141">
        <f>'[1]MTTI (PL &amp; I)'!CJ296/'[1]MTTI (PL &amp; I)'!CJ$334</f>
        <v>9.265666112195064E-6</v>
      </c>
      <c r="CK296" s="141">
        <f>'[1]MTTI (PL &amp; I)'!CK296/'[1]MTTI (PL &amp; I)'!CK$334</f>
        <v>4.1194052329717413E-3</v>
      </c>
      <c r="CL296" s="141">
        <f>'[1]MTTI (PL &amp; I)'!CL296/'[1]MTTI (PL &amp; I)'!CL$334</f>
        <v>7.0973724951023677E-5</v>
      </c>
      <c r="CM296" s="141">
        <f>'[1]MTTI (PL &amp; I)'!CM296/'[1]MTTI (PL &amp; I)'!CM$334</f>
        <v>4.5979541812880712E-6</v>
      </c>
      <c r="CN296" s="141">
        <f>'[1]MTTI (PL &amp; I)'!CN296/'[1]MTTI (PL &amp; I)'!CN$334</f>
        <v>5.7690463447455696E-5</v>
      </c>
      <c r="CO296" s="141">
        <f>'[1]MTTI (PL &amp; I)'!CO296/'[1]MTTI (PL &amp; I)'!CO$334</f>
        <v>7.0855076725808552E-3</v>
      </c>
      <c r="CP296" s="141">
        <f>'[1]MTTI (PL &amp; I)'!CP296/'[1]MTTI (PL &amp; I)'!CP$334</f>
        <v>3.6366425005653318E-4</v>
      </c>
      <c r="CQ296" s="141">
        <f>'[1]MTTI (PL &amp; I)'!CQ296/'[1]MTTI (PL &amp; I)'!CQ$334</f>
        <v>5.5653222110102158E-5</v>
      </c>
      <c r="CR296" s="141">
        <f>'[1]MTTI (PL &amp; I)'!CR296/'[1]MTTI (PL &amp; I)'!CR$334</f>
        <v>9.4287480399579387E-3</v>
      </c>
      <c r="CS296" s="141">
        <f>'[1]MTTI (PL &amp; I)'!CS296/'[1]MTTI (PL &amp; I)'!CS$334</f>
        <v>1.013757700184551E-5</v>
      </c>
      <c r="CT296" s="141">
        <f>'[1]MTTI (PL &amp; I)'!CT296/'[1]MTTI (PL &amp; I)'!CT$334</f>
        <v>4.4696951367438871E-3</v>
      </c>
      <c r="CU296" s="141">
        <f>'[1]MTTI (PL &amp; I)'!CU296/'[1]MTTI (PL &amp; I)'!CU$334</f>
        <v>7.9955322468417867E-6</v>
      </c>
      <c r="CV296" s="141">
        <f>'[1]MTTI (PL &amp; I)'!CV296/'[1]MTTI (PL &amp; I)'!CV$334</f>
        <v>2.2556187354821563E-4</v>
      </c>
      <c r="CW296" s="141">
        <f>'[1]MTTI (PL &amp; I)'!CW296/'[1]MTTI (PL &amp; I)'!CW$334</f>
        <v>5.3249903155956429E-4</v>
      </c>
      <c r="CX296" s="141">
        <f>'[1]MTTI (PL &amp; I)'!CX296/'[1]MTTI (PL &amp; I)'!CX$334</f>
        <v>1.892751780030067E-3</v>
      </c>
      <c r="CY296" s="141">
        <f>'[1]MTTI (PL &amp; I)'!CY296/'[1]MTTI (PL &amp; I)'!CY$334</f>
        <v>1.4793405663847731E-4</v>
      </c>
      <c r="CZ296" s="141">
        <f>'[1]MTTI (PL &amp; I)'!CZ296/'[1]MTTI (PL &amp; I)'!CZ$334</f>
        <v>7.8751399285668177E-6</v>
      </c>
      <c r="DA296" s="141">
        <f>'[1]MTTI (PL &amp; I)'!DA296/'[1]MTTI (PL &amp; I)'!DA$334</f>
        <v>5.9299468630035889E-5</v>
      </c>
      <c r="DB296" s="141">
        <f>'[1]MTTI (PL &amp; I)'!DB296/'[1]MTTI (PL &amp; I)'!DB$334</f>
        <v>4.3897786753482327E-6</v>
      </c>
      <c r="DC296" s="141">
        <f>'[1]MTTI (PL &amp; I)'!DC296/'[1]MTTI (PL &amp; I)'!DC$334</f>
        <v>1.5620731823829551E-3</v>
      </c>
      <c r="DD296" s="141">
        <f>'[1]MTTI (PL &amp; I)'!DD296/'[1]MTTI (PL &amp; I)'!DD$334</f>
        <v>1.1698761038711293E-4</v>
      </c>
      <c r="DE296" s="141">
        <v>0</v>
      </c>
      <c r="DF296" s="141">
        <f>'[1]MTTI (PL &amp; I)'!DF296/'[1]MTTI (PL &amp; I)'!DF$334</f>
        <v>6.1151569939559155E-4</v>
      </c>
    </row>
    <row r="297" spans="1:110" x14ac:dyDescent="0.3">
      <c r="A297" s="25" t="s">
        <v>6</v>
      </c>
      <c r="B297" s="141">
        <f>'[1]MTTI (PL &amp; I)'!B297/'[1]MTTI (PL &amp; I)'!B$334</f>
        <v>5.5292358621843629E-6</v>
      </c>
      <c r="C297" s="141">
        <f>'[1]MTTI (PL &amp; I)'!C297/'[1]MTTI (PL &amp; I)'!C$334</f>
        <v>6.1191422693348352E-7</v>
      </c>
      <c r="D297" s="141">
        <f>'[1]MTTI (PL &amp; I)'!D297/'[1]MTTI (PL &amp; I)'!D$334</f>
        <v>2.4794849923321559E-4</v>
      </c>
      <c r="E297" s="141">
        <f>'[1]MTTI (PL &amp; I)'!E297/'[1]MTTI (PL &amp; I)'!E$334</f>
        <v>2.0185118741713481E-7</v>
      </c>
      <c r="F297" s="141">
        <f>'[1]MTTI (PL &amp; I)'!F297/'[1]MTTI (PL &amp; I)'!F$334</f>
        <v>0</v>
      </c>
      <c r="G297" s="141">
        <f>'[1]MTTI (PL &amp; I)'!G297/'[1]MTTI (PL &amp; I)'!G$334</f>
        <v>4.0486509749376806E-7</v>
      </c>
      <c r="H297" s="141">
        <f>'[1]MTTI (PL &amp; I)'!H297/'[1]MTTI (PL &amp; I)'!H$334</f>
        <v>2.480059458188464E-4</v>
      </c>
      <c r="I297" s="141">
        <f>'[1]MTTI (PL &amp; I)'!I297/'[1]MTTI (PL &amp; I)'!I$334</f>
        <v>0</v>
      </c>
      <c r="J297" s="141">
        <f>'[1]MTTI (PL &amp; I)'!J297/'[1]MTTI (PL &amp; I)'!J$334</f>
        <v>3.6066347422327523E-5</v>
      </c>
      <c r="K297" s="141">
        <f>'[1]MTTI (PL &amp; I)'!K297/'[1]MTTI (PL &amp; I)'!K$334</f>
        <v>3.1183619813984381E-5</v>
      </c>
      <c r="L297" s="141">
        <f>'[1]MTTI (PL &amp; I)'!L297/'[1]MTTI (PL &amp; I)'!L$334</f>
        <v>3.0038722123815798E-5</v>
      </c>
      <c r="M297" s="141">
        <f>'[1]MTTI (PL &amp; I)'!M297/'[1]MTTI (PL &amp; I)'!M$334</f>
        <v>5.2722777351637793E-5</v>
      </c>
      <c r="N297" s="141">
        <f>'[1]MTTI (PL &amp; I)'!N297/'[1]MTTI (PL &amp; I)'!N$334</f>
        <v>1.8622210602416883E-5</v>
      </c>
      <c r="O297" s="141">
        <f>'[1]MTTI (PL &amp; I)'!O297/'[1]MTTI (PL &amp; I)'!O$334</f>
        <v>1.036657015049957E-4</v>
      </c>
      <c r="P297" s="141">
        <f>'[1]MTTI (PL &amp; I)'!P297/'[1]MTTI (PL &amp; I)'!P$334</f>
        <v>3.1433367782231257E-6</v>
      </c>
      <c r="Q297" s="141">
        <f>'[1]MTTI (PL &amp; I)'!Q297/'[1]MTTI (PL &amp; I)'!Q$334</f>
        <v>3.6756547509040362E-5</v>
      </c>
      <c r="R297" s="141">
        <f>'[1]MTTI (PL &amp; I)'!R297/'[1]MTTI (PL &amp; I)'!R$334</f>
        <v>1.0896236594883967E-5</v>
      </c>
      <c r="S297" s="141">
        <f>'[1]MTTI (PL &amp; I)'!S297/'[1]MTTI (PL &amp; I)'!S$334</f>
        <v>5.2304306609124076E-5</v>
      </c>
      <c r="T297" s="141">
        <f>'[1]MTTI (PL &amp; I)'!T297/'[1]MTTI (PL &amp; I)'!T$334</f>
        <v>1.2749616843206628E-4</v>
      </c>
      <c r="U297" s="141">
        <f>'[1]MTTI (PL &amp; I)'!U297/'[1]MTTI (PL &amp; I)'!U$334</f>
        <v>3.1195085658119556E-5</v>
      </c>
      <c r="V297" s="141">
        <f>'[1]MTTI (PL &amp; I)'!V297/'[1]MTTI (PL &amp; I)'!V$334</f>
        <v>6.3319330208821435E-6</v>
      </c>
      <c r="W297" s="141">
        <f>'[1]MTTI (PL &amp; I)'!W297/'[1]MTTI (PL &amp; I)'!W$334</f>
        <v>2.5836189482400864E-5</v>
      </c>
      <c r="X297" s="141">
        <f>'[1]MTTI (PL &amp; I)'!X297/'[1]MTTI (PL &amp; I)'!X$334</f>
        <v>6.7141713314754645E-6</v>
      </c>
      <c r="Y297" s="141">
        <f>'[1]MTTI (PL &amp; I)'!Y297/'[1]MTTI (PL &amp; I)'!Y$334</f>
        <v>3.6204415578253717E-6</v>
      </c>
      <c r="Z297" s="141">
        <f>'[1]MTTI (PL &amp; I)'!Z297/'[1]MTTI (PL &amp; I)'!Z$334</f>
        <v>1.4030066606626624E-6</v>
      </c>
      <c r="AA297" s="141">
        <f>'[1]MTTI (PL &amp; I)'!AA297/'[1]MTTI (PL &amp; I)'!AA$334</f>
        <v>4.9509429333705601E-6</v>
      </c>
      <c r="AB297" s="141">
        <f>'[1]MTTI (PL &amp; I)'!AB297/'[1]MTTI (PL &amp; I)'!AB$334</f>
        <v>9.1445533202432676E-6</v>
      </c>
      <c r="AC297" s="141">
        <f>'[1]MTTI (PL &amp; I)'!AC297/'[1]MTTI (PL &amp; I)'!AC$334</f>
        <v>3.2572701557805002E-4</v>
      </c>
      <c r="AD297" s="141">
        <f>'[1]MTTI (PL &amp; I)'!AD297/'[1]MTTI (PL &amp; I)'!AD$334</f>
        <v>3.5154072088304867E-6</v>
      </c>
      <c r="AE297" s="141">
        <f>'[1]MTTI (PL &amp; I)'!AE297/'[1]MTTI (PL &amp; I)'!AE$334</f>
        <v>8.4268291147558438E-6</v>
      </c>
      <c r="AF297" s="141">
        <f>'[1]MTTI (PL &amp; I)'!AF297/'[1]MTTI (PL &amp; I)'!AF$334</f>
        <v>1.8039169506959075E-5</v>
      </c>
      <c r="AG297" s="141">
        <f>'[1]MTTI (PL &amp; I)'!AG297/'[1]MTTI (PL &amp; I)'!AG$334</f>
        <v>4.1569978921697258E-5</v>
      </c>
      <c r="AH297" s="141">
        <f>'[1]MTTI (PL &amp; I)'!AH297/'[1]MTTI (PL &amp; I)'!AH$334</f>
        <v>8.5564335472286156E-6</v>
      </c>
      <c r="AI297" s="141">
        <f>'[1]MTTI (PL &amp; I)'!AI297/'[1]MTTI (PL &amp; I)'!AI$334</f>
        <v>2.3801517723315453E-6</v>
      </c>
      <c r="AJ297" s="141">
        <f>'[1]MTTI (PL &amp; I)'!AJ297/'[1]MTTI (PL &amp; I)'!AJ$334</f>
        <v>7.850941655281456E-6</v>
      </c>
      <c r="AK297" s="141">
        <f>'[1]MTTI (PL &amp; I)'!AK297/'[1]MTTI (PL &amp; I)'!AK$334</f>
        <v>1.5476116899257583E-5</v>
      </c>
      <c r="AL297" s="141">
        <f>'[1]MTTI (PL &amp; I)'!AL297/'[1]MTTI (PL &amp; I)'!AL$334</f>
        <v>4.5505039598429128E-5</v>
      </c>
      <c r="AM297" s="141">
        <f>'[1]MTTI (PL &amp; I)'!AM297/'[1]MTTI (PL &amp; I)'!AM$334</f>
        <v>3.8837346644009362E-5</v>
      </c>
      <c r="AN297" s="141">
        <f>'[1]MTTI (PL &amp; I)'!AN297/'[1]MTTI (PL &amp; I)'!AN$334</f>
        <v>3.9821998416527705E-6</v>
      </c>
      <c r="AO297" s="141">
        <f>'[1]MTTI (PL &amp; I)'!AO297/'[1]MTTI (PL &amp; I)'!AO$334</f>
        <v>1.341229023222846E-5</v>
      </c>
      <c r="AP297" s="141">
        <f>'[1]MTTI (PL &amp; I)'!AP297/'[1]MTTI (PL &amp; I)'!AP$334</f>
        <v>3.1581076977409389E-4</v>
      </c>
      <c r="AQ297" s="141">
        <f>'[1]MTTI (PL &amp; I)'!AQ297/'[1]MTTI (PL &amp; I)'!AQ$334</f>
        <v>6.210775240780836E-5</v>
      </c>
      <c r="AR297" s="141">
        <f>'[1]MTTI (PL &amp; I)'!AR297/'[1]MTTI (PL &amp; I)'!AR$334</f>
        <v>1.6243374034255933E-5</v>
      </c>
      <c r="AS297" s="141">
        <f>'[1]MTTI (PL &amp; I)'!AS297/'[1]MTTI (PL &amp; I)'!AS$334</f>
        <v>2.74240746761833E-3</v>
      </c>
      <c r="AT297" s="141">
        <f>'[1]MTTI (PL &amp; I)'!AT297/'[1]MTTI (PL &amp; I)'!AT$334</f>
        <v>7.5808728864558653E-6</v>
      </c>
      <c r="AU297" s="141">
        <f>'[1]MTTI (PL &amp; I)'!AU297/'[1]MTTI (PL &amp; I)'!AU$334</f>
        <v>0</v>
      </c>
      <c r="AV297" s="141">
        <f>'[1]MTTI (PL &amp; I)'!AV297/'[1]MTTI (PL &amp; I)'!AV$334</f>
        <v>8.7800955150110916E-7</v>
      </c>
      <c r="AW297" s="141">
        <f>'[1]MTTI (PL &amp; I)'!AW297/'[1]MTTI (PL &amp; I)'!AW$334</f>
        <v>0</v>
      </c>
      <c r="AX297" s="141">
        <f>'[1]MTTI (PL &amp; I)'!AX297/'[1]MTTI (PL &amp; I)'!AX$334</f>
        <v>6.1670562544119982E-6</v>
      </c>
      <c r="AY297" s="141">
        <f>'[1]MTTI (PL &amp; I)'!AY297/'[1]MTTI (PL &amp; I)'!AY$334</f>
        <v>0</v>
      </c>
      <c r="AZ297" s="141">
        <f>'[1]MTTI (PL &amp; I)'!AZ297/'[1]MTTI (PL &amp; I)'!AZ$334</f>
        <v>0</v>
      </c>
      <c r="BA297" s="141">
        <f>'[1]MTTI (PL &amp; I)'!BA297/'[1]MTTI (PL &amp; I)'!BA$334</f>
        <v>4.6845377315328815E-6</v>
      </c>
      <c r="BB297" s="141">
        <f>'[1]MTTI (PL &amp; I)'!BB297/'[1]MTTI (PL &amp; I)'!BB$334</f>
        <v>2.8110732034670552E-5</v>
      </c>
      <c r="BC297" s="141">
        <f>'[1]MTTI (PL &amp; I)'!BC297/'[1]MTTI (PL &amp; I)'!BC$334</f>
        <v>1.795006908297846E-3</v>
      </c>
      <c r="BD297" s="141">
        <f>'[1]MTTI (PL &amp; I)'!BD297/'[1]MTTI (PL &amp; I)'!BD$334</f>
        <v>3.1721343014269776E-5</v>
      </c>
      <c r="BE297" s="141">
        <f>'[1]MTTI (PL &amp; I)'!BE297/'[1]MTTI (PL &amp; I)'!BE$334</f>
        <v>4.9252261042751382E-5</v>
      </c>
      <c r="BF297" s="141">
        <f>'[1]MTTI (PL &amp; I)'!BF297/'[1]MTTI (PL &amp; I)'!BF$334</f>
        <v>1.1797794696338123E-4</v>
      </c>
      <c r="BG297" s="141">
        <f>'[1]MTTI (PL &amp; I)'!BG297/'[1]MTTI (PL &amp; I)'!BG$334</f>
        <v>2.6374327671788579E-5</v>
      </c>
      <c r="BH297" s="141">
        <f>'[1]MTTI (PL &amp; I)'!BH297/'[1]MTTI (PL &amp; I)'!BH$334</f>
        <v>2.1176404125254262E-5</v>
      </c>
      <c r="BI297" s="141">
        <f>'[1]MTTI (PL &amp; I)'!BI297/'[1]MTTI (PL &amp; I)'!BI$334</f>
        <v>2.4598453534254365E-3</v>
      </c>
      <c r="BJ297" s="141">
        <f>'[1]MTTI (PL &amp; I)'!BJ297/'[1]MTTI (PL &amp; I)'!BJ$334</f>
        <v>1.1361008951756284E-5</v>
      </c>
      <c r="BK297" s="141">
        <f>'[1]MTTI (PL &amp; I)'!BK297/'[1]MTTI (PL &amp; I)'!BK$334</f>
        <v>0</v>
      </c>
      <c r="BL297" s="141">
        <f>'[1]MTTI (PL &amp; I)'!BL297/'[1]MTTI (PL &amp; I)'!BL$334</f>
        <v>0</v>
      </c>
      <c r="BM297" s="141">
        <f>'[1]MTTI (PL &amp; I)'!BM297/'[1]MTTI (PL &amp; I)'!BM$334</f>
        <v>0</v>
      </c>
      <c r="BN297" s="141">
        <f>'[1]MTTI (PL &amp; I)'!BN297/'[1]MTTI (PL &amp; I)'!BN$334</f>
        <v>0</v>
      </c>
      <c r="BO297" s="141">
        <f>'[1]MTTI (PL &amp; I)'!BO297/'[1]MTTI (PL &amp; I)'!BO$334</f>
        <v>6.2020790318126202E-5</v>
      </c>
      <c r="BP297" s="141">
        <f>'[1]MTTI (PL &amp; I)'!BP297/'[1]MTTI (PL &amp; I)'!BP$334</f>
        <v>7.4879107591432494E-5</v>
      </c>
      <c r="BQ297" s="141">
        <f>'[1]MTTI (PL &amp; I)'!BQ297/'[1]MTTI (PL &amp; I)'!BQ$334</f>
        <v>3.8206590693020918E-5</v>
      </c>
      <c r="BR297" s="141">
        <f>'[1]MTTI (PL &amp; I)'!BR297/'[1]MTTI (PL &amp; I)'!BR$334</f>
        <v>5.0990446007419609E-6</v>
      </c>
      <c r="BS297" s="141">
        <f>'[1]MTTI (PL &amp; I)'!BS297/'[1]MTTI (PL &amp; I)'!BS$334</f>
        <v>3.1854292436241179E-6</v>
      </c>
      <c r="BT297" s="141">
        <f>'[1]MTTI (PL &amp; I)'!BT297/'[1]MTTI (PL &amp; I)'!BT$334</f>
        <v>1.3919918277984131E-5</v>
      </c>
      <c r="BU297" s="141">
        <f>'[1]MTTI (PL &amp; I)'!BU297/'[1]MTTI (PL &amp; I)'!BU$334</f>
        <v>9.8139970485645897E-5</v>
      </c>
      <c r="BV297" s="141">
        <f>'[1]MTTI (PL &amp; I)'!BV297/'[1]MTTI (PL &amp; I)'!BV$334</f>
        <v>1.5735196566610469E-4</v>
      </c>
      <c r="BW297" s="141">
        <f>'[1]MTTI (PL &amp; I)'!BW297/'[1]MTTI (PL &amp; I)'!BW$334</f>
        <v>1.160330096728039E-5</v>
      </c>
      <c r="BX297" s="141">
        <f>'[1]MTTI (PL &amp; I)'!BX297/'[1]MTTI (PL &amp; I)'!BX$334</f>
        <v>1.080477678641172E-6</v>
      </c>
      <c r="BY297" s="141">
        <f>'[1]MTTI (PL &amp; I)'!BY297/'[1]MTTI (PL &amp; I)'!BY$334</f>
        <v>5.4419072166568464E-6</v>
      </c>
      <c r="BZ297" s="141">
        <f>'[1]MTTI (PL &amp; I)'!BZ297/'[1]MTTI (PL &amp; I)'!BZ$334</f>
        <v>5.4633557968157649E-3</v>
      </c>
      <c r="CA297" s="141">
        <f>'[1]MTTI (PL &amp; I)'!CA297/'[1]MTTI (PL &amp; I)'!CA$334</f>
        <v>1.0275446738470468E-5</v>
      </c>
      <c r="CB297" s="141">
        <f>'[1]MTTI (PL &amp; I)'!CB297/'[1]MTTI (PL &amp; I)'!CB$334</f>
        <v>6.3291794390365802E-4</v>
      </c>
      <c r="CC297" s="141">
        <f>'[1]MTTI (PL &amp; I)'!CC297/'[1]MTTI (PL &amp; I)'!CC$334</f>
        <v>3.8324079516892509E-5</v>
      </c>
      <c r="CD297" s="141">
        <f>'[1]MTTI (PL &amp; I)'!CD297/'[1]MTTI (PL &amp; I)'!CD$334</f>
        <v>8.0270036395830593E-5</v>
      </c>
      <c r="CE297" s="141">
        <f>'[1]MTTI (PL &amp; I)'!CE297/'[1]MTTI (PL &amp; I)'!CE$334</f>
        <v>4.7089618049902656E-3</v>
      </c>
      <c r="CF297" s="141">
        <f>'[1]MTTI (PL &amp; I)'!CF297/'[1]MTTI (PL &amp; I)'!CF$334</f>
        <v>1.8979504685469331E-4</v>
      </c>
      <c r="CG297" s="141">
        <f>'[1]MTTI (PL &amp; I)'!CG297/'[1]MTTI (PL &amp; I)'!CG$334</f>
        <v>1.056424703207674E-3</v>
      </c>
      <c r="CH297" s="141">
        <f>'[1]MTTI (PL &amp; I)'!CH297/'[1]MTTI (PL &amp; I)'!CH$334</f>
        <v>1.6080652097529474E-4</v>
      </c>
      <c r="CI297" s="141">
        <f>'[1]MTTI (PL &amp; I)'!CI297/'[1]MTTI (PL &amp; I)'!CI$334</f>
        <v>1.8706285796544881E-3</v>
      </c>
      <c r="CJ297" s="141">
        <f>'[1]MTTI (PL &amp; I)'!CJ297/'[1]MTTI (PL &amp; I)'!CJ$334</f>
        <v>9.265666112195064E-6</v>
      </c>
      <c r="CK297" s="141">
        <f>'[1]MTTI (PL &amp; I)'!CK297/'[1]MTTI (PL &amp; I)'!CK$334</f>
        <v>4.1194052329717413E-3</v>
      </c>
      <c r="CL297" s="141">
        <f>'[1]MTTI (PL &amp; I)'!CL297/'[1]MTTI (PL &amp; I)'!CL$334</f>
        <v>7.0973724951023677E-5</v>
      </c>
      <c r="CM297" s="141">
        <f>'[1]MTTI (PL &amp; I)'!CM297/'[1]MTTI (PL &amp; I)'!CM$334</f>
        <v>4.5979541812880712E-6</v>
      </c>
      <c r="CN297" s="141">
        <f>'[1]MTTI (PL &amp; I)'!CN297/'[1]MTTI (PL &amp; I)'!CN$334</f>
        <v>5.7690463447455696E-5</v>
      </c>
      <c r="CO297" s="141">
        <f>'[1]MTTI (PL &amp; I)'!CO297/'[1]MTTI (PL &amp; I)'!CO$334</f>
        <v>7.0855076725808552E-3</v>
      </c>
      <c r="CP297" s="141">
        <f>'[1]MTTI (PL &amp; I)'!CP297/'[1]MTTI (PL &amp; I)'!CP$334</f>
        <v>3.6366425005653318E-4</v>
      </c>
      <c r="CQ297" s="141">
        <f>'[1]MTTI (PL &amp; I)'!CQ297/'[1]MTTI (PL &amp; I)'!CQ$334</f>
        <v>5.5653222110102158E-5</v>
      </c>
      <c r="CR297" s="141">
        <f>'[1]MTTI (PL &amp; I)'!CR297/'[1]MTTI (PL &amp; I)'!CR$334</f>
        <v>9.4287480399579387E-3</v>
      </c>
      <c r="CS297" s="141">
        <f>'[1]MTTI (PL &amp; I)'!CS297/'[1]MTTI (PL &amp; I)'!CS$334</f>
        <v>1.013757700184551E-5</v>
      </c>
      <c r="CT297" s="141">
        <f>'[1]MTTI (PL &amp; I)'!CT297/'[1]MTTI (PL &amp; I)'!CT$334</f>
        <v>4.4696951367438871E-3</v>
      </c>
      <c r="CU297" s="141">
        <f>'[1]MTTI (PL &amp; I)'!CU297/'[1]MTTI (PL &amp; I)'!CU$334</f>
        <v>7.9955322468417867E-6</v>
      </c>
      <c r="CV297" s="141">
        <f>'[1]MTTI (PL &amp; I)'!CV297/'[1]MTTI (PL &amp; I)'!CV$334</f>
        <v>2.2556187354821563E-4</v>
      </c>
      <c r="CW297" s="141">
        <f>'[1]MTTI (PL &amp; I)'!CW297/'[1]MTTI (PL &amp; I)'!CW$334</f>
        <v>5.3249903155956429E-4</v>
      </c>
      <c r="CX297" s="141">
        <f>'[1]MTTI (PL &amp; I)'!CX297/'[1]MTTI (PL &amp; I)'!CX$334</f>
        <v>1.892751780030067E-3</v>
      </c>
      <c r="CY297" s="141">
        <f>'[1]MTTI (PL &amp; I)'!CY297/'[1]MTTI (PL &amp; I)'!CY$334</f>
        <v>1.4793405663847731E-4</v>
      </c>
      <c r="CZ297" s="141">
        <f>'[1]MTTI (PL &amp; I)'!CZ297/'[1]MTTI (PL &amp; I)'!CZ$334</f>
        <v>7.8751399285668177E-6</v>
      </c>
      <c r="DA297" s="141">
        <f>'[1]MTTI (PL &amp; I)'!DA297/'[1]MTTI (PL &amp; I)'!DA$334</f>
        <v>5.9299468630035889E-5</v>
      </c>
      <c r="DB297" s="141">
        <f>'[1]MTTI (PL &amp; I)'!DB297/'[1]MTTI (PL &amp; I)'!DB$334</f>
        <v>4.3897786753482327E-6</v>
      </c>
      <c r="DC297" s="141">
        <f>'[1]MTTI (PL &amp; I)'!DC297/'[1]MTTI (PL &amp; I)'!DC$334</f>
        <v>1.5620731823829551E-3</v>
      </c>
      <c r="DD297" s="141">
        <f>'[1]MTTI (PL &amp; I)'!DD297/'[1]MTTI (PL &amp; I)'!DD$334</f>
        <v>1.1698761038711293E-4</v>
      </c>
      <c r="DE297" s="141">
        <v>0</v>
      </c>
      <c r="DF297" s="141">
        <f>'[1]MTTI (PL &amp; I)'!DF297/'[1]MTTI (PL &amp; I)'!DF$334</f>
        <v>6.1151569939559155E-4</v>
      </c>
    </row>
    <row r="298" spans="1:110" x14ac:dyDescent="0.3">
      <c r="A298" s="25" t="s">
        <v>7</v>
      </c>
      <c r="B298" s="141">
        <f>'[1]MTTI (PL &amp; I)'!B298/'[1]MTTI (PL &amp; I)'!B$334</f>
        <v>0</v>
      </c>
      <c r="C298" s="141">
        <f>'[1]MTTI (PL &amp; I)'!C298/'[1]MTTI (PL &amp; I)'!C$334</f>
        <v>0</v>
      </c>
      <c r="D298" s="141">
        <f>'[1]MTTI (PL &amp; I)'!D298/'[1]MTTI (PL &amp; I)'!D$334</f>
        <v>0</v>
      </c>
      <c r="E298" s="141">
        <f>'[1]MTTI (PL &amp; I)'!E298/'[1]MTTI (PL &amp; I)'!E$334</f>
        <v>0</v>
      </c>
      <c r="F298" s="141">
        <f>'[1]MTTI (PL &amp; I)'!F298/'[1]MTTI (PL &amp; I)'!F$334</f>
        <v>0</v>
      </c>
      <c r="G298" s="141">
        <f>'[1]MTTI (PL &amp; I)'!G298/'[1]MTTI (PL &amp; I)'!G$334</f>
        <v>0</v>
      </c>
      <c r="H298" s="141">
        <f>'[1]MTTI (PL &amp; I)'!H298/'[1]MTTI (PL &amp; I)'!H$334</f>
        <v>0</v>
      </c>
      <c r="I298" s="141">
        <f>'[1]MTTI (PL &amp; I)'!I298/'[1]MTTI (PL &amp; I)'!I$334</f>
        <v>0</v>
      </c>
      <c r="J298" s="141">
        <f>'[1]MTTI (PL &amp; I)'!J298/'[1]MTTI (PL &amp; I)'!J$334</f>
        <v>0</v>
      </c>
      <c r="K298" s="141">
        <f>'[1]MTTI (PL &amp; I)'!K298/'[1]MTTI (PL &amp; I)'!K$334</f>
        <v>0</v>
      </c>
      <c r="L298" s="141">
        <f>'[1]MTTI (PL &amp; I)'!L298/'[1]MTTI (PL &amp; I)'!L$334</f>
        <v>0</v>
      </c>
      <c r="M298" s="141">
        <f>'[1]MTTI (PL &amp; I)'!M298/'[1]MTTI (PL &amp; I)'!M$334</f>
        <v>0</v>
      </c>
      <c r="N298" s="141">
        <f>'[1]MTTI (PL &amp; I)'!N298/'[1]MTTI (PL &amp; I)'!N$334</f>
        <v>0</v>
      </c>
      <c r="O298" s="141">
        <f>'[1]MTTI (PL &amp; I)'!O298/'[1]MTTI (PL &amp; I)'!O$334</f>
        <v>0</v>
      </c>
      <c r="P298" s="141">
        <f>'[1]MTTI (PL &amp; I)'!P298/'[1]MTTI (PL &amp; I)'!P$334</f>
        <v>0</v>
      </c>
      <c r="Q298" s="141">
        <f>'[1]MTTI (PL &amp; I)'!Q298/'[1]MTTI (PL &amp; I)'!Q$334</f>
        <v>0</v>
      </c>
      <c r="R298" s="141">
        <f>'[1]MTTI (PL &amp; I)'!R298/'[1]MTTI (PL &amp; I)'!R$334</f>
        <v>0</v>
      </c>
      <c r="S298" s="141">
        <f>'[1]MTTI (PL &amp; I)'!S298/'[1]MTTI (PL &amp; I)'!S$334</f>
        <v>0</v>
      </c>
      <c r="T298" s="141">
        <f>'[1]MTTI (PL &amp; I)'!T298/'[1]MTTI (PL &amp; I)'!T$334</f>
        <v>0</v>
      </c>
      <c r="U298" s="141">
        <f>'[1]MTTI (PL &amp; I)'!U298/'[1]MTTI (PL &amp; I)'!U$334</f>
        <v>0</v>
      </c>
      <c r="V298" s="141">
        <f>'[1]MTTI (PL &amp; I)'!V298/'[1]MTTI (PL &amp; I)'!V$334</f>
        <v>0</v>
      </c>
      <c r="W298" s="141">
        <f>'[1]MTTI (PL &amp; I)'!W298/'[1]MTTI (PL &amp; I)'!W$334</f>
        <v>0</v>
      </c>
      <c r="X298" s="141">
        <f>'[1]MTTI (PL &amp; I)'!X298/'[1]MTTI (PL &amp; I)'!X$334</f>
        <v>0</v>
      </c>
      <c r="Y298" s="141">
        <f>'[1]MTTI (PL &amp; I)'!Y298/'[1]MTTI (PL &amp; I)'!Y$334</f>
        <v>0</v>
      </c>
      <c r="Z298" s="141">
        <f>'[1]MTTI (PL &amp; I)'!Z298/'[1]MTTI (PL &amp; I)'!Z$334</f>
        <v>0</v>
      </c>
      <c r="AA298" s="141">
        <f>'[1]MTTI (PL &amp; I)'!AA298/'[1]MTTI (PL &amp; I)'!AA$334</f>
        <v>0</v>
      </c>
      <c r="AB298" s="141">
        <f>'[1]MTTI (PL &amp; I)'!AB298/'[1]MTTI (PL &amp; I)'!AB$334</f>
        <v>0</v>
      </c>
      <c r="AC298" s="141">
        <f>'[1]MTTI (PL &amp; I)'!AC298/'[1]MTTI (PL &amp; I)'!AC$334</f>
        <v>0</v>
      </c>
      <c r="AD298" s="141">
        <f>'[1]MTTI (PL &amp; I)'!AD298/'[1]MTTI (PL &amp; I)'!AD$334</f>
        <v>0</v>
      </c>
      <c r="AE298" s="141">
        <f>'[1]MTTI (PL &amp; I)'!AE298/'[1]MTTI (PL &amp; I)'!AE$334</f>
        <v>0</v>
      </c>
      <c r="AF298" s="141">
        <f>'[1]MTTI (PL &amp; I)'!AF298/'[1]MTTI (PL &amp; I)'!AF$334</f>
        <v>0</v>
      </c>
      <c r="AG298" s="141">
        <f>'[1]MTTI (PL &amp; I)'!AG298/'[1]MTTI (PL &amp; I)'!AG$334</f>
        <v>0</v>
      </c>
      <c r="AH298" s="141">
        <f>'[1]MTTI (PL &amp; I)'!AH298/'[1]MTTI (PL &amp; I)'!AH$334</f>
        <v>0</v>
      </c>
      <c r="AI298" s="141">
        <f>'[1]MTTI (PL &amp; I)'!AI298/'[1]MTTI (PL &amp; I)'!AI$334</f>
        <v>0</v>
      </c>
      <c r="AJ298" s="141">
        <f>'[1]MTTI (PL &amp; I)'!AJ298/'[1]MTTI (PL &amp; I)'!AJ$334</f>
        <v>0</v>
      </c>
      <c r="AK298" s="141">
        <f>'[1]MTTI (PL &amp; I)'!AK298/'[1]MTTI (PL &amp; I)'!AK$334</f>
        <v>0</v>
      </c>
      <c r="AL298" s="141">
        <f>'[1]MTTI (PL &amp; I)'!AL298/'[1]MTTI (PL &amp; I)'!AL$334</f>
        <v>0</v>
      </c>
      <c r="AM298" s="141">
        <f>'[1]MTTI (PL &amp; I)'!AM298/'[1]MTTI (PL &amp; I)'!AM$334</f>
        <v>0</v>
      </c>
      <c r="AN298" s="141">
        <f>'[1]MTTI (PL &amp; I)'!AN298/'[1]MTTI (PL &amp; I)'!AN$334</f>
        <v>0</v>
      </c>
      <c r="AO298" s="141">
        <f>'[1]MTTI (PL &amp; I)'!AO298/'[1]MTTI (PL &amp; I)'!AO$334</f>
        <v>0</v>
      </c>
      <c r="AP298" s="141">
        <f>'[1]MTTI (PL &amp; I)'!AP298/'[1]MTTI (PL &amp; I)'!AP$334</f>
        <v>0</v>
      </c>
      <c r="AQ298" s="141">
        <f>'[1]MTTI (PL &amp; I)'!AQ298/'[1]MTTI (PL &amp; I)'!AQ$334</f>
        <v>0</v>
      </c>
      <c r="AR298" s="141">
        <f>'[1]MTTI (PL &amp; I)'!AR298/'[1]MTTI (PL &amp; I)'!AR$334</f>
        <v>0</v>
      </c>
      <c r="AS298" s="141">
        <f>'[1]MTTI (PL &amp; I)'!AS298/'[1]MTTI (PL &amp; I)'!AS$334</f>
        <v>0</v>
      </c>
      <c r="AT298" s="141">
        <f>'[1]MTTI (PL &amp; I)'!AT298/'[1]MTTI (PL &amp; I)'!AT$334</f>
        <v>0</v>
      </c>
      <c r="AU298" s="141">
        <f>'[1]MTTI (PL &amp; I)'!AU298/'[1]MTTI (PL &amp; I)'!AU$334</f>
        <v>0</v>
      </c>
      <c r="AV298" s="141">
        <f>'[1]MTTI (PL &amp; I)'!AV298/'[1]MTTI (PL &amp; I)'!AV$334</f>
        <v>0</v>
      </c>
      <c r="AW298" s="141">
        <f>'[1]MTTI (PL &amp; I)'!AW298/'[1]MTTI (PL &amp; I)'!AW$334</f>
        <v>0</v>
      </c>
      <c r="AX298" s="141">
        <f>'[1]MTTI (PL &amp; I)'!AX298/'[1]MTTI (PL &amp; I)'!AX$334</f>
        <v>0</v>
      </c>
      <c r="AY298" s="141">
        <f>'[1]MTTI (PL &amp; I)'!AY298/'[1]MTTI (PL &amp; I)'!AY$334</f>
        <v>0</v>
      </c>
      <c r="AZ298" s="141">
        <f>'[1]MTTI (PL &amp; I)'!AZ298/'[1]MTTI (PL &amp; I)'!AZ$334</f>
        <v>0</v>
      </c>
      <c r="BA298" s="141">
        <f>'[1]MTTI (PL &amp; I)'!BA298/'[1]MTTI (PL &amp; I)'!BA$334</f>
        <v>0</v>
      </c>
      <c r="BB298" s="141">
        <f>'[1]MTTI (PL &amp; I)'!BB298/'[1]MTTI (PL &amp; I)'!BB$334</f>
        <v>0</v>
      </c>
      <c r="BC298" s="141">
        <f>'[1]MTTI (PL &amp; I)'!BC298/'[1]MTTI (PL &amp; I)'!BC$334</f>
        <v>0</v>
      </c>
      <c r="BD298" s="141">
        <f>'[1]MTTI (PL &amp; I)'!BD298/'[1]MTTI (PL &amp; I)'!BD$334</f>
        <v>0</v>
      </c>
      <c r="BE298" s="141">
        <f>'[1]MTTI (PL &amp; I)'!BE298/'[1]MTTI (PL &amp; I)'!BE$334</f>
        <v>0</v>
      </c>
      <c r="BF298" s="141">
        <f>'[1]MTTI (PL &amp; I)'!BF298/'[1]MTTI (PL &amp; I)'!BF$334</f>
        <v>0</v>
      </c>
      <c r="BG298" s="141">
        <f>'[1]MTTI (PL &amp; I)'!BG298/'[1]MTTI (PL &amp; I)'!BG$334</f>
        <v>0</v>
      </c>
      <c r="BH298" s="141">
        <f>'[1]MTTI (PL &amp; I)'!BH298/'[1]MTTI (PL &amp; I)'!BH$334</f>
        <v>0</v>
      </c>
      <c r="BI298" s="141">
        <f>'[1]MTTI (PL &amp; I)'!BI298/'[1]MTTI (PL &amp; I)'!BI$334</f>
        <v>0</v>
      </c>
      <c r="BJ298" s="141">
        <f>'[1]MTTI (PL &amp; I)'!BJ298/'[1]MTTI (PL &amp; I)'!BJ$334</f>
        <v>0</v>
      </c>
      <c r="BK298" s="141">
        <f>'[1]MTTI (PL &amp; I)'!BK298/'[1]MTTI (PL &amp; I)'!BK$334</f>
        <v>0</v>
      </c>
      <c r="BL298" s="141">
        <f>'[1]MTTI (PL &amp; I)'!BL298/'[1]MTTI (PL &amp; I)'!BL$334</f>
        <v>0</v>
      </c>
      <c r="BM298" s="141">
        <f>'[1]MTTI (PL &amp; I)'!BM298/'[1]MTTI (PL &amp; I)'!BM$334</f>
        <v>0</v>
      </c>
      <c r="BN298" s="141">
        <f>'[1]MTTI (PL &amp; I)'!BN298/'[1]MTTI (PL &amp; I)'!BN$334</f>
        <v>0</v>
      </c>
      <c r="BO298" s="141">
        <f>'[1]MTTI (PL &amp; I)'!BO298/'[1]MTTI (PL &amp; I)'!BO$334</f>
        <v>0</v>
      </c>
      <c r="BP298" s="141">
        <f>'[1]MTTI (PL &amp; I)'!BP298/'[1]MTTI (PL &amp; I)'!BP$334</f>
        <v>0</v>
      </c>
      <c r="BQ298" s="141">
        <f>'[1]MTTI (PL &amp; I)'!BQ298/'[1]MTTI (PL &amp; I)'!BQ$334</f>
        <v>0</v>
      </c>
      <c r="BR298" s="141">
        <f>'[1]MTTI (PL &amp; I)'!BR298/'[1]MTTI (PL &amp; I)'!BR$334</f>
        <v>0</v>
      </c>
      <c r="BS298" s="141">
        <f>'[1]MTTI (PL &amp; I)'!BS298/'[1]MTTI (PL &amp; I)'!BS$334</f>
        <v>0</v>
      </c>
      <c r="BT298" s="141">
        <f>'[1]MTTI (PL &amp; I)'!BT298/'[1]MTTI (PL &amp; I)'!BT$334</f>
        <v>0</v>
      </c>
      <c r="BU298" s="141">
        <f>'[1]MTTI (PL &amp; I)'!BU298/'[1]MTTI (PL &amp; I)'!BU$334</f>
        <v>0</v>
      </c>
      <c r="BV298" s="141">
        <f>'[1]MTTI (PL &amp; I)'!BV298/'[1]MTTI (PL &amp; I)'!BV$334</f>
        <v>0</v>
      </c>
      <c r="BW298" s="141">
        <f>'[1]MTTI (PL &amp; I)'!BW298/'[1]MTTI (PL &amp; I)'!BW$334</f>
        <v>0</v>
      </c>
      <c r="BX298" s="141">
        <f>'[1]MTTI (PL &amp; I)'!BX298/'[1]MTTI (PL &amp; I)'!BX$334</f>
        <v>0</v>
      </c>
      <c r="BY298" s="141">
        <f>'[1]MTTI (PL &amp; I)'!BY298/'[1]MTTI (PL &amp; I)'!BY$334</f>
        <v>0</v>
      </c>
      <c r="BZ298" s="141">
        <f>'[1]MTTI (PL &amp; I)'!BZ298/'[1]MTTI (PL &amp; I)'!BZ$334</f>
        <v>0</v>
      </c>
      <c r="CA298" s="141">
        <f>'[1]MTTI (PL &amp; I)'!CA298/'[1]MTTI (PL &amp; I)'!CA$334</f>
        <v>0</v>
      </c>
      <c r="CB298" s="141">
        <f>'[1]MTTI (PL &amp; I)'!CB298/'[1]MTTI (PL &amp; I)'!CB$334</f>
        <v>0</v>
      </c>
      <c r="CC298" s="141">
        <f>'[1]MTTI (PL &amp; I)'!CC298/'[1]MTTI (PL &amp; I)'!CC$334</f>
        <v>0</v>
      </c>
      <c r="CD298" s="141">
        <f>'[1]MTTI (PL &amp; I)'!CD298/'[1]MTTI (PL &amp; I)'!CD$334</f>
        <v>0</v>
      </c>
      <c r="CE298" s="141">
        <f>'[1]MTTI (PL &amp; I)'!CE298/'[1]MTTI (PL &amp; I)'!CE$334</f>
        <v>0</v>
      </c>
      <c r="CF298" s="141">
        <f>'[1]MTTI (PL &amp; I)'!CF298/'[1]MTTI (PL &amp; I)'!CF$334</f>
        <v>0</v>
      </c>
      <c r="CG298" s="141">
        <f>'[1]MTTI (PL &amp; I)'!CG298/'[1]MTTI (PL &amp; I)'!CG$334</f>
        <v>0</v>
      </c>
      <c r="CH298" s="141">
        <f>'[1]MTTI (PL &amp; I)'!CH298/'[1]MTTI (PL &amp; I)'!CH$334</f>
        <v>0</v>
      </c>
      <c r="CI298" s="141">
        <f>'[1]MTTI (PL &amp; I)'!CI298/'[1]MTTI (PL &amp; I)'!CI$334</f>
        <v>0</v>
      </c>
      <c r="CJ298" s="141">
        <f>'[1]MTTI (PL &amp; I)'!CJ298/'[1]MTTI (PL &amp; I)'!CJ$334</f>
        <v>0</v>
      </c>
      <c r="CK298" s="141">
        <f>'[1]MTTI (PL &amp; I)'!CK298/'[1]MTTI (PL &amp; I)'!CK$334</f>
        <v>0</v>
      </c>
      <c r="CL298" s="141">
        <f>'[1]MTTI (PL &amp; I)'!CL298/'[1]MTTI (PL &amp; I)'!CL$334</f>
        <v>0</v>
      </c>
      <c r="CM298" s="141">
        <f>'[1]MTTI (PL &amp; I)'!CM298/'[1]MTTI (PL &amp; I)'!CM$334</f>
        <v>0</v>
      </c>
      <c r="CN298" s="141">
        <f>'[1]MTTI (PL &amp; I)'!CN298/'[1]MTTI (PL &amp; I)'!CN$334</f>
        <v>0</v>
      </c>
      <c r="CO298" s="141">
        <f>'[1]MTTI (PL &amp; I)'!CO298/'[1]MTTI (PL &amp; I)'!CO$334</f>
        <v>0</v>
      </c>
      <c r="CP298" s="141">
        <f>'[1]MTTI (PL &amp; I)'!CP298/'[1]MTTI (PL &amp; I)'!CP$334</f>
        <v>0</v>
      </c>
      <c r="CQ298" s="141">
        <f>'[1]MTTI (PL &amp; I)'!CQ298/'[1]MTTI (PL &amp; I)'!CQ$334</f>
        <v>0</v>
      </c>
      <c r="CR298" s="141">
        <f>'[1]MTTI (PL &amp; I)'!CR298/'[1]MTTI (PL &amp; I)'!CR$334</f>
        <v>0</v>
      </c>
      <c r="CS298" s="141">
        <f>'[1]MTTI (PL &amp; I)'!CS298/'[1]MTTI (PL &amp; I)'!CS$334</f>
        <v>0</v>
      </c>
      <c r="CT298" s="141">
        <f>'[1]MTTI (PL &amp; I)'!CT298/'[1]MTTI (PL &amp; I)'!CT$334</f>
        <v>0</v>
      </c>
      <c r="CU298" s="141">
        <f>'[1]MTTI (PL &amp; I)'!CU298/'[1]MTTI (PL &amp; I)'!CU$334</f>
        <v>0</v>
      </c>
      <c r="CV298" s="141">
        <f>'[1]MTTI (PL &amp; I)'!CV298/'[1]MTTI (PL &amp; I)'!CV$334</f>
        <v>0</v>
      </c>
      <c r="CW298" s="141">
        <f>'[1]MTTI (PL &amp; I)'!CW298/'[1]MTTI (PL &amp; I)'!CW$334</f>
        <v>0</v>
      </c>
      <c r="CX298" s="141">
        <f>'[1]MTTI (PL &amp; I)'!CX298/'[1]MTTI (PL &amp; I)'!CX$334</f>
        <v>0</v>
      </c>
      <c r="CY298" s="141">
        <f>'[1]MTTI (PL &amp; I)'!CY298/'[1]MTTI (PL &amp; I)'!CY$334</f>
        <v>0</v>
      </c>
      <c r="CZ298" s="141">
        <f>'[1]MTTI (PL &amp; I)'!CZ298/'[1]MTTI (PL &amp; I)'!CZ$334</f>
        <v>0</v>
      </c>
      <c r="DA298" s="141">
        <f>'[1]MTTI (PL &amp; I)'!DA298/'[1]MTTI (PL &amp; I)'!DA$334</f>
        <v>0</v>
      </c>
      <c r="DB298" s="141">
        <f>'[1]MTTI (PL &amp; I)'!DB298/'[1]MTTI (PL &amp; I)'!DB$334</f>
        <v>0</v>
      </c>
      <c r="DC298" s="141">
        <f>'[1]MTTI (PL &amp; I)'!DC298/'[1]MTTI (PL &amp; I)'!DC$334</f>
        <v>0</v>
      </c>
      <c r="DD298" s="141">
        <f>'[1]MTTI (PL &amp; I)'!DD298/'[1]MTTI (PL &amp; I)'!DD$334</f>
        <v>0</v>
      </c>
      <c r="DE298" s="141">
        <v>0</v>
      </c>
      <c r="DF298" s="141">
        <f>'[1]MTTI (PL &amp; I)'!DF298/'[1]MTTI (PL &amp; I)'!DF$334</f>
        <v>0</v>
      </c>
    </row>
    <row r="299" spans="1:110" x14ac:dyDescent="0.3">
      <c r="A299" s="26">
        <v>8114</v>
      </c>
      <c r="B299" s="141">
        <f>'[1]MTTI (PL &amp; I)'!B299/'[1]MTTI (PL &amp; I)'!B$334</f>
        <v>4.8955793881347159E-6</v>
      </c>
      <c r="C299" s="141">
        <f>'[1]MTTI (PL &amp; I)'!C299/'[1]MTTI (PL &amp; I)'!C$334</f>
        <v>0</v>
      </c>
      <c r="D299" s="141">
        <f>'[1]MTTI (PL &amp; I)'!D299/'[1]MTTI (PL &amp; I)'!D$334</f>
        <v>0</v>
      </c>
      <c r="E299" s="141">
        <f>'[1]MTTI (PL &amp; I)'!E299/'[1]MTTI (PL &amp; I)'!E$334</f>
        <v>7.1487528274798837E-7</v>
      </c>
      <c r="F299" s="141">
        <f>'[1]MTTI (PL &amp; I)'!F299/'[1]MTTI (PL &amp; I)'!F$334</f>
        <v>0</v>
      </c>
      <c r="G299" s="141">
        <f>'[1]MTTI (PL &amp; I)'!G299/'[1]MTTI (PL &amp; I)'!G$334</f>
        <v>9.1039267237001077E-7</v>
      </c>
      <c r="H299" s="141">
        <f>'[1]MTTI (PL &amp; I)'!H299/'[1]MTTI (PL &amp; I)'!H$334</f>
        <v>0</v>
      </c>
      <c r="I299" s="141">
        <f>'[1]MTTI (PL &amp; I)'!I299/'[1]MTTI (PL &amp; I)'!I$334</f>
        <v>2.0054537302277257E-5</v>
      </c>
      <c r="J299" s="141">
        <f>'[1]MTTI (PL &amp; I)'!J299/'[1]MTTI (PL &amp; I)'!J$334</f>
        <v>6.4823833984358622E-5</v>
      </c>
      <c r="K299" s="141">
        <f>'[1]MTTI (PL &amp; I)'!K299/'[1]MTTI (PL &amp; I)'!K$334</f>
        <v>8.1807238207875989E-5</v>
      </c>
      <c r="L299" s="141">
        <f>'[1]MTTI (PL &amp; I)'!L299/'[1]MTTI (PL &amp; I)'!L$334</f>
        <v>1.939310022111827E-4</v>
      </c>
      <c r="M299" s="141">
        <f>'[1]MTTI (PL &amp; I)'!M299/'[1]MTTI (PL &amp; I)'!M$334</f>
        <v>1.3417204148587003E-4</v>
      </c>
      <c r="N299" s="141">
        <f>'[1]MTTI (PL &amp; I)'!N299/'[1]MTTI (PL &amp; I)'!N$334</f>
        <v>6.5699648686106941E-5</v>
      </c>
      <c r="O299" s="141">
        <f>'[1]MTTI (PL &amp; I)'!O299/'[1]MTTI (PL &amp; I)'!O$334</f>
        <v>1.4492447177546467E-4</v>
      </c>
      <c r="P299" s="141">
        <f>'[1]MTTI (PL &amp; I)'!P299/'[1]MTTI (PL &amp; I)'!P$334</f>
        <v>0</v>
      </c>
      <c r="Q299" s="141">
        <f>'[1]MTTI (PL &amp; I)'!Q299/'[1]MTTI (PL &amp; I)'!Q$334</f>
        <v>1.7730177281799714E-4</v>
      </c>
      <c r="R299" s="141">
        <f>'[1]MTTI (PL &amp; I)'!R299/'[1]MTTI (PL &amp; I)'!R$334</f>
        <v>0</v>
      </c>
      <c r="S299" s="141">
        <f>'[1]MTTI (PL &amp; I)'!S299/'[1]MTTI (PL &amp; I)'!S$334</f>
        <v>0</v>
      </c>
      <c r="T299" s="141">
        <f>'[1]MTTI (PL &amp; I)'!T299/'[1]MTTI (PL &amp; I)'!T$334</f>
        <v>0</v>
      </c>
      <c r="U299" s="141">
        <f>'[1]MTTI (PL &amp; I)'!U299/'[1]MTTI (PL &amp; I)'!U$334</f>
        <v>2.9461434390423146E-5</v>
      </c>
      <c r="V299" s="141">
        <f>'[1]MTTI (PL &amp; I)'!V299/'[1]MTTI (PL &amp; I)'!V$334</f>
        <v>2.8529769459359256E-3</v>
      </c>
      <c r="W299" s="141">
        <f>'[1]MTTI (PL &amp; I)'!W299/'[1]MTTI (PL &amp; I)'!W$334</f>
        <v>0</v>
      </c>
      <c r="X299" s="141">
        <f>'[1]MTTI (PL &amp; I)'!X299/'[1]MTTI (PL &amp; I)'!X$334</f>
        <v>1.0377539729896554E-5</v>
      </c>
      <c r="Y299" s="141">
        <f>'[1]MTTI (PL &amp; I)'!Y299/'[1]MTTI (PL &amp; I)'!Y$334</f>
        <v>9.0776212322538846E-6</v>
      </c>
      <c r="Z299" s="141">
        <f>'[1]MTTI (PL &amp; I)'!Z299/'[1]MTTI (PL &amp; I)'!Z$334</f>
        <v>0</v>
      </c>
      <c r="AA299" s="141">
        <f>'[1]MTTI (PL &amp; I)'!AA299/'[1]MTTI (PL &amp; I)'!AA$334</f>
        <v>4.2838345673453734E-5</v>
      </c>
      <c r="AB299" s="141">
        <f>'[1]MTTI (PL &amp; I)'!AB299/'[1]MTTI (PL &amp; I)'!AB$334</f>
        <v>0</v>
      </c>
      <c r="AC299" s="141">
        <f>'[1]MTTI (PL &amp; I)'!AC299/'[1]MTTI (PL &amp; I)'!AC$334</f>
        <v>0</v>
      </c>
      <c r="AD299" s="141">
        <f>'[1]MTTI (PL &amp; I)'!AD299/'[1]MTTI (PL &amp; I)'!AD$334</f>
        <v>0</v>
      </c>
      <c r="AE299" s="141">
        <f>'[1]MTTI (PL &amp; I)'!AE299/'[1]MTTI (PL &amp; I)'!AE$334</f>
        <v>0</v>
      </c>
      <c r="AF299" s="141">
        <f>'[1]MTTI (PL &amp; I)'!AF299/'[1]MTTI (PL &amp; I)'!AF$334</f>
        <v>0</v>
      </c>
      <c r="AG299" s="141">
        <f>'[1]MTTI (PL &amp; I)'!AG299/'[1]MTTI (PL &amp; I)'!AG$334</f>
        <v>1.8881277184736014E-3</v>
      </c>
      <c r="AH299" s="141">
        <f>'[1]MTTI (PL &amp; I)'!AH299/'[1]MTTI (PL &amp; I)'!AH$334</f>
        <v>0</v>
      </c>
      <c r="AI299" s="141">
        <f>'[1]MTTI (PL &amp; I)'!AI299/'[1]MTTI (PL &amp; I)'!AI$334</f>
        <v>1.1174034912603784E-4</v>
      </c>
      <c r="AJ299" s="141">
        <f>'[1]MTTI (PL &amp; I)'!AJ299/'[1]MTTI (PL &amp; I)'!AJ$334</f>
        <v>0</v>
      </c>
      <c r="AK299" s="141">
        <f>'[1]MTTI (PL &amp; I)'!AK299/'[1]MTTI (PL &amp; I)'!AK$334</f>
        <v>0</v>
      </c>
      <c r="AL299" s="141">
        <f>'[1]MTTI (PL &amp; I)'!AL299/'[1]MTTI (PL &amp; I)'!AL$334</f>
        <v>1.344531620740131E-4</v>
      </c>
      <c r="AM299" s="141">
        <f>'[1]MTTI (PL &amp; I)'!AM299/'[1]MTTI (PL &amp; I)'!AM$334</f>
        <v>8.9527097491673817E-5</v>
      </c>
      <c r="AN299" s="141">
        <f>'[1]MTTI (PL &amp; I)'!AN299/'[1]MTTI (PL &amp; I)'!AN$334</f>
        <v>0</v>
      </c>
      <c r="AO299" s="141">
        <f>'[1]MTTI (PL &amp; I)'!AO299/'[1]MTTI (PL &amp; I)'!AO$334</f>
        <v>0</v>
      </c>
      <c r="AP299" s="141">
        <f>'[1]MTTI (PL &amp; I)'!AP299/'[1]MTTI (PL &amp; I)'!AP$334</f>
        <v>0</v>
      </c>
      <c r="AQ299" s="141">
        <f>'[1]MTTI (PL &amp; I)'!AQ299/'[1]MTTI (PL &amp; I)'!AQ$334</f>
        <v>0</v>
      </c>
      <c r="AR299" s="141">
        <f>'[1]MTTI (PL &amp; I)'!AR299/'[1]MTTI (PL &amp; I)'!AR$334</f>
        <v>9.3683399416873034E-5</v>
      </c>
      <c r="AS299" s="141">
        <f>'[1]MTTI (PL &amp; I)'!AS299/'[1]MTTI (PL &amp; I)'!AS$334</f>
        <v>0</v>
      </c>
      <c r="AT299" s="141">
        <f>'[1]MTTI (PL &amp; I)'!AT299/'[1]MTTI (PL &amp; I)'!AT$334</f>
        <v>1.0909820451259481E-4</v>
      </c>
      <c r="AU299" s="141">
        <f>'[1]MTTI (PL &amp; I)'!AU299/'[1]MTTI (PL &amp; I)'!AU$334</f>
        <v>0</v>
      </c>
      <c r="AV299" s="141">
        <f>'[1]MTTI (PL &amp; I)'!AV299/'[1]MTTI (PL &amp; I)'!AV$334</f>
        <v>0</v>
      </c>
      <c r="AW299" s="141">
        <f>'[1]MTTI (PL &amp; I)'!AW299/'[1]MTTI (PL &amp; I)'!AW$334</f>
        <v>1.2308619528233577E-4</v>
      </c>
      <c r="AX299" s="141">
        <f>'[1]MTTI (PL &amp; I)'!AX299/'[1]MTTI (PL &amp; I)'!AX$334</f>
        <v>2.9121625952983544E-6</v>
      </c>
      <c r="AY299" s="141">
        <f>'[1]MTTI (PL &amp; I)'!AY299/'[1]MTTI (PL &amp; I)'!AY$334</f>
        <v>0</v>
      </c>
      <c r="AZ299" s="141">
        <f>'[1]MTTI (PL &amp; I)'!AZ299/'[1]MTTI (PL &amp; I)'!AZ$334</f>
        <v>0</v>
      </c>
      <c r="BA299" s="141">
        <f>'[1]MTTI (PL &amp; I)'!BA299/'[1]MTTI (PL &amp; I)'!BA$334</f>
        <v>0</v>
      </c>
      <c r="BB299" s="141">
        <f>'[1]MTTI (PL &amp; I)'!BB299/'[1]MTTI (PL &amp; I)'!BB$334</f>
        <v>0</v>
      </c>
      <c r="BC299" s="141">
        <f>'[1]MTTI (PL &amp; I)'!BC299/'[1]MTTI (PL &amp; I)'!BC$334</f>
        <v>0</v>
      </c>
      <c r="BD299" s="141">
        <f>'[1]MTTI (PL &amp; I)'!BD299/'[1]MTTI (PL &amp; I)'!BD$334</f>
        <v>0</v>
      </c>
      <c r="BE299" s="141">
        <f>'[1]MTTI (PL &amp; I)'!BE299/'[1]MTTI (PL &amp; I)'!BE$334</f>
        <v>0</v>
      </c>
      <c r="BF299" s="141">
        <f>'[1]MTTI (PL &amp; I)'!BF299/'[1]MTTI (PL &amp; I)'!BF$334</f>
        <v>0</v>
      </c>
      <c r="BG299" s="141">
        <f>'[1]MTTI (PL &amp; I)'!BG299/'[1]MTTI (PL &amp; I)'!BG$334</f>
        <v>2.7386818449432946E-4</v>
      </c>
      <c r="BH299" s="141">
        <f>'[1]MTTI (PL &amp; I)'!BH299/'[1]MTTI (PL &amp; I)'!BH$334</f>
        <v>0</v>
      </c>
      <c r="BI299" s="141">
        <f>'[1]MTTI (PL &amp; I)'!BI299/'[1]MTTI (PL &amp; I)'!BI$334</f>
        <v>0</v>
      </c>
      <c r="BJ299" s="141">
        <f>'[1]MTTI (PL &amp; I)'!BJ299/'[1]MTTI (PL &amp; I)'!BJ$334</f>
        <v>1.5934940538012514E-5</v>
      </c>
      <c r="BK299" s="141">
        <f>'[1]MTTI (PL &amp; I)'!BK299/'[1]MTTI (PL &amp; I)'!BK$334</f>
        <v>0</v>
      </c>
      <c r="BL299" s="141">
        <f>'[1]MTTI (PL &amp; I)'!BL299/'[1]MTTI (PL &amp; I)'!BL$334</f>
        <v>0</v>
      </c>
      <c r="BM299" s="141">
        <f>'[1]MTTI (PL &amp; I)'!BM299/'[1]MTTI (PL &amp; I)'!BM$334</f>
        <v>0</v>
      </c>
      <c r="BN299" s="141">
        <f>'[1]MTTI (PL &amp; I)'!BN299/'[1]MTTI (PL &amp; I)'!BN$334</f>
        <v>0</v>
      </c>
      <c r="BO299" s="141">
        <f>'[1]MTTI (PL &amp; I)'!BO299/'[1]MTTI (PL &amp; I)'!BO$334</f>
        <v>5.1954440078858227E-4</v>
      </c>
      <c r="BP299" s="141">
        <f>'[1]MTTI (PL &amp; I)'!BP299/'[1]MTTI (PL &amp; I)'!BP$334</f>
        <v>1.5832329554128046E-5</v>
      </c>
      <c r="BQ299" s="141">
        <f>'[1]MTTI (PL &amp; I)'!BQ299/'[1]MTTI (PL &amp; I)'!BQ$334</f>
        <v>1.1114904730419874E-3</v>
      </c>
      <c r="BR299" s="141">
        <f>'[1]MTTI (PL &amp; I)'!BR299/'[1]MTTI (PL &amp; I)'!BR$334</f>
        <v>2.221994347680275E-6</v>
      </c>
      <c r="BS299" s="141">
        <f>'[1]MTTI (PL &amp; I)'!BS299/'[1]MTTI (PL &amp; I)'!BS$334</f>
        <v>2.9248339246273323E-6</v>
      </c>
      <c r="BT299" s="141">
        <f>'[1]MTTI (PL &amp; I)'!BT299/'[1]MTTI (PL &amp; I)'!BT$334</f>
        <v>0</v>
      </c>
      <c r="BU299" s="141">
        <f>'[1]MTTI (PL &amp; I)'!BU299/'[1]MTTI (PL &amp; I)'!BU$334</f>
        <v>0</v>
      </c>
      <c r="BV299" s="141">
        <f>'[1]MTTI (PL &amp; I)'!BV299/'[1]MTTI (PL &amp; I)'!BV$334</f>
        <v>0</v>
      </c>
      <c r="BW299" s="141">
        <f>'[1]MTTI (PL &amp; I)'!BW299/'[1]MTTI (PL &amp; I)'!BW$334</f>
        <v>0</v>
      </c>
      <c r="BX299" s="141">
        <f>'[1]MTTI (PL &amp; I)'!BX299/'[1]MTTI (PL &amp; I)'!BX$334</f>
        <v>0</v>
      </c>
      <c r="BY299" s="141">
        <f>'[1]MTTI (PL &amp; I)'!BY299/'[1]MTTI (PL &amp; I)'!BY$334</f>
        <v>6.0298676139258712E-4</v>
      </c>
      <c r="BZ299" s="141">
        <f>'[1]MTTI (PL &amp; I)'!BZ299/'[1]MTTI (PL &amp; I)'!BZ$334</f>
        <v>0</v>
      </c>
      <c r="CA299" s="141">
        <f>'[1]MTTI (PL &amp; I)'!CA299/'[1]MTTI (PL &amp; I)'!CA$334</f>
        <v>0</v>
      </c>
      <c r="CB299" s="141">
        <f>'[1]MTTI (PL &amp; I)'!CB299/'[1]MTTI (PL &amp; I)'!CB$334</f>
        <v>0</v>
      </c>
      <c r="CC299" s="141">
        <f>'[1]MTTI (PL &amp; I)'!CC299/'[1]MTTI (PL &amp; I)'!CC$334</f>
        <v>4.3821557769325511E-5</v>
      </c>
      <c r="CD299" s="141">
        <f>'[1]MTTI (PL &amp; I)'!CD299/'[1]MTTI (PL &amp; I)'!CD$334</f>
        <v>0</v>
      </c>
      <c r="CE299" s="141">
        <f>'[1]MTTI (PL &amp; I)'!CE299/'[1]MTTI (PL &amp; I)'!CE$334</f>
        <v>0</v>
      </c>
      <c r="CF299" s="141">
        <f>'[1]MTTI (PL &amp; I)'!CF299/'[1]MTTI (PL &amp; I)'!CF$334</f>
        <v>0</v>
      </c>
      <c r="CG299" s="141">
        <f>'[1]MTTI (PL &amp; I)'!CG299/'[1]MTTI (PL &amp; I)'!CG$334</f>
        <v>0</v>
      </c>
      <c r="CH299" s="141">
        <f>'[1]MTTI (PL &amp; I)'!CH299/'[1]MTTI (PL &amp; I)'!CH$334</f>
        <v>0</v>
      </c>
      <c r="CI299" s="141">
        <f>'[1]MTTI (PL &amp; I)'!CI299/'[1]MTTI (PL &amp; I)'!CI$334</f>
        <v>0</v>
      </c>
      <c r="CJ299" s="141">
        <f>'[1]MTTI (PL &amp; I)'!CJ299/'[1]MTTI (PL &amp; I)'!CJ$334</f>
        <v>0</v>
      </c>
      <c r="CK299" s="141">
        <f>'[1]MTTI (PL &amp; I)'!CK299/'[1]MTTI (PL &amp; I)'!CK$334</f>
        <v>0</v>
      </c>
      <c r="CL299" s="141">
        <f>'[1]MTTI (PL &amp; I)'!CL299/'[1]MTTI (PL &amp; I)'!CL$334</f>
        <v>0</v>
      </c>
      <c r="CM299" s="141">
        <f>'[1]MTTI (PL &amp; I)'!CM299/'[1]MTTI (PL &amp; I)'!CM$334</f>
        <v>0</v>
      </c>
      <c r="CN299" s="141">
        <f>'[1]MTTI (PL &amp; I)'!CN299/'[1]MTTI (PL &amp; I)'!CN$334</f>
        <v>0</v>
      </c>
      <c r="CO299" s="141">
        <f>'[1]MTTI (PL &amp; I)'!CO299/'[1]MTTI (PL &amp; I)'!CO$334</f>
        <v>0</v>
      </c>
      <c r="CP299" s="141">
        <f>'[1]MTTI (PL &amp; I)'!CP299/'[1]MTTI (PL &amp; I)'!CP$334</f>
        <v>0</v>
      </c>
      <c r="CQ299" s="141">
        <f>'[1]MTTI (PL &amp; I)'!CQ299/'[1]MTTI (PL &amp; I)'!CQ$334</f>
        <v>1.4374081910020899E-4</v>
      </c>
      <c r="CR299" s="141">
        <f>'[1]MTTI (PL &amp; I)'!CR299/'[1]MTTI (PL &amp; I)'!CR$334</f>
        <v>0</v>
      </c>
      <c r="CS299" s="141">
        <f>'[1]MTTI (PL &amp; I)'!CS299/'[1]MTTI (PL &amp; I)'!CS$334</f>
        <v>5.9838663970777436E-6</v>
      </c>
      <c r="CT299" s="141">
        <f>'[1]MTTI (PL &amp; I)'!CT299/'[1]MTTI (PL &amp; I)'!CT$334</f>
        <v>0</v>
      </c>
      <c r="CU299" s="141">
        <f>'[1]MTTI (PL &amp; I)'!CU299/'[1]MTTI (PL &amp; I)'!CU$334</f>
        <v>0</v>
      </c>
      <c r="CV299" s="141">
        <f>'[1]MTTI (PL &amp; I)'!CV299/'[1]MTTI (PL &amp; I)'!CV$334</f>
        <v>9.5384948665454175E-4</v>
      </c>
      <c r="CW299" s="141">
        <f>'[1]MTTI (PL &amp; I)'!CW299/'[1]MTTI (PL &amp; I)'!CW$334</f>
        <v>2.594354618324207E-3</v>
      </c>
      <c r="CX299" s="141">
        <f>'[1]MTTI (PL &amp; I)'!CX299/'[1]MTTI (PL &amp; I)'!CX$334</f>
        <v>0</v>
      </c>
      <c r="CY299" s="141">
        <f>'[1]MTTI (PL &amp; I)'!CY299/'[1]MTTI (PL &amp; I)'!CY$334</f>
        <v>0</v>
      </c>
      <c r="CZ299" s="141">
        <f>'[1]MTTI (PL &amp; I)'!CZ299/'[1]MTTI (PL &amp; I)'!CZ$334</f>
        <v>7.4828334756217046E-5</v>
      </c>
      <c r="DA299" s="141">
        <f>'[1]MTTI (PL &amp; I)'!DA299/'[1]MTTI (PL &amp; I)'!DA$334</f>
        <v>2.4036021609045064E-5</v>
      </c>
      <c r="DB299" s="141">
        <f>'[1]MTTI (PL &amp; I)'!DB299/'[1]MTTI (PL &amp; I)'!DB$334</f>
        <v>0</v>
      </c>
      <c r="DC299" s="141">
        <f>'[1]MTTI (PL &amp; I)'!DC299/'[1]MTTI (PL &amp; I)'!DC$334</f>
        <v>0</v>
      </c>
      <c r="DD299" s="141">
        <f>'[1]MTTI (PL &amp; I)'!DD299/'[1]MTTI (PL &amp; I)'!DD$334</f>
        <v>5.6235431217383988E-4</v>
      </c>
      <c r="DE299" s="141">
        <v>0</v>
      </c>
      <c r="DF299" s="141">
        <f>'[1]MTTI (PL &amp; I)'!DF299/'[1]MTTI (PL &amp; I)'!DF$334</f>
        <v>1.2571184001868653E-4</v>
      </c>
    </row>
    <row r="300" spans="1:110" x14ac:dyDescent="0.3">
      <c r="A300" s="25" t="s">
        <v>6</v>
      </c>
      <c r="B300" s="141">
        <f>'[1]MTTI (PL &amp; I)'!B300/'[1]MTTI (PL &amp; I)'!B$334</f>
        <v>4.8955793881347159E-6</v>
      </c>
      <c r="C300" s="141">
        <f>'[1]MTTI (PL &amp; I)'!C300/'[1]MTTI (PL &amp; I)'!C$334</f>
        <v>0</v>
      </c>
      <c r="D300" s="141">
        <f>'[1]MTTI (PL &amp; I)'!D300/'[1]MTTI (PL &amp; I)'!D$334</f>
        <v>0</v>
      </c>
      <c r="E300" s="141">
        <f>'[1]MTTI (PL &amp; I)'!E300/'[1]MTTI (PL &amp; I)'!E$334</f>
        <v>7.1487528274798837E-7</v>
      </c>
      <c r="F300" s="141">
        <f>'[1]MTTI (PL &amp; I)'!F300/'[1]MTTI (PL &amp; I)'!F$334</f>
        <v>0</v>
      </c>
      <c r="G300" s="141">
        <f>'[1]MTTI (PL &amp; I)'!G300/'[1]MTTI (PL &amp; I)'!G$334</f>
        <v>9.1039267237001077E-7</v>
      </c>
      <c r="H300" s="141">
        <f>'[1]MTTI (PL &amp; I)'!H300/'[1]MTTI (PL &amp; I)'!H$334</f>
        <v>0</v>
      </c>
      <c r="I300" s="141">
        <f>'[1]MTTI (PL &amp; I)'!I300/'[1]MTTI (PL &amp; I)'!I$334</f>
        <v>2.0054537302277257E-5</v>
      </c>
      <c r="J300" s="141">
        <f>'[1]MTTI (PL &amp; I)'!J300/'[1]MTTI (PL &amp; I)'!J$334</f>
        <v>6.4823833984358622E-5</v>
      </c>
      <c r="K300" s="141">
        <f>'[1]MTTI (PL &amp; I)'!K300/'[1]MTTI (PL &amp; I)'!K$334</f>
        <v>8.1807238207875989E-5</v>
      </c>
      <c r="L300" s="141">
        <f>'[1]MTTI (PL &amp; I)'!L300/'[1]MTTI (PL &amp; I)'!L$334</f>
        <v>1.939310022111827E-4</v>
      </c>
      <c r="M300" s="141">
        <f>'[1]MTTI (PL &amp; I)'!M300/'[1]MTTI (PL &amp; I)'!M$334</f>
        <v>1.3417204148587003E-4</v>
      </c>
      <c r="N300" s="141">
        <f>'[1]MTTI (PL &amp; I)'!N300/'[1]MTTI (PL &amp; I)'!N$334</f>
        <v>6.5699648686106941E-5</v>
      </c>
      <c r="O300" s="141">
        <f>'[1]MTTI (PL &amp; I)'!O300/'[1]MTTI (PL &amp; I)'!O$334</f>
        <v>1.4492447177546467E-4</v>
      </c>
      <c r="P300" s="141">
        <f>'[1]MTTI (PL &amp; I)'!P300/'[1]MTTI (PL &amp; I)'!P$334</f>
        <v>0</v>
      </c>
      <c r="Q300" s="141">
        <f>'[1]MTTI (PL &amp; I)'!Q300/'[1]MTTI (PL &amp; I)'!Q$334</f>
        <v>1.7730177281799714E-4</v>
      </c>
      <c r="R300" s="141">
        <f>'[1]MTTI (PL &amp; I)'!R300/'[1]MTTI (PL &amp; I)'!R$334</f>
        <v>0</v>
      </c>
      <c r="S300" s="141">
        <f>'[1]MTTI (PL &amp; I)'!S300/'[1]MTTI (PL &amp; I)'!S$334</f>
        <v>0</v>
      </c>
      <c r="T300" s="141">
        <f>'[1]MTTI (PL &amp; I)'!T300/'[1]MTTI (PL &amp; I)'!T$334</f>
        <v>0</v>
      </c>
      <c r="U300" s="141">
        <f>'[1]MTTI (PL &amp; I)'!U300/'[1]MTTI (PL &amp; I)'!U$334</f>
        <v>2.9461434390423146E-5</v>
      </c>
      <c r="V300" s="141">
        <f>'[1]MTTI (PL &amp; I)'!V300/'[1]MTTI (PL &amp; I)'!V$334</f>
        <v>2.8529769459359256E-3</v>
      </c>
      <c r="W300" s="141">
        <f>'[1]MTTI (PL &amp; I)'!W300/'[1]MTTI (PL &amp; I)'!W$334</f>
        <v>0</v>
      </c>
      <c r="X300" s="141">
        <f>'[1]MTTI (PL &amp; I)'!X300/'[1]MTTI (PL &amp; I)'!X$334</f>
        <v>1.0377539729896554E-5</v>
      </c>
      <c r="Y300" s="141">
        <f>'[1]MTTI (PL &amp; I)'!Y300/'[1]MTTI (PL &amp; I)'!Y$334</f>
        <v>9.0776212322538846E-6</v>
      </c>
      <c r="Z300" s="141">
        <f>'[1]MTTI (PL &amp; I)'!Z300/'[1]MTTI (PL &amp; I)'!Z$334</f>
        <v>0</v>
      </c>
      <c r="AA300" s="141">
        <f>'[1]MTTI (PL &amp; I)'!AA300/'[1]MTTI (PL &amp; I)'!AA$334</f>
        <v>4.2838345673453734E-5</v>
      </c>
      <c r="AB300" s="141">
        <f>'[1]MTTI (PL &amp; I)'!AB300/'[1]MTTI (PL &amp; I)'!AB$334</f>
        <v>0</v>
      </c>
      <c r="AC300" s="141">
        <f>'[1]MTTI (PL &amp; I)'!AC300/'[1]MTTI (PL &amp; I)'!AC$334</f>
        <v>0</v>
      </c>
      <c r="AD300" s="141">
        <f>'[1]MTTI (PL &amp; I)'!AD300/'[1]MTTI (PL &amp; I)'!AD$334</f>
        <v>0</v>
      </c>
      <c r="AE300" s="141">
        <f>'[1]MTTI (PL &amp; I)'!AE300/'[1]MTTI (PL &amp; I)'!AE$334</f>
        <v>0</v>
      </c>
      <c r="AF300" s="141">
        <f>'[1]MTTI (PL &amp; I)'!AF300/'[1]MTTI (PL &amp; I)'!AF$334</f>
        <v>0</v>
      </c>
      <c r="AG300" s="141">
        <f>'[1]MTTI (PL &amp; I)'!AG300/'[1]MTTI (PL &amp; I)'!AG$334</f>
        <v>1.8881277184736014E-3</v>
      </c>
      <c r="AH300" s="141">
        <f>'[1]MTTI (PL &amp; I)'!AH300/'[1]MTTI (PL &amp; I)'!AH$334</f>
        <v>0</v>
      </c>
      <c r="AI300" s="141">
        <f>'[1]MTTI (PL &amp; I)'!AI300/'[1]MTTI (PL &amp; I)'!AI$334</f>
        <v>1.1174034912603784E-4</v>
      </c>
      <c r="AJ300" s="141">
        <f>'[1]MTTI (PL &amp; I)'!AJ300/'[1]MTTI (PL &amp; I)'!AJ$334</f>
        <v>0</v>
      </c>
      <c r="AK300" s="141">
        <f>'[1]MTTI (PL &amp; I)'!AK300/'[1]MTTI (PL &amp; I)'!AK$334</f>
        <v>0</v>
      </c>
      <c r="AL300" s="141">
        <f>'[1]MTTI (PL &amp; I)'!AL300/'[1]MTTI (PL &amp; I)'!AL$334</f>
        <v>1.344531620740131E-4</v>
      </c>
      <c r="AM300" s="141">
        <f>'[1]MTTI (PL &amp; I)'!AM300/'[1]MTTI (PL &amp; I)'!AM$334</f>
        <v>8.9527097491673817E-5</v>
      </c>
      <c r="AN300" s="141">
        <f>'[1]MTTI (PL &amp; I)'!AN300/'[1]MTTI (PL &amp; I)'!AN$334</f>
        <v>0</v>
      </c>
      <c r="AO300" s="141">
        <f>'[1]MTTI (PL &amp; I)'!AO300/'[1]MTTI (PL &amp; I)'!AO$334</f>
        <v>0</v>
      </c>
      <c r="AP300" s="141">
        <f>'[1]MTTI (PL &amp; I)'!AP300/'[1]MTTI (PL &amp; I)'!AP$334</f>
        <v>0</v>
      </c>
      <c r="AQ300" s="141">
        <f>'[1]MTTI (PL &amp; I)'!AQ300/'[1]MTTI (PL &amp; I)'!AQ$334</f>
        <v>0</v>
      </c>
      <c r="AR300" s="141">
        <f>'[1]MTTI (PL &amp; I)'!AR300/'[1]MTTI (PL &amp; I)'!AR$334</f>
        <v>9.3683399416873034E-5</v>
      </c>
      <c r="AS300" s="141">
        <f>'[1]MTTI (PL &amp; I)'!AS300/'[1]MTTI (PL &amp; I)'!AS$334</f>
        <v>0</v>
      </c>
      <c r="AT300" s="141">
        <f>'[1]MTTI (PL &amp; I)'!AT300/'[1]MTTI (PL &amp; I)'!AT$334</f>
        <v>1.0909820451259481E-4</v>
      </c>
      <c r="AU300" s="141">
        <f>'[1]MTTI (PL &amp; I)'!AU300/'[1]MTTI (PL &amp; I)'!AU$334</f>
        <v>0</v>
      </c>
      <c r="AV300" s="141">
        <f>'[1]MTTI (PL &amp; I)'!AV300/'[1]MTTI (PL &amp; I)'!AV$334</f>
        <v>0</v>
      </c>
      <c r="AW300" s="141">
        <f>'[1]MTTI (PL &amp; I)'!AW300/'[1]MTTI (PL &amp; I)'!AW$334</f>
        <v>1.2308619528233577E-4</v>
      </c>
      <c r="AX300" s="141">
        <f>'[1]MTTI (PL &amp; I)'!AX300/'[1]MTTI (PL &amp; I)'!AX$334</f>
        <v>2.9121625952983544E-6</v>
      </c>
      <c r="AY300" s="141">
        <f>'[1]MTTI (PL &amp; I)'!AY300/'[1]MTTI (PL &amp; I)'!AY$334</f>
        <v>0</v>
      </c>
      <c r="AZ300" s="141">
        <f>'[1]MTTI (PL &amp; I)'!AZ300/'[1]MTTI (PL &amp; I)'!AZ$334</f>
        <v>0</v>
      </c>
      <c r="BA300" s="141">
        <f>'[1]MTTI (PL &amp; I)'!BA300/'[1]MTTI (PL &amp; I)'!BA$334</f>
        <v>0</v>
      </c>
      <c r="BB300" s="141">
        <f>'[1]MTTI (PL &amp; I)'!BB300/'[1]MTTI (PL &amp; I)'!BB$334</f>
        <v>0</v>
      </c>
      <c r="BC300" s="141">
        <f>'[1]MTTI (PL &amp; I)'!BC300/'[1]MTTI (PL &amp; I)'!BC$334</f>
        <v>0</v>
      </c>
      <c r="BD300" s="141">
        <f>'[1]MTTI (PL &amp; I)'!BD300/'[1]MTTI (PL &amp; I)'!BD$334</f>
        <v>0</v>
      </c>
      <c r="BE300" s="141">
        <f>'[1]MTTI (PL &amp; I)'!BE300/'[1]MTTI (PL &amp; I)'!BE$334</f>
        <v>0</v>
      </c>
      <c r="BF300" s="141">
        <f>'[1]MTTI (PL &amp; I)'!BF300/'[1]MTTI (PL &amp; I)'!BF$334</f>
        <v>0</v>
      </c>
      <c r="BG300" s="141">
        <f>'[1]MTTI (PL &amp; I)'!BG300/'[1]MTTI (PL &amp; I)'!BG$334</f>
        <v>2.7386818449432946E-4</v>
      </c>
      <c r="BH300" s="141">
        <f>'[1]MTTI (PL &amp; I)'!BH300/'[1]MTTI (PL &amp; I)'!BH$334</f>
        <v>0</v>
      </c>
      <c r="BI300" s="141">
        <f>'[1]MTTI (PL &amp; I)'!BI300/'[1]MTTI (PL &amp; I)'!BI$334</f>
        <v>0</v>
      </c>
      <c r="BJ300" s="141">
        <f>'[1]MTTI (PL &amp; I)'!BJ300/'[1]MTTI (PL &amp; I)'!BJ$334</f>
        <v>1.5934940538012514E-5</v>
      </c>
      <c r="BK300" s="141">
        <f>'[1]MTTI (PL &amp; I)'!BK300/'[1]MTTI (PL &amp; I)'!BK$334</f>
        <v>0</v>
      </c>
      <c r="BL300" s="141">
        <f>'[1]MTTI (PL &amp; I)'!BL300/'[1]MTTI (PL &amp; I)'!BL$334</f>
        <v>0</v>
      </c>
      <c r="BM300" s="141">
        <f>'[1]MTTI (PL &amp; I)'!BM300/'[1]MTTI (PL &amp; I)'!BM$334</f>
        <v>0</v>
      </c>
      <c r="BN300" s="141">
        <f>'[1]MTTI (PL &amp; I)'!BN300/'[1]MTTI (PL &amp; I)'!BN$334</f>
        <v>0</v>
      </c>
      <c r="BO300" s="141">
        <f>'[1]MTTI (PL &amp; I)'!BO300/'[1]MTTI (PL &amp; I)'!BO$334</f>
        <v>5.1954440078858227E-4</v>
      </c>
      <c r="BP300" s="141">
        <f>'[1]MTTI (PL &amp; I)'!BP300/'[1]MTTI (PL &amp; I)'!BP$334</f>
        <v>1.5832329554128046E-5</v>
      </c>
      <c r="BQ300" s="141">
        <f>'[1]MTTI (PL &amp; I)'!BQ300/'[1]MTTI (PL &amp; I)'!BQ$334</f>
        <v>1.1114904730419874E-3</v>
      </c>
      <c r="BR300" s="141">
        <f>'[1]MTTI (PL &amp; I)'!BR300/'[1]MTTI (PL &amp; I)'!BR$334</f>
        <v>2.221994347680275E-6</v>
      </c>
      <c r="BS300" s="141">
        <f>'[1]MTTI (PL &amp; I)'!BS300/'[1]MTTI (PL &amp; I)'!BS$334</f>
        <v>2.9248339246273323E-6</v>
      </c>
      <c r="BT300" s="141">
        <f>'[1]MTTI (PL &amp; I)'!BT300/'[1]MTTI (PL &amp; I)'!BT$334</f>
        <v>0</v>
      </c>
      <c r="BU300" s="141">
        <f>'[1]MTTI (PL &amp; I)'!BU300/'[1]MTTI (PL &amp; I)'!BU$334</f>
        <v>0</v>
      </c>
      <c r="BV300" s="141">
        <f>'[1]MTTI (PL &amp; I)'!BV300/'[1]MTTI (PL &amp; I)'!BV$334</f>
        <v>0</v>
      </c>
      <c r="BW300" s="141">
        <f>'[1]MTTI (PL &amp; I)'!BW300/'[1]MTTI (PL &amp; I)'!BW$334</f>
        <v>0</v>
      </c>
      <c r="BX300" s="141">
        <f>'[1]MTTI (PL &amp; I)'!BX300/'[1]MTTI (PL &amp; I)'!BX$334</f>
        <v>0</v>
      </c>
      <c r="BY300" s="141">
        <f>'[1]MTTI (PL &amp; I)'!BY300/'[1]MTTI (PL &amp; I)'!BY$334</f>
        <v>6.0298676139258712E-4</v>
      </c>
      <c r="BZ300" s="141">
        <f>'[1]MTTI (PL &amp; I)'!BZ300/'[1]MTTI (PL &amp; I)'!BZ$334</f>
        <v>0</v>
      </c>
      <c r="CA300" s="141">
        <f>'[1]MTTI (PL &amp; I)'!CA300/'[1]MTTI (PL &amp; I)'!CA$334</f>
        <v>0</v>
      </c>
      <c r="CB300" s="141">
        <f>'[1]MTTI (PL &amp; I)'!CB300/'[1]MTTI (PL &amp; I)'!CB$334</f>
        <v>0</v>
      </c>
      <c r="CC300" s="141">
        <f>'[1]MTTI (PL &amp; I)'!CC300/'[1]MTTI (PL &amp; I)'!CC$334</f>
        <v>4.3821557769325511E-5</v>
      </c>
      <c r="CD300" s="141">
        <f>'[1]MTTI (PL &amp; I)'!CD300/'[1]MTTI (PL &amp; I)'!CD$334</f>
        <v>0</v>
      </c>
      <c r="CE300" s="141">
        <f>'[1]MTTI (PL &amp; I)'!CE300/'[1]MTTI (PL &amp; I)'!CE$334</f>
        <v>0</v>
      </c>
      <c r="CF300" s="141">
        <f>'[1]MTTI (PL &amp; I)'!CF300/'[1]MTTI (PL &amp; I)'!CF$334</f>
        <v>0</v>
      </c>
      <c r="CG300" s="141">
        <f>'[1]MTTI (PL &amp; I)'!CG300/'[1]MTTI (PL &amp; I)'!CG$334</f>
        <v>0</v>
      </c>
      <c r="CH300" s="141">
        <f>'[1]MTTI (PL &amp; I)'!CH300/'[1]MTTI (PL &amp; I)'!CH$334</f>
        <v>0</v>
      </c>
      <c r="CI300" s="141">
        <f>'[1]MTTI (PL &amp; I)'!CI300/'[1]MTTI (PL &amp; I)'!CI$334</f>
        <v>0</v>
      </c>
      <c r="CJ300" s="141">
        <f>'[1]MTTI (PL &amp; I)'!CJ300/'[1]MTTI (PL &amp; I)'!CJ$334</f>
        <v>0</v>
      </c>
      <c r="CK300" s="141">
        <f>'[1]MTTI (PL &amp; I)'!CK300/'[1]MTTI (PL &amp; I)'!CK$334</f>
        <v>0</v>
      </c>
      <c r="CL300" s="141">
        <f>'[1]MTTI (PL &amp; I)'!CL300/'[1]MTTI (PL &amp; I)'!CL$334</f>
        <v>0</v>
      </c>
      <c r="CM300" s="141">
        <f>'[1]MTTI (PL &amp; I)'!CM300/'[1]MTTI (PL &amp; I)'!CM$334</f>
        <v>0</v>
      </c>
      <c r="CN300" s="141">
        <f>'[1]MTTI (PL &amp; I)'!CN300/'[1]MTTI (PL &amp; I)'!CN$334</f>
        <v>0</v>
      </c>
      <c r="CO300" s="141">
        <f>'[1]MTTI (PL &amp; I)'!CO300/'[1]MTTI (PL &amp; I)'!CO$334</f>
        <v>0</v>
      </c>
      <c r="CP300" s="141">
        <f>'[1]MTTI (PL &amp; I)'!CP300/'[1]MTTI (PL &amp; I)'!CP$334</f>
        <v>0</v>
      </c>
      <c r="CQ300" s="141">
        <f>'[1]MTTI (PL &amp; I)'!CQ300/'[1]MTTI (PL &amp; I)'!CQ$334</f>
        <v>1.4374081910020899E-4</v>
      </c>
      <c r="CR300" s="141">
        <f>'[1]MTTI (PL &amp; I)'!CR300/'[1]MTTI (PL &amp; I)'!CR$334</f>
        <v>0</v>
      </c>
      <c r="CS300" s="141">
        <f>'[1]MTTI (PL &amp; I)'!CS300/'[1]MTTI (PL &amp; I)'!CS$334</f>
        <v>5.9838663970777436E-6</v>
      </c>
      <c r="CT300" s="141">
        <f>'[1]MTTI (PL &amp; I)'!CT300/'[1]MTTI (PL &amp; I)'!CT$334</f>
        <v>0</v>
      </c>
      <c r="CU300" s="141">
        <f>'[1]MTTI (PL &amp; I)'!CU300/'[1]MTTI (PL &amp; I)'!CU$334</f>
        <v>0</v>
      </c>
      <c r="CV300" s="141">
        <f>'[1]MTTI (PL &amp; I)'!CV300/'[1]MTTI (PL &amp; I)'!CV$334</f>
        <v>9.5384948665454175E-4</v>
      </c>
      <c r="CW300" s="141">
        <f>'[1]MTTI (PL &amp; I)'!CW300/'[1]MTTI (PL &amp; I)'!CW$334</f>
        <v>2.594354618324207E-3</v>
      </c>
      <c r="CX300" s="141">
        <f>'[1]MTTI (PL &amp; I)'!CX300/'[1]MTTI (PL &amp; I)'!CX$334</f>
        <v>0</v>
      </c>
      <c r="CY300" s="141">
        <f>'[1]MTTI (PL &amp; I)'!CY300/'[1]MTTI (PL &amp; I)'!CY$334</f>
        <v>0</v>
      </c>
      <c r="CZ300" s="141">
        <f>'[1]MTTI (PL &amp; I)'!CZ300/'[1]MTTI (PL &amp; I)'!CZ$334</f>
        <v>7.4828334756217046E-5</v>
      </c>
      <c r="DA300" s="141">
        <f>'[1]MTTI (PL &amp; I)'!DA300/'[1]MTTI (PL &amp; I)'!DA$334</f>
        <v>2.4036021609045064E-5</v>
      </c>
      <c r="DB300" s="141">
        <f>'[1]MTTI (PL &amp; I)'!DB300/'[1]MTTI (PL &amp; I)'!DB$334</f>
        <v>0</v>
      </c>
      <c r="DC300" s="141">
        <f>'[1]MTTI (PL &amp; I)'!DC300/'[1]MTTI (PL &amp; I)'!DC$334</f>
        <v>0</v>
      </c>
      <c r="DD300" s="141">
        <f>'[1]MTTI (PL &amp; I)'!DD300/'[1]MTTI (PL &amp; I)'!DD$334</f>
        <v>5.6235431217383988E-4</v>
      </c>
      <c r="DE300" s="141">
        <v>0</v>
      </c>
      <c r="DF300" s="141">
        <f>'[1]MTTI (PL &amp; I)'!DF300/'[1]MTTI (PL &amp; I)'!DF$334</f>
        <v>1.2571184001868653E-4</v>
      </c>
    </row>
    <row r="301" spans="1:110" x14ac:dyDescent="0.3">
      <c r="A301" s="25" t="s">
        <v>7</v>
      </c>
      <c r="B301" s="141">
        <f>'[1]MTTI (PL &amp; I)'!B301/'[1]MTTI (PL &amp; I)'!B$334</f>
        <v>0</v>
      </c>
      <c r="C301" s="141">
        <f>'[1]MTTI (PL &amp; I)'!C301/'[1]MTTI (PL &amp; I)'!C$334</f>
        <v>0</v>
      </c>
      <c r="D301" s="141">
        <f>'[1]MTTI (PL &amp; I)'!D301/'[1]MTTI (PL &amp; I)'!D$334</f>
        <v>0</v>
      </c>
      <c r="E301" s="141">
        <f>'[1]MTTI (PL &amp; I)'!E301/'[1]MTTI (PL &amp; I)'!E$334</f>
        <v>0</v>
      </c>
      <c r="F301" s="141">
        <f>'[1]MTTI (PL &amp; I)'!F301/'[1]MTTI (PL &amp; I)'!F$334</f>
        <v>0</v>
      </c>
      <c r="G301" s="141">
        <f>'[1]MTTI (PL &amp; I)'!G301/'[1]MTTI (PL &amp; I)'!G$334</f>
        <v>0</v>
      </c>
      <c r="H301" s="141">
        <f>'[1]MTTI (PL &amp; I)'!H301/'[1]MTTI (PL &amp; I)'!H$334</f>
        <v>0</v>
      </c>
      <c r="I301" s="141">
        <f>'[1]MTTI (PL &amp; I)'!I301/'[1]MTTI (PL &amp; I)'!I$334</f>
        <v>0</v>
      </c>
      <c r="J301" s="141">
        <f>'[1]MTTI (PL &amp; I)'!J301/'[1]MTTI (PL &amp; I)'!J$334</f>
        <v>0</v>
      </c>
      <c r="K301" s="141">
        <f>'[1]MTTI (PL &amp; I)'!K301/'[1]MTTI (PL &amp; I)'!K$334</f>
        <v>0</v>
      </c>
      <c r="L301" s="141">
        <f>'[1]MTTI (PL &amp; I)'!L301/'[1]MTTI (PL &amp; I)'!L$334</f>
        <v>0</v>
      </c>
      <c r="M301" s="141">
        <f>'[1]MTTI (PL &amp; I)'!M301/'[1]MTTI (PL &amp; I)'!M$334</f>
        <v>0</v>
      </c>
      <c r="N301" s="141">
        <f>'[1]MTTI (PL &amp; I)'!N301/'[1]MTTI (PL &amp; I)'!N$334</f>
        <v>0</v>
      </c>
      <c r="O301" s="141">
        <f>'[1]MTTI (PL &amp; I)'!O301/'[1]MTTI (PL &amp; I)'!O$334</f>
        <v>0</v>
      </c>
      <c r="P301" s="141">
        <f>'[1]MTTI (PL &amp; I)'!P301/'[1]MTTI (PL &amp; I)'!P$334</f>
        <v>0</v>
      </c>
      <c r="Q301" s="141">
        <f>'[1]MTTI (PL &amp; I)'!Q301/'[1]MTTI (PL &amp; I)'!Q$334</f>
        <v>0</v>
      </c>
      <c r="R301" s="141">
        <f>'[1]MTTI (PL &amp; I)'!R301/'[1]MTTI (PL &amp; I)'!R$334</f>
        <v>0</v>
      </c>
      <c r="S301" s="141">
        <f>'[1]MTTI (PL &amp; I)'!S301/'[1]MTTI (PL &amp; I)'!S$334</f>
        <v>0</v>
      </c>
      <c r="T301" s="141">
        <f>'[1]MTTI (PL &amp; I)'!T301/'[1]MTTI (PL &amp; I)'!T$334</f>
        <v>0</v>
      </c>
      <c r="U301" s="141">
        <f>'[1]MTTI (PL &amp; I)'!U301/'[1]MTTI (PL &amp; I)'!U$334</f>
        <v>0</v>
      </c>
      <c r="V301" s="141">
        <f>'[1]MTTI (PL &amp; I)'!V301/'[1]MTTI (PL &amp; I)'!V$334</f>
        <v>0</v>
      </c>
      <c r="W301" s="141">
        <f>'[1]MTTI (PL &amp; I)'!W301/'[1]MTTI (PL &amp; I)'!W$334</f>
        <v>0</v>
      </c>
      <c r="X301" s="141">
        <f>'[1]MTTI (PL &amp; I)'!X301/'[1]MTTI (PL &amp; I)'!X$334</f>
        <v>0</v>
      </c>
      <c r="Y301" s="141">
        <f>'[1]MTTI (PL &amp; I)'!Y301/'[1]MTTI (PL &amp; I)'!Y$334</f>
        <v>0</v>
      </c>
      <c r="Z301" s="141">
        <f>'[1]MTTI (PL &amp; I)'!Z301/'[1]MTTI (PL &amp; I)'!Z$334</f>
        <v>0</v>
      </c>
      <c r="AA301" s="141">
        <f>'[1]MTTI (PL &amp; I)'!AA301/'[1]MTTI (PL &amp; I)'!AA$334</f>
        <v>0</v>
      </c>
      <c r="AB301" s="141">
        <f>'[1]MTTI (PL &amp; I)'!AB301/'[1]MTTI (PL &amp; I)'!AB$334</f>
        <v>0</v>
      </c>
      <c r="AC301" s="141">
        <f>'[1]MTTI (PL &amp; I)'!AC301/'[1]MTTI (PL &amp; I)'!AC$334</f>
        <v>0</v>
      </c>
      <c r="AD301" s="141">
        <f>'[1]MTTI (PL &amp; I)'!AD301/'[1]MTTI (PL &amp; I)'!AD$334</f>
        <v>0</v>
      </c>
      <c r="AE301" s="141">
        <f>'[1]MTTI (PL &amp; I)'!AE301/'[1]MTTI (PL &amp; I)'!AE$334</f>
        <v>0</v>
      </c>
      <c r="AF301" s="141">
        <f>'[1]MTTI (PL &amp; I)'!AF301/'[1]MTTI (PL &amp; I)'!AF$334</f>
        <v>0</v>
      </c>
      <c r="AG301" s="141">
        <f>'[1]MTTI (PL &amp; I)'!AG301/'[1]MTTI (PL &amp; I)'!AG$334</f>
        <v>0</v>
      </c>
      <c r="AH301" s="141">
        <f>'[1]MTTI (PL &amp; I)'!AH301/'[1]MTTI (PL &amp; I)'!AH$334</f>
        <v>0</v>
      </c>
      <c r="AI301" s="141">
        <f>'[1]MTTI (PL &amp; I)'!AI301/'[1]MTTI (PL &amp; I)'!AI$334</f>
        <v>0</v>
      </c>
      <c r="AJ301" s="141">
        <f>'[1]MTTI (PL &amp; I)'!AJ301/'[1]MTTI (PL &amp; I)'!AJ$334</f>
        <v>0</v>
      </c>
      <c r="AK301" s="141">
        <f>'[1]MTTI (PL &amp; I)'!AK301/'[1]MTTI (PL &amp; I)'!AK$334</f>
        <v>0</v>
      </c>
      <c r="AL301" s="141">
        <f>'[1]MTTI (PL &amp; I)'!AL301/'[1]MTTI (PL &amp; I)'!AL$334</f>
        <v>0</v>
      </c>
      <c r="AM301" s="141">
        <f>'[1]MTTI (PL &amp; I)'!AM301/'[1]MTTI (PL &amp; I)'!AM$334</f>
        <v>0</v>
      </c>
      <c r="AN301" s="141">
        <f>'[1]MTTI (PL &amp; I)'!AN301/'[1]MTTI (PL &amp; I)'!AN$334</f>
        <v>0</v>
      </c>
      <c r="AO301" s="141">
        <f>'[1]MTTI (PL &amp; I)'!AO301/'[1]MTTI (PL &amp; I)'!AO$334</f>
        <v>0</v>
      </c>
      <c r="AP301" s="141">
        <f>'[1]MTTI (PL &amp; I)'!AP301/'[1]MTTI (PL &amp; I)'!AP$334</f>
        <v>0</v>
      </c>
      <c r="AQ301" s="141">
        <f>'[1]MTTI (PL &amp; I)'!AQ301/'[1]MTTI (PL &amp; I)'!AQ$334</f>
        <v>0</v>
      </c>
      <c r="AR301" s="141">
        <f>'[1]MTTI (PL &amp; I)'!AR301/'[1]MTTI (PL &amp; I)'!AR$334</f>
        <v>0</v>
      </c>
      <c r="AS301" s="141">
        <f>'[1]MTTI (PL &amp; I)'!AS301/'[1]MTTI (PL &amp; I)'!AS$334</f>
        <v>0</v>
      </c>
      <c r="AT301" s="141">
        <f>'[1]MTTI (PL &amp; I)'!AT301/'[1]MTTI (PL &amp; I)'!AT$334</f>
        <v>0</v>
      </c>
      <c r="AU301" s="141">
        <f>'[1]MTTI (PL &amp; I)'!AU301/'[1]MTTI (PL &amp; I)'!AU$334</f>
        <v>0</v>
      </c>
      <c r="AV301" s="141">
        <f>'[1]MTTI (PL &amp; I)'!AV301/'[1]MTTI (PL &amp; I)'!AV$334</f>
        <v>0</v>
      </c>
      <c r="AW301" s="141">
        <f>'[1]MTTI (PL &amp; I)'!AW301/'[1]MTTI (PL &amp; I)'!AW$334</f>
        <v>0</v>
      </c>
      <c r="AX301" s="141">
        <f>'[1]MTTI (PL &amp; I)'!AX301/'[1]MTTI (PL &amp; I)'!AX$334</f>
        <v>0</v>
      </c>
      <c r="AY301" s="141">
        <f>'[1]MTTI (PL &amp; I)'!AY301/'[1]MTTI (PL &amp; I)'!AY$334</f>
        <v>0</v>
      </c>
      <c r="AZ301" s="141">
        <f>'[1]MTTI (PL &amp; I)'!AZ301/'[1]MTTI (PL &amp; I)'!AZ$334</f>
        <v>0</v>
      </c>
      <c r="BA301" s="141">
        <f>'[1]MTTI (PL &amp; I)'!BA301/'[1]MTTI (PL &amp; I)'!BA$334</f>
        <v>0</v>
      </c>
      <c r="BB301" s="141">
        <f>'[1]MTTI (PL &amp; I)'!BB301/'[1]MTTI (PL &amp; I)'!BB$334</f>
        <v>0</v>
      </c>
      <c r="BC301" s="141">
        <f>'[1]MTTI (PL &amp; I)'!BC301/'[1]MTTI (PL &amp; I)'!BC$334</f>
        <v>0</v>
      </c>
      <c r="BD301" s="141">
        <f>'[1]MTTI (PL &amp; I)'!BD301/'[1]MTTI (PL &amp; I)'!BD$334</f>
        <v>0</v>
      </c>
      <c r="BE301" s="141">
        <f>'[1]MTTI (PL &amp; I)'!BE301/'[1]MTTI (PL &amp; I)'!BE$334</f>
        <v>0</v>
      </c>
      <c r="BF301" s="141">
        <f>'[1]MTTI (PL &amp; I)'!BF301/'[1]MTTI (PL &amp; I)'!BF$334</f>
        <v>0</v>
      </c>
      <c r="BG301" s="141">
        <f>'[1]MTTI (PL &amp; I)'!BG301/'[1]MTTI (PL &amp; I)'!BG$334</f>
        <v>0</v>
      </c>
      <c r="BH301" s="141">
        <f>'[1]MTTI (PL &amp; I)'!BH301/'[1]MTTI (PL &amp; I)'!BH$334</f>
        <v>0</v>
      </c>
      <c r="BI301" s="141">
        <f>'[1]MTTI (PL &amp; I)'!BI301/'[1]MTTI (PL &amp; I)'!BI$334</f>
        <v>0</v>
      </c>
      <c r="BJ301" s="141">
        <f>'[1]MTTI (PL &amp; I)'!BJ301/'[1]MTTI (PL &amp; I)'!BJ$334</f>
        <v>0</v>
      </c>
      <c r="BK301" s="141">
        <f>'[1]MTTI (PL &amp; I)'!BK301/'[1]MTTI (PL &amp; I)'!BK$334</f>
        <v>0</v>
      </c>
      <c r="BL301" s="141">
        <f>'[1]MTTI (PL &amp; I)'!BL301/'[1]MTTI (PL &amp; I)'!BL$334</f>
        <v>0</v>
      </c>
      <c r="BM301" s="141">
        <f>'[1]MTTI (PL &amp; I)'!BM301/'[1]MTTI (PL &amp; I)'!BM$334</f>
        <v>0</v>
      </c>
      <c r="BN301" s="141">
        <f>'[1]MTTI (PL &amp; I)'!BN301/'[1]MTTI (PL &amp; I)'!BN$334</f>
        <v>0</v>
      </c>
      <c r="BO301" s="141">
        <f>'[1]MTTI (PL &amp; I)'!BO301/'[1]MTTI (PL &amp; I)'!BO$334</f>
        <v>0</v>
      </c>
      <c r="BP301" s="141">
        <f>'[1]MTTI (PL &amp; I)'!BP301/'[1]MTTI (PL &amp; I)'!BP$334</f>
        <v>0</v>
      </c>
      <c r="BQ301" s="141">
        <f>'[1]MTTI (PL &amp; I)'!BQ301/'[1]MTTI (PL &amp; I)'!BQ$334</f>
        <v>0</v>
      </c>
      <c r="BR301" s="141">
        <f>'[1]MTTI (PL &amp; I)'!BR301/'[1]MTTI (PL &amp; I)'!BR$334</f>
        <v>0</v>
      </c>
      <c r="BS301" s="141">
        <f>'[1]MTTI (PL &amp; I)'!BS301/'[1]MTTI (PL &amp; I)'!BS$334</f>
        <v>0</v>
      </c>
      <c r="BT301" s="141">
        <f>'[1]MTTI (PL &amp; I)'!BT301/'[1]MTTI (PL &amp; I)'!BT$334</f>
        <v>0</v>
      </c>
      <c r="BU301" s="141">
        <f>'[1]MTTI (PL &amp; I)'!BU301/'[1]MTTI (PL &amp; I)'!BU$334</f>
        <v>0</v>
      </c>
      <c r="BV301" s="141">
        <f>'[1]MTTI (PL &amp; I)'!BV301/'[1]MTTI (PL &amp; I)'!BV$334</f>
        <v>0</v>
      </c>
      <c r="BW301" s="141">
        <f>'[1]MTTI (PL &amp; I)'!BW301/'[1]MTTI (PL &amp; I)'!BW$334</f>
        <v>0</v>
      </c>
      <c r="BX301" s="141">
        <f>'[1]MTTI (PL &amp; I)'!BX301/'[1]MTTI (PL &amp; I)'!BX$334</f>
        <v>0</v>
      </c>
      <c r="BY301" s="141">
        <f>'[1]MTTI (PL &amp; I)'!BY301/'[1]MTTI (PL &amp; I)'!BY$334</f>
        <v>0</v>
      </c>
      <c r="BZ301" s="141">
        <f>'[1]MTTI (PL &amp; I)'!BZ301/'[1]MTTI (PL &amp; I)'!BZ$334</f>
        <v>0</v>
      </c>
      <c r="CA301" s="141">
        <f>'[1]MTTI (PL &amp; I)'!CA301/'[1]MTTI (PL &amp; I)'!CA$334</f>
        <v>0</v>
      </c>
      <c r="CB301" s="141">
        <f>'[1]MTTI (PL &amp; I)'!CB301/'[1]MTTI (PL &amp; I)'!CB$334</f>
        <v>0</v>
      </c>
      <c r="CC301" s="141">
        <f>'[1]MTTI (PL &amp; I)'!CC301/'[1]MTTI (PL &amp; I)'!CC$334</f>
        <v>0</v>
      </c>
      <c r="CD301" s="141">
        <f>'[1]MTTI (PL &amp; I)'!CD301/'[1]MTTI (PL &amp; I)'!CD$334</f>
        <v>0</v>
      </c>
      <c r="CE301" s="141">
        <f>'[1]MTTI (PL &amp; I)'!CE301/'[1]MTTI (PL &amp; I)'!CE$334</f>
        <v>0</v>
      </c>
      <c r="CF301" s="141">
        <f>'[1]MTTI (PL &amp; I)'!CF301/'[1]MTTI (PL &amp; I)'!CF$334</f>
        <v>0</v>
      </c>
      <c r="CG301" s="141">
        <f>'[1]MTTI (PL &amp; I)'!CG301/'[1]MTTI (PL &amp; I)'!CG$334</f>
        <v>0</v>
      </c>
      <c r="CH301" s="141">
        <f>'[1]MTTI (PL &amp; I)'!CH301/'[1]MTTI (PL &amp; I)'!CH$334</f>
        <v>0</v>
      </c>
      <c r="CI301" s="141">
        <f>'[1]MTTI (PL &amp; I)'!CI301/'[1]MTTI (PL &amp; I)'!CI$334</f>
        <v>0</v>
      </c>
      <c r="CJ301" s="141">
        <f>'[1]MTTI (PL &amp; I)'!CJ301/'[1]MTTI (PL &amp; I)'!CJ$334</f>
        <v>0</v>
      </c>
      <c r="CK301" s="141">
        <f>'[1]MTTI (PL &amp; I)'!CK301/'[1]MTTI (PL &amp; I)'!CK$334</f>
        <v>0</v>
      </c>
      <c r="CL301" s="141">
        <f>'[1]MTTI (PL &amp; I)'!CL301/'[1]MTTI (PL &amp; I)'!CL$334</f>
        <v>0</v>
      </c>
      <c r="CM301" s="141">
        <f>'[1]MTTI (PL &amp; I)'!CM301/'[1]MTTI (PL &amp; I)'!CM$334</f>
        <v>0</v>
      </c>
      <c r="CN301" s="141">
        <f>'[1]MTTI (PL &amp; I)'!CN301/'[1]MTTI (PL &amp; I)'!CN$334</f>
        <v>0</v>
      </c>
      <c r="CO301" s="141">
        <f>'[1]MTTI (PL &amp; I)'!CO301/'[1]MTTI (PL &amp; I)'!CO$334</f>
        <v>0</v>
      </c>
      <c r="CP301" s="141">
        <f>'[1]MTTI (PL &amp; I)'!CP301/'[1]MTTI (PL &amp; I)'!CP$334</f>
        <v>0</v>
      </c>
      <c r="CQ301" s="141">
        <f>'[1]MTTI (PL &amp; I)'!CQ301/'[1]MTTI (PL &amp; I)'!CQ$334</f>
        <v>0</v>
      </c>
      <c r="CR301" s="141">
        <f>'[1]MTTI (PL &amp; I)'!CR301/'[1]MTTI (PL &amp; I)'!CR$334</f>
        <v>0</v>
      </c>
      <c r="CS301" s="141">
        <f>'[1]MTTI (PL &amp; I)'!CS301/'[1]MTTI (PL &amp; I)'!CS$334</f>
        <v>0</v>
      </c>
      <c r="CT301" s="141">
        <f>'[1]MTTI (PL &amp; I)'!CT301/'[1]MTTI (PL &amp; I)'!CT$334</f>
        <v>0</v>
      </c>
      <c r="CU301" s="141">
        <f>'[1]MTTI (PL &amp; I)'!CU301/'[1]MTTI (PL &amp; I)'!CU$334</f>
        <v>0</v>
      </c>
      <c r="CV301" s="141">
        <f>'[1]MTTI (PL &amp; I)'!CV301/'[1]MTTI (PL &amp; I)'!CV$334</f>
        <v>0</v>
      </c>
      <c r="CW301" s="141">
        <f>'[1]MTTI (PL &amp; I)'!CW301/'[1]MTTI (PL &amp; I)'!CW$334</f>
        <v>0</v>
      </c>
      <c r="CX301" s="141">
        <f>'[1]MTTI (PL &amp; I)'!CX301/'[1]MTTI (PL &amp; I)'!CX$334</f>
        <v>0</v>
      </c>
      <c r="CY301" s="141">
        <f>'[1]MTTI (PL &amp; I)'!CY301/'[1]MTTI (PL &amp; I)'!CY$334</f>
        <v>0</v>
      </c>
      <c r="CZ301" s="141">
        <f>'[1]MTTI (PL &amp; I)'!CZ301/'[1]MTTI (PL &amp; I)'!CZ$334</f>
        <v>0</v>
      </c>
      <c r="DA301" s="141">
        <f>'[1]MTTI (PL &amp; I)'!DA301/'[1]MTTI (PL &amp; I)'!DA$334</f>
        <v>0</v>
      </c>
      <c r="DB301" s="141">
        <f>'[1]MTTI (PL &amp; I)'!DB301/'[1]MTTI (PL &amp; I)'!DB$334</f>
        <v>0</v>
      </c>
      <c r="DC301" s="141">
        <f>'[1]MTTI (PL &amp; I)'!DC301/'[1]MTTI (PL &amp; I)'!DC$334</f>
        <v>0</v>
      </c>
      <c r="DD301" s="141">
        <f>'[1]MTTI (PL &amp; I)'!DD301/'[1]MTTI (PL &amp; I)'!DD$334</f>
        <v>0</v>
      </c>
      <c r="DE301" s="141">
        <v>0</v>
      </c>
      <c r="DF301" s="141">
        <f>'[1]MTTI (PL &amp; I)'!DF301/'[1]MTTI (PL &amp; I)'!DF$334</f>
        <v>0</v>
      </c>
    </row>
    <row r="302" spans="1:110" x14ac:dyDescent="0.3">
      <c r="A302" s="26">
        <v>8121</v>
      </c>
      <c r="B302" s="141">
        <f>'[1]MTTI (PL &amp; I)'!B302/'[1]MTTI (PL &amp; I)'!B$334</f>
        <v>2.2006182169876215E-5</v>
      </c>
      <c r="C302" s="141">
        <f>'[1]MTTI (PL &amp; I)'!C302/'[1]MTTI (PL &amp; I)'!C$334</f>
        <v>0</v>
      </c>
      <c r="D302" s="141">
        <f>'[1]MTTI (PL &amp; I)'!D302/'[1]MTTI (PL &amp; I)'!D$334</f>
        <v>0</v>
      </c>
      <c r="E302" s="141">
        <f>'[1]MTTI (PL &amp; I)'!E302/'[1]MTTI (PL &amp; I)'!E$334</f>
        <v>3.1393216538664042E-4</v>
      </c>
      <c r="F302" s="141">
        <f>'[1]MTTI (PL &amp; I)'!F302/'[1]MTTI (PL &amp; I)'!F$334</f>
        <v>0</v>
      </c>
      <c r="G302" s="141">
        <f>'[1]MTTI (PL &amp; I)'!G302/'[1]MTTI (PL &amp; I)'!G$334</f>
        <v>3.3516083322221896E-4</v>
      </c>
      <c r="H302" s="141">
        <f>'[1]MTTI (PL &amp; I)'!H302/'[1]MTTI (PL &amp; I)'!H$334</f>
        <v>2.3894376666695519E-3</v>
      </c>
      <c r="I302" s="141">
        <f>'[1]MTTI (PL &amp; I)'!I302/'[1]MTTI (PL &amp; I)'!I$334</f>
        <v>0</v>
      </c>
      <c r="J302" s="141">
        <f>'[1]MTTI (PL &amp; I)'!J302/'[1]MTTI (PL &amp; I)'!J$334</f>
        <v>4.662247261084686E-4</v>
      </c>
      <c r="K302" s="141">
        <f>'[1]MTTI (PL &amp; I)'!K302/'[1]MTTI (PL &amp; I)'!K$334</f>
        <v>3.7141010134408885E-4</v>
      </c>
      <c r="L302" s="141">
        <f>'[1]MTTI (PL &amp; I)'!L302/'[1]MTTI (PL &amp; I)'!L$334</f>
        <v>8.5879016230419136E-4</v>
      </c>
      <c r="M302" s="141">
        <f>'[1]MTTI (PL &amp; I)'!M302/'[1]MTTI (PL &amp; I)'!M$334</f>
        <v>6.0579900406462577E-4</v>
      </c>
      <c r="N302" s="141">
        <f>'[1]MTTI (PL &amp; I)'!N302/'[1]MTTI (PL &amp; I)'!N$334</f>
        <v>2.9017804259439506E-4</v>
      </c>
      <c r="O302" s="141">
        <f>'[1]MTTI (PL &amp; I)'!O302/'[1]MTTI (PL &amp; I)'!O$334</f>
        <v>6.6303323234293812E-4</v>
      </c>
      <c r="P302" s="141">
        <f>'[1]MTTI (PL &amp; I)'!P302/'[1]MTTI (PL &amp; I)'!P$334</f>
        <v>0</v>
      </c>
      <c r="Q302" s="141">
        <f>'[1]MTTI (PL &amp; I)'!Q302/'[1]MTTI (PL &amp; I)'!Q$334</f>
        <v>4.9665153912221874E-4</v>
      </c>
      <c r="R302" s="141">
        <f>'[1]MTTI (PL &amp; I)'!R302/'[1]MTTI (PL &amp; I)'!R$334</f>
        <v>0</v>
      </c>
      <c r="S302" s="141">
        <f>'[1]MTTI (PL &amp; I)'!S302/'[1]MTTI (PL &amp; I)'!S$334</f>
        <v>0</v>
      </c>
      <c r="T302" s="141">
        <f>'[1]MTTI (PL &amp; I)'!T302/'[1]MTTI (PL &amp; I)'!T$334</f>
        <v>0</v>
      </c>
      <c r="U302" s="141">
        <f>'[1]MTTI (PL &amp; I)'!U302/'[1]MTTI (PL &amp; I)'!U$334</f>
        <v>0</v>
      </c>
      <c r="V302" s="141">
        <f>'[1]MTTI (PL &amp; I)'!V302/'[1]MTTI (PL &amp; I)'!V$334</f>
        <v>5.1073806225056956E-4</v>
      </c>
      <c r="W302" s="141">
        <f>'[1]MTTI (PL &amp; I)'!W302/'[1]MTTI (PL &amp; I)'!W$334</f>
        <v>9.2699281864374155E-5</v>
      </c>
      <c r="X302" s="141">
        <f>'[1]MTTI (PL &amp; I)'!X302/'[1]MTTI (PL &amp; I)'!X$334</f>
        <v>2.3153599209806036E-4</v>
      </c>
      <c r="Y302" s="141">
        <f>'[1]MTTI (PL &amp; I)'!Y302/'[1]MTTI (PL &amp; I)'!Y$334</f>
        <v>6.4131752253822805E-5</v>
      </c>
      <c r="Z302" s="141">
        <f>'[1]MTTI (PL &amp; I)'!Z302/'[1]MTTI (PL &amp; I)'!Z$334</f>
        <v>6.5694494209347652E-5</v>
      </c>
      <c r="AA302" s="141">
        <f>'[1]MTTI (PL &amp; I)'!AA302/'[1]MTTI (PL &amp; I)'!AA$334</f>
        <v>0</v>
      </c>
      <c r="AB302" s="141">
        <f>'[1]MTTI (PL &amp; I)'!AB302/'[1]MTTI (PL &amp; I)'!AB$334</f>
        <v>0</v>
      </c>
      <c r="AC302" s="141">
        <f>'[1]MTTI (PL &amp; I)'!AC302/'[1]MTTI (PL &amp; I)'!AC$334</f>
        <v>0</v>
      </c>
      <c r="AD302" s="141">
        <f>'[1]MTTI (PL &amp; I)'!AD302/'[1]MTTI (PL &amp; I)'!AD$334</f>
        <v>1.0820995044044075E-6</v>
      </c>
      <c r="AE302" s="141">
        <f>'[1]MTTI (PL &amp; I)'!AE302/'[1]MTTI (PL &amp; I)'!AE$334</f>
        <v>0</v>
      </c>
      <c r="AF302" s="141">
        <f>'[1]MTTI (PL &amp; I)'!AF302/'[1]MTTI (PL &amp; I)'!AF$334</f>
        <v>1.3003255527338838E-3</v>
      </c>
      <c r="AG302" s="141">
        <f>'[1]MTTI (PL &amp; I)'!AG302/'[1]MTTI (PL &amp; I)'!AG$334</f>
        <v>4.1217848768628175E-3</v>
      </c>
      <c r="AH302" s="141">
        <f>'[1]MTTI (PL &amp; I)'!AH302/'[1]MTTI (PL &amp; I)'!AH$334</f>
        <v>4.9051997824856753E-5</v>
      </c>
      <c r="AI302" s="141">
        <f>'[1]MTTI (PL &amp; I)'!AI302/'[1]MTTI (PL &amp; I)'!AI$334</f>
        <v>9.7989730154286696E-5</v>
      </c>
      <c r="AJ302" s="141">
        <f>'[1]MTTI (PL &amp; I)'!AJ302/'[1]MTTI (PL &amp; I)'!AJ$334</f>
        <v>4.5526093566185974E-6</v>
      </c>
      <c r="AK302" s="141">
        <f>'[1]MTTI (PL &amp; I)'!AK302/'[1]MTTI (PL &amp; I)'!AK$334</f>
        <v>2.8052004682030952E-5</v>
      </c>
      <c r="AL302" s="141">
        <f>'[1]MTTI (PL &amp; I)'!AL302/'[1]MTTI (PL &amp; I)'!AL$334</f>
        <v>5.164720159175215E-5</v>
      </c>
      <c r="AM302" s="141">
        <f>'[1]MTTI (PL &amp; I)'!AM302/'[1]MTTI (PL &amp; I)'!AM$334</f>
        <v>7.4633291107237669E-5</v>
      </c>
      <c r="AN302" s="141">
        <f>'[1]MTTI (PL &amp; I)'!AN302/'[1]MTTI (PL &amp; I)'!AN$334</f>
        <v>2.9589784286936635E-7</v>
      </c>
      <c r="AO302" s="141">
        <f>'[1]MTTI (PL &amp; I)'!AO302/'[1]MTTI (PL &amp; I)'!AO$334</f>
        <v>7.976291029074293E-5</v>
      </c>
      <c r="AP302" s="141">
        <f>'[1]MTTI (PL &amp; I)'!AP302/'[1]MTTI (PL &amp; I)'!AP$334</f>
        <v>0</v>
      </c>
      <c r="AQ302" s="141">
        <f>'[1]MTTI (PL &amp; I)'!AQ302/'[1]MTTI (PL &amp; I)'!AQ$334</f>
        <v>0</v>
      </c>
      <c r="AR302" s="141">
        <f>'[1]MTTI (PL &amp; I)'!AR302/'[1]MTTI (PL &amp; I)'!AR$334</f>
        <v>3.0846853895643802E-4</v>
      </c>
      <c r="AS302" s="141">
        <f>'[1]MTTI (PL &amp; I)'!AS302/'[1]MTTI (PL &amp; I)'!AS$334</f>
        <v>0</v>
      </c>
      <c r="AT302" s="141">
        <f>'[1]MTTI (PL &amp; I)'!AT302/'[1]MTTI (PL &amp; I)'!AT$334</f>
        <v>6.6266482196072971E-4</v>
      </c>
      <c r="AU302" s="141">
        <f>'[1]MTTI (PL &amp; I)'!AU302/'[1]MTTI (PL &amp; I)'!AU$334</f>
        <v>0</v>
      </c>
      <c r="AV302" s="141">
        <f>'[1]MTTI (PL &amp; I)'!AV302/'[1]MTTI (PL &amp; I)'!AV$334</f>
        <v>0</v>
      </c>
      <c r="AW302" s="141">
        <f>'[1]MTTI (PL &amp; I)'!AW302/'[1]MTTI (PL &amp; I)'!AW$334</f>
        <v>0</v>
      </c>
      <c r="AX302" s="141">
        <f>'[1]MTTI (PL &amp; I)'!AX302/'[1]MTTI (PL &amp; I)'!AX$334</f>
        <v>5.6498596765794406E-4</v>
      </c>
      <c r="AY302" s="141">
        <f>'[1]MTTI (PL &amp; I)'!AY302/'[1]MTTI (PL &amp; I)'!AY$334</f>
        <v>0</v>
      </c>
      <c r="AZ302" s="141">
        <f>'[1]MTTI (PL &amp; I)'!AZ302/'[1]MTTI (PL &amp; I)'!AZ$334</f>
        <v>1.908054623810583E-4</v>
      </c>
      <c r="BA302" s="141">
        <f>'[1]MTTI (PL &amp; I)'!BA302/'[1]MTTI (PL &amp; I)'!BA$334</f>
        <v>0</v>
      </c>
      <c r="BB302" s="141">
        <f>'[1]MTTI (PL &amp; I)'!BB302/'[1]MTTI (PL &amp; I)'!BB$334</f>
        <v>3.2240950650068443E-3</v>
      </c>
      <c r="BC302" s="141">
        <f>'[1]MTTI (PL &amp; I)'!BC302/'[1]MTTI (PL &amp; I)'!BC$334</f>
        <v>0</v>
      </c>
      <c r="BD302" s="141">
        <f>'[1]MTTI (PL &amp; I)'!BD302/'[1]MTTI (PL &amp; I)'!BD$334</f>
        <v>6.1635864364423951E-5</v>
      </c>
      <c r="BE302" s="141">
        <f>'[1]MTTI (PL &amp; I)'!BE302/'[1]MTTI (PL &amp; I)'!BE$334</f>
        <v>0</v>
      </c>
      <c r="BF302" s="141">
        <f>'[1]MTTI (PL &amp; I)'!BF302/'[1]MTTI (PL &amp; I)'!BF$334</f>
        <v>0</v>
      </c>
      <c r="BG302" s="141">
        <f>'[1]MTTI (PL &amp; I)'!BG302/'[1]MTTI (PL &amp; I)'!BG$334</f>
        <v>3.3027164935516408E-4</v>
      </c>
      <c r="BH302" s="141">
        <f>'[1]MTTI (PL &amp; I)'!BH302/'[1]MTTI (PL &amp; I)'!BH$334</f>
        <v>1.7529281647237976E-6</v>
      </c>
      <c r="BI302" s="141">
        <f>'[1]MTTI (PL &amp; I)'!BI302/'[1]MTTI (PL &amp; I)'!BI$334</f>
        <v>0</v>
      </c>
      <c r="BJ302" s="141">
        <f>'[1]MTTI (PL &amp; I)'!BJ302/'[1]MTTI (PL &amp; I)'!BJ$334</f>
        <v>6.2702240866120056E-5</v>
      </c>
      <c r="BK302" s="141">
        <f>'[1]MTTI (PL &amp; I)'!BK302/'[1]MTTI (PL &amp; I)'!BK$334</f>
        <v>0</v>
      </c>
      <c r="BL302" s="141">
        <f>'[1]MTTI (PL &amp; I)'!BL302/'[1]MTTI (PL &amp; I)'!BL$334</f>
        <v>0</v>
      </c>
      <c r="BM302" s="141">
        <f>'[1]MTTI (PL &amp; I)'!BM302/'[1]MTTI (PL &amp; I)'!BM$334</f>
        <v>0</v>
      </c>
      <c r="BN302" s="141">
        <f>'[1]MTTI (PL &amp; I)'!BN302/'[1]MTTI (PL &amp; I)'!BN$334</f>
        <v>0</v>
      </c>
      <c r="BO302" s="141">
        <f>'[1]MTTI (PL &amp; I)'!BO302/'[1]MTTI (PL &amp; I)'!BO$334</f>
        <v>8.5118016156825475E-4</v>
      </c>
      <c r="BP302" s="141">
        <f>'[1]MTTI (PL &amp; I)'!BP302/'[1]MTTI (PL &amp; I)'!BP$334</f>
        <v>0</v>
      </c>
      <c r="BQ302" s="141">
        <f>'[1]MTTI (PL &amp; I)'!BQ302/'[1]MTTI (PL &amp; I)'!BQ$334</f>
        <v>1.4046661106142057E-4</v>
      </c>
      <c r="BR302" s="141">
        <f>'[1]MTTI (PL &amp; I)'!BR302/'[1]MTTI (PL &amp; I)'!BR$334</f>
        <v>2.9056336016269035E-6</v>
      </c>
      <c r="BS302" s="141">
        <f>'[1]MTTI (PL &amp; I)'!BS302/'[1]MTTI (PL &amp; I)'!BS$334</f>
        <v>1.5103424993583112E-3</v>
      </c>
      <c r="BT302" s="141">
        <f>'[1]MTTI (PL &amp; I)'!BT302/'[1]MTTI (PL &amp; I)'!BT$334</f>
        <v>0</v>
      </c>
      <c r="BU302" s="141">
        <f>'[1]MTTI (PL &amp; I)'!BU302/'[1]MTTI (PL &amp; I)'!BU$334</f>
        <v>0</v>
      </c>
      <c r="BV302" s="141">
        <f>'[1]MTTI (PL &amp; I)'!BV302/'[1]MTTI (PL &amp; I)'!BV$334</f>
        <v>0</v>
      </c>
      <c r="BW302" s="141">
        <f>'[1]MTTI (PL &amp; I)'!BW302/'[1]MTTI (PL &amp; I)'!BW$334</f>
        <v>0</v>
      </c>
      <c r="BX302" s="141">
        <f>'[1]MTTI (PL &amp; I)'!BX302/'[1]MTTI (PL &amp; I)'!BX$334</f>
        <v>0</v>
      </c>
      <c r="BY302" s="141">
        <f>'[1]MTTI (PL &amp; I)'!BY302/'[1]MTTI (PL &amp; I)'!BY$334</f>
        <v>2.8168867891938755E-4</v>
      </c>
      <c r="BZ302" s="141">
        <f>'[1]MTTI (PL &amp; I)'!BZ302/'[1]MTTI (PL &amp; I)'!BZ$334</f>
        <v>6.5008478196447472E-5</v>
      </c>
      <c r="CA302" s="141">
        <f>'[1]MTTI (PL &amp; I)'!CA302/'[1]MTTI (PL &amp; I)'!CA$334</f>
        <v>5.962682463424491E-5</v>
      </c>
      <c r="CB302" s="141">
        <f>'[1]MTTI (PL &amp; I)'!CB302/'[1]MTTI (PL &amp; I)'!CB$334</f>
        <v>0</v>
      </c>
      <c r="CC302" s="141">
        <f>'[1]MTTI (PL &amp; I)'!CC302/'[1]MTTI (PL &amp; I)'!CC$334</f>
        <v>3.8821593151733752E-4</v>
      </c>
      <c r="CD302" s="141">
        <f>'[1]MTTI (PL &amp; I)'!CD302/'[1]MTTI (PL &amp; I)'!CD$334</f>
        <v>0</v>
      </c>
      <c r="CE302" s="141">
        <f>'[1]MTTI (PL &amp; I)'!CE302/'[1]MTTI (PL &amp; I)'!CE$334</f>
        <v>0</v>
      </c>
      <c r="CF302" s="141">
        <f>'[1]MTTI (PL &amp; I)'!CF302/'[1]MTTI (PL &amp; I)'!CF$334</f>
        <v>0</v>
      </c>
      <c r="CG302" s="141">
        <f>'[1]MTTI (PL &amp; I)'!CG302/'[1]MTTI (PL &amp; I)'!CG$334</f>
        <v>0</v>
      </c>
      <c r="CH302" s="141">
        <f>'[1]MTTI (PL &amp; I)'!CH302/'[1]MTTI (PL &amp; I)'!CH$334</f>
        <v>0</v>
      </c>
      <c r="CI302" s="141">
        <f>'[1]MTTI (PL &amp; I)'!CI302/'[1]MTTI (PL &amp; I)'!CI$334</f>
        <v>0</v>
      </c>
      <c r="CJ302" s="141">
        <f>'[1]MTTI (PL &amp; I)'!CJ302/'[1]MTTI (PL &amp; I)'!CJ$334</f>
        <v>0</v>
      </c>
      <c r="CK302" s="141">
        <f>'[1]MTTI (PL &amp; I)'!CK302/'[1]MTTI (PL &amp; I)'!CK$334</f>
        <v>0</v>
      </c>
      <c r="CL302" s="141">
        <f>'[1]MTTI (PL &amp; I)'!CL302/'[1]MTTI (PL &amp; I)'!CL$334</f>
        <v>0</v>
      </c>
      <c r="CM302" s="141">
        <f>'[1]MTTI (PL &amp; I)'!CM302/'[1]MTTI (PL &amp; I)'!CM$334</f>
        <v>0</v>
      </c>
      <c r="CN302" s="141">
        <f>'[1]MTTI (PL &amp; I)'!CN302/'[1]MTTI (PL &amp; I)'!CN$334</f>
        <v>1.5825165945035344E-4</v>
      </c>
      <c r="CO302" s="141">
        <f>'[1]MTTI (PL &amp; I)'!CO302/'[1]MTTI (PL &amp; I)'!CO$334</f>
        <v>0</v>
      </c>
      <c r="CP302" s="141">
        <f>'[1]MTTI (PL &amp; I)'!CP302/'[1]MTTI (PL &amp; I)'!CP$334</f>
        <v>7.6125991999616781E-4</v>
      </c>
      <c r="CQ302" s="141">
        <f>'[1]MTTI (PL &amp; I)'!CQ302/'[1]MTTI (PL &amp; I)'!CQ$334</f>
        <v>6.3003888884281779E-4</v>
      </c>
      <c r="CR302" s="141">
        <f>'[1]MTTI (PL &amp; I)'!CR302/'[1]MTTI (PL &amp; I)'!CR$334</f>
        <v>0</v>
      </c>
      <c r="CS302" s="141">
        <f>'[1]MTTI (PL &amp; I)'!CS302/'[1]MTTI (PL &amp; I)'!CS$334</f>
        <v>1.0062599847965455E-3</v>
      </c>
      <c r="CT302" s="141">
        <f>'[1]MTTI (PL &amp; I)'!CT302/'[1]MTTI (PL &amp; I)'!CT$334</f>
        <v>0</v>
      </c>
      <c r="CU302" s="141">
        <f>'[1]MTTI (PL &amp; I)'!CU302/'[1]MTTI (PL &amp; I)'!CU$334</f>
        <v>0</v>
      </c>
      <c r="CV302" s="141">
        <f>'[1]MTTI (PL &amp; I)'!CV302/'[1]MTTI (PL &amp; I)'!CV$334</f>
        <v>0</v>
      </c>
      <c r="CW302" s="141">
        <f>'[1]MTTI (PL &amp; I)'!CW302/'[1]MTTI (PL &amp; I)'!CW$334</f>
        <v>0.64126190206007738</v>
      </c>
      <c r="CX302" s="141">
        <f>'[1]MTTI (PL &amp; I)'!CX302/'[1]MTTI (PL &amp; I)'!CX$334</f>
        <v>0</v>
      </c>
      <c r="CY302" s="141">
        <f>'[1]MTTI (PL &amp; I)'!CY302/'[1]MTTI (PL &amp; I)'!CY$334</f>
        <v>1.3617557535718658E-3</v>
      </c>
      <c r="CZ302" s="141">
        <f>'[1]MTTI (PL &amp; I)'!CZ302/'[1]MTTI (PL &amp; I)'!CZ$334</f>
        <v>3.0578346774435624E-6</v>
      </c>
      <c r="DA302" s="141">
        <f>'[1]MTTI (PL &amp; I)'!DA302/'[1]MTTI (PL &amp; I)'!DA$334</f>
        <v>2.6038756152005083E-4</v>
      </c>
      <c r="DB302" s="141">
        <f>'[1]MTTI (PL &amp; I)'!DB302/'[1]MTTI (PL &amp; I)'!DB$334</f>
        <v>0</v>
      </c>
      <c r="DC302" s="141">
        <f>'[1]MTTI (PL &amp; I)'!DC302/'[1]MTTI (PL &amp; I)'!DC$334</f>
        <v>4.0844094041691826E-4</v>
      </c>
      <c r="DD302" s="141">
        <f>'[1]MTTI (PL &amp; I)'!DD302/'[1]MTTI (PL &amp; I)'!DD$334</f>
        <v>0</v>
      </c>
      <c r="DE302" s="141">
        <v>0</v>
      </c>
      <c r="DF302" s="141">
        <f>'[1]MTTI (PL &amp; I)'!DF302/'[1]MTTI (PL &amp; I)'!DF$334</f>
        <v>8.673322423883679E-4</v>
      </c>
    </row>
    <row r="303" spans="1:110" x14ac:dyDescent="0.3">
      <c r="A303" s="25" t="s">
        <v>6</v>
      </c>
      <c r="B303" s="141">
        <f>'[1]MTTI (PL &amp; I)'!B303/'[1]MTTI (PL &amp; I)'!B$334</f>
        <v>2.2006182169876215E-5</v>
      </c>
      <c r="C303" s="141">
        <f>'[1]MTTI (PL &amp; I)'!C303/'[1]MTTI (PL &amp; I)'!C$334</f>
        <v>0</v>
      </c>
      <c r="D303" s="141">
        <f>'[1]MTTI (PL &amp; I)'!D303/'[1]MTTI (PL &amp; I)'!D$334</f>
        <v>0</v>
      </c>
      <c r="E303" s="141">
        <f>'[1]MTTI (PL &amp; I)'!E303/'[1]MTTI (PL &amp; I)'!E$334</f>
        <v>3.1393216538664042E-4</v>
      </c>
      <c r="F303" s="141">
        <f>'[1]MTTI (PL &amp; I)'!F303/'[1]MTTI (PL &amp; I)'!F$334</f>
        <v>0</v>
      </c>
      <c r="G303" s="141">
        <f>'[1]MTTI (PL &amp; I)'!G303/'[1]MTTI (PL &amp; I)'!G$334</f>
        <v>3.3516083322221896E-4</v>
      </c>
      <c r="H303" s="141">
        <f>'[1]MTTI (PL &amp; I)'!H303/'[1]MTTI (PL &amp; I)'!H$334</f>
        <v>2.3894376666695519E-3</v>
      </c>
      <c r="I303" s="141">
        <f>'[1]MTTI (PL &amp; I)'!I303/'[1]MTTI (PL &amp; I)'!I$334</f>
        <v>0</v>
      </c>
      <c r="J303" s="141">
        <f>'[1]MTTI (PL &amp; I)'!J303/'[1]MTTI (PL &amp; I)'!J$334</f>
        <v>4.662247261084686E-4</v>
      </c>
      <c r="K303" s="141">
        <f>'[1]MTTI (PL &amp; I)'!K303/'[1]MTTI (PL &amp; I)'!K$334</f>
        <v>3.7141010134408885E-4</v>
      </c>
      <c r="L303" s="141">
        <f>'[1]MTTI (PL &amp; I)'!L303/'[1]MTTI (PL &amp; I)'!L$334</f>
        <v>8.5879016230419136E-4</v>
      </c>
      <c r="M303" s="141">
        <f>'[1]MTTI (PL &amp; I)'!M303/'[1]MTTI (PL &amp; I)'!M$334</f>
        <v>6.0579900406462577E-4</v>
      </c>
      <c r="N303" s="141">
        <f>'[1]MTTI (PL &amp; I)'!N303/'[1]MTTI (PL &amp; I)'!N$334</f>
        <v>2.9017804259439506E-4</v>
      </c>
      <c r="O303" s="141">
        <f>'[1]MTTI (PL &amp; I)'!O303/'[1]MTTI (PL &amp; I)'!O$334</f>
        <v>6.6303323234293812E-4</v>
      </c>
      <c r="P303" s="141">
        <f>'[1]MTTI (PL &amp; I)'!P303/'[1]MTTI (PL &amp; I)'!P$334</f>
        <v>0</v>
      </c>
      <c r="Q303" s="141">
        <f>'[1]MTTI (PL &amp; I)'!Q303/'[1]MTTI (PL &amp; I)'!Q$334</f>
        <v>4.9665153912221874E-4</v>
      </c>
      <c r="R303" s="141">
        <f>'[1]MTTI (PL &amp; I)'!R303/'[1]MTTI (PL &amp; I)'!R$334</f>
        <v>0</v>
      </c>
      <c r="S303" s="141">
        <f>'[1]MTTI (PL &amp; I)'!S303/'[1]MTTI (PL &amp; I)'!S$334</f>
        <v>0</v>
      </c>
      <c r="T303" s="141">
        <f>'[1]MTTI (PL &amp; I)'!T303/'[1]MTTI (PL &amp; I)'!T$334</f>
        <v>0</v>
      </c>
      <c r="U303" s="141">
        <f>'[1]MTTI (PL &amp; I)'!U303/'[1]MTTI (PL &amp; I)'!U$334</f>
        <v>0</v>
      </c>
      <c r="V303" s="141">
        <f>'[1]MTTI (PL &amp; I)'!V303/'[1]MTTI (PL &amp; I)'!V$334</f>
        <v>5.1073806225056956E-4</v>
      </c>
      <c r="W303" s="141">
        <f>'[1]MTTI (PL &amp; I)'!W303/'[1]MTTI (PL &amp; I)'!W$334</f>
        <v>9.2699281864374155E-5</v>
      </c>
      <c r="X303" s="141">
        <f>'[1]MTTI (PL &amp; I)'!X303/'[1]MTTI (PL &amp; I)'!X$334</f>
        <v>2.3153599209806036E-4</v>
      </c>
      <c r="Y303" s="141">
        <f>'[1]MTTI (PL &amp; I)'!Y303/'[1]MTTI (PL &amp; I)'!Y$334</f>
        <v>6.4131752253822805E-5</v>
      </c>
      <c r="Z303" s="141">
        <f>'[1]MTTI (PL &amp; I)'!Z303/'[1]MTTI (PL &amp; I)'!Z$334</f>
        <v>6.5694494209347652E-5</v>
      </c>
      <c r="AA303" s="141">
        <f>'[1]MTTI (PL &amp; I)'!AA303/'[1]MTTI (PL &amp; I)'!AA$334</f>
        <v>0</v>
      </c>
      <c r="AB303" s="141">
        <f>'[1]MTTI (PL &amp; I)'!AB303/'[1]MTTI (PL &amp; I)'!AB$334</f>
        <v>0</v>
      </c>
      <c r="AC303" s="141">
        <f>'[1]MTTI (PL &amp; I)'!AC303/'[1]MTTI (PL &amp; I)'!AC$334</f>
        <v>0</v>
      </c>
      <c r="AD303" s="141">
        <f>'[1]MTTI (PL &amp; I)'!AD303/'[1]MTTI (PL &amp; I)'!AD$334</f>
        <v>1.0820995044044075E-6</v>
      </c>
      <c r="AE303" s="141">
        <f>'[1]MTTI (PL &amp; I)'!AE303/'[1]MTTI (PL &amp; I)'!AE$334</f>
        <v>0</v>
      </c>
      <c r="AF303" s="141">
        <f>'[1]MTTI (PL &amp; I)'!AF303/'[1]MTTI (PL &amp; I)'!AF$334</f>
        <v>1.3003255527338838E-3</v>
      </c>
      <c r="AG303" s="141">
        <f>'[1]MTTI (PL &amp; I)'!AG303/'[1]MTTI (PL &amp; I)'!AG$334</f>
        <v>4.1217848768628175E-3</v>
      </c>
      <c r="AH303" s="141">
        <f>'[1]MTTI (PL &amp; I)'!AH303/'[1]MTTI (PL &amp; I)'!AH$334</f>
        <v>4.9051997824856753E-5</v>
      </c>
      <c r="AI303" s="141">
        <f>'[1]MTTI (PL &amp; I)'!AI303/'[1]MTTI (PL &amp; I)'!AI$334</f>
        <v>9.7989730154286696E-5</v>
      </c>
      <c r="AJ303" s="141">
        <f>'[1]MTTI (PL &amp; I)'!AJ303/'[1]MTTI (PL &amp; I)'!AJ$334</f>
        <v>4.5526093566185974E-6</v>
      </c>
      <c r="AK303" s="141">
        <f>'[1]MTTI (PL &amp; I)'!AK303/'[1]MTTI (PL &amp; I)'!AK$334</f>
        <v>2.8052004682030952E-5</v>
      </c>
      <c r="AL303" s="141">
        <f>'[1]MTTI (PL &amp; I)'!AL303/'[1]MTTI (PL &amp; I)'!AL$334</f>
        <v>5.164720159175215E-5</v>
      </c>
      <c r="AM303" s="141">
        <f>'[1]MTTI (PL &amp; I)'!AM303/'[1]MTTI (PL &amp; I)'!AM$334</f>
        <v>7.4633291107237669E-5</v>
      </c>
      <c r="AN303" s="141">
        <f>'[1]MTTI (PL &amp; I)'!AN303/'[1]MTTI (PL &amp; I)'!AN$334</f>
        <v>2.9589784286936635E-7</v>
      </c>
      <c r="AO303" s="141">
        <f>'[1]MTTI (PL &amp; I)'!AO303/'[1]MTTI (PL &amp; I)'!AO$334</f>
        <v>7.976291029074293E-5</v>
      </c>
      <c r="AP303" s="141">
        <f>'[1]MTTI (PL &amp; I)'!AP303/'[1]MTTI (PL &amp; I)'!AP$334</f>
        <v>0</v>
      </c>
      <c r="AQ303" s="141">
        <f>'[1]MTTI (PL &amp; I)'!AQ303/'[1]MTTI (PL &amp; I)'!AQ$334</f>
        <v>0</v>
      </c>
      <c r="AR303" s="141">
        <f>'[1]MTTI (PL &amp; I)'!AR303/'[1]MTTI (PL &amp; I)'!AR$334</f>
        <v>3.0846853895643802E-4</v>
      </c>
      <c r="AS303" s="141">
        <f>'[1]MTTI (PL &amp; I)'!AS303/'[1]MTTI (PL &amp; I)'!AS$334</f>
        <v>0</v>
      </c>
      <c r="AT303" s="141">
        <f>'[1]MTTI (PL &amp; I)'!AT303/'[1]MTTI (PL &amp; I)'!AT$334</f>
        <v>6.6266482196072971E-4</v>
      </c>
      <c r="AU303" s="141">
        <f>'[1]MTTI (PL &amp; I)'!AU303/'[1]MTTI (PL &amp; I)'!AU$334</f>
        <v>0</v>
      </c>
      <c r="AV303" s="141">
        <f>'[1]MTTI (PL &amp; I)'!AV303/'[1]MTTI (PL &amp; I)'!AV$334</f>
        <v>0</v>
      </c>
      <c r="AW303" s="141">
        <f>'[1]MTTI (PL &amp; I)'!AW303/'[1]MTTI (PL &amp; I)'!AW$334</f>
        <v>0</v>
      </c>
      <c r="AX303" s="141">
        <f>'[1]MTTI (PL &amp; I)'!AX303/'[1]MTTI (PL &amp; I)'!AX$334</f>
        <v>5.6498596765794406E-4</v>
      </c>
      <c r="AY303" s="141">
        <f>'[1]MTTI (PL &amp; I)'!AY303/'[1]MTTI (PL &amp; I)'!AY$334</f>
        <v>0</v>
      </c>
      <c r="AZ303" s="141">
        <f>'[1]MTTI (PL &amp; I)'!AZ303/'[1]MTTI (PL &amp; I)'!AZ$334</f>
        <v>1.908054623810583E-4</v>
      </c>
      <c r="BA303" s="141">
        <f>'[1]MTTI (PL &amp; I)'!BA303/'[1]MTTI (PL &amp; I)'!BA$334</f>
        <v>0</v>
      </c>
      <c r="BB303" s="141">
        <f>'[1]MTTI (PL &amp; I)'!BB303/'[1]MTTI (PL &amp; I)'!BB$334</f>
        <v>3.2240950650068443E-3</v>
      </c>
      <c r="BC303" s="141">
        <f>'[1]MTTI (PL &amp; I)'!BC303/'[1]MTTI (PL &amp; I)'!BC$334</f>
        <v>0</v>
      </c>
      <c r="BD303" s="141">
        <f>'[1]MTTI (PL &amp; I)'!BD303/'[1]MTTI (PL &amp; I)'!BD$334</f>
        <v>6.1635864364423951E-5</v>
      </c>
      <c r="BE303" s="141">
        <f>'[1]MTTI (PL &amp; I)'!BE303/'[1]MTTI (PL &amp; I)'!BE$334</f>
        <v>0</v>
      </c>
      <c r="BF303" s="141">
        <f>'[1]MTTI (PL &amp; I)'!BF303/'[1]MTTI (PL &amp; I)'!BF$334</f>
        <v>0</v>
      </c>
      <c r="BG303" s="141">
        <f>'[1]MTTI (PL &amp; I)'!BG303/'[1]MTTI (PL &amp; I)'!BG$334</f>
        <v>3.3027164935516408E-4</v>
      </c>
      <c r="BH303" s="141">
        <f>'[1]MTTI (PL &amp; I)'!BH303/'[1]MTTI (PL &amp; I)'!BH$334</f>
        <v>1.7529281647237976E-6</v>
      </c>
      <c r="BI303" s="141">
        <f>'[1]MTTI (PL &amp; I)'!BI303/'[1]MTTI (PL &amp; I)'!BI$334</f>
        <v>0</v>
      </c>
      <c r="BJ303" s="141">
        <f>'[1]MTTI (PL &amp; I)'!BJ303/'[1]MTTI (PL &amp; I)'!BJ$334</f>
        <v>6.2702240866120056E-5</v>
      </c>
      <c r="BK303" s="141">
        <f>'[1]MTTI (PL &amp; I)'!BK303/'[1]MTTI (PL &amp; I)'!BK$334</f>
        <v>0</v>
      </c>
      <c r="BL303" s="141">
        <f>'[1]MTTI (PL &amp; I)'!BL303/'[1]MTTI (PL &amp; I)'!BL$334</f>
        <v>0</v>
      </c>
      <c r="BM303" s="141">
        <f>'[1]MTTI (PL &amp; I)'!BM303/'[1]MTTI (PL &amp; I)'!BM$334</f>
        <v>0</v>
      </c>
      <c r="BN303" s="141">
        <f>'[1]MTTI (PL &amp; I)'!BN303/'[1]MTTI (PL &amp; I)'!BN$334</f>
        <v>0</v>
      </c>
      <c r="BO303" s="141">
        <f>'[1]MTTI (PL &amp; I)'!BO303/'[1]MTTI (PL &amp; I)'!BO$334</f>
        <v>8.5118016156825475E-4</v>
      </c>
      <c r="BP303" s="141">
        <f>'[1]MTTI (PL &amp; I)'!BP303/'[1]MTTI (PL &amp; I)'!BP$334</f>
        <v>0</v>
      </c>
      <c r="BQ303" s="141">
        <f>'[1]MTTI (PL &amp; I)'!BQ303/'[1]MTTI (PL &amp; I)'!BQ$334</f>
        <v>1.4046661106142057E-4</v>
      </c>
      <c r="BR303" s="141">
        <f>'[1]MTTI (PL &amp; I)'!BR303/'[1]MTTI (PL &amp; I)'!BR$334</f>
        <v>2.9056336016269035E-6</v>
      </c>
      <c r="BS303" s="141">
        <f>'[1]MTTI (PL &amp; I)'!BS303/'[1]MTTI (PL &amp; I)'!BS$334</f>
        <v>1.5103424993583112E-3</v>
      </c>
      <c r="BT303" s="141">
        <f>'[1]MTTI (PL &amp; I)'!BT303/'[1]MTTI (PL &amp; I)'!BT$334</f>
        <v>0</v>
      </c>
      <c r="BU303" s="141">
        <f>'[1]MTTI (PL &amp; I)'!BU303/'[1]MTTI (PL &amp; I)'!BU$334</f>
        <v>0</v>
      </c>
      <c r="BV303" s="141">
        <f>'[1]MTTI (PL &amp; I)'!BV303/'[1]MTTI (PL &amp; I)'!BV$334</f>
        <v>0</v>
      </c>
      <c r="BW303" s="141">
        <f>'[1]MTTI (PL &amp; I)'!BW303/'[1]MTTI (PL &amp; I)'!BW$334</f>
        <v>0</v>
      </c>
      <c r="BX303" s="141">
        <f>'[1]MTTI (PL &amp; I)'!BX303/'[1]MTTI (PL &amp; I)'!BX$334</f>
        <v>0</v>
      </c>
      <c r="BY303" s="141">
        <f>'[1]MTTI (PL &amp; I)'!BY303/'[1]MTTI (PL &amp; I)'!BY$334</f>
        <v>2.8168867891938755E-4</v>
      </c>
      <c r="BZ303" s="141">
        <f>'[1]MTTI (PL &amp; I)'!BZ303/'[1]MTTI (PL &amp; I)'!BZ$334</f>
        <v>6.5008478196447472E-5</v>
      </c>
      <c r="CA303" s="141">
        <f>'[1]MTTI (PL &amp; I)'!CA303/'[1]MTTI (PL &amp; I)'!CA$334</f>
        <v>5.962682463424491E-5</v>
      </c>
      <c r="CB303" s="141">
        <f>'[1]MTTI (PL &amp; I)'!CB303/'[1]MTTI (PL &amp; I)'!CB$334</f>
        <v>0</v>
      </c>
      <c r="CC303" s="141">
        <f>'[1]MTTI (PL &amp; I)'!CC303/'[1]MTTI (PL &amp; I)'!CC$334</f>
        <v>3.8821593151733752E-4</v>
      </c>
      <c r="CD303" s="141">
        <f>'[1]MTTI (PL &amp; I)'!CD303/'[1]MTTI (PL &amp; I)'!CD$334</f>
        <v>0</v>
      </c>
      <c r="CE303" s="141">
        <f>'[1]MTTI (PL &amp; I)'!CE303/'[1]MTTI (PL &amp; I)'!CE$334</f>
        <v>0</v>
      </c>
      <c r="CF303" s="141">
        <f>'[1]MTTI (PL &amp; I)'!CF303/'[1]MTTI (PL &amp; I)'!CF$334</f>
        <v>0</v>
      </c>
      <c r="CG303" s="141">
        <f>'[1]MTTI (PL &amp; I)'!CG303/'[1]MTTI (PL &amp; I)'!CG$334</f>
        <v>0</v>
      </c>
      <c r="CH303" s="141">
        <f>'[1]MTTI (PL &amp; I)'!CH303/'[1]MTTI (PL &amp; I)'!CH$334</f>
        <v>0</v>
      </c>
      <c r="CI303" s="141">
        <f>'[1]MTTI (PL &amp; I)'!CI303/'[1]MTTI (PL &amp; I)'!CI$334</f>
        <v>0</v>
      </c>
      <c r="CJ303" s="141">
        <f>'[1]MTTI (PL &amp; I)'!CJ303/'[1]MTTI (PL &amp; I)'!CJ$334</f>
        <v>0</v>
      </c>
      <c r="CK303" s="141">
        <f>'[1]MTTI (PL &amp; I)'!CK303/'[1]MTTI (PL &amp; I)'!CK$334</f>
        <v>0</v>
      </c>
      <c r="CL303" s="141">
        <f>'[1]MTTI (PL &amp; I)'!CL303/'[1]MTTI (PL &amp; I)'!CL$334</f>
        <v>0</v>
      </c>
      <c r="CM303" s="141">
        <f>'[1]MTTI (PL &amp; I)'!CM303/'[1]MTTI (PL &amp; I)'!CM$334</f>
        <v>0</v>
      </c>
      <c r="CN303" s="141">
        <f>'[1]MTTI (PL &amp; I)'!CN303/'[1]MTTI (PL &amp; I)'!CN$334</f>
        <v>1.5825165945035344E-4</v>
      </c>
      <c r="CO303" s="141">
        <f>'[1]MTTI (PL &amp; I)'!CO303/'[1]MTTI (PL &amp; I)'!CO$334</f>
        <v>0</v>
      </c>
      <c r="CP303" s="141">
        <f>'[1]MTTI (PL &amp; I)'!CP303/'[1]MTTI (PL &amp; I)'!CP$334</f>
        <v>7.6125991999616781E-4</v>
      </c>
      <c r="CQ303" s="141">
        <f>'[1]MTTI (PL &amp; I)'!CQ303/'[1]MTTI (PL &amp; I)'!CQ$334</f>
        <v>6.3003888884281779E-4</v>
      </c>
      <c r="CR303" s="141">
        <f>'[1]MTTI (PL &amp; I)'!CR303/'[1]MTTI (PL &amp; I)'!CR$334</f>
        <v>0</v>
      </c>
      <c r="CS303" s="141">
        <f>'[1]MTTI (PL &amp; I)'!CS303/'[1]MTTI (PL &amp; I)'!CS$334</f>
        <v>1.0062599847965455E-3</v>
      </c>
      <c r="CT303" s="141">
        <f>'[1]MTTI (PL &amp; I)'!CT303/'[1]MTTI (PL &amp; I)'!CT$334</f>
        <v>0</v>
      </c>
      <c r="CU303" s="141">
        <f>'[1]MTTI (PL &amp; I)'!CU303/'[1]MTTI (PL &amp; I)'!CU$334</f>
        <v>0</v>
      </c>
      <c r="CV303" s="141">
        <f>'[1]MTTI (PL &amp; I)'!CV303/'[1]MTTI (PL &amp; I)'!CV$334</f>
        <v>0</v>
      </c>
      <c r="CW303" s="141">
        <f>'[1]MTTI (PL &amp; I)'!CW303/'[1]MTTI (PL &amp; I)'!CW$334</f>
        <v>0.64126190206007738</v>
      </c>
      <c r="CX303" s="141">
        <f>'[1]MTTI (PL &amp; I)'!CX303/'[1]MTTI (PL &amp; I)'!CX$334</f>
        <v>0</v>
      </c>
      <c r="CY303" s="141">
        <f>'[1]MTTI (PL &amp; I)'!CY303/'[1]MTTI (PL &amp; I)'!CY$334</f>
        <v>1.3617557535718658E-3</v>
      </c>
      <c r="CZ303" s="141">
        <f>'[1]MTTI (PL &amp; I)'!CZ303/'[1]MTTI (PL &amp; I)'!CZ$334</f>
        <v>3.0578346774435624E-6</v>
      </c>
      <c r="DA303" s="141">
        <f>'[1]MTTI (PL &amp; I)'!DA303/'[1]MTTI (PL &amp; I)'!DA$334</f>
        <v>2.6038756152005083E-4</v>
      </c>
      <c r="DB303" s="141">
        <f>'[1]MTTI (PL &amp; I)'!DB303/'[1]MTTI (PL &amp; I)'!DB$334</f>
        <v>0</v>
      </c>
      <c r="DC303" s="141">
        <f>'[1]MTTI (PL &amp; I)'!DC303/'[1]MTTI (PL &amp; I)'!DC$334</f>
        <v>4.0844094041691826E-4</v>
      </c>
      <c r="DD303" s="141">
        <f>'[1]MTTI (PL &amp; I)'!DD303/'[1]MTTI (PL &amp; I)'!DD$334</f>
        <v>0</v>
      </c>
      <c r="DE303" s="141">
        <v>0</v>
      </c>
      <c r="DF303" s="141">
        <f>'[1]MTTI (PL &amp; I)'!DF303/'[1]MTTI (PL &amp; I)'!DF$334</f>
        <v>8.673322423883679E-4</v>
      </c>
    </row>
    <row r="304" spans="1:110" x14ac:dyDescent="0.3">
      <c r="A304" s="25" t="s">
        <v>7</v>
      </c>
      <c r="B304" s="141">
        <f>'[1]MTTI (PL &amp; I)'!B304/'[1]MTTI (PL &amp; I)'!B$334</f>
        <v>0</v>
      </c>
      <c r="C304" s="141">
        <f>'[1]MTTI (PL &amp; I)'!C304/'[1]MTTI (PL &amp; I)'!C$334</f>
        <v>0</v>
      </c>
      <c r="D304" s="141">
        <f>'[1]MTTI (PL &amp; I)'!D304/'[1]MTTI (PL &amp; I)'!D$334</f>
        <v>0</v>
      </c>
      <c r="E304" s="141">
        <f>'[1]MTTI (PL &amp; I)'!E304/'[1]MTTI (PL &amp; I)'!E$334</f>
        <v>0</v>
      </c>
      <c r="F304" s="141">
        <f>'[1]MTTI (PL &amp; I)'!F304/'[1]MTTI (PL &amp; I)'!F$334</f>
        <v>0</v>
      </c>
      <c r="G304" s="141">
        <f>'[1]MTTI (PL &amp; I)'!G304/'[1]MTTI (PL &amp; I)'!G$334</f>
        <v>0</v>
      </c>
      <c r="H304" s="141">
        <f>'[1]MTTI (PL &amp; I)'!H304/'[1]MTTI (PL &amp; I)'!H$334</f>
        <v>0</v>
      </c>
      <c r="I304" s="141">
        <f>'[1]MTTI (PL &amp; I)'!I304/'[1]MTTI (PL &amp; I)'!I$334</f>
        <v>0</v>
      </c>
      <c r="J304" s="141">
        <f>'[1]MTTI (PL &amp; I)'!J304/'[1]MTTI (PL &amp; I)'!J$334</f>
        <v>0</v>
      </c>
      <c r="K304" s="141">
        <f>'[1]MTTI (PL &amp; I)'!K304/'[1]MTTI (PL &amp; I)'!K$334</f>
        <v>0</v>
      </c>
      <c r="L304" s="141">
        <f>'[1]MTTI (PL &amp; I)'!L304/'[1]MTTI (PL &amp; I)'!L$334</f>
        <v>0</v>
      </c>
      <c r="M304" s="141">
        <f>'[1]MTTI (PL &amp; I)'!M304/'[1]MTTI (PL &amp; I)'!M$334</f>
        <v>0</v>
      </c>
      <c r="N304" s="141">
        <f>'[1]MTTI (PL &amp; I)'!N304/'[1]MTTI (PL &amp; I)'!N$334</f>
        <v>0</v>
      </c>
      <c r="O304" s="141">
        <f>'[1]MTTI (PL &amp; I)'!O304/'[1]MTTI (PL &amp; I)'!O$334</f>
        <v>0</v>
      </c>
      <c r="P304" s="141">
        <f>'[1]MTTI (PL &amp; I)'!P304/'[1]MTTI (PL &amp; I)'!P$334</f>
        <v>0</v>
      </c>
      <c r="Q304" s="141">
        <f>'[1]MTTI (PL &amp; I)'!Q304/'[1]MTTI (PL &amp; I)'!Q$334</f>
        <v>0</v>
      </c>
      <c r="R304" s="141">
        <f>'[1]MTTI (PL &amp; I)'!R304/'[1]MTTI (PL &amp; I)'!R$334</f>
        <v>0</v>
      </c>
      <c r="S304" s="141">
        <f>'[1]MTTI (PL &amp; I)'!S304/'[1]MTTI (PL &amp; I)'!S$334</f>
        <v>0</v>
      </c>
      <c r="T304" s="141">
        <f>'[1]MTTI (PL &amp; I)'!T304/'[1]MTTI (PL &amp; I)'!T$334</f>
        <v>0</v>
      </c>
      <c r="U304" s="141">
        <f>'[1]MTTI (PL &amp; I)'!U304/'[1]MTTI (PL &amp; I)'!U$334</f>
        <v>0</v>
      </c>
      <c r="V304" s="141">
        <f>'[1]MTTI (PL &amp; I)'!V304/'[1]MTTI (PL &amp; I)'!V$334</f>
        <v>0</v>
      </c>
      <c r="W304" s="141">
        <f>'[1]MTTI (PL &amp; I)'!W304/'[1]MTTI (PL &amp; I)'!W$334</f>
        <v>0</v>
      </c>
      <c r="X304" s="141">
        <f>'[1]MTTI (PL &amp; I)'!X304/'[1]MTTI (PL &amp; I)'!X$334</f>
        <v>0</v>
      </c>
      <c r="Y304" s="141">
        <f>'[1]MTTI (PL &amp; I)'!Y304/'[1]MTTI (PL &amp; I)'!Y$334</f>
        <v>0</v>
      </c>
      <c r="Z304" s="141">
        <f>'[1]MTTI (PL &amp; I)'!Z304/'[1]MTTI (PL &amp; I)'!Z$334</f>
        <v>0</v>
      </c>
      <c r="AA304" s="141">
        <f>'[1]MTTI (PL &amp; I)'!AA304/'[1]MTTI (PL &amp; I)'!AA$334</f>
        <v>0</v>
      </c>
      <c r="AB304" s="141">
        <f>'[1]MTTI (PL &amp; I)'!AB304/'[1]MTTI (PL &amp; I)'!AB$334</f>
        <v>0</v>
      </c>
      <c r="AC304" s="141">
        <f>'[1]MTTI (PL &amp; I)'!AC304/'[1]MTTI (PL &amp; I)'!AC$334</f>
        <v>0</v>
      </c>
      <c r="AD304" s="141">
        <f>'[1]MTTI (PL &amp; I)'!AD304/'[1]MTTI (PL &amp; I)'!AD$334</f>
        <v>0</v>
      </c>
      <c r="AE304" s="141">
        <f>'[1]MTTI (PL &amp; I)'!AE304/'[1]MTTI (PL &amp; I)'!AE$334</f>
        <v>0</v>
      </c>
      <c r="AF304" s="141">
        <f>'[1]MTTI (PL &amp; I)'!AF304/'[1]MTTI (PL &amp; I)'!AF$334</f>
        <v>0</v>
      </c>
      <c r="AG304" s="141">
        <f>'[1]MTTI (PL &amp; I)'!AG304/'[1]MTTI (PL &amp; I)'!AG$334</f>
        <v>0</v>
      </c>
      <c r="AH304" s="141">
        <f>'[1]MTTI (PL &amp; I)'!AH304/'[1]MTTI (PL &amp; I)'!AH$334</f>
        <v>0</v>
      </c>
      <c r="AI304" s="141">
        <f>'[1]MTTI (PL &amp; I)'!AI304/'[1]MTTI (PL &amp; I)'!AI$334</f>
        <v>0</v>
      </c>
      <c r="AJ304" s="141">
        <f>'[1]MTTI (PL &amp; I)'!AJ304/'[1]MTTI (PL &amp; I)'!AJ$334</f>
        <v>0</v>
      </c>
      <c r="AK304" s="141">
        <f>'[1]MTTI (PL &amp; I)'!AK304/'[1]MTTI (PL &amp; I)'!AK$334</f>
        <v>0</v>
      </c>
      <c r="AL304" s="141">
        <f>'[1]MTTI (PL &amp; I)'!AL304/'[1]MTTI (PL &amp; I)'!AL$334</f>
        <v>0</v>
      </c>
      <c r="AM304" s="141">
        <f>'[1]MTTI (PL &amp; I)'!AM304/'[1]MTTI (PL &amp; I)'!AM$334</f>
        <v>0</v>
      </c>
      <c r="AN304" s="141">
        <f>'[1]MTTI (PL &amp; I)'!AN304/'[1]MTTI (PL &amp; I)'!AN$334</f>
        <v>0</v>
      </c>
      <c r="AO304" s="141">
        <f>'[1]MTTI (PL &amp; I)'!AO304/'[1]MTTI (PL &amp; I)'!AO$334</f>
        <v>0</v>
      </c>
      <c r="AP304" s="141">
        <f>'[1]MTTI (PL &amp; I)'!AP304/'[1]MTTI (PL &amp; I)'!AP$334</f>
        <v>0</v>
      </c>
      <c r="AQ304" s="141">
        <f>'[1]MTTI (PL &amp; I)'!AQ304/'[1]MTTI (PL &amp; I)'!AQ$334</f>
        <v>0</v>
      </c>
      <c r="AR304" s="141">
        <f>'[1]MTTI (PL &amp; I)'!AR304/'[1]MTTI (PL &amp; I)'!AR$334</f>
        <v>0</v>
      </c>
      <c r="AS304" s="141">
        <f>'[1]MTTI (PL &amp; I)'!AS304/'[1]MTTI (PL &amp; I)'!AS$334</f>
        <v>0</v>
      </c>
      <c r="AT304" s="141">
        <f>'[1]MTTI (PL &amp; I)'!AT304/'[1]MTTI (PL &amp; I)'!AT$334</f>
        <v>0</v>
      </c>
      <c r="AU304" s="141">
        <f>'[1]MTTI (PL &amp; I)'!AU304/'[1]MTTI (PL &amp; I)'!AU$334</f>
        <v>0</v>
      </c>
      <c r="AV304" s="141">
        <f>'[1]MTTI (PL &amp; I)'!AV304/'[1]MTTI (PL &amp; I)'!AV$334</f>
        <v>0</v>
      </c>
      <c r="AW304" s="141">
        <f>'[1]MTTI (PL &amp; I)'!AW304/'[1]MTTI (PL &amp; I)'!AW$334</f>
        <v>0</v>
      </c>
      <c r="AX304" s="141">
        <f>'[1]MTTI (PL &amp; I)'!AX304/'[1]MTTI (PL &amp; I)'!AX$334</f>
        <v>0</v>
      </c>
      <c r="AY304" s="141">
        <f>'[1]MTTI (PL &amp; I)'!AY304/'[1]MTTI (PL &amp; I)'!AY$334</f>
        <v>0</v>
      </c>
      <c r="AZ304" s="141">
        <f>'[1]MTTI (PL &amp; I)'!AZ304/'[1]MTTI (PL &amp; I)'!AZ$334</f>
        <v>0</v>
      </c>
      <c r="BA304" s="141">
        <f>'[1]MTTI (PL &amp; I)'!BA304/'[1]MTTI (PL &amp; I)'!BA$334</f>
        <v>0</v>
      </c>
      <c r="BB304" s="141">
        <f>'[1]MTTI (PL &amp; I)'!BB304/'[1]MTTI (PL &amp; I)'!BB$334</f>
        <v>0</v>
      </c>
      <c r="BC304" s="141">
        <f>'[1]MTTI (PL &amp; I)'!BC304/'[1]MTTI (PL &amp; I)'!BC$334</f>
        <v>0</v>
      </c>
      <c r="BD304" s="141">
        <f>'[1]MTTI (PL &amp; I)'!BD304/'[1]MTTI (PL &amp; I)'!BD$334</f>
        <v>0</v>
      </c>
      <c r="BE304" s="141">
        <f>'[1]MTTI (PL &amp; I)'!BE304/'[1]MTTI (PL &amp; I)'!BE$334</f>
        <v>0</v>
      </c>
      <c r="BF304" s="141">
        <f>'[1]MTTI (PL &amp; I)'!BF304/'[1]MTTI (PL &amp; I)'!BF$334</f>
        <v>0</v>
      </c>
      <c r="BG304" s="141">
        <f>'[1]MTTI (PL &amp; I)'!BG304/'[1]MTTI (PL &amp; I)'!BG$334</f>
        <v>0</v>
      </c>
      <c r="BH304" s="141">
        <f>'[1]MTTI (PL &amp; I)'!BH304/'[1]MTTI (PL &amp; I)'!BH$334</f>
        <v>0</v>
      </c>
      <c r="BI304" s="141">
        <f>'[1]MTTI (PL &amp; I)'!BI304/'[1]MTTI (PL &amp; I)'!BI$334</f>
        <v>0</v>
      </c>
      <c r="BJ304" s="141">
        <f>'[1]MTTI (PL &amp; I)'!BJ304/'[1]MTTI (PL &amp; I)'!BJ$334</f>
        <v>0</v>
      </c>
      <c r="BK304" s="141">
        <f>'[1]MTTI (PL &amp; I)'!BK304/'[1]MTTI (PL &amp; I)'!BK$334</f>
        <v>0</v>
      </c>
      <c r="BL304" s="141">
        <f>'[1]MTTI (PL &amp; I)'!BL304/'[1]MTTI (PL &amp; I)'!BL$334</f>
        <v>0</v>
      </c>
      <c r="BM304" s="141">
        <f>'[1]MTTI (PL &amp; I)'!BM304/'[1]MTTI (PL &amp; I)'!BM$334</f>
        <v>0</v>
      </c>
      <c r="BN304" s="141">
        <f>'[1]MTTI (PL &amp; I)'!BN304/'[1]MTTI (PL &amp; I)'!BN$334</f>
        <v>0</v>
      </c>
      <c r="BO304" s="141">
        <f>'[1]MTTI (PL &amp; I)'!BO304/'[1]MTTI (PL &amp; I)'!BO$334</f>
        <v>0</v>
      </c>
      <c r="BP304" s="141">
        <f>'[1]MTTI (PL &amp; I)'!BP304/'[1]MTTI (PL &amp; I)'!BP$334</f>
        <v>0</v>
      </c>
      <c r="BQ304" s="141">
        <f>'[1]MTTI (PL &amp; I)'!BQ304/'[1]MTTI (PL &amp; I)'!BQ$334</f>
        <v>0</v>
      </c>
      <c r="BR304" s="141">
        <f>'[1]MTTI (PL &amp; I)'!BR304/'[1]MTTI (PL &amp; I)'!BR$334</f>
        <v>0</v>
      </c>
      <c r="BS304" s="141">
        <f>'[1]MTTI (PL &amp; I)'!BS304/'[1]MTTI (PL &amp; I)'!BS$334</f>
        <v>0</v>
      </c>
      <c r="BT304" s="141">
        <f>'[1]MTTI (PL &amp; I)'!BT304/'[1]MTTI (PL &amp; I)'!BT$334</f>
        <v>0</v>
      </c>
      <c r="BU304" s="141">
        <f>'[1]MTTI (PL &amp; I)'!BU304/'[1]MTTI (PL &amp; I)'!BU$334</f>
        <v>0</v>
      </c>
      <c r="BV304" s="141">
        <f>'[1]MTTI (PL &amp; I)'!BV304/'[1]MTTI (PL &amp; I)'!BV$334</f>
        <v>0</v>
      </c>
      <c r="BW304" s="141">
        <f>'[1]MTTI (PL &amp; I)'!BW304/'[1]MTTI (PL &amp; I)'!BW$334</f>
        <v>0</v>
      </c>
      <c r="BX304" s="141">
        <f>'[1]MTTI (PL &amp; I)'!BX304/'[1]MTTI (PL &amp; I)'!BX$334</f>
        <v>0</v>
      </c>
      <c r="BY304" s="141">
        <f>'[1]MTTI (PL &amp; I)'!BY304/'[1]MTTI (PL &amp; I)'!BY$334</f>
        <v>0</v>
      </c>
      <c r="BZ304" s="141">
        <f>'[1]MTTI (PL &amp; I)'!BZ304/'[1]MTTI (PL &amp; I)'!BZ$334</f>
        <v>0</v>
      </c>
      <c r="CA304" s="141">
        <f>'[1]MTTI (PL &amp; I)'!CA304/'[1]MTTI (PL &amp; I)'!CA$334</f>
        <v>0</v>
      </c>
      <c r="CB304" s="141">
        <f>'[1]MTTI (PL &amp; I)'!CB304/'[1]MTTI (PL &amp; I)'!CB$334</f>
        <v>0</v>
      </c>
      <c r="CC304" s="141">
        <f>'[1]MTTI (PL &amp; I)'!CC304/'[1]MTTI (PL &amp; I)'!CC$334</f>
        <v>0</v>
      </c>
      <c r="CD304" s="141">
        <f>'[1]MTTI (PL &amp; I)'!CD304/'[1]MTTI (PL &amp; I)'!CD$334</f>
        <v>0</v>
      </c>
      <c r="CE304" s="141">
        <f>'[1]MTTI (PL &amp; I)'!CE304/'[1]MTTI (PL &amp; I)'!CE$334</f>
        <v>0</v>
      </c>
      <c r="CF304" s="141">
        <f>'[1]MTTI (PL &amp; I)'!CF304/'[1]MTTI (PL &amp; I)'!CF$334</f>
        <v>0</v>
      </c>
      <c r="CG304" s="141">
        <f>'[1]MTTI (PL &amp; I)'!CG304/'[1]MTTI (PL &amp; I)'!CG$334</f>
        <v>0</v>
      </c>
      <c r="CH304" s="141">
        <f>'[1]MTTI (PL &amp; I)'!CH304/'[1]MTTI (PL &amp; I)'!CH$334</f>
        <v>0</v>
      </c>
      <c r="CI304" s="141">
        <f>'[1]MTTI (PL &amp; I)'!CI304/'[1]MTTI (PL &amp; I)'!CI$334</f>
        <v>0</v>
      </c>
      <c r="CJ304" s="141">
        <f>'[1]MTTI (PL &amp; I)'!CJ304/'[1]MTTI (PL &amp; I)'!CJ$334</f>
        <v>0</v>
      </c>
      <c r="CK304" s="141">
        <f>'[1]MTTI (PL &amp; I)'!CK304/'[1]MTTI (PL &amp; I)'!CK$334</f>
        <v>0</v>
      </c>
      <c r="CL304" s="141">
        <f>'[1]MTTI (PL &amp; I)'!CL304/'[1]MTTI (PL &amp; I)'!CL$334</f>
        <v>0</v>
      </c>
      <c r="CM304" s="141">
        <f>'[1]MTTI (PL &amp; I)'!CM304/'[1]MTTI (PL &amp; I)'!CM$334</f>
        <v>0</v>
      </c>
      <c r="CN304" s="141">
        <f>'[1]MTTI (PL &amp; I)'!CN304/'[1]MTTI (PL &amp; I)'!CN$334</f>
        <v>0</v>
      </c>
      <c r="CO304" s="141">
        <f>'[1]MTTI (PL &amp; I)'!CO304/'[1]MTTI (PL &amp; I)'!CO$334</f>
        <v>0</v>
      </c>
      <c r="CP304" s="141">
        <f>'[1]MTTI (PL &amp; I)'!CP304/'[1]MTTI (PL &amp; I)'!CP$334</f>
        <v>0</v>
      </c>
      <c r="CQ304" s="141">
        <f>'[1]MTTI (PL &amp; I)'!CQ304/'[1]MTTI (PL &amp; I)'!CQ$334</f>
        <v>0</v>
      </c>
      <c r="CR304" s="141">
        <f>'[1]MTTI (PL &amp; I)'!CR304/'[1]MTTI (PL &amp; I)'!CR$334</f>
        <v>0</v>
      </c>
      <c r="CS304" s="141">
        <f>'[1]MTTI (PL &amp; I)'!CS304/'[1]MTTI (PL &amp; I)'!CS$334</f>
        <v>0</v>
      </c>
      <c r="CT304" s="141">
        <f>'[1]MTTI (PL &amp; I)'!CT304/'[1]MTTI (PL &amp; I)'!CT$334</f>
        <v>0</v>
      </c>
      <c r="CU304" s="141">
        <f>'[1]MTTI (PL &amp; I)'!CU304/'[1]MTTI (PL &amp; I)'!CU$334</f>
        <v>0</v>
      </c>
      <c r="CV304" s="141">
        <f>'[1]MTTI (PL &amp; I)'!CV304/'[1]MTTI (PL &amp; I)'!CV$334</f>
        <v>0</v>
      </c>
      <c r="CW304" s="141">
        <f>'[1]MTTI (PL &amp; I)'!CW304/'[1]MTTI (PL &amp; I)'!CW$334</f>
        <v>0</v>
      </c>
      <c r="CX304" s="141">
        <f>'[1]MTTI (PL &amp; I)'!CX304/'[1]MTTI (PL &amp; I)'!CX$334</f>
        <v>0</v>
      </c>
      <c r="CY304" s="141">
        <f>'[1]MTTI (PL &amp; I)'!CY304/'[1]MTTI (PL &amp; I)'!CY$334</f>
        <v>0</v>
      </c>
      <c r="CZ304" s="141">
        <f>'[1]MTTI (PL &amp; I)'!CZ304/'[1]MTTI (PL &amp; I)'!CZ$334</f>
        <v>0</v>
      </c>
      <c r="DA304" s="141">
        <f>'[1]MTTI (PL &amp; I)'!DA304/'[1]MTTI (PL &amp; I)'!DA$334</f>
        <v>0</v>
      </c>
      <c r="DB304" s="141">
        <f>'[1]MTTI (PL &amp; I)'!DB304/'[1]MTTI (PL &amp; I)'!DB$334</f>
        <v>0</v>
      </c>
      <c r="DC304" s="141">
        <f>'[1]MTTI (PL &amp; I)'!DC304/'[1]MTTI (PL &amp; I)'!DC$334</f>
        <v>0</v>
      </c>
      <c r="DD304" s="141">
        <f>'[1]MTTI (PL &amp; I)'!DD304/'[1]MTTI (PL &amp; I)'!DD$334</f>
        <v>0</v>
      </c>
      <c r="DE304" s="141">
        <v>0</v>
      </c>
      <c r="DF304" s="141">
        <f>'[1]MTTI (PL &amp; I)'!DF304/'[1]MTTI (PL &amp; I)'!DF$334</f>
        <v>0</v>
      </c>
    </row>
    <row r="305" spans="1:110" x14ac:dyDescent="0.3">
      <c r="A305" s="26">
        <v>8122</v>
      </c>
      <c r="B305" s="141">
        <f>'[1]MTTI (PL &amp; I)'!B305/'[1]MTTI (PL &amp; I)'!B$334</f>
        <v>7.565818285502458E-6</v>
      </c>
      <c r="C305" s="141">
        <f>'[1]MTTI (PL &amp; I)'!C305/'[1]MTTI (PL &amp; I)'!C$334</f>
        <v>0</v>
      </c>
      <c r="D305" s="141">
        <f>'[1]MTTI (PL &amp; I)'!D305/'[1]MTTI (PL &amp; I)'!D$334</f>
        <v>0</v>
      </c>
      <c r="E305" s="141">
        <f>'[1]MTTI (PL &amp; I)'!E305/'[1]MTTI (PL &amp; I)'!E$334</f>
        <v>1.0865428407353021E-4</v>
      </c>
      <c r="F305" s="141">
        <f>'[1]MTTI (PL &amp; I)'!F305/'[1]MTTI (PL &amp; I)'!F$334</f>
        <v>0</v>
      </c>
      <c r="G305" s="141">
        <f>'[1]MTTI (PL &amp; I)'!G305/'[1]MTTI (PL &amp; I)'!G$334</f>
        <v>2.2572470405391485E-5</v>
      </c>
      <c r="H305" s="141">
        <f>'[1]MTTI (PL &amp; I)'!H305/'[1]MTTI (PL &amp; I)'!H$334</f>
        <v>9.8326796230617628E-4</v>
      </c>
      <c r="I305" s="141">
        <f>'[1]MTTI (PL &amp; I)'!I305/'[1]MTTI (PL &amp; I)'!I$334</f>
        <v>0</v>
      </c>
      <c r="J305" s="141">
        <f>'[1]MTTI (PL &amp; I)'!J305/'[1]MTTI (PL &amp; I)'!J$334</f>
        <v>3.7419485310196762E-5</v>
      </c>
      <c r="K305" s="141">
        <f>'[1]MTTI (PL &amp; I)'!K305/'[1]MTTI (PL &amp; I)'!K$334</f>
        <v>2.4735928543391593E-5</v>
      </c>
      <c r="L305" s="141">
        <f>'[1]MTTI (PL &amp; I)'!L305/'[1]MTTI (PL &amp; I)'!L$334</f>
        <v>2.0104669121350463E-5</v>
      </c>
      <c r="M305" s="141">
        <f>'[1]MTTI (PL &amp; I)'!M305/'[1]MTTI (PL &amp; I)'!M$334</f>
        <v>4.958481416889147E-5</v>
      </c>
      <c r="N305" s="141">
        <f>'[1]MTTI (PL &amp; I)'!N305/'[1]MTTI (PL &amp; I)'!N$334</f>
        <v>8.1499493428418831E-6</v>
      </c>
      <c r="O305" s="141">
        <f>'[1]MTTI (PL &amp; I)'!O305/'[1]MTTI (PL &amp; I)'!O$334</f>
        <v>5.8427452249272545E-5</v>
      </c>
      <c r="P305" s="141">
        <f>'[1]MTTI (PL &amp; I)'!P305/'[1]MTTI (PL &amp; I)'!P$334</f>
        <v>0</v>
      </c>
      <c r="Q305" s="141">
        <f>'[1]MTTI (PL &amp; I)'!Q305/'[1]MTTI (PL &amp; I)'!Q$334</f>
        <v>1.6929620149380738E-5</v>
      </c>
      <c r="R305" s="141">
        <f>'[1]MTTI (PL &amp; I)'!R305/'[1]MTTI (PL &amp; I)'!R$334</f>
        <v>0</v>
      </c>
      <c r="S305" s="141">
        <f>'[1]MTTI (PL &amp; I)'!S305/'[1]MTTI (PL &amp; I)'!S$334</f>
        <v>1.8875483656259566E-4</v>
      </c>
      <c r="T305" s="141">
        <f>'[1]MTTI (PL &amp; I)'!T305/'[1]MTTI (PL &amp; I)'!T$334</f>
        <v>3.5694487690928937E-4</v>
      </c>
      <c r="U305" s="141">
        <f>'[1]MTTI (PL &amp; I)'!U305/'[1]MTTI (PL &amp; I)'!U$334</f>
        <v>0</v>
      </c>
      <c r="V305" s="141">
        <f>'[1]MTTI (PL &amp; I)'!V305/'[1]MTTI (PL &amp; I)'!V$334</f>
        <v>9.7942822281938495E-5</v>
      </c>
      <c r="W305" s="141">
        <f>'[1]MTTI (PL &amp; I)'!W305/'[1]MTTI (PL &amp; I)'!W$334</f>
        <v>6.7829063146920842E-5</v>
      </c>
      <c r="X305" s="141">
        <f>'[1]MTTI (PL &amp; I)'!X305/'[1]MTTI (PL &amp; I)'!X$334</f>
        <v>4.7175811832079224E-5</v>
      </c>
      <c r="Y305" s="141">
        <f>'[1]MTTI (PL &amp; I)'!Y305/'[1]MTTI (PL &amp; I)'!Y$334</f>
        <v>2.3330683910666467E-5</v>
      </c>
      <c r="Z305" s="141">
        <f>'[1]MTTI (PL &amp; I)'!Z305/'[1]MTTI (PL &amp; I)'!Z$334</f>
        <v>4.0608978254596783E-5</v>
      </c>
      <c r="AA305" s="141">
        <f>'[1]MTTI (PL &amp; I)'!AA305/'[1]MTTI (PL &amp; I)'!AA$334</f>
        <v>2.8318222121328421E-6</v>
      </c>
      <c r="AB305" s="141">
        <f>'[1]MTTI (PL &amp; I)'!AB305/'[1]MTTI (PL &amp; I)'!AB$334</f>
        <v>0</v>
      </c>
      <c r="AC305" s="141">
        <f>'[1]MTTI (PL &amp; I)'!AC305/'[1]MTTI (PL &amp; I)'!AC$334</f>
        <v>0</v>
      </c>
      <c r="AD305" s="141">
        <f>'[1]MTTI (PL &amp; I)'!AD305/'[1]MTTI (PL &amp; I)'!AD$334</f>
        <v>3.0328563224463645E-7</v>
      </c>
      <c r="AE305" s="141">
        <f>'[1]MTTI (PL &amp; I)'!AE305/'[1]MTTI (PL &amp; I)'!AE$334</f>
        <v>0</v>
      </c>
      <c r="AF305" s="141">
        <f>'[1]MTTI (PL &amp; I)'!AF305/'[1]MTTI (PL &amp; I)'!AF$334</f>
        <v>0</v>
      </c>
      <c r="AG305" s="141">
        <f>'[1]MTTI (PL &amp; I)'!AG305/'[1]MTTI (PL &amp; I)'!AG$334</f>
        <v>2.6659246014898284E-4</v>
      </c>
      <c r="AH305" s="141">
        <f>'[1]MTTI (PL &amp; I)'!AH305/'[1]MTTI (PL &amp; I)'!AH$334</f>
        <v>0</v>
      </c>
      <c r="AI305" s="141">
        <f>'[1]MTTI (PL &amp; I)'!AI305/'[1]MTTI (PL &amp; I)'!AI$334</f>
        <v>5.1766844306163746E-5</v>
      </c>
      <c r="AJ305" s="141">
        <f>'[1]MTTI (PL &amp; I)'!AJ305/'[1]MTTI (PL &amp; I)'!AJ$334</f>
        <v>6.0491064990383479E-6</v>
      </c>
      <c r="AK305" s="141">
        <f>'[1]MTTI (PL &amp; I)'!AK305/'[1]MTTI (PL &amp; I)'!AK$334</f>
        <v>9.4347367587811365E-6</v>
      </c>
      <c r="AL305" s="141">
        <f>'[1]MTTI (PL &amp; I)'!AL305/'[1]MTTI (PL &amp; I)'!AL$334</f>
        <v>1.3748577356806512E-4</v>
      </c>
      <c r="AM305" s="141">
        <f>'[1]MTTI (PL &amp; I)'!AM305/'[1]MTTI (PL &amp; I)'!AM$334</f>
        <v>1.5585855741227571E-5</v>
      </c>
      <c r="AN305" s="141">
        <f>'[1]MTTI (PL &amp; I)'!AN305/'[1]MTTI (PL &amp; I)'!AN$334</f>
        <v>0</v>
      </c>
      <c r="AO305" s="141">
        <f>'[1]MTTI (PL &amp; I)'!AO305/'[1]MTTI (PL &amp; I)'!AO$334</f>
        <v>4.0401621606780543E-5</v>
      </c>
      <c r="AP305" s="141">
        <f>'[1]MTTI (PL &amp; I)'!AP305/'[1]MTTI (PL &amp; I)'!AP$334</f>
        <v>0</v>
      </c>
      <c r="AQ305" s="141">
        <f>'[1]MTTI (PL &amp; I)'!AQ305/'[1]MTTI (PL &amp; I)'!AQ$334</f>
        <v>1.4167625499048205E-4</v>
      </c>
      <c r="AR305" s="141">
        <f>'[1]MTTI (PL &amp; I)'!AR305/'[1]MTTI (PL &amp; I)'!AR$334</f>
        <v>1.1507805199209885E-5</v>
      </c>
      <c r="AS305" s="141">
        <f>'[1]MTTI (PL &amp; I)'!AS305/'[1]MTTI (PL &amp; I)'!AS$334</f>
        <v>0</v>
      </c>
      <c r="AT305" s="141">
        <f>'[1]MTTI (PL &amp; I)'!AT305/'[1]MTTI (PL &amp; I)'!AT$334</f>
        <v>1.5463057484395964E-5</v>
      </c>
      <c r="AU305" s="141">
        <f>'[1]MTTI (PL &amp; I)'!AU305/'[1]MTTI (PL &amp; I)'!AU$334</f>
        <v>0</v>
      </c>
      <c r="AV305" s="141">
        <f>'[1]MTTI (PL &amp; I)'!AV305/'[1]MTTI (PL &amp; I)'!AV$334</f>
        <v>0</v>
      </c>
      <c r="AW305" s="141">
        <f>'[1]MTTI (PL &amp; I)'!AW305/'[1]MTTI (PL &amp; I)'!AW$334</f>
        <v>0</v>
      </c>
      <c r="AX305" s="141">
        <f>'[1]MTTI (PL &amp; I)'!AX305/'[1]MTTI (PL &amp; I)'!AX$334</f>
        <v>0</v>
      </c>
      <c r="AY305" s="141">
        <f>'[1]MTTI (PL &amp; I)'!AY305/'[1]MTTI (PL &amp; I)'!AY$334</f>
        <v>1.4821822829232179E-3</v>
      </c>
      <c r="AZ305" s="141">
        <f>'[1]MTTI (PL &amp; I)'!AZ305/'[1]MTTI (PL &amp; I)'!AZ$334</f>
        <v>9.4085085506604121E-4</v>
      </c>
      <c r="BA305" s="141">
        <f>'[1]MTTI (PL &amp; I)'!BA305/'[1]MTTI (PL &amp; I)'!BA$334</f>
        <v>2.5538626836663455E-4</v>
      </c>
      <c r="BB305" s="141">
        <f>'[1]MTTI (PL &amp; I)'!BB305/'[1]MTTI (PL &amp; I)'!BB$334</f>
        <v>0</v>
      </c>
      <c r="BC305" s="141">
        <f>'[1]MTTI (PL &amp; I)'!BC305/'[1]MTTI (PL &amp; I)'!BC$334</f>
        <v>0</v>
      </c>
      <c r="BD305" s="141">
        <f>'[1]MTTI (PL &amp; I)'!BD305/'[1]MTTI (PL &amp; I)'!BD$334</f>
        <v>0</v>
      </c>
      <c r="BE305" s="141">
        <f>'[1]MTTI (PL &amp; I)'!BE305/'[1]MTTI (PL &amp; I)'!BE$334</f>
        <v>0</v>
      </c>
      <c r="BF305" s="141">
        <f>'[1]MTTI (PL &amp; I)'!BF305/'[1]MTTI (PL &amp; I)'!BF$334</f>
        <v>0</v>
      </c>
      <c r="BG305" s="141">
        <f>'[1]MTTI (PL &amp; I)'!BG305/'[1]MTTI (PL &amp; I)'!BG$334</f>
        <v>1.936189736373642E-4</v>
      </c>
      <c r="BH305" s="141">
        <f>'[1]MTTI (PL &amp; I)'!BH305/'[1]MTTI (PL &amp; I)'!BH$334</f>
        <v>5.5025852567184984E-5</v>
      </c>
      <c r="BI305" s="141">
        <f>'[1]MTTI (PL &amp; I)'!BI305/'[1]MTTI (PL &amp; I)'!BI$334</f>
        <v>0</v>
      </c>
      <c r="BJ305" s="141">
        <f>'[1]MTTI (PL &amp; I)'!BJ305/'[1]MTTI (PL &amp; I)'!BJ$334</f>
        <v>7.519216646430597E-5</v>
      </c>
      <c r="BK305" s="141">
        <f>'[1]MTTI (PL &amp; I)'!BK305/'[1]MTTI (PL &amp; I)'!BK$334</f>
        <v>4.8457669196815353E-4</v>
      </c>
      <c r="BL305" s="141">
        <f>'[1]MTTI (PL &amp; I)'!BL305/'[1]MTTI (PL &amp; I)'!BL$334</f>
        <v>0</v>
      </c>
      <c r="BM305" s="141">
        <f>'[1]MTTI (PL &amp; I)'!BM305/'[1]MTTI (PL &amp; I)'!BM$334</f>
        <v>3.4674091821565739E-5</v>
      </c>
      <c r="BN305" s="141">
        <f>'[1]MTTI (PL &amp; I)'!BN305/'[1]MTTI (PL &amp; I)'!BN$334</f>
        <v>0</v>
      </c>
      <c r="BO305" s="141">
        <f>'[1]MTTI (PL &amp; I)'!BO305/'[1]MTTI (PL &amp; I)'!BO$334</f>
        <v>1.7543474494772186E-5</v>
      </c>
      <c r="BP305" s="141">
        <f>'[1]MTTI (PL &amp; I)'!BP305/'[1]MTTI (PL &amp; I)'!BP$334</f>
        <v>3.1595500780821884E-3</v>
      </c>
      <c r="BQ305" s="141">
        <f>'[1]MTTI (PL &amp; I)'!BQ305/'[1]MTTI (PL &amp; I)'!BQ$334</f>
        <v>1.0452128901882588E-4</v>
      </c>
      <c r="BR305" s="141">
        <f>'[1]MTTI (PL &amp; I)'!BR305/'[1]MTTI (PL &amp; I)'!BR$334</f>
        <v>7.6347841657048343E-5</v>
      </c>
      <c r="BS305" s="141">
        <f>'[1]MTTI (PL &amp; I)'!BS305/'[1]MTTI (PL &amp; I)'!BS$334</f>
        <v>1.565348221575945E-4</v>
      </c>
      <c r="BT305" s="141">
        <f>'[1]MTTI (PL &amp; I)'!BT305/'[1]MTTI (PL &amp; I)'!BT$334</f>
        <v>0</v>
      </c>
      <c r="BU305" s="141">
        <f>'[1]MTTI (PL &amp; I)'!BU305/'[1]MTTI (PL &amp; I)'!BU$334</f>
        <v>0</v>
      </c>
      <c r="BV305" s="141">
        <f>'[1]MTTI (PL &amp; I)'!BV305/'[1]MTTI (PL &amp; I)'!BV$334</f>
        <v>0</v>
      </c>
      <c r="BW305" s="141">
        <f>'[1]MTTI (PL &amp; I)'!BW305/'[1]MTTI (PL &amp; I)'!BW$334</f>
        <v>0</v>
      </c>
      <c r="BX305" s="141">
        <f>'[1]MTTI (PL &amp; I)'!BX305/'[1]MTTI (PL &amp; I)'!BX$334</f>
        <v>0</v>
      </c>
      <c r="BY305" s="141">
        <f>'[1]MTTI (PL &amp; I)'!BY305/'[1]MTTI (PL &amp; I)'!BY$334</f>
        <v>3.1057588912210526E-4</v>
      </c>
      <c r="BZ305" s="141">
        <f>'[1]MTTI (PL &amp; I)'!BZ305/'[1]MTTI (PL &amp; I)'!BZ$334</f>
        <v>0</v>
      </c>
      <c r="CA305" s="141">
        <f>'[1]MTTI (PL &amp; I)'!CA305/'[1]MTTI (PL &amp; I)'!CA$334</f>
        <v>7.2146739807261943E-5</v>
      </c>
      <c r="CB305" s="141">
        <f>'[1]MTTI (PL &amp; I)'!CB305/'[1]MTTI (PL &amp; I)'!CB$334</f>
        <v>0</v>
      </c>
      <c r="CC305" s="141">
        <f>'[1]MTTI (PL &amp; I)'!CC305/'[1]MTTI (PL &amp; I)'!CC$334</f>
        <v>1.2175911735929572E-5</v>
      </c>
      <c r="CD305" s="141">
        <f>'[1]MTTI (PL &amp; I)'!CD305/'[1]MTTI (PL &amp; I)'!CD$334</f>
        <v>0</v>
      </c>
      <c r="CE305" s="141">
        <f>'[1]MTTI (PL &amp; I)'!CE305/'[1]MTTI (PL &amp; I)'!CE$334</f>
        <v>0</v>
      </c>
      <c r="CF305" s="141">
        <f>'[1]MTTI (PL &amp; I)'!CF305/'[1]MTTI (PL &amp; I)'!CF$334</f>
        <v>0</v>
      </c>
      <c r="CG305" s="141">
        <f>'[1]MTTI (PL &amp; I)'!CG305/'[1]MTTI (PL &amp; I)'!CG$334</f>
        <v>0</v>
      </c>
      <c r="CH305" s="141">
        <f>'[1]MTTI (PL &amp; I)'!CH305/'[1]MTTI (PL &amp; I)'!CH$334</f>
        <v>0</v>
      </c>
      <c r="CI305" s="141">
        <f>'[1]MTTI (PL &amp; I)'!CI305/'[1]MTTI (PL &amp; I)'!CI$334</f>
        <v>0</v>
      </c>
      <c r="CJ305" s="141">
        <f>'[1]MTTI (PL &amp; I)'!CJ305/'[1]MTTI (PL &amp; I)'!CJ$334</f>
        <v>0</v>
      </c>
      <c r="CK305" s="141">
        <f>'[1]MTTI (PL &amp; I)'!CK305/'[1]MTTI (PL &amp; I)'!CK$334</f>
        <v>0</v>
      </c>
      <c r="CL305" s="141">
        <f>'[1]MTTI (PL &amp; I)'!CL305/'[1]MTTI (PL &amp; I)'!CL$334</f>
        <v>0</v>
      </c>
      <c r="CM305" s="141">
        <f>'[1]MTTI (PL &amp; I)'!CM305/'[1]MTTI (PL &amp; I)'!CM$334</f>
        <v>0</v>
      </c>
      <c r="CN305" s="141">
        <f>'[1]MTTI (PL &amp; I)'!CN305/'[1]MTTI (PL &amp; I)'!CN$334</f>
        <v>8.4483832709442901E-6</v>
      </c>
      <c r="CO305" s="141">
        <f>'[1]MTTI (PL &amp; I)'!CO305/'[1]MTTI (PL &amp; I)'!CO$334</f>
        <v>0</v>
      </c>
      <c r="CP305" s="141">
        <f>'[1]MTTI (PL &amp; I)'!CP305/'[1]MTTI (PL &amp; I)'!CP$334</f>
        <v>1.5952318527745703E-5</v>
      </c>
      <c r="CQ305" s="141">
        <f>'[1]MTTI (PL &amp; I)'!CQ305/'[1]MTTI (PL &amp; I)'!CQ$334</f>
        <v>1.5580964322296853E-5</v>
      </c>
      <c r="CR305" s="141">
        <f>'[1]MTTI (PL &amp; I)'!CR305/'[1]MTTI (PL &amp; I)'!CR$334</f>
        <v>0</v>
      </c>
      <c r="CS305" s="141">
        <f>'[1]MTTI (PL &amp; I)'!CS305/'[1]MTTI (PL &amp; I)'!CS$334</f>
        <v>2.5692520942215954E-4</v>
      </c>
      <c r="CT305" s="141">
        <f>'[1]MTTI (PL &amp; I)'!CT305/'[1]MTTI (PL &amp; I)'!CT$334</f>
        <v>0</v>
      </c>
      <c r="CU305" s="141">
        <f>'[1]MTTI (PL &amp; I)'!CU305/'[1]MTTI (PL &amp; I)'!CU$334</f>
        <v>0</v>
      </c>
      <c r="CV305" s="141">
        <f>'[1]MTTI (PL &amp; I)'!CV305/'[1]MTTI (PL &amp; I)'!CV$334</f>
        <v>0</v>
      </c>
      <c r="CW305" s="141">
        <f>'[1]MTTI (PL &amp; I)'!CW305/'[1]MTTI (PL &amp; I)'!CW$334</f>
        <v>0</v>
      </c>
      <c r="CX305" s="141">
        <f>'[1]MTTI (PL &amp; I)'!CX305/'[1]MTTI (PL &amp; I)'!CX$334</f>
        <v>0.23852618438923609</v>
      </c>
      <c r="CY305" s="141">
        <f>'[1]MTTI (PL &amp; I)'!CY305/'[1]MTTI (PL &amp; I)'!CY$334</f>
        <v>2.4259339809876716E-3</v>
      </c>
      <c r="CZ305" s="141">
        <f>'[1]MTTI (PL &amp; I)'!CZ305/'[1]MTTI (PL &amp; I)'!CZ$334</f>
        <v>0</v>
      </c>
      <c r="DA305" s="141">
        <f>'[1]MTTI (PL &amp; I)'!DA305/'[1]MTTI (PL &amp; I)'!DA$334</f>
        <v>3.3068193394143741E-4</v>
      </c>
      <c r="DB305" s="141">
        <f>'[1]MTTI (PL &amp; I)'!DB305/'[1]MTTI (PL &amp; I)'!DB$334</f>
        <v>0</v>
      </c>
      <c r="DC305" s="141">
        <f>'[1]MTTI (PL &amp; I)'!DC305/'[1]MTTI (PL &amp; I)'!DC$334</f>
        <v>0</v>
      </c>
      <c r="DD305" s="141">
        <f>'[1]MTTI (PL &amp; I)'!DD305/'[1]MTTI (PL &amp; I)'!DD$334</f>
        <v>0</v>
      </c>
      <c r="DE305" s="141">
        <v>0</v>
      </c>
      <c r="DF305" s="141">
        <f>'[1]MTTI (PL &amp; I)'!DF305/'[1]MTTI (PL &amp; I)'!DF$334</f>
        <v>1.4632116799052951E-4</v>
      </c>
    </row>
    <row r="306" spans="1:110" x14ac:dyDescent="0.3">
      <c r="A306" s="25" t="s">
        <v>6</v>
      </c>
      <c r="B306" s="141">
        <f>'[1]MTTI (PL &amp; I)'!B306/'[1]MTTI (PL &amp; I)'!B$334</f>
        <v>7.565818285502458E-6</v>
      </c>
      <c r="C306" s="141">
        <f>'[1]MTTI (PL &amp; I)'!C306/'[1]MTTI (PL &amp; I)'!C$334</f>
        <v>0</v>
      </c>
      <c r="D306" s="141">
        <f>'[1]MTTI (PL &amp; I)'!D306/'[1]MTTI (PL &amp; I)'!D$334</f>
        <v>0</v>
      </c>
      <c r="E306" s="141">
        <f>'[1]MTTI (PL &amp; I)'!E306/'[1]MTTI (PL &amp; I)'!E$334</f>
        <v>1.0865428407353021E-4</v>
      </c>
      <c r="F306" s="141">
        <f>'[1]MTTI (PL &amp; I)'!F306/'[1]MTTI (PL &amp; I)'!F$334</f>
        <v>0</v>
      </c>
      <c r="G306" s="141">
        <f>'[1]MTTI (PL &amp; I)'!G306/'[1]MTTI (PL &amp; I)'!G$334</f>
        <v>2.2572470405391485E-5</v>
      </c>
      <c r="H306" s="141">
        <f>'[1]MTTI (PL &amp; I)'!H306/'[1]MTTI (PL &amp; I)'!H$334</f>
        <v>9.8326796230617628E-4</v>
      </c>
      <c r="I306" s="141">
        <f>'[1]MTTI (PL &amp; I)'!I306/'[1]MTTI (PL &amp; I)'!I$334</f>
        <v>0</v>
      </c>
      <c r="J306" s="141">
        <f>'[1]MTTI (PL &amp; I)'!J306/'[1]MTTI (PL &amp; I)'!J$334</f>
        <v>3.7419485310196762E-5</v>
      </c>
      <c r="K306" s="141">
        <f>'[1]MTTI (PL &amp; I)'!K306/'[1]MTTI (PL &amp; I)'!K$334</f>
        <v>2.4735928543391593E-5</v>
      </c>
      <c r="L306" s="141">
        <f>'[1]MTTI (PL &amp; I)'!L306/'[1]MTTI (PL &amp; I)'!L$334</f>
        <v>2.0104669121350463E-5</v>
      </c>
      <c r="M306" s="141">
        <f>'[1]MTTI (PL &amp; I)'!M306/'[1]MTTI (PL &amp; I)'!M$334</f>
        <v>4.958481416889147E-5</v>
      </c>
      <c r="N306" s="141">
        <f>'[1]MTTI (PL &amp; I)'!N306/'[1]MTTI (PL &amp; I)'!N$334</f>
        <v>8.1499493428418831E-6</v>
      </c>
      <c r="O306" s="141">
        <f>'[1]MTTI (PL &amp; I)'!O306/'[1]MTTI (PL &amp; I)'!O$334</f>
        <v>5.8427452249272545E-5</v>
      </c>
      <c r="P306" s="141">
        <f>'[1]MTTI (PL &amp; I)'!P306/'[1]MTTI (PL &amp; I)'!P$334</f>
        <v>0</v>
      </c>
      <c r="Q306" s="141">
        <f>'[1]MTTI (PL &amp; I)'!Q306/'[1]MTTI (PL &amp; I)'!Q$334</f>
        <v>1.6929620149380738E-5</v>
      </c>
      <c r="R306" s="141">
        <f>'[1]MTTI (PL &amp; I)'!R306/'[1]MTTI (PL &amp; I)'!R$334</f>
        <v>0</v>
      </c>
      <c r="S306" s="141">
        <f>'[1]MTTI (PL &amp; I)'!S306/'[1]MTTI (PL &amp; I)'!S$334</f>
        <v>1.8875483656259566E-4</v>
      </c>
      <c r="T306" s="141">
        <f>'[1]MTTI (PL &amp; I)'!T306/'[1]MTTI (PL &amp; I)'!T$334</f>
        <v>3.5694487690928937E-4</v>
      </c>
      <c r="U306" s="141">
        <f>'[1]MTTI (PL &amp; I)'!U306/'[1]MTTI (PL &amp; I)'!U$334</f>
        <v>0</v>
      </c>
      <c r="V306" s="141">
        <f>'[1]MTTI (PL &amp; I)'!V306/'[1]MTTI (PL &amp; I)'!V$334</f>
        <v>9.7942822281938495E-5</v>
      </c>
      <c r="W306" s="141">
        <f>'[1]MTTI (PL &amp; I)'!W306/'[1]MTTI (PL &amp; I)'!W$334</f>
        <v>6.7829063146920842E-5</v>
      </c>
      <c r="X306" s="141">
        <f>'[1]MTTI (PL &amp; I)'!X306/'[1]MTTI (PL &amp; I)'!X$334</f>
        <v>4.7175811832079224E-5</v>
      </c>
      <c r="Y306" s="141">
        <f>'[1]MTTI (PL &amp; I)'!Y306/'[1]MTTI (PL &amp; I)'!Y$334</f>
        <v>2.3330683910666467E-5</v>
      </c>
      <c r="Z306" s="141">
        <f>'[1]MTTI (PL &amp; I)'!Z306/'[1]MTTI (PL &amp; I)'!Z$334</f>
        <v>4.0608978254596783E-5</v>
      </c>
      <c r="AA306" s="141">
        <f>'[1]MTTI (PL &amp; I)'!AA306/'[1]MTTI (PL &amp; I)'!AA$334</f>
        <v>2.8318222121328421E-6</v>
      </c>
      <c r="AB306" s="141">
        <f>'[1]MTTI (PL &amp; I)'!AB306/'[1]MTTI (PL &amp; I)'!AB$334</f>
        <v>0</v>
      </c>
      <c r="AC306" s="141">
        <f>'[1]MTTI (PL &amp; I)'!AC306/'[1]MTTI (PL &amp; I)'!AC$334</f>
        <v>0</v>
      </c>
      <c r="AD306" s="141">
        <f>'[1]MTTI (PL &amp; I)'!AD306/'[1]MTTI (PL &amp; I)'!AD$334</f>
        <v>3.0328563224463645E-7</v>
      </c>
      <c r="AE306" s="141">
        <f>'[1]MTTI (PL &amp; I)'!AE306/'[1]MTTI (PL &amp; I)'!AE$334</f>
        <v>0</v>
      </c>
      <c r="AF306" s="141">
        <f>'[1]MTTI (PL &amp; I)'!AF306/'[1]MTTI (PL &amp; I)'!AF$334</f>
        <v>0</v>
      </c>
      <c r="AG306" s="141">
        <f>'[1]MTTI (PL &amp; I)'!AG306/'[1]MTTI (PL &amp; I)'!AG$334</f>
        <v>2.6659246014898284E-4</v>
      </c>
      <c r="AH306" s="141">
        <f>'[1]MTTI (PL &amp; I)'!AH306/'[1]MTTI (PL &amp; I)'!AH$334</f>
        <v>0</v>
      </c>
      <c r="AI306" s="141">
        <f>'[1]MTTI (PL &amp; I)'!AI306/'[1]MTTI (PL &amp; I)'!AI$334</f>
        <v>5.1766844306163746E-5</v>
      </c>
      <c r="AJ306" s="141">
        <f>'[1]MTTI (PL &amp; I)'!AJ306/'[1]MTTI (PL &amp; I)'!AJ$334</f>
        <v>6.0491064990383479E-6</v>
      </c>
      <c r="AK306" s="141">
        <f>'[1]MTTI (PL &amp; I)'!AK306/'[1]MTTI (PL &amp; I)'!AK$334</f>
        <v>9.4347367587811365E-6</v>
      </c>
      <c r="AL306" s="141">
        <f>'[1]MTTI (PL &amp; I)'!AL306/'[1]MTTI (PL &amp; I)'!AL$334</f>
        <v>1.3748577356806512E-4</v>
      </c>
      <c r="AM306" s="141">
        <f>'[1]MTTI (PL &amp; I)'!AM306/'[1]MTTI (PL &amp; I)'!AM$334</f>
        <v>1.5585855741227571E-5</v>
      </c>
      <c r="AN306" s="141">
        <f>'[1]MTTI (PL &amp; I)'!AN306/'[1]MTTI (PL &amp; I)'!AN$334</f>
        <v>0</v>
      </c>
      <c r="AO306" s="141">
        <f>'[1]MTTI (PL &amp; I)'!AO306/'[1]MTTI (PL &amp; I)'!AO$334</f>
        <v>4.0401621606780543E-5</v>
      </c>
      <c r="AP306" s="141">
        <f>'[1]MTTI (PL &amp; I)'!AP306/'[1]MTTI (PL &amp; I)'!AP$334</f>
        <v>0</v>
      </c>
      <c r="AQ306" s="141">
        <f>'[1]MTTI (PL &amp; I)'!AQ306/'[1]MTTI (PL &amp; I)'!AQ$334</f>
        <v>1.4167625499048205E-4</v>
      </c>
      <c r="AR306" s="141">
        <f>'[1]MTTI (PL &amp; I)'!AR306/'[1]MTTI (PL &amp; I)'!AR$334</f>
        <v>1.1507805199209885E-5</v>
      </c>
      <c r="AS306" s="141">
        <f>'[1]MTTI (PL &amp; I)'!AS306/'[1]MTTI (PL &amp; I)'!AS$334</f>
        <v>0</v>
      </c>
      <c r="AT306" s="141">
        <f>'[1]MTTI (PL &amp; I)'!AT306/'[1]MTTI (PL &amp; I)'!AT$334</f>
        <v>1.5463057484395964E-5</v>
      </c>
      <c r="AU306" s="141">
        <f>'[1]MTTI (PL &amp; I)'!AU306/'[1]MTTI (PL &amp; I)'!AU$334</f>
        <v>0</v>
      </c>
      <c r="AV306" s="141">
        <f>'[1]MTTI (PL &amp; I)'!AV306/'[1]MTTI (PL &amp; I)'!AV$334</f>
        <v>0</v>
      </c>
      <c r="AW306" s="141">
        <f>'[1]MTTI (PL &amp; I)'!AW306/'[1]MTTI (PL &amp; I)'!AW$334</f>
        <v>0</v>
      </c>
      <c r="AX306" s="141">
        <f>'[1]MTTI (PL &amp; I)'!AX306/'[1]MTTI (PL &amp; I)'!AX$334</f>
        <v>0</v>
      </c>
      <c r="AY306" s="141">
        <f>'[1]MTTI (PL &amp; I)'!AY306/'[1]MTTI (PL &amp; I)'!AY$334</f>
        <v>1.4821822829232179E-3</v>
      </c>
      <c r="AZ306" s="141">
        <f>'[1]MTTI (PL &amp; I)'!AZ306/'[1]MTTI (PL &amp; I)'!AZ$334</f>
        <v>9.4085085506604121E-4</v>
      </c>
      <c r="BA306" s="141">
        <f>'[1]MTTI (PL &amp; I)'!BA306/'[1]MTTI (PL &amp; I)'!BA$334</f>
        <v>2.5538626836663455E-4</v>
      </c>
      <c r="BB306" s="141">
        <f>'[1]MTTI (PL &amp; I)'!BB306/'[1]MTTI (PL &amp; I)'!BB$334</f>
        <v>0</v>
      </c>
      <c r="BC306" s="141">
        <f>'[1]MTTI (PL &amp; I)'!BC306/'[1]MTTI (PL &amp; I)'!BC$334</f>
        <v>0</v>
      </c>
      <c r="BD306" s="141">
        <f>'[1]MTTI (PL &amp; I)'!BD306/'[1]MTTI (PL &amp; I)'!BD$334</f>
        <v>0</v>
      </c>
      <c r="BE306" s="141">
        <f>'[1]MTTI (PL &amp; I)'!BE306/'[1]MTTI (PL &amp; I)'!BE$334</f>
        <v>0</v>
      </c>
      <c r="BF306" s="141">
        <f>'[1]MTTI (PL &amp; I)'!BF306/'[1]MTTI (PL &amp; I)'!BF$334</f>
        <v>0</v>
      </c>
      <c r="BG306" s="141">
        <f>'[1]MTTI (PL &amp; I)'!BG306/'[1]MTTI (PL &amp; I)'!BG$334</f>
        <v>1.936189736373642E-4</v>
      </c>
      <c r="BH306" s="141">
        <f>'[1]MTTI (PL &amp; I)'!BH306/'[1]MTTI (PL &amp; I)'!BH$334</f>
        <v>5.5025852567184984E-5</v>
      </c>
      <c r="BI306" s="141">
        <f>'[1]MTTI (PL &amp; I)'!BI306/'[1]MTTI (PL &amp; I)'!BI$334</f>
        <v>0</v>
      </c>
      <c r="BJ306" s="141">
        <f>'[1]MTTI (PL &amp; I)'!BJ306/'[1]MTTI (PL &amp; I)'!BJ$334</f>
        <v>7.519216646430597E-5</v>
      </c>
      <c r="BK306" s="141">
        <f>'[1]MTTI (PL &amp; I)'!BK306/'[1]MTTI (PL &amp; I)'!BK$334</f>
        <v>4.8457669196815353E-4</v>
      </c>
      <c r="BL306" s="141">
        <f>'[1]MTTI (PL &amp; I)'!BL306/'[1]MTTI (PL &amp; I)'!BL$334</f>
        <v>0</v>
      </c>
      <c r="BM306" s="141">
        <f>'[1]MTTI (PL &amp; I)'!BM306/'[1]MTTI (PL &amp; I)'!BM$334</f>
        <v>3.4674091821565739E-5</v>
      </c>
      <c r="BN306" s="141">
        <f>'[1]MTTI (PL &amp; I)'!BN306/'[1]MTTI (PL &amp; I)'!BN$334</f>
        <v>0</v>
      </c>
      <c r="BO306" s="141">
        <f>'[1]MTTI (PL &amp; I)'!BO306/'[1]MTTI (PL &amp; I)'!BO$334</f>
        <v>1.7543474494772186E-5</v>
      </c>
      <c r="BP306" s="141">
        <f>'[1]MTTI (PL &amp; I)'!BP306/'[1]MTTI (PL &amp; I)'!BP$334</f>
        <v>3.1595500780821884E-3</v>
      </c>
      <c r="BQ306" s="141">
        <f>'[1]MTTI (PL &amp; I)'!BQ306/'[1]MTTI (PL &amp; I)'!BQ$334</f>
        <v>1.0452128901882588E-4</v>
      </c>
      <c r="BR306" s="141">
        <f>'[1]MTTI (PL &amp; I)'!BR306/'[1]MTTI (PL &amp; I)'!BR$334</f>
        <v>7.6347841657048343E-5</v>
      </c>
      <c r="BS306" s="141">
        <f>'[1]MTTI (PL &amp; I)'!BS306/'[1]MTTI (PL &amp; I)'!BS$334</f>
        <v>1.565348221575945E-4</v>
      </c>
      <c r="BT306" s="141">
        <f>'[1]MTTI (PL &amp; I)'!BT306/'[1]MTTI (PL &amp; I)'!BT$334</f>
        <v>0</v>
      </c>
      <c r="BU306" s="141">
        <f>'[1]MTTI (PL &amp; I)'!BU306/'[1]MTTI (PL &amp; I)'!BU$334</f>
        <v>0</v>
      </c>
      <c r="BV306" s="141">
        <f>'[1]MTTI (PL &amp; I)'!BV306/'[1]MTTI (PL &amp; I)'!BV$334</f>
        <v>0</v>
      </c>
      <c r="BW306" s="141">
        <f>'[1]MTTI (PL &amp; I)'!BW306/'[1]MTTI (PL &amp; I)'!BW$334</f>
        <v>0</v>
      </c>
      <c r="BX306" s="141">
        <f>'[1]MTTI (PL &amp; I)'!BX306/'[1]MTTI (PL &amp; I)'!BX$334</f>
        <v>0</v>
      </c>
      <c r="BY306" s="141">
        <f>'[1]MTTI (PL &amp; I)'!BY306/'[1]MTTI (PL &amp; I)'!BY$334</f>
        <v>3.1057588912210526E-4</v>
      </c>
      <c r="BZ306" s="141">
        <f>'[1]MTTI (PL &amp; I)'!BZ306/'[1]MTTI (PL &amp; I)'!BZ$334</f>
        <v>0</v>
      </c>
      <c r="CA306" s="141">
        <f>'[1]MTTI (PL &amp; I)'!CA306/'[1]MTTI (PL &amp; I)'!CA$334</f>
        <v>7.2146739807261943E-5</v>
      </c>
      <c r="CB306" s="141">
        <f>'[1]MTTI (PL &amp; I)'!CB306/'[1]MTTI (PL &amp; I)'!CB$334</f>
        <v>0</v>
      </c>
      <c r="CC306" s="141">
        <f>'[1]MTTI (PL &amp; I)'!CC306/'[1]MTTI (PL &amp; I)'!CC$334</f>
        <v>1.2175911735929572E-5</v>
      </c>
      <c r="CD306" s="141">
        <f>'[1]MTTI (PL &amp; I)'!CD306/'[1]MTTI (PL &amp; I)'!CD$334</f>
        <v>0</v>
      </c>
      <c r="CE306" s="141">
        <f>'[1]MTTI (PL &amp; I)'!CE306/'[1]MTTI (PL &amp; I)'!CE$334</f>
        <v>0</v>
      </c>
      <c r="CF306" s="141">
        <f>'[1]MTTI (PL &amp; I)'!CF306/'[1]MTTI (PL &amp; I)'!CF$334</f>
        <v>0</v>
      </c>
      <c r="CG306" s="141">
        <f>'[1]MTTI (PL &amp; I)'!CG306/'[1]MTTI (PL &amp; I)'!CG$334</f>
        <v>0</v>
      </c>
      <c r="CH306" s="141">
        <f>'[1]MTTI (PL &amp; I)'!CH306/'[1]MTTI (PL &amp; I)'!CH$334</f>
        <v>0</v>
      </c>
      <c r="CI306" s="141">
        <f>'[1]MTTI (PL &amp; I)'!CI306/'[1]MTTI (PL &amp; I)'!CI$334</f>
        <v>0</v>
      </c>
      <c r="CJ306" s="141">
        <f>'[1]MTTI (PL &amp; I)'!CJ306/'[1]MTTI (PL &amp; I)'!CJ$334</f>
        <v>0</v>
      </c>
      <c r="CK306" s="141">
        <f>'[1]MTTI (PL &amp; I)'!CK306/'[1]MTTI (PL &amp; I)'!CK$334</f>
        <v>0</v>
      </c>
      <c r="CL306" s="141">
        <f>'[1]MTTI (PL &amp; I)'!CL306/'[1]MTTI (PL &amp; I)'!CL$334</f>
        <v>0</v>
      </c>
      <c r="CM306" s="141">
        <f>'[1]MTTI (PL &amp; I)'!CM306/'[1]MTTI (PL &amp; I)'!CM$334</f>
        <v>0</v>
      </c>
      <c r="CN306" s="141">
        <f>'[1]MTTI (PL &amp; I)'!CN306/'[1]MTTI (PL &amp; I)'!CN$334</f>
        <v>8.4483832709442901E-6</v>
      </c>
      <c r="CO306" s="141">
        <f>'[1]MTTI (PL &amp; I)'!CO306/'[1]MTTI (PL &amp; I)'!CO$334</f>
        <v>0</v>
      </c>
      <c r="CP306" s="141">
        <f>'[1]MTTI (PL &amp; I)'!CP306/'[1]MTTI (PL &amp; I)'!CP$334</f>
        <v>1.5952318527745703E-5</v>
      </c>
      <c r="CQ306" s="141">
        <f>'[1]MTTI (PL &amp; I)'!CQ306/'[1]MTTI (PL &amp; I)'!CQ$334</f>
        <v>1.5580964322296853E-5</v>
      </c>
      <c r="CR306" s="141">
        <f>'[1]MTTI (PL &amp; I)'!CR306/'[1]MTTI (PL &amp; I)'!CR$334</f>
        <v>0</v>
      </c>
      <c r="CS306" s="141">
        <f>'[1]MTTI (PL &amp; I)'!CS306/'[1]MTTI (PL &amp; I)'!CS$334</f>
        <v>2.5692520942215954E-4</v>
      </c>
      <c r="CT306" s="141">
        <f>'[1]MTTI (PL &amp; I)'!CT306/'[1]MTTI (PL &amp; I)'!CT$334</f>
        <v>0</v>
      </c>
      <c r="CU306" s="141">
        <f>'[1]MTTI (PL &amp; I)'!CU306/'[1]MTTI (PL &amp; I)'!CU$334</f>
        <v>0</v>
      </c>
      <c r="CV306" s="141">
        <f>'[1]MTTI (PL &amp; I)'!CV306/'[1]MTTI (PL &amp; I)'!CV$334</f>
        <v>0</v>
      </c>
      <c r="CW306" s="141">
        <f>'[1]MTTI (PL &amp; I)'!CW306/'[1]MTTI (PL &amp; I)'!CW$334</f>
        <v>0</v>
      </c>
      <c r="CX306" s="141">
        <f>'[1]MTTI (PL &amp; I)'!CX306/'[1]MTTI (PL &amp; I)'!CX$334</f>
        <v>0.23852618438923609</v>
      </c>
      <c r="CY306" s="141">
        <f>'[1]MTTI (PL &amp; I)'!CY306/'[1]MTTI (PL &amp; I)'!CY$334</f>
        <v>2.4259339809876716E-3</v>
      </c>
      <c r="CZ306" s="141">
        <f>'[1]MTTI (PL &amp; I)'!CZ306/'[1]MTTI (PL &amp; I)'!CZ$334</f>
        <v>0</v>
      </c>
      <c r="DA306" s="141">
        <f>'[1]MTTI (PL &amp; I)'!DA306/'[1]MTTI (PL &amp; I)'!DA$334</f>
        <v>3.3068193394143741E-4</v>
      </c>
      <c r="DB306" s="141">
        <f>'[1]MTTI (PL &amp; I)'!DB306/'[1]MTTI (PL &amp; I)'!DB$334</f>
        <v>0</v>
      </c>
      <c r="DC306" s="141">
        <f>'[1]MTTI (PL &amp; I)'!DC306/'[1]MTTI (PL &amp; I)'!DC$334</f>
        <v>0</v>
      </c>
      <c r="DD306" s="141">
        <f>'[1]MTTI (PL &amp; I)'!DD306/'[1]MTTI (PL &amp; I)'!DD$334</f>
        <v>0</v>
      </c>
      <c r="DE306" s="141">
        <v>0</v>
      </c>
      <c r="DF306" s="141">
        <f>'[1]MTTI (PL &amp; I)'!DF306/'[1]MTTI (PL &amp; I)'!DF$334</f>
        <v>1.4632116799052951E-4</v>
      </c>
    </row>
    <row r="307" spans="1:110" x14ac:dyDescent="0.3">
      <c r="A307" s="25" t="s">
        <v>7</v>
      </c>
      <c r="B307" s="141">
        <f>'[1]MTTI (PL &amp; I)'!B307/'[1]MTTI (PL &amp; I)'!B$334</f>
        <v>0</v>
      </c>
      <c r="C307" s="141">
        <f>'[1]MTTI (PL &amp; I)'!C307/'[1]MTTI (PL &amp; I)'!C$334</f>
        <v>0</v>
      </c>
      <c r="D307" s="141">
        <f>'[1]MTTI (PL &amp; I)'!D307/'[1]MTTI (PL &amp; I)'!D$334</f>
        <v>0</v>
      </c>
      <c r="E307" s="141">
        <f>'[1]MTTI (PL &amp; I)'!E307/'[1]MTTI (PL &amp; I)'!E$334</f>
        <v>0</v>
      </c>
      <c r="F307" s="141">
        <f>'[1]MTTI (PL &amp; I)'!F307/'[1]MTTI (PL &amp; I)'!F$334</f>
        <v>0</v>
      </c>
      <c r="G307" s="141">
        <f>'[1]MTTI (PL &amp; I)'!G307/'[1]MTTI (PL &amp; I)'!G$334</f>
        <v>0</v>
      </c>
      <c r="H307" s="141">
        <f>'[1]MTTI (PL &amp; I)'!H307/'[1]MTTI (PL &amp; I)'!H$334</f>
        <v>0</v>
      </c>
      <c r="I307" s="141">
        <f>'[1]MTTI (PL &amp; I)'!I307/'[1]MTTI (PL &amp; I)'!I$334</f>
        <v>0</v>
      </c>
      <c r="J307" s="141">
        <f>'[1]MTTI (PL &amp; I)'!J307/'[1]MTTI (PL &amp; I)'!J$334</f>
        <v>0</v>
      </c>
      <c r="K307" s="141">
        <f>'[1]MTTI (PL &amp; I)'!K307/'[1]MTTI (PL &amp; I)'!K$334</f>
        <v>0</v>
      </c>
      <c r="L307" s="141">
        <f>'[1]MTTI (PL &amp; I)'!L307/'[1]MTTI (PL &amp; I)'!L$334</f>
        <v>0</v>
      </c>
      <c r="M307" s="141">
        <f>'[1]MTTI (PL &amp; I)'!M307/'[1]MTTI (PL &amp; I)'!M$334</f>
        <v>0</v>
      </c>
      <c r="N307" s="141">
        <f>'[1]MTTI (PL &amp; I)'!N307/'[1]MTTI (PL &amp; I)'!N$334</f>
        <v>0</v>
      </c>
      <c r="O307" s="141">
        <f>'[1]MTTI (PL &amp; I)'!O307/'[1]MTTI (PL &amp; I)'!O$334</f>
        <v>0</v>
      </c>
      <c r="P307" s="141">
        <f>'[1]MTTI (PL &amp; I)'!P307/'[1]MTTI (PL &amp; I)'!P$334</f>
        <v>0</v>
      </c>
      <c r="Q307" s="141">
        <f>'[1]MTTI (PL &amp; I)'!Q307/'[1]MTTI (PL &amp; I)'!Q$334</f>
        <v>0</v>
      </c>
      <c r="R307" s="141">
        <f>'[1]MTTI (PL &amp; I)'!R307/'[1]MTTI (PL &amp; I)'!R$334</f>
        <v>0</v>
      </c>
      <c r="S307" s="141">
        <f>'[1]MTTI (PL &amp; I)'!S307/'[1]MTTI (PL &amp; I)'!S$334</f>
        <v>0</v>
      </c>
      <c r="T307" s="141">
        <f>'[1]MTTI (PL &amp; I)'!T307/'[1]MTTI (PL &amp; I)'!T$334</f>
        <v>0</v>
      </c>
      <c r="U307" s="141">
        <f>'[1]MTTI (PL &amp; I)'!U307/'[1]MTTI (PL &amp; I)'!U$334</f>
        <v>0</v>
      </c>
      <c r="V307" s="141">
        <f>'[1]MTTI (PL &amp; I)'!V307/'[1]MTTI (PL &amp; I)'!V$334</f>
        <v>0</v>
      </c>
      <c r="W307" s="141">
        <f>'[1]MTTI (PL &amp; I)'!W307/'[1]MTTI (PL &amp; I)'!W$334</f>
        <v>0</v>
      </c>
      <c r="X307" s="141">
        <f>'[1]MTTI (PL &amp; I)'!X307/'[1]MTTI (PL &amp; I)'!X$334</f>
        <v>0</v>
      </c>
      <c r="Y307" s="141">
        <f>'[1]MTTI (PL &amp; I)'!Y307/'[1]MTTI (PL &amp; I)'!Y$334</f>
        <v>0</v>
      </c>
      <c r="Z307" s="141">
        <f>'[1]MTTI (PL &amp; I)'!Z307/'[1]MTTI (PL &amp; I)'!Z$334</f>
        <v>0</v>
      </c>
      <c r="AA307" s="141">
        <f>'[1]MTTI (PL &amp; I)'!AA307/'[1]MTTI (PL &amp; I)'!AA$334</f>
        <v>0</v>
      </c>
      <c r="AB307" s="141">
        <f>'[1]MTTI (PL &amp; I)'!AB307/'[1]MTTI (PL &amp; I)'!AB$334</f>
        <v>0</v>
      </c>
      <c r="AC307" s="141">
        <f>'[1]MTTI (PL &amp; I)'!AC307/'[1]MTTI (PL &amp; I)'!AC$334</f>
        <v>0</v>
      </c>
      <c r="AD307" s="141">
        <f>'[1]MTTI (PL &amp; I)'!AD307/'[1]MTTI (PL &amp; I)'!AD$334</f>
        <v>0</v>
      </c>
      <c r="AE307" s="141">
        <f>'[1]MTTI (PL &amp; I)'!AE307/'[1]MTTI (PL &amp; I)'!AE$334</f>
        <v>0</v>
      </c>
      <c r="AF307" s="141">
        <f>'[1]MTTI (PL &amp; I)'!AF307/'[1]MTTI (PL &amp; I)'!AF$334</f>
        <v>0</v>
      </c>
      <c r="AG307" s="141">
        <f>'[1]MTTI (PL &amp; I)'!AG307/'[1]MTTI (PL &amp; I)'!AG$334</f>
        <v>0</v>
      </c>
      <c r="AH307" s="141">
        <f>'[1]MTTI (PL &amp; I)'!AH307/'[1]MTTI (PL &amp; I)'!AH$334</f>
        <v>0</v>
      </c>
      <c r="AI307" s="141">
        <f>'[1]MTTI (PL &amp; I)'!AI307/'[1]MTTI (PL &amp; I)'!AI$334</f>
        <v>0</v>
      </c>
      <c r="AJ307" s="141">
        <f>'[1]MTTI (PL &amp; I)'!AJ307/'[1]MTTI (PL &amp; I)'!AJ$334</f>
        <v>0</v>
      </c>
      <c r="AK307" s="141">
        <f>'[1]MTTI (PL &amp; I)'!AK307/'[1]MTTI (PL &amp; I)'!AK$334</f>
        <v>0</v>
      </c>
      <c r="AL307" s="141">
        <f>'[1]MTTI (PL &amp; I)'!AL307/'[1]MTTI (PL &amp; I)'!AL$334</f>
        <v>0</v>
      </c>
      <c r="AM307" s="141">
        <f>'[1]MTTI (PL &amp; I)'!AM307/'[1]MTTI (PL &amp; I)'!AM$334</f>
        <v>0</v>
      </c>
      <c r="AN307" s="141">
        <f>'[1]MTTI (PL &amp; I)'!AN307/'[1]MTTI (PL &amp; I)'!AN$334</f>
        <v>0</v>
      </c>
      <c r="AO307" s="141">
        <f>'[1]MTTI (PL &amp; I)'!AO307/'[1]MTTI (PL &amp; I)'!AO$334</f>
        <v>0</v>
      </c>
      <c r="AP307" s="141">
        <f>'[1]MTTI (PL &amp; I)'!AP307/'[1]MTTI (PL &amp; I)'!AP$334</f>
        <v>0</v>
      </c>
      <c r="AQ307" s="141">
        <f>'[1]MTTI (PL &amp; I)'!AQ307/'[1]MTTI (PL &amp; I)'!AQ$334</f>
        <v>0</v>
      </c>
      <c r="AR307" s="141">
        <f>'[1]MTTI (PL &amp; I)'!AR307/'[1]MTTI (PL &amp; I)'!AR$334</f>
        <v>0</v>
      </c>
      <c r="AS307" s="141">
        <f>'[1]MTTI (PL &amp; I)'!AS307/'[1]MTTI (PL &amp; I)'!AS$334</f>
        <v>0</v>
      </c>
      <c r="AT307" s="141">
        <f>'[1]MTTI (PL &amp; I)'!AT307/'[1]MTTI (PL &amp; I)'!AT$334</f>
        <v>0</v>
      </c>
      <c r="AU307" s="141">
        <f>'[1]MTTI (PL &amp; I)'!AU307/'[1]MTTI (PL &amp; I)'!AU$334</f>
        <v>0</v>
      </c>
      <c r="AV307" s="141">
        <f>'[1]MTTI (PL &amp; I)'!AV307/'[1]MTTI (PL &amp; I)'!AV$334</f>
        <v>0</v>
      </c>
      <c r="AW307" s="141">
        <f>'[1]MTTI (PL &amp; I)'!AW307/'[1]MTTI (PL &amp; I)'!AW$334</f>
        <v>0</v>
      </c>
      <c r="AX307" s="141">
        <f>'[1]MTTI (PL &amp; I)'!AX307/'[1]MTTI (PL &amp; I)'!AX$334</f>
        <v>0</v>
      </c>
      <c r="AY307" s="141">
        <f>'[1]MTTI (PL &amp; I)'!AY307/'[1]MTTI (PL &amp; I)'!AY$334</f>
        <v>0</v>
      </c>
      <c r="AZ307" s="141">
        <f>'[1]MTTI (PL &amp; I)'!AZ307/'[1]MTTI (PL &amp; I)'!AZ$334</f>
        <v>0</v>
      </c>
      <c r="BA307" s="141">
        <f>'[1]MTTI (PL &amp; I)'!BA307/'[1]MTTI (PL &amp; I)'!BA$334</f>
        <v>0</v>
      </c>
      <c r="BB307" s="141">
        <f>'[1]MTTI (PL &amp; I)'!BB307/'[1]MTTI (PL &amp; I)'!BB$334</f>
        <v>0</v>
      </c>
      <c r="BC307" s="141">
        <f>'[1]MTTI (PL &amp; I)'!BC307/'[1]MTTI (PL &amp; I)'!BC$334</f>
        <v>0</v>
      </c>
      <c r="BD307" s="141">
        <f>'[1]MTTI (PL &amp; I)'!BD307/'[1]MTTI (PL &amp; I)'!BD$334</f>
        <v>0</v>
      </c>
      <c r="BE307" s="141">
        <f>'[1]MTTI (PL &amp; I)'!BE307/'[1]MTTI (PL &amp; I)'!BE$334</f>
        <v>0</v>
      </c>
      <c r="BF307" s="141">
        <f>'[1]MTTI (PL &amp; I)'!BF307/'[1]MTTI (PL &amp; I)'!BF$334</f>
        <v>0</v>
      </c>
      <c r="BG307" s="141">
        <f>'[1]MTTI (PL &amp; I)'!BG307/'[1]MTTI (PL &amp; I)'!BG$334</f>
        <v>0</v>
      </c>
      <c r="BH307" s="141">
        <f>'[1]MTTI (PL &amp; I)'!BH307/'[1]MTTI (PL &amp; I)'!BH$334</f>
        <v>0</v>
      </c>
      <c r="BI307" s="141">
        <f>'[1]MTTI (PL &amp; I)'!BI307/'[1]MTTI (PL &amp; I)'!BI$334</f>
        <v>0</v>
      </c>
      <c r="BJ307" s="141">
        <f>'[1]MTTI (PL &amp; I)'!BJ307/'[1]MTTI (PL &amp; I)'!BJ$334</f>
        <v>0</v>
      </c>
      <c r="BK307" s="141">
        <f>'[1]MTTI (PL &amp; I)'!BK307/'[1]MTTI (PL &amp; I)'!BK$334</f>
        <v>0</v>
      </c>
      <c r="BL307" s="141">
        <f>'[1]MTTI (PL &amp; I)'!BL307/'[1]MTTI (PL &amp; I)'!BL$334</f>
        <v>0</v>
      </c>
      <c r="BM307" s="141">
        <f>'[1]MTTI (PL &amp; I)'!BM307/'[1]MTTI (PL &amp; I)'!BM$334</f>
        <v>0</v>
      </c>
      <c r="BN307" s="141">
        <f>'[1]MTTI (PL &amp; I)'!BN307/'[1]MTTI (PL &amp; I)'!BN$334</f>
        <v>0</v>
      </c>
      <c r="BO307" s="141">
        <f>'[1]MTTI (PL &amp; I)'!BO307/'[1]MTTI (PL &amp; I)'!BO$334</f>
        <v>0</v>
      </c>
      <c r="BP307" s="141">
        <f>'[1]MTTI (PL &amp; I)'!BP307/'[1]MTTI (PL &amp; I)'!BP$334</f>
        <v>0</v>
      </c>
      <c r="BQ307" s="141">
        <f>'[1]MTTI (PL &amp; I)'!BQ307/'[1]MTTI (PL &amp; I)'!BQ$334</f>
        <v>0</v>
      </c>
      <c r="BR307" s="141">
        <f>'[1]MTTI (PL &amp; I)'!BR307/'[1]MTTI (PL &amp; I)'!BR$334</f>
        <v>0</v>
      </c>
      <c r="BS307" s="141">
        <f>'[1]MTTI (PL &amp; I)'!BS307/'[1]MTTI (PL &amp; I)'!BS$334</f>
        <v>0</v>
      </c>
      <c r="BT307" s="141">
        <f>'[1]MTTI (PL &amp; I)'!BT307/'[1]MTTI (PL &amp; I)'!BT$334</f>
        <v>0</v>
      </c>
      <c r="BU307" s="141">
        <f>'[1]MTTI (PL &amp; I)'!BU307/'[1]MTTI (PL &amp; I)'!BU$334</f>
        <v>0</v>
      </c>
      <c r="BV307" s="141">
        <f>'[1]MTTI (PL &amp; I)'!BV307/'[1]MTTI (PL &amp; I)'!BV$334</f>
        <v>0</v>
      </c>
      <c r="BW307" s="141">
        <f>'[1]MTTI (PL &amp; I)'!BW307/'[1]MTTI (PL &amp; I)'!BW$334</f>
        <v>0</v>
      </c>
      <c r="BX307" s="141">
        <f>'[1]MTTI (PL &amp; I)'!BX307/'[1]MTTI (PL &amp; I)'!BX$334</f>
        <v>0</v>
      </c>
      <c r="BY307" s="141">
        <f>'[1]MTTI (PL &amp; I)'!BY307/'[1]MTTI (PL &amp; I)'!BY$334</f>
        <v>0</v>
      </c>
      <c r="BZ307" s="141">
        <f>'[1]MTTI (PL &amp; I)'!BZ307/'[1]MTTI (PL &amp; I)'!BZ$334</f>
        <v>0</v>
      </c>
      <c r="CA307" s="141">
        <f>'[1]MTTI (PL &amp; I)'!CA307/'[1]MTTI (PL &amp; I)'!CA$334</f>
        <v>0</v>
      </c>
      <c r="CB307" s="141">
        <f>'[1]MTTI (PL &amp; I)'!CB307/'[1]MTTI (PL &amp; I)'!CB$334</f>
        <v>0</v>
      </c>
      <c r="CC307" s="141">
        <f>'[1]MTTI (PL &amp; I)'!CC307/'[1]MTTI (PL &amp; I)'!CC$334</f>
        <v>0</v>
      </c>
      <c r="CD307" s="141">
        <f>'[1]MTTI (PL &amp; I)'!CD307/'[1]MTTI (PL &amp; I)'!CD$334</f>
        <v>0</v>
      </c>
      <c r="CE307" s="141">
        <f>'[1]MTTI (PL &amp; I)'!CE307/'[1]MTTI (PL &amp; I)'!CE$334</f>
        <v>0</v>
      </c>
      <c r="CF307" s="141">
        <f>'[1]MTTI (PL &amp; I)'!CF307/'[1]MTTI (PL &amp; I)'!CF$334</f>
        <v>0</v>
      </c>
      <c r="CG307" s="141">
        <f>'[1]MTTI (PL &amp; I)'!CG307/'[1]MTTI (PL &amp; I)'!CG$334</f>
        <v>0</v>
      </c>
      <c r="CH307" s="141">
        <f>'[1]MTTI (PL &amp; I)'!CH307/'[1]MTTI (PL &amp; I)'!CH$334</f>
        <v>0</v>
      </c>
      <c r="CI307" s="141">
        <f>'[1]MTTI (PL &amp; I)'!CI307/'[1]MTTI (PL &amp; I)'!CI$334</f>
        <v>0</v>
      </c>
      <c r="CJ307" s="141">
        <f>'[1]MTTI (PL &amp; I)'!CJ307/'[1]MTTI (PL &amp; I)'!CJ$334</f>
        <v>0</v>
      </c>
      <c r="CK307" s="141">
        <f>'[1]MTTI (PL &amp; I)'!CK307/'[1]MTTI (PL &amp; I)'!CK$334</f>
        <v>0</v>
      </c>
      <c r="CL307" s="141">
        <f>'[1]MTTI (PL &amp; I)'!CL307/'[1]MTTI (PL &amp; I)'!CL$334</f>
        <v>0</v>
      </c>
      <c r="CM307" s="141">
        <f>'[1]MTTI (PL &amp; I)'!CM307/'[1]MTTI (PL &amp; I)'!CM$334</f>
        <v>0</v>
      </c>
      <c r="CN307" s="141">
        <f>'[1]MTTI (PL &amp; I)'!CN307/'[1]MTTI (PL &amp; I)'!CN$334</f>
        <v>0</v>
      </c>
      <c r="CO307" s="141">
        <f>'[1]MTTI (PL &amp; I)'!CO307/'[1]MTTI (PL &amp; I)'!CO$334</f>
        <v>0</v>
      </c>
      <c r="CP307" s="141">
        <f>'[1]MTTI (PL &amp; I)'!CP307/'[1]MTTI (PL &amp; I)'!CP$334</f>
        <v>0</v>
      </c>
      <c r="CQ307" s="141">
        <f>'[1]MTTI (PL &amp; I)'!CQ307/'[1]MTTI (PL &amp; I)'!CQ$334</f>
        <v>0</v>
      </c>
      <c r="CR307" s="141">
        <f>'[1]MTTI (PL &amp; I)'!CR307/'[1]MTTI (PL &amp; I)'!CR$334</f>
        <v>0</v>
      </c>
      <c r="CS307" s="141">
        <f>'[1]MTTI (PL &amp; I)'!CS307/'[1]MTTI (PL &amp; I)'!CS$334</f>
        <v>0</v>
      </c>
      <c r="CT307" s="141">
        <f>'[1]MTTI (PL &amp; I)'!CT307/'[1]MTTI (PL &amp; I)'!CT$334</f>
        <v>0</v>
      </c>
      <c r="CU307" s="141">
        <f>'[1]MTTI (PL &amp; I)'!CU307/'[1]MTTI (PL &amp; I)'!CU$334</f>
        <v>0</v>
      </c>
      <c r="CV307" s="141">
        <f>'[1]MTTI (PL &amp; I)'!CV307/'[1]MTTI (PL &amp; I)'!CV$334</f>
        <v>0</v>
      </c>
      <c r="CW307" s="141">
        <f>'[1]MTTI (PL &amp; I)'!CW307/'[1]MTTI (PL &amp; I)'!CW$334</f>
        <v>0</v>
      </c>
      <c r="CX307" s="141">
        <f>'[1]MTTI (PL &amp; I)'!CX307/'[1]MTTI (PL &amp; I)'!CX$334</f>
        <v>0</v>
      </c>
      <c r="CY307" s="141">
        <f>'[1]MTTI (PL &amp; I)'!CY307/'[1]MTTI (PL &amp; I)'!CY$334</f>
        <v>0</v>
      </c>
      <c r="CZ307" s="141">
        <f>'[1]MTTI (PL &amp; I)'!CZ307/'[1]MTTI (PL &amp; I)'!CZ$334</f>
        <v>0</v>
      </c>
      <c r="DA307" s="141">
        <f>'[1]MTTI (PL &amp; I)'!DA307/'[1]MTTI (PL &amp; I)'!DA$334</f>
        <v>0</v>
      </c>
      <c r="DB307" s="141">
        <f>'[1]MTTI (PL &amp; I)'!DB307/'[1]MTTI (PL &amp; I)'!DB$334</f>
        <v>0</v>
      </c>
      <c r="DC307" s="141">
        <f>'[1]MTTI (PL &amp; I)'!DC307/'[1]MTTI (PL &amp; I)'!DC$334</f>
        <v>0</v>
      </c>
      <c r="DD307" s="141">
        <f>'[1]MTTI (PL &amp; I)'!DD307/'[1]MTTI (PL &amp; I)'!DD$334</f>
        <v>0</v>
      </c>
      <c r="DE307" s="141">
        <v>0</v>
      </c>
      <c r="DF307" s="141">
        <f>'[1]MTTI (PL &amp; I)'!DF307/'[1]MTTI (PL &amp; I)'!DF$334</f>
        <v>0</v>
      </c>
    </row>
    <row r="308" spans="1:110" x14ac:dyDescent="0.3">
      <c r="A308" s="26">
        <v>8123</v>
      </c>
      <c r="B308" s="141">
        <f>'[1]MTTI (PL &amp; I)'!B308/'[1]MTTI (PL &amp; I)'!B$334</f>
        <v>6.5436003174078249E-6</v>
      </c>
      <c r="C308" s="141">
        <f>'[1]MTTI (PL &amp; I)'!C308/'[1]MTTI (PL &amp; I)'!C$334</f>
        <v>0</v>
      </c>
      <c r="D308" s="141">
        <f>'[1]MTTI (PL &amp; I)'!D308/'[1]MTTI (PL &amp; I)'!D$334</f>
        <v>0</v>
      </c>
      <c r="E308" s="141">
        <f>'[1]MTTI (PL &amp; I)'!E308/'[1]MTTI (PL &amp; I)'!E$334</f>
        <v>4.8834253233930329E-4</v>
      </c>
      <c r="F308" s="141">
        <f>'[1]MTTI (PL &amp; I)'!F308/'[1]MTTI (PL &amp; I)'!F$334</f>
        <v>0.18701973264776581</v>
      </c>
      <c r="G308" s="141">
        <f>'[1]MTTI (PL &amp; I)'!G308/'[1]MTTI (PL &amp; I)'!G$334</f>
        <v>3.2659713770366962E-4</v>
      </c>
      <c r="H308" s="141">
        <f>'[1]MTTI (PL &amp; I)'!H308/'[1]MTTI (PL &amp; I)'!H$334</f>
        <v>1.9240822613291765E-3</v>
      </c>
      <c r="I308" s="141">
        <f>'[1]MTTI (PL &amp; I)'!I308/'[1]MTTI (PL &amp; I)'!I$334</f>
        <v>0</v>
      </c>
      <c r="J308" s="141">
        <f>'[1]MTTI (PL &amp; I)'!J308/'[1]MTTI (PL &amp; I)'!J$334</f>
        <v>1.3925213526649991E-4</v>
      </c>
      <c r="K308" s="141">
        <f>'[1]MTTI (PL &amp; I)'!K308/'[1]MTTI (PL &amp; I)'!K$334</f>
        <v>1.0544114934748236E-4</v>
      </c>
      <c r="L308" s="141">
        <f>'[1]MTTI (PL &amp; I)'!L308/'[1]MTTI (PL &amp; I)'!L$334</f>
        <v>2.475766499723586E-4</v>
      </c>
      <c r="M308" s="141">
        <f>'[1]MTTI (PL &amp; I)'!M308/'[1]MTTI (PL &amp; I)'!M$334</f>
        <v>1.7293401628617989E-4</v>
      </c>
      <c r="N308" s="141">
        <f>'[1]MTTI (PL &amp; I)'!N308/'[1]MTTI (PL &amp; I)'!N$334</f>
        <v>8.3956354907805531E-5</v>
      </c>
      <c r="O308" s="141">
        <f>'[1]MTTI (PL &amp; I)'!O308/'[1]MTTI (PL &amp; I)'!O$334</f>
        <v>1.9371104915763988E-4</v>
      </c>
      <c r="P308" s="141">
        <f>'[1]MTTI (PL &amp; I)'!P308/'[1]MTTI (PL &amp; I)'!P$334</f>
        <v>0</v>
      </c>
      <c r="Q308" s="141">
        <f>'[1]MTTI (PL &amp; I)'!Q308/'[1]MTTI (PL &amp; I)'!Q$334</f>
        <v>1.4433083467520785E-4</v>
      </c>
      <c r="R308" s="141">
        <f>'[1]MTTI (PL &amp; I)'!R308/'[1]MTTI (PL &amp; I)'!R$334</f>
        <v>0</v>
      </c>
      <c r="S308" s="141">
        <f>'[1]MTTI (PL &amp; I)'!S308/'[1]MTTI (PL &amp; I)'!S$334</f>
        <v>0</v>
      </c>
      <c r="T308" s="141">
        <f>'[1]MTTI (PL &amp; I)'!T308/'[1]MTTI (PL &amp; I)'!T$334</f>
        <v>1.2780926953096126E-2</v>
      </c>
      <c r="U308" s="141">
        <f>'[1]MTTI (PL &amp; I)'!U308/'[1]MTTI (PL &amp; I)'!U$334</f>
        <v>0</v>
      </c>
      <c r="V308" s="141">
        <f>'[1]MTTI (PL &amp; I)'!V308/'[1]MTTI (PL &amp; I)'!V$334</f>
        <v>1.4451858123739577E-3</v>
      </c>
      <c r="W308" s="141">
        <f>'[1]MTTI (PL &amp; I)'!W308/'[1]MTTI (PL &amp; I)'!W$334</f>
        <v>2.6377049854728503E-4</v>
      </c>
      <c r="X308" s="141">
        <f>'[1]MTTI (PL &amp; I)'!X308/'[1]MTTI (PL &amp; I)'!X$334</f>
        <v>6.5663363280791956E-4</v>
      </c>
      <c r="Y308" s="141">
        <f>'[1]MTTI (PL &amp; I)'!Y308/'[1]MTTI (PL &amp; I)'!Y$334</f>
        <v>1.9256453780355212E-4</v>
      </c>
      <c r="Z308" s="141">
        <f>'[1]MTTI (PL &amp; I)'!Z308/'[1]MTTI (PL &amp; I)'!Z$334</f>
        <v>2.3249042165843968E-4</v>
      </c>
      <c r="AA308" s="141">
        <f>'[1]MTTI (PL &amp; I)'!AA308/'[1]MTTI (PL &amp; I)'!AA$334</f>
        <v>0</v>
      </c>
      <c r="AB308" s="141">
        <f>'[1]MTTI (PL &amp; I)'!AB308/'[1]MTTI (PL &amp; I)'!AB$334</f>
        <v>0</v>
      </c>
      <c r="AC308" s="141">
        <f>'[1]MTTI (PL &amp; I)'!AC308/'[1]MTTI (PL &amp; I)'!AC$334</f>
        <v>0</v>
      </c>
      <c r="AD308" s="141">
        <f>'[1]MTTI (PL &amp; I)'!AD308/'[1]MTTI (PL &amp; I)'!AD$334</f>
        <v>3.0165500507825855E-6</v>
      </c>
      <c r="AE308" s="141">
        <f>'[1]MTTI (PL &amp; I)'!AE308/'[1]MTTI (PL &amp; I)'!AE$334</f>
        <v>0</v>
      </c>
      <c r="AF308" s="141">
        <f>'[1]MTTI (PL &amp; I)'!AF308/'[1]MTTI (PL &amp; I)'!AF$334</f>
        <v>0</v>
      </c>
      <c r="AG308" s="141">
        <f>'[1]MTTI (PL &amp; I)'!AG308/'[1]MTTI (PL &amp; I)'!AG$334</f>
        <v>1.2092970971339842E-2</v>
      </c>
      <c r="AH308" s="141">
        <f>'[1]MTTI (PL &amp; I)'!AH308/'[1]MTTI (PL &amp; I)'!AH$334</f>
        <v>0</v>
      </c>
      <c r="AI308" s="141">
        <f>'[1]MTTI (PL &amp; I)'!AI308/'[1]MTTI (PL &amp; I)'!AI$334</f>
        <v>3.3296282519685178E-4</v>
      </c>
      <c r="AJ308" s="141">
        <f>'[1]MTTI (PL &amp; I)'!AJ308/'[1]MTTI (PL &amp; I)'!AJ$334</f>
        <v>1.2892678369948031E-5</v>
      </c>
      <c r="AK308" s="141">
        <f>'[1]MTTI (PL &amp; I)'!AK308/'[1]MTTI (PL &amp; I)'!AK$334</f>
        <v>0</v>
      </c>
      <c r="AL308" s="141">
        <f>'[1]MTTI (PL &amp; I)'!AL308/'[1]MTTI (PL &amp; I)'!AL$334</f>
        <v>1.4703932890609045E-4</v>
      </c>
      <c r="AM308" s="141">
        <f>'[1]MTTI (PL &amp; I)'!AM308/'[1]MTTI (PL &amp; I)'!AM$334</f>
        <v>2.1096785390286584E-4</v>
      </c>
      <c r="AN308" s="141">
        <f>'[1]MTTI (PL &amp; I)'!AN308/'[1]MTTI (PL &amp; I)'!AN$334</f>
        <v>4.6569763501910404E-5</v>
      </c>
      <c r="AO308" s="141">
        <f>'[1]MTTI (PL &amp; I)'!AO308/'[1]MTTI (PL &amp; I)'!AO$334</f>
        <v>2.0941813390436383E-3</v>
      </c>
      <c r="AP308" s="141">
        <f>'[1]MTTI (PL &amp; I)'!AP308/'[1]MTTI (PL &amp; I)'!AP$334</f>
        <v>0</v>
      </c>
      <c r="AQ308" s="141">
        <f>'[1]MTTI (PL &amp; I)'!AQ308/'[1]MTTI (PL &amp; I)'!AQ$334</f>
        <v>0</v>
      </c>
      <c r="AR308" s="141">
        <f>'[1]MTTI (PL &amp; I)'!AR308/'[1]MTTI (PL &amp; I)'!AR$334</f>
        <v>5.031179354098265E-4</v>
      </c>
      <c r="AS308" s="141">
        <f>'[1]MTTI (PL &amp; I)'!AS308/'[1]MTTI (PL &amp; I)'!AS$334</f>
        <v>0</v>
      </c>
      <c r="AT308" s="141">
        <f>'[1]MTTI (PL &amp; I)'!AT308/'[1]MTTI (PL &amp; I)'!AT$334</f>
        <v>1.9481231678030619E-4</v>
      </c>
      <c r="AU308" s="141">
        <f>'[1]MTTI (PL &amp; I)'!AU308/'[1]MTTI (PL &amp; I)'!AU$334</f>
        <v>0</v>
      </c>
      <c r="AV308" s="141">
        <f>'[1]MTTI (PL &amp; I)'!AV308/'[1]MTTI (PL &amp; I)'!AV$334</f>
        <v>7.036086837172794E-4</v>
      </c>
      <c r="AW308" s="141">
        <f>'[1]MTTI (PL &amp; I)'!AW308/'[1]MTTI (PL &amp; I)'!AW$334</f>
        <v>0</v>
      </c>
      <c r="AX308" s="141">
        <f>'[1]MTTI (PL &amp; I)'!AX308/'[1]MTTI (PL &amp; I)'!AX$334</f>
        <v>0</v>
      </c>
      <c r="AY308" s="141">
        <f>'[1]MTTI (PL &amp; I)'!AY308/'[1]MTTI (PL &amp; I)'!AY$334</f>
        <v>0</v>
      </c>
      <c r="AZ308" s="141">
        <f>'[1]MTTI (PL &amp; I)'!AZ308/'[1]MTTI (PL &amp; I)'!AZ$334</f>
        <v>6.8001424717419859E-4</v>
      </c>
      <c r="BA308" s="141">
        <f>'[1]MTTI (PL &amp; I)'!BA308/'[1]MTTI (PL &amp; I)'!BA$334</f>
        <v>0</v>
      </c>
      <c r="BB308" s="141">
        <f>'[1]MTTI (PL &amp; I)'!BB308/'[1]MTTI (PL &amp; I)'!BB$334</f>
        <v>0</v>
      </c>
      <c r="BC308" s="141">
        <f>'[1]MTTI (PL &amp; I)'!BC308/'[1]MTTI (PL &amp; I)'!BC$334</f>
        <v>0</v>
      </c>
      <c r="BD308" s="141">
        <f>'[1]MTTI (PL &amp; I)'!BD308/'[1]MTTI (PL &amp; I)'!BD$334</f>
        <v>0</v>
      </c>
      <c r="BE308" s="141">
        <f>'[1]MTTI (PL &amp; I)'!BE308/'[1]MTTI (PL &amp; I)'!BE$334</f>
        <v>0</v>
      </c>
      <c r="BF308" s="141">
        <f>'[1]MTTI (PL &amp; I)'!BF308/'[1]MTTI (PL &amp; I)'!BF$334</f>
        <v>0</v>
      </c>
      <c r="BG308" s="141">
        <f>'[1]MTTI (PL &amp; I)'!BG308/'[1]MTTI (PL &amp; I)'!BG$334</f>
        <v>3.8226241734497712E-4</v>
      </c>
      <c r="BH308" s="141">
        <f>'[1]MTTI (PL &amp; I)'!BH308/'[1]MTTI (PL &amp; I)'!BH$334</f>
        <v>0</v>
      </c>
      <c r="BI308" s="141">
        <f>'[1]MTTI (PL &amp; I)'!BI308/'[1]MTTI (PL &amp; I)'!BI$334</f>
        <v>0</v>
      </c>
      <c r="BJ308" s="141">
        <f>'[1]MTTI (PL &amp; I)'!BJ308/'[1]MTTI (PL &amp; I)'!BJ$334</f>
        <v>2.8372360686048699E-4</v>
      </c>
      <c r="BK308" s="141">
        <f>'[1]MTTI (PL &amp; I)'!BK308/'[1]MTTI (PL &amp; I)'!BK$334</f>
        <v>0</v>
      </c>
      <c r="BL308" s="141">
        <f>'[1]MTTI (PL &amp; I)'!BL308/'[1]MTTI (PL &amp; I)'!BL$334</f>
        <v>0</v>
      </c>
      <c r="BM308" s="141">
        <f>'[1]MTTI (PL &amp; I)'!BM308/'[1]MTTI (PL &amp; I)'!BM$334</f>
        <v>0</v>
      </c>
      <c r="BN308" s="141">
        <f>'[1]MTTI (PL &amp; I)'!BN308/'[1]MTTI (PL &amp; I)'!BN$334</f>
        <v>0</v>
      </c>
      <c r="BO308" s="141">
        <f>'[1]MTTI (PL &amp; I)'!BO308/'[1]MTTI (PL &amp; I)'!BO$334</f>
        <v>2.4842379384216935E-3</v>
      </c>
      <c r="BP308" s="141">
        <f>'[1]MTTI (PL &amp; I)'!BP308/'[1]MTTI (PL &amp; I)'!BP$334</f>
        <v>0</v>
      </c>
      <c r="BQ308" s="141">
        <f>'[1]MTTI (PL &amp; I)'!BQ308/'[1]MTTI (PL &amp; I)'!BQ$334</f>
        <v>1.4437216430291584E-4</v>
      </c>
      <c r="BR308" s="141">
        <f>'[1]MTTI (PL &amp; I)'!BR308/'[1]MTTI (PL &amp; I)'!BR$334</f>
        <v>2.0707031745834984E-4</v>
      </c>
      <c r="BS308" s="141">
        <f>'[1]MTTI (PL &amp; I)'!BS308/'[1]MTTI (PL &amp; I)'!BS$334</f>
        <v>6.4230403885188461E-4</v>
      </c>
      <c r="BT308" s="141">
        <f>'[1]MTTI (PL &amp; I)'!BT308/'[1]MTTI (PL &amp; I)'!BT$334</f>
        <v>0</v>
      </c>
      <c r="BU308" s="141">
        <f>'[1]MTTI (PL &amp; I)'!BU308/'[1]MTTI (PL &amp; I)'!BU$334</f>
        <v>0</v>
      </c>
      <c r="BV308" s="141">
        <f>'[1]MTTI (PL &amp; I)'!BV308/'[1]MTTI (PL &amp; I)'!BV$334</f>
        <v>0</v>
      </c>
      <c r="BW308" s="141">
        <f>'[1]MTTI (PL &amp; I)'!BW308/'[1]MTTI (PL &amp; I)'!BW$334</f>
        <v>0</v>
      </c>
      <c r="BX308" s="141">
        <f>'[1]MTTI (PL &amp; I)'!BX308/'[1]MTTI (PL &amp; I)'!BX$334</f>
        <v>0</v>
      </c>
      <c r="BY308" s="141">
        <f>'[1]MTTI (PL &amp; I)'!BY308/'[1]MTTI (PL &amp; I)'!BY$334</f>
        <v>5.7849270515083009E-4</v>
      </c>
      <c r="BZ308" s="141">
        <f>'[1]MTTI (PL &amp; I)'!BZ308/'[1]MTTI (PL &amp; I)'!BZ$334</f>
        <v>0</v>
      </c>
      <c r="CA308" s="141">
        <f>'[1]MTTI (PL &amp; I)'!CA308/'[1]MTTI (PL &amp; I)'!CA$334</f>
        <v>2.7059763515179848E-4</v>
      </c>
      <c r="CB308" s="141">
        <f>'[1]MTTI (PL &amp; I)'!CB308/'[1]MTTI (PL &amp; I)'!CB$334</f>
        <v>0</v>
      </c>
      <c r="CC308" s="141">
        <f>'[1]MTTI (PL &amp; I)'!CC308/'[1]MTTI (PL &amp; I)'!CC$334</f>
        <v>9.5662358135909797E-5</v>
      </c>
      <c r="CD308" s="141">
        <f>'[1]MTTI (PL &amp; I)'!CD308/'[1]MTTI (PL &amp; I)'!CD$334</f>
        <v>0</v>
      </c>
      <c r="CE308" s="141">
        <f>'[1]MTTI (PL &amp; I)'!CE308/'[1]MTTI (PL &amp; I)'!CE$334</f>
        <v>0</v>
      </c>
      <c r="CF308" s="141">
        <f>'[1]MTTI (PL &amp; I)'!CF308/'[1]MTTI (PL &amp; I)'!CF$334</f>
        <v>0</v>
      </c>
      <c r="CG308" s="141">
        <f>'[1]MTTI (PL &amp; I)'!CG308/'[1]MTTI (PL &amp; I)'!CG$334</f>
        <v>0</v>
      </c>
      <c r="CH308" s="141">
        <f>'[1]MTTI (PL &amp; I)'!CH308/'[1]MTTI (PL &amp; I)'!CH$334</f>
        <v>0</v>
      </c>
      <c r="CI308" s="141">
        <f>'[1]MTTI (PL &amp; I)'!CI308/'[1]MTTI (PL &amp; I)'!CI$334</f>
        <v>0</v>
      </c>
      <c r="CJ308" s="141">
        <f>'[1]MTTI (PL &amp; I)'!CJ308/'[1]MTTI (PL &amp; I)'!CJ$334</f>
        <v>0</v>
      </c>
      <c r="CK308" s="141">
        <f>'[1]MTTI (PL &amp; I)'!CK308/'[1]MTTI (PL &amp; I)'!CK$334</f>
        <v>0</v>
      </c>
      <c r="CL308" s="141">
        <f>'[1]MTTI (PL &amp; I)'!CL308/'[1]MTTI (PL &amp; I)'!CL$334</f>
        <v>0</v>
      </c>
      <c r="CM308" s="141">
        <f>'[1]MTTI (PL &amp; I)'!CM308/'[1]MTTI (PL &amp; I)'!CM$334</f>
        <v>0</v>
      </c>
      <c r="CN308" s="141">
        <f>'[1]MTTI (PL &amp; I)'!CN308/'[1]MTTI (PL &amp; I)'!CN$334</f>
        <v>4.801691545713956E-5</v>
      </c>
      <c r="CO308" s="141">
        <f>'[1]MTTI (PL &amp; I)'!CO308/'[1]MTTI (PL &amp; I)'!CO$334</f>
        <v>0</v>
      </c>
      <c r="CP308" s="141">
        <f>'[1]MTTI (PL &amp; I)'!CP308/'[1]MTTI (PL &amp; I)'!CP$334</f>
        <v>1.8133200294699977E-4</v>
      </c>
      <c r="CQ308" s="141">
        <f>'[1]MTTI (PL &amp; I)'!CQ308/'[1]MTTI (PL &amp; I)'!CQ$334</f>
        <v>1.8526719036232435E-4</v>
      </c>
      <c r="CR308" s="141">
        <f>'[1]MTTI (PL &amp; I)'!CR308/'[1]MTTI (PL &amp; I)'!CR$334</f>
        <v>0</v>
      </c>
      <c r="CS308" s="141">
        <f>'[1]MTTI (PL &amp; I)'!CS308/'[1]MTTI (PL &amp; I)'!CS$334</f>
        <v>1.1266809685467837E-3</v>
      </c>
      <c r="CT308" s="141">
        <f>'[1]MTTI (PL &amp; I)'!CT308/'[1]MTTI (PL &amp; I)'!CT$334</f>
        <v>0</v>
      </c>
      <c r="CU308" s="141">
        <f>'[1]MTTI (PL &amp; I)'!CU308/'[1]MTTI (PL &amp; I)'!CU$334</f>
        <v>0</v>
      </c>
      <c r="CV308" s="141">
        <f>'[1]MTTI (PL &amp; I)'!CV308/'[1]MTTI (PL &amp; I)'!CV$334</f>
        <v>0</v>
      </c>
      <c r="CW308" s="141">
        <f>'[1]MTTI (PL &amp; I)'!CW308/'[1]MTTI (PL &amp; I)'!CW$334</f>
        <v>0</v>
      </c>
      <c r="CX308" s="141">
        <f>'[1]MTTI (PL &amp; I)'!CX308/'[1]MTTI (PL &amp; I)'!CX$334</f>
        <v>0</v>
      </c>
      <c r="CY308" s="141">
        <f>'[1]MTTI (PL &amp; I)'!CY308/'[1]MTTI (PL &amp; I)'!CY$334</f>
        <v>0</v>
      </c>
      <c r="CZ308" s="141">
        <f>'[1]MTTI (PL &amp; I)'!CZ308/'[1]MTTI (PL &amp; I)'!CZ$334</f>
        <v>0</v>
      </c>
      <c r="DA308" s="141">
        <f>'[1]MTTI (PL &amp; I)'!DA308/'[1]MTTI (PL &amp; I)'!DA$334</f>
        <v>3.8208629044563522E-4</v>
      </c>
      <c r="DB308" s="141">
        <f>'[1]MTTI (PL &amp; I)'!DB308/'[1]MTTI (PL &amp; I)'!DB$334</f>
        <v>0</v>
      </c>
      <c r="DC308" s="141">
        <f>'[1]MTTI (PL &amp; I)'!DC308/'[1]MTTI (PL &amp; I)'!DC$334</f>
        <v>0</v>
      </c>
      <c r="DD308" s="141">
        <f>'[1]MTTI (PL &amp; I)'!DD308/'[1]MTTI (PL &amp; I)'!DD$334</f>
        <v>1.8582320705900497E-3</v>
      </c>
      <c r="DE308" s="141">
        <v>0</v>
      </c>
      <c r="DF308" s="141">
        <f>'[1]MTTI (PL &amp; I)'!DF308/'[1]MTTI (PL &amp; I)'!DF$334</f>
        <v>3.0811817966104539E-4</v>
      </c>
    </row>
    <row r="309" spans="1:110" x14ac:dyDescent="0.3">
      <c r="A309" s="25" t="s">
        <v>6</v>
      </c>
      <c r="B309" s="141">
        <f>'[1]MTTI (PL &amp; I)'!B309/'[1]MTTI (PL &amp; I)'!B$334</f>
        <v>6.5436003174078249E-6</v>
      </c>
      <c r="C309" s="141">
        <f>'[1]MTTI (PL &amp; I)'!C309/'[1]MTTI (PL &amp; I)'!C$334</f>
        <v>0</v>
      </c>
      <c r="D309" s="141">
        <f>'[1]MTTI (PL &amp; I)'!D309/'[1]MTTI (PL &amp; I)'!D$334</f>
        <v>0</v>
      </c>
      <c r="E309" s="141">
        <f>'[1]MTTI (PL &amp; I)'!E309/'[1]MTTI (PL &amp; I)'!E$334</f>
        <v>4.8834253233930329E-4</v>
      </c>
      <c r="F309" s="141">
        <f>'[1]MTTI (PL &amp; I)'!F309/'[1]MTTI (PL &amp; I)'!F$334</f>
        <v>0.18701973264776581</v>
      </c>
      <c r="G309" s="141">
        <f>'[1]MTTI (PL &amp; I)'!G309/'[1]MTTI (PL &amp; I)'!G$334</f>
        <v>3.2659713770366962E-4</v>
      </c>
      <c r="H309" s="141">
        <f>'[1]MTTI (PL &amp; I)'!H309/'[1]MTTI (PL &amp; I)'!H$334</f>
        <v>1.9240822613291765E-3</v>
      </c>
      <c r="I309" s="141">
        <f>'[1]MTTI (PL &amp; I)'!I309/'[1]MTTI (PL &amp; I)'!I$334</f>
        <v>0</v>
      </c>
      <c r="J309" s="141">
        <f>'[1]MTTI (PL &amp; I)'!J309/'[1]MTTI (PL &amp; I)'!J$334</f>
        <v>1.3925213526649991E-4</v>
      </c>
      <c r="K309" s="141">
        <f>'[1]MTTI (PL &amp; I)'!K309/'[1]MTTI (PL &amp; I)'!K$334</f>
        <v>1.0544114934748236E-4</v>
      </c>
      <c r="L309" s="141">
        <f>'[1]MTTI (PL &amp; I)'!L309/'[1]MTTI (PL &amp; I)'!L$334</f>
        <v>2.475766499723586E-4</v>
      </c>
      <c r="M309" s="141">
        <f>'[1]MTTI (PL &amp; I)'!M309/'[1]MTTI (PL &amp; I)'!M$334</f>
        <v>1.7293401628617989E-4</v>
      </c>
      <c r="N309" s="141">
        <f>'[1]MTTI (PL &amp; I)'!N309/'[1]MTTI (PL &amp; I)'!N$334</f>
        <v>8.3956354907805531E-5</v>
      </c>
      <c r="O309" s="141">
        <f>'[1]MTTI (PL &amp; I)'!O309/'[1]MTTI (PL &amp; I)'!O$334</f>
        <v>1.9371104915763988E-4</v>
      </c>
      <c r="P309" s="141">
        <f>'[1]MTTI (PL &amp; I)'!P309/'[1]MTTI (PL &amp; I)'!P$334</f>
        <v>0</v>
      </c>
      <c r="Q309" s="141">
        <f>'[1]MTTI (PL &amp; I)'!Q309/'[1]MTTI (PL &amp; I)'!Q$334</f>
        <v>1.4433083467520785E-4</v>
      </c>
      <c r="R309" s="141">
        <f>'[1]MTTI (PL &amp; I)'!R309/'[1]MTTI (PL &amp; I)'!R$334</f>
        <v>0</v>
      </c>
      <c r="S309" s="141">
        <f>'[1]MTTI (PL &amp; I)'!S309/'[1]MTTI (PL &amp; I)'!S$334</f>
        <v>0</v>
      </c>
      <c r="T309" s="141">
        <f>'[1]MTTI (PL &amp; I)'!T309/'[1]MTTI (PL &amp; I)'!T$334</f>
        <v>1.2780926953096126E-2</v>
      </c>
      <c r="U309" s="141">
        <f>'[1]MTTI (PL &amp; I)'!U309/'[1]MTTI (PL &amp; I)'!U$334</f>
        <v>0</v>
      </c>
      <c r="V309" s="141">
        <f>'[1]MTTI (PL &amp; I)'!V309/'[1]MTTI (PL &amp; I)'!V$334</f>
        <v>1.4451858123739577E-3</v>
      </c>
      <c r="W309" s="141">
        <f>'[1]MTTI (PL &amp; I)'!W309/'[1]MTTI (PL &amp; I)'!W$334</f>
        <v>2.6377049854728503E-4</v>
      </c>
      <c r="X309" s="141">
        <f>'[1]MTTI (PL &amp; I)'!X309/'[1]MTTI (PL &amp; I)'!X$334</f>
        <v>6.5663363280791956E-4</v>
      </c>
      <c r="Y309" s="141">
        <f>'[1]MTTI (PL &amp; I)'!Y309/'[1]MTTI (PL &amp; I)'!Y$334</f>
        <v>1.9256453780355212E-4</v>
      </c>
      <c r="Z309" s="141">
        <f>'[1]MTTI (PL &amp; I)'!Z309/'[1]MTTI (PL &amp; I)'!Z$334</f>
        <v>2.3249042165843968E-4</v>
      </c>
      <c r="AA309" s="141">
        <f>'[1]MTTI (PL &amp; I)'!AA309/'[1]MTTI (PL &amp; I)'!AA$334</f>
        <v>0</v>
      </c>
      <c r="AB309" s="141">
        <f>'[1]MTTI (PL &amp; I)'!AB309/'[1]MTTI (PL &amp; I)'!AB$334</f>
        <v>0</v>
      </c>
      <c r="AC309" s="141">
        <f>'[1]MTTI (PL &amp; I)'!AC309/'[1]MTTI (PL &amp; I)'!AC$334</f>
        <v>0</v>
      </c>
      <c r="AD309" s="141">
        <f>'[1]MTTI (PL &amp; I)'!AD309/'[1]MTTI (PL &amp; I)'!AD$334</f>
        <v>3.0165500507825855E-6</v>
      </c>
      <c r="AE309" s="141">
        <f>'[1]MTTI (PL &amp; I)'!AE309/'[1]MTTI (PL &amp; I)'!AE$334</f>
        <v>0</v>
      </c>
      <c r="AF309" s="141">
        <f>'[1]MTTI (PL &amp; I)'!AF309/'[1]MTTI (PL &amp; I)'!AF$334</f>
        <v>0</v>
      </c>
      <c r="AG309" s="141">
        <f>'[1]MTTI (PL &amp; I)'!AG309/'[1]MTTI (PL &amp; I)'!AG$334</f>
        <v>1.2092970971339842E-2</v>
      </c>
      <c r="AH309" s="141">
        <f>'[1]MTTI (PL &amp; I)'!AH309/'[1]MTTI (PL &amp; I)'!AH$334</f>
        <v>0</v>
      </c>
      <c r="AI309" s="141">
        <f>'[1]MTTI (PL &amp; I)'!AI309/'[1]MTTI (PL &amp; I)'!AI$334</f>
        <v>3.3296282519685178E-4</v>
      </c>
      <c r="AJ309" s="141">
        <f>'[1]MTTI (PL &amp; I)'!AJ309/'[1]MTTI (PL &amp; I)'!AJ$334</f>
        <v>1.2892678369948031E-5</v>
      </c>
      <c r="AK309" s="141">
        <f>'[1]MTTI (PL &amp; I)'!AK309/'[1]MTTI (PL &amp; I)'!AK$334</f>
        <v>0</v>
      </c>
      <c r="AL309" s="141">
        <f>'[1]MTTI (PL &amp; I)'!AL309/'[1]MTTI (PL &amp; I)'!AL$334</f>
        <v>1.4703932890609045E-4</v>
      </c>
      <c r="AM309" s="141">
        <f>'[1]MTTI (PL &amp; I)'!AM309/'[1]MTTI (PL &amp; I)'!AM$334</f>
        <v>2.1096785390286584E-4</v>
      </c>
      <c r="AN309" s="141">
        <f>'[1]MTTI (PL &amp; I)'!AN309/'[1]MTTI (PL &amp; I)'!AN$334</f>
        <v>4.6569763501910404E-5</v>
      </c>
      <c r="AO309" s="141">
        <f>'[1]MTTI (PL &amp; I)'!AO309/'[1]MTTI (PL &amp; I)'!AO$334</f>
        <v>2.0941813390436383E-3</v>
      </c>
      <c r="AP309" s="141">
        <f>'[1]MTTI (PL &amp; I)'!AP309/'[1]MTTI (PL &amp; I)'!AP$334</f>
        <v>0</v>
      </c>
      <c r="AQ309" s="141">
        <f>'[1]MTTI (PL &amp; I)'!AQ309/'[1]MTTI (PL &amp; I)'!AQ$334</f>
        <v>0</v>
      </c>
      <c r="AR309" s="141">
        <f>'[1]MTTI (PL &amp; I)'!AR309/'[1]MTTI (PL &amp; I)'!AR$334</f>
        <v>5.031179354098265E-4</v>
      </c>
      <c r="AS309" s="141">
        <f>'[1]MTTI (PL &amp; I)'!AS309/'[1]MTTI (PL &amp; I)'!AS$334</f>
        <v>0</v>
      </c>
      <c r="AT309" s="141">
        <f>'[1]MTTI (PL &amp; I)'!AT309/'[1]MTTI (PL &amp; I)'!AT$334</f>
        <v>1.9481231678030619E-4</v>
      </c>
      <c r="AU309" s="141">
        <f>'[1]MTTI (PL &amp; I)'!AU309/'[1]MTTI (PL &amp; I)'!AU$334</f>
        <v>0</v>
      </c>
      <c r="AV309" s="141">
        <f>'[1]MTTI (PL &amp; I)'!AV309/'[1]MTTI (PL &amp; I)'!AV$334</f>
        <v>7.036086837172794E-4</v>
      </c>
      <c r="AW309" s="141">
        <f>'[1]MTTI (PL &amp; I)'!AW309/'[1]MTTI (PL &amp; I)'!AW$334</f>
        <v>0</v>
      </c>
      <c r="AX309" s="141">
        <f>'[1]MTTI (PL &amp; I)'!AX309/'[1]MTTI (PL &amp; I)'!AX$334</f>
        <v>0</v>
      </c>
      <c r="AY309" s="141">
        <f>'[1]MTTI (PL &amp; I)'!AY309/'[1]MTTI (PL &amp; I)'!AY$334</f>
        <v>0</v>
      </c>
      <c r="AZ309" s="141">
        <f>'[1]MTTI (PL &amp; I)'!AZ309/'[1]MTTI (PL &amp; I)'!AZ$334</f>
        <v>6.8001424717419859E-4</v>
      </c>
      <c r="BA309" s="141">
        <f>'[1]MTTI (PL &amp; I)'!BA309/'[1]MTTI (PL &amp; I)'!BA$334</f>
        <v>0</v>
      </c>
      <c r="BB309" s="141">
        <f>'[1]MTTI (PL &amp; I)'!BB309/'[1]MTTI (PL &amp; I)'!BB$334</f>
        <v>0</v>
      </c>
      <c r="BC309" s="141">
        <f>'[1]MTTI (PL &amp; I)'!BC309/'[1]MTTI (PL &amp; I)'!BC$334</f>
        <v>0</v>
      </c>
      <c r="BD309" s="141">
        <f>'[1]MTTI (PL &amp; I)'!BD309/'[1]MTTI (PL &amp; I)'!BD$334</f>
        <v>0</v>
      </c>
      <c r="BE309" s="141">
        <f>'[1]MTTI (PL &amp; I)'!BE309/'[1]MTTI (PL &amp; I)'!BE$334</f>
        <v>0</v>
      </c>
      <c r="BF309" s="141">
        <f>'[1]MTTI (PL &amp; I)'!BF309/'[1]MTTI (PL &amp; I)'!BF$334</f>
        <v>0</v>
      </c>
      <c r="BG309" s="141">
        <f>'[1]MTTI (PL &amp; I)'!BG309/'[1]MTTI (PL &amp; I)'!BG$334</f>
        <v>3.8226241734497712E-4</v>
      </c>
      <c r="BH309" s="141">
        <f>'[1]MTTI (PL &amp; I)'!BH309/'[1]MTTI (PL &amp; I)'!BH$334</f>
        <v>0</v>
      </c>
      <c r="BI309" s="141">
        <f>'[1]MTTI (PL &amp; I)'!BI309/'[1]MTTI (PL &amp; I)'!BI$334</f>
        <v>0</v>
      </c>
      <c r="BJ309" s="141">
        <f>'[1]MTTI (PL &amp; I)'!BJ309/'[1]MTTI (PL &amp; I)'!BJ$334</f>
        <v>2.8372360686048699E-4</v>
      </c>
      <c r="BK309" s="141">
        <f>'[1]MTTI (PL &amp; I)'!BK309/'[1]MTTI (PL &amp; I)'!BK$334</f>
        <v>0</v>
      </c>
      <c r="BL309" s="141">
        <f>'[1]MTTI (PL &amp; I)'!BL309/'[1]MTTI (PL &amp; I)'!BL$334</f>
        <v>0</v>
      </c>
      <c r="BM309" s="141">
        <f>'[1]MTTI (PL &amp; I)'!BM309/'[1]MTTI (PL &amp; I)'!BM$334</f>
        <v>0</v>
      </c>
      <c r="BN309" s="141">
        <f>'[1]MTTI (PL &amp; I)'!BN309/'[1]MTTI (PL &amp; I)'!BN$334</f>
        <v>0</v>
      </c>
      <c r="BO309" s="141">
        <f>'[1]MTTI (PL &amp; I)'!BO309/'[1]MTTI (PL &amp; I)'!BO$334</f>
        <v>2.4842379384216935E-3</v>
      </c>
      <c r="BP309" s="141">
        <f>'[1]MTTI (PL &amp; I)'!BP309/'[1]MTTI (PL &amp; I)'!BP$334</f>
        <v>0</v>
      </c>
      <c r="BQ309" s="141">
        <f>'[1]MTTI (PL &amp; I)'!BQ309/'[1]MTTI (PL &amp; I)'!BQ$334</f>
        <v>1.4437216430291584E-4</v>
      </c>
      <c r="BR309" s="141">
        <f>'[1]MTTI (PL &amp; I)'!BR309/'[1]MTTI (PL &amp; I)'!BR$334</f>
        <v>2.0707031745834984E-4</v>
      </c>
      <c r="BS309" s="141">
        <f>'[1]MTTI (PL &amp; I)'!BS309/'[1]MTTI (PL &amp; I)'!BS$334</f>
        <v>6.4230403885188461E-4</v>
      </c>
      <c r="BT309" s="141">
        <f>'[1]MTTI (PL &amp; I)'!BT309/'[1]MTTI (PL &amp; I)'!BT$334</f>
        <v>0</v>
      </c>
      <c r="BU309" s="141">
        <f>'[1]MTTI (PL &amp; I)'!BU309/'[1]MTTI (PL &amp; I)'!BU$334</f>
        <v>0</v>
      </c>
      <c r="BV309" s="141">
        <f>'[1]MTTI (PL &amp; I)'!BV309/'[1]MTTI (PL &amp; I)'!BV$334</f>
        <v>0</v>
      </c>
      <c r="BW309" s="141">
        <f>'[1]MTTI (PL &amp; I)'!BW309/'[1]MTTI (PL &amp; I)'!BW$334</f>
        <v>0</v>
      </c>
      <c r="BX309" s="141">
        <f>'[1]MTTI (PL &amp; I)'!BX309/'[1]MTTI (PL &amp; I)'!BX$334</f>
        <v>0</v>
      </c>
      <c r="BY309" s="141">
        <f>'[1]MTTI (PL &amp; I)'!BY309/'[1]MTTI (PL &amp; I)'!BY$334</f>
        <v>5.7849270515083009E-4</v>
      </c>
      <c r="BZ309" s="141">
        <f>'[1]MTTI (PL &amp; I)'!BZ309/'[1]MTTI (PL &amp; I)'!BZ$334</f>
        <v>0</v>
      </c>
      <c r="CA309" s="141">
        <f>'[1]MTTI (PL &amp; I)'!CA309/'[1]MTTI (PL &amp; I)'!CA$334</f>
        <v>2.7059763515179848E-4</v>
      </c>
      <c r="CB309" s="141">
        <f>'[1]MTTI (PL &amp; I)'!CB309/'[1]MTTI (PL &amp; I)'!CB$334</f>
        <v>0</v>
      </c>
      <c r="CC309" s="141">
        <f>'[1]MTTI (PL &amp; I)'!CC309/'[1]MTTI (PL &amp; I)'!CC$334</f>
        <v>9.5662358135909797E-5</v>
      </c>
      <c r="CD309" s="141">
        <f>'[1]MTTI (PL &amp; I)'!CD309/'[1]MTTI (PL &amp; I)'!CD$334</f>
        <v>0</v>
      </c>
      <c r="CE309" s="141">
        <f>'[1]MTTI (PL &amp; I)'!CE309/'[1]MTTI (PL &amp; I)'!CE$334</f>
        <v>0</v>
      </c>
      <c r="CF309" s="141">
        <f>'[1]MTTI (PL &amp; I)'!CF309/'[1]MTTI (PL &amp; I)'!CF$334</f>
        <v>0</v>
      </c>
      <c r="CG309" s="141">
        <f>'[1]MTTI (PL &amp; I)'!CG309/'[1]MTTI (PL &amp; I)'!CG$334</f>
        <v>0</v>
      </c>
      <c r="CH309" s="141">
        <f>'[1]MTTI (PL &amp; I)'!CH309/'[1]MTTI (PL &amp; I)'!CH$334</f>
        <v>0</v>
      </c>
      <c r="CI309" s="141">
        <f>'[1]MTTI (PL &amp; I)'!CI309/'[1]MTTI (PL &amp; I)'!CI$334</f>
        <v>0</v>
      </c>
      <c r="CJ309" s="141">
        <f>'[1]MTTI (PL &amp; I)'!CJ309/'[1]MTTI (PL &amp; I)'!CJ$334</f>
        <v>0</v>
      </c>
      <c r="CK309" s="141">
        <f>'[1]MTTI (PL &amp; I)'!CK309/'[1]MTTI (PL &amp; I)'!CK$334</f>
        <v>0</v>
      </c>
      <c r="CL309" s="141">
        <f>'[1]MTTI (PL &amp; I)'!CL309/'[1]MTTI (PL &amp; I)'!CL$334</f>
        <v>0</v>
      </c>
      <c r="CM309" s="141">
        <f>'[1]MTTI (PL &amp; I)'!CM309/'[1]MTTI (PL &amp; I)'!CM$334</f>
        <v>0</v>
      </c>
      <c r="CN309" s="141">
        <f>'[1]MTTI (PL &amp; I)'!CN309/'[1]MTTI (PL &amp; I)'!CN$334</f>
        <v>4.801691545713956E-5</v>
      </c>
      <c r="CO309" s="141">
        <f>'[1]MTTI (PL &amp; I)'!CO309/'[1]MTTI (PL &amp; I)'!CO$334</f>
        <v>0</v>
      </c>
      <c r="CP309" s="141">
        <f>'[1]MTTI (PL &amp; I)'!CP309/'[1]MTTI (PL &amp; I)'!CP$334</f>
        <v>1.8133200294699977E-4</v>
      </c>
      <c r="CQ309" s="141">
        <f>'[1]MTTI (PL &amp; I)'!CQ309/'[1]MTTI (PL &amp; I)'!CQ$334</f>
        <v>1.8526719036232435E-4</v>
      </c>
      <c r="CR309" s="141">
        <f>'[1]MTTI (PL &amp; I)'!CR309/'[1]MTTI (PL &amp; I)'!CR$334</f>
        <v>0</v>
      </c>
      <c r="CS309" s="141">
        <f>'[1]MTTI (PL &amp; I)'!CS309/'[1]MTTI (PL &amp; I)'!CS$334</f>
        <v>1.1266809685467837E-3</v>
      </c>
      <c r="CT309" s="141">
        <f>'[1]MTTI (PL &amp; I)'!CT309/'[1]MTTI (PL &amp; I)'!CT$334</f>
        <v>0</v>
      </c>
      <c r="CU309" s="141">
        <f>'[1]MTTI (PL &amp; I)'!CU309/'[1]MTTI (PL &amp; I)'!CU$334</f>
        <v>0</v>
      </c>
      <c r="CV309" s="141">
        <f>'[1]MTTI (PL &amp; I)'!CV309/'[1]MTTI (PL &amp; I)'!CV$334</f>
        <v>0</v>
      </c>
      <c r="CW309" s="141">
        <f>'[1]MTTI (PL &amp; I)'!CW309/'[1]MTTI (PL &amp; I)'!CW$334</f>
        <v>0</v>
      </c>
      <c r="CX309" s="141">
        <f>'[1]MTTI (PL &amp; I)'!CX309/'[1]MTTI (PL &amp; I)'!CX$334</f>
        <v>0</v>
      </c>
      <c r="CY309" s="141">
        <f>'[1]MTTI (PL &amp; I)'!CY309/'[1]MTTI (PL &amp; I)'!CY$334</f>
        <v>0</v>
      </c>
      <c r="CZ309" s="141">
        <f>'[1]MTTI (PL &amp; I)'!CZ309/'[1]MTTI (PL &amp; I)'!CZ$334</f>
        <v>0</v>
      </c>
      <c r="DA309" s="141">
        <f>'[1]MTTI (PL &amp; I)'!DA309/'[1]MTTI (PL &amp; I)'!DA$334</f>
        <v>3.8208629044563522E-4</v>
      </c>
      <c r="DB309" s="141">
        <f>'[1]MTTI (PL &amp; I)'!DB309/'[1]MTTI (PL &amp; I)'!DB$334</f>
        <v>0</v>
      </c>
      <c r="DC309" s="141">
        <f>'[1]MTTI (PL &amp; I)'!DC309/'[1]MTTI (PL &amp; I)'!DC$334</f>
        <v>0</v>
      </c>
      <c r="DD309" s="141">
        <f>'[1]MTTI (PL &amp; I)'!DD309/'[1]MTTI (PL &amp; I)'!DD$334</f>
        <v>1.8582320705900497E-3</v>
      </c>
      <c r="DE309" s="141">
        <v>0</v>
      </c>
      <c r="DF309" s="141">
        <f>'[1]MTTI (PL &amp; I)'!DF309/'[1]MTTI (PL &amp; I)'!DF$334</f>
        <v>3.0811817966104539E-4</v>
      </c>
    </row>
    <row r="310" spans="1:110" ht="15" thickBot="1" x14ac:dyDescent="0.35">
      <c r="A310" s="29" t="s">
        <v>7</v>
      </c>
      <c r="B310" s="141">
        <f>'[1]MTTI (PL &amp; I)'!B310/'[1]MTTI (PL &amp; I)'!B$334</f>
        <v>0</v>
      </c>
      <c r="C310" s="141">
        <f>'[1]MTTI (PL &amp; I)'!C310/'[1]MTTI (PL &amp; I)'!C$334</f>
        <v>0</v>
      </c>
      <c r="D310" s="141">
        <f>'[1]MTTI (PL &amp; I)'!D310/'[1]MTTI (PL &amp; I)'!D$334</f>
        <v>0</v>
      </c>
      <c r="E310" s="141">
        <f>'[1]MTTI (PL &amp; I)'!E310/'[1]MTTI (PL &amp; I)'!E$334</f>
        <v>0</v>
      </c>
      <c r="F310" s="141">
        <f>'[1]MTTI (PL &amp; I)'!F310/'[1]MTTI (PL &amp; I)'!F$334</f>
        <v>0</v>
      </c>
      <c r="G310" s="141">
        <f>'[1]MTTI (PL &amp; I)'!G310/'[1]MTTI (PL &amp; I)'!G$334</f>
        <v>0</v>
      </c>
      <c r="H310" s="141">
        <f>'[1]MTTI (PL &amp; I)'!H310/'[1]MTTI (PL &amp; I)'!H$334</f>
        <v>0</v>
      </c>
      <c r="I310" s="141">
        <f>'[1]MTTI (PL &amp; I)'!I310/'[1]MTTI (PL &amp; I)'!I$334</f>
        <v>0</v>
      </c>
      <c r="J310" s="141">
        <f>'[1]MTTI (PL &amp; I)'!J310/'[1]MTTI (PL &amp; I)'!J$334</f>
        <v>0</v>
      </c>
      <c r="K310" s="141">
        <f>'[1]MTTI (PL &amp; I)'!K310/'[1]MTTI (PL &amp; I)'!K$334</f>
        <v>0</v>
      </c>
      <c r="L310" s="141">
        <f>'[1]MTTI (PL &amp; I)'!L310/'[1]MTTI (PL &amp; I)'!L$334</f>
        <v>0</v>
      </c>
      <c r="M310" s="141">
        <f>'[1]MTTI (PL &amp; I)'!M310/'[1]MTTI (PL &amp; I)'!M$334</f>
        <v>0</v>
      </c>
      <c r="N310" s="141">
        <f>'[1]MTTI (PL &amp; I)'!N310/'[1]MTTI (PL &amp; I)'!N$334</f>
        <v>0</v>
      </c>
      <c r="O310" s="141">
        <f>'[1]MTTI (PL &amp; I)'!O310/'[1]MTTI (PL &amp; I)'!O$334</f>
        <v>0</v>
      </c>
      <c r="P310" s="141">
        <f>'[1]MTTI (PL &amp; I)'!P310/'[1]MTTI (PL &amp; I)'!P$334</f>
        <v>0</v>
      </c>
      <c r="Q310" s="141">
        <f>'[1]MTTI (PL &amp; I)'!Q310/'[1]MTTI (PL &amp; I)'!Q$334</f>
        <v>0</v>
      </c>
      <c r="R310" s="141">
        <f>'[1]MTTI (PL &amp; I)'!R310/'[1]MTTI (PL &amp; I)'!R$334</f>
        <v>0</v>
      </c>
      <c r="S310" s="141">
        <f>'[1]MTTI (PL &amp; I)'!S310/'[1]MTTI (PL &amp; I)'!S$334</f>
        <v>0</v>
      </c>
      <c r="T310" s="141">
        <f>'[1]MTTI (PL &amp; I)'!T310/'[1]MTTI (PL &amp; I)'!T$334</f>
        <v>0</v>
      </c>
      <c r="U310" s="141">
        <f>'[1]MTTI (PL &amp; I)'!U310/'[1]MTTI (PL &amp; I)'!U$334</f>
        <v>0</v>
      </c>
      <c r="V310" s="141">
        <f>'[1]MTTI (PL &amp; I)'!V310/'[1]MTTI (PL &amp; I)'!V$334</f>
        <v>0</v>
      </c>
      <c r="W310" s="141">
        <f>'[1]MTTI (PL &amp; I)'!W310/'[1]MTTI (PL &amp; I)'!W$334</f>
        <v>0</v>
      </c>
      <c r="X310" s="141">
        <f>'[1]MTTI (PL &amp; I)'!X310/'[1]MTTI (PL &amp; I)'!X$334</f>
        <v>0</v>
      </c>
      <c r="Y310" s="141">
        <f>'[1]MTTI (PL &amp; I)'!Y310/'[1]MTTI (PL &amp; I)'!Y$334</f>
        <v>0</v>
      </c>
      <c r="Z310" s="141">
        <f>'[1]MTTI (PL &amp; I)'!Z310/'[1]MTTI (PL &amp; I)'!Z$334</f>
        <v>0</v>
      </c>
      <c r="AA310" s="141">
        <f>'[1]MTTI (PL &amp; I)'!AA310/'[1]MTTI (PL &amp; I)'!AA$334</f>
        <v>0</v>
      </c>
      <c r="AB310" s="141">
        <f>'[1]MTTI (PL &amp; I)'!AB310/'[1]MTTI (PL &amp; I)'!AB$334</f>
        <v>0</v>
      </c>
      <c r="AC310" s="141">
        <f>'[1]MTTI (PL &amp; I)'!AC310/'[1]MTTI (PL &amp; I)'!AC$334</f>
        <v>0</v>
      </c>
      <c r="AD310" s="141">
        <f>'[1]MTTI (PL &amp; I)'!AD310/'[1]MTTI (PL &amp; I)'!AD$334</f>
        <v>0</v>
      </c>
      <c r="AE310" s="141">
        <f>'[1]MTTI (PL &amp; I)'!AE310/'[1]MTTI (PL &amp; I)'!AE$334</f>
        <v>0</v>
      </c>
      <c r="AF310" s="141">
        <f>'[1]MTTI (PL &amp; I)'!AF310/'[1]MTTI (PL &amp; I)'!AF$334</f>
        <v>0</v>
      </c>
      <c r="AG310" s="141">
        <f>'[1]MTTI (PL &amp; I)'!AG310/'[1]MTTI (PL &amp; I)'!AG$334</f>
        <v>0</v>
      </c>
      <c r="AH310" s="141">
        <f>'[1]MTTI (PL &amp; I)'!AH310/'[1]MTTI (PL &amp; I)'!AH$334</f>
        <v>0</v>
      </c>
      <c r="AI310" s="141">
        <f>'[1]MTTI (PL &amp; I)'!AI310/'[1]MTTI (PL &amp; I)'!AI$334</f>
        <v>0</v>
      </c>
      <c r="AJ310" s="141">
        <f>'[1]MTTI (PL &amp; I)'!AJ310/'[1]MTTI (PL &amp; I)'!AJ$334</f>
        <v>0</v>
      </c>
      <c r="AK310" s="141">
        <f>'[1]MTTI (PL &amp; I)'!AK310/'[1]MTTI (PL &amp; I)'!AK$334</f>
        <v>0</v>
      </c>
      <c r="AL310" s="141">
        <f>'[1]MTTI (PL &amp; I)'!AL310/'[1]MTTI (PL &amp; I)'!AL$334</f>
        <v>0</v>
      </c>
      <c r="AM310" s="141">
        <f>'[1]MTTI (PL &amp; I)'!AM310/'[1]MTTI (PL &amp; I)'!AM$334</f>
        <v>0</v>
      </c>
      <c r="AN310" s="141">
        <f>'[1]MTTI (PL &amp; I)'!AN310/'[1]MTTI (PL &amp; I)'!AN$334</f>
        <v>0</v>
      </c>
      <c r="AO310" s="141">
        <f>'[1]MTTI (PL &amp; I)'!AO310/'[1]MTTI (PL &amp; I)'!AO$334</f>
        <v>0</v>
      </c>
      <c r="AP310" s="141">
        <f>'[1]MTTI (PL &amp; I)'!AP310/'[1]MTTI (PL &amp; I)'!AP$334</f>
        <v>0</v>
      </c>
      <c r="AQ310" s="141">
        <f>'[1]MTTI (PL &amp; I)'!AQ310/'[1]MTTI (PL &amp; I)'!AQ$334</f>
        <v>0</v>
      </c>
      <c r="AR310" s="141">
        <f>'[1]MTTI (PL &amp; I)'!AR310/'[1]MTTI (PL &amp; I)'!AR$334</f>
        <v>0</v>
      </c>
      <c r="AS310" s="141">
        <f>'[1]MTTI (PL &amp; I)'!AS310/'[1]MTTI (PL &amp; I)'!AS$334</f>
        <v>0</v>
      </c>
      <c r="AT310" s="141">
        <f>'[1]MTTI (PL &amp; I)'!AT310/'[1]MTTI (PL &amp; I)'!AT$334</f>
        <v>0</v>
      </c>
      <c r="AU310" s="141">
        <f>'[1]MTTI (PL &amp; I)'!AU310/'[1]MTTI (PL &amp; I)'!AU$334</f>
        <v>0</v>
      </c>
      <c r="AV310" s="141">
        <f>'[1]MTTI (PL &amp; I)'!AV310/'[1]MTTI (PL &amp; I)'!AV$334</f>
        <v>0</v>
      </c>
      <c r="AW310" s="141">
        <f>'[1]MTTI (PL &amp; I)'!AW310/'[1]MTTI (PL &amp; I)'!AW$334</f>
        <v>0</v>
      </c>
      <c r="AX310" s="141">
        <f>'[1]MTTI (PL &amp; I)'!AX310/'[1]MTTI (PL &amp; I)'!AX$334</f>
        <v>0</v>
      </c>
      <c r="AY310" s="141">
        <f>'[1]MTTI (PL &amp; I)'!AY310/'[1]MTTI (PL &amp; I)'!AY$334</f>
        <v>0</v>
      </c>
      <c r="AZ310" s="141">
        <f>'[1]MTTI (PL &amp; I)'!AZ310/'[1]MTTI (PL &amp; I)'!AZ$334</f>
        <v>0</v>
      </c>
      <c r="BA310" s="141">
        <f>'[1]MTTI (PL &amp; I)'!BA310/'[1]MTTI (PL &amp; I)'!BA$334</f>
        <v>0</v>
      </c>
      <c r="BB310" s="141">
        <f>'[1]MTTI (PL &amp; I)'!BB310/'[1]MTTI (PL &amp; I)'!BB$334</f>
        <v>0</v>
      </c>
      <c r="BC310" s="141">
        <f>'[1]MTTI (PL &amp; I)'!BC310/'[1]MTTI (PL &amp; I)'!BC$334</f>
        <v>0</v>
      </c>
      <c r="BD310" s="141">
        <f>'[1]MTTI (PL &amp; I)'!BD310/'[1]MTTI (PL &amp; I)'!BD$334</f>
        <v>0</v>
      </c>
      <c r="BE310" s="141">
        <f>'[1]MTTI (PL &amp; I)'!BE310/'[1]MTTI (PL &amp; I)'!BE$334</f>
        <v>0</v>
      </c>
      <c r="BF310" s="141">
        <f>'[1]MTTI (PL &amp; I)'!BF310/'[1]MTTI (PL &amp; I)'!BF$334</f>
        <v>0</v>
      </c>
      <c r="BG310" s="141">
        <f>'[1]MTTI (PL &amp; I)'!BG310/'[1]MTTI (PL &amp; I)'!BG$334</f>
        <v>0</v>
      </c>
      <c r="BH310" s="141">
        <f>'[1]MTTI (PL &amp; I)'!BH310/'[1]MTTI (PL &amp; I)'!BH$334</f>
        <v>0</v>
      </c>
      <c r="BI310" s="141">
        <f>'[1]MTTI (PL &amp; I)'!BI310/'[1]MTTI (PL &amp; I)'!BI$334</f>
        <v>0</v>
      </c>
      <c r="BJ310" s="141">
        <f>'[1]MTTI (PL &amp; I)'!BJ310/'[1]MTTI (PL &amp; I)'!BJ$334</f>
        <v>0</v>
      </c>
      <c r="BK310" s="141">
        <f>'[1]MTTI (PL &amp; I)'!BK310/'[1]MTTI (PL &amp; I)'!BK$334</f>
        <v>0</v>
      </c>
      <c r="BL310" s="141">
        <f>'[1]MTTI (PL &amp; I)'!BL310/'[1]MTTI (PL &amp; I)'!BL$334</f>
        <v>0</v>
      </c>
      <c r="BM310" s="141">
        <f>'[1]MTTI (PL &amp; I)'!BM310/'[1]MTTI (PL &amp; I)'!BM$334</f>
        <v>0</v>
      </c>
      <c r="BN310" s="141">
        <f>'[1]MTTI (PL &amp; I)'!BN310/'[1]MTTI (PL &amp; I)'!BN$334</f>
        <v>0</v>
      </c>
      <c r="BO310" s="141">
        <f>'[1]MTTI (PL &amp; I)'!BO310/'[1]MTTI (PL &amp; I)'!BO$334</f>
        <v>0</v>
      </c>
      <c r="BP310" s="141">
        <f>'[1]MTTI (PL &amp; I)'!BP310/'[1]MTTI (PL &amp; I)'!BP$334</f>
        <v>0</v>
      </c>
      <c r="BQ310" s="141">
        <f>'[1]MTTI (PL &amp; I)'!BQ310/'[1]MTTI (PL &amp; I)'!BQ$334</f>
        <v>0</v>
      </c>
      <c r="BR310" s="141">
        <f>'[1]MTTI (PL &amp; I)'!BR310/'[1]MTTI (PL &amp; I)'!BR$334</f>
        <v>0</v>
      </c>
      <c r="BS310" s="141">
        <f>'[1]MTTI (PL &amp; I)'!BS310/'[1]MTTI (PL &amp; I)'!BS$334</f>
        <v>0</v>
      </c>
      <c r="BT310" s="141">
        <f>'[1]MTTI (PL &amp; I)'!BT310/'[1]MTTI (PL &amp; I)'!BT$334</f>
        <v>0</v>
      </c>
      <c r="BU310" s="141">
        <f>'[1]MTTI (PL &amp; I)'!BU310/'[1]MTTI (PL &amp; I)'!BU$334</f>
        <v>0</v>
      </c>
      <c r="BV310" s="141">
        <f>'[1]MTTI (PL &amp; I)'!BV310/'[1]MTTI (PL &amp; I)'!BV$334</f>
        <v>0</v>
      </c>
      <c r="BW310" s="141">
        <f>'[1]MTTI (PL &amp; I)'!BW310/'[1]MTTI (PL &amp; I)'!BW$334</f>
        <v>0</v>
      </c>
      <c r="BX310" s="141">
        <f>'[1]MTTI (PL &amp; I)'!BX310/'[1]MTTI (PL &amp; I)'!BX$334</f>
        <v>0</v>
      </c>
      <c r="BY310" s="141">
        <f>'[1]MTTI (PL &amp; I)'!BY310/'[1]MTTI (PL &amp; I)'!BY$334</f>
        <v>0</v>
      </c>
      <c r="BZ310" s="141">
        <f>'[1]MTTI (PL &amp; I)'!BZ310/'[1]MTTI (PL &amp; I)'!BZ$334</f>
        <v>0</v>
      </c>
      <c r="CA310" s="141">
        <f>'[1]MTTI (PL &amp; I)'!CA310/'[1]MTTI (PL &amp; I)'!CA$334</f>
        <v>0</v>
      </c>
      <c r="CB310" s="141">
        <f>'[1]MTTI (PL &amp; I)'!CB310/'[1]MTTI (PL &amp; I)'!CB$334</f>
        <v>0</v>
      </c>
      <c r="CC310" s="141">
        <f>'[1]MTTI (PL &amp; I)'!CC310/'[1]MTTI (PL &amp; I)'!CC$334</f>
        <v>0</v>
      </c>
      <c r="CD310" s="141">
        <f>'[1]MTTI (PL &amp; I)'!CD310/'[1]MTTI (PL &amp; I)'!CD$334</f>
        <v>0</v>
      </c>
      <c r="CE310" s="141">
        <f>'[1]MTTI (PL &amp; I)'!CE310/'[1]MTTI (PL &amp; I)'!CE$334</f>
        <v>0</v>
      </c>
      <c r="CF310" s="141">
        <f>'[1]MTTI (PL &amp; I)'!CF310/'[1]MTTI (PL &amp; I)'!CF$334</f>
        <v>0</v>
      </c>
      <c r="CG310" s="141">
        <f>'[1]MTTI (PL &amp; I)'!CG310/'[1]MTTI (PL &amp; I)'!CG$334</f>
        <v>0</v>
      </c>
      <c r="CH310" s="141">
        <f>'[1]MTTI (PL &amp; I)'!CH310/'[1]MTTI (PL &amp; I)'!CH$334</f>
        <v>0</v>
      </c>
      <c r="CI310" s="141">
        <f>'[1]MTTI (PL &amp; I)'!CI310/'[1]MTTI (PL &amp; I)'!CI$334</f>
        <v>0</v>
      </c>
      <c r="CJ310" s="141">
        <f>'[1]MTTI (PL &amp; I)'!CJ310/'[1]MTTI (PL &amp; I)'!CJ$334</f>
        <v>0</v>
      </c>
      <c r="CK310" s="141">
        <f>'[1]MTTI (PL &amp; I)'!CK310/'[1]MTTI (PL &amp; I)'!CK$334</f>
        <v>0</v>
      </c>
      <c r="CL310" s="141">
        <f>'[1]MTTI (PL &amp; I)'!CL310/'[1]MTTI (PL &amp; I)'!CL$334</f>
        <v>0</v>
      </c>
      <c r="CM310" s="141">
        <f>'[1]MTTI (PL &amp; I)'!CM310/'[1]MTTI (PL &amp; I)'!CM$334</f>
        <v>0</v>
      </c>
      <c r="CN310" s="141">
        <f>'[1]MTTI (PL &amp; I)'!CN310/'[1]MTTI (PL &amp; I)'!CN$334</f>
        <v>0</v>
      </c>
      <c r="CO310" s="141">
        <f>'[1]MTTI (PL &amp; I)'!CO310/'[1]MTTI (PL &amp; I)'!CO$334</f>
        <v>0</v>
      </c>
      <c r="CP310" s="141">
        <f>'[1]MTTI (PL &amp; I)'!CP310/'[1]MTTI (PL &amp; I)'!CP$334</f>
        <v>0</v>
      </c>
      <c r="CQ310" s="141">
        <f>'[1]MTTI (PL &amp; I)'!CQ310/'[1]MTTI (PL &amp; I)'!CQ$334</f>
        <v>0</v>
      </c>
      <c r="CR310" s="141">
        <f>'[1]MTTI (PL &amp; I)'!CR310/'[1]MTTI (PL &amp; I)'!CR$334</f>
        <v>0</v>
      </c>
      <c r="CS310" s="141">
        <f>'[1]MTTI (PL &amp; I)'!CS310/'[1]MTTI (PL &amp; I)'!CS$334</f>
        <v>0</v>
      </c>
      <c r="CT310" s="141">
        <f>'[1]MTTI (PL &amp; I)'!CT310/'[1]MTTI (PL &amp; I)'!CT$334</f>
        <v>0</v>
      </c>
      <c r="CU310" s="141">
        <f>'[1]MTTI (PL &amp; I)'!CU310/'[1]MTTI (PL &amp; I)'!CU$334</f>
        <v>0</v>
      </c>
      <c r="CV310" s="141">
        <f>'[1]MTTI (PL &amp; I)'!CV310/'[1]MTTI (PL &amp; I)'!CV$334</f>
        <v>0</v>
      </c>
      <c r="CW310" s="141">
        <f>'[1]MTTI (PL &amp; I)'!CW310/'[1]MTTI (PL &amp; I)'!CW$334</f>
        <v>0</v>
      </c>
      <c r="CX310" s="141">
        <f>'[1]MTTI (PL &amp; I)'!CX310/'[1]MTTI (PL &amp; I)'!CX$334</f>
        <v>0</v>
      </c>
      <c r="CY310" s="141">
        <f>'[1]MTTI (PL &amp; I)'!CY310/'[1]MTTI (PL &amp; I)'!CY$334</f>
        <v>0</v>
      </c>
      <c r="CZ310" s="141">
        <f>'[1]MTTI (PL &amp; I)'!CZ310/'[1]MTTI (PL &amp; I)'!CZ$334</f>
        <v>0</v>
      </c>
      <c r="DA310" s="141">
        <f>'[1]MTTI (PL &amp; I)'!DA310/'[1]MTTI (PL &amp; I)'!DA$334</f>
        <v>0</v>
      </c>
      <c r="DB310" s="141">
        <f>'[1]MTTI (PL &amp; I)'!DB310/'[1]MTTI (PL &amp; I)'!DB$334</f>
        <v>0</v>
      </c>
      <c r="DC310" s="141">
        <f>'[1]MTTI (PL &amp; I)'!DC310/'[1]MTTI (PL &amp; I)'!DC$334</f>
        <v>0</v>
      </c>
      <c r="DD310" s="141">
        <f>'[1]MTTI (PL &amp; I)'!DD310/'[1]MTTI (PL &amp; I)'!DD$334</f>
        <v>0</v>
      </c>
      <c r="DE310" s="141">
        <v>0</v>
      </c>
      <c r="DF310" s="141">
        <f>'[1]MTTI (PL &amp; I)'!DF310/'[1]MTTI (PL &amp; I)'!DF$334</f>
        <v>0</v>
      </c>
    </row>
    <row r="311" spans="1:110" ht="15" thickTop="1" x14ac:dyDescent="0.3">
      <c r="A311" s="27">
        <v>8129</v>
      </c>
      <c r="B311" s="141">
        <f>'[1]MTTI (PL &amp; I)'!B311/'[1]MTTI (PL &amp; I)'!B$334</f>
        <v>3.6386796220658229E-6</v>
      </c>
      <c r="C311" s="141">
        <f>'[1]MTTI (PL &amp; I)'!C311/'[1]MTTI (PL &amp; I)'!C$334</f>
        <v>0</v>
      </c>
      <c r="D311" s="141">
        <f>'[1]MTTI (PL &amp; I)'!D311/'[1]MTTI (PL &amp; I)'!D$334</f>
        <v>0</v>
      </c>
      <c r="E311" s="141">
        <f>'[1]MTTI (PL &amp; I)'!E311/'[1]MTTI (PL &amp; I)'!E$334</f>
        <v>1.0497699635284591E-4</v>
      </c>
      <c r="F311" s="141">
        <f>'[1]MTTI (PL &amp; I)'!F311/'[1]MTTI (PL &amp; I)'!F$334</f>
        <v>0</v>
      </c>
      <c r="G311" s="141">
        <f>'[1]MTTI (PL &amp; I)'!G311/'[1]MTTI (PL &amp; I)'!G$334</f>
        <v>8.6563742530216408E-5</v>
      </c>
      <c r="H311" s="141">
        <f>'[1]MTTI (PL &amp; I)'!H311/'[1]MTTI (PL &amp; I)'!H$334</f>
        <v>1.278479589065667E-3</v>
      </c>
      <c r="I311" s="141">
        <f>'[1]MTTI (PL &amp; I)'!I311/'[1]MTTI (PL &amp; I)'!I$334</f>
        <v>0</v>
      </c>
      <c r="J311" s="141">
        <f>'[1]MTTI (PL &amp; I)'!J311/'[1]MTTI (PL &amp; I)'!J$334</f>
        <v>8.4472914383303111E-5</v>
      </c>
      <c r="K311" s="141">
        <f>'[1]MTTI (PL &amp; I)'!K311/'[1]MTTI (PL &amp; I)'!K$334</f>
        <v>6.8404390038425593E-5</v>
      </c>
      <c r="L311" s="141">
        <f>'[1]MTTI (PL &amp; I)'!L311/'[1]MTTI (PL &amp; I)'!L$334</f>
        <v>1.5884905758588587E-4</v>
      </c>
      <c r="M311" s="141">
        <f>'[1]MTTI (PL &amp; I)'!M311/'[1]MTTI (PL &amp; I)'!M$334</f>
        <v>1.1397082598088169E-4</v>
      </c>
      <c r="N311" s="141">
        <f>'[1]MTTI (PL &amp; I)'!N311/'[1]MTTI (PL &amp; I)'!N$334</f>
        <v>5.3124709780195137E-5</v>
      </c>
      <c r="O311" s="141">
        <f>'[1]MTTI (PL &amp; I)'!O311/'[1]MTTI (PL &amp; I)'!O$334</f>
        <v>1.0771630493136767E-4</v>
      </c>
      <c r="P311" s="141">
        <f>'[1]MTTI (PL &amp; I)'!P311/'[1]MTTI (PL &amp; I)'!P$334</f>
        <v>0</v>
      </c>
      <c r="Q311" s="141">
        <f>'[1]MTTI (PL &amp; I)'!Q311/'[1]MTTI (PL &amp; I)'!Q$334</f>
        <v>9.3633868473477273E-5</v>
      </c>
      <c r="R311" s="141">
        <f>'[1]MTTI (PL &amp; I)'!R311/'[1]MTTI (PL &amp; I)'!R$334</f>
        <v>0</v>
      </c>
      <c r="S311" s="141">
        <f>'[1]MTTI (PL &amp; I)'!S311/'[1]MTTI (PL &amp; I)'!S$334</f>
        <v>0</v>
      </c>
      <c r="T311" s="141">
        <f>'[1]MTTI (PL &amp; I)'!T311/'[1]MTTI (PL &amp; I)'!T$334</f>
        <v>0</v>
      </c>
      <c r="U311" s="141">
        <f>'[1]MTTI (PL &amp; I)'!U311/'[1]MTTI (PL &amp; I)'!U$334</f>
        <v>0</v>
      </c>
      <c r="V311" s="141">
        <f>'[1]MTTI (PL &amp; I)'!V311/'[1]MTTI (PL &amp; I)'!V$334</f>
        <v>8.3338371614581549E-5</v>
      </c>
      <c r="W311" s="141">
        <f>'[1]MTTI (PL &amp; I)'!W311/'[1]MTTI (PL &amp; I)'!W$334</f>
        <v>1.6923928455237402E-5</v>
      </c>
      <c r="X311" s="141">
        <f>'[1]MTTI (PL &amp; I)'!X311/'[1]MTTI (PL &amp; I)'!X$334</f>
        <v>4.0864717645025085E-5</v>
      </c>
      <c r="Y311" s="141">
        <f>'[1]MTTI (PL &amp; I)'!Y311/'[1]MTTI (PL &amp; I)'!Y$334</f>
        <v>3.6325455440542412E-5</v>
      </c>
      <c r="Z311" s="141">
        <f>'[1]MTTI (PL &amp; I)'!Z311/'[1]MTTI (PL &amp; I)'!Z$334</f>
        <v>3.2515463139618327E-5</v>
      </c>
      <c r="AA311" s="141">
        <f>'[1]MTTI (PL &amp; I)'!AA311/'[1]MTTI (PL &amp; I)'!AA$334</f>
        <v>0</v>
      </c>
      <c r="AB311" s="141">
        <f>'[1]MTTI (PL &amp; I)'!AB311/'[1]MTTI (PL &amp; I)'!AB$334</f>
        <v>0</v>
      </c>
      <c r="AC311" s="141">
        <f>'[1]MTTI (PL &amp; I)'!AC311/'[1]MTTI (PL &amp; I)'!AC$334</f>
        <v>0</v>
      </c>
      <c r="AD311" s="141">
        <f>'[1]MTTI (PL &amp; I)'!AD311/'[1]MTTI (PL &amp; I)'!AD$334</f>
        <v>0</v>
      </c>
      <c r="AE311" s="141">
        <f>'[1]MTTI (PL &amp; I)'!AE311/'[1]MTTI (PL &amp; I)'!AE$334</f>
        <v>0</v>
      </c>
      <c r="AF311" s="141">
        <f>'[1]MTTI (PL &amp; I)'!AF311/'[1]MTTI (PL &amp; I)'!AF$334</f>
        <v>0</v>
      </c>
      <c r="AG311" s="141">
        <f>'[1]MTTI (PL &amp; I)'!AG311/'[1]MTTI (PL &amp; I)'!AG$334</f>
        <v>1.2717732435580273E-4</v>
      </c>
      <c r="AH311" s="141">
        <f>'[1]MTTI (PL &amp; I)'!AH311/'[1]MTTI (PL &amp; I)'!AH$334</f>
        <v>0</v>
      </c>
      <c r="AI311" s="141">
        <f>'[1]MTTI (PL &amp; I)'!AI311/'[1]MTTI (PL &amp; I)'!AI$334</f>
        <v>4.6833796803116309E-5</v>
      </c>
      <c r="AJ311" s="141">
        <f>'[1]MTTI (PL &amp; I)'!AJ311/'[1]MTTI (PL &amp; I)'!AJ$334</f>
        <v>5.9743265408211981E-7</v>
      </c>
      <c r="AK311" s="141">
        <f>'[1]MTTI (PL &amp; I)'!AK311/'[1]MTTI (PL &amp; I)'!AK$334</f>
        <v>0</v>
      </c>
      <c r="AL311" s="141">
        <f>'[1]MTTI (PL &amp; I)'!AL311/'[1]MTTI (PL &amp; I)'!AL$334</f>
        <v>8.1763705571915319E-6</v>
      </c>
      <c r="AM311" s="141">
        <f>'[1]MTTI (PL &amp; I)'!AM311/'[1]MTTI (PL &amp; I)'!AM$334</f>
        <v>9.3331287294417915E-5</v>
      </c>
      <c r="AN311" s="141">
        <f>'[1]MTTI (PL &amp; I)'!AN311/'[1]MTTI (PL &amp; I)'!AN$334</f>
        <v>3.9944694925919139E-5</v>
      </c>
      <c r="AO311" s="141">
        <f>'[1]MTTI (PL &amp; I)'!AO311/'[1]MTTI (PL &amp; I)'!AO$334</f>
        <v>2.4260519800726508E-5</v>
      </c>
      <c r="AP311" s="141">
        <f>'[1]MTTI (PL &amp; I)'!AP311/'[1]MTTI (PL &amp; I)'!AP$334</f>
        <v>0</v>
      </c>
      <c r="AQ311" s="141">
        <f>'[1]MTTI (PL &amp; I)'!AQ311/'[1]MTTI (PL &amp; I)'!AQ$334</f>
        <v>0</v>
      </c>
      <c r="AR311" s="141">
        <f>'[1]MTTI (PL &amp; I)'!AR311/'[1]MTTI (PL &amp; I)'!AR$334</f>
        <v>5.1756938795186484E-5</v>
      </c>
      <c r="AS311" s="141">
        <f>'[1]MTTI (PL &amp; I)'!AS311/'[1]MTTI (PL &amp; I)'!AS$334</f>
        <v>0</v>
      </c>
      <c r="AT311" s="141">
        <f>'[1]MTTI (PL &amp; I)'!AT311/'[1]MTTI (PL &amp; I)'!AT$334</f>
        <v>2.4760841924028199E-4</v>
      </c>
      <c r="AU311" s="141">
        <f>'[1]MTTI (PL &amp; I)'!AU311/'[1]MTTI (PL &amp; I)'!AU$334</f>
        <v>0</v>
      </c>
      <c r="AV311" s="141">
        <f>'[1]MTTI (PL &amp; I)'!AV311/'[1]MTTI (PL &amp; I)'!AV$334</f>
        <v>3.268700193692092E-5</v>
      </c>
      <c r="AW311" s="141">
        <f>'[1]MTTI (PL &amp; I)'!AW311/'[1]MTTI (PL &amp; I)'!AW$334</f>
        <v>0</v>
      </c>
      <c r="AX311" s="141">
        <f>'[1]MTTI (PL &amp; I)'!AX311/'[1]MTTI (PL &amp; I)'!AX$334</f>
        <v>0</v>
      </c>
      <c r="AY311" s="141">
        <f>'[1]MTTI (PL &amp; I)'!AY311/'[1]MTTI (PL &amp; I)'!AY$334</f>
        <v>0</v>
      </c>
      <c r="AZ311" s="141">
        <f>'[1]MTTI (PL &amp; I)'!AZ311/'[1]MTTI (PL &amp; I)'!AZ$334</f>
        <v>1.0312729706269637E-4</v>
      </c>
      <c r="BA311" s="141">
        <f>'[1]MTTI (PL &amp; I)'!BA311/'[1]MTTI (PL &amp; I)'!BA$334</f>
        <v>0</v>
      </c>
      <c r="BB311" s="141">
        <f>'[1]MTTI (PL &amp; I)'!BB311/'[1]MTTI (PL &amp; I)'!BB$334</f>
        <v>7.2783387438645576E-5</v>
      </c>
      <c r="BC311" s="141">
        <f>'[1]MTTI (PL &amp; I)'!BC311/'[1]MTTI (PL &amp; I)'!BC$334</f>
        <v>0</v>
      </c>
      <c r="BD311" s="141">
        <f>'[1]MTTI (PL &amp; I)'!BD311/'[1]MTTI (PL &amp; I)'!BD$334</f>
        <v>0</v>
      </c>
      <c r="BE311" s="141">
        <f>'[1]MTTI (PL &amp; I)'!BE311/'[1]MTTI (PL &amp; I)'!BE$334</f>
        <v>0</v>
      </c>
      <c r="BF311" s="141">
        <f>'[1]MTTI (PL &amp; I)'!BF311/'[1]MTTI (PL &amp; I)'!BF$334</f>
        <v>0</v>
      </c>
      <c r="BG311" s="141">
        <f>'[1]MTTI (PL &amp; I)'!BG311/'[1]MTTI (PL &amp; I)'!BG$334</f>
        <v>6.2348602644153174E-5</v>
      </c>
      <c r="BH311" s="141">
        <f>'[1]MTTI (PL &amp; I)'!BH311/'[1]MTTI (PL &amp; I)'!BH$334</f>
        <v>0</v>
      </c>
      <c r="BI311" s="141">
        <f>'[1]MTTI (PL &amp; I)'!BI311/'[1]MTTI (PL &amp; I)'!BI$334</f>
        <v>0</v>
      </c>
      <c r="BJ311" s="141">
        <f>'[1]MTTI (PL &amp; I)'!BJ311/'[1]MTTI (PL &amp; I)'!BJ$334</f>
        <v>9.0044514120720531E-5</v>
      </c>
      <c r="BK311" s="141">
        <f>'[1]MTTI (PL &amp; I)'!BK311/'[1]MTTI (PL &amp; I)'!BK$334</f>
        <v>0</v>
      </c>
      <c r="BL311" s="141">
        <f>'[1]MTTI (PL &amp; I)'!BL311/'[1]MTTI (PL &amp; I)'!BL$334</f>
        <v>0</v>
      </c>
      <c r="BM311" s="141">
        <f>'[1]MTTI (PL &amp; I)'!BM311/'[1]MTTI (PL &amp; I)'!BM$334</f>
        <v>1.2644472191447961E-4</v>
      </c>
      <c r="BN311" s="141">
        <f>'[1]MTTI (PL &amp; I)'!BN311/'[1]MTTI (PL &amp; I)'!BN$334</f>
        <v>0</v>
      </c>
      <c r="BO311" s="141">
        <f>'[1]MTTI (PL &amp; I)'!BO311/'[1]MTTI (PL &amp; I)'!BO$334</f>
        <v>1.1315844581191849E-3</v>
      </c>
      <c r="BP311" s="141">
        <f>'[1]MTTI (PL &amp; I)'!BP311/'[1]MTTI (PL &amp; I)'!BP$334</f>
        <v>0</v>
      </c>
      <c r="BQ311" s="141">
        <f>'[1]MTTI (PL &amp; I)'!BQ311/'[1]MTTI (PL &amp; I)'!BQ$334</f>
        <v>9.3239260465390517E-4</v>
      </c>
      <c r="BR311" s="141">
        <f>'[1]MTTI (PL &amp; I)'!BR311/'[1]MTTI (PL &amp; I)'!BR$334</f>
        <v>3.5170847032398576E-4</v>
      </c>
      <c r="BS311" s="141">
        <f>'[1]MTTI (PL &amp; I)'!BS311/'[1]MTTI (PL &amp; I)'!BS$334</f>
        <v>2.1841109093097139E-4</v>
      </c>
      <c r="BT311" s="141">
        <f>'[1]MTTI (PL &amp; I)'!BT311/'[1]MTTI (PL &amp; I)'!BT$334</f>
        <v>0</v>
      </c>
      <c r="BU311" s="141">
        <f>'[1]MTTI (PL &amp; I)'!BU311/'[1]MTTI (PL &amp; I)'!BU$334</f>
        <v>0</v>
      </c>
      <c r="BV311" s="141">
        <f>'[1]MTTI (PL &amp; I)'!BV311/'[1]MTTI (PL &amp; I)'!BV$334</f>
        <v>0</v>
      </c>
      <c r="BW311" s="141">
        <f>'[1]MTTI (PL &amp; I)'!BW311/'[1]MTTI (PL &amp; I)'!BW$334</f>
        <v>0</v>
      </c>
      <c r="BX311" s="141">
        <f>'[1]MTTI (PL &amp; I)'!BX311/'[1]MTTI (PL &amp; I)'!BX$334</f>
        <v>0</v>
      </c>
      <c r="BY311" s="141">
        <f>'[1]MTTI (PL &amp; I)'!BY311/'[1]MTTI (PL &amp; I)'!BY$334</f>
        <v>3.6260877087892754E-5</v>
      </c>
      <c r="BZ311" s="141">
        <f>'[1]MTTI (PL &amp; I)'!BZ311/'[1]MTTI (PL &amp; I)'!BZ$334</f>
        <v>0</v>
      </c>
      <c r="CA311" s="141">
        <f>'[1]MTTI (PL &amp; I)'!CA311/'[1]MTTI (PL &amp; I)'!CA$334</f>
        <v>3.165948960511067E-4</v>
      </c>
      <c r="CB311" s="141">
        <f>'[1]MTTI (PL &amp; I)'!CB311/'[1]MTTI (PL &amp; I)'!CB$334</f>
        <v>3.2738828412147116E-4</v>
      </c>
      <c r="CC311" s="141">
        <f>'[1]MTTI (PL &amp; I)'!CC311/'[1]MTTI (PL &amp; I)'!CC$334</f>
        <v>1.810882453999515E-5</v>
      </c>
      <c r="CD311" s="141">
        <f>'[1]MTTI (PL &amp; I)'!CD311/'[1]MTTI (PL &amp; I)'!CD$334</f>
        <v>0</v>
      </c>
      <c r="CE311" s="141">
        <f>'[1]MTTI (PL &amp; I)'!CE311/'[1]MTTI (PL &amp; I)'!CE$334</f>
        <v>0</v>
      </c>
      <c r="CF311" s="141">
        <f>'[1]MTTI (PL &amp; I)'!CF311/'[1]MTTI (PL &amp; I)'!CF$334</f>
        <v>0</v>
      </c>
      <c r="CG311" s="141">
        <f>'[1]MTTI (PL &amp; I)'!CG311/'[1]MTTI (PL &amp; I)'!CG$334</f>
        <v>0</v>
      </c>
      <c r="CH311" s="141">
        <f>'[1]MTTI (PL &amp; I)'!CH311/'[1]MTTI (PL &amp; I)'!CH$334</f>
        <v>0</v>
      </c>
      <c r="CI311" s="141">
        <f>'[1]MTTI (PL &amp; I)'!CI311/'[1]MTTI (PL &amp; I)'!CI$334</f>
        <v>0</v>
      </c>
      <c r="CJ311" s="141">
        <f>'[1]MTTI (PL &amp; I)'!CJ311/'[1]MTTI (PL &amp; I)'!CJ$334</f>
        <v>0</v>
      </c>
      <c r="CK311" s="141">
        <f>'[1]MTTI (PL &amp; I)'!CK311/'[1]MTTI (PL &amp; I)'!CK$334</f>
        <v>0</v>
      </c>
      <c r="CL311" s="141">
        <f>'[1]MTTI (PL &amp; I)'!CL311/'[1]MTTI (PL &amp; I)'!CL$334</f>
        <v>0</v>
      </c>
      <c r="CM311" s="141">
        <f>'[1]MTTI (PL &amp; I)'!CM311/'[1]MTTI (PL &amp; I)'!CM$334</f>
        <v>0</v>
      </c>
      <c r="CN311" s="141">
        <f>'[1]MTTI (PL &amp; I)'!CN311/'[1]MTTI (PL &amp; I)'!CN$334</f>
        <v>3.1648561316675282E-5</v>
      </c>
      <c r="CO311" s="141">
        <f>'[1]MTTI (PL &amp; I)'!CO311/'[1]MTTI (PL &amp; I)'!CO$334</f>
        <v>0</v>
      </c>
      <c r="CP311" s="141">
        <f>'[1]MTTI (PL &amp; I)'!CP311/'[1]MTTI (PL &amp; I)'!CP$334</f>
        <v>1.1343681779751931E-4</v>
      </c>
      <c r="CQ311" s="141">
        <f>'[1]MTTI (PL &amp; I)'!CQ311/'[1]MTTI (PL &amp; I)'!CQ$334</f>
        <v>1.0626060710094749E-4</v>
      </c>
      <c r="CR311" s="141">
        <f>'[1]MTTI (PL &amp; I)'!CR311/'[1]MTTI (PL &amp; I)'!CR$334</f>
        <v>0</v>
      </c>
      <c r="CS311" s="141">
        <f>'[1]MTTI (PL &amp; I)'!CS311/'[1]MTTI (PL &amp; I)'!CS$334</f>
        <v>1.0302075860422451E-4</v>
      </c>
      <c r="CT311" s="141">
        <f>'[1]MTTI (PL &amp; I)'!CT311/'[1]MTTI (PL &amp; I)'!CT$334</f>
        <v>0.44892982701279927</v>
      </c>
      <c r="CU311" s="141">
        <f>'[1]MTTI (PL &amp; I)'!CU311/'[1]MTTI (PL &amp; I)'!CU$334</f>
        <v>0</v>
      </c>
      <c r="CV311" s="141">
        <f>'[1]MTTI (PL &amp; I)'!CV311/'[1]MTTI (PL &amp; I)'!CV$334</f>
        <v>0</v>
      </c>
      <c r="CW311" s="141">
        <f>'[1]MTTI (PL &amp; I)'!CW311/'[1]MTTI (PL &amp; I)'!CW$334</f>
        <v>0</v>
      </c>
      <c r="CX311" s="141">
        <f>'[1]MTTI (PL &amp; I)'!CX311/'[1]MTTI (PL &amp; I)'!CX$334</f>
        <v>0</v>
      </c>
      <c r="CY311" s="141">
        <f>'[1]MTTI (PL &amp; I)'!CY311/'[1]MTTI (PL &amp; I)'!CY$334</f>
        <v>0</v>
      </c>
      <c r="CZ311" s="141">
        <f>'[1]MTTI (PL &amp; I)'!CZ311/'[1]MTTI (PL &amp; I)'!CZ$334</f>
        <v>3.2503310005968159E-5</v>
      </c>
      <c r="DA311" s="141">
        <f>'[1]MTTI (PL &amp; I)'!DA311/'[1]MTTI (PL &amp; I)'!DA$334</f>
        <v>3.9881027342324883E-5</v>
      </c>
      <c r="DB311" s="141">
        <f>'[1]MTTI (PL &amp; I)'!DB311/'[1]MTTI (PL &amp; I)'!DB$334</f>
        <v>0</v>
      </c>
      <c r="DC311" s="141">
        <f>'[1]MTTI (PL &amp; I)'!DC311/'[1]MTTI (PL &amp; I)'!DC$334</f>
        <v>0</v>
      </c>
      <c r="DD311" s="141">
        <f>'[1]MTTI (PL &amp; I)'!DD311/'[1]MTTI (PL &amp; I)'!DD$334</f>
        <v>0</v>
      </c>
      <c r="DE311" s="141">
        <v>0</v>
      </c>
      <c r="DF311" s="141">
        <f>'[1]MTTI (PL &amp; I)'!DF311/'[1]MTTI (PL &amp; I)'!DF$334</f>
        <v>4.3923676088939622E-4</v>
      </c>
    </row>
    <row r="312" spans="1:110" x14ac:dyDescent="0.3">
      <c r="A312" s="25" t="s">
        <v>6</v>
      </c>
      <c r="B312" s="141">
        <f>'[1]MTTI (PL &amp; I)'!B312/'[1]MTTI (PL &amp; I)'!B$334</f>
        <v>3.6386796220658229E-6</v>
      </c>
      <c r="C312" s="141">
        <f>'[1]MTTI (PL &amp; I)'!C312/'[1]MTTI (PL &amp; I)'!C$334</f>
        <v>0</v>
      </c>
      <c r="D312" s="141">
        <f>'[1]MTTI (PL &amp; I)'!D312/'[1]MTTI (PL &amp; I)'!D$334</f>
        <v>0</v>
      </c>
      <c r="E312" s="141">
        <f>'[1]MTTI (PL &amp; I)'!E312/'[1]MTTI (PL &amp; I)'!E$334</f>
        <v>1.0497699635284591E-4</v>
      </c>
      <c r="F312" s="141">
        <f>'[1]MTTI (PL &amp; I)'!F312/'[1]MTTI (PL &amp; I)'!F$334</f>
        <v>0</v>
      </c>
      <c r="G312" s="141">
        <f>'[1]MTTI (PL &amp; I)'!G312/'[1]MTTI (PL &amp; I)'!G$334</f>
        <v>8.6563742530216408E-5</v>
      </c>
      <c r="H312" s="141">
        <f>'[1]MTTI (PL &amp; I)'!H312/'[1]MTTI (PL &amp; I)'!H$334</f>
        <v>1.278479589065667E-3</v>
      </c>
      <c r="I312" s="141">
        <f>'[1]MTTI (PL &amp; I)'!I312/'[1]MTTI (PL &amp; I)'!I$334</f>
        <v>0</v>
      </c>
      <c r="J312" s="141">
        <f>'[1]MTTI (PL &amp; I)'!J312/'[1]MTTI (PL &amp; I)'!J$334</f>
        <v>8.4472914383303111E-5</v>
      </c>
      <c r="K312" s="141">
        <f>'[1]MTTI (PL &amp; I)'!K312/'[1]MTTI (PL &amp; I)'!K$334</f>
        <v>6.8404390038425593E-5</v>
      </c>
      <c r="L312" s="141">
        <f>'[1]MTTI (PL &amp; I)'!L312/'[1]MTTI (PL &amp; I)'!L$334</f>
        <v>1.5884905758588587E-4</v>
      </c>
      <c r="M312" s="141">
        <f>'[1]MTTI (PL &amp; I)'!M312/'[1]MTTI (PL &amp; I)'!M$334</f>
        <v>1.1397082598088169E-4</v>
      </c>
      <c r="N312" s="141">
        <f>'[1]MTTI (PL &amp; I)'!N312/'[1]MTTI (PL &amp; I)'!N$334</f>
        <v>5.3124709780195137E-5</v>
      </c>
      <c r="O312" s="141">
        <f>'[1]MTTI (PL &amp; I)'!O312/'[1]MTTI (PL &amp; I)'!O$334</f>
        <v>1.0771630493136767E-4</v>
      </c>
      <c r="P312" s="141">
        <f>'[1]MTTI (PL &amp; I)'!P312/'[1]MTTI (PL &amp; I)'!P$334</f>
        <v>0</v>
      </c>
      <c r="Q312" s="141">
        <f>'[1]MTTI (PL &amp; I)'!Q312/'[1]MTTI (PL &amp; I)'!Q$334</f>
        <v>9.3633868473477273E-5</v>
      </c>
      <c r="R312" s="141">
        <f>'[1]MTTI (PL &amp; I)'!R312/'[1]MTTI (PL &amp; I)'!R$334</f>
        <v>0</v>
      </c>
      <c r="S312" s="141">
        <f>'[1]MTTI (PL &amp; I)'!S312/'[1]MTTI (PL &amp; I)'!S$334</f>
        <v>0</v>
      </c>
      <c r="T312" s="141">
        <f>'[1]MTTI (PL &amp; I)'!T312/'[1]MTTI (PL &amp; I)'!T$334</f>
        <v>0</v>
      </c>
      <c r="U312" s="141">
        <f>'[1]MTTI (PL &amp; I)'!U312/'[1]MTTI (PL &amp; I)'!U$334</f>
        <v>0</v>
      </c>
      <c r="V312" s="141">
        <f>'[1]MTTI (PL &amp; I)'!V312/'[1]MTTI (PL &amp; I)'!V$334</f>
        <v>8.3338371614581549E-5</v>
      </c>
      <c r="W312" s="141">
        <f>'[1]MTTI (PL &amp; I)'!W312/'[1]MTTI (PL &amp; I)'!W$334</f>
        <v>1.6923928455237402E-5</v>
      </c>
      <c r="X312" s="141">
        <f>'[1]MTTI (PL &amp; I)'!X312/'[1]MTTI (PL &amp; I)'!X$334</f>
        <v>4.0864717645025085E-5</v>
      </c>
      <c r="Y312" s="141">
        <f>'[1]MTTI (PL &amp; I)'!Y312/'[1]MTTI (PL &amp; I)'!Y$334</f>
        <v>3.6325455440542412E-5</v>
      </c>
      <c r="Z312" s="141">
        <f>'[1]MTTI (PL &amp; I)'!Z312/'[1]MTTI (PL &amp; I)'!Z$334</f>
        <v>3.2515463139618327E-5</v>
      </c>
      <c r="AA312" s="141">
        <f>'[1]MTTI (PL &amp; I)'!AA312/'[1]MTTI (PL &amp; I)'!AA$334</f>
        <v>0</v>
      </c>
      <c r="AB312" s="141">
        <f>'[1]MTTI (PL &amp; I)'!AB312/'[1]MTTI (PL &amp; I)'!AB$334</f>
        <v>0</v>
      </c>
      <c r="AC312" s="141">
        <f>'[1]MTTI (PL &amp; I)'!AC312/'[1]MTTI (PL &amp; I)'!AC$334</f>
        <v>0</v>
      </c>
      <c r="AD312" s="141">
        <f>'[1]MTTI (PL &amp; I)'!AD312/'[1]MTTI (PL &amp; I)'!AD$334</f>
        <v>0</v>
      </c>
      <c r="AE312" s="141">
        <f>'[1]MTTI (PL &amp; I)'!AE312/'[1]MTTI (PL &amp; I)'!AE$334</f>
        <v>0</v>
      </c>
      <c r="AF312" s="141">
        <f>'[1]MTTI (PL &amp; I)'!AF312/'[1]MTTI (PL &amp; I)'!AF$334</f>
        <v>0</v>
      </c>
      <c r="AG312" s="141">
        <f>'[1]MTTI (PL &amp; I)'!AG312/'[1]MTTI (PL &amp; I)'!AG$334</f>
        <v>1.2717732435580273E-4</v>
      </c>
      <c r="AH312" s="141">
        <f>'[1]MTTI (PL &amp; I)'!AH312/'[1]MTTI (PL &amp; I)'!AH$334</f>
        <v>0</v>
      </c>
      <c r="AI312" s="141">
        <f>'[1]MTTI (PL &amp; I)'!AI312/'[1]MTTI (PL &amp; I)'!AI$334</f>
        <v>4.6833796803116309E-5</v>
      </c>
      <c r="AJ312" s="141">
        <f>'[1]MTTI (PL &amp; I)'!AJ312/'[1]MTTI (PL &amp; I)'!AJ$334</f>
        <v>5.9743265408211981E-7</v>
      </c>
      <c r="AK312" s="141">
        <f>'[1]MTTI (PL &amp; I)'!AK312/'[1]MTTI (PL &amp; I)'!AK$334</f>
        <v>0</v>
      </c>
      <c r="AL312" s="141">
        <f>'[1]MTTI (PL &amp; I)'!AL312/'[1]MTTI (PL &amp; I)'!AL$334</f>
        <v>8.1763705571915319E-6</v>
      </c>
      <c r="AM312" s="141">
        <f>'[1]MTTI (PL &amp; I)'!AM312/'[1]MTTI (PL &amp; I)'!AM$334</f>
        <v>9.3331287294417915E-5</v>
      </c>
      <c r="AN312" s="141">
        <f>'[1]MTTI (PL &amp; I)'!AN312/'[1]MTTI (PL &amp; I)'!AN$334</f>
        <v>3.9944694925919139E-5</v>
      </c>
      <c r="AO312" s="141">
        <f>'[1]MTTI (PL &amp; I)'!AO312/'[1]MTTI (PL &amp; I)'!AO$334</f>
        <v>2.4260519800726508E-5</v>
      </c>
      <c r="AP312" s="141">
        <f>'[1]MTTI (PL &amp; I)'!AP312/'[1]MTTI (PL &amp; I)'!AP$334</f>
        <v>0</v>
      </c>
      <c r="AQ312" s="141">
        <f>'[1]MTTI (PL &amp; I)'!AQ312/'[1]MTTI (PL &amp; I)'!AQ$334</f>
        <v>0</v>
      </c>
      <c r="AR312" s="141">
        <f>'[1]MTTI (PL &amp; I)'!AR312/'[1]MTTI (PL &amp; I)'!AR$334</f>
        <v>5.1756938795186484E-5</v>
      </c>
      <c r="AS312" s="141">
        <f>'[1]MTTI (PL &amp; I)'!AS312/'[1]MTTI (PL &amp; I)'!AS$334</f>
        <v>0</v>
      </c>
      <c r="AT312" s="141">
        <f>'[1]MTTI (PL &amp; I)'!AT312/'[1]MTTI (PL &amp; I)'!AT$334</f>
        <v>2.4760841924028199E-4</v>
      </c>
      <c r="AU312" s="141">
        <f>'[1]MTTI (PL &amp; I)'!AU312/'[1]MTTI (PL &amp; I)'!AU$334</f>
        <v>0</v>
      </c>
      <c r="AV312" s="141">
        <f>'[1]MTTI (PL &amp; I)'!AV312/'[1]MTTI (PL &amp; I)'!AV$334</f>
        <v>3.268700193692092E-5</v>
      </c>
      <c r="AW312" s="141">
        <f>'[1]MTTI (PL &amp; I)'!AW312/'[1]MTTI (PL &amp; I)'!AW$334</f>
        <v>0</v>
      </c>
      <c r="AX312" s="141">
        <f>'[1]MTTI (PL &amp; I)'!AX312/'[1]MTTI (PL &amp; I)'!AX$334</f>
        <v>0</v>
      </c>
      <c r="AY312" s="141">
        <f>'[1]MTTI (PL &amp; I)'!AY312/'[1]MTTI (PL &amp; I)'!AY$334</f>
        <v>0</v>
      </c>
      <c r="AZ312" s="141">
        <f>'[1]MTTI (PL &amp; I)'!AZ312/'[1]MTTI (PL &amp; I)'!AZ$334</f>
        <v>1.0312729706269637E-4</v>
      </c>
      <c r="BA312" s="141">
        <f>'[1]MTTI (PL &amp; I)'!BA312/'[1]MTTI (PL &amp; I)'!BA$334</f>
        <v>0</v>
      </c>
      <c r="BB312" s="141">
        <f>'[1]MTTI (PL &amp; I)'!BB312/'[1]MTTI (PL &amp; I)'!BB$334</f>
        <v>7.2783387438645576E-5</v>
      </c>
      <c r="BC312" s="141">
        <f>'[1]MTTI (PL &amp; I)'!BC312/'[1]MTTI (PL &amp; I)'!BC$334</f>
        <v>0</v>
      </c>
      <c r="BD312" s="141">
        <f>'[1]MTTI (PL &amp; I)'!BD312/'[1]MTTI (PL &amp; I)'!BD$334</f>
        <v>0</v>
      </c>
      <c r="BE312" s="141">
        <f>'[1]MTTI (PL &amp; I)'!BE312/'[1]MTTI (PL &amp; I)'!BE$334</f>
        <v>0</v>
      </c>
      <c r="BF312" s="141">
        <f>'[1]MTTI (PL &amp; I)'!BF312/'[1]MTTI (PL &amp; I)'!BF$334</f>
        <v>0</v>
      </c>
      <c r="BG312" s="141">
        <f>'[1]MTTI (PL &amp; I)'!BG312/'[1]MTTI (PL &amp; I)'!BG$334</f>
        <v>6.2348602644153174E-5</v>
      </c>
      <c r="BH312" s="141">
        <f>'[1]MTTI (PL &amp; I)'!BH312/'[1]MTTI (PL &amp; I)'!BH$334</f>
        <v>0</v>
      </c>
      <c r="BI312" s="141">
        <f>'[1]MTTI (PL &amp; I)'!BI312/'[1]MTTI (PL &amp; I)'!BI$334</f>
        <v>0</v>
      </c>
      <c r="BJ312" s="141">
        <f>'[1]MTTI (PL &amp; I)'!BJ312/'[1]MTTI (PL &amp; I)'!BJ$334</f>
        <v>9.0044514120720531E-5</v>
      </c>
      <c r="BK312" s="141">
        <f>'[1]MTTI (PL &amp; I)'!BK312/'[1]MTTI (PL &amp; I)'!BK$334</f>
        <v>0</v>
      </c>
      <c r="BL312" s="141">
        <f>'[1]MTTI (PL &amp; I)'!BL312/'[1]MTTI (PL &amp; I)'!BL$334</f>
        <v>0</v>
      </c>
      <c r="BM312" s="141">
        <f>'[1]MTTI (PL &amp; I)'!BM312/'[1]MTTI (PL &amp; I)'!BM$334</f>
        <v>1.2644472191447961E-4</v>
      </c>
      <c r="BN312" s="141">
        <f>'[1]MTTI (PL &amp; I)'!BN312/'[1]MTTI (PL &amp; I)'!BN$334</f>
        <v>0</v>
      </c>
      <c r="BO312" s="141">
        <f>'[1]MTTI (PL &amp; I)'!BO312/'[1]MTTI (PL &amp; I)'!BO$334</f>
        <v>1.1315844581191849E-3</v>
      </c>
      <c r="BP312" s="141">
        <f>'[1]MTTI (PL &amp; I)'!BP312/'[1]MTTI (PL &amp; I)'!BP$334</f>
        <v>0</v>
      </c>
      <c r="BQ312" s="141">
        <f>'[1]MTTI (PL &amp; I)'!BQ312/'[1]MTTI (PL &amp; I)'!BQ$334</f>
        <v>9.3239260465390517E-4</v>
      </c>
      <c r="BR312" s="141">
        <f>'[1]MTTI (PL &amp; I)'!BR312/'[1]MTTI (PL &amp; I)'!BR$334</f>
        <v>3.5170847032398576E-4</v>
      </c>
      <c r="BS312" s="141">
        <f>'[1]MTTI (PL &amp; I)'!BS312/'[1]MTTI (PL &amp; I)'!BS$334</f>
        <v>2.1841109093097139E-4</v>
      </c>
      <c r="BT312" s="141">
        <f>'[1]MTTI (PL &amp; I)'!BT312/'[1]MTTI (PL &amp; I)'!BT$334</f>
        <v>0</v>
      </c>
      <c r="BU312" s="141">
        <f>'[1]MTTI (PL &amp; I)'!BU312/'[1]MTTI (PL &amp; I)'!BU$334</f>
        <v>0</v>
      </c>
      <c r="BV312" s="141">
        <f>'[1]MTTI (PL &amp; I)'!BV312/'[1]MTTI (PL &amp; I)'!BV$334</f>
        <v>0</v>
      </c>
      <c r="BW312" s="141">
        <f>'[1]MTTI (PL &amp; I)'!BW312/'[1]MTTI (PL &amp; I)'!BW$334</f>
        <v>0</v>
      </c>
      <c r="BX312" s="141">
        <f>'[1]MTTI (PL &amp; I)'!BX312/'[1]MTTI (PL &amp; I)'!BX$334</f>
        <v>0</v>
      </c>
      <c r="BY312" s="141">
        <f>'[1]MTTI (PL &amp; I)'!BY312/'[1]MTTI (PL &amp; I)'!BY$334</f>
        <v>3.6260877087892754E-5</v>
      </c>
      <c r="BZ312" s="141">
        <f>'[1]MTTI (PL &amp; I)'!BZ312/'[1]MTTI (PL &amp; I)'!BZ$334</f>
        <v>0</v>
      </c>
      <c r="CA312" s="141">
        <f>'[1]MTTI (PL &amp; I)'!CA312/'[1]MTTI (PL &amp; I)'!CA$334</f>
        <v>3.165948960511067E-4</v>
      </c>
      <c r="CB312" s="141">
        <f>'[1]MTTI (PL &amp; I)'!CB312/'[1]MTTI (PL &amp; I)'!CB$334</f>
        <v>3.2738828412147116E-4</v>
      </c>
      <c r="CC312" s="141">
        <f>'[1]MTTI (PL &amp; I)'!CC312/'[1]MTTI (PL &amp; I)'!CC$334</f>
        <v>1.810882453999515E-5</v>
      </c>
      <c r="CD312" s="141">
        <f>'[1]MTTI (PL &amp; I)'!CD312/'[1]MTTI (PL &amp; I)'!CD$334</f>
        <v>0</v>
      </c>
      <c r="CE312" s="141">
        <f>'[1]MTTI (PL &amp; I)'!CE312/'[1]MTTI (PL &amp; I)'!CE$334</f>
        <v>0</v>
      </c>
      <c r="CF312" s="141">
        <f>'[1]MTTI (PL &amp; I)'!CF312/'[1]MTTI (PL &amp; I)'!CF$334</f>
        <v>0</v>
      </c>
      <c r="CG312" s="141">
        <f>'[1]MTTI (PL &amp; I)'!CG312/'[1]MTTI (PL &amp; I)'!CG$334</f>
        <v>0</v>
      </c>
      <c r="CH312" s="141">
        <f>'[1]MTTI (PL &amp; I)'!CH312/'[1]MTTI (PL &amp; I)'!CH$334</f>
        <v>0</v>
      </c>
      <c r="CI312" s="141">
        <f>'[1]MTTI (PL &amp; I)'!CI312/'[1]MTTI (PL &amp; I)'!CI$334</f>
        <v>0</v>
      </c>
      <c r="CJ312" s="141">
        <f>'[1]MTTI (PL &amp; I)'!CJ312/'[1]MTTI (PL &amp; I)'!CJ$334</f>
        <v>0</v>
      </c>
      <c r="CK312" s="141">
        <f>'[1]MTTI (PL &amp; I)'!CK312/'[1]MTTI (PL &amp; I)'!CK$334</f>
        <v>0</v>
      </c>
      <c r="CL312" s="141">
        <f>'[1]MTTI (PL &amp; I)'!CL312/'[1]MTTI (PL &amp; I)'!CL$334</f>
        <v>0</v>
      </c>
      <c r="CM312" s="141">
        <f>'[1]MTTI (PL &amp; I)'!CM312/'[1]MTTI (PL &amp; I)'!CM$334</f>
        <v>0</v>
      </c>
      <c r="CN312" s="141">
        <f>'[1]MTTI (PL &amp; I)'!CN312/'[1]MTTI (PL &amp; I)'!CN$334</f>
        <v>3.1648561316675282E-5</v>
      </c>
      <c r="CO312" s="141">
        <f>'[1]MTTI (PL &amp; I)'!CO312/'[1]MTTI (PL &amp; I)'!CO$334</f>
        <v>0</v>
      </c>
      <c r="CP312" s="141">
        <f>'[1]MTTI (PL &amp; I)'!CP312/'[1]MTTI (PL &amp; I)'!CP$334</f>
        <v>1.1343681779751931E-4</v>
      </c>
      <c r="CQ312" s="141">
        <f>'[1]MTTI (PL &amp; I)'!CQ312/'[1]MTTI (PL &amp; I)'!CQ$334</f>
        <v>1.0626060710094749E-4</v>
      </c>
      <c r="CR312" s="141">
        <f>'[1]MTTI (PL &amp; I)'!CR312/'[1]MTTI (PL &amp; I)'!CR$334</f>
        <v>0</v>
      </c>
      <c r="CS312" s="141">
        <f>'[1]MTTI (PL &amp; I)'!CS312/'[1]MTTI (PL &amp; I)'!CS$334</f>
        <v>1.0302075860422451E-4</v>
      </c>
      <c r="CT312" s="141">
        <f>'[1]MTTI (PL &amp; I)'!CT312/'[1]MTTI (PL &amp; I)'!CT$334</f>
        <v>0.44892982701279927</v>
      </c>
      <c r="CU312" s="141">
        <f>'[1]MTTI (PL &amp; I)'!CU312/'[1]MTTI (PL &amp; I)'!CU$334</f>
        <v>0</v>
      </c>
      <c r="CV312" s="141">
        <f>'[1]MTTI (PL &amp; I)'!CV312/'[1]MTTI (PL &amp; I)'!CV$334</f>
        <v>0</v>
      </c>
      <c r="CW312" s="141">
        <f>'[1]MTTI (PL &amp; I)'!CW312/'[1]MTTI (PL &amp; I)'!CW$334</f>
        <v>0</v>
      </c>
      <c r="CX312" s="141">
        <f>'[1]MTTI (PL &amp; I)'!CX312/'[1]MTTI (PL &amp; I)'!CX$334</f>
        <v>0</v>
      </c>
      <c r="CY312" s="141">
        <f>'[1]MTTI (PL &amp; I)'!CY312/'[1]MTTI (PL &amp; I)'!CY$334</f>
        <v>0</v>
      </c>
      <c r="CZ312" s="141">
        <f>'[1]MTTI (PL &amp; I)'!CZ312/'[1]MTTI (PL &amp; I)'!CZ$334</f>
        <v>3.2503310005968159E-5</v>
      </c>
      <c r="DA312" s="141">
        <f>'[1]MTTI (PL &amp; I)'!DA312/'[1]MTTI (PL &amp; I)'!DA$334</f>
        <v>3.9881027342324883E-5</v>
      </c>
      <c r="DB312" s="141">
        <f>'[1]MTTI (PL &amp; I)'!DB312/'[1]MTTI (PL &amp; I)'!DB$334</f>
        <v>0</v>
      </c>
      <c r="DC312" s="141">
        <f>'[1]MTTI (PL &amp; I)'!DC312/'[1]MTTI (PL &amp; I)'!DC$334</f>
        <v>0</v>
      </c>
      <c r="DD312" s="141">
        <f>'[1]MTTI (PL &amp; I)'!DD312/'[1]MTTI (PL &amp; I)'!DD$334</f>
        <v>0</v>
      </c>
      <c r="DE312" s="141">
        <v>0</v>
      </c>
      <c r="DF312" s="141">
        <f>'[1]MTTI (PL &amp; I)'!DF312/'[1]MTTI (PL &amp; I)'!DF$334</f>
        <v>4.3923676088939622E-4</v>
      </c>
    </row>
    <row r="313" spans="1:110" x14ac:dyDescent="0.3">
      <c r="A313" s="25" t="s">
        <v>7</v>
      </c>
      <c r="B313" s="141">
        <f>'[1]MTTI (PL &amp; I)'!B313/'[1]MTTI (PL &amp; I)'!B$334</f>
        <v>0</v>
      </c>
      <c r="C313" s="141">
        <f>'[1]MTTI (PL &amp; I)'!C313/'[1]MTTI (PL &amp; I)'!C$334</f>
        <v>0</v>
      </c>
      <c r="D313" s="141">
        <f>'[1]MTTI (PL &amp; I)'!D313/'[1]MTTI (PL &amp; I)'!D$334</f>
        <v>0</v>
      </c>
      <c r="E313" s="141">
        <f>'[1]MTTI (PL &amp; I)'!E313/'[1]MTTI (PL &amp; I)'!E$334</f>
        <v>0</v>
      </c>
      <c r="F313" s="141">
        <f>'[1]MTTI (PL &amp; I)'!F313/'[1]MTTI (PL &amp; I)'!F$334</f>
        <v>0</v>
      </c>
      <c r="G313" s="141">
        <f>'[1]MTTI (PL &amp; I)'!G313/'[1]MTTI (PL &amp; I)'!G$334</f>
        <v>0</v>
      </c>
      <c r="H313" s="141">
        <f>'[1]MTTI (PL &amp; I)'!H313/'[1]MTTI (PL &amp; I)'!H$334</f>
        <v>0</v>
      </c>
      <c r="I313" s="141">
        <f>'[1]MTTI (PL &amp; I)'!I313/'[1]MTTI (PL &amp; I)'!I$334</f>
        <v>0</v>
      </c>
      <c r="J313" s="141">
        <f>'[1]MTTI (PL &amp; I)'!J313/'[1]MTTI (PL &amp; I)'!J$334</f>
        <v>0</v>
      </c>
      <c r="K313" s="141">
        <f>'[1]MTTI (PL &amp; I)'!K313/'[1]MTTI (PL &amp; I)'!K$334</f>
        <v>0</v>
      </c>
      <c r="L313" s="141">
        <f>'[1]MTTI (PL &amp; I)'!L313/'[1]MTTI (PL &amp; I)'!L$334</f>
        <v>0</v>
      </c>
      <c r="M313" s="141">
        <f>'[1]MTTI (PL &amp; I)'!M313/'[1]MTTI (PL &amp; I)'!M$334</f>
        <v>0</v>
      </c>
      <c r="N313" s="141">
        <f>'[1]MTTI (PL &amp; I)'!N313/'[1]MTTI (PL &amp; I)'!N$334</f>
        <v>0</v>
      </c>
      <c r="O313" s="141">
        <f>'[1]MTTI (PL &amp; I)'!O313/'[1]MTTI (PL &amp; I)'!O$334</f>
        <v>0</v>
      </c>
      <c r="P313" s="141">
        <f>'[1]MTTI (PL &amp; I)'!P313/'[1]MTTI (PL &amp; I)'!P$334</f>
        <v>0</v>
      </c>
      <c r="Q313" s="141">
        <f>'[1]MTTI (PL &amp; I)'!Q313/'[1]MTTI (PL &amp; I)'!Q$334</f>
        <v>0</v>
      </c>
      <c r="R313" s="141">
        <f>'[1]MTTI (PL &amp; I)'!R313/'[1]MTTI (PL &amp; I)'!R$334</f>
        <v>0</v>
      </c>
      <c r="S313" s="141">
        <f>'[1]MTTI (PL &amp; I)'!S313/'[1]MTTI (PL &amp; I)'!S$334</f>
        <v>0</v>
      </c>
      <c r="T313" s="141">
        <f>'[1]MTTI (PL &amp; I)'!T313/'[1]MTTI (PL &amp; I)'!T$334</f>
        <v>0</v>
      </c>
      <c r="U313" s="141">
        <f>'[1]MTTI (PL &amp; I)'!U313/'[1]MTTI (PL &amp; I)'!U$334</f>
        <v>0</v>
      </c>
      <c r="V313" s="141">
        <f>'[1]MTTI (PL &amp; I)'!V313/'[1]MTTI (PL &amp; I)'!V$334</f>
        <v>0</v>
      </c>
      <c r="W313" s="141">
        <f>'[1]MTTI (PL &amp; I)'!W313/'[1]MTTI (PL &amp; I)'!W$334</f>
        <v>0</v>
      </c>
      <c r="X313" s="141">
        <f>'[1]MTTI (PL &amp; I)'!X313/'[1]MTTI (PL &amp; I)'!X$334</f>
        <v>0</v>
      </c>
      <c r="Y313" s="141">
        <f>'[1]MTTI (PL &amp; I)'!Y313/'[1]MTTI (PL &amp; I)'!Y$334</f>
        <v>0</v>
      </c>
      <c r="Z313" s="141">
        <f>'[1]MTTI (PL &amp; I)'!Z313/'[1]MTTI (PL &amp; I)'!Z$334</f>
        <v>0</v>
      </c>
      <c r="AA313" s="141">
        <f>'[1]MTTI (PL &amp; I)'!AA313/'[1]MTTI (PL &amp; I)'!AA$334</f>
        <v>0</v>
      </c>
      <c r="AB313" s="141">
        <f>'[1]MTTI (PL &amp; I)'!AB313/'[1]MTTI (PL &amp; I)'!AB$334</f>
        <v>0</v>
      </c>
      <c r="AC313" s="141">
        <f>'[1]MTTI (PL &amp; I)'!AC313/'[1]MTTI (PL &amp; I)'!AC$334</f>
        <v>0</v>
      </c>
      <c r="AD313" s="141">
        <f>'[1]MTTI (PL &amp; I)'!AD313/'[1]MTTI (PL &amp; I)'!AD$334</f>
        <v>0</v>
      </c>
      <c r="AE313" s="141">
        <f>'[1]MTTI (PL &amp; I)'!AE313/'[1]MTTI (PL &amp; I)'!AE$334</f>
        <v>0</v>
      </c>
      <c r="AF313" s="141">
        <f>'[1]MTTI (PL &amp; I)'!AF313/'[1]MTTI (PL &amp; I)'!AF$334</f>
        <v>0</v>
      </c>
      <c r="AG313" s="141">
        <f>'[1]MTTI (PL &amp; I)'!AG313/'[1]MTTI (PL &amp; I)'!AG$334</f>
        <v>0</v>
      </c>
      <c r="AH313" s="141">
        <f>'[1]MTTI (PL &amp; I)'!AH313/'[1]MTTI (PL &amp; I)'!AH$334</f>
        <v>0</v>
      </c>
      <c r="AI313" s="141">
        <f>'[1]MTTI (PL &amp; I)'!AI313/'[1]MTTI (PL &amp; I)'!AI$334</f>
        <v>0</v>
      </c>
      <c r="AJ313" s="141">
        <f>'[1]MTTI (PL &amp; I)'!AJ313/'[1]MTTI (PL &amp; I)'!AJ$334</f>
        <v>0</v>
      </c>
      <c r="AK313" s="141">
        <f>'[1]MTTI (PL &amp; I)'!AK313/'[1]MTTI (PL &amp; I)'!AK$334</f>
        <v>0</v>
      </c>
      <c r="AL313" s="141">
        <f>'[1]MTTI (PL &amp; I)'!AL313/'[1]MTTI (PL &amp; I)'!AL$334</f>
        <v>0</v>
      </c>
      <c r="AM313" s="141">
        <f>'[1]MTTI (PL &amp; I)'!AM313/'[1]MTTI (PL &amp; I)'!AM$334</f>
        <v>0</v>
      </c>
      <c r="AN313" s="141">
        <f>'[1]MTTI (PL &amp; I)'!AN313/'[1]MTTI (PL &amp; I)'!AN$334</f>
        <v>0</v>
      </c>
      <c r="AO313" s="141">
        <f>'[1]MTTI (PL &amp; I)'!AO313/'[1]MTTI (PL &amp; I)'!AO$334</f>
        <v>0</v>
      </c>
      <c r="AP313" s="141">
        <f>'[1]MTTI (PL &amp; I)'!AP313/'[1]MTTI (PL &amp; I)'!AP$334</f>
        <v>0</v>
      </c>
      <c r="AQ313" s="141">
        <f>'[1]MTTI (PL &amp; I)'!AQ313/'[1]MTTI (PL &amp; I)'!AQ$334</f>
        <v>0</v>
      </c>
      <c r="AR313" s="141">
        <f>'[1]MTTI (PL &amp; I)'!AR313/'[1]MTTI (PL &amp; I)'!AR$334</f>
        <v>0</v>
      </c>
      <c r="AS313" s="141">
        <f>'[1]MTTI (PL &amp; I)'!AS313/'[1]MTTI (PL &amp; I)'!AS$334</f>
        <v>0</v>
      </c>
      <c r="AT313" s="141">
        <f>'[1]MTTI (PL &amp; I)'!AT313/'[1]MTTI (PL &amp; I)'!AT$334</f>
        <v>0</v>
      </c>
      <c r="AU313" s="141">
        <f>'[1]MTTI (PL &amp; I)'!AU313/'[1]MTTI (PL &amp; I)'!AU$334</f>
        <v>0</v>
      </c>
      <c r="AV313" s="141">
        <f>'[1]MTTI (PL &amp; I)'!AV313/'[1]MTTI (PL &amp; I)'!AV$334</f>
        <v>0</v>
      </c>
      <c r="AW313" s="141">
        <f>'[1]MTTI (PL &amp; I)'!AW313/'[1]MTTI (PL &amp; I)'!AW$334</f>
        <v>0</v>
      </c>
      <c r="AX313" s="141">
        <f>'[1]MTTI (PL &amp; I)'!AX313/'[1]MTTI (PL &amp; I)'!AX$334</f>
        <v>0</v>
      </c>
      <c r="AY313" s="141">
        <f>'[1]MTTI (PL &amp; I)'!AY313/'[1]MTTI (PL &amp; I)'!AY$334</f>
        <v>0</v>
      </c>
      <c r="AZ313" s="141">
        <f>'[1]MTTI (PL &amp; I)'!AZ313/'[1]MTTI (PL &amp; I)'!AZ$334</f>
        <v>0</v>
      </c>
      <c r="BA313" s="141">
        <f>'[1]MTTI (PL &amp; I)'!BA313/'[1]MTTI (PL &amp; I)'!BA$334</f>
        <v>0</v>
      </c>
      <c r="BB313" s="141">
        <f>'[1]MTTI (PL &amp; I)'!BB313/'[1]MTTI (PL &amp; I)'!BB$334</f>
        <v>0</v>
      </c>
      <c r="BC313" s="141">
        <f>'[1]MTTI (PL &amp; I)'!BC313/'[1]MTTI (PL &amp; I)'!BC$334</f>
        <v>0</v>
      </c>
      <c r="BD313" s="141">
        <f>'[1]MTTI (PL &amp; I)'!BD313/'[1]MTTI (PL &amp; I)'!BD$334</f>
        <v>0</v>
      </c>
      <c r="BE313" s="141">
        <f>'[1]MTTI (PL &amp; I)'!BE313/'[1]MTTI (PL &amp; I)'!BE$334</f>
        <v>0</v>
      </c>
      <c r="BF313" s="141">
        <f>'[1]MTTI (PL &amp; I)'!BF313/'[1]MTTI (PL &amp; I)'!BF$334</f>
        <v>0</v>
      </c>
      <c r="BG313" s="141">
        <f>'[1]MTTI (PL &amp; I)'!BG313/'[1]MTTI (PL &amp; I)'!BG$334</f>
        <v>0</v>
      </c>
      <c r="BH313" s="141">
        <f>'[1]MTTI (PL &amp; I)'!BH313/'[1]MTTI (PL &amp; I)'!BH$334</f>
        <v>0</v>
      </c>
      <c r="BI313" s="141">
        <f>'[1]MTTI (PL &amp; I)'!BI313/'[1]MTTI (PL &amp; I)'!BI$334</f>
        <v>0</v>
      </c>
      <c r="BJ313" s="141">
        <f>'[1]MTTI (PL &amp; I)'!BJ313/'[1]MTTI (PL &amp; I)'!BJ$334</f>
        <v>0</v>
      </c>
      <c r="BK313" s="141">
        <f>'[1]MTTI (PL &amp; I)'!BK313/'[1]MTTI (PL &amp; I)'!BK$334</f>
        <v>0</v>
      </c>
      <c r="BL313" s="141">
        <f>'[1]MTTI (PL &amp; I)'!BL313/'[1]MTTI (PL &amp; I)'!BL$334</f>
        <v>0</v>
      </c>
      <c r="BM313" s="141">
        <f>'[1]MTTI (PL &amp; I)'!BM313/'[1]MTTI (PL &amp; I)'!BM$334</f>
        <v>0</v>
      </c>
      <c r="BN313" s="141">
        <f>'[1]MTTI (PL &amp; I)'!BN313/'[1]MTTI (PL &amp; I)'!BN$334</f>
        <v>0</v>
      </c>
      <c r="BO313" s="141">
        <f>'[1]MTTI (PL &amp; I)'!BO313/'[1]MTTI (PL &amp; I)'!BO$334</f>
        <v>0</v>
      </c>
      <c r="BP313" s="141">
        <f>'[1]MTTI (PL &amp; I)'!BP313/'[1]MTTI (PL &amp; I)'!BP$334</f>
        <v>0</v>
      </c>
      <c r="BQ313" s="141">
        <f>'[1]MTTI (PL &amp; I)'!BQ313/'[1]MTTI (PL &amp; I)'!BQ$334</f>
        <v>0</v>
      </c>
      <c r="BR313" s="141">
        <f>'[1]MTTI (PL &amp; I)'!BR313/'[1]MTTI (PL &amp; I)'!BR$334</f>
        <v>0</v>
      </c>
      <c r="BS313" s="141">
        <f>'[1]MTTI (PL &amp; I)'!BS313/'[1]MTTI (PL &amp; I)'!BS$334</f>
        <v>0</v>
      </c>
      <c r="BT313" s="141">
        <f>'[1]MTTI (PL &amp; I)'!BT313/'[1]MTTI (PL &amp; I)'!BT$334</f>
        <v>0</v>
      </c>
      <c r="BU313" s="141">
        <f>'[1]MTTI (PL &amp; I)'!BU313/'[1]MTTI (PL &amp; I)'!BU$334</f>
        <v>0</v>
      </c>
      <c r="BV313" s="141">
        <f>'[1]MTTI (PL &amp; I)'!BV313/'[1]MTTI (PL &amp; I)'!BV$334</f>
        <v>0</v>
      </c>
      <c r="BW313" s="141">
        <f>'[1]MTTI (PL &amp; I)'!BW313/'[1]MTTI (PL &amp; I)'!BW$334</f>
        <v>0</v>
      </c>
      <c r="BX313" s="141">
        <f>'[1]MTTI (PL &amp; I)'!BX313/'[1]MTTI (PL &amp; I)'!BX$334</f>
        <v>0</v>
      </c>
      <c r="BY313" s="141">
        <f>'[1]MTTI (PL &amp; I)'!BY313/'[1]MTTI (PL &amp; I)'!BY$334</f>
        <v>0</v>
      </c>
      <c r="BZ313" s="141">
        <f>'[1]MTTI (PL &amp; I)'!BZ313/'[1]MTTI (PL &amp; I)'!BZ$334</f>
        <v>0</v>
      </c>
      <c r="CA313" s="141">
        <f>'[1]MTTI (PL &amp; I)'!CA313/'[1]MTTI (PL &amp; I)'!CA$334</f>
        <v>0</v>
      </c>
      <c r="CB313" s="141">
        <f>'[1]MTTI (PL &amp; I)'!CB313/'[1]MTTI (PL &amp; I)'!CB$334</f>
        <v>0</v>
      </c>
      <c r="CC313" s="141">
        <f>'[1]MTTI (PL &amp; I)'!CC313/'[1]MTTI (PL &amp; I)'!CC$334</f>
        <v>0</v>
      </c>
      <c r="CD313" s="141">
        <f>'[1]MTTI (PL &amp; I)'!CD313/'[1]MTTI (PL &amp; I)'!CD$334</f>
        <v>0</v>
      </c>
      <c r="CE313" s="141">
        <f>'[1]MTTI (PL &amp; I)'!CE313/'[1]MTTI (PL &amp; I)'!CE$334</f>
        <v>0</v>
      </c>
      <c r="CF313" s="141">
        <f>'[1]MTTI (PL &amp; I)'!CF313/'[1]MTTI (PL &amp; I)'!CF$334</f>
        <v>0</v>
      </c>
      <c r="CG313" s="141">
        <f>'[1]MTTI (PL &amp; I)'!CG313/'[1]MTTI (PL &amp; I)'!CG$334</f>
        <v>0</v>
      </c>
      <c r="CH313" s="141">
        <f>'[1]MTTI (PL &amp; I)'!CH313/'[1]MTTI (PL &amp; I)'!CH$334</f>
        <v>0</v>
      </c>
      <c r="CI313" s="141">
        <f>'[1]MTTI (PL &amp; I)'!CI313/'[1]MTTI (PL &amp; I)'!CI$334</f>
        <v>0</v>
      </c>
      <c r="CJ313" s="141">
        <f>'[1]MTTI (PL &amp; I)'!CJ313/'[1]MTTI (PL &amp; I)'!CJ$334</f>
        <v>0</v>
      </c>
      <c r="CK313" s="141">
        <f>'[1]MTTI (PL &amp; I)'!CK313/'[1]MTTI (PL &amp; I)'!CK$334</f>
        <v>0</v>
      </c>
      <c r="CL313" s="141">
        <f>'[1]MTTI (PL &amp; I)'!CL313/'[1]MTTI (PL &amp; I)'!CL$334</f>
        <v>0</v>
      </c>
      <c r="CM313" s="141">
        <f>'[1]MTTI (PL &amp; I)'!CM313/'[1]MTTI (PL &amp; I)'!CM$334</f>
        <v>0</v>
      </c>
      <c r="CN313" s="141">
        <f>'[1]MTTI (PL &amp; I)'!CN313/'[1]MTTI (PL &amp; I)'!CN$334</f>
        <v>0</v>
      </c>
      <c r="CO313" s="141">
        <f>'[1]MTTI (PL &amp; I)'!CO313/'[1]MTTI (PL &amp; I)'!CO$334</f>
        <v>0</v>
      </c>
      <c r="CP313" s="141">
        <f>'[1]MTTI (PL &amp; I)'!CP313/'[1]MTTI (PL &amp; I)'!CP$334</f>
        <v>0</v>
      </c>
      <c r="CQ313" s="141">
        <f>'[1]MTTI (PL &amp; I)'!CQ313/'[1]MTTI (PL &amp; I)'!CQ$334</f>
        <v>0</v>
      </c>
      <c r="CR313" s="141">
        <f>'[1]MTTI (PL &amp; I)'!CR313/'[1]MTTI (PL &amp; I)'!CR$334</f>
        <v>0</v>
      </c>
      <c r="CS313" s="141">
        <f>'[1]MTTI (PL &amp; I)'!CS313/'[1]MTTI (PL &amp; I)'!CS$334</f>
        <v>0</v>
      </c>
      <c r="CT313" s="141">
        <f>'[1]MTTI (PL &amp; I)'!CT313/'[1]MTTI (PL &amp; I)'!CT$334</f>
        <v>0</v>
      </c>
      <c r="CU313" s="141">
        <f>'[1]MTTI (PL &amp; I)'!CU313/'[1]MTTI (PL &amp; I)'!CU$334</f>
        <v>0</v>
      </c>
      <c r="CV313" s="141">
        <f>'[1]MTTI (PL &amp; I)'!CV313/'[1]MTTI (PL &amp; I)'!CV$334</f>
        <v>0</v>
      </c>
      <c r="CW313" s="141">
        <f>'[1]MTTI (PL &amp; I)'!CW313/'[1]MTTI (PL &amp; I)'!CW$334</f>
        <v>0</v>
      </c>
      <c r="CX313" s="141">
        <f>'[1]MTTI (PL &amp; I)'!CX313/'[1]MTTI (PL &amp; I)'!CX$334</f>
        <v>0</v>
      </c>
      <c r="CY313" s="141">
        <f>'[1]MTTI (PL &amp; I)'!CY313/'[1]MTTI (PL &amp; I)'!CY$334</f>
        <v>0</v>
      </c>
      <c r="CZ313" s="141">
        <f>'[1]MTTI (PL &amp; I)'!CZ313/'[1]MTTI (PL &amp; I)'!CZ$334</f>
        <v>0</v>
      </c>
      <c r="DA313" s="141">
        <f>'[1]MTTI (PL &amp; I)'!DA313/'[1]MTTI (PL &amp; I)'!DA$334</f>
        <v>0</v>
      </c>
      <c r="DB313" s="141">
        <f>'[1]MTTI (PL &amp; I)'!DB313/'[1]MTTI (PL &amp; I)'!DB$334</f>
        <v>0</v>
      </c>
      <c r="DC313" s="141">
        <f>'[1]MTTI (PL &amp; I)'!DC313/'[1]MTTI (PL &amp; I)'!DC$334</f>
        <v>0</v>
      </c>
      <c r="DD313" s="141">
        <f>'[1]MTTI (PL &amp; I)'!DD313/'[1]MTTI (PL &amp; I)'!DD$334</f>
        <v>0</v>
      </c>
      <c r="DE313" s="141">
        <v>0</v>
      </c>
      <c r="DF313" s="141">
        <f>'[1]MTTI (PL &amp; I)'!DF313/'[1]MTTI (PL &amp; I)'!DF$334</f>
        <v>0</v>
      </c>
    </row>
    <row r="314" spans="1:110" x14ac:dyDescent="0.3">
      <c r="A314" s="26">
        <v>8130</v>
      </c>
      <c r="B314" s="141">
        <f>'[1]MTTI (PL &amp; I)'!B314/'[1]MTTI (PL &amp; I)'!B$334</f>
        <v>7.2810764816160249E-4</v>
      </c>
      <c r="C314" s="141">
        <f>'[1]MTTI (PL &amp; I)'!C314/'[1]MTTI (PL &amp; I)'!C$334</f>
        <v>0</v>
      </c>
      <c r="D314" s="141">
        <f>'[1]MTTI (PL &amp; I)'!D314/'[1]MTTI (PL &amp; I)'!D$334</f>
        <v>0</v>
      </c>
      <c r="E314" s="141">
        <f>'[1]MTTI (PL &amp; I)'!E314/'[1]MTTI (PL &amp; I)'!E$334</f>
        <v>9.3623626731074666E-5</v>
      </c>
      <c r="F314" s="141">
        <f>'[1]MTTI (PL &amp; I)'!F314/'[1]MTTI (PL &amp; I)'!F$334</f>
        <v>0</v>
      </c>
      <c r="G314" s="141">
        <f>'[1]MTTI (PL &amp; I)'!G314/'[1]MTTI (PL &amp; I)'!G$334</f>
        <v>1.2804582775749327E-4</v>
      </c>
      <c r="H314" s="141">
        <f>'[1]MTTI (PL &amp; I)'!H314/'[1]MTTI (PL &amp; I)'!H$334</f>
        <v>3.3125149066456018E-3</v>
      </c>
      <c r="I314" s="141">
        <f>'[1]MTTI (PL &amp; I)'!I314/'[1]MTTI (PL &amp; I)'!I$334</f>
        <v>0</v>
      </c>
      <c r="J314" s="141">
        <f>'[1]MTTI (PL &amp; I)'!J314/'[1]MTTI (PL &amp; I)'!J$334</f>
        <v>1.5118682600770879E-2</v>
      </c>
      <c r="K314" s="141">
        <f>'[1]MTTI (PL &amp; I)'!K314/'[1]MTTI (PL &amp; I)'!K$334</f>
        <v>1.2100274858122638E-2</v>
      </c>
      <c r="L314" s="141">
        <f>'[1]MTTI (PL &amp; I)'!L314/'[1]MTTI (PL &amp; I)'!L$334</f>
        <v>2.8026565155341604E-2</v>
      </c>
      <c r="M314" s="141">
        <f>'[1]MTTI (PL &amp; I)'!M314/'[1]MTTI (PL &amp; I)'!M$334</f>
        <v>1.9774047442526376E-2</v>
      </c>
      <c r="N314" s="141">
        <f>'[1]MTTI (PL &amp; I)'!N314/'[1]MTTI (PL &amp; I)'!N$334</f>
        <v>9.4687244786032347E-3</v>
      </c>
      <c r="O314" s="141">
        <f>'[1]MTTI (PL &amp; I)'!O314/'[1]MTTI (PL &amp; I)'!O$334</f>
        <v>2.1633472394206273E-2</v>
      </c>
      <c r="P314" s="141">
        <f>'[1]MTTI (PL &amp; I)'!P314/'[1]MTTI (PL &amp; I)'!P$334</f>
        <v>0</v>
      </c>
      <c r="Q314" s="141">
        <f>'[1]MTTI (PL &amp; I)'!Q314/'[1]MTTI (PL &amp; I)'!Q$334</f>
        <v>1.6359512246409774E-2</v>
      </c>
      <c r="R314" s="141">
        <f>'[1]MTTI (PL &amp; I)'!R314/'[1]MTTI (PL &amp; I)'!R$334</f>
        <v>0</v>
      </c>
      <c r="S314" s="141">
        <f>'[1]MTTI (PL &amp; I)'!S314/'[1]MTTI (PL &amp; I)'!S$334</f>
        <v>0</v>
      </c>
      <c r="T314" s="141">
        <f>'[1]MTTI (PL &amp; I)'!T314/'[1]MTTI (PL &amp; I)'!T$334</f>
        <v>0</v>
      </c>
      <c r="U314" s="141">
        <f>'[1]MTTI (PL &amp; I)'!U314/'[1]MTTI (PL &amp; I)'!U$334</f>
        <v>0</v>
      </c>
      <c r="V314" s="141">
        <f>'[1]MTTI (PL &amp; I)'!V314/'[1]MTTI (PL &amp; I)'!V$334</f>
        <v>7.2388597795769764E-4</v>
      </c>
      <c r="W314" s="141">
        <f>'[1]MTTI (PL &amp; I)'!W314/'[1]MTTI (PL &amp; I)'!W$334</f>
        <v>1.2401491559964857E-4</v>
      </c>
      <c r="X314" s="141">
        <f>'[1]MTTI (PL &amp; I)'!X314/'[1]MTTI (PL &amp; I)'!X$334</f>
        <v>3.1760605307975127E-4</v>
      </c>
      <c r="Y314" s="141">
        <f>'[1]MTTI (PL &amp; I)'!Y314/'[1]MTTI (PL &amp; I)'!Y$334</f>
        <v>2.8982881624453768E-4</v>
      </c>
      <c r="Z314" s="141">
        <f>'[1]MTTI (PL &amp; I)'!Z314/'[1]MTTI (PL &amp; I)'!Z$334</f>
        <v>1.0193932364692155E-4</v>
      </c>
      <c r="AA314" s="141">
        <f>'[1]MTTI (PL &amp; I)'!AA314/'[1]MTTI (PL &amp; I)'!AA$334</f>
        <v>0</v>
      </c>
      <c r="AB314" s="141">
        <f>'[1]MTTI (PL &amp; I)'!AB314/'[1]MTTI (PL &amp; I)'!AB$334</f>
        <v>0</v>
      </c>
      <c r="AC314" s="141">
        <f>'[1]MTTI (PL &amp; I)'!AC314/'[1]MTTI (PL &amp; I)'!AC$334</f>
        <v>0</v>
      </c>
      <c r="AD314" s="141">
        <f>'[1]MTTI (PL &amp; I)'!AD314/'[1]MTTI (PL &amp; I)'!AD$334</f>
        <v>1.2334482174370925E-6</v>
      </c>
      <c r="AE314" s="141">
        <f>'[1]MTTI (PL &amp; I)'!AE314/'[1]MTTI (PL &amp; I)'!AE$334</f>
        <v>0</v>
      </c>
      <c r="AF314" s="141">
        <f>'[1]MTTI (PL &amp; I)'!AF314/'[1]MTTI (PL &amp; I)'!AF$334</f>
        <v>0</v>
      </c>
      <c r="AG314" s="141">
        <f>'[1]MTTI (PL &amp; I)'!AG314/'[1]MTTI (PL &amp; I)'!AG$334</f>
        <v>1.0484191561300734E-3</v>
      </c>
      <c r="AH314" s="141">
        <f>'[1]MTTI (PL &amp; I)'!AH314/'[1]MTTI (PL &amp; I)'!AH$334</f>
        <v>0</v>
      </c>
      <c r="AI314" s="141">
        <f>'[1]MTTI (PL &amp; I)'!AI314/'[1]MTTI (PL &amp; I)'!AI$334</f>
        <v>1.2656104238625232E-5</v>
      </c>
      <c r="AJ314" s="141">
        <f>'[1]MTTI (PL &amp; I)'!AJ314/'[1]MTTI (PL &amp; I)'!AJ$334</f>
        <v>6.0542576582634037E-6</v>
      </c>
      <c r="AK314" s="141">
        <f>'[1]MTTI (PL &amp; I)'!AK314/'[1]MTTI (PL &amp; I)'!AK$334</f>
        <v>0</v>
      </c>
      <c r="AL314" s="141">
        <f>'[1]MTTI (PL &amp; I)'!AL314/'[1]MTTI (PL &amp; I)'!AL$334</f>
        <v>7.102082608848979E-5</v>
      </c>
      <c r="AM314" s="141">
        <f>'[1]MTTI (PL &amp; I)'!AM314/'[1]MTTI (PL &amp; I)'!AM$334</f>
        <v>1.9800076104786895E-3</v>
      </c>
      <c r="AN314" s="141">
        <f>'[1]MTTI (PL &amp; I)'!AN314/'[1]MTTI (PL &amp; I)'!AN$334</f>
        <v>0</v>
      </c>
      <c r="AO314" s="141">
        <f>'[1]MTTI (PL &amp; I)'!AO314/'[1]MTTI (PL &amp; I)'!AO$334</f>
        <v>6.572458811666326E-6</v>
      </c>
      <c r="AP314" s="141">
        <f>'[1]MTTI (PL &amp; I)'!AP314/'[1]MTTI (PL &amp; I)'!AP$334</f>
        <v>0</v>
      </c>
      <c r="AQ314" s="141">
        <f>'[1]MTTI (PL &amp; I)'!AQ314/'[1]MTTI (PL &amp; I)'!AQ$334</f>
        <v>0</v>
      </c>
      <c r="AR314" s="141">
        <f>'[1]MTTI (PL &amp; I)'!AR314/'[1]MTTI (PL &amp; I)'!AR$334</f>
        <v>4.8484756471901449E-3</v>
      </c>
      <c r="AS314" s="141">
        <f>'[1]MTTI (PL &amp; I)'!AS314/'[1]MTTI (PL &amp; I)'!AS$334</f>
        <v>0</v>
      </c>
      <c r="AT314" s="141">
        <f>'[1]MTTI (PL &amp; I)'!AT314/'[1]MTTI (PL &amp; I)'!AT$334</f>
        <v>2.2081379796336842E-2</v>
      </c>
      <c r="AU314" s="141">
        <f>'[1]MTTI (PL &amp; I)'!AU314/'[1]MTTI (PL &amp; I)'!AU$334</f>
        <v>0</v>
      </c>
      <c r="AV314" s="141">
        <f>'[1]MTTI (PL &amp; I)'!AV314/'[1]MTTI (PL &amp; I)'!AV$334</f>
        <v>3.8206892963040272E-4</v>
      </c>
      <c r="AW314" s="141">
        <f>'[1]MTTI (PL &amp; I)'!AW314/'[1]MTTI (PL &amp; I)'!AW$334</f>
        <v>0</v>
      </c>
      <c r="AX314" s="141">
        <f>'[1]MTTI (PL &amp; I)'!AX314/'[1]MTTI (PL &amp; I)'!AX$334</f>
        <v>0</v>
      </c>
      <c r="AY314" s="141">
        <f>'[1]MTTI (PL &amp; I)'!AY314/'[1]MTTI (PL &amp; I)'!AY$334</f>
        <v>0</v>
      </c>
      <c r="AZ314" s="141">
        <f>'[1]MTTI (PL &amp; I)'!AZ314/'[1]MTTI (PL &amp; I)'!AZ$334</f>
        <v>9.4636937524377688E-3</v>
      </c>
      <c r="BA314" s="141">
        <f>'[1]MTTI (PL &amp; I)'!BA314/'[1]MTTI (PL &amp; I)'!BA$334</f>
        <v>0</v>
      </c>
      <c r="BB314" s="141">
        <f>'[1]MTTI (PL &amp; I)'!BB314/'[1]MTTI (PL &amp; I)'!BB$334</f>
        <v>0</v>
      </c>
      <c r="BC314" s="141">
        <f>'[1]MTTI (PL &amp; I)'!BC314/'[1]MTTI (PL &amp; I)'!BC$334</f>
        <v>0</v>
      </c>
      <c r="BD314" s="141">
        <f>'[1]MTTI (PL &amp; I)'!BD314/'[1]MTTI (PL &amp; I)'!BD$334</f>
        <v>0</v>
      </c>
      <c r="BE314" s="141">
        <f>'[1]MTTI (PL &amp; I)'!BE314/'[1]MTTI (PL &amp; I)'!BE$334</f>
        <v>0</v>
      </c>
      <c r="BF314" s="141">
        <f>'[1]MTTI (PL &amp; I)'!BF314/'[1]MTTI (PL &amp; I)'!BF$334</f>
        <v>0</v>
      </c>
      <c r="BG314" s="141">
        <f>'[1]MTTI (PL &amp; I)'!BG314/'[1]MTTI (PL &amp; I)'!BG$334</f>
        <v>4.5801847355382054E-4</v>
      </c>
      <c r="BH314" s="141">
        <f>'[1]MTTI (PL &amp; I)'!BH314/'[1]MTTI (PL &amp; I)'!BH$334</f>
        <v>0</v>
      </c>
      <c r="BI314" s="141">
        <f>'[1]MTTI (PL &amp; I)'!BI314/'[1]MTTI (PL &amp; I)'!BI$334</f>
        <v>0</v>
      </c>
      <c r="BJ314" s="141">
        <f>'[1]MTTI (PL &amp; I)'!BJ314/'[1]MTTI (PL &amp; I)'!BJ$334</f>
        <v>1.3102930368074628E-4</v>
      </c>
      <c r="BK314" s="141">
        <f>'[1]MTTI (PL &amp; I)'!BK314/'[1]MTTI (PL &amp; I)'!BK$334</f>
        <v>0</v>
      </c>
      <c r="BL314" s="141">
        <f>'[1]MTTI (PL &amp; I)'!BL314/'[1]MTTI (PL &amp; I)'!BL$334</f>
        <v>0</v>
      </c>
      <c r="BM314" s="141">
        <f>'[1]MTTI (PL &amp; I)'!BM314/'[1]MTTI (PL &amp; I)'!BM$334</f>
        <v>0</v>
      </c>
      <c r="BN314" s="141">
        <f>'[1]MTTI (PL &amp; I)'!BN314/'[1]MTTI (PL &amp; I)'!BN$334</f>
        <v>0</v>
      </c>
      <c r="BO314" s="141">
        <f>'[1]MTTI (PL &amp; I)'!BO314/'[1]MTTI (PL &amp; I)'!BO$334</f>
        <v>8.2496674192689124E-4</v>
      </c>
      <c r="BP314" s="141">
        <f>'[1]MTTI (PL &amp; I)'!BP314/'[1]MTTI (PL &amp; I)'!BP$334</f>
        <v>0</v>
      </c>
      <c r="BQ314" s="141">
        <f>'[1]MTTI (PL &amp; I)'!BQ314/'[1]MTTI (PL &amp; I)'!BQ$334</f>
        <v>1.4935430782483421E-4</v>
      </c>
      <c r="BR314" s="141">
        <f>'[1]MTTI (PL &amp; I)'!BR314/'[1]MTTI (PL &amp; I)'!BR$334</f>
        <v>4.8978748695756226E-4</v>
      </c>
      <c r="BS314" s="141">
        <f>'[1]MTTI (PL &amp; I)'!BS314/'[1]MTTI (PL &amp; I)'!BS$334</f>
        <v>4.4374548627695864E-4</v>
      </c>
      <c r="BT314" s="141">
        <f>'[1]MTTI (PL &amp; I)'!BT314/'[1]MTTI (PL &amp; I)'!BT$334</f>
        <v>0</v>
      </c>
      <c r="BU314" s="141">
        <f>'[1]MTTI (PL &amp; I)'!BU314/'[1]MTTI (PL &amp; I)'!BU$334</f>
        <v>0</v>
      </c>
      <c r="BV314" s="141">
        <f>'[1]MTTI (PL &amp; I)'!BV314/'[1]MTTI (PL &amp; I)'!BV$334</f>
        <v>0</v>
      </c>
      <c r="BW314" s="141">
        <f>'[1]MTTI (PL &amp; I)'!BW314/'[1]MTTI (PL &amp; I)'!BW$334</f>
        <v>0</v>
      </c>
      <c r="BX314" s="141">
        <f>'[1]MTTI (PL &amp; I)'!BX314/'[1]MTTI (PL &amp; I)'!BX$334</f>
        <v>0</v>
      </c>
      <c r="BY314" s="141">
        <f>'[1]MTTI (PL &amp; I)'!BY314/'[1]MTTI (PL &amp; I)'!BY$334</f>
        <v>1.2405750348332458E-2</v>
      </c>
      <c r="BZ314" s="141">
        <f>'[1]MTTI (PL &amp; I)'!BZ314/'[1]MTTI (PL &amp; I)'!BZ$334</f>
        <v>0</v>
      </c>
      <c r="CA314" s="141">
        <f>'[1]MTTI (PL &amp; I)'!CA314/'[1]MTTI (PL &amp; I)'!CA$334</f>
        <v>2.3910173333415325E-4</v>
      </c>
      <c r="CB314" s="141">
        <f>'[1]MTTI (PL &amp; I)'!CB314/'[1]MTTI (PL &amp; I)'!CB$334</f>
        <v>0</v>
      </c>
      <c r="CC314" s="141">
        <f>'[1]MTTI (PL &amp; I)'!CC314/'[1]MTTI (PL &amp; I)'!CC$334</f>
        <v>1.26928471617357E-3</v>
      </c>
      <c r="CD314" s="141">
        <f>'[1]MTTI (PL &amp; I)'!CD314/'[1]MTTI (PL &amp; I)'!CD$334</f>
        <v>0</v>
      </c>
      <c r="CE314" s="141">
        <f>'[1]MTTI (PL &amp; I)'!CE314/'[1]MTTI (PL &amp; I)'!CE$334</f>
        <v>0</v>
      </c>
      <c r="CF314" s="141">
        <f>'[1]MTTI (PL &amp; I)'!CF314/'[1]MTTI (PL &amp; I)'!CF$334</f>
        <v>0</v>
      </c>
      <c r="CG314" s="141">
        <f>'[1]MTTI (PL &amp; I)'!CG314/'[1]MTTI (PL &amp; I)'!CG$334</f>
        <v>0</v>
      </c>
      <c r="CH314" s="141">
        <f>'[1]MTTI (PL &amp; I)'!CH314/'[1]MTTI (PL &amp; I)'!CH$334</f>
        <v>0</v>
      </c>
      <c r="CI314" s="141">
        <f>'[1]MTTI (PL &amp; I)'!CI314/'[1]MTTI (PL &amp; I)'!CI$334</f>
        <v>0</v>
      </c>
      <c r="CJ314" s="141">
        <f>'[1]MTTI (PL &amp; I)'!CJ314/'[1]MTTI (PL &amp; I)'!CJ$334</f>
        <v>0</v>
      </c>
      <c r="CK314" s="141">
        <f>'[1]MTTI (PL &amp; I)'!CK314/'[1]MTTI (PL &amp; I)'!CK$334</f>
        <v>0</v>
      </c>
      <c r="CL314" s="141">
        <f>'[1]MTTI (PL &amp; I)'!CL314/'[1]MTTI (PL &amp; I)'!CL$334</f>
        <v>0</v>
      </c>
      <c r="CM314" s="141">
        <f>'[1]MTTI (PL &amp; I)'!CM314/'[1]MTTI (PL &amp; I)'!CM$334</f>
        <v>0</v>
      </c>
      <c r="CN314" s="141">
        <f>'[1]MTTI (PL &amp; I)'!CN314/'[1]MTTI (PL &amp; I)'!CN$334</f>
        <v>5.2505110127422875E-3</v>
      </c>
      <c r="CO314" s="141">
        <f>'[1]MTTI (PL &amp; I)'!CO314/'[1]MTTI (PL &amp; I)'!CO$334</f>
        <v>0</v>
      </c>
      <c r="CP314" s="141">
        <f>'[1]MTTI (PL &amp; I)'!CP314/'[1]MTTI (PL &amp; I)'!CP$334</f>
        <v>2.0724248736344875E-2</v>
      </c>
      <c r="CQ314" s="141">
        <f>'[1]MTTI (PL &amp; I)'!CQ314/'[1]MTTI (PL &amp; I)'!CQ$334</f>
        <v>2.0991582533553828E-2</v>
      </c>
      <c r="CR314" s="141">
        <f>'[1]MTTI (PL &amp; I)'!CR314/'[1]MTTI (PL &amp; I)'!CR$334</f>
        <v>0</v>
      </c>
      <c r="CS314" s="141">
        <f>'[1]MTTI (PL &amp; I)'!CS314/'[1]MTTI (PL &amp; I)'!CS$334</f>
        <v>7.0733282483064353E-4</v>
      </c>
      <c r="CT314" s="141">
        <f>'[1]MTTI (PL &amp; I)'!CT314/'[1]MTTI (PL &amp; I)'!CT$334</f>
        <v>0</v>
      </c>
      <c r="CU314" s="141">
        <f>'[1]MTTI (PL &amp; I)'!CU314/'[1]MTTI (PL &amp; I)'!CU$334</f>
        <v>0</v>
      </c>
      <c r="CV314" s="141">
        <f>'[1]MTTI (PL &amp; I)'!CV314/'[1]MTTI (PL &amp; I)'!CV$334</f>
        <v>0</v>
      </c>
      <c r="CW314" s="141">
        <f>'[1]MTTI (PL &amp; I)'!CW314/'[1]MTTI (PL &amp; I)'!CW$334</f>
        <v>0</v>
      </c>
      <c r="CX314" s="141">
        <f>'[1]MTTI (PL &amp; I)'!CX314/'[1]MTTI (PL &amp; I)'!CX$334</f>
        <v>0</v>
      </c>
      <c r="CY314" s="141">
        <f>'[1]MTTI (PL &amp; I)'!CY314/'[1]MTTI (PL &amp; I)'!CY$334</f>
        <v>4.02938992890646E-3</v>
      </c>
      <c r="CZ314" s="141">
        <f>'[1]MTTI (PL &amp; I)'!CZ314/'[1]MTTI (PL &amp; I)'!CZ$334</f>
        <v>7.8075674238264425E-4</v>
      </c>
      <c r="DA314" s="141">
        <f>'[1]MTTI (PL &amp; I)'!DA314/'[1]MTTI (PL &amp; I)'!DA$334</f>
        <v>1.8126156030562689E-2</v>
      </c>
      <c r="DB314" s="141">
        <f>'[1]MTTI (PL &amp; I)'!DB314/'[1]MTTI (PL &amp; I)'!DB$334</f>
        <v>0</v>
      </c>
      <c r="DC314" s="141">
        <f>'[1]MTTI (PL &amp; I)'!DC314/'[1]MTTI (PL &amp; I)'!DC$334</f>
        <v>0</v>
      </c>
      <c r="DD314" s="141">
        <f>'[1]MTTI (PL &amp; I)'!DD314/'[1]MTTI (PL &amp; I)'!DD$334</f>
        <v>7.4238561576807003E-4</v>
      </c>
      <c r="DE314" s="141">
        <v>0</v>
      </c>
      <c r="DF314" s="141">
        <f>'[1]MTTI (PL &amp; I)'!DF314/'[1]MTTI (PL &amp; I)'!DF$334</f>
        <v>1.0585915402859219E-3</v>
      </c>
    </row>
    <row r="315" spans="1:110" x14ac:dyDescent="0.3">
      <c r="A315" s="25" t="s">
        <v>6</v>
      </c>
      <c r="B315" s="141">
        <f>'[1]MTTI (PL &amp; I)'!B315/'[1]MTTI (PL &amp; I)'!B$334</f>
        <v>7.2810764816160249E-4</v>
      </c>
      <c r="C315" s="141">
        <f>'[1]MTTI (PL &amp; I)'!C315/'[1]MTTI (PL &amp; I)'!C$334</f>
        <v>0</v>
      </c>
      <c r="D315" s="141">
        <f>'[1]MTTI (PL &amp; I)'!D315/'[1]MTTI (PL &amp; I)'!D$334</f>
        <v>0</v>
      </c>
      <c r="E315" s="141">
        <f>'[1]MTTI (PL &amp; I)'!E315/'[1]MTTI (PL &amp; I)'!E$334</f>
        <v>9.3623626731074666E-5</v>
      </c>
      <c r="F315" s="141">
        <f>'[1]MTTI (PL &amp; I)'!F315/'[1]MTTI (PL &amp; I)'!F$334</f>
        <v>0</v>
      </c>
      <c r="G315" s="141">
        <f>'[1]MTTI (PL &amp; I)'!G315/'[1]MTTI (PL &amp; I)'!G$334</f>
        <v>1.2804582775749327E-4</v>
      </c>
      <c r="H315" s="141">
        <f>'[1]MTTI (PL &amp; I)'!H315/'[1]MTTI (PL &amp; I)'!H$334</f>
        <v>3.3125149066456018E-3</v>
      </c>
      <c r="I315" s="141">
        <f>'[1]MTTI (PL &amp; I)'!I315/'[1]MTTI (PL &amp; I)'!I$334</f>
        <v>0</v>
      </c>
      <c r="J315" s="141">
        <f>'[1]MTTI (PL &amp; I)'!J315/'[1]MTTI (PL &amp; I)'!J$334</f>
        <v>1.5118682600770879E-2</v>
      </c>
      <c r="K315" s="141">
        <f>'[1]MTTI (PL &amp; I)'!K315/'[1]MTTI (PL &amp; I)'!K$334</f>
        <v>1.2100274858122638E-2</v>
      </c>
      <c r="L315" s="141">
        <f>'[1]MTTI (PL &amp; I)'!L315/'[1]MTTI (PL &amp; I)'!L$334</f>
        <v>2.8026565155341604E-2</v>
      </c>
      <c r="M315" s="141">
        <f>'[1]MTTI (PL &amp; I)'!M315/'[1]MTTI (PL &amp; I)'!M$334</f>
        <v>1.9774047442526376E-2</v>
      </c>
      <c r="N315" s="141">
        <f>'[1]MTTI (PL &amp; I)'!N315/'[1]MTTI (PL &amp; I)'!N$334</f>
        <v>9.4687244786032347E-3</v>
      </c>
      <c r="O315" s="141">
        <f>'[1]MTTI (PL &amp; I)'!O315/'[1]MTTI (PL &amp; I)'!O$334</f>
        <v>2.1633472394206273E-2</v>
      </c>
      <c r="P315" s="141">
        <f>'[1]MTTI (PL &amp; I)'!P315/'[1]MTTI (PL &amp; I)'!P$334</f>
        <v>0</v>
      </c>
      <c r="Q315" s="141">
        <f>'[1]MTTI (PL &amp; I)'!Q315/'[1]MTTI (PL &amp; I)'!Q$334</f>
        <v>1.6359512246409774E-2</v>
      </c>
      <c r="R315" s="141">
        <f>'[1]MTTI (PL &amp; I)'!R315/'[1]MTTI (PL &amp; I)'!R$334</f>
        <v>0</v>
      </c>
      <c r="S315" s="141">
        <f>'[1]MTTI (PL &amp; I)'!S315/'[1]MTTI (PL &amp; I)'!S$334</f>
        <v>0</v>
      </c>
      <c r="T315" s="141">
        <f>'[1]MTTI (PL &amp; I)'!T315/'[1]MTTI (PL &amp; I)'!T$334</f>
        <v>0</v>
      </c>
      <c r="U315" s="141">
        <f>'[1]MTTI (PL &amp; I)'!U315/'[1]MTTI (PL &amp; I)'!U$334</f>
        <v>0</v>
      </c>
      <c r="V315" s="141">
        <f>'[1]MTTI (PL &amp; I)'!V315/'[1]MTTI (PL &amp; I)'!V$334</f>
        <v>7.2388597795769764E-4</v>
      </c>
      <c r="W315" s="141">
        <f>'[1]MTTI (PL &amp; I)'!W315/'[1]MTTI (PL &amp; I)'!W$334</f>
        <v>1.2401491559964857E-4</v>
      </c>
      <c r="X315" s="141">
        <f>'[1]MTTI (PL &amp; I)'!X315/'[1]MTTI (PL &amp; I)'!X$334</f>
        <v>3.1760605307975127E-4</v>
      </c>
      <c r="Y315" s="141">
        <f>'[1]MTTI (PL &amp; I)'!Y315/'[1]MTTI (PL &amp; I)'!Y$334</f>
        <v>2.8982881624453768E-4</v>
      </c>
      <c r="Z315" s="141">
        <f>'[1]MTTI (PL &amp; I)'!Z315/'[1]MTTI (PL &amp; I)'!Z$334</f>
        <v>1.0193932364692155E-4</v>
      </c>
      <c r="AA315" s="141">
        <f>'[1]MTTI (PL &amp; I)'!AA315/'[1]MTTI (PL &amp; I)'!AA$334</f>
        <v>0</v>
      </c>
      <c r="AB315" s="141">
        <f>'[1]MTTI (PL &amp; I)'!AB315/'[1]MTTI (PL &amp; I)'!AB$334</f>
        <v>0</v>
      </c>
      <c r="AC315" s="141">
        <f>'[1]MTTI (PL &amp; I)'!AC315/'[1]MTTI (PL &amp; I)'!AC$334</f>
        <v>0</v>
      </c>
      <c r="AD315" s="141">
        <f>'[1]MTTI (PL &amp; I)'!AD315/'[1]MTTI (PL &amp; I)'!AD$334</f>
        <v>1.2334482174370925E-6</v>
      </c>
      <c r="AE315" s="141">
        <f>'[1]MTTI (PL &amp; I)'!AE315/'[1]MTTI (PL &amp; I)'!AE$334</f>
        <v>0</v>
      </c>
      <c r="AF315" s="141">
        <f>'[1]MTTI (PL &amp; I)'!AF315/'[1]MTTI (PL &amp; I)'!AF$334</f>
        <v>0</v>
      </c>
      <c r="AG315" s="141">
        <f>'[1]MTTI (PL &amp; I)'!AG315/'[1]MTTI (PL &amp; I)'!AG$334</f>
        <v>1.0484191561300734E-3</v>
      </c>
      <c r="AH315" s="141">
        <f>'[1]MTTI (PL &amp; I)'!AH315/'[1]MTTI (PL &amp; I)'!AH$334</f>
        <v>0</v>
      </c>
      <c r="AI315" s="141">
        <f>'[1]MTTI (PL &amp; I)'!AI315/'[1]MTTI (PL &amp; I)'!AI$334</f>
        <v>1.2656104238625232E-5</v>
      </c>
      <c r="AJ315" s="141">
        <f>'[1]MTTI (PL &amp; I)'!AJ315/'[1]MTTI (PL &amp; I)'!AJ$334</f>
        <v>6.0542576582634037E-6</v>
      </c>
      <c r="AK315" s="141">
        <f>'[1]MTTI (PL &amp; I)'!AK315/'[1]MTTI (PL &amp; I)'!AK$334</f>
        <v>0</v>
      </c>
      <c r="AL315" s="141">
        <f>'[1]MTTI (PL &amp; I)'!AL315/'[1]MTTI (PL &amp; I)'!AL$334</f>
        <v>7.102082608848979E-5</v>
      </c>
      <c r="AM315" s="141">
        <f>'[1]MTTI (PL &amp; I)'!AM315/'[1]MTTI (PL &amp; I)'!AM$334</f>
        <v>1.9800076104786895E-3</v>
      </c>
      <c r="AN315" s="141">
        <f>'[1]MTTI (PL &amp; I)'!AN315/'[1]MTTI (PL &amp; I)'!AN$334</f>
        <v>0</v>
      </c>
      <c r="AO315" s="141">
        <f>'[1]MTTI (PL &amp; I)'!AO315/'[1]MTTI (PL &amp; I)'!AO$334</f>
        <v>6.572458811666326E-6</v>
      </c>
      <c r="AP315" s="141">
        <f>'[1]MTTI (PL &amp; I)'!AP315/'[1]MTTI (PL &amp; I)'!AP$334</f>
        <v>0</v>
      </c>
      <c r="AQ315" s="141">
        <f>'[1]MTTI (PL &amp; I)'!AQ315/'[1]MTTI (PL &amp; I)'!AQ$334</f>
        <v>0</v>
      </c>
      <c r="AR315" s="141">
        <f>'[1]MTTI (PL &amp; I)'!AR315/'[1]MTTI (PL &amp; I)'!AR$334</f>
        <v>4.8484756471901449E-3</v>
      </c>
      <c r="AS315" s="141">
        <f>'[1]MTTI (PL &amp; I)'!AS315/'[1]MTTI (PL &amp; I)'!AS$334</f>
        <v>0</v>
      </c>
      <c r="AT315" s="141">
        <f>'[1]MTTI (PL &amp; I)'!AT315/'[1]MTTI (PL &amp; I)'!AT$334</f>
        <v>2.2081379796336842E-2</v>
      </c>
      <c r="AU315" s="141">
        <f>'[1]MTTI (PL &amp; I)'!AU315/'[1]MTTI (PL &amp; I)'!AU$334</f>
        <v>0</v>
      </c>
      <c r="AV315" s="141">
        <f>'[1]MTTI (PL &amp; I)'!AV315/'[1]MTTI (PL &amp; I)'!AV$334</f>
        <v>3.8206892963040272E-4</v>
      </c>
      <c r="AW315" s="141">
        <f>'[1]MTTI (PL &amp; I)'!AW315/'[1]MTTI (PL &amp; I)'!AW$334</f>
        <v>0</v>
      </c>
      <c r="AX315" s="141">
        <f>'[1]MTTI (PL &amp; I)'!AX315/'[1]MTTI (PL &amp; I)'!AX$334</f>
        <v>0</v>
      </c>
      <c r="AY315" s="141">
        <f>'[1]MTTI (PL &amp; I)'!AY315/'[1]MTTI (PL &amp; I)'!AY$334</f>
        <v>0</v>
      </c>
      <c r="AZ315" s="141">
        <f>'[1]MTTI (PL &amp; I)'!AZ315/'[1]MTTI (PL &amp; I)'!AZ$334</f>
        <v>9.4636937524377688E-3</v>
      </c>
      <c r="BA315" s="141">
        <f>'[1]MTTI (PL &amp; I)'!BA315/'[1]MTTI (PL &amp; I)'!BA$334</f>
        <v>0</v>
      </c>
      <c r="BB315" s="141">
        <f>'[1]MTTI (PL &amp; I)'!BB315/'[1]MTTI (PL &amp; I)'!BB$334</f>
        <v>0</v>
      </c>
      <c r="BC315" s="141">
        <f>'[1]MTTI (PL &amp; I)'!BC315/'[1]MTTI (PL &amp; I)'!BC$334</f>
        <v>0</v>
      </c>
      <c r="BD315" s="141">
        <f>'[1]MTTI (PL &amp; I)'!BD315/'[1]MTTI (PL &amp; I)'!BD$334</f>
        <v>0</v>
      </c>
      <c r="BE315" s="141">
        <f>'[1]MTTI (PL &amp; I)'!BE315/'[1]MTTI (PL &amp; I)'!BE$334</f>
        <v>0</v>
      </c>
      <c r="BF315" s="141">
        <f>'[1]MTTI (PL &amp; I)'!BF315/'[1]MTTI (PL &amp; I)'!BF$334</f>
        <v>0</v>
      </c>
      <c r="BG315" s="141">
        <f>'[1]MTTI (PL &amp; I)'!BG315/'[1]MTTI (PL &amp; I)'!BG$334</f>
        <v>4.5801847355382054E-4</v>
      </c>
      <c r="BH315" s="141">
        <f>'[1]MTTI (PL &amp; I)'!BH315/'[1]MTTI (PL &amp; I)'!BH$334</f>
        <v>0</v>
      </c>
      <c r="BI315" s="141">
        <f>'[1]MTTI (PL &amp; I)'!BI315/'[1]MTTI (PL &amp; I)'!BI$334</f>
        <v>0</v>
      </c>
      <c r="BJ315" s="141">
        <f>'[1]MTTI (PL &amp; I)'!BJ315/'[1]MTTI (PL &amp; I)'!BJ$334</f>
        <v>1.3102930368074628E-4</v>
      </c>
      <c r="BK315" s="141">
        <f>'[1]MTTI (PL &amp; I)'!BK315/'[1]MTTI (PL &amp; I)'!BK$334</f>
        <v>0</v>
      </c>
      <c r="BL315" s="141">
        <f>'[1]MTTI (PL &amp; I)'!BL315/'[1]MTTI (PL &amp; I)'!BL$334</f>
        <v>0</v>
      </c>
      <c r="BM315" s="141">
        <f>'[1]MTTI (PL &amp; I)'!BM315/'[1]MTTI (PL &amp; I)'!BM$334</f>
        <v>0</v>
      </c>
      <c r="BN315" s="141">
        <f>'[1]MTTI (PL &amp; I)'!BN315/'[1]MTTI (PL &amp; I)'!BN$334</f>
        <v>0</v>
      </c>
      <c r="BO315" s="141">
        <f>'[1]MTTI (PL &amp; I)'!BO315/'[1]MTTI (PL &amp; I)'!BO$334</f>
        <v>8.2496674192689124E-4</v>
      </c>
      <c r="BP315" s="141">
        <f>'[1]MTTI (PL &amp; I)'!BP315/'[1]MTTI (PL &amp; I)'!BP$334</f>
        <v>0</v>
      </c>
      <c r="BQ315" s="141">
        <f>'[1]MTTI (PL &amp; I)'!BQ315/'[1]MTTI (PL &amp; I)'!BQ$334</f>
        <v>1.4935430782483421E-4</v>
      </c>
      <c r="BR315" s="141">
        <f>'[1]MTTI (PL &amp; I)'!BR315/'[1]MTTI (PL &amp; I)'!BR$334</f>
        <v>4.8978748695756226E-4</v>
      </c>
      <c r="BS315" s="141">
        <f>'[1]MTTI (PL &amp; I)'!BS315/'[1]MTTI (PL &amp; I)'!BS$334</f>
        <v>4.4374548627695864E-4</v>
      </c>
      <c r="BT315" s="141">
        <f>'[1]MTTI (PL &amp; I)'!BT315/'[1]MTTI (PL &amp; I)'!BT$334</f>
        <v>0</v>
      </c>
      <c r="BU315" s="141">
        <f>'[1]MTTI (PL &amp; I)'!BU315/'[1]MTTI (PL &amp; I)'!BU$334</f>
        <v>0</v>
      </c>
      <c r="BV315" s="141">
        <f>'[1]MTTI (PL &amp; I)'!BV315/'[1]MTTI (PL &amp; I)'!BV$334</f>
        <v>0</v>
      </c>
      <c r="BW315" s="141">
        <f>'[1]MTTI (PL &amp; I)'!BW315/'[1]MTTI (PL &amp; I)'!BW$334</f>
        <v>0</v>
      </c>
      <c r="BX315" s="141">
        <f>'[1]MTTI (PL &amp; I)'!BX315/'[1]MTTI (PL &amp; I)'!BX$334</f>
        <v>0</v>
      </c>
      <c r="BY315" s="141">
        <f>'[1]MTTI (PL &amp; I)'!BY315/'[1]MTTI (PL &amp; I)'!BY$334</f>
        <v>1.2405750348332458E-2</v>
      </c>
      <c r="BZ315" s="141">
        <f>'[1]MTTI (PL &amp; I)'!BZ315/'[1]MTTI (PL &amp; I)'!BZ$334</f>
        <v>0</v>
      </c>
      <c r="CA315" s="141">
        <f>'[1]MTTI (PL &amp; I)'!CA315/'[1]MTTI (PL &amp; I)'!CA$334</f>
        <v>2.3910173333415325E-4</v>
      </c>
      <c r="CB315" s="141">
        <f>'[1]MTTI (PL &amp; I)'!CB315/'[1]MTTI (PL &amp; I)'!CB$334</f>
        <v>0</v>
      </c>
      <c r="CC315" s="141">
        <f>'[1]MTTI (PL &amp; I)'!CC315/'[1]MTTI (PL &amp; I)'!CC$334</f>
        <v>1.26928471617357E-3</v>
      </c>
      <c r="CD315" s="141">
        <f>'[1]MTTI (PL &amp; I)'!CD315/'[1]MTTI (PL &amp; I)'!CD$334</f>
        <v>0</v>
      </c>
      <c r="CE315" s="141">
        <f>'[1]MTTI (PL &amp; I)'!CE315/'[1]MTTI (PL &amp; I)'!CE$334</f>
        <v>0</v>
      </c>
      <c r="CF315" s="141">
        <f>'[1]MTTI (PL &amp; I)'!CF315/'[1]MTTI (PL &amp; I)'!CF$334</f>
        <v>0</v>
      </c>
      <c r="CG315" s="141">
        <f>'[1]MTTI (PL &amp; I)'!CG315/'[1]MTTI (PL &amp; I)'!CG$334</f>
        <v>0</v>
      </c>
      <c r="CH315" s="141">
        <f>'[1]MTTI (PL &amp; I)'!CH315/'[1]MTTI (PL &amp; I)'!CH$334</f>
        <v>0</v>
      </c>
      <c r="CI315" s="141">
        <f>'[1]MTTI (PL &amp; I)'!CI315/'[1]MTTI (PL &amp; I)'!CI$334</f>
        <v>0</v>
      </c>
      <c r="CJ315" s="141">
        <f>'[1]MTTI (PL &amp; I)'!CJ315/'[1]MTTI (PL &amp; I)'!CJ$334</f>
        <v>0</v>
      </c>
      <c r="CK315" s="141">
        <f>'[1]MTTI (PL &amp; I)'!CK315/'[1]MTTI (PL &amp; I)'!CK$334</f>
        <v>0</v>
      </c>
      <c r="CL315" s="141">
        <f>'[1]MTTI (PL &amp; I)'!CL315/'[1]MTTI (PL &amp; I)'!CL$334</f>
        <v>0</v>
      </c>
      <c r="CM315" s="141">
        <f>'[1]MTTI (PL &amp; I)'!CM315/'[1]MTTI (PL &amp; I)'!CM$334</f>
        <v>0</v>
      </c>
      <c r="CN315" s="141">
        <f>'[1]MTTI (PL &amp; I)'!CN315/'[1]MTTI (PL &amp; I)'!CN$334</f>
        <v>5.2505110127422875E-3</v>
      </c>
      <c r="CO315" s="141">
        <f>'[1]MTTI (PL &amp; I)'!CO315/'[1]MTTI (PL &amp; I)'!CO$334</f>
        <v>0</v>
      </c>
      <c r="CP315" s="141">
        <f>'[1]MTTI (PL &amp; I)'!CP315/'[1]MTTI (PL &amp; I)'!CP$334</f>
        <v>2.0724248736344875E-2</v>
      </c>
      <c r="CQ315" s="141">
        <f>'[1]MTTI (PL &amp; I)'!CQ315/'[1]MTTI (PL &amp; I)'!CQ$334</f>
        <v>2.0991582533553828E-2</v>
      </c>
      <c r="CR315" s="141">
        <f>'[1]MTTI (PL &amp; I)'!CR315/'[1]MTTI (PL &amp; I)'!CR$334</f>
        <v>0</v>
      </c>
      <c r="CS315" s="141">
        <f>'[1]MTTI (PL &amp; I)'!CS315/'[1]MTTI (PL &amp; I)'!CS$334</f>
        <v>7.0733282483064353E-4</v>
      </c>
      <c r="CT315" s="141">
        <f>'[1]MTTI (PL &amp; I)'!CT315/'[1]MTTI (PL &amp; I)'!CT$334</f>
        <v>0</v>
      </c>
      <c r="CU315" s="141">
        <f>'[1]MTTI (PL &amp; I)'!CU315/'[1]MTTI (PL &amp; I)'!CU$334</f>
        <v>0</v>
      </c>
      <c r="CV315" s="141">
        <f>'[1]MTTI (PL &amp; I)'!CV315/'[1]MTTI (PL &amp; I)'!CV$334</f>
        <v>0</v>
      </c>
      <c r="CW315" s="141">
        <f>'[1]MTTI (PL &amp; I)'!CW315/'[1]MTTI (PL &amp; I)'!CW$334</f>
        <v>0</v>
      </c>
      <c r="CX315" s="141">
        <f>'[1]MTTI (PL &amp; I)'!CX315/'[1]MTTI (PL &amp; I)'!CX$334</f>
        <v>0</v>
      </c>
      <c r="CY315" s="141">
        <f>'[1]MTTI (PL &amp; I)'!CY315/'[1]MTTI (PL &amp; I)'!CY$334</f>
        <v>4.02938992890646E-3</v>
      </c>
      <c r="CZ315" s="141">
        <f>'[1]MTTI (PL &amp; I)'!CZ315/'[1]MTTI (PL &amp; I)'!CZ$334</f>
        <v>7.8075674238264425E-4</v>
      </c>
      <c r="DA315" s="141">
        <f>'[1]MTTI (PL &amp; I)'!DA315/'[1]MTTI (PL &amp; I)'!DA$334</f>
        <v>1.8126156030562689E-2</v>
      </c>
      <c r="DB315" s="141">
        <f>'[1]MTTI (PL &amp; I)'!DB315/'[1]MTTI (PL &amp; I)'!DB$334</f>
        <v>0</v>
      </c>
      <c r="DC315" s="141">
        <f>'[1]MTTI (PL &amp; I)'!DC315/'[1]MTTI (PL &amp; I)'!DC$334</f>
        <v>0</v>
      </c>
      <c r="DD315" s="141">
        <f>'[1]MTTI (PL &amp; I)'!DD315/'[1]MTTI (PL &amp; I)'!DD$334</f>
        <v>7.4238561576807003E-4</v>
      </c>
      <c r="DE315" s="141">
        <v>0</v>
      </c>
      <c r="DF315" s="141">
        <f>'[1]MTTI (PL &amp; I)'!DF315/'[1]MTTI (PL &amp; I)'!DF$334</f>
        <v>1.0585915402859219E-3</v>
      </c>
    </row>
    <row r="316" spans="1:110" x14ac:dyDescent="0.3">
      <c r="A316" s="25" t="s">
        <v>7</v>
      </c>
      <c r="B316" s="141">
        <f>'[1]MTTI (PL &amp; I)'!B316/'[1]MTTI (PL &amp; I)'!B$334</f>
        <v>0</v>
      </c>
      <c r="C316" s="141">
        <f>'[1]MTTI (PL &amp; I)'!C316/'[1]MTTI (PL &amp; I)'!C$334</f>
        <v>0</v>
      </c>
      <c r="D316" s="141">
        <f>'[1]MTTI (PL &amp; I)'!D316/'[1]MTTI (PL &amp; I)'!D$334</f>
        <v>0</v>
      </c>
      <c r="E316" s="141">
        <f>'[1]MTTI (PL &amp; I)'!E316/'[1]MTTI (PL &amp; I)'!E$334</f>
        <v>0</v>
      </c>
      <c r="F316" s="141">
        <f>'[1]MTTI (PL &amp; I)'!F316/'[1]MTTI (PL &amp; I)'!F$334</f>
        <v>0</v>
      </c>
      <c r="G316" s="141">
        <f>'[1]MTTI (PL &amp; I)'!G316/'[1]MTTI (PL &amp; I)'!G$334</f>
        <v>0</v>
      </c>
      <c r="H316" s="141">
        <f>'[1]MTTI (PL &amp; I)'!H316/'[1]MTTI (PL &amp; I)'!H$334</f>
        <v>0</v>
      </c>
      <c r="I316" s="141">
        <f>'[1]MTTI (PL &amp; I)'!I316/'[1]MTTI (PL &amp; I)'!I$334</f>
        <v>0</v>
      </c>
      <c r="J316" s="141">
        <f>'[1]MTTI (PL &amp; I)'!J316/'[1]MTTI (PL &amp; I)'!J$334</f>
        <v>0</v>
      </c>
      <c r="K316" s="141">
        <f>'[1]MTTI (PL &amp; I)'!K316/'[1]MTTI (PL &amp; I)'!K$334</f>
        <v>0</v>
      </c>
      <c r="L316" s="141">
        <f>'[1]MTTI (PL &amp; I)'!L316/'[1]MTTI (PL &amp; I)'!L$334</f>
        <v>0</v>
      </c>
      <c r="M316" s="141">
        <f>'[1]MTTI (PL &amp; I)'!M316/'[1]MTTI (PL &amp; I)'!M$334</f>
        <v>0</v>
      </c>
      <c r="N316" s="141">
        <f>'[1]MTTI (PL &amp; I)'!N316/'[1]MTTI (PL &amp; I)'!N$334</f>
        <v>0</v>
      </c>
      <c r="O316" s="141">
        <f>'[1]MTTI (PL &amp; I)'!O316/'[1]MTTI (PL &amp; I)'!O$334</f>
        <v>0</v>
      </c>
      <c r="P316" s="141">
        <f>'[1]MTTI (PL &amp; I)'!P316/'[1]MTTI (PL &amp; I)'!P$334</f>
        <v>0</v>
      </c>
      <c r="Q316" s="141">
        <f>'[1]MTTI (PL &amp; I)'!Q316/'[1]MTTI (PL &amp; I)'!Q$334</f>
        <v>0</v>
      </c>
      <c r="R316" s="141">
        <f>'[1]MTTI (PL &amp; I)'!R316/'[1]MTTI (PL &amp; I)'!R$334</f>
        <v>0</v>
      </c>
      <c r="S316" s="141">
        <f>'[1]MTTI (PL &amp; I)'!S316/'[1]MTTI (PL &amp; I)'!S$334</f>
        <v>0</v>
      </c>
      <c r="T316" s="141">
        <f>'[1]MTTI (PL &amp; I)'!T316/'[1]MTTI (PL &amp; I)'!T$334</f>
        <v>0</v>
      </c>
      <c r="U316" s="141">
        <f>'[1]MTTI (PL &amp; I)'!U316/'[1]MTTI (PL &amp; I)'!U$334</f>
        <v>0</v>
      </c>
      <c r="V316" s="141">
        <f>'[1]MTTI (PL &amp; I)'!V316/'[1]MTTI (PL &amp; I)'!V$334</f>
        <v>0</v>
      </c>
      <c r="W316" s="141">
        <f>'[1]MTTI (PL &amp; I)'!W316/'[1]MTTI (PL &amp; I)'!W$334</f>
        <v>0</v>
      </c>
      <c r="X316" s="141">
        <f>'[1]MTTI (PL &amp; I)'!X316/'[1]MTTI (PL &amp; I)'!X$334</f>
        <v>0</v>
      </c>
      <c r="Y316" s="141">
        <f>'[1]MTTI (PL &amp; I)'!Y316/'[1]MTTI (PL &amp; I)'!Y$334</f>
        <v>0</v>
      </c>
      <c r="Z316" s="141">
        <f>'[1]MTTI (PL &amp; I)'!Z316/'[1]MTTI (PL &amp; I)'!Z$334</f>
        <v>0</v>
      </c>
      <c r="AA316" s="141">
        <f>'[1]MTTI (PL &amp; I)'!AA316/'[1]MTTI (PL &amp; I)'!AA$334</f>
        <v>0</v>
      </c>
      <c r="AB316" s="141">
        <f>'[1]MTTI (PL &amp; I)'!AB316/'[1]MTTI (PL &amp; I)'!AB$334</f>
        <v>0</v>
      </c>
      <c r="AC316" s="141">
        <f>'[1]MTTI (PL &amp; I)'!AC316/'[1]MTTI (PL &amp; I)'!AC$334</f>
        <v>0</v>
      </c>
      <c r="AD316" s="141">
        <f>'[1]MTTI (PL &amp; I)'!AD316/'[1]MTTI (PL &amp; I)'!AD$334</f>
        <v>0</v>
      </c>
      <c r="AE316" s="141">
        <f>'[1]MTTI (PL &amp; I)'!AE316/'[1]MTTI (PL &amp; I)'!AE$334</f>
        <v>0</v>
      </c>
      <c r="AF316" s="141">
        <f>'[1]MTTI (PL &amp; I)'!AF316/'[1]MTTI (PL &amp; I)'!AF$334</f>
        <v>0</v>
      </c>
      <c r="AG316" s="141">
        <f>'[1]MTTI (PL &amp; I)'!AG316/'[1]MTTI (PL &amp; I)'!AG$334</f>
        <v>0</v>
      </c>
      <c r="AH316" s="141">
        <f>'[1]MTTI (PL &amp; I)'!AH316/'[1]MTTI (PL &amp; I)'!AH$334</f>
        <v>0</v>
      </c>
      <c r="AI316" s="141">
        <f>'[1]MTTI (PL &amp; I)'!AI316/'[1]MTTI (PL &amp; I)'!AI$334</f>
        <v>0</v>
      </c>
      <c r="AJ316" s="141">
        <f>'[1]MTTI (PL &amp; I)'!AJ316/'[1]MTTI (PL &amp; I)'!AJ$334</f>
        <v>0</v>
      </c>
      <c r="AK316" s="141">
        <f>'[1]MTTI (PL &amp; I)'!AK316/'[1]MTTI (PL &amp; I)'!AK$334</f>
        <v>0</v>
      </c>
      <c r="AL316" s="141">
        <f>'[1]MTTI (PL &amp; I)'!AL316/'[1]MTTI (PL &amp; I)'!AL$334</f>
        <v>0</v>
      </c>
      <c r="AM316" s="141">
        <f>'[1]MTTI (PL &amp; I)'!AM316/'[1]MTTI (PL &amp; I)'!AM$334</f>
        <v>0</v>
      </c>
      <c r="AN316" s="141">
        <f>'[1]MTTI (PL &amp; I)'!AN316/'[1]MTTI (PL &amp; I)'!AN$334</f>
        <v>0</v>
      </c>
      <c r="AO316" s="141">
        <f>'[1]MTTI (PL &amp; I)'!AO316/'[1]MTTI (PL &amp; I)'!AO$334</f>
        <v>0</v>
      </c>
      <c r="AP316" s="141">
        <f>'[1]MTTI (PL &amp; I)'!AP316/'[1]MTTI (PL &amp; I)'!AP$334</f>
        <v>0</v>
      </c>
      <c r="AQ316" s="141">
        <f>'[1]MTTI (PL &amp; I)'!AQ316/'[1]MTTI (PL &amp; I)'!AQ$334</f>
        <v>0</v>
      </c>
      <c r="AR316" s="141">
        <f>'[1]MTTI (PL &amp; I)'!AR316/'[1]MTTI (PL &amp; I)'!AR$334</f>
        <v>0</v>
      </c>
      <c r="AS316" s="141">
        <f>'[1]MTTI (PL &amp; I)'!AS316/'[1]MTTI (PL &amp; I)'!AS$334</f>
        <v>0</v>
      </c>
      <c r="AT316" s="141">
        <f>'[1]MTTI (PL &amp; I)'!AT316/'[1]MTTI (PL &amp; I)'!AT$334</f>
        <v>0</v>
      </c>
      <c r="AU316" s="141">
        <f>'[1]MTTI (PL &amp; I)'!AU316/'[1]MTTI (PL &amp; I)'!AU$334</f>
        <v>0</v>
      </c>
      <c r="AV316" s="141">
        <f>'[1]MTTI (PL &amp; I)'!AV316/'[1]MTTI (PL &amp; I)'!AV$334</f>
        <v>0</v>
      </c>
      <c r="AW316" s="141">
        <f>'[1]MTTI (PL &amp; I)'!AW316/'[1]MTTI (PL &amp; I)'!AW$334</f>
        <v>0</v>
      </c>
      <c r="AX316" s="141">
        <f>'[1]MTTI (PL &amp; I)'!AX316/'[1]MTTI (PL &amp; I)'!AX$334</f>
        <v>0</v>
      </c>
      <c r="AY316" s="141">
        <f>'[1]MTTI (PL &amp; I)'!AY316/'[1]MTTI (PL &amp; I)'!AY$334</f>
        <v>0</v>
      </c>
      <c r="AZ316" s="141">
        <f>'[1]MTTI (PL &amp; I)'!AZ316/'[1]MTTI (PL &amp; I)'!AZ$334</f>
        <v>0</v>
      </c>
      <c r="BA316" s="141">
        <f>'[1]MTTI (PL &amp; I)'!BA316/'[1]MTTI (PL &amp; I)'!BA$334</f>
        <v>0</v>
      </c>
      <c r="BB316" s="141">
        <f>'[1]MTTI (PL &amp; I)'!BB316/'[1]MTTI (PL &amp; I)'!BB$334</f>
        <v>0</v>
      </c>
      <c r="BC316" s="141">
        <f>'[1]MTTI (PL &amp; I)'!BC316/'[1]MTTI (PL &amp; I)'!BC$334</f>
        <v>0</v>
      </c>
      <c r="BD316" s="141">
        <f>'[1]MTTI (PL &amp; I)'!BD316/'[1]MTTI (PL &amp; I)'!BD$334</f>
        <v>0</v>
      </c>
      <c r="BE316" s="141">
        <f>'[1]MTTI (PL &amp; I)'!BE316/'[1]MTTI (PL &amp; I)'!BE$334</f>
        <v>0</v>
      </c>
      <c r="BF316" s="141">
        <f>'[1]MTTI (PL &amp; I)'!BF316/'[1]MTTI (PL &amp; I)'!BF$334</f>
        <v>0</v>
      </c>
      <c r="BG316" s="141">
        <f>'[1]MTTI (PL &amp; I)'!BG316/'[1]MTTI (PL &amp; I)'!BG$334</f>
        <v>0</v>
      </c>
      <c r="BH316" s="141">
        <f>'[1]MTTI (PL &amp; I)'!BH316/'[1]MTTI (PL &amp; I)'!BH$334</f>
        <v>0</v>
      </c>
      <c r="BI316" s="141">
        <f>'[1]MTTI (PL &amp; I)'!BI316/'[1]MTTI (PL &amp; I)'!BI$334</f>
        <v>0</v>
      </c>
      <c r="BJ316" s="141">
        <f>'[1]MTTI (PL &amp; I)'!BJ316/'[1]MTTI (PL &amp; I)'!BJ$334</f>
        <v>0</v>
      </c>
      <c r="BK316" s="141">
        <f>'[1]MTTI (PL &amp; I)'!BK316/'[1]MTTI (PL &amp; I)'!BK$334</f>
        <v>0</v>
      </c>
      <c r="BL316" s="141">
        <f>'[1]MTTI (PL &amp; I)'!BL316/'[1]MTTI (PL &amp; I)'!BL$334</f>
        <v>0</v>
      </c>
      <c r="BM316" s="141">
        <f>'[1]MTTI (PL &amp; I)'!BM316/'[1]MTTI (PL &amp; I)'!BM$334</f>
        <v>0</v>
      </c>
      <c r="BN316" s="141">
        <f>'[1]MTTI (PL &amp; I)'!BN316/'[1]MTTI (PL &amp; I)'!BN$334</f>
        <v>0</v>
      </c>
      <c r="BO316" s="141">
        <f>'[1]MTTI (PL &amp; I)'!BO316/'[1]MTTI (PL &amp; I)'!BO$334</f>
        <v>0</v>
      </c>
      <c r="BP316" s="141">
        <f>'[1]MTTI (PL &amp; I)'!BP316/'[1]MTTI (PL &amp; I)'!BP$334</f>
        <v>0</v>
      </c>
      <c r="BQ316" s="141">
        <f>'[1]MTTI (PL &amp; I)'!BQ316/'[1]MTTI (PL &amp; I)'!BQ$334</f>
        <v>0</v>
      </c>
      <c r="BR316" s="141">
        <f>'[1]MTTI (PL &amp; I)'!BR316/'[1]MTTI (PL &amp; I)'!BR$334</f>
        <v>0</v>
      </c>
      <c r="BS316" s="141">
        <f>'[1]MTTI (PL &amp; I)'!BS316/'[1]MTTI (PL &amp; I)'!BS$334</f>
        <v>0</v>
      </c>
      <c r="BT316" s="141">
        <f>'[1]MTTI (PL &amp; I)'!BT316/'[1]MTTI (PL &amp; I)'!BT$334</f>
        <v>0</v>
      </c>
      <c r="BU316" s="141">
        <f>'[1]MTTI (PL &amp; I)'!BU316/'[1]MTTI (PL &amp; I)'!BU$334</f>
        <v>0</v>
      </c>
      <c r="BV316" s="141">
        <f>'[1]MTTI (PL &amp; I)'!BV316/'[1]MTTI (PL &amp; I)'!BV$334</f>
        <v>0</v>
      </c>
      <c r="BW316" s="141">
        <f>'[1]MTTI (PL &amp; I)'!BW316/'[1]MTTI (PL &amp; I)'!BW$334</f>
        <v>0</v>
      </c>
      <c r="BX316" s="141">
        <f>'[1]MTTI (PL &amp; I)'!BX316/'[1]MTTI (PL &amp; I)'!BX$334</f>
        <v>0</v>
      </c>
      <c r="BY316" s="141">
        <f>'[1]MTTI (PL &amp; I)'!BY316/'[1]MTTI (PL &amp; I)'!BY$334</f>
        <v>0</v>
      </c>
      <c r="BZ316" s="141">
        <f>'[1]MTTI (PL &amp; I)'!BZ316/'[1]MTTI (PL &amp; I)'!BZ$334</f>
        <v>0</v>
      </c>
      <c r="CA316" s="141">
        <f>'[1]MTTI (PL &amp; I)'!CA316/'[1]MTTI (PL &amp; I)'!CA$334</f>
        <v>0</v>
      </c>
      <c r="CB316" s="141">
        <f>'[1]MTTI (PL &amp; I)'!CB316/'[1]MTTI (PL &amp; I)'!CB$334</f>
        <v>0</v>
      </c>
      <c r="CC316" s="141">
        <f>'[1]MTTI (PL &amp; I)'!CC316/'[1]MTTI (PL &amp; I)'!CC$334</f>
        <v>0</v>
      </c>
      <c r="CD316" s="141">
        <f>'[1]MTTI (PL &amp; I)'!CD316/'[1]MTTI (PL &amp; I)'!CD$334</f>
        <v>0</v>
      </c>
      <c r="CE316" s="141">
        <f>'[1]MTTI (PL &amp; I)'!CE316/'[1]MTTI (PL &amp; I)'!CE$334</f>
        <v>0</v>
      </c>
      <c r="CF316" s="141">
        <f>'[1]MTTI (PL &amp; I)'!CF316/'[1]MTTI (PL &amp; I)'!CF$334</f>
        <v>0</v>
      </c>
      <c r="CG316" s="141">
        <f>'[1]MTTI (PL &amp; I)'!CG316/'[1]MTTI (PL &amp; I)'!CG$334</f>
        <v>0</v>
      </c>
      <c r="CH316" s="141">
        <f>'[1]MTTI (PL &amp; I)'!CH316/'[1]MTTI (PL &amp; I)'!CH$334</f>
        <v>0</v>
      </c>
      <c r="CI316" s="141">
        <f>'[1]MTTI (PL &amp; I)'!CI316/'[1]MTTI (PL &amp; I)'!CI$334</f>
        <v>0</v>
      </c>
      <c r="CJ316" s="141">
        <f>'[1]MTTI (PL &amp; I)'!CJ316/'[1]MTTI (PL &amp; I)'!CJ$334</f>
        <v>0</v>
      </c>
      <c r="CK316" s="141">
        <f>'[1]MTTI (PL &amp; I)'!CK316/'[1]MTTI (PL &amp; I)'!CK$334</f>
        <v>0</v>
      </c>
      <c r="CL316" s="141">
        <f>'[1]MTTI (PL &amp; I)'!CL316/'[1]MTTI (PL &amp; I)'!CL$334</f>
        <v>0</v>
      </c>
      <c r="CM316" s="141">
        <f>'[1]MTTI (PL &amp; I)'!CM316/'[1]MTTI (PL &amp; I)'!CM$334</f>
        <v>0</v>
      </c>
      <c r="CN316" s="141">
        <f>'[1]MTTI (PL &amp; I)'!CN316/'[1]MTTI (PL &amp; I)'!CN$334</f>
        <v>0</v>
      </c>
      <c r="CO316" s="141">
        <f>'[1]MTTI (PL &amp; I)'!CO316/'[1]MTTI (PL &amp; I)'!CO$334</f>
        <v>0</v>
      </c>
      <c r="CP316" s="141">
        <f>'[1]MTTI (PL &amp; I)'!CP316/'[1]MTTI (PL &amp; I)'!CP$334</f>
        <v>0</v>
      </c>
      <c r="CQ316" s="141">
        <f>'[1]MTTI (PL &amp; I)'!CQ316/'[1]MTTI (PL &amp; I)'!CQ$334</f>
        <v>0</v>
      </c>
      <c r="CR316" s="141">
        <f>'[1]MTTI (PL &amp; I)'!CR316/'[1]MTTI (PL &amp; I)'!CR$334</f>
        <v>0</v>
      </c>
      <c r="CS316" s="141">
        <f>'[1]MTTI (PL &amp; I)'!CS316/'[1]MTTI (PL &amp; I)'!CS$334</f>
        <v>0</v>
      </c>
      <c r="CT316" s="141">
        <f>'[1]MTTI (PL &amp; I)'!CT316/'[1]MTTI (PL &amp; I)'!CT$334</f>
        <v>0</v>
      </c>
      <c r="CU316" s="141">
        <f>'[1]MTTI (PL &amp; I)'!CU316/'[1]MTTI (PL &amp; I)'!CU$334</f>
        <v>0</v>
      </c>
      <c r="CV316" s="141">
        <f>'[1]MTTI (PL &amp; I)'!CV316/'[1]MTTI (PL &amp; I)'!CV$334</f>
        <v>0</v>
      </c>
      <c r="CW316" s="141">
        <f>'[1]MTTI (PL &amp; I)'!CW316/'[1]MTTI (PL &amp; I)'!CW$334</f>
        <v>0</v>
      </c>
      <c r="CX316" s="141">
        <f>'[1]MTTI (PL &amp; I)'!CX316/'[1]MTTI (PL &amp; I)'!CX$334</f>
        <v>0</v>
      </c>
      <c r="CY316" s="141">
        <f>'[1]MTTI (PL &amp; I)'!CY316/'[1]MTTI (PL &amp; I)'!CY$334</f>
        <v>0</v>
      </c>
      <c r="CZ316" s="141">
        <f>'[1]MTTI (PL &amp; I)'!CZ316/'[1]MTTI (PL &amp; I)'!CZ$334</f>
        <v>0</v>
      </c>
      <c r="DA316" s="141">
        <f>'[1]MTTI (PL &amp; I)'!DA316/'[1]MTTI (PL &amp; I)'!DA$334</f>
        <v>0</v>
      </c>
      <c r="DB316" s="141">
        <f>'[1]MTTI (PL &amp; I)'!DB316/'[1]MTTI (PL &amp; I)'!DB$334</f>
        <v>0</v>
      </c>
      <c r="DC316" s="141">
        <f>'[1]MTTI (PL &amp; I)'!DC316/'[1]MTTI (PL &amp; I)'!DC$334</f>
        <v>0</v>
      </c>
      <c r="DD316" s="141">
        <f>'[1]MTTI (PL &amp; I)'!DD316/'[1]MTTI (PL &amp; I)'!DD$334</f>
        <v>0</v>
      </c>
      <c r="DE316" s="141">
        <v>0</v>
      </c>
      <c r="DF316" s="141">
        <f>'[1]MTTI (PL &amp; I)'!DF316/'[1]MTTI (PL &amp; I)'!DF$334</f>
        <v>0</v>
      </c>
    </row>
    <row r="317" spans="1:110" x14ac:dyDescent="0.3">
      <c r="A317" s="26">
        <v>921</v>
      </c>
      <c r="B317" s="141">
        <f>'[1]MTTI (PL &amp; I)'!B317/'[1]MTTI (PL &amp; I)'!B$334</f>
        <v>6.2468908914877213E-5</v>
      </c>
      <c r="C317" s="141">
        <f>'[1]MTTI (PL &amp; I)'!C317/'[1]MTTI (PL &amp; I)'!C$334</f>
        <v>0</v>
      </c>
      <c r="D317" s="141">
        <f>'[1]MTTI (PL &amp; I)'!D317/'[1]MTTI (PL &amp; I)'!D$334</f>
        <v>0</v>
      </c>
      <c r="E317" s="141">
        <f>'[1]MTTI (PL &amp; I)'!E317/'[1]MTTI (PL &amp; I)'!E$334</f>
        <v>0</v>
      </c>
      <c r="F317" s="141">
        <f>'[1]MTTI (PL &amp; I)'!F317/'[1]MTTI (PL &amp; I)'!F$334</f>
        <v>0</v>
      </c>
      <c r="G317" s="141">
        <f>'[1]MTTI (PL &amp; I)'!G317/'[1]MTTI (PL &amp; I)'!G$334</f>
        <v>0</v>
      </c>
      <c r="H317" s="141">
        <f>'[1]MTTI (PL &amp; I)'!H317/'[1]MTTI (PL &amp; I)'!H$334</f>
        <v>0</v>
      </c>
      <c r="I317" s="141">
        <f>'[1]MTTI (PL &amp; I)'!I317/'[1]MTTI (PL &amp; I)'!I$334</f>
        <v>0</v>
      </c>
      <c r="J317" s="141">
        <f>'[1]MTTI (PL &amp; I)'!J317/'[1]MTTI (PL &amp; I)'!J$334</f>
        <v>2.8498234653629366E-3</v>
      </c>
      <c r="K317" s="141">
        <f>'[1]MTTI (PL &amp; I)'!K317/'[1]MTTI (PL &amp; I)'!K$334</f>
        <v>2.2833874087120412E-3</v>
      </c>
      <c r="L317" s="141">
        <f>'[1]MTTI (PL &amp; I)'!L317/'[1]MTTI (PL &amp; I)'!L$334</f>
        <v>5.2861469498704317E-3</v>
      </c>
      <c r="M317" s="141">
        <f>'[1]MTTI (PL &amp; I)'!M317/'[1]MTTI (PL &amp; I)'!M$334</f>
        <v>3.7244454604722136E-3</v>
      </c>
      <c r="N317" s="141">
        <f>'[1]MTTI (PL &amp; I)'!N317/'[1]MTTI (PL &amp; I)'!N$334</f>
        <v>1.7847079060208946E-3</v>
      </c>
      <c r="O317" s="141">
        <f>'[1]MTTI (PL &amp; I)'!O317/'[1]MTTI (PL &amp; I)'!O$334</f>
        <v>4.0907757383011716E-3</v>
      </c>
      <c r="P317" s="141">
        <f>'[1]MTTI (PL &amp; I)'!P317/'[1]MTTI (PL &amp; I)'!P$334</f>
        <v>0</v>
      </c>
      <c r="Q317" s="141">
        <f>'[1]MTTI (PL &amp; I)'!Q317/'[1]MTTI (PL &amp; I)'!Q$334</f>
        <v>3.0862419815731591E-3</v>
      </c>
      <c r="R317" s="141">
        <f>'[1]MTTI (PL &amp; I)'!R317/'[1]MTTI (PL &amp; I)'!R$334</f>
        <v>0</v>
      </c>
      <c r="S317" s="141">
        <f>'[1]MTTI (PL &amp; I)'!S317/'[1]MTTI (PL &amp; I)'!S$334</f>
        <v>0</v>
      </c>
      <c r="T317" s="141">
        <f>'[1]MTTI (PL &amp; I)'!T317/'[1]MTTI (PL &amp; I)'!T$334</f>
        <v>0</v>
      </c>
      <c r="U317" s="141">
        <f>'[1]MTTI (PL &amp; I)'!U317/'[1]MTTI (PL &amp; I)'!U$334</f>
        <v>0</v>
      </c>
      <c r="V317" s="141">
        <f>'[1]MTTI (PL &amp; I)'!V317/'[1]MTTI (PL &amp; I)'!V$334</f>
        <v>0</v>
      </c>
      <c r="W317" s="141">
        <f>'[1]MTTI (PL &amp; I)'!W317/'[1]MTTI (PL &amp; I)'!W$334</f>
        <v>0</v>
      </c>
      <c r="X317" s="141">
        <f>'[1]MTTI (PL &amp; I)'!X317/'[1]MTTI (PL &amp; I)'!X$334</f>
        <v>0</v>
      </c>
      <c r="Y317" s="141">
        <f>'[1]MTTI (PL &amp; I)'!Y317/'[1]MTTI (PL &amp; I)'!Y$334</f>
        <v>0</v>
      </c>
      <c r="Z317" s="141">
        <f>'[1]MTTI (PL &amp; I)'!Z317/'[1]MTTI (PL &amp; I)'!Z$334</f>
        <v>0</v>
      </c>
      <c r="AA317" s="141">
        <f>'[1]MTTI (PL &amp; I)'!AA317/'[1]MTTI (PL &amp; I)'!AA$334</f>
        <v>0</v>
      </c>
      <c r="AB317" s="141">
        <f>'[1]MTTI (PL &amp; I)'!AB317/'[1]MTTI (PL &amp; I)'!AB$334</f>
        <v>0</v>
      </c>
      <c r="AC317" s="141">
        <f>'[1]MTTI (PL &amp; I)'!AC317/'[1]MTTI (PL &amp; I)'!AC$334</f>
        <v>0</v>
      </c>
      <c r="AD317" s="141">
        <f>'[1]MTTI (PL &amp; I)'!AD317/'[1]MTTI (PL &amp; I)'!AD$334</f>
        <v>0</v>
      </c>
      <c r="AE317" s="141">
        <f>'[1]MTTI (PL &amp; I)'!AE317/'[1]MTTI (PL &amp; I)'!AE$334</f>
        <v>0</v>
      </c>
      <c r="AF317" s="141">
        <f>'[1]MTTI (PL &amp; I)'!AF317/'[1]MTTI (PL &amp; I)'!AF$334</f>
        <v>0</v>
      </c>
      <c r="AG317" s="141">
        <f>'[1]MTTI (PL &amp; I)'!AG317/'[1]MTTI (PL &amp; I)'!AG$334</f>
        <v>0</v>
      </c>
      <c r="AH317" s="141">
        <f>'[1]MTTI (PL &amp; I)'!AH317/'[1]MTTI (PL &amp; I)'!AH$334</f>
        <v>0</v>
      </c>
      <c r="AI317" s="141">
        <f>'[1]MTTI (PL &amp; I)'!AI317/'[1]MTTI (PL &amp; I)'!AI$334</f>
        <v>0</v>
      </c>
      <c r="AJ317" s="141">
        <f>'[1]MTTI (PL &amp; I)'!AJ317/'[1]MTTI (PL &amp; I)'!AJ$334</f>
        <v>0</v>
      </c>
      <c r="AK317" s="141">
        <f>'[1]MTTI (PL &amp; I)'!AK317/'[1]MTTI (PL &amp; I)'!AK$334</f>
        <v>0</v>
      </c>
      <c r="AL317" s="141">
        <f>'[1]MTTI (PL &amp; I)'!AL317/'[1]MTTI (PL &amp; I)'!AL$334</f>
        <v>0</v>
      </c>
      <c r="AM317" s="141">
        <f>'[1]MTTI (PL &amp; I)'!AM317/'[1]MTTI (PL &amp; I)'!AM$334</f>
        <v>0</v>
      </c>
      <c r="AN317" s="141">
        <f>'[1]MTTI (PL &amp; I)'!AN317/'[1]MTTI (PL &amp; I)'!AN$334</f>
        <v>0</v>
      </c>
      <c r="AO317" s="141">
        <f>'[1]MTTI (PL &amp; I)'!AO317/'[1]MTTI (PL &amp; I)'!AO$334</f>
        <v>0</v>
      </c>
      <c r="AP317" s="141">
        <f>'[1]MTTI (PL &amp; I)'!AP317/'[1]MTTI (PL &amp; I)'!AP$334</f>
        <v>0</v>
      </c>
      <c r="AQ317" s="141">
        <f>'[1]MTTI (PL &amp; I)'!AQ317/'[1]MTTI (PL &amp; I)'!AQ$334</f>
        <v>0</v>
      </c>
      <c r="AR317" s="141">
        <f>'[1]MTTI (PL &amp; I)'!AR317/'[1]MTTI (PL &amp; I)'!AR$334</f>
        <v>7.5376871141808813E-5</v>
      </c>
      <c r="AS317" s="141">
        <f>'[1]MTTI (PL &amp; I)'!AS317/'[1]MTTI (PL &amp; I)'!AS$334</f>
        <v>0</v>
      </c>
      <c r="AT317" s="141">
        <f>'[1]MTTI (PL &amp; I)'!AT317/'[1]MTTI (PL &amp; I)'!AT$334</f>
        <v>3.6122208630299136E-4</v>
      </c>
      <c r="AU317" s="141">
        <f>'[1]MTTI (PL &amp; I)'!AU317/'[1]MTTI (PL &amp; I)'!AU$334</f>
        <v>0</v>
      </c>
      <c r="AV317" s="141">
        <f>'[1]MTTI (PL &amp; I)'!AV317/'[1]MTTI (PL &amp; I)'!AV$334</f>
        <v>0</v>
      </c>
      <c r="AW317" s="141">
        <f>'[1]MTTI (PL &amp; I)'!AW317/'[1]MTTI (PL &amp; I)'!AW$334</f>
        <v>0</v>
      </c>
      <c r="AX317" s="141">
        <f>'[1]MTTI (PL &amp; I)'!AX317/'[1]MTTI (PL &amp; I)'!AX$334</f>
        <v>0</v>
      </c>
      <c r="AY317" s="141">
        <f>'[1]MTTI (PL &amp; I)'!AY317/'[1]MTTI (PL &amp; I)'!AY$334</f>
        <v>0</v>
      </c>
      <c r="AZ317" s="141">
        <f>'[1]MTTI (PL &amp; I)'!AZ317/'[1]MTTI (PL &amp; I)'!AZ$334</f>
        <v>0</v>
      </c>
      <c r="BA317" s="141">
        <f>'[1]MTTI (PL &amp; I)'!BA317/'[1]MTTI (PL &amp; I)'!BA$334</f>
        <v>0</v>
      </c>
      <c r="BB317" s="141">
        <f>'[1]MTTI (PL &amp; I)'!BB317/'[1]MTTI (PL &amp; I)'!BB$334</f>
        <v>0</v>
      </c>
      <c r="BC317" s="141">
        <f>'[1]MTTI (PL &amp; I)'!BC317/'[1]MTTI (PL &amp; I)'!BC$334</f>
        <v>0</v>
      </c>
      <c r="BD317" s="141">
        <f>'[1]MTTI (PL &amp; I)'!BD317/'[1]MTTI (PL &amp; I)'!BD$334</f>
        <v>0</v>
      </c>
      <c r="BE317" s="141">
        <f>'[1]MTTI (PL &amp; I)'!BE317/'[1]MTTI (PL &amp; I)'!BE$334</f>
        <v>0</v>
      </c>
      <c r="BF317" s="141">
        <f>'[1]MTTI (PL &amp; I)'!BF317/'[1]MTTI (PL &amp; I)'!BF$334</f>
        <v>0</v>
      </c>
      <c r="BG317" s="141">
        <f>'[1]MTTI (PL &amp; I)'!BG317/'[1]MTTI (PL &amp; I)'!BG$334</f>
        <v>0</v>
      </c>
      <c r="BH317" s="141">
        <f>'[1]MTTI (PL &amp; I)'!BH317/'[1]MTTI (PL &amp; I)'!BH$334</f>
        <v>0</v>
      </c>
      <c r="BI317" s="141">
        <f>'[1]MTTI (PL &amp; I)'!BI317/'[1]MTTI (PL &amp; I)'!BI$334</f>
        <v>0</v>
      </c>
      <c r="BJ317" s="141">
        <f>'[1]MTTI (PL &amp; I)'!BJ317/'[1]MTTI (PL &amp; I)'!BJ$334</f>
        <v>2.6863624918959305E-3</v>
      </c>
      <c r="BK317" s="141">
        <f>'[1]MTTI (PL &amp; I)'!BK317/'[1]MTTI (PL &amp; I)'!BK$334</f>
        <v>0</v>
      </c>
      <c r="BL317" s="141">
        <f>'[1]MTTI (PL &amp; I)'!BL317/'[1]MTTI (PL &amp; I)'!BL$334</f>
        <v>0</v>
      </c>
      <c r="BM317" s="141">
        <f>'[1]MTTI (PL &amp; I)'!BM317/'[1]MTTI (PL &amp; I)'!BM$334</f>
        <v>0</v>
      </c>
      <c r="BN317" s="141">
        <f>'[1]MTTI (PL &amp; I)'!BN317/'[1]MTTI (PL &amp; I)'!BN$334</f>
        <v>0</v>
      </c>
      <c r="BO317" s="141">
        <f>'[1]MTTI (PL &amp; I)'!BO317/'[1]MTTI (PL &amp; I)'!BO$334</f>
        <v>0</v>
      </c>
      <c r="BP317" s="141">
        <f>'[1]MTTI (PL &amp; I)'!BP317/'[1]MTTI (PL &amp; I)'!BP$334</f>
        <v>0</v>
      </c>
      <c r="BQ317" s="141">
        <f>'[1]MTTI (PL &amp; I)'!BQ317/'[1]MTTI (PL &amp; I)'!BQ$334</f>
        <v>7.4372474829667015E-3</v>
      </c>
      <c r="BR317" s="141">
        <f>'[1]MTTI (PL &amp; I)'!BR317/'[1]MTTI (PL &amp; I)'!BR$334</f>
        <v>0</v>
      </c>
      <c r="BS317" s="141">
        <f>'[1]MTTI (PL &amp; I)'!BS317/'[1]MTTI (PL &amp; I)'!BS$334</f>
        <v>0</v>
      </c>
      <c r="BT317" s="141">
        <f>'[1]MTTI (PL &amp; I)'!BT317/'[1]MTTI (PL &amp; I)'!BT$334</f>
        <v>0</v>
      </c>
      <c r="BU317" s="141">
        <f>'[1]MTTI (PL &amp; I)'!BU317/'[1]MTTI (PL &amp; I)'!BU$334</f>
        <v>0</v>
      </c>
      <c r="BV317" s="141">
        <f>'[1]MTTI (PL &amp; I)'!BV317/'[1]MTTI (PL &amp; I)'!BV$334</f>
        <v>0</v>
      </c>
      <c r="BW317" s="141">
        <f>'[1]MTTI (PL &amp; I)'!BW317/'[1]MTTI (PL &amp; I)'!BW$334</f>
        <v>0</v>
      </c>
      <c r="BX317" s="141">
        <f>'[1]MTTI (PL &amp; I)'!BX317/'[1]MTTI (PL &amp; I)'!BX$334</f>
        <v>0</v>
      </c>
      <c r="BY317" s="141">
        <f>'[1]MTTI (PL &amp; I)'!BY317/'[1]MTTI (PL &amp; I)'!BY$334</f>
        <v>0</v>
      </c>
      <c r="BZ317" s="141">
        <f>'[1]MTTI (PL &amp; I)'!BZ317/'[1]MTTI (PL &amp; I)'!BZ$334</f>
        <v>0</v>
      </c>
      <c r="CA317" s="141">
        <f>'[1]MTTI (PL &amp; I)'!CA317/'[1]MTTI (PL &amp; I)'!CA$334</f>
        <v>0</v>
      </c>
      <c r="CB317" s="141">
        <f>'[1]MTTI (PL &amp; I)'!CB317/'[1]MTTI (PL &amp; I)'!CB$334</f>
        <v>0</v>
      </c>
      <c r="CC317" s="141">
        <f>'[1]MTTI (PL &amp; I)'!CC317/'[1]MTTI (PL &amp; I)'!CC$334</f>
        <v>0</v>
      </c>
      <c r="CD317" s="141">
        <f>'[1]MTTI (PL &amp; I)'!CD317/'[1]MTTI (PL &amp; I)'!CD$334</f>
        <v>0</v>
      </c>
      <c r="CE317" s="141">
        <f>'[1]MTTI (PL &amp; I)'!CE317/'[1]MTTI (PL &amp; I)'!CE$334</f>
        <v>0</v>
      </c>
      <c r="CF317" s="141">
        <f>'[1]MTTI (PL &amp; I)'!CF317/'[1]MTTI (PL &amp; I)'!CF$334</f>
        <v>0</v>
      </c>
      <c r="CG317" s="141">
        <f>'[1]MTTI (PL &amp; I)'!CG317/'[1]MTTI (PL &amp; I)'!CG$334</f>
        <v>0</v>
      </c>
      <c r="CH317" s="141">
        <f>'[1]MTTI (PL &amp; I)'!CH317/'[1]MTTI (PL &amp; I)'!CH$334</f>
        <v>0</v>
      </c>
      <c r="CI317" s="141">
        <f>'[1]MTTI (PL &amp; I)'!CI317/'[1]MTTI (PL &amp; I)'!CI$334</f>
        <v>0</v>
      </c>
      <c r="CJ317" s="141">
        <f>'[1]MTTI (PL &amp; I)'!CJ317/'[1]MTTI (PL &amp; I)'!CJ$334</f>
        <v>0</v>
      </c>
      <c r="CK317" s="141">
        <f>'[1]MTTI (PL &amp; I)'!CK317/'[1]MTTI (PL &amp; I)'!CK$334</f>
        <v>0</v>
      </c>
      <c r="CL317" s="141">
        <f>'[1]MTTI (PL &amp; I)'!CL317/'[1]MTTI (PL &amp; I)'!CL$334</f>
        <v>0</v>
      </c>
      <c r="CM317" s="141">
        <f>'[1]MTTI (PL &amp; I)'!CM317/'[1]MTTI (PL &amp; I)'!CM$334</f>
        <v>0</v>
      </c>
      <c r="CN317" s="141">
        <f>'[1]MTTI (PL &amp; I)'!CN317/'[1]MTTI (PL &amp; I)'!CN$334</f>
        <v>8.6041786355753067E-5</v>
      </c>
      <c r="CO317" s="141">
        <f>'[1]MTTI (PL &amp; I)'!CO317/'[1]MTTI (PL &amp; I)'!CO$334</f>
        <v>0</v>
      </c>
      <c r="CP317" s="141">
        <f>'[1]MTTI (PL &amp; I)'!CP317/'[1]MTTI (PL &amp; I)'!CP$334</f>
        <v>3.3958834644029181E-4</v>
      </c>
      <c r="CQ317" s="141">
        <f>'[1]MTTI (PL &amp; I)'!CQ317/'[1]MTTI (PL &amp; I)'!CQ$334</f>
        <v>3.434885210063266E-4</v>
      </c>
      <c r="CR317" s="141">
        <f>'[1]MTTI (PL &amp; I)'!CR317/'[1]MTTI (PL &amp; I)'!CR$334</f>
        <v>0</v>
      </c>
      <c r="CS317" s="141">
        <f>'[1]MTTI (PL &amp; I)'!CS317/'[1]MTTI (PL &amp; I)'!CS$334</f>
        <v>0</v>
      </c>
      <c r="CT317" s="141">
        <f>'[1]MTTI (PL &amp; I)'!CT317/'[1]MTTI (PL &amp; I)'!CT$334</f>
        <v>0</v>
      </c>
      <c r="CU317" s="141">
        <f>'[1]MTTI (PL &amp; I)'!CU317/'[1]MTTI (PL &amp; I)'!CU$334</f>
        <v>0</v>
      </c>
      <c r="CV317" s="141">
        <f>'[1]MTTI (PL &amp; I)'!CV317/'[1]MTTI (PL &amp; I)'!CV$334</f>
        <v>0</v>
      </c>
      <c r="CW317" s="141">
        <f>'[1]MTTI (PL &amp; I)'!CW317/'[1]MTTI (PL &amp; I)'!CW$334</f>
        <v>0</v>
      </c>
      <c r="CX317" s="141">
        <f>'[1]MTTI (PL &amp; I)'!CX317/'[1]MTTI (PL &amp; I)'!CX$334</f>
        <v>0</v>
      </c>
      <c r="CY317" s="141">
        <f>'[1]MTTI (PL &amp; I)'!CY317/'[1]MTTI (PL &amp; I)'!CY$334</f>
        <v>0</v>
      </c>
      <c r="CZ317" s="141">
        <f>'[1]MTTI (PL &amp; I)'!CZ317/'[1]MTTI (PL &amp; I)'!CZ$334</f>
        <v>0</v>
      </c>
      <c r="DA317" s="141">
        <f>'[1]MTTI (PL &amp; I)'!DA317/'[1]MTTI (PL &amp; I)'!DA$334</f>
        <v>0</v>
      </c>
      <c r="DB317" s="141">
        <f>'[1]MTTI (PL &amp; I)'!DB317/'[1]MTTI (PL &amp; I)'!DB$334</f>
        <v>0</v>
      </c>
      <c r="DC317" s="141">
        <f>'[1]MTTI (PL &amp; I)'!DC317/'[1]MTTI (PL &amp; I)'!DC$334</f>
        <v>0</v>
      </c>
      <c r="DD317" s="141">
        <f>'[1]MTTI (PL &amp; I)'!DD317/'[1]MTTI (PL &amp; I)'!DD$334</f>
        <v>0</v>
      </c>
      <c r="DE317" s="141">
        <v>0</v>
      </c>
      <c r="DF317" s="141">
        <f>'[1]MTTI (PL &amp; I)'!DF317/'[1]MTTI (PL &amp; I)'!DF$334</f>
        <v>6.6740773856271778E-4</v>
      </c>
    </row>
    <row r="318" spans="1:110" x14ac:dyDescent="0.3">
      <c r="A318" s="25" t="s">
        <v>6</v>
      </c>
      <c r="B318" s="141">
        <f>'[1]MTTI (PL &amp; I)'!B318/'[1]MTTI (PL &amp; I)'!B$334</f>
        <v>6.2468908914877213E-5</v>
      </c>
      <c r="C318" s="141">
        <f>'[1]MTTI (PL &amp; I)'!C318/'[1]MTTI (PL &amp; I)'!C$334</f>
        <v>0</v>
      </c>
      <c r="D318" s="141">
        <f>'[1]MTTI (PL &amp; I)'!D318/'[1]MTTI (PL &amp; I)'!D$334</f>
        <v>0</v>
      </c>
      <c r="E318" s="141">
        <f>'[1]MTTI (PL &amp; I)'!E318/'[1]MTTI (PL &amp; I)'!E$334</f>
        <v>0</v>
      </c>
      <c r="F318" s="141">
        <f>'[1]MTTI (PL &amp; I)'!F318/'[1]MTTI (PL &amp; I)'!F$334</f>
        <v>0</v>
      </c>
      <c r="G318" s="141">
        <f>'[1]MTTI (PL &amp; I)'!G318/'[1]MTTI (PL &amp; I)'!G$334</f>
        <v>0</v>
      </c>
      <c r="H318" s="141">
        <f>'[1]MTTI (PL &amp; I)'!H318/'[1]MTTI (PL &amp; I)'!H$334</f>
        <v>0</v>
      </c>
      <c r="I318" s="141">
        <f>'[1]MTTI (PL &amp; I)'!I318/'[1]MTTI (PL &amp; I)'!I$334</f>
        <v>0</v>
      </c>
      <c r="J318" s="141">
        <f>'[1]MTTI (PL &amp; I)'!J318/'[1]MTTI (PL &amp; I)'!J$334</f>
        <v>2.8498234653629366E-3</v>
      </c>
      <c r="K318" s="141">
        <f>'[1]MTTI (PL &amp; I)'!K318/'[1]MTTI (PL &amp; I)'!K$334</f>
        <v>2.2833874087120412E-3</v>
      </c>
      <c r="L318" s="141">
        <f>'[1]MTTI (PL &amp; I)'!L318/'[1]MTTI (PL &amp; I)'!L$334</f>
        <v>5.2861469498704317E-3</v>
      </c>
      <c r="M318" s="141">
        <f>'[1]MTTI (PL &amp; I)'!M318/'[1]MTTI (PL &amp; I)'!M$334</f>
        <v>3.7244454604722136E-3</v>
      </c>
      <c r="N318" s="141">
        <f>'[1]MTTI (PL &amp; I)'!N318/'[1]MTTI (PL &amp; I)'!N$334</f>
        <v>1.7847079060208946E-3</v>
      </c>
      <c r="O318" s="141">
        <f>'[1]MTTI (PL &amp; I)'!O318/'[1]MTTI (PL &amp; I)'!O$334</f>
        <v>4.0907757383011716E-3</v>
      </c>
      <c r="P318" s="141">
        <f>'[1]MTTI (PL &amp; I)'!P318/'[1]MTTI (PL &amp; I)'!P$334</f>
        <v>0</v>
      </c>
      <c r="Q318" s="141">
        <f>'[1]MTTI (PL &amp; I)'!Q318/'[1]MTTI (PL &amp; I)'!Q$334</f>
        <v>3.0862419815731591E-3</v>
      </c>
      <c r="R318" s="141">
        <f>'[1]MTTI (PL &amp; I)'!R318/'[1]MTTI (PL &amp; I)'!R$334</f>
        <v>0</v>
      </c>
      <c r="S318" s="141">
        <f>'[1]MTTI (PL &amp; I)'!S318/'[1]MTTI (PL &amp; I)'!S$334</f>
        <v>0</v>
      </c>
      <c r="T318" s="141">
        <f>'[1]MTTI (PL &amp; I)'!T318/'[1]MTTI (PL &amp; I)'!T$334</f>
        <v>0</v>
      </c>
      <c r="U318" s="141">
        <f>'[1]MTTI (PL &amp; I)'!U318/'[1]MTTI (PL &amp; I)'!U$334</f>
        <v>0</v>
      </c>
      <c r="V318" s="141">
        <f>'[1]MTTI (PL &amp; I)'!V318/'[1]MTTI (PL &amp; I)'!V$334</f>
        <v>0</v>
      </c>
      <c r="W318" s="141">
        <f>'[1]MTTI (PL &amp; I)'!W318/'[1]MTTI (PL &amp; I)'!W$334</f>
        <v>0</v>
      </c>
      <c r="X318" s="141">
        <f>'[1]MTTI (PL &amp; I)'!X318/'[1]MTTI (PL &amp; I)'!X$334</f>
        <v>0</v>
      </c>
      <c r="Y318" s="141">
        <f>'[1]MTTI (PL &amp; I)'!Y318/'[1]MTTI (PL &amp; I)'!Y$334</f>
        <v>0</v>
      </c>
      <c r="Z318" s="141">
        <f>'[1]MTTI (PL &amp; I)'!Z318/'[1]MTTI (PL &amp; I)'!Z$334</f>
        <v>0</v>
      </c>
      <c r="AA318" s="141">
        <f>'[1]MTTI (PL &amp; I)'!AA318/'[1]MTTI (PL &amp; I)'!AA$334</f>
        <v>0</v>
      </c>
      <c r="AB318" s="141">
        <f>'[1]MTTI (PL &amp; I)'!AB318/'[1]MTTI (PL &amp; I)'!AB$334</f>
        <v>0</v>
      </c>
      <c r="AC318" s="141">
        <f>'[1]MTTI (PL &amp; I)'!AC318/'[1]MTTI (PL &amp; I)'!AC$334</f>
        <v>0</v>
      </c>
      <c r="AD318" s="141">
        <f>'[1]MTTI (PL &amp; I)'!AD318/'[1]MTTI (PL &amp; I)'!AD$334</f>
        <v>0</v>
      </c>
      <c r="AE318" s="141">
        <f>'[1]MTTI (PL &amp; I)'!AE318/'[1]MTTI (PL &amp; I)'!AE$334</f>
        <v>0</v>
      </c>
      <c r="AF318" s="141">
        <f>'[1]MTTI (PL &amp; I)'!AF318/'[1]MTTI (PL &amp; I)'!AF$334</f>
        <v>0</v>
      </c>
      <c r="AG318" s="141">
        <f>'[1]MTTI (PL &amp; I)'!AG318/'[1]MTTI (PL &amp; I)'!AG$334</f>
        <v>0</v>
      </c>
      <c r="AH318" s="141">
        <f>'[1]MTTI (PL &amp; I)'!AH318/'[1]MTTI (PL &amp; I)'!AH$334</f>
        <v>0</v>
      </c>
      <c r="AI318" s="141">
        <f>'[1]MTTI (PL &amp; I)'!AI318/'[1]MTTI (PL &amp; I)'!AI$334</f>
        <v>0</v>
      </c>
      <c r="AJ318" s="141">
        <f>'[1]MTTI (PL &amp; I)'!AJ318/'[1]MTTI (PL &amp; I)'!AJ$334</f>
        <v>0</v>
      </c>
      <c r="AK318" s="141">
        <f>'[1]MTTI (PL &amp; I)'!AK318/'[1]MTTI (PL &amp; I)'!AK$334</f>
        <v>0</v>
      </c>
      <c r="AL318" s="141">
        <f>'[1]MTTI (PL &amp; I)'!AL318/'[1]MTTI (PL &amp; I)'!AL$334</f>
        <v>0</v>
      </c>
      <c r="AM318" s="141">
        <f>'[1]MTTI (PL &amp; I)'!AM318/'[1]MTTI (PL &amp; I)'!AM$334</f>
        <v>0</v>
      </c>
      <c r="AN318" s="141">
        <f>'[1]MTTI (PL &amp; I)'!AN318/'[1]MTTI (PL &amp; I)'!AN$334</f>
        <v>0</v>
      </c>
      <c r="AO318" s="141">
        <f>'[1]MTTI (PL &amp; I)'!AO318/'[1]MTTI (PL &amp; I)'!AO$334</f>
        <v>0</v>
      </c>
      <c r="AP318" s="141">
        <f>'[1]MTTI (PL &amp; I)'!AP318/'[1]MTTI (PL &amp; I)'!AP$334</f>
        <v>0</v>
      </c>
      <c r="AQ318" s="141">
        <f>'[1]MTTI (PL &amp; I)'!AQ318/'[1]MTTI (PL &amp; I)'!AQ$334</f>
        <v>0</v>
      </c>
      <c r="AR318" s="141">
        <f>'[1]MTTI (PL &amp; I)'!AR318/'[1]MTTI (PL &amp; I)'!AR$334</f>
        <v>7.5376871141808813E-5</v>
      </c>
      <c r="AS318" s="141">
        <f>'[1]MTTI (PL &amp; I)'!AS318/'[1]MTTI (PL &amp; I)'!AS$334</f>
        <v>0</v>
      </c>
      <c r="AT318" s="141">
        <f>'[1]MTTI (PL &amp; I)'!AT318/'[1]MTTI (PL &amp; I)'!AT$334</f>
        <v>3.6122208630299136E-4</v>
      </c>
      <c r="AU318" s="141">
        <f>'[1]MTTI (PL &amp; I)'!AU318/'[1]MTTI (PL &amp; I)'!AU$334</f>
        <v>0</v>
      </c>
      <c r="AV318" s="141">
        <f>'[1]MTTI (PL &amp; I)'!AV318/'[1]MTTI (PL &amp; I)'!AV$334</f>
        <v>0</v>
      </c>
      <c r="AW318" s="141">
        <f>'[1]MTTI (PL &amp; I)'!AW318/'[1]MTTI (PL &amp; I)'!AW$334</f>
        <v>0</v>
      </c>
      <c r="AX318" s="141">
        <f>'[1]MTTI (PL &amp; I)'!AX318/'[1]MTTI (PL &amp; I)'!AX$334</f>
        <v>0</v>
      </c>
      <c r="AY318" s="141">
        <f>'[1]MTTI (PL &amp; I)'!AY318/'[1]MTTI (PL &amp; I)'!AY$334</f>
        <v>0</v>
      </c>
      <c r="AZ318" s="141">
        <f>'[1]MTTI (PL &amp; I)'!AZ318/'[1]MTTI (PL &amp; I)'!AZ$334</f>
        <v>0</v>
      </c>
      <c r="BA318" s="141">
        <f>'[1]MTTI (PL &amp; I)'!BA318/'[1]MTTI (PL &amp; I)'!BA$334</f>
        <v>0</v>
      </c>
      <c r="BB318" s="141">
        <f>'[1]MTTI (PL &amp; I)'!BB318/'[1]MTTI (PL &amp; I)'!BB$334</f>
        <v>0</v>
      </c>
      <c r="BC318" s="141">
        <f>'[1]MTTI (PL &amp; I)'!BC318/'[1]MTTI (PL &amp; I)'!BC$334</f>
        <v>0</v>
      </c>
      <c r="BD318" s="141">
        <f>'[1]MTTI (PL &amp; I)'!BD318/'[1]MTTI (PL &amp; I)'!BD$334</f>
        <v>0</v>
      </c>
      <c r="BE318" s="141">
        <f>'[1]MTTI (PL &amp; I)'!BE318/'[1]MTTI (PL &amp; I)'!BE$334</f>
        <v>0</v>
      </c>
      <c r="BF318" s="141">
        <f>'[1]MTTI (PL &amp; I)'!BF318/'[1]MTTI (PL &amp; I)'!BF$334</f>
        <v>0</v>
      </c>
      <c r="BG318" s="141">
        <f>'[1]MTTI (PL &amp; I)'!BG318/'[1]MTTI (PL &amp; I)'!BG$334</f>
        <v>0</v>
      </c>
      <c r="BH318" s="141">
        <f>'[1]MTTI (PL &amp; I)'!BH318/'[1]MTTI (PL &amp; I)'!BH$334</f>
        <v>0</v>
      </c>
      <c r="BI318" s="141">
        <f>'[1]MTTI (PL &amp; I)'!BI318/'[1]MTTI (PL &amp; I)'!BI$334</f>
        <v>0</v>
      </c>
      <c r="BJ318" s="141">
        <f>'[1]MTTI (PL &amp; I)'!BJ318/'[1]MTTI (PL &amp; I)'!BJ$334</f>
        <v>2.6863624918959305E-3</v>
      </c>
      <c r="BK318" s="141">
        <f>'[1]MTTI (PL &amp; I)'!BK318/'[1]MTTI (PL &amp; I)'!BK$334</f>
        <v>0</v>
      </c>
      <c r="BL318" s="141">
        <f>'[1]MTTI (PL &amp; I)'!BL318/'[1]MTTI (PL &amp; I)'!BL$334</f>
        <v>0</v>
      </c>
      <c r="BM318" s="141">
        <f>'[1]MTTI (PL &amp; I)'!BM318/'[1]MTTI (PL &amp; I)'!BM$334</f>
        <v>0</v>
      </c>
      <c r="BN318" s="141">
        <f>'[1]MTTI (PL &amp; I)'!BN318/'[1]MTTI (PL &amp; I)'!BN$334</f>
        <v>0</v>
      </c>
      <c r="BO318" s="141">
        <f>'[1]MTTI (PL &amp; I)'!BO318/'[1]MTTI (PL &amp; I)'!BO$334</f>
        <v>0</v>
      </c>
      <c r="BP318" s="141">
        <f>'[1]MTTI (PL &amp; I)'!BP318/'[1]MTTI (PL &amp; I)'!BP$334</f>
        <v>0</v>
      </c>
      <c r="BQ318" s="141">
        <f>'[1]MTTI (PL &amp; I)'!BQ318/'[1]MTTI (PL &amp; I)'!BQ$334</f>
        <v>7.4372474829667015E-3</v>
      </c>
      <c r="BR318" s="141">
        <f>'[1]MTTI (PL &amp; I)'!BR318/'[1]MTTI (PL &amp; I)'!BR$334</f>
        <v>0</v>
      </c>
      <c r="BS318" s="141">
        <f>'[1]MTTI (PL &amp; I)'!BS318/'[1]MTTI (PL &amp; I)'!BS$334</f>
        <v>0</v>
      </c>
      <c r="BT318" s="141">
        <f>'[1]MTTI (PL &amp; I)'!BT318/'[1]MTTI (PL &amp; I)'!BT$334</f>
        <v>0</v>
      </c>
      <c r="BU318" s="141">
        <f>'[1]MTTI (PL &amp; I)'!BU318/'[1]MTTI (PL &amp; I)'!BU$334</f>
        <v>0</v>
      </c>
      <c r="BV318" s="141">
        <f>'[1]MTTI (PL &amp; I)'!BV318/'[1]MTTI (PL &amp; I)'!BV$334</f>
        <v>0</v>
      </c>
      <c r="BW318" s="141">
        <f>'[1]MTTI (PL &amp; I)'!BW318/'[1]MTTI (PL &amp; I)'!BW$334</f>
        <v>0</v>
      </c>
      <c r="BX318" s="141">
        <f>'[1]MTTI (PL &amp; I)'!BX318/'[1]MTTI (PL &amp; I)'!BX$334</f>
        <v>0</v>
      </c>
      <c r="BY318" s="141">
        <f>'[1]MTTI (PL &amp; I)'!BY318/'[1]MTTI (PL &amp; I)'!BY$334</f>
        <v>0</v>
      </c>
      <c r="BZ318" s="141">
        <f>'[1]MTTI (PL &amp; I)'!BZ318/'[1]MTTI (PL &amp; I)'!BZ$334</f>
        <v>0</v>
      </c>
      <c r="CA318" s="141">
        <f>'[1]MTTI (PL &amp; I)'!CA318/'[1]MTTI (PL &amp; I)'!CA$334</f>
        <v>0</v>
      </c>
      <c r="CB318" s="141">
        <f>'[1]MTTI (PL &amp; I)'!CB318/'[1]MTTI (PL &amp; I)'!CB$334</f>
        <v>0</v>
      </c>
      <c r="CC318" s="141">
        <f>'[1]MTTI (PL &amp; I)'!CC318/'[1]MTTI (PL &amp; I)'!CC$334</f>
        <v>0</v>
      </c>
      <c r="CD318" s="141">
        <f>'[1]MTTI (PL &amp; I)'!CD318/'[1]MTTI (PL &amp; I)'!CD$334</f>
        <v>0</v>
      </c>
      <c r="CE318" s="141">
        <f>'[1]MTTI (PL &amp; I)'!CE318/'[1]MTTI (PL &amp; I)'!CE$334</f>
        <v>0</v>
      </c>
      <c r="CF318" s="141">
        <f>'[1]MTTI (PL &amp; I)'!CF318/'[1]MTTI (PL &amp; I)'!CF$334</f>
        <v>0</v>
      </c>
      <c r="CG318" s="141">
        <f>'[1]MTTI (PL &amp; I)'!CG318/'[1]MTTI (PL &amp; I)'!CG$334</f>
        <v>0</v>
      </c>
      <c r="CH318" s="141">
        <f>'[1]MTTI (PL &amp; I)'!CH318/'[1]MTTI (PL &amp; I)'!CH$334</f>
        <v>0</v>
      </c>
      <c r="CI318" s="141">
        <f>'[1]MTTI (PL &amp; I)'!CI318/'[1]MTTI (PL &amp; I)'!CI$334</f>
        <v>0</v>
      </c>
      <c r="CJ318" s="141">
        <f>'[1]MTTI (PL &amp; I)'!CJ318/'[1]MTTI (PL &amp; I)'!CJ$334</f>
        <v>0</v>
      </c>
      <c r="CK318" s="141">
        <f>'[1]MTTI (PL &amp; I)'!CK318/'[1]MTTI (PL &amp; I)'!CK$334</f>
        <v>0</v>
      </c>
      <c r="CL318" s="141">
        <f>'[1]MTTI (PL &amp; I)'!CL318/'[1]MTTI (PL &amp; I)'!CL$334</f>
        <v>0</v>
      </c>
      <c r="CM318" s="141">
        <f>'[1]MTTI (PL &amp; I)'!CM318/'[1]MTTI (PL &amp; I)'!CM$334</f>
        <v>0</v>
      </c>
      <c r="CN318" s="141">
        <f>'[1]MTTI (PL &amp; I)'!CN318/'[1]MTTI (PL &amp; I)'!CN$334</f>
        <v>8.6041786355753067E-5</v>
      </c>
      <c r="CO318" s="141">
        <f>'[1]MTTI (PL &amp; I)'!CO318/'[1]MTTI (PL &amp; I)'!CO$334</f>
        <v>0</v>
      </c>
      <c r="CP318" s="141">
        <f>'[1]MTTI (PL &amp; I)'!CP318/'[1]MTTI (PL &amp; I)'!CP$334</f>
        <v>3.3958834644029181E-4</v>
      </c>
      <c r="CQ318" s="141">
        <f>'[1]MTTI (PL &amp; I)'!CQ318/'[1]MTTI (PL &amp; I)'!CQ$334</f>
        <v>3.434885210063266E-4</v>
      </c>
      <c r="CR318" s="141">
        <f>'[1]MTTI (PL &amp; I)'!CR318/'[1]MTTI (PL &amp; I)'!CR$334</f>
        <v>0</v>
      </c>
      <c r="CS318" s="141">
        <f>'[1]MTTI (PL &amp; I)'!CS318/'[1]MTTI (PL &amp; I)'!CS$334</f>
        <v>0</v>
      </c>
      <c r="CT318" s="141">
        <f>'[1]MTTI (PL &amp; I)'!CT318/'[1]MTTI (PL &amp; I)'!CT$334</f>
        <v>0</v>
      </c>
      <c r="CU318" s="141">
        <f>'[1]MTTI (PL &amp; I)'!CU318/'[1]MTTI (PL &amp; I)'!CU$334</f>
        <v>0</v>
      </c>
      <c r="CV318" s="141">
        <f>'[1]MTTI (PL &amp; I)'!CV318/'[1]MTTI (PL &amp; I)'!CV$334</f>
        <v>0</v>
      </c>
      <c r="CW318" s="141">
        <f>'[1]MTTI (PL &amp; I)'!CW318/'[1]MTTI (PL &amp; I)'!CW$334</f>
        <v>0</v>
      </c>
      <c r="CX318" s="141">
        <f>'[1]MTTI (PL &amp; I)'!CX318/'[1]MTTI (PL &amp; I)'!CX$334</f>
        <v>0</v>
      </c>
      <c r="CY318" s="141">
        <f>'[1]MTTI (PL &amp; I)'!CY318/'[1]MTTI (PL &amp; I)'!CY$334</f>
        <v>0</v>
      </c>
      <c r="CZ318" s="141">
        <f>'[1]MTTI (PL &amp; I)'!CZ318/'[1]MTTI (PL &amp; I)'!CZ$334</f>
        <v>0</v>
      </c>
      <c r="DA318" s="141">
        <f>'[1]MTTI (PL &amp; I)'!DA318/'[1]MTTI (PL &amp; I)'!DA$334</f>
        <v>0</v>
      </c>
      <c r="DB318" s="141">
        <f>'[1]MTTI (PL &amp; I)'!DB318/'[1]MTTI (PL &amp; I)'!DB$334</f>
        <v>0</v>
      </c>
      <c r="DC318" s="141">
        <f>'[1]MTTI (PL &amp; I)'!DC318/'[1]MTTI (PL &amp; I)'!DC$334</f>
        <v>0</v>
      </c>
      <c r="DD318" s="141">
        <f>'[1]MTTI (PL &amp; I)'!DD318/'[1]MTTI (PL &amp; I)'!DD$334</f>
        <v>0</v>
      </c>
      <c r="DE318" s="141">
        <v>0</v>
      </c>
      <c r="DF318" s="141">
        <f>'[1]MTTI (PL &amp; I)'!DF318/'[1]MTTI (PL &amp; I)'!DF$334</f>
        <v>6.6740773856271778E-4</v>
      </c>
    </row>
    <row r="319" spans="1:110" x14ac:dyDescent="0.3">
      <c r="A319" s="25" t="s">
        <v>7</v>
      </c>
      <c r="B319" s="141">
        <f>'[1]MTTI (PL &amp; I)'!B319/'[1]MTTI (PL &amp; I)'!B$334</f>
        <v>0</v>
      </c>
      <c r="C319" s="141">
        <f>'[1]MTTI (PL &amp; I)'!C319/'[1]MTTI (PL &amp; I)'!C$334</f>
        <v>0</v>
      </c>
      <c r="D319" s="141">
        <f>'[1]MTTI (PL &amp; I)'!D319/'[1]MTTI (PL &amp; I)'!D$334</f>
        <v>0</v>
      </c>
      <c r="E319" s="141">
        <f>'[1]MTTI (PL &amp; I)'!E319/'[1]MTTI (PL &amp; I)'!E$334</f>
        <v>0</v>
      </c>
      <c r="F319" s="141">
        <f>'[1]MTTI (PL &amp; I)'!F319/'[1]MTTI (PL &amp; I)'!F$334</f>
        <v>0</v>
      </c>
      <c r="G319" s="141">
        <f>'[1]MTTI (PL &amp; I)'!G319/'[1]MTTI (PL &amp; I)'!G$334</f>
        <v>0</v>
      </c>
      <c r="H319" s="141">
        <f>'[1]MTTI (PL &amp; I)'!H319/'[1]MTTI (PL &amp; I)'!H$334</f>
        <v>0</v>
      </c>
      <c r="I319" s="141">
        <f>'[1]MTTI (PL &amp; I)'!I319/'[1]MTTI (PL &amp; I)'!I$334</f>
        <v>0</v>
      </c>
      <c r="J319" s="141">
        <f>'[1]MTTI (PL &amp; I)'!J319/'[1]MTTI (PL &amp; I)'!J$334</f>
        <v>0</v>
      </c>
      <c r="K319" s="141">
        <f>'[1]MTTI (PL &amp; I)'!K319/'[1]MTTI (PL &amp; I)'!K$334</f>
        <v>0</v>
      </c>
      <c r="L319" s="141">
        <f>'[1]MTTI (PL &amp; I)'!L319/'[1]MTTI (PL &amp; I)'!L$334</f>
        <v>0</v>
      </c>
      <c r="M319" s="141">
        <f>'[1]MTTI (PL &amp; I)'!M319/'[1]MTTI (PL &amp; I)'!M$334</f>
        <v>0</v>
      </c>
      <c r="N319" s="141">
        <f>'[1]MTTI (PL &amp; I)'!N319/'[1]MTTI (PL &amp; I)'!N$334</f>
        <v>0</v>
      </c>
      <c r="O319" s="141">
        <f>'[1]MTTI (PL &amp; I)'!O319/'[1]MTTI (PL &amp; I)'!O$334</f>
        <v>0</v>
      </c>
      <c r="P319" s="141">
        <f>'[1]MTTI (PL &amp; I)'!P319/'[1]MTTI (PL &amp; I)'!P$334</f>
        <v>0</v>
      </c>
      <c r="Q319" s="141">
        <f>'[1]MTTI (PL &amp; I)'!Q319/'[1]MTTI (PL &amp; I)'!Q$334</f>
        <v>0</v>
      </c>
      <c r="R319" s="141">
        <f>'[1]MTTI (PL &amp; I)'!R319/'[1]MTTI (PL &amp; I)'!R$334</f>
        <v>0</v>
      </c>
      <c r="S319" s="141">
        <f>'[1]MTTI (PL &amp; I)'!S319/'[1]MTTI (PL &amp; I)'!S$334</f>
        <v>0</v>
      </c>
      <c r="T319" s="141">
        <f>'[1]MTTI (PL &amp; I)'!T319/'[1]MTTI (PL &amp; I)'!T$334</f>
        <v>0</v>
      </c>
      <c r="U319" s="141">
        <f>'[1]MTTI (PL &amp; I)'!U319/'[1]MTTI (PL &amp; I)'!U$334</f>
        <v>0</v>
      </c>
      <c r="V319" s="141">
        <f>'[1]MTTI (PL &amp; I)'!V319/'[1]MTTI (PL &amp; I)'!V$334</f>
        <v>0</v>
      </c>
      <c r="W319" s="141">
        <f>'[1]MTTI (PL &amp; I)'!W319/'[1]MTTI (PL &amp; I)'!W$334</f>
        <v>0</v>
      </c>
      <c r="X319" s="141">
        <f>'[1]MTTI (PL &amp; I)'!X319/'[1]MTTI (PL &amp; I)'!X$334</f>
        <v>0</v>
      </c>
      <c r="Y319" s="141">
        <f>'[1]MTTI (PL &amp; I)'!Y319/'[1]MTTI (PL &amp; I)'!Y$334</f>
        <v>0</v>
      </c>
      <c r="Z319" s="141">
        <f>'[1]MTTI (PL &amp; I)'!Z319/'[1]MTTI (PL &amp; I)'!Z$334</f>
        <v>0</v>
      </c>
      <c r="AA319" s="141">
        <f>'[1]MTTI (PL &amp; I)'!AA319/'[1]MTTI (PL &amp; I)'!AA$334</f>
        <v>0</v>
      </c>
      <c r="AB319" s="141">
        <f>'[1]MTTI (PL &amp; I)'!AB319/'[1]MTTI (PL &amp; I)'!AB$334</f>
        <v>0</v>
      </c>
      <c r="AC319" s="141">
        <f>'[1]MTTI (PL &amp; I)'!AC319/'[1]MTTI (PL &amp; I)'!AC$334</f>
        <v>0</v>
      </c>
      <c r="AD319" s="141">
        <f>'[1]MTTI (PL &amp; I)'!AD319/'[1]MTTI (PL &amp; I)'!AD$334</f>
        <v>0</v>
      </c>
      <c r="AE319" s="141">
        <f>'[1]MTTI (PL &amp; I)'!AE319/'[1]MTTI (PL &amp; I)'!AE$334</f>
        <v>0</v>
      </c>
      <c r="AF319" s="141">
        <f>'[1]MTTI (PL &amp; I)'!AF319/'[1]MTTI (PL &amp; I)'!AF$334</f>
        <v>0</v>
      </c>
      <c r="AG319" s="141">
        <f>'[1]MTTI (PL &amp; I)'!AG319/'[1]MTTI (PL &amp; I)'!AG$334</f>
        <v>0</v>
      </c>
      <c r="AH319" s="141">
        <f>'[1]MTTI (PL &amp; I)'!AH319/'[1]MTTI (PL &amp; I)'!AH$334</f>
        <v>0</v>
      </c>
      <c r="AI319" s="141">
        <f>'[1]MTTI (PL &amp; I)'!AI319/'[1]MTTI (PL &amp; I)'!AI$334</f>
        <v>0</v>
      </c>
      <c r="AJ319" s="141">
        <f>'[1]MTTI (PL &amp; I)'!AJ319/'[1]MTTI (PL &amp; I)'!AJ$334</f>
        <v>0</v>
      </c>
      <c r="AK319" s="141">
        <f>'[1]MTTI (PL &amp; I)'!AK319/'[1]MTTI (PL &amp; I)'!AK$334</f>
        <v>0</v>
      </c>
      <c r="AL319" s="141">
        <f>'[1]MTTI (PL &amp; I)'!AL319/'[1]MTTI (PL &amp; I)'!AL$334</f>
        <v>0</v>
      </c>
      <c r="AM319" s="141">
        <f>'[1]MTTI (PL &amp; I)'!AM319/'[1]MTTI (PL &amp; I)'!AM$334</f>
        <v>0</v>
      </c>
      <c r="AN319" s="141">
        <f>'[1]MTTI (PL &amp; I)'!AN319/'[1]MTTI (PL &amp; I)'!AN$334</f>
        <v>0</v>
      </c>
      <c r="AO319" s="141">
        <f>'[1]MTTI (PL &amp; I)'!AO319/'[1]MTTI (PL &amp; I)'!AO$334</f>
        <v>0</v>
      </c>
      <c r="AP319" s="141">
        <f>'[1]MTTI (PL &amp; I)'!AP319/'[1]MTTI (PL &amp; I)'!AP$334</f>
        <v>0</v>
      </c>
      <c r="AQ319" s="141">
        <f>'[1]MTTI (PL &amp; I)'!AQ319/'[1]MTTI (PL &amp; I)'!AQ$334</f>
        <v>0</v>
      </c>
      <c r="AR319" s="141">
        <f>'[1]MTTI (PL &amp; I)'!AR319/'[1]MTTI (PL &amp; I)'!AR$334</f>
        <v>0</v>
      </c>
      <c r="AS319" s="141">
        <f>'[1]MTTI (PL &amp; I)'!AS319/'[1]MTTI (PL &amp; I)'!AS$334</f>
        <v>0</v>
      </c>
      <c r="AT319" s="141">
        <f>'[1]MTTI (PL &amp; I)'!AT319/'[1]MTTI (PL &amp; I)'!AT$334</f>
        <v>0</v>
      </c>
      <c r="AU319" s="141">
        <f>'[1]MTTI (PL &amp; I)'!AU319/'[1]MTTI (PL &amp; I)'!AU$334</f>
        <v>0</v>
      </c>
      <c r="AV319" s="141">
        <f>'[1]MTTI (PL &amp; I)'!AV319/'[1]MTTI (PL &amp; I)'!AV$334</f>
        <v>0</v>
      </c>
      <c r="AW319" s="141">
        <f>'[1]MTTI (PL &amp; I)'!AW319/'[1]MTTI (PL &amp; I)'!AW$334</f>
        <v>0</v>
      </c>
      <c r="AX319" s="141">
        <f>'[1]MTTI (PL &amp; I)'!AX319/'[1]MTTI (PL &amp; I)'!AX$334</f>
        <v>0</v>
      </c>
      <c r="AY319" s="141">
        <f>'[1]MTTI (PL &amp; I)'!AY319/'[1]MTTI (PL &amp; I)'!AY$334</f>
        <v>0</v>
      </c>
      <c r="AZ319" s="141">
        <f>'[1]MTTI (PL &amp; I)'!AZ319/'[1]MTTI (PL &amp; I)'!AZ$334</f>
        <v>0</v>
      </c>
      <c r="BA319" s="141">
        <f>'[1]MTTI (PL &amp; I)'!BA319/'[1]MTTI (PL &amp; I)'!BA$334</f>
        <v>0</v>
      </c>
      <c r="BB319" s="141">
        <f>'[1]MTTI (PL &amp; I)'!BB319/'[1]MTTI (PL &amp; I)'!BB$334</f>
        <v>0</v>
      </c>
      <c r="BC319" s="141">
        <f>'[1]MTTI (PL &amp; I)'!BC319/'[1]MTTI (PL &amp; I)'!BC$334</f>
        <v>0</v>
      </c>
      <c r="BD319" s="141">
        <f>'[1]MTTI (PL &amp; I)'!BD319/'[1]MTTI (PL &amp; I)'!BD$334</f>
        <v>0</v>
      </c>
      <c r="BE319" s="141">
        <f>'[1]MTTI (PL &amp; I)'!BE319/'[1]MTTI (PL &amp; I)'!BE$334</f>
        <v>0</v>
      </c>
      <c r="BF319" s="141">
        <f>'[1]MTTI (PL &amp; I)'!BF319/'[1]MTTI (PL &amp; I)'!BF$334</f>
        <v>0</v>
      </c>
      <c r="BG319" s="141">
        <f>'[1]MTTI (PL &amp; I)'!BG319/'[1]MTTI (PL &amp; I)'!BG$334</f>
        <v>0</v>
      </c>
      <c r="BH319" s="141">
        <f>'[1]MTTI (PL &amp; I)'!BH319/'[1]MTTI (PL &amp; I)'!BH$334</f>
        <v>0</v>
      </c>
      <c r="BI319" s="141">
        <f>'[1]MTTI (PL &amp; I)'!BI319/'[1]MTTI (PL &amp; I)'!BI$334</f>
        <v>0</v>
      </c>
      <c r="BJ319" s="141">
        <f>'[1]MTTI (PL &amp; I)'!BJ319/'[1]MTTI (PL &amp; I)'!BJ$334</f>
        <v>0</v>
      </c>
      <c r="BK319" s="141">
        <f>'[1]MTTI (PL &amp; I)'!BK319/'[1]MTTI (PL &amp; I)'!BK$334</f>
        <v>0</v>
      </c>
      <c r="BL319" s="141">
        <f>'[1]MTTI (PL &amp; I)'!BL319/'[1]MTTI (PL &amp; I)'!BL$334</f>
        <v>0</v>
      </c>
      <c r="BM319" s="141">
        <f>'[1]MTTI (PL &amp; I)'!BM319/'[1]MTTI (PL &amp; I)'!BM$334</f>
        <v>0</v>
      </c>
      <c r="BN319" s="141">
        <f>'[1]MTTI (PL &amp; I)'!BN319/'[1]MTTI (PL &amp; I)'!BN$334</f>
        <v>0</v>
      </c>
      <c r="BO319" s="141">
        <f>'[1]MTTI (PL &amp; I)'!BO319/'[1]MTTI (PL &amp; I)'!BO$334</f>
        <v>0</v>
      </c>
      <c r="BP319" s="141">
        <f>'[1]MTTI (PL &amp; I)'!BP319/'[1]MTTI (PL &amp; I)'!BP$334</f>
        <v>0</v>
      </c>
      <c r="BQ319" s="141">
        <f>'[1]MTTI (PL &amp; I)'!BQ319/'[1]MTTI (PL &amp; I)'!BQ$334</f>
        <v>0</v>
      </c>
      <c r="BR319" s="141">
        <f>'[1]MTTI (PL &amp; I)'!BR319/'[1]MTTI (PL &amp; I)'!BR$334</f>
        <v>0</v>
      </c>
      <c r="BS319" s="141">
        <f>'[1]MTTI (PL &amp; I)'!BS319/'[1]MTTI (PL &amp; I)'!BS$334</f>
        <v>0</v>
      </c>
      <c r="BT319" s="141">
        <f>'[1]MTTI (PL &amp; I)'!BT319/'[1]MTTI (PL &amp; I)'!BT$334</f>
        <v>0</v>
      </c>
      <c r="BU319" s="141">
        <f>'[1]MTTI (PL &amp; I)'!BU319/'[1]MTTI (PL &amp; I)'!BU$334</f>
        <v>0</v>
      </c>
      <c r="BV319" s="141">
        <f>'[1]MTTI (PL &amp; I)'!BV319/'[1]MTTI (PL &amp; I)'!BV$334</f>
        <v>0</v>
      </c>
      <c r="BW319" s="141">
        <f>'[1]MTTI (PL &amp; I)'!BW319/'[1]MTTI (PL &amp; I)'!BW$334</f>
        <v>0</v>
      </c>
      <c r="BX319" s="141">
        <f>'[1]MTTI (PL &amp; I)'!BX319/'[1]MTTI (PL &amp; I)'!BX$334</f>
        <v>0</v>
      </c>
      <c r="BY319" s="141">
        <f>'[1]MTTI (PL &amp; I)'!BY319/'[1]MTTI (PL &amp; I)'!BY$334</f>
        <v>0</v>
      </c>
      <c r="BZ319" s="141">
        <f>'[1]MTTI (PL &amp; I)'!BZ319/'[1]MTTI (PL &amp; I)'!BZ$334</f>
        <v>0</v>
      </c>
      <c r="CA319" s="141">
        <f>'[1]MTTI (PL &amp; I)'!CA319/'[1]MTTI (PL &amp; I)'!CA$334</f>
        <v>0</v>
      </c>
      <c r="CB319" s="141">
        <f>'[1]MTTI (PL &amp; I)'!CB319/'[1]MTTI (PL &amp; I)'!CB$334</f>
        <v>0</v>
      </c>
      <c r="CC319" s="141">
        <f>'[1]MTTI (PL &amp; I)'!CC319/'[1]MTTI (PL &amp; I)'!CC$334</f>
        <v>0</v>
      </c>
      <c r="CD319" s="141">
        <f>'[1]MTTI (PL &amp; I)'!CD319/'[1]MTTI (PL &amp; I)'!CD$334</f>
        <v>0</v>
      </c>
      <c r="CE319" s="141">
        <f>'[1]MTTI (PL &amp; I)'!CE319/'[1]MTTI (PL &amp; I)'!CE$334</f>
        <v>0</v>
      </c>
      <c r="CF319" s="141">
        <f>'[1]MTTI (PL &amp; I)'!CF319/'[1]MTTI (PL &amp; I)'!CF$334</f>
        <v>0</v>
      </c>
      <c r="CG319" s="141">
        <f>'[1]MTTI (PL &amp; I)'!CG319/'[1]MTTI (PL &amp; I)'!CG$334</f>
        <v>0</v>
      </c>
      <c r="CH319" s="141">
        <f>'[1]MTTI (PL &amp; I)'!CH319/'[1]MTTI (PL &amp; I)'!CH$334</f>
        <v>0</v>
      </c>
      <c r="CI319" s="141">
        <f>'[1]MTTI (PL &amp; I)'!CI319/'[1]MTTI (PL &amp; I)'!CI$334</f>
        <v>0</v>
      </c>
      <c r="CJ319" s="141">
        <f>'[1]MTTI (PL &amp; I)'!CJ319/'[1]MTTI (PL &amp; I)'!CJ$334</f>
        <v>0</v>
      </c>
      <c r="CK319" s="141">
        <f>'[1]MTTI (PL &amp; I)'!CK319/'[1]MTTI (PL &amp; I)'!CK$334</f>
        <v>0</v>
      </c>
      <c r="CL319" s="141">
        <f>'[1]MTTI (PL &amp; I)'!CL319/'[1]MTTI (PL &amp; I)'!CL$334</f>
        <v>0</v>
      </c>
      <c r="CM319" s="141">
        <f>'[1]MTTI (PL &amp; I)'!CM319/'[1]MTTI (PL &amp; I)'!CM$334</f>
        <v>0</v>
      </c>
      <c r="CN319" s="141">
        <f>'[1]MTTI (PL &amp; I)'!CN319/'[1]MTTI (PL &amp; I)'!CN$334</f>
        <v>0</v>
      </c>
      <c r="CO319" s="141">
        <f>'[1]MTTI (PL &amp; I)'!CO319/'[1]MTTI (PL &amp; I)'!CO$334</f>
        <v>0</v>
      </c>
      <c r="CP319" s="141">
        <f>'[1]MTTI (PL &amp; I)'!CP319/'[1]MTTI (PL &amp; I)'!CP$334</f>
        <v>0</v>
      </c>
      <c r="CQ319" s="141">
        <f>'[1]MTTI (PL &amp; I)'!CQ319/'[1]MTTI (PL &amp; I)'!CQ$334</f>
        <v>0</v>
      </c>
      <c r="CR319" s="141">
        <f>'[1]MTTI (PL &amp; I)'!CR319/'[1]MTTI (PL &amp; I)'!CR$334</f>
        <v>0</v>
      </c>
      <c r="CS319" s="141">
        <f>'[1]MTTI (PL &amp; I)'!CS319/'[1]MTTI (PL &amp; I)'!CS$334</f>
        <v>0</v>
      </c>
      <c r="CT319" s="141">
        <f>'[1]MTTI (PL &amp; I)'!CT319/'[1]MTTI (PL &amp; I)'!CT$334</f>
        <v>0</v>
      </c>
      <c r="CU319" s="141">
        <f>'[1]MTTI (PL &amp; I)'!CU319/'[1]MTTI (PL &amp; I)'!CU$334</f>
        <v>0</v>
      </c>
      <c r="CV319" s="141">
        <f>'[1]MTTI (PL &amp; I)'!CV319/'[1]MTTI (PL &amp; I)'!CV$334</f>
        <v>0</v>
      </c>
      <c r="CW319" s="141">
        <f>'[1]MTTI (PL &amp; I)'!CW319/'[1]MTTI (PL &amp; I)'!CW$334</f>
        <v>0</v>
      </c>
      <c r="CX319" s="141">
        <f>'[1]MTTI (PL &amp; I)'!CX319/'[1]MTTI (PL &amp; I)'!CX$334</f>
        <v>0</v>
      </c>
      <c r="CY319" s="141">
        <f>'[1]MTTI (PL &amp; I)'!CY319/'[1]MTTI (PL &amp; I)'!CY$334</f>
        <v>0</v>
      </c>
      <c r="CZ319" s="141">
        <f>'[1]MTTI (PL &amp; I)'!CZ319/'[1]MTTI (PL &amp; I)'!CZ$334</f>
        <v>0</v>
      </c>
      <c r="DA319" s="141">
        <f>'[1]MTTI (PL &amp; I)'!DA319/'[1]MTTI (PL &amp; I)'!DA$334</f>
        <v>0</v>
      </c>
      <c r="DB319" s="141">
        <f>'[1]MTTI (PL &amp; I)'!DB319/'[1]MTTI (PL &amp; I)'!DB$334</f>
        <v>0</v>
      </c>
      <c r="DC319" s="141">
        <f>'[1]MTTI (PL &amp; I)'!DC319/'[1]MTTI (PL &amp; I)'!DC$334</f>
        <v>0</v>
      </c>
      <c r="DD319" s="141">
        <f>'[1]MTTI (PL &amp; I)'!DD319/'[1]MTTI (PL &amp; I)'!DD$334</f>
        <v>0</v>
      </c>
      <c r="DE319" s="141">
        <v>0</v>
      </c>
      <c r="DF319" s="141">
        <f>'[1]MTTI (PL &amp; I)'!DF319/'[1]MTTI (PL &amp; I)'!DF$334</f>
        <v>0</v>
      </c>
    </row>
    <row r="320" spans="1:110" x14ac:dyDescent="0.3">
      <c r="A320" s="26">
        <v>922</v>
      </c>
      <c r="B320" s="141">
        <f>'[1]MTTI (PL &amp; I)'!B320/'[1]MTTI (PL &amp; I)'!B$334</f>
        <v>3.2864547395816906E-6</v>
      </c>
      <c r="C320" s="141">
        <f>'[1]MTTI (PL &amp; I)'!C320/'[1]MTTI (PL &amp; I)'!C$334</f>
        <v>0</v>
      </c>
      <c r="D320" s="141">
        <f>'[1]MTTI (PL &amp; I)'!D320/'[1]MTTI (PL &amp; I)'!D$334</f>
        <v>0</v>
      </c>
      <c r="E320" s="141">
        <f>'[1]MTTI (PL &amp; I)'!E320/'[1]MTTI (PL &amp; I)'!E$334</f>
        <v>1.7813329146241654E-4</v>
      </c>
      <c r="F320" s="141">
        <f>'[1]MTTI (PL &amp; I)'!F320/'[1]MTTI (PL &amp; I)'!F$334</f>
        <v>0</v>
      </c>
      <c r="G320" s="141">
        <f>'[1]MTTI (PL &amp; I)'!G320/'[1]MTTI (PL &amp; I)'!G$334</f>
        <v>9.6797339899244308E-6</v>
      </c>
      <c r="H320" s="141">
        <f>'[1]MTTI (PL &amp; I)'!H320/'[1]MTTI (PL &amp; I)'!H$334</f>
        <v>0</v>
      </c>
      <c r="I320" s="141">
        <f>'[1]MTTI (PL &amp; I)'!I320/'[1]MTTI (PL &amp; I)'!I$334</f>
        <v>8.6623508246672003E-5</v>
      </c>
      <c r="J320" s="141">
        <f>'[1]MTTI (PL &amp; I)'!J320/'[1]MTTI (PL &amp; I)'!J$334</f>
        <v>1.2604721805604645E-4</v>
      </c>
      <c r="K320" s="141">
        <f>'[1]MTTI (PL &amp; I)'!K320/'[1]MTTI (PL &amp; I)'!K$334</f>
        <v>3.2325660322634692E-5</v>
      </c>
      <c r="L320" s="141">
        <f>'[1]MTTI (PL &amp; I)'!L320/'[1]MTTI (PL &amp; I)'!L$334</f>
        <v>7.2782372431108938E-5</v>
      </c>
      <c r="M320" s="141">
        <f>'[1]MTTI (PL &amp; I)'!M320/'[1]MTTI (PL &amp; I)'!M$334</f>
        <v>2.1001851983429797E-4</v>
      </c>
      <c r="N320" s="141">
        <f>'[1]MTTI (PL &amp; I)'!N320/'[1]MTTI (PL &amp; I)'!N$334</f>
        <v>1.5648749269559808E-5</v>
      </c>
      <c r="O320" s="141">
        <f>'[1]MTTI (PL &amp; I)'!O320/'[1]MTTI (PL &amp; I)'!O$334</f>
        <v>7.6181032567113131E-5</v>
      </c>
      <c r="P320" s="141">
        <f>'[1]MTTI (PL &amp; I)'!P320/'[1]MTTI (PL &amp; I)'!P$334</f>
        <v>0</v>
      </c>
      <c r="Q320" s="141">
        <f>'[1]MTTI (PL &amp; I)'!Q320/'[1]MTTI (PL &amp; I)'!Q$334</f>
        <v>4.8350936595478212E-5</v>
      </c>
      <c r="R320" s="141">
        <f>'[1]MTTI (PL &amp; I)'!R320/'[1]MTTI (PL &amp; I)'!R$334</f>
        <v>0</v>
      </c>
      <c r="S320" s="141">
        <f>'[1]MTTI (PL &amp; I)'!S320/'[1]MTTI (PL &amp; I)'!S$334</f>
        <v>2.0519884552506486E-4</v>
      </c>
      <c r="T320" s="141">
        <f>'[1]MTTI (PL &amp; I)'!T320/'[1]MTTI (PL &amp; I)'!T$334</f>
        <v>9.5904212448125019E-4</v>
      </c>
      <c r="U320" s="141">
        <f>'[1]MTTI (PL &amp; I)'!U320/'[1]MTTI (PL &amp; I)'!U$334</f>
        <v>0</v>
      </c>
      <c r="V320" s="141">
        <f>'[1]MTTI (PL &amp; I)'!V320/'[1]MTTI (PL &amp; I)'!V$334</f>
        <v>5.3832350231767364E-5</v>
      </c>
      <c r="W320" s="141">
        <f>'[1]MTTI (PL &amp; I)'!W320/'[1]MTTI (PL &amp; I)'!W$334</f>
        <v>6.6981039764871739E-6</v>
      </c>
      <c r="X320" s="141">
        <f>'[1]MTTI (PL &amp; I)'!X320/'[1]MTTI (PL &amp; I)'!X$334</f>
        <v>1.901914087063393E-5</v>
      </c>
      <c r="Y320" s="141">
        <f>'[1]MTTI (PL &amp; I)'!Y320/'[1]MTTI (PL &amp; I)'!Y$334</f>
        <v>1.7356404662041951E-5</v>
      </c>
      <c r="Z320" s="141">
        <f>'[1]MTTI (PL &amp; I)'!Z320/'[1]MTTI (PL &amp; I)'!Z$334</f>
        <v>1.1349639987426197E-5</v>
      </c>
      <c r="AA320" s="141">
        <f>'[1]MTTI (PL &amp; I)'!AA320/'[1]MTTI (PL &amp; I)'!AA$334</f>
        <v>3.2782938575648906E-6</v>
      </c>
      <c r="AB320" s="141">
        <f>'[1]MTTI (PL &amp; I)'!AB320/'[1]MTTI (PL &amp; I)'!AB$334</f>
        <v>0</v>
      </c>
      <c r="AC320" s="141">
        <f>'[1]MTTI (PL &amp; I)'!AC320/'[1]MTTI (PL &amp; I)'!AC$334</f>
        <v>0</v>
      </c>
      <c r="AD320" s="141">
        <f>'[1]MTTI (PL &amp; I)'!AD320/'[1]MTTI (PL &amp; I)'!AD$334</f>
        <v>8.4074733569690786E-5</v>
      </c>
      <c r="AE320" s="141">
        <f>'[1]MTTI (PL &amp; I)'!AE320/'[1]MTTI (PL &amp; I)'!AE$334</f>
        <v>0</v>
      </c>
      <c r="AF320" s="141">
        <f>'[1]MTTI (PL &amp; I)'!AF320/'[1]MTTI (PL &amp; I)'!AF$334</f>
        <v>0</v>
      </c>
      <c r="AG320" s="141">
        <f>'[1]MTTI (PL &amp; I)'!AG320/'[1]MTTI (PL &amp; I)'!AG$334</f>
        <v>3.8794377428418968E-4</v>
      </c>
      <c r="AH320" s="141">
        <f>'[1]MTTI (PL &amp; I)'!AH320/'[1]MTTI (PL &amp; I)'!AH$334</f>
        <v>0</v>
      </c>
      <c r="AI320" s="141">
        <f>'[1]MTTI (PL &amp; I)'!AI320/'[1]MTTI (PL &amp; I)'!AI$334</f>
        <v>2.6811325144810494E-5</v>
      </c>
      <c r="AJ320" s="141">
        <f>'[1]MTTI (PL &amp; I)'!AJ320/'[1]MTTI (PL &amp; I)'!AJ$334</f>
        <v>2.568838291712013E-5</v>
      </c>
      <c r="AK320" s="141">
        <f>'[1]MTTI (PL &amp; I)'!AK320/'[1]MTTI (PL &amp; I)'!AK$334</f>
        <v>0</v>
      </c>
      <c r="AL320" s="141">
        <f>'[1]MTTI (PL &amp; I)'!AL320/'[1]MTTI (PL &amp; I)'!AL$334</f>
        <v>1.2072986760522814E-5</v>
      </c>
      <c r="AM320" s="141">
        <f>'[1]MTTI (PL &amp; I)'!AM320/'[1]MTTI (PL &amp; I)'!AM$334</f>
        <v>7.7081814254939898E-5</v>
      </c>
      <c r="AN320" s="141">
        <f>'[1]MTTI (PL &amp; I)'!AN320/'[1]MTTI (PL &amp; I)'!AN$334</f>
        <v>1.5163903577157732E-5</v>
      </c>
      <c r="AO320" s="141">
        <f>'[1]MTTI (PL &amp; I)'!AO320/'[1]MTTI (PL &amp; I)'!AO$334</f>
        <v>1.4761833667180587E-5</v>
      </c>
      <c r="AP320" s="141">
        <f>'[1]MTTI (PL &amp; I)'!AP320/'[1]MTTI (PL &amp; I)'!AP$334</f>
        <v>8.1795541746749036E-4</v>
      </c>
      <c r="AQ320" s="141">
        <f>'[1]MTTI (PL &amp; I)'!AQ320/'[1]MTTI (PL &amp; I)'!AQ$334</f>
        <v>0</v>
      </c>
      <c r="AR320" s="141">
        <f>'[1]MTTI (PL &amp; I)'!AR320/'[1]MTTI (PL &amp; I)'!AR$334</f>
        <v>2.300703433012554E-4</v>
      </c>
      <c r="AS320" s="141">
        <f>'[1]MTTI (PL &amp; I)'!AS320/'[1]MTTI (PL &amp; I)'!AS$334</f>
        <v>4.247111621618783E-3</v>
      </c>
      <c r="AT320" s="141">
        <f>'[1]MTTI (PL &amp; I)'!AT320/'[1]MTTI (PL &amp; I)'!AT$334</f>
        <v>9.4623944650889039E-5</v>
      </c>
      <c r="AU320" s="141">
        <f>'[1]MTTI (PL &amp; I)'!AU320/'[1]MTTI (PL &amp; I)'!AU$334</f>
        <v>4.7407485049978854E-4</v>
      </c>
      <c r="AV320" s="141">
        <f>'[1]MTTI (PL &amp; I)'!AV320/'[1]MTTI (PL &amp; I)'!AV$334</f>
        <v>0</v>
      </c>
      <c r="AW320" s="141">
        <f>'[1]MTTI (PL &amp; I)'!AW320/'[1]MTTI (PL &amp; I)'!AW$334</f>
        <v>0</v>
      </c>
      <c r="AX320" s="141">
        <f>'[1]MTTI (PL &amp; I)'!AX320/'[1]MTTI (PL &amp; I)'!AX$334</f>
        <v>0</v>
      </c>
      <c r="AY320" s="141">
        <f>'[1]MTTI (PL &amp; I)'!AY320/'[1]MTTI (PL &amp; I)'!AY$334</f>
        <v>0</v>
      </c>
      <c r="AZ320" s="141">
        <f>'[1]MTTI (PL &amp; I)'!AZ320/'[1]MTTI (PL &amp; I)'!AZ$334</f>
        <v>2.0884755693073614E-4</v>
      </c>
      <c r="BA320" s="141">
        <f>'[1]MTTI (PL &amp; I)'!BA320/'[1]MTTI (PL &amp; I)'!BA$334</f>
        <v>0</v>
      </c>
      <c r="BB320" s="141">
        <f>'[1]MTTI (PL &amp; I)'!BB320/'[1]MTTI (PL &amp; I)'!BB$334</f>
        <v>0</v>
      </c>
      <c r="BC320" s="141">
        <f>'[1]MTTI (PL &amp; I)'!BC320/'[1]MTTI (PL &amp; I)'!BC$334</f>
        <v>0</v>
      </c>
      <c r="BD320" s="141">
        <f>'[1]MTTI (PL &amp; I)'!BD320/'[1]MTTI (PL &amp; I)'!BD$334</f>
        <v>0</v>
      </c>
      <c r="BE320" s="141">
        <f>'[1]MTTI (PL &amp; I)'!BE320/'[1]MTTI (PL &amp; I)'!BE$334</f>
        <v>9.5166269744592172E-5</v>
      </c>
      <c r="BF320" s="141">
        <f>'[1]MTTI (PL &amp; I)'!BF320/'[1]MTTI (PL &amp; I)'!BF$334</f>
        <v>0</v>
      </c>
      <c r="BG320" s="141">
        <f>'[1]MTTI (PL &amp; I)'!BG320/'[1]MTTI (PL &amp; I)'!BG$334</f>
        <v>2.5627635993855911E-5</v>
      </c>
      <c r="BH320" s="141">
        <f>'[1]MTTI (PL &amp; I)'!BH320/'[1]MTTI (PL &amp; I)'!BH$334</f>
        <v>0</v>
      </c>
      <c r="BI320" s="141">
        <f>'[1]MTTI (PL &amp; I)'!BI320/'[1]MTTI (PL &amp; I)'!BI$334</f>
        <v>0</v>
      </c>
      <c r="BJ320" s="141">
        <f>'[1]MTTI (PL &amp; I)'!BJ320/'[1]MTTI (PL &amp; I)'!BJ$334</f>
        <v>1.677169397092754E-5</v>
      </c>
      <c r="BK320" s="141">
        <f>'[1]MTTI (PL &amp; I)'!BK320/'[1]MTTI (PL &amp; I)'!BK$334</f>
        <v>0</v>
      </c>
      <c r="BL320" s="141">
        <f>'[1]MTTI (PL &amp; I)'!BL320/'[1]MTTI (PL &amp; I)'!BL$334</f>
        <v>0</v>
      </c>
      <c r="BM320" s="141">
        <f>'[1]MTTI (PL &amp; I)'!BM320/'[1]MTTI (PL &amp; I)'!BM$334</f>
        <v>0</v>
      </c>
      <c r="BN320" s="141">
        <f>'[1]MTTI (PL &amp; I)'!BN320/'[1]MTTI (PL &amp; I)'!BN$334</f>
        <v>0</v>
      </c>
      <c r="BO320" s="141">
        <f>'[1]MTTI (PL &amp; I)'!BO320/'[1]MTTI (PL &amp; I)'!BO$334</f>
        <v>0</v>
      </c>
      <c r="BP320" s="141">
        <f>'[1]MTTI (PL &amp; I)'!BP320/'[1]MTTI (PL &amp; I)'!BP$334</f>
        <v>0</v>
      </c>
      <c r="BQ320" s="141">
        <f>'[1]MTTI (PL &amp; I)'!BQ320/'[1]MTTI (PL &amp; I)'!BQ$334</f>
        <v>8.3759988675027201E-6</v>
      </c>
      <c r="BR320" s="141">
        <f>'[1]MTTI (PL &amp; I)'!BR320/'[1]MTTI (PL &amp; I)'!BR$334</f>
        <v>4.2334002647527269E-6</v>
      </c>
      <c r="BS320" s="141">
        <f>'[1]MTTI (PL &amp; I)'!BS320/'[1]MTTI (PL &amp; I)'!BS$334</f>
        <v>2.7070371981789579E-6</v>
      </c>
      <c r="BT320" s="141">
        <f>'[1]MTTI (PL &amp; I)'!BT320/'[1]MTTI (PL &amp; I)'!BT$334</f>
        <v>9.9918679842805482E-6</v>
      </c>
      <c r="BU320" s="141">
        <f>'[1]MTTI (PL &amp; I)'!BU320/'[1]MTTI (PL &amp; I)'!BU$334</f>
        <v>0</v>
      </c>
      <c r="BV320" s="141">
        <f>'[1]MTTI (PL &amp; I)'!BV320/'[1]MTTI (PL &amp; I)'!BV$334</f>
        <v>0</v>
      </c>
      <c r="BW320" s="141">
        <f>'[1]MTTI (PL &amp; I)'!BW320/'[1]MTTI (PL &amp; I)'!BW$334</f>
        <v>0</v>
      </c>
      <c r="BX320" s="141">
        <f>'[1]MTTI (PL &amp; I)'!BX320/'[1]MTTI (PL &amp; I)'!BX$334</f>
        <v>0</v>
      </c>
      <c r="BY320" s="141">
        <f>'[1]MTTI (PL &amp; I)'!BY320/'[1]MTTI (PL &amp; I)'!BY$334</f>
        <v>0</v>
      </c>
      <c r="BZ320" s="141">
        <f>'[1]MTTI (PL &amp; I)'!BZ320/'[1]MTTI (PL &amp; I)'!BZ$334</f>
        <v>0</v>
      </c>
      <c r="CA320" s="141">
        <f>'[1]MTTI (PL &amp; I)'!CA320/'[1]MTTI (PL &amp; I)'!CA$334</f>
        <v>4.6316182869210079E-5</v>
      </c>
      <c r="CB320" s="141">
        <f>'[1]MTTI (PL &amp; I)'!CB320/'[1]MTTI (PL &amp; I)'!CB$334</f>
        <v>0</v>
      </c>
      <c r="CC320" s="141">
        <f>'[1]MTTI (PL &amp; I)'!CC320/'[1]MTTI (PL &amp; I)'!CC$334</f>
        <v>5.6645036307847276E-5</v>
      </c>
      <c r="CD320" s="141">
        <f>'[1]MTTI (PL &amp; I)'!CD320/'[1]MTTI (PL &amp; I)'!CD$334</f>
        <v>3.3496720337673568E-4</v>
      </c>
      <c r="CE320" s="141">
        <f>'[1]MTTI (PL &amp; I)'!CE320/'[1]MTTI (PL &amp; I)'!CE$334</f>
        <v>0</v>
      </c>
      <c r="CF320" s="141">
        <f>'[1]MTTI (PL &amp; I)'!CF320/'[1]MTTI (PL &amp; I)'!CF$334</f>
        <v>0</v>
      </c>
      <c r="CG320" s="141">
        <f>'[1]MTTI (PL &amp; I)'!CG320/'[1]MTTI (PL &amp; I)'!CG$334</f>
        <v>0</v>
      </c>
      <c r="CH320" s="141">
        <f>'[1]MTTI (PL &amp; I)'!CH320/'[1]MTTI (PL &amp; I)'!CH$334</f>
        <v>8.8701928079298644E-6</v>
      </c>
      <c r="CI320" s="141">
        <f>'[1]MTTI (PL &amp; I)'!CI320/'[1]MTTI (PL &amp; I)'!CI$334</f>
        <v>0</v>
      </c>
      <c r="CJ320" s="141">
        <f>'[1]MTTI (PL &amp; I)'!CJ320/'[1]MTTI (PL &amp; I)'!CJ$334</f>
        <v>0</v>
      </c>
      <c r="CK320" s="141">
        <f>'[1]MTTI (PL &amp; I)'!CK320/'[1]MTTI (PL &amp; I)'!CK$334</f>
        <v>1.6171978030489443E-3</v>
      </c>
      <c r="CL320" s="141">
        <f>'[1]MTTI (PL &amp; I)'!CL320/'[1]MTTI (PL &amp; I)'!CL$334</f>
        <v>0</v>
      </c>
      <c r="CM320" s="141">
        <f>'[1]MTTI (PL &amp; I)'!CM320/'[1]MTTI (PL &amp; I)'!CM$334</f>
        <v>0</v>
      </c>
      <c r="CN320" s="141">
        <f>'[1]MTTI (PL &amp; I)'!CN320/'[1]MTTI (PL &amp; I)'!CN$334</f>
        <v>1.1688720352358468E-4</v>
      </c>
      <c r="CO320" s="141">
        <f>'[1]MTTI (PL &amp; I)'!CO320/'[1]MTTI (PL &amp; I)'!CO$334</f>
        <v>0</v>
      </c>
      <c r="CP320" s="141">
        <f>'[1]MTTI (PL &amp; I)'!CP320/'[1]MTTI (PL &amp; I)'!CP$334</f>
        <v>8.291830077639087E-4</v>
      </c>
      <c r="CQ320" s="141">
        <f>'[1]MTTI (PL &amp; I)'!CQ320/'[1]MTTI (PL &amp; I)'!CQ$334</f>
        <v>7.3151341490437143E-6</v>
      </c>
      <c r="CR320" s="141">
        <f>'[1]MTTI (PL &amp; I)'!CR320/'[1]MTTI (PL &amp; I)'!CR$334</f>
        <v>0</v>
      </c>
      <c r="CS320" s="141">
        <f>'[1]MTTI (PL &amp; I)'!CS320/'[1]MTTI (PL &amp; I)'!CS$334</f>
        <v>1.881706682831012E-4</v>
      </c>
      <c r="CT320" s="141">
        <f>'[1]MTTI (PL &amp; I)'!CT320/'[1]MTTI (PL &amp; I)'!CT$334</f>
        <v>0</v>
      </c>
      <c r="CU320" s="141">
        <f>'[1]MTTI (PL &amp; I)'!CU320/'[1]MTTI (PL &amp; I)'!CU$334</f>
        <v>0</v>
      </c>
      <c r="CV320" s="141">
        <f>'[1]MTTI (PL &amp; I)'!CV320/'[1]MTTI (PL &amp; I)'!CV$334</f>
        <v>0</v>
      </c>
      <c r="CW320" s="141">
        <f>'[1]MTTI (PL &amp; I)'!CW320/'[1]MTTI (PL &amp; I)'!CW$334</f>
        <v>0</v>
      </c>
      <c r="CX320" s="141">
        <f>'[1]MTTI (PL &amp; I)'!CX320/'[1]MTTI (PL &amp; I)'!CX$334</f>
        <v>0</v>
      </c>
      <c r="CY320" s="141">
        <f>'[1]MTTI (PL &amp; I)'!CY320/'[1]MTTI (PL &amp; I)'!CY$334</f>
        <v>1.6789782136564972E-4</v>
      </c>
      <c r="CZ320" s="141">
        <f>'[1]MTTI (PL &amp; I)'!CZ320/'[1]MTTI (PL &amp; I)'!CZ$334</f>
        <v>0</v>
      </c>
      <c r="DA320" s="141">
        <f>'[1]MTTI (PL &amp; I)'!DA320/'[1]MTTI (PL &amp; I)'!DA$334</f>
        <v>3.73100613262055E-5</v>
      </c>
      <c r="DB320" s="141">
        <f>'[1]MTTI (PL &amp; I)'!DB320/'[1]MTTI (PL &amp; I)'!DB$334</f>
        <v>1.2376644446055802E-4</v>
      </c>
      <c r="DC320" s="141">
        <f>'[1]MTTI (PL &amp; I)'!DC320/'[1]MTTI (PL &amp; I)'!DC$334</f>
        <v>0</v>
      </c>
      <c r="DD320" s="141">
        <f>'[1]MTTI (PL &amp; I)'!DD320/'[1]MTTI (PL &amp; I)'!DD$334</f>
        <v>1.0046563832879771E-4</v>
      </c>
      <c r="DE320" s="141">
        <v>0</v>
      </c>
      <c r="DF320" s="141">
        <f>'[1]MTTI (PL &amp; I)'!DF320/'[1]MTTI (PL &amp; I)'!DF$334</f>
        <v>5.1820032309102249E-4</v>
      </c>
    </row>
    <row r="321" spans="1:110" x14ac:dyDescent="0.3">
      <c r="A321" s="25" t="s">
        <v>6</v>
      </c>
      <c r="B321" s="141">
        <f>'[1]MTTI (PL &amp; I)'!B321/'[1]MTTI (PL &amp; I)'!B$334</f>
        <v>3.2864547395816906E-6</v>
      </c>
      <c r="C321" s="141">
        <f>'[1]MTTI (PL &amp; I)'!C321/'[1]MTTI (PL &amp; I)'!C$334</f>
        <v>0</v>
      </c>
      <c r="D321" s="141">
        <f>'[1]MTTI (PL &amp; I)'!D321/'[1]MTTI (PL &amp; I)'!D$334</f>
        <v>0</v>
      </c>
      <c r="E321" s="141">
        <f>'[1]MTTI (PL &amp; I)'!E321/'[1]MTTI (PL &amp; I)'!E$334</f>
        <v>1.7813329146241654E-4</v>
      </c>
      <c r="F321" s="141">
        <f>'[1]MTTI (PL &amp; I)'!F321/'[1]MTTI (PL &amp; I)'!F$334</f>
        <v>0</v>
      </c>
      <c r="G321" s="141">
        <f>'[1]MTTI (PL &amp; I)'!G321/'[1]MTTI (PL &amp; I)'!G$334</f>
        <v>9.6797339899244308E-6</v>
      </c>
      <c r="H321" s="141">
        <f>'[1]MTTI (PL &amp; I)'!H321/'[1]MTTI (PL &amp; I)'!H$334</f>
        <v>0</v>
      </c>
      <c r="I321" s="141">
        <f>'[1]MTTI (PL &amp; I)'!I321/'[1]MTTI (PL &amp; I)'!I$334</f>
        <v>8.6623508246672003E-5</v>
      </c>
      <c r="J321" s="141">
        <f>'[1]MTTI (PL &amp; I)'!J321/'[1]MTTI (PL &amp; I)'!J$334</f>
        <v>1.2604721805604645E-4</v>
      </c>
      <c r="K321" s="141">
        <f>'[1]MTTI (PL &amp; I)'!K321/'[1]MTTI (PL &amp; I)'!K$334</f>
        <v>3.2325660322634692E-5</v>
      </c>
      <c r="L321" s="141">
        <f>'[1]MTTI (PL &amp; I)'!L321/'[1]MTTI (PL &amp; I)'!L$334</f>
        <v>7.2782372431108938E-5</v>
      </c>
      <c r="M321" s="141">
        <f>'[1]MTTI (PL &amp; I)'!M321/'[1]MTTI (PL &amp; I)'!M$334</f>
        <v>2.1001851983429797E-4</v>
      </c>
      <c r="N321" s="141">
        <f>'[1]MTTI (PL &amp; I)'!N321/'[1]MTTI (PL &amp; I)'!N$334</f>
        <v>1.5648749269559808E-5</v>
      </c>
      <c r="O321" s="141">
        <f>'[1]MTTI (PL &amp; I)'!O321/'[1]MTTI (PL &amp; I)'!O$334</f>
        <v>7.6181032567113131E-5</v>
      </c>
      <c r="P321" s="141">
        <f>'[1]MTTI (PL &amp; I)'!P321/'[1]MTTI (PL &amp; I)'!P$334</f>
        <v>0</v>
      </c>
      <c r="Q321" s="141">
        <f>'[1]MTTI (PL &amp; I)'!Q321/'[1]MTTI (PL &amp; I)'!Q$334</f>
        <v>4.8350936595478212E-5</v>
      </c>
      <c r="R321" s="141">
        <f>'[1]MTTI (PL &amp; I)'!R321/'[1]MTTI (PL &amp; I)'!R$334</f>
        <v>0</v>
      </c>
      <c r="S321" s="141">
        <f>'[1]MTTI (PL &amp; I)'!S321/'[1]MTTI (PL &amp; I)'!S$334</f>
        <v>2.0519884552506486E-4</v>
      </c>
      <c r="T321" s="141">
        <f>'[1]MTTI (PL &amp; I)'!T321/'[1]MTTI (PL &amp; I)'!T$334</f>
        <v>9.5904212448125019E-4</v>
      </c>
      <c r="U321" s="141">
        <f>'[1]MTTI (PL &amp; I)'!U321/'[1]MTTI (PL &amp; I)'!U$334</f>
        <v>0</v>
      </c>
      <c r="V321" s="141">
        <f>'[1]MTTI (PL &amp; I)'!V321/'[1]MTTI (PL &amp; I)'!V$334</f>
        <v>5.3832350231767364E-5</v>
      </c>
      <c r="W321" s="141">
        <f>'[1]MTTI (PL &amp; I)'!W321/'[1]MTTI (PL &amp; I)'!W$334</f>
        <v>6.6981039764871739E-6</v>
      </c>
      <c r="X321" s="141">
        <f>'[1]MTTI (PL &amp; I)'!X321/'[1]MTTI (PL &amp; I)'!X$334</f>
        <v>1.901914087063393E-5</v>
      </c>
      <c r="Y321" s="141">
        <f>'[1]MTTI (PL &amp; I)'!Y321/'[1]MTTI (PL &amp; I)'!Y$334</f>
        <v>1.7356404662041951E-5</v>
      </c>
      <c r="Z321" s="141">
        <f>'[1]MTTI (PL &amp; I)'!Z321/'[1]MTTI (PL &amp; I)'!Z$334</f>
        <v>1.1349639987426197E-5</v>
      </c>
      <c r="AA321" s="141">
        <f>'[1]MTTI (PL &amp; I)'!AA321/'[1]MTTI (PL &amp; I)'!AA$334</f>
        <v>3.2782938575648906E-6</v>
      </c>
      <c r="AB321" s="141">
        <f>'[1]MTTI (PL &amp; I)'!AB321/'[1]MTTI (PL &amp; I)'!AB$334</f>
        <v>0</v>
      </c>
      <c r="AC321" s="141">
        <f>'[1]MTTI (PL &amp; I)'!AC321/'[1]MTTI (PL &amp; I)'!AC$334</f>
        <v>0</v>
      </c>
      <c r="AD321" s="141">
        <f>'[1]MTTI (PL &amp; I)'!AD321/'[1]MTTI (PL &amp; I)'!AD$334</f>
        <v>8.4074733569690786E-5</v>
      </c>
      <c r="AE321" s="141">
        <f>'[1]MTTI (PL &amp; I)'!AE321/'[1]MTTI (PL &amp; I)'!AE$334</f>
        <v>0</v>
      </c>
      <c r="AF321" s="141">
        <f>'[1]MTTI (PL &amp; I)'!AF321/'[1]MTTI (PL &amp; I)'!AF$334</f>
        <v>0</v>
      </c>
      <c r="AG321" s="141">
        <f>'[1]MTTI (PL &amp; I)'!AG321/'[1]MTTI (PL &amp; I)'!AG$334</f>
        <v>3.8794377428418968E-4</v>
      </c>
      <c r="AH321" s="141">
        <f>'[1]MTTI (PL &amp; I)'!AH321/'[1]MTTI (PL &amp; I)'!AH$334</f>
        <v>0</v>
      </c>
      <c r="AI321" s="141">
        <f>'[1]MTTI (PL &amp; I)'!AI321/'[1]MTTI (PL &amp; I)'!AI$334</f>
        <v>2.6811325144810494E-5</v>
      </c>
      <c r="AJ321" s="141">
        <f>'[1]MTTI (PL &amp; I)'!AJ321/'[1]MTTI (PL &amp; I)'!AJ$334</f>
        <v>2.568838291712013E-5</v>
      </c>
      <c r="AK321" s="141">
        <f>'[1]MTTI (PL &amp; I)'!AK321/'[1]MTTI (PL &amp; I)'!AK$334</f>
        <v>0</v>
      </c>
      <c r="AL321" s="141">
        <f>'[1]MTTI (PL &amp; I)'!AL321/'[1]MTTI (PL &amp; I)'!AL$334</f>
        <v>1.2072986760522814E-5</v>
      </c>
      <c r="AM321" s="141">
        <f>'[1]MTTI (PL &amp; I)'!AM321/'[1]MTTI (PL &amp; I)'!AM$334</f>
        <v>7.7081814254939898E-5</v>
      </c>
      <c r="AN321" s="141">
        <f>'[1]MTTI (PL &amp; I)'!AN321/'[1]MTTI (PL &amp; I)'!AN$334</f>
        <v>1.5163903577157732E-5</v>
      </c>
      <c r="AO321" s="141">
        <f>'[1]MTTI (PL &amp; I)'!AO321/'[1]MTTI (PL &amp; I)'!AO$334</f>
        <v>1.4761833667180587E-5</v>
      </c>
      <c r="AP321" s="141">
        <f>'[1]MTTI (PL &amp; I)'!AP321/'[1]MTTI (PL &amp; I)'!AP$334</f>
        <v>8.1795541746749036E-4</v>
      </c>
      <c r="AQ321" s="141">
        <f>'[1]MTTI (PL &amp; I)'!AQ321/'[1]MTTI (PL &amp; I)'!AQ$334</f>
        <v>0</v>
      </c>
      <c r="AR321" s="141">
        <f>'[1]MTTI (PL &amp; I)'!AR321/'[1]MTTI (PL &amp; I)'!AR$334</f>
        <v>2.300703433012554E-4</v>
      </c>
      <c r="AS321" s="141">
        <f>'[1]MTTI (PL &amp; I)'!AS321/'[1]MTTI (PL &amp; I)'!AS$334</f>
        <v>4.247111621618783E-3</v>
      </c>
      <c r="AT321" s="141">
        <f>'[1]MTTI (PL &amp; I)'!AT321/'[1]MTTI (PL &amp; I)'!AT$334</f>
        <v>9.4623944650889039E-5</v>
      </c>
      <c r="AU321" s="141">
        <f>'[1]MTTI (PL &amp; I)'!AU321/'[1]MTTI (PL &amp; I)'!AU$334</f>
        <v>4.7407485049978854E-4</v>
      </c>
      <c r="AV321" s="141">
        <f>'[1]MTTI (PL &amp; I)'!AV321/'[1]MTTI (PL &amp; I)'!AV$334</f>
        <v>0</v>
      </c>
      <c r="AW321" s="141">
        <f>'[1]MTTI (PL &amp; I)'!AW321/'[1]MTTI (PL &amp; I)'!AW$334</f>
        <v>0</v>
      </c>
      <c r="AX321" s="141">
        <f>'[1]MTTI (PL &amp; I)'!AX321/'[1]MTTI (PL &amp; I)'!AX$334</f>
        <v>0</v>
      </c>
      <c r="AY321" s="141">
        <f>'[1]MTTI (PL &amp; I)'!AY321/'[1]MTTI (PL &amp; I)'!AY$334</f>
        <v>0</v>
      </c>
      <c r="AZ321" s="141">
        <f>'[1]MTTI (PL &amp; I)'!AZ321/'[1]MTTI (PL &amp; I)'!AZ$334</f>
        <v>2.0884755693073614E-4</v>
      </c>
      <c r="BA321" s="141">
        <f>'[1]MTTI (PL &amp; I)'!BA321/'[1]MTTI (PL &amp; I)'!BA$334</f>
        <v>0</v>
      </c>
      <c r="BB321" s="141">
        <f>'[1]MTTI (PL &amp; I)'!BB321/'[1]MTTI (PL &amp; I)'!BB$334</f>
        <v>0</v>
      </c>
      <c r="BC321" s="141">
        <f>'[1]MTTI (PL &amp; I)'!BC321/'[1]MTTI (PL &amp; I)'!BC$334</f>
        <v>0</v>
      </c>
      <c r="BD321" s="141">
        <f>'[1]MTTI (PL &amp; I)'!BD321/'[1]MTTI (PL &amp; I)'!BD$334</f>
        <v>0</v>
      </c>
      <c r="BE321" s="141">
        <f>'[1]MTTI (PL &amp; I)'!BE321/'[1]MTTI (PL &amp; I)'!BE$334</f>
        <v>9.5166269744592172E-5</v>
      </c>
      <c r="BF321" s="141">
        <f>'[1]MTTI (PL &amp; I)'!BF321/'[1]MTTI (PL &amp; I)'!BF$334</f>
        <v>0</v>
      </c>
      <c r="BG321" s="141">
        <f>'[1]MTTI (PL &amp; I)'!BG321/'[1]MTTI (PL &amp; I)'!BG$334</f>
        <v>2.5627635993855911E-5</v>
      </c>
      <c r="BH321" s="141">
        <f>'[1]MTTI (PL &amp; I)'!BH321/'[1]MTTI (PL &amp; I)'!BH$334</f>
        <v>0</v>
      </c>
      <c r="BI321" s="141">
        <f>'[1]MTTI (PL &amp; I)'!BI321/'[1]MTTI (PL &amp; I)'!BI$334</f>
        <v>0</v>
      </c>
      <c r="BJ321" s="141">
        <f>'[1]MTTI (PL &amp; I)'!BJ321/'[1]MTTI (PL &amp; I)'!BJ$334</f>
        <v>1.677169397092754E-5</v>
      </c>
      <c r="BK321" s="141">
        <f>'[1]MTTI (PL &amp; I)'!BK321/'[1]MTTI (PL &amp; I)'!BK$334</f>
        <v>0</v>
      </c>
      <c r="BL321" s="141">
        <f>'[1]MTTI (PL &amp; I)'!BL321/'[1]MTTI (PL &amp; I)'!BL$334</f>
        <v>0</v>
      </c>
      <c r="BM321" s="141">
        <f>'[1]MTTI (PL &amp; I)'!BM321/'[1]MTTI (PL &amp; I)'!BM$334</f>
        <v>0</v>
      </c>
      <c r="BN321" s="141">
        <f>'[1]MTTI (PL &amp; I)'!BN321/'[1]MTTI (PL &amp; I)'!BN$334</f>
        <v>0</v>
      </c>
      <c r="BO321" s="141">
        <f>'[1]MTTI (PL &amp; I)'!BO321/'[1]MTTI (PL &amp; I)'!BO$334</f>
        <v>0</v>
      </c>
      <c r="BP321" s="141">
        <f>'[1]MTTI (PL &amp; I)'!BP321/'[1]MTTI (PL &amp; I)'!BP$334</f>
        <v>0</v>
      </c>
      <c r="BQ321" s="141">
        <f>'[1]MTTI (PL &amp; I)'!BQ321/'[1]MTTI (PL &amp; I)'!BQ$334</f>
        <v>8.3759988675027201E-6</v>
      </c>
      <c r="BR321" s="141">
        <f>'[1]MTTI (PL &amp; I)'!BR321/'[1]MTTI (PL &amp; I)'!BR$334</f>
        <v>4.2334002647527269E-6</v>
      </c>
      <c r="BS321" s="141">
        <f>'[1]MTTI (PL &amp; I)'!BS321/'[1]MTTI (PL &amp; I)'!BS$334</f>
        <v>2.7070371981789579E-6</v>
      </c>
      <c r="BT321" s="141">
        <f>'[1]MTTI (PL &amp; I)'!BT321/'[1]MTTI (PL &amp; I)'!BT$334</f>
        <v>9.9918679842805482E-6</v>
      </c>
      <c r="BU321" s="141">
        <f>'[1]MTTI (PL &amp; I)'!BU321/'[1]MTTI (PL &amp; I)'!BU$334</f>
        <v>0</v>
      </c>
      <c r="BV321" s="141">
        <f>'[1]MTTI (PL &amp; I)'!BV321/'[1]MTTI (PL &amp; I)'!BV$334</f>
        <v>0</v>
      </c>
      <c r="BW321" s="141">
        <f>'[1]MTTI (PL &amp; I)'!BW321/'[1]MTTI (PL &amp; I)'!BW$334</f>
        <v>0</v>
      </c>
      <c r="BX321" s="141">
        <f>'[1]MTTI (PL &amp; I)'!BX321/'[1]MTTI (PL &amp; I)'!BX$334</f>
        <v>0</v>
      </c>
      <c r="BY321" s="141">
        <f>'[1]MTTI (PL &amp; I)'!BY321/'[1]MTTI (PL &amp; I)'!BY$334</f>
        <v>0</v>
      </c>
      <c r="BZ321" s="141">
        <f>'[1]MTTI (PL &amp; I)'!BZ321/'[1]MTTI (PL &amp; I)'!BZ$334</f>
        <v>0</v>
      </c>
      <c r="CA321" s="141">
        <f>'[1]MTTI (PL &amp; I)'!CA321/'[1]MTTI (PL &amp; I)'!CA$334</f>
        <v>4.6316182869210079E-5</v>
      </c>
      <c r="CB321" s="141">
        <f>'[1]MTTI (PL &amp; I)'!CB321/'[1]MTTI (PL &amp; I)'!CB$334</f>
        <v>0</v>
      </c>
      <c r="CC321" s="141">
        <f>'[1]MTTI (PL &amp; I)'!CC321/'[1]MTTI (PL &amp; I)'!CC$334</f>
        <v>5.6645036307847276E-5</v>
      </c>
      <c r="CD321" s="141">
        <f>'[1]MTTI (PL &amp; I)'!CD321/'[1]MTTI (PL &amp; I)'!CD$334</f>
        <v>3.3496720337673568E-4</v>
      </c>
      <c r="CE321" s="141">
        <f>'[1]MTTI (PL &amp; I)'!CE321/'[1]MTTI (PL &amp; I)'!CE$334</f>
        <v>0</v>
      </c>
      <c r="CF321" s="141">
        <f>'[1]MTTI (PL &amp; I)'!CF321/'[1]MTTI (PL &amp; I)'!CF$334</f>
        <v>0</v>
      </c>
      <c r="CG321" s="141">
        <f>'[1]MTTI (PL &amp; I)'!CG321/'[1]MTTI (PL &amp; I)'!CG$334</f>
        <v>0</v>
      </c>
      <c r="CH321" s="141">
        <f>'[1]MTTI (PL &amp; I)'!CH321/'[1]MTTI (PL &amp; I)'!CH$334</f>
        <v>8.8701928079298644E-6</v>
      </c>
      <c r="CI321" s="141">
        <f>'[1]MTTI (PL &amp; I)'!CI321/'[1]MTTI (PL &amp; I)'!CI$334</f>
        <v>0</v>
      </c>
      <c r="CJ321" s="141">
        <f>'[1]MTTI (PL &amp; I)'!CJ321/'[1]MTTI (PL &amp; I)'!CJ$334</f>
        <v>0</v>
      </c>
      <c r="CK321" s="141">
        <f>'[1]MTTI (PL &amp; I)'!CK321/'[1]MTTI (PL &amp; I)'!CK$334</f>
        <v>1.6171978030489443E-3</v>
      </c>
      <c r="CL321" s="141">
        <f>'[1]MTTI (PL &amp; I)'!CL321/'[1]MTTI (PL &amp; I)'!CL$334</f>
        <v>0</v>
      </c>
      <c r="CM321" s="141">
        <f>'[1]MTTI (PL &amp; I)'!CM321/'[1]MTTI (PL &amp; I)'!CM$334</f>
        <v>0</v>
      </c>
      <c r="CN321" s="141">
        <f>'[1]MTTI (PL &amp; I)'!CN321/'[1]MTTI (PL &amp; I)'!CN$334</f>
        <v>1.1688720352358468E-4</v>
      </c>
      <c r="CO321" s="141">
        <f>'[1]MTTI (PL &amp; I)'!CO321/'[1]MTTI (PL &amp; I)'!CO$334</f>
        <v>0</v>
      </c>
      <c r="CP321" s="141">
        <f>'[1]MTTI (PL &amp; I)'!CP321/'[1]MTTI (PL &amp; I)'!CP$334</f>
        <v>8.291830077639087E-4</v>
      </c>
      <c r="CQ321" s="141">
        <f>'[1]MTTI (PL &amp; I)'!CQ321/'[1]MTTI (PL &amp; I)'!CQ$334</f>
        <v>7.3151341490437143E-6</v>
      </c>
      <c r="CR321" s="141">
        <f>'[1]MTTI (PL &amp; I)'!CR321/'[1]MTTI (PL &amp; I)'!CR$334</f>
        <v>0</v>
      </c>
      <c r="CS321" s="141">
        <f>'[1]MTTI (PL &amp; I)'!CS321/'[1]MTTI (PL &amp; I)'!CS$334</f>
        <v>1.881706682831012E-4</v>
      </c>
      <c r="CT321" s="141">
        <f>'[1]MTTI (PL &amp; I)'!CT321/'[1]MTTI (PL &amp; I)'!CT$334</f>
        <v>0</v>
      </c>
      <c r="CU321" s="141">
        <f>'[1]MTTI (PL &amp; I)'!CU321/'[1]MTTI (PL &amp; I)'!CU$334</f>
        <v>0</v>
      </c>
      <c r="CV321" s="141">
        <f>'[1]MTTI (PL &amp; I)'!CV321/'[1]MTTI (PL &amp; I)'!CV$334</f>
        <v>0</v>
      </c>
      <c r="CW321" s="141">
        <f>'[1]MTTI (PL &amp; I)'!CW321/'[1]MTTI (PL &amp; I)'!CW$334</f>
        <v>0</v>
      </c>
      <c r="CX321" s="141">
        <f>'[1]MTTI (PL &amp; I)'!CX321/'[1]MTTI (PL &amp; I)'!CX$334</f>
        <v>0</v>
      </c>
      <c r="CY321" s="141">
        <f>'[1]MTTI (PL &amp; I)'!CY321/'[1]MTTI (PL &amp; I)'!CY$334</f>
        <v>1.6789782136564972E-4</v>
      </c>
      <c r="CZ321" s="141">
        <f>'[1]MTTI (PL &amp; I)'!CZ321/'[1]MTTI (PL &amp; I)'!CZ$334</f>
        <v>0</v>
      </c>
      <c r="DA321" s="141">
        <f>'[1]MTTI (PL &amp; I)'!DA321/'[1]MTTI (PL &amp; I)'!DA$334</f>
        <v>3.73100613262055E-5</v>
      </c>
      <c r="DB321" s="141">
        <f>'[1]MTTI (PL &amp; I)'!DB321/'[1]MTTI (PL &amp; I)'!DB$334</f>
        <v>1.2376644446055802E-4</v>
      </c>
      <c r="DC321" s="141">
        <f>'[1]MTTI (PL &amp; I)'!DC321/'[1]MTTI (PL &amp; I)'!DC$334</f>
        <v>0</v>
      </c>
      <c r="DD321" s="141">
        <f>'[1]MTTI (PL &amp; I)'!DD321/'[1]MTTI (PL &amp; I)'!DD$334</f>
        <v>1.0046563832879771E-4</v>
      </c>
      <c r="DE321" s="141">
        <v>0</v>
      </c>
      <c r="DF321" s="141">
        <f>'[1]MTTI (PL &amp; I)'!DF321/'[1]MTTI (PL &amp; I)'!DF$334</f>
        <v>5.1820032309102249E-4</v>
      </c>
    </row>
    <row r="322" spans="1:110" x14ac:dyDescent="0.3">
      <c r="A322" s="25" t="s">
        <v>7</v>
      </c>
      <c r="B322" s="141">
        <f>'[1]MTTI (PL &amp; I)'!B322/'[1]MTTI (PL &amp; I)'!B$334</f>
        <v>0</v>
      </c>
      <c r="C322" s="141">
        <f>'[1]MTTI (PL &amp; I)'!C322/'[1]MTTI (PL &amp; I)'!C$334</f>
        <v>0</v>
      </c>
      <c r="D322" s="141">
        <f>'[1]MTTI (PL &amp; I)'!D322/'[1]MTTI (PL &amp; I)'!D$334</f>
        <v>0</v>
      </c>
      <c r="E322" s="141">
        <f>'[1]MTTI (PL &amp; I)'!E322/'[1]MTTI (PL &amp; I)'!E$334</f>
        <v>0</v>
      </c>
      <c r="F322" s="141">
        <f>'[1]MTTI (PL &amp; I)'!F322/'[1]MTTI (PL &amp; I)'!F$334</f>
        <v>0</v>
      </c>
      <c r="G322" s="141">
        <f>'[1]MTTI (PL &amp; I)'!G322/'[1]MTTI (PL &amp; I)'!G$334</f>
        <v>0</v>
      </c>
      <c r="H322" s="141">
        <f>'[1]MTTI (PL &amp; I)'!H322/'[1]MTTI (PL &amp; I)'!H$334</f>
        <v>0</v>
      </c>
      <c r="I322" s="141">
        <f>'[1]MTTI (PL &amp; I)'!I322/'[1]MTTI (PL &amp; I)'!I$334</f>
        <v>0</v>
      </c>
      <c r="J322" s="141">
        <f>'[1]MTTI (PL &amp; I)'!J322/'[1]MTTI (PL &amp; I)'!J$334</f>
        <v>0</v>
      </c>
      <c r="K322" s="141">
        <f>'[1]MTTI (PL &amp; I)'!K322/'[1]MTTI (PL &amp; I)'!K$334</f>
        <v>0</v>
      </c>
      <c r="L322" s="141">
        <f>'[1]MTTI (PL &amp; I)'!L322/'[1]MTTI (PL &amp; I)'!L$334</f>
        <v>0</v>
      </c>
      <c r="M322" s="141">
        <f>'[1]MTTI (PL &amp; I)'!M322/'[1]MTTI (PL &amp; I)'!M$334</f>
        <v>0</v>
      </c>
      <c r="N322" s="141">
        <f>'[1]MTTI (PL &amp; I)'!N322/'[1]MTTI (PL &amp; I)'!N$334</f>
        <v>0</v>
      </c>
      <c r="O322" s="141">
        <f>'[1]MTTI (PL &amp; I)'!O322/'[1]MTTI (PL &amp; I)'!O$334</f>
        <v>0</v>
      </c>
      <c r="P322" s="141">
        <f>'[1]MTTI (PL &amp; I)'!P322/'[1]MTTI (PL &amp; I)'!P$334</f>
        <v>0</v>
      </c>
      <c r="Q322" s="141">
        <f>'[1]MTTI (PL &amp; I)'!Q322/'[1]MTTI (PL &amp; I)'!Q$334</f>
        <v>0</v>
      </c>
      <c r="R322" s="141">
        <f>'[1]MTTI (PL &amp; I)'!R322/'[1]MTTI (PL &amp; I)'!R$334</f>
        <v>0</v>
      </c>
      <c r="S322" s="141">
        <f>'[1]MTTI (PL &amp; I)'!S322/'[1]MTTI (PL &amp; I)'!S$334</f>
        <v>0</v>
      </c>
      <c r="T322" s="141">
        <f>'[1]MTTI (PL &amp; I)'!T322/'[1]MTTI (PL &amp; I)'!T$334</f>
        <v>0</v>
      </c>
      <c r="U322" s="141">
        <f>'[1]MTTI (PL &amp; I)'!U322/'[1]MTTI (PL &amp; I)'!U$334</f>
        <v>0</v>
      </c>
      <c r="V322" s="141">
        <f>'[1]MTTI (PL &amp; I)'!V322/'[1]MTTI (PL &amp; I)'!V$334</f>
        <v>0</v>
      </c>
      <c r="W322" s="141">
        <f>'[1]MTTI (PL &amp; I)'!W322/'[1]MTTI (PL &amp; I)'!W$334</f>
        <v>0</v>
      </c>
      <c r="X322" s="141">
        <f>'[1]MTTI (PL &amp; I)'!X322/'[1]MTTI (PL &amp; I)'!X$334</f>
        <v>0</v>
      </c>
      <c r="Y322" s="141">
        <f>'[1]MTTI (PL &amp; I)'!Y322/'[1]MTTI (PL &amp; I)'!Y$334</f>
        <v>0</v>
      </c>
      <c r="Z322" s="141">
        <f>'[1]MTTI (PL &amp; I)'!Z322/'[1]MTTI (PL &amp; I)'!Z$334</f>
        <v>0</v>
      </c>
      <c r="AA322" s="141">
        <f>'[1]MTTI (PL &amp; I)'!AA322/'[1]MTTI (PL &amp; I)'!AA$334</f>
        <v>0</v>
      </c>
      <c r="AB322" s="141">
        <f>'[1]MTTI (PL &amp; I)'!AB322/'[1]MTTI (PL &amp; I)'!AB$334</f>
        <v>0</v>
      </c>
      <c r="AC322" s="141">
        <f>'[1]MTTI (PL &amp; I)'!AC322/'[1]MTTI (PL &amp; I)'!AC$334</f>
        <v>0</v>
      </c>
      <c r="AD322" s="141">
        <f>'[1]MTTI (PL &amp; I)'!AD322/'[1]MTTI (PL &amp; I)'!AD$334</f>
        <v>0</v>
      </c>
      <c r="AE322" s="141">
        <f>'[1]MTTI (PL &amp; I)'!AE322/'[1]MTTI (PL &amp; I)'!AE$334</f>
        <v>0</v>
      </c>
      <c r="AF322" s="141">
        <f>'[1]MTTI (PL &amp; I)'!AF322/'[1]MTTI (PL &amp; I)'!AF$334</f>
        <v>0</v>
      </c>
      <c r="AG322" s="141">
        <f>'[1]MTTI (PL &amp; I)'!AG322/'[1]MTTI (PL &amp; I)'!AG$334</f>
        <v>0</v>
      </c>
      <c r="AH322" s="141">
        <f>'[1]MTTI (PL &amp; I)'!AH322/'[1]MTTI (PL &amp; I)'!AH$334</f>
        <v>0</v>
      </c>
      <c r="AI322" s="141">
        <f>'[1]MTTI (PL &amp; I)'!AI322/'[1]MTTI (PL &amp; I)'!AI$334</f>
        <v>0</v>
      </c>
      <c r="AJ322" s="141">
        <f>'[1]MTTI (PL &amp; I)'!AJ322/'[1]MTTI (PL &amp; I)'!AJ$334</f>
        <v>0</v>
      </c>
      <c r="AK322" s="141">
        <f>'[1]MTTI (PL &amp; I)'!AK322/'[1]MTTI (PL &amp; I)'!AK$334</f>
        <v>0</v>
      </c>
      <c r="AL322" s="141">
        <f>'[1]MTTI (PL &amp; I)'!AL322/'[1]MTTI (PL &amp; I)'!AL$334</f>
        <v>0</v>
      </c>
      <c r="AM322" s="141">
        <f>'[1]MTTI (PL &amp; I)'!AM322/'[1]MTTI (PL &amp; I)'!AM$334</f>
        <v>0</v>
      </c>
      <c r="AN322" s="141">
        <f>'[1]MTTI (PL &amp; I)'!AN322/'[1]MTTI (PL &amp; I)'!AN$334</f>
        <v>0</v>
      </c>
      <c r="AO322" s="141">
        <f>'[1]MTTI (PL &amp; I)'!AO322/'[1]MTTI (PL &amp; I)'!AO$334</f>
        <v>0</v>
      </c>
      <c r="AP322" s="141">
        <f>'[1]MTTI (PL &amp; I)'!AP322/'[1]MTTI (PL &amp; I)'!AP$334</f>
        <v>0</v>
      </c>
      <c r="AQ322" s="141">
        <f>'[1]MTTI (PL &amp; I)'!AQ322/'[1]MTTI (PL &amp; I)'!AQ$334</f>
        <v>0</v>
      </c>
      <c r="AR322" s="141">
        <f>'[1]MTTI (PL &amp; I)'!AR322/'[1]MTTI (PL &amp; I)'!AR$334</f>
        <v>0</v>
      </c>
      <c r="AS322" s="141">
        <f>'[1]MTTI (PL &amp; I)'!AS322/'[1]MTTI (PL &amp; I)'!AS$334</f>
        <v>0</v>
      </c>
      <c r="AT322" s="141">
        <f>'[1]MTTI (PL &amp; I)'!AT322/'[1]MTTI (PL &amp; I)'!AT$334</f>
        <v>0</v>
      </c>
      <c r="AU322" s="141">
        <f>'[1]MTTI (PL &amp; I)'!AU322/'[1]MTTI (PL &amp; I)'!AU$334</f>
        <v>0</v>
      </c>
      <c r="AV322" s="141">
        <f>'[1]MTTI (PL &amp; I)'!AV322/'[1]MTTI (PL &amp; I)'!AV$334</f>
        <v>0</v>
      </c>
      <c r="AW322" s="141">
        <f>'[1]MTTI (PL &amp; I)'!AW322/'[1]MTTI (PL &amp; I)'!AW$334</f>
        <v>0</v>
      </c>
      <c r="AX322" s="141">
        <f>'[1]MTTI (PL &amp; I)'!AX322/'[1]MTTI (PL &amp; I)'!AX$334</f>
        <v>0</v>
      </c>
      <c r="AY322" s="141">
        <f>'[1]MTTI (PL &amp; I)'!AY322/'[1]MTTI (PL &amp; I)'!AY$334</f>
        <v>0</v>
      </c>
      <c r="AZ322" s="141">
        <f>'[1]MTTI (PL &amp; I)'!AZ322/'[1]MTTI (PL &amp; I)'!AZ$334</f>
        <v>0</v>
      </c>
      <c r="BA322" s="141">
        <f>'[1]MTTI (PL &amp; I)'!BA322/'[1]MTTI (PL &amp; I)'!BA$334</f>
        <v>0</v>
      </c>
      <c r="BB322" s="141">
        <f>'[1]MTTI (PL &amp; I)'!BB322/'[1]MTTI (PL &amp; I)'!BB$334</f>
        <v>0</v>
      </c>
      <c r="BC322" s="141">
        <f>'[1]MTTI (PL &amp; I)'!BC322/'[1]MTTI (PL &amp; I)'!BC$334</f>
        <v>0</v>
      </c>
      <c r="BD322" s="141">
        <f>'[1]MTTI (PL &amp; I)'!BD322/'[1]MTTI (PL &amp; I)'!BD$334</f>
        <v>0</v>
      </c>
      <c r="BE322" s="141">
        <f>'[1]MTTI (PL &amp; I)'!BE322/'[1]MTTI (PL &amp; I)'!BE$334</f>
        <v>0</v>
      </c>
      <c r="BF322" s="141">
        <f>'[1]MTTI (PL &amp; I)'!BF322/'[1]MTTI (PL &amp; I)'!BF$334</f>
        <v>0</v>
      </c>
      <c r="BG322" s="141">
        <f>'[1]MTTI (PL &amp; I)'!BG322/'[1]MTTI (PL &amp; I)'!BG$334</f>
        <v>0</v>
      </c>
      <c r="BH322" s="141">
        <f>'[1]MTTI (PL &amp; I)'!BH322/'[1]MTTI (PL &amp; I)'!BH$334</f>
        <v>0</v>
      </c>
      <c r="BI322" s="141">
        <f>'[1]MTTI (PL &amp; I)'!BI322/'[1]MTTI (PL &amp; I)'!BI$334</f>
        <v>0</v>
      </c>
      <c r="BJ322" s="141">
        <f>'[1]MTTI (PL &amp; I)'!BJ322/'[1]MTTI (PL &amp; I)'!BJ$334</f>
        <v>0</v>
      </c>
      <c r="BK322" s="141">
        <f>'[1]MTTI (PL &amp; I)'!BK322/'[1]MTTI (PL &amp; I)'!BK$334</f>
        <v>0</v>
      </c>
      <c r="BL322" s="141">
        <f>'[1]MTTI (PL &amp; I)'!BL322/'[1]MTTI (PL &amp; I)'!BL$334</f>
        <v>0</v>
      </c>
      <c r="BM322" s="141">
        <f>'[1]MTTI (PL &amp; I)'!BM322/'[1]MTTI (PL &amp; I)'!BM$334</f>
        <v>0</v>
      </c>
      <c r="BN322" s="141">
        <f>'[1]MTTI (PL &amp; I)'!BN322/'[1]MTTI (PL &amp; I)'!BN$334</f>
        <v>0</v>
      </c>
      <c r="BO322" s="141">
        <f>'[1]MTTI (PL &amp; I)'!BO322/'[1]MTTI (PL &amp; I)'!BO$334</f>
        <v>0</v>
      </c>
      <c r="BP322" s="141">
        <f>'[1]MTTI (PL &amp; I)'!BP322/'[1]MTTI (PL &amp; I)'!BP$334</f>
        <v>0</v>
      </c>
      <c r="BQ322" s="141">
        <f>'[1]MTTI (PL &amp; I)'!BQ322/'[1]MTTI (PL &amp; I)'!BQ$334</f>
        <v>0</v>
      </c>
      <c r="BR322" s="141">
        <f>'[1]MTTI (PL &amp; I)'!BR322/'[1]MTTI (PL &amp; I)'!BR$334</f>
        <v>0</v>
      </c>
      <c r="BS322" s="141">
        <f>'[1]MTTI (PL &amp; I)'!BS322/'[1]MTTI (PL &amp; I)'!BS$334</f>
        <v>0</v>
      </c>
      <c r="BT322" s="141">
        <f>'[1]MTTI (PL &amp; I)'!BT322/'[1]MTTI (PL &amp; I)'!BT$334</f>
        <v>0</v>
      </c>
      <c r="BU322" s="141">
        <f>'[1]MTTI (PL &amp; I)'!BU322/'[1]MTTI (PL &amp; I)'!BU$334</f>
        <v>0</v>
      </c>
      <c r="BV322" s="141">
        <f>'[1]MTTI (PL &amp; I)'!BV322/'[1]MTTI (PL &amp; I)'!BV$334</f>
        <v>0</v>
      </c>
      <c r="BW322" s="141">
        <f>'[1]MTTI (PL &amp; I)'!BW322/'[1]MTTI (PL &amp; I)'!BW$334</f>
        <v>0</v>
      </c>
      <c r="BX322" s="141">
        <f>'[1]MTTI (PL &amp; I)'!BX322/'[1]MTTI (PL &amp; I)'!BX$334</f>
        <v>0</v>
      </c>
      <c r="BY322" s="141">
        <f>'[1]MTTI (PL &amp; I)'!BY322/'[1]MTTI (PL &amp; I)'!BY$334</f>
        <v>0</v>
      </c>
      <c r="BZ322" s="141">
        <f>'[1]MTTI (PL &amp; I)'!BZ322/'[1]MTTI (PL &amp; I)'!BZ$334</f>
        <v>0</v>
      </c>
      <c r="CA322" s="141">
        <f>'[1]MTTI (PL &amp; I)'!CA322/'[1]MTTI (PL &amp; I)'!CA$334</f>
        <v>0</v>
      </c>
      <c r="CB322" s="141">
        <f>'[1]MTTI (PL &amp; I)'!CB322/'[1]MTTI (PL &amp; I)'!CB$334</f>
        <v>0</v>
      </c>
      <c r="CC322" s="141">
        <f>'[1]MTTI (PL &amp; I)'!CC322/'[1]MTTI (PL &amp; I)'!CC$334</f>
        <v>0</v>
      </c>
      <c r="CD322" s="141">
        <f>'[1]MTTI (PL &amp; I)'!CD322/'[1]MTTI (PL &amp; I)'!CD$334</f>
        <v>0</v>
      </c>
      <c r="CE322" s="141">
        <f>'[1]MTTI (PL &amp; I)'!CE322/'[1]MTTI (PL &amp; I)'!CE$334</f>
        <v>0</v>
      </c>
      <c r="CF322" s="141">
        <f>'[1]MTTI (PL &amp; I)'!CF322/'[1]MTTI (PL &amp; I)'!CF$334</f>
        <v>0</v>
      </c>
      <c r="CG322" s="141">
        <f>'[1]MTTI (PL &amp; I)'!CG322/'[1]MTTI (PL &amp; I)'!CG$334</f>
        <v>0</v>
      </c>
      <c r="CH322" s="141">
        <f>'[1]MTTI (PL &amp; I)'!CH322/'[1]MTTI (PL &amp; I)'!CH$334</f>
        <v>0</v>
      </c>
      <c r="CI322" s="141">
        <f>'[1]MTTI (PL &amp; I)'!CI322/'[1]MTTI (PL &amp; I)'!CI$334</f>
        <v>0</v>
      </c>
      <c r="CJ322" s="141">
        <f>'[1]MTTI (PL &amp; I)'!CJ322/'[1]MTTI (PL &amp; I)'!CJ$334</f>
        <v>0</v>
      </c>
      <c r="CK322" s="141">
        <f>'[1]MTTI (PL &amp; I)'!CK322/'[1]MTTI (PL &amp; I)'!CK$334</f>
        <v>0</v>
      </c>
      <c r="CL322" s="141">
        <f>'[1]MTTI (PL &amp; I)'!CL322/'[1]MTTI (PL &amp; I)'!CL$334</f>
        <v>0</v>
      </c>
      <c r="CM322" s="141">
        <f>'[1]MTTI (PL &amp; I)'!CM322/'[1]MTTI (PL &amp; I)'!CM$334</f>
        <v>0</v>
      </c>
      <c r="CN322" s="141">
        <f>'[1]MTTI (PL &amp; I)'!CN322/'[1]MTTI (PL &amp; I)'!CN$334</f>
        <v>0</v>
      </c>
      <c r="CO322" s="141">
        <f>'[1]MTTI (PL &amp; I)'!CO322/'[1]MTTI (PL &amp; I)'!CO$334</f>
        <v>0</v>
      </c>
      <c r="CP322" s="141">
        <f>'[1]MTTI (PL &amp; I)'!CP322/'[1]MTTI (PL &amp; I)'!CP$334</f>
        <v>0</v>
      </c>
      <c r="CQ322" s="141">
        <f>'[1]MTTI (PL &amp; I)'!CQ322/'[1]MTTI (PL &amp; I)'!CQ$334</f>
        <v>0</v>
      </c>
      <c r="CR322" s="141">
        <f>'[1]MTTI (PL &amp; I)'!CR322/'[1]MTTI (PL &amp; I)'!CR$334</f>
        <v>0</v>
      </c>
      <c r="CS322" s="141">
        <f>'[1]MTTI (PL &amp; I)'!CS322/'[1]MTTI (PL &amp; I)'!CS$334</f>
        <v>0</v>
      </c>
      <c r="CT322" s="141">
        <f>'[1]MTTI (PL &amp; I)'!CT322/'[1]MTTI (PL &amp; I)'!CT$334</f>
        <v>0</v>
      </c>
      <c r="CU322" s="141">
        <f>'[1]MTTI (PL &amp; I)'!CU322/'[1]MTTI (PL &amp; I)'!CU$334</f>
        <v>0</v>
      </c>
      <c r="CV322" s="141">
        <f>'[1]MTTI (PL &amp; I)'!CV322/'[1]MTTI (PL &amp; I)'!CV$334</f>
        <v>0</v>
      </c>
      <c r="CW322" s="141">
        <f>'[1]MTTI (PL &amp; I)'!CW322/'[1]MTTI (PL &amp; I)'!CW$334</f>
        <v>0</v>
      </c>
      <c r="CX322" s="141">
        <f>'[1]MTTI (PL &amp; I)'!CX322/'[1]MTTI (PL &amp; I)'!CX$334</f>
        <v>0</v>
      </c>
      <c r="CY322" s="141">
        <f>'[1]MTTI (PL &amp; I)'!CY322/'[1]MTTI (PL &amp; I)'!CY$334</f>
        <v>0</v>
      </c>
      <c r="CZ322" s="141">
        <f>'[1]MTTI (PL &amp; I)'!CZ322/'[1]MTTI (PL &amp; I)'!CZ$334</f>
        <v>0</v>
      </c>
      <c r="DA322" s="141">
        <f>'[1]MTTI (PL &amp; I)'!DA322/'[1]MTTI (PL &amp; I)'!DA$334</f>
        <v>0</v>
      </c>
      <c r="DB322" s="141">
        <f>'[1]MTTI (PL &amp; I)'!DB322/'[1]MTTI (PL &amp; I)'!DB$334</f>
        <v>0</v>
      </c>
      <c r="DC322" s="141">
        <f>'[1]MTTI (PL &amp; I)'!DC322/'[1]MTTI (PL &amp; I)'!DC$334</f>
        <v>0</v>
      </c>
      <c r="DD322" s="141">
        <f>'[1]MTTI (PL &amp; I)'!DD322/'[1]MTTI (PL &amp; I)'!DD$334</f>
        <v>0</v>
      </c>
      <c r="DE322" s="141">
        <v>0</v>
      </c>
      <c r="DF322" s="141">
        <f>'[1]MTTI (PL &amp; I)'!DF322/'[1]MTTI (PL &amp; I)'!DF$334</f>
        <v>0</v>
      </c>
    </row>
    <row r="323" spans="1:110" x14ac:dyDescent="0.3">
      <c r="A323" s="26">
        <v>923</v>
      </c>
      <c r="B323" s="141">
        <f>'[1]MTTI (PL &amp; I)'!B323/'[1]MTTI (PL &amp; I)'!B$334</f>
        <v>4.1351332208248045E-6</v>
      </c>
      <c r="C323" s="141">
        <f>'[1]MTTI (PL &amp; I)'!C323/'[1]MTTI (PL &amp; I)'!C$334</f>
        <v>1.0824720911235918E-4</v>
      </c>
      <c r="D323" s="141">
        <f>'[1]MTTI (PL &amp; I)'!D323/'[1]MTTI (PL &amp; I)'!D$334</f>
        <v>0</v>
      </c>
      <c r="E323" s="141">
        <f>'[1]MTTI (PL &amp; I)'!E323/'[1]MTTI (PL &amp; I)'!E$334</f>
        <v>2.388037045130048E-5</v>
      </c>
      <c r="F323" s="141">
        <f>'[1]MTTI (PL &amp; I)'!F323/'[1]MTTI (PL &amp; I)'!F$334</f>
        <v>0</v>
      </c>
      <c r="G323" s="141">
        <f>'[1]MTTI (PL &amp; I)'!G323/'[1]MTTI (PL &amp; I)'!G$334</f>
        <v>6.3884362414602474E-6</v>
      </c>
      <c r="H323" s="141">
        <f>'[1]MTTI (PL &amp; I)'!H323/'[1]MTTI (PL &amp; I)'!H$334</f>
        <v>5.7328878614327549E-3</v>
      </c>
      <c r="I323" s="141">
        <f>'[1]MTTI (PL &amp; I)'!I323/'[1]MTTI (PL &amp; I)'!I$334</f>
        <v>4.7405628860583995E-4</v>
      </c>
      <c r="J323" s="141">
        <f>'[1]MTTI (PL &amp; I)'!J323/'[1]MTTI (PL &amp; I)'!J$334</f>
        <v>6.4614184255402329E-7</v>
      </c>
      <c r="K323" s="141">
        <f>'[1]MTTI (PL &amp; I)'!K323/'[1]MTTI (PL &amp; I)'!K$334</f>
        <v>0</v>
      </c>
      <c r="L323" s="141">
        <f>'[1]MTTI (PL &amp; I)'!L323/'[1]MTTI (PL &amp; I)'!L$334</f>
        <v>2.4301049278537033E-6</v>
      </c>
      <c r="M323" s="141">
        <f>'[1]MTTI (PL &amp; I)'!M323/'[1]MTTI (PL &amp; I)'!M$334</f>
        <v>9.644003677149891E-5</v>
      </c>
      <c r="N323" s="141">
        <f>'[1]MTTI (PL &amp; I)'!N323/'[1]MTTI (PL &amp; I)'!N$334</f>
        <v>4.9255304676378982E-7</v>
      </c>
      <c r="O323" s="141">
        <f>'[1]MTTI (PL &amp; I)'!O323/'[1]MTTI (PL &amp; I)'!O$334</f>
        <v>2.2363892493013954E-5</v>
      </c>
      <c r="P323" s="141">
        <f>'[1]MTTI (PL &amp; I)'!P323/'[1]MTTI (PL &amp; I)'!P$334</f>
        <v>0</v>
      </c>
      <c r="Q323" s="141">
        <f>'[1]MTTI (PL &amp; I)'!Q323/'[1]MTTI (PL &amp; I)'!Q$334</f>
        <v>5.0817152742010824E-5</v>
      </c>
      <c r="R323" s="141">
        <f>'[1]MTTI (PL &amp; I)'!R323/'[1]MTTI (PL &amp; I)'!R$334</f>
        <v>6.0989958611178253E-6</v>
      </c>
      <c r="S323" s="141">
        <f>'[1]MTTI (PL &amp; I)'!S323/'[1]MTTI (PL &amp; I)'!S$334</f>
        <v>9.9196956755869766E-7</v>
      </c>
      <c r="T323" s="141">
        <f>'[1]MTTI (PL &amp; I)'!T323/'[1]MTTI (PL &amp; I)'!T$334</f>
        <v>0</v>
      </c>
      <c r="U323" s="141">
        <f>'[1]MTTI (PL &amp; I)'!U323/'[1]MTTI (PL &amp; I)'!U$334</f>
        <v>1.6388270457224823E-3</v>
      </c>
      <c r="V323" s="141">
        <f>'[1]MTTI (PL &amp; I)'!V323/'[1]MTTI (PL &amp; I)'!V$334</f>
        <v>0</v>
      </c>
      <c r="W323" s="141">
        <f>'[1]MTTI (PL &amp; I)'!W323/'[1]MTTI (PL &amp; I)'!W$334</f>
        <v>3.8835850740391942E-6</v>
      </c>
      <c r="X323" s="141">
        <f>'[1]MTTI (PL &amp; I)'!X323/'[1]MTTI (PL &amp; I)'!X$334</f>
        <v>1.072444538246716E-6</v>
      </c>
      <c r="Y323" s="141">
        <f>'[1]MTTI (PL &amp; I)'!Y323/'[1]MTTI (PL &amp; I)'!Y$334</f>
        <v>1.14875237504492E-5</v>
      </c>
      <c r="Z323" s="141">
        <f>'[1]MTTI (PL &amp; I)'!Z323/'[1]MTTI (PL &amp; I)'!Z$334</f>
        <v>2.092546154800107E-7</v>
      </c>
      <c r="AA323" s="141">
        <f>'[1]MTTI (PL &amp; I)'!AA323/'[1]MTTI (PL &amp; I)'!AA$334</f>
        <v>5.3245095009531231E-7</v>
      </c>
      <c r="AB323" s="141">
        <f>'[1]MTTI (PL &amp; I)'!AB323/'[1]MTTI (PL &amp; I)'!AB$334</f>
        <v>0</v>
      </c>
      <c r="AC323" s="141">
        <f>'[1]MTTI (PL &amp; I)'!AC323/'[1]MTTI (PL &amp; I)'!AC$334</f>
        <v>0</v>
      </c>
      <c r="AD323" s="141">
        <f>'[1]MTTI (PL &amp; I)'!AD323/'[1]MTTI (PL &amp; I)'!AD$334</f>
        <v>6.790702510209275E-4</v>
      </c>
      <c r="AE323" s="141">
        <f>'[1]MTTI (PL &amp; I)'!AE323/'[1]MTTI (PL &amp; I)'!AE$334</f>
        <v>0</v>
      </c>
      <c r="AF323" s="141">
        <f>'[1]MTTI (PL &amp; I)'!AF323/'[1]MTTI (PL &amp; I)'!AF$334</f>
        <v>0</v>
      </c>
      <c r="AG323" s="141">
        <f>'[1]MTTI (PL &amp; I)'!AG323/'[1]MTTI (PL &amp; I)'!AG$334</f>
        <v>3.5871711705800484E-5</v>
      </c>
      <c r="AH323" s="141">
        <f>'[1]MTTI (PL &amp; I)'!AH323/'[1]MTTI (PL &amp; I)'!AH$334</f>
        <v>0</v>
      </c>
      <c r="AI323" s="141">
        <f>'[1]MTTI (PL &amp; I)'!AI323/'[1]MTTI (PL &amp; I)'!AI$334</f>
        <v>4.7764858090650909E-7</v>
      </c>
      <c r="AJ323" s="141">
        <f>'[1]MTTI (PL &amp; I)'!AJ323/'[1]MTTI (PL &amp; I)'!AJ$334</f>
        <v>2.8332900316252746E-6</v>
      </c>
      <c r="AK323" s="141">
        <f>'[1]MTTI (PL &amp; I)'!AK323/'[1]MTTI (PL &amp; I)'!AK$334</f>
        <v>9.7234256345465086E-6</v>
      </c>
      <c r="AL323" s="141">
        <f>'[1]MTTI (PL &amp; I)'!AL323/'[1]MTTI (PL &amp; I)'!AL$334</f>
        <v>2.5552826527348373E-5</v>
      </c>
      <c r="AM323" s="141">
        <f>'[1]MTTI (PL &amp; I)'!AM323/'[1]MTTI (PL &amp; I)'!AM$334</f>
        <v>2.1714471426456844E-5</v>
      </c>
      <c r="AN323" s="141">
        <f>'[1]MTTI (PL &amp; I)'!AN323/'[1]MTTI (PL &amp; I)'!AN$334</f>
        <v>1.2029173249833533E-7</v>
      </c>
      <c r="AO323" s="141">
        <f>'[1]MTTI (PL &amp; I)'!AO323/'[1]MTTI (PL &amp; I)'!AO$334</f>
        <v>3.7114232602961429E-6</v>
      </c>
      <c r="AP323" s="141">
        <f>'[1]MTTI (PL &amp; I)'!AP323/'[1]MTTI (PL &amp; I)'!AP$334</f>
        <v>1.7619862163104996E-6</v>
      </c>
      <c r="AQ323" s="141">
        <f>'[1]MTTI (PL &amp; I)'!AQ323/'[1]MTTI (PL &amp; I)'!AQ$334</f>
        <v>0</v>
      </c>
      <c r="AR323" s="141">
        <f>'[1]MTTI (PL &amp; I)'!AR323/'[1]MTTI (PL &amp; I)'!AR$334</f>
        <v>6.4199034381786656E-6</v>
      </c>
      <c r="AS323" s="141">
        <f>'[1]MTTI (PL &amp; I)'!AS323/'[1]MTTI (PL &amp; I)'!AS$334</f>
        <v>8.7430781044555983E-3</v>
      </c>
      <c r="AT323" s="141">
        <f>'[1]MTTI (PL &amp; I)'!AT323/'[1]MTTI (PL &amp; I)'!AT$334</f>
        <v>2.3674772175172593E-6</v>
      </c>
      <c r="AU323" s="141">
        <f>'[1]MTTI (PL &amp; I)'!AU323/'[1]MTTI (PL &amp; I)'!AU$334</f>
        <v>1.0862517500374163E-5</v>
      </c>
      <c r="AV323" s="141">
        <f>'[1]MTTI (PL &amp; I)'!AV323/'[1]MTTI (PL &amp; I)'!AV$334</f>
        <v>3.1669982143768268E-5</v>
      </c>
      <c r="AW323" s="141">
        <f>'[1]MTTI (PL &amp; I)'!AW323/'[1]MTTI (PL &amp; I)'!AW$334</f>
        <v>1.007678397540013E-5</v>
      </c>
      <c r="AX323" s="141">
        <f>'[1]MTTI (PL &amp; I)'!AX323/'[1]MTTI (PL &amp; I)'!AX$334</f>
        <v>0</v>
      </c>
      <c r="AY323" s="141">
        <f>'[1]MTTI (PL &amp; I)'!AY323/'[1]MTTI (PL &amp; I)'!AY$334</f>
        <v>0</v>
      </c>
      <c r="AZ323" s="141">
        <f>'[1]MTTI (PL &amp; I)'!AZ323/'[1]MTTI (PL &amp; I)'!AZ$334</f>
        <v>1.2075689380550761E-3</v>
      </c>
      <c r="BA323" s="141">
        <f>'[1]MTTI (PL &amp; I)'!BA323/'[1]MTTI (PL &amp; I)'!BA$334</f>
        <v>0</v>
      </c>
      <c r="BB323" s="141">
        <f>'[1]MTTI (PL &amp; I)'!BB323/'[1]MTTI (PL &amp; I)'!BB$334</f>
        <v>0</v>
      </c>
      <c r="BC323" s="141">
        <f>'[1]MTTI (PL &amp; I)'!BC323/'[1]MTTI (PL &amp; I)'!BC$334</f>
        <v>0</v>
      </c>
      <c r="BD323" s="141">
        <f>'[1]MTTI (PL &amp; I)'!BD323/'[1]MTTI (PL &amp; I)'!BD$334</f>
        <v>0</v>
      </c>
      <c r="BE323" s="141">
        <f>'[1]MTTI (PL &amp; I)'!BE323/'[1]MTTI (PL &amp; I)'!BE$334</f>
        <v>5.8644698912656409E-4</v>
      </c>
      <c r="BF323" s="141">
        <f>'[1]MTTI (PL &amp; I)'!BF323/'[1]MTTI (PL &amp; I)'!BF$334</f>
        <v>0</v>
      </c>
      <c r="BG323" s="141">
        <f>'[1]MTTI (PL &amp; I)'!BG323/'[1]MTTI (PL &amp; I)'!BG$334</f>
        <v>1.65322650073156E-4</v>
      </c>
      <c r="BH323" s="141">
        <f>'[1]MTTI (PL &amp; I)'!BH323/'[1]MTTI (PL &amp; I)'!BH$334</f>
        <v>0</v>
      </c>
      <c r="BI323" s="141">
        <f>'[1]MTTI (PL &amp; I)'!BI323/'[1]MTTI (PL &amp; I)'!BI$334</f>
        <v>0</v>
      </c>
      <c r="BJ323" s="141">
        <f>'[1]MTTI (PL &amp; I)'!BJ323/'[1]MTTI (PL &amp; I)'!BJ$334</f>
        <v>1.6987501789750791E-4</v>
      </c>
      <c r="BK323" s="141">
        <f>'[1]MTTI (PL &amp; I)'!BK323/'[1]MTTI (PL &amp; I)'!BK$334</f>
        <v>0</v>
      </c>
      <c r="BL323" s="141">
        <f>'[1]MTTI (PL &amp; I)'!BL323/'[1]MTTI (PL &amp; I)'!BL$334</f>
        <v>0</v>
      </c>
      <c r="BM323" s="141">
        <f>'[1]MTTI (PL &amp; I)'!BM323/'[1]MTTI (PL &amp; I)'!BM$334</f>
        <v>1.3918808723241711E-2</v>
      </c>
      <c r="BN323" s="141">
        <f>'[1]MTTI (PL &amp; I)'!BN323/'[1]MTTI (PL &amp; I)'!BN$334</f>
        <v>7.4173276881905003E-4</v>
      </c>
      <c r="BO323" s="141">
        <f>'[1]MTTI (PL &amp; I)'!BO323/'[1]MTTI (PL &amp; I)'!BO$334</f>
        <v>7.2049707513126488E-4</v>
      </c>
      <c r="BP323" s="141">
        <f>'[1]MTTI (PL &amp; I)'!BP323/'[1]MTTI (PL &amp; I)'!BP$334</f>
        <v>1.2583518775925412E-3</v>
      </c>
      <c r="BQ323" s="141">
        <f>'[1]MTTI (PL &amp; I)'!BQ323/'[1]MTTI (PL &amp; I)'!BQ$334</f>
        <v>6.4778274592355048E-5</v>
      </c>
      <c r="BR323" s="141">
        <f>'[1]MTTI (PL &amp; I)'!BR323/'[1]MTTI (PL &amp; I)'!BR$334</f>
        <v>9.5975017408542179E-7</v>
      </c>
      <c r="BS323" s="141">
        <f>'[1]MTTI (PL &amp; I)'!BS323/'[1]MTTI (PL &amp; I)'!BS$334</f>
        <v>0</v>
      </c>
      <c r="BT323" s="141">
        <f>'[1]MTTI (PL &amp; I)'!BT323/'[1]MTTI (PL &amp; I)'!BT$334</f>
        <v>4.83543098916668E-6</v>
      </c>
      <c r="BU323" s="141">
        <f>'[1]MTTI (PL &amp; I)'!BU323/'[1]MTTI (PL &amp; I)'!BU$334</f>
        <v>0</v>
      </c>
      <c r="BV323" s="141">
        <f>'[1]MTTI (PL &amp; I)'!BV323/'[1]MTTI (PL &amp; I)'!BV$334</f>
        <v>0</v>
      </c>
      <c r="BW323" s="141">
        <f>'[1]MTTI (PL &amp; I)'!BW323/'[1]MTTI (PL &amp; I)'!BW$334</f>
        <v>0</v>
      </c>
      <c r="BX323" s="141">
        <f>'[1]MTTI (PL &amp; I)'!BX323/'[1]MTTI (PL &amp; I)'!BX$334</f>
        <v>0</v>
      </c>
      <c r="BY323" s="141">
        <f>'[1]MTTI (PL &amp; I)'!BY323/'[1]MTTI (PL &amp; I)'!BY$334</f>
        <v>8.0188145592760381E-6</v>
      </c>
      <c r="BZ323" s="141">
        <f>'[1]MTTI (PL &amp; I)'!BZ323/'[1]MTTI (PL &amp; I)'!BZ$334</f>
        <v>0</v>
      </c>
      <c r="CA323" s="141">
        <f>'[1]MTTI (PL &amp; I)'!CA323/'[1]MTTI (PL &amp; I)'!CA$334</f>
        <v>7.8073546133185031E-5</v>
      </c>
      <c r="CB323" s="141">
        <f>'[1]MTTI (PL &amp; I)'!CB323/'[1]MTTI (PL &amp; I)'!CB$334</f>
        <v>0</v>
      </c>
      <c r="CC323" s="141">
        <f>'[1]MTTI (PL &amp; I)'!CC323/'[1]MTTI (PL &amp; I)'!CC$334</f>
        <v>2.8482398862108983E-5</v>
      </c>
      <c r="CD323" s="141">
        <f>'[1]MTTI (PL &amp; I)'!CD323/'[1]MTTI (PL &amp; I)'!CD$334</f>
        <v>0</v>
      </c>
      <c r="CE323" s="141">
        <f>'[1]MTTI (PL &amp; I)'!CE323/'[1]MTTI (PL &amp; I)'!CE$334</f>
        <v>7.5343576747302458E-3</v>
      </c>
      <c r="CF323" s="141">
        <f>'[1]MTTI (PL &amp; I)'!CF323/'[1]MTTI (PL &amp; I)'!CF$334</f>
        <v>3.1432257738942118E-4</v>
      </c>
      <c r="CG323" s="141">
        <f>'[1]MTTI (PL &amp; I)'!CG323/'[1]MTTI (PL &amp; I)'!CG$334</f>
        <v>0</v>
      </c>
      <c r="CH323" s="141">
        <f>'[1]MTTI (PL &amp; I)'!CH323/'[1]MTTI (PL &amp; I)'!CH$334</f>
        <v>2.6308364390324781E-5</v>
      </c>
      <c r="CI323" s="141">
        <f>'[1]MTTI (PL &amp; I)'!CI323/'[1]MTTI (PL &amp; I)'!CI$334</f>
        <v>0</v>
      </c>
      <c r="CJ323" s="141">
        <f>'[1]MTTI (PL &amp; I)'!CJ323/'[1]MTTI (PL &amp; I)'!CJ$334</f>
        <v>0</v>
      </c>
      <c r="CK323" s="141">
        <f>'[1]MTTI (PL &amp; I)'!CK323/'[1]MTTI (PL &amp; I)'!CK$334</f>
        <v>1.3012705136910622E-4</v>
      </c>
      <c r="CL323" s="141">
        <f>'[1]MTTI (PL &amp; I)'!CL323/'[1]MTTI (PL &amp; I)'!CL$334</f>
        <v>0</v>
      </c>
      <c r="CM323" s="141">
        <f>'[1]MTTI (PL &amp; I)'!CM323/'[1]MTTI (PL &amp; I)'!CM$334</f>
        <v>0</v>
      </c>
      <c r="CN323" s="141">
        <f>'[1]MTTI (PL &amp; I)'!CN323/'[1]MTTI (PL &amp; I)'!CN$334</f>
        <v>1.0007550256755824E-4</v>
      </c>
      <c r="CO323" s="141">
        <f>'[1]MTTI (PL &amp; I)'!CO323/'[1]MTTI (PL &amp; I)'!CO$334</f>
        <v>0</v>
      </c>
      <c r="CP323" s="141">
        <f>'[1]MTTI (PL &amp; I)'!CP323/'[1]MTTI (PL &amp; I)'!CP$334</f>
        <v>8.1177188307065119E-4</v>
      </c>
      <c r="CQ323" s="141">
        <f>'[1]MTTI (PL &amp; I)'!CQ323/'[1]MTTI (PL &amp; I)'!CQ$334</f>
        <v>9.4165633743548556E-5</v>
      </c>
      <c r="CR323" s="141">
        <f>'[1]MTTI (PL &amp; I)'!CR323/'[1]MTTI (PL &amp; I)'!CR$334</f>
        <v>0</v>
      </c>
      <c r="CS323" s="141">
        <f>'[1]MTTI (PL &amp; I)'!CS323/'[1]MTTI (PL &amp; I)'!CS$334</f>
        <v>4.1935501744968277E-5</v>
      </c>
      <c r="CT323" s="141">
        <f>'[1]MTTI (PL &amp; I)'!CT323/'[1]MTTI (PL &amp; I)'!CT$334</f>
        <v>0</v>
      </c>
      <c r="CU323" s="141">
        <f>'[1]MTTI (PL &amp; I)'!CU323/'[1]MTTI (PL &amp; I)'!CU$334</f>
        <v>0</v>
      </c>
      <c r="CV323" s="141">
        <f>'[1]MTTI (PL &amp; I)'!CV323/'[1]MTTI (PL &amp; I)'!CV$334</f>
        <v>5.6940235390969907E-4</v>
      </c>
      <c r="CW323" s="141">
        <f>'[1]MTTI (PL &amp; I)'!CW323/'[1]MTTI (PL &amp; I)'!CW$334</f>
        <v>1.7300762878588949E-2</v>
      </c>
      <c r="CX323" s="141">
        <f>'[1]MTTI (PL &amp; I)'!CX323/'[1]MTTI (PL &amp; I)'!CX$334</f>
        <v>8.0481448814341949E-3</v>
      </c>
      <c r="CY323" s="141">
        <f>'[1]MTTI (PL &amp; I)'!CY323/'[1]MTTI (PL &amp; I)'!CY$334</f>
        <v>2.0981047991277112E-4</v>
      </c>
      <c r="CZ323" s="141">
        <f>'[1]MTTI (PL &amp; I)'!CZ323/'[1]MTTI (PL &amp; I)'!CZ$334</f>
        <v>1.2431054835555703E-6</v>
      </c>
      <c r="DA323" s="141">
        <f>'[1]MTTI (PL &amp; I)'!DA323/'[1]MTTI (PL &amp; I)'!DA$334</f>
        <v>3.9706865353048866E-4</v>
      </c>
      <c r="DB323" s="141">
        <f>'[1]MTTI (PL &amp; I)'!DB323/'[1]MTTI (PL &amp; I)'!DB$334</f>
        <v>2.5383603065325756E-4</v>
      </c>
      <c r="DC323" s="141">
        <f>'[1]MTTI (PL &amp; I)'!DC323/'[1]MTTI (PL &amp; I)'!DC$334</f>
        <v>1.0204937403933668E-3</v>
      </c>
      <c r="DD323" s="141">
        <f>'[1]MTTI (PL &amp; I)'!DD323/'[1]MTTI (PL &amp; I)'!DD$334</f>
        <v>0</v>
      </c>
      <c r="DE323" s="141">
        <v>0</v>
      </c>
      <c r="DF323" s="141">
        <f>'[1]MTTI (PL &amp; I)'!DF323/'[1]MTTI (PL &amp; I)'!DF$334</f>
        <v>1.4054181704988729E-3</v>
      </c>
    </row>
    <row r="324" spans="1:110" x14ac:dyDescent="0.3">
      <c r="A324" s="25" t="s">
        <v>6</v>
      </c>
      <c r="B324" s="141">
        <f>'[1]MTTI (PL &amp; I)'!B324/'[1]MTTI (PL &amp; I)'!B$334</f>
        <v>4.1351332208248045E-6</v>
      </c>
      <c r="C324" s="141">
        <f>'[1]MTTI (PL &amp; I)'!C324/'[1]MTTI (PL &amp; I)'!C$334</f>
        <v>1.0824720911235918E-4</v>
      </c>
      <c r="D324" s="141">
        <f>'[1]MTTI (PL &amp; I)'!D324/'[1]MTTI (PL &amp; I)'!D$334</f>
        <v>0</v>
      </c>
      <c r="E324" s="141">
        <f>'[1]MTTI (PL &amp; I)'!E324/'[1]MTTI (PL &amp; I)'!E$334</f>
        <v>2.388037045130048E-5</v>
      </c>
      <c r="F324" s="141">
        <f>'[1]MTTI (PL &amp; I)'!F324/'[1]MTTI (PL &amp; I)'!F$334</f>
        <v>0</v>
      </c>
      <c r="G324" s="141">
        <f>'[1]MTTI (PL &amp; I)'!G324/'[1]MTTI (PL &amp; I)'!G$334</f>
        <v>6.3884362414602474E-6</v>
      </c>
      <c r="H324" s="141">
        <f>'[1]MTTI (PL &amp; I)'!H324/'[1]MTTI (PL &amp; I)'!H$334</f>
        <v>5.7328878614327549E-3</v>
      </c>
      <c r="I324" s="141">
        <f>'[1]MTTI (PL &amp; I)'!I324/'[1]MTTI (PL &amp; I)'!I$334</f>
        <v>4.7405628860583995E-4</v>
      </c>
      <c r="J324" s="141">
        <f>'[1]MTTI (PL &amp; I)'!J324/'[1]MTTI (PL &amp; I)'!J$334</f>
        <v>6.4614184255402329E-7</v>
      </c>
      <c r="K324" s="141">
        <f>'[1]MTTI (PL &amp; I)'!K324/'[1]MTTI (PL &amp; I)'!K$334</f>
        <v>0</v>
      </c>
      <c r="L324" s="141">
        <f>'[1]MTTI (PL &amp; I)'!L324/'[1]MTTI (PL &amp; I)'!L$334</f>
        <v>2.4301049278537033E-6</v>
      </c>
      <c r="M324" s="141">
        <f>'[1]MTTI (PL &amp; I)'!M324/'[1]MTTI (PL &amp; I)'!M$334</f>
        <v>9.644003677149891E-5</v>
      </c>
      <c r="N324" s="141">
        <f>'[1]MTTI (PL &amp; I)'!N324/'[1]MTTI (PL &amp; I)'!N$334</f>
        <v>4.9255304676378982E-7</v>
      </c>
      <c r="O324" s="141">
        <f>'[1]MTTI (PL &amp; I)'!O324/'[1]MTTI (PL &amp; I)'!O$334</f>
        <v>2.2363892493013954E-5</v>
      </c>
      <c r="P324" s="141">
        <f>'[1]MTTI (PL &amp; I)'!P324/'[1]MTTI (PL &amp; I)'!P$334</f>
        <v>0</v>
      </c>
      <c r="Q324" s="141">
        <f>'[1]MTTI (PL &amp; I)'!Q324/'[1]MTTI (PL &amp; I)'!Q$334</f>
        <v>5.0817152742010824E-5</v>
      </c>
      <c r="R324" s="141">
        <f>'[1]MTTI (PL &amp; I)'!R324/'[1]MTTI (PL &amp; I)'!R$334</f>
        <v>6.0989958611178253E-6</v>
      </c>
      <c r="S324" s="141">
        <f>'[1]MTTI (PL &amp; I)'!S324/'[1]MTTI (PL &amp; I)'!S$334</f>
        <v>9.9196956755869766E-7</v>
      </c>
      <c r="T324" s="141">
        <f>'[1]MTTI (PL &amp; I)'!T324/'[1]MTTI (PL &amp; I)'!T$334</f>
        <v>0</v>
      </c>
      <c r="U324" s="141">
        <f>'[1]MTTI (PL &amp; I)'!U324/'[1]MTTI (PL &amp; I)'!U$334</f>
        <v>1.6388270457224823E-3</v>
      </c>
      <c r="V324" s="141">
        <f>'[1]MTTI (PL &amp; I)'!V324/'[1]MTTI (PL &amp; I)'!V$334</f>
        <v>0</v>
      </c>
      <c r="W324" s="141">
        <f>'[1]MTTI (PL &amp; I)'!W324/'[1]MTTI (PL &amp; I)'!W$334</f>
        <v>3.8835850740391942E-6</v>
      </c>
      <c r="X324" s="141">
        <f>'[1]MTTI (PL &amp; I)'!X324/'[1]MTTI (PL &amp; I)'!X$334</f>
        <v>1.072444538246716E-6</v>
      </c>
      <c r="Y324" s="141">
        <f>'[1]MTTI (PL &amp; I)'!Y324/'[1]MTTI (PL &amp; I)'!Y$334</f>
        <v>1.14875237504492E-5</v>
      </c>
      <c r="Z324" s="141">
        <f>'[1]MTTI (PL &amp; I)'!Z324/'[1]MTTI (PL &amp; I)'!Z$334</f>
        <v>2.092546154800107E-7</v>
      </c>
      <c r="AA324" s="141">
        <f>'[1]MTTI (PL &amp; I)'!AA324/'[1]MTTI (PL &amp; I)'!AA$334</f>
        <v>5.3245095009531231E-7</v>
      </c>
      <c r="AB324" s="141">
        <f>'[1]MTTI (PL &amp; I)'!AB324/'[1]MTTI (PL &amp; I)'!AB$334</f>
        <v>0</v>
      </c>
      <c r="AC324" s="141">
        <f>'[1]MTTI (PL &amp; I)'!AC324/'[1]MTTI (PL &amp; I)'!AC$334</f>
        <v>0</v>
      </c>
      <c r="AD324" s="141">
        <f>'[1]MTTI (PL &amp; I)'!AD324/'[1]MTTI (PL &amp; I)'!AD$334</f>
        <v>6.790702510209275E-4</v>
      </c>
      <c r="AE324" s="141">
        <f>'[1]MTTI (PL &amp; I)'!AE324/'[1]MTTI (PL &amp; I)'!AE$334</f>
        <v>0</v>
      </c>
      <c r="AF324" s="141">
        <f>'[1]MTTI (PL &amp; I)'!AF324/'[1]MTTI (PL &amp; I)'!AF$334</f>
        <v>0</v>
      </c>
      <c r="AG324" s="141">
        <f>'[1]MTTI (PL &amp; I)'!AG324/'[1]MTTI (PL &amp; I)'!AG$334</f>
        <v>3.5871711705800484E-5</v>
      </c>
      <c r="AH324" s="141">
        <f>'[1]MTTI (PL &amp; I)'!AH324/'[1]MTTI (PL &amp; I)'!AH$334</f>
        <v>0</v>
      </c>
      <c r="AI324" s="141">
        <f>'[1]MTTI (PL &amp; I)'!AI324/'[1]MTTI (PL &amp; I)'!AI$334</f>
        <v>4.7764858090650909E-7</v>
      </c>
      <c r="AJ324" s="141">
        <f>'[1]MTTI (PL &amp; I)'!AJ324/'[1]MTTI (PL &amp; I)'!AJ$334</f>
        <v>2.8332900316252746E-6</v>
      </c>
      <c r="AK324" s="141">
        <f>'[1]MTTI (PL &amp; I)'!AK324/'[1]MTTI (PL &amp; I)'!AK$334</f>
        <v>9.7234256345465086E-6</v>
      </c>
      <c r="AL324" s="141">
        <f>'[1]MTTI (PL &amp; I)'!AL324/'[1]MTTI (PL &amp; I)'!AL$334</f>
        <v>2.5552826527348373E-5</v>
      </c>
      <c r="AM324" s="141">
        <f>'[1]MTTI (PL &amp; I)'!AM324/'[1]MTTI (PL &amp; I)'!AM$334</f>
        <v>2.1714471426456844E-5</v>
      </c>
      <c r="AN324" s="141">
        <f>'[1]MTTI (PL &amp; I)'!AN324/'[1]MTTI (PL &amp; I)'!AN$334</f>
        <v>1.2029173249833533E-7</v>
      </c>
      <c r="AO324" s="141">
        <f>'[1]MTTI (PL &amp; I)'!AO324/'[1]MTTI (PL &amp; I)'!AO$334</f>
        <v>3.7114232602961429E-6</v>
      </c>
      <c r="AP324" s="141">
        <f>'[1]MTTI (PL &amp; I)'!AP324/'[1]MTTI (PL &amp; I)'!AP$334</f>
        <v>1.7619862163104996E-6</v>
      </c>
      <c r="AQ324" s="141">
        <f>'[1]MTTI (PL &amp; I)'!AQ324/'[1]MTTI (PL &amp; I)'!AQ$334</f>
        <v>0</v>
      </c>
      <c r="AR324" s="141">
        <f>'[1]MTTI (PL &amp; I)'!AR324/'[1]MTTI (PL &amp; I)'!AR$334</f>
        <v>6.4199034381786656E-6</v>
      </c>
      <c r="AS324" s="141">
        <f>'[1]MTTI (PL &amp; I)'!AS324/'[1]MTTI (PL &amp; I)'!AS$334</f>
        <v>8.7430781044555983E-3</v>
      </c>
      <c r="AT324" s="141">
        <f>'[1]MTTI (PL &amp; I)'!AT324/'[1]MTTI (PL &amp; I)'!AT$334</f>
        <v>2.3674772175172593E-6</v>
      </c>
      <c r="AU324" s="141">
        <f>'[1]MTTI (PL &amp; I)'!AU324/'[1]MTTI (PL &amp; I)'!AU$334</f>
        <v>1.0862517500374163E-5</v>
      </c>
      <c r="AV324" s="141">
        <f>'[1]MTTI (PL &amp; I)'!AV324/'[1]MTTI (PL &amp; I)'!AV$334</f>
        <v>3.1669982143768268E-5</v>
      </c>
      <c r="AW324" s="141">
        <f>'[1]MTTI (PL &amp; I)'!AW324/'[1]MTTI (PL &amp; I)'!AW$334</f>
        <v>1.007678397540013E-5</v>
      </c>
      <c r="AX324" s="141">
        <f>'[1]MTTI (PL &amp; I)'!AX324/'[1]MTTI (PL &amp; I)'!AX$334</f>
        <v>0</v>
      </c>
      <c r="AY324" s="141">
        <f>'[1]MTTI (PL &amp; I)'!AY324/'[1]MTTI (PL &amp; I)'!AY$334</f>
        <v>0</v>
      </c>
      <c r="AZ324" s="141">
        <f>'[1]MTTI (PL &amp; I)'!AZ324/'[1]MTTI (PL &amp; I)'!AZ$334</f>
        <v>1.2075689380550761E-3</v>
      </c>
      <c r="BA324" s="141">
        <f>'[1]MTTI (PL &amp; I)'!BA324/'[1]MTTI (PL &amp; I)'!BA$334</f>
        <v>0</v>
      </c>
      <c r="BB324" s="141">
        <f>'[1]MTTI (PL &amp; I)'!BB324/'[1]MTTI (PL &amp; I)'!BB$334</f>
        <v>0</v>
      </c>
      <c r="BC324" s="141">
        <f>'[1]MTTI (PL &amp; I)'!BC324/'[1]MTTI (PL &amp; I)'!BC$334</f>
        <v>0</v>
      </c>
      <c r="BD324" s="141">
        <f>'[1]MTTI (PL &amp; I)'!BD324/'[1]MTTI (PL &amp; I)'!BD$334</f>
        <v>0</v>
      </c>
      <c r="BE324" s="141">
        <f>'[1]MTTI (PL &amp; I)'!BE324/'[1]MTTI (PL &amp; I)'!BE$334</f>
        <v>5.8644698912656409E-4</v>
      </c>
      <c r="BF324" s="141">
        <f>'[1]MTTI (PL &amp; I)'!BF324/'[1]MTTI (PL &amp; I)'!BF$334</f>
        <v>0</v>
      </c>
      <c r="BG324" s="141">
        <f>'[1]MTTI (PL &amp; I)'!BG324/'[1]MTTI (PL &amp; I)'!BG$334</f>
        <v>1.65322650073156E-4</v>
      </c>
      <c r="BH324" s="141">
        <f>'[1]MTTI (PL &amp; I)'!BH324/'[1]MTTI (PL &amp; I)'!BH$334</f>
        <v>0</v>
      </c>
      <c r="BI324" s="141">
        <f>'[1]MTTI (PL &amp; I)'!BI324/'[1]MTTI (PL &amp; I)'!BI$334</f>
        <v>0</v>
      </c>
      <c r="BJ324" s="141">
        <f>'[1]MTTI (PL &amp; I)'!BJ324/'[1]MTTI (PL &amp; I)'!BJ$334</f>
        <v>1.6987501789750791E-4</v>
      </c>
      <c r="BK324" s="141">
        <f>'[1]MTTI (PL &amp; I)'!BK324/'[1]MTTI (PL &amp; I)'!BK$334</f>
        <v>0</v>
      </c>
      <c r="BL324" s="141">
        <f>'[1]MTTI (PL &amp; I)'!BL324/'[1]MTTI (PL &amp; I)'!BL$334</f>
        <v>0</v>
      </c>
      <c r="BM324" s="141">
        <f>'[1]MTTI (PL &amp; I)'!BM324/'[1]MTTI (PL &amp; I)'!BM$334</f>
        <v>1.3918808723241711E-2</v>
      </c>
      <c r="BN324" s="141">
        <f>'[1]MTTI (PL &amp; I)'!BN324/'[1]MTTI (PL &amp; I)'!BN$334</f>
        <v>7.4173276881905003E-4</v>
      </c>
      <c r="BO324" s="141">
        <f>'[1]MTTI (PL &amp; I)'!BO324/'[1]MTTI (PL &amp; I)'!BO$334</f>
        <v>7.2049707513126488E-4</v>
      </c>
      <c r="BP324" s="141">
        <f>'[1]MTTI (PL &amp; I)'!BP324/'[1]MTTI (PL &amp; I)'!BP$334</f>
        <v>1.2583518775925412E-3</v>
      </c>
      <c r="BQ324" s="141">
        <f>'[1]MTTI (PL &amp; I)'!BQ324/'[1]MTTI (PL &amp; I)'!BQ$334</f>
        <v>6.4778274592355048E-5</v>
      </c>
      <c r="BR324" s="141">
        <f>'[1]MTTI (PL &amp; I)'!BR324/'[1]MTTI (PL &amp; I)'!BR$334</f>
        <v>9.5975017408542179E-7</v>
      </c>
      <c r="BS324" s="141">
        <f>'[1]MTTI (PL &amp; I)'!BS324/'[1]MTTI (PL &amp; I)'!BS$334</f>
        <v>0</v>
      </c>
      <c r="BT324" s="141">
        <f>'[1]MTTI (PL &amp; I)'!BT324/'[1]MTTI (PL &amp; I)'!BT$334</f>
        <v>4.83543098916668E-6</v>
      </c>
      <c r="BU324" s="141">
        <f>'[1]MTTI (PL &amp; I)'!BU324/'[1]MTTI (PL &amp; I)'!BU$334</f>
        <v>0</v>
      </c>
      <c r="BV324" s="141">
        <f>'[1]MTTI (PL &amp; I)'!BV324/'[1]MTTI (PL &amp; I)'!BV$334</f>
        <v>0</v>
      </c>
      <c r="BW324" s="141">
        <f>'[1]MTTI (PL &amp; I)'!BW324/'[1]MTTI (PL &amp; I)'!BW$334</f>
        <v>0</v>
      </c>
      <c r="BX324" s="141">
        <f>'[1]MTTI (PL &amp; I)'!BX324/'[1]MTTI (PL &amp; I)'!BX$334</f>
        <v>0</v>
      </c>
      <c r="BY324" s="141">
        <f>'[1]MTTI (PL &amp; I)'!BY324/'[1]MTTI (PL &amp; I)'!BY$334</f>
        <v>8.0188145592760381E-6</v>
      </c>
      <c r="BZ324" s="141">
        <f>'[1]MTTI (PL &amp; I)'!BZ324/'[1]MTTI (PL &amp; I)'!BZ$334</f>
        <v>0</v>
      </c>
      <c r="CA324" s="141">
        <f>'[1]MTTI (PL &amp; I)'!CA324/'[1]MTTI (PL &amp; I)'!CA$334</f>
        <v>7.8073546133185031E-5</v>
      </c>
      <c r="CB324" s="141">
        <f>'[1]MTTI (PL &amp; I)'!CB324/'[1]MTTI (PL &amp; I)'!CB$334</f>
        <v>0</v>
      </c>
      <c r="CC324" s="141">
        <f>'[1]MTTI (PL &amp; I)'!CC324/'[1]MTTI (PL &amp; I)'!CC$334</f>
        <v>2.8482398862108983E-5</v>
      </c>
      <c r="CD324" s="141">
        <f>'[1]MTTI (PL &amp; I)'!CD324/'[1]MTTI (PL &amp; I)'!CD$334</f>
        <v>0</v>
      </c>
      <c r="CE324" s="141">
        <f>'[1]MTTI (PL &amp; I)'!CE324/'[1]MTTI (PL &amp; I)'!CE$334</f>
        <v>7.5343576747302458E-3</v>
      </c>
      <c r="CF324" s="141">
        <f>'[1]MTTI (PL &amp; I)'!CF324/'[1]MTTI (PL &amp; I)'!CF$334</f>
        <v>3.1432257738942118E-4</v>
      </c>
      <c r="CG324" s="141">
        <f>'[1]MTTI (PL &amp; I)'!CG324/'[1]MTTI (PL &amp; I)'!CG$334</f>
        <v>0</v>
      </c>
      <c r="CH324" s="141">
        <f>'[1]MTTI (PL &amp; I)'!CH324/'[1]MTTI (PL &amp; I)'!CH$334</f>
        <v>2.6308364390324781E-5</v>
      </c>
      <c r="CI324" s="141">
        <f>'[1]MTTI (PL &amp; I)'!CI324/'[1]MTTI (PL &amp; I)'!CI$334</f>
        <v>0</v>
      </c>
      <c r="CJ324" s="141">
        <f>'[1]MTTI (PL &amp; I)'!CJ324/'[1]MTTI (PL &amp; I)'!CJ$334</f>
        <v>0</v>
      </c>
      <c r="CK324" s="141">
        <f>'[1]MTTI (PL &amp; I)'!CK324/'[1]MTTI (PL &amp; I)'!CK$334</f>
        <v>1.3012705136910622E-4</v>
      </c>
      <c r="CL324" s="141">
        <f>'[1]MTTI (PL &amp; I)'!CL324/'[1]MTTI (PL &amp; I)'!CL$334</f>
        <v>0</v>
      </c>
      <c r="CM324" s="141">
        <f>'[1]MTTI (PL &amp; I)'!CM324/'[1]MTTI (PL &amp; I)'!CM$334</f>
        <v>0</v>
      </c>
      <c r="CN324" s="141">
        <f>'[1]MTTI (PL &amp; I)'!CN324/'[1]MTTI (PL &amp; I)'!CN$334</f>
        <v>1.0007550256755824E-4</v>
      </c>
      <c r="CO324" s="141">
        <f>'[1]MTTI (PL &amp; I)'!CO324/'[1]MTTI (PL &amp; I)'!CO$334</f>
        <v>0</v>
      </c>
      <c r="CP324" s="141">
        <f>'[1]MTTI (PL &amp; I)'!CP324/'[1]MTTI (PL &amp; I)'!CP$334</f>
        <v>8.1177188307065119E-4</v>
      </c>
      <c r="CQ324" s="141">
        <f>'[1]MTTI (PL &amp; I)'!CQ324/'[1]MTTI (PL &amp; I)'!CQ$334</f>
        <v>9.4165633743548556E-5</v>
      </c>
      <c r="CR324" s="141">
        <f>'[1]MTTI (PL &amp; I)'!CR324/'[1]MTTI (PL &amp; I)'!CR$334</f>
        <v>0</v>
      </c>
      <c r="CS324" s="141">
        <f>'[1]MTTI (PL &amp; I)'!CS324/'[1]MTTI (PL &amp; I)'!CS$334</f>
        <v>4.1935501744968277E-5</v>
      </c>
      <c r="CT324" s="141">
        <f>'[1]MTTI (PL &amp; I)'!CT324/'[1]MTTI (PL &amp; I)'!CT$334</f>
        <v>0</v>
      </c>
      <c r="CU324" s="141">
        <f>'[1]MTTI (PL &amp; I)'!CU324/'[1]MTTI (PL &amp; I)'!CU$334</f>
        <v>0</v>
      </c>
      <c r="CV324" s="141">
        <f>'[1]MTTI (PL &amp; I)'!CV324/'[1]MTTI (PL &amp; I)'!CV$334</f>
        <v>5.6940235390969907E-4</v>
      </c>
      <c r="CW324" s="141">
        <f>'[1]MTTI (PL &amp; I)'!CW324/'[1]MTTI (PL &amp; I)'!CW$334</f>
        <v>1.7300762878588949E-2</v>
      </c>
      <c r="CX324" s="141">
        <f>'[1]MTTI (PL &amp; I)'!CX324/'[1]MTTI (PL &amp; I)'!CX$334</f>
        <v>8.0481448814341949E-3</v>
      </c>
      <c r="CY324" s="141">
        <f>'[1]MTTI (PL &amp; I)'!CY324/'[1]MTTI (PL &amp; I)'!CY$334</f>
        <v>2.0981047991277112E-4</v>
      </c>
      <c r="CZ324" s="141">
        <f>'[1]MTTI (PL &amp; I)'!CZ324/'[1]MTTI (PL &amp; I)'!CZ$334</f>
        <v>1.2431054835555703E-6</v>
      </c>
      <c r="DA324" s="141">
        <f>'[1]MTTI (PL &amp; I)'!DA324/'[1]MTTI (PL &amp; I)'!DA$334</f>
        <v>3.9706865353048866E-4</v>
      </c>
      <c r="DB324" s="141">
        <f>'[1]MTTI (PL &amp; I)'!DB324/'[1]MTTI (PL &amp; I)'!DB$334</f>
        <v>2.5383603065325756E-4</v>
      </c>
      <c r="DC324" s="141">
        <f>'[1]MTTI (PL &amp; I)'!DC324/'[1]MTTI (PL &amp; I)'!DC$334</f>
        <v>1.0204937403933668E-3</v>
      </c>
      <c r="DD324" s="141">
        <f>'[1]MTTI (PL &amp; I)'!DD324/'[1]MTTI (PL &amp; I)'!DD$334</f>
        <v>0</v>
      </c>
      <c r="DE324" s="141">
        <v>0</v>
      </c>
      <c r="DF324" s="141">
        <f>'[1]MTTI (PL &amp; I)'!DF324/'[1]MTTI (PL &amp; I)'!DF$334</f>
        <v>1.4054181704988729E-3</v>
      </c>
    </row>
    <row r="325" spans="1:110" x14ac:dyDescent="0.3">
      <c r="A325" s="25" t="s">
        <v>7</v>
      </c>
      <c r="B325" s="141">
        <f>'[1]MTTI (PL &amp; I)'!B325/'[1]MTTI (PL &amp; I)'!B$334</f>
        <v>0</v>
      </c>
      <c r="C325" s="141">
        <f>'[1]MTTI (PL &amp; I)'!C325/'[1]MTTI (PL &amp; I)'!C$334</f>
        <v>0</v>
      </c>
      <c r="D325" s="141">
        <f>'[1]MTTI (PL &amp; I)'!D325/'[1]MTTI (PL &amp; I)'!D$334</f>
        <v>0</v>
      </c>
      <c r="E325" s="141">
        <f>'[1]MTTI (PL &amp; I)'!E325/'[1]MTTI (PL &amp; I)'!E$334</f>
        <v>0</v>
      </c>
      <c r="F325" s="141">
        <f>'[1]MTTI (PL &amp; I)'!F325/'[1]MTTI (PL &amp; I)'!F$334</f>
        <v>0</v>
      </c>
      <c r="G325" s="141">
        <f>'[1]MTTI (PL &amp; I)'!G325/'[1]MTTI (PL &amp; I)'!G$334</f>
        <v>0</v>
      </c>
      <c r="H325" s="141">
        <f>'[1]MTTI (PL &amp; I)'!H325/'[1]MTTI (PL &amp; I)'!H$334</f>
        <v>0</v>
      </c>
      <c r="I325" s="141">
        <f>'[1]MTTI (PL &amp; I)'!I325/'[1]MTTI (PL &amp; I)'!I$334</f>
        <v>0</v>
      </c>
      <c r="J325" s="141">
        <f>'[1]MTTI (PL &amp; I)'!J325/'[1]MTTI (PL &amp; I)'!J$334</f>
        <v>0</v>
      </c>
      <c r="K325" s="141">
        <f>'[1]MTTI (PL &amp; I)'!K325/'[1]MTTI (PL &amp; I)'!K$334</f>
        <v>0</v>
      </c>
      <c r="L325" s="141">
        <f>'[1]MTTI (PL &amp; I)'!L325/'[1]MTTI (PL &amp; I)'!L$334</f>
        <v>0</v>
      </c>
      <c r="M325" s="141">
        <f>'[1]MTTI (PL &amp; I)'!M325/'[1]MTTI (PL &amp; I)'!M$334</f>
        <v>0</v>
      </c>
      <c r="N325" s="141">
        <f>'[1]MTTI (PL &amp; I)'!N325/'[1]MTTI (PL &amp; I)'!N$334</f>
        <v>0</v>
      </c>
      <c r="O325" s="141">
        <f>'[1]MTTI (PL &amp; I)'!O325/'[1]MTTI (PL &amp; I)'!O$334</f>
        <v>0</v>
      </c>
      <c r="P325" s="141">
        <f>'[1]MTTI (PL &amp; I)'!P325/'[1]MTTI (PL &amp; I)'!P$334</f>
        <v>0</v>
      </c>
      <c r="Q325" s="141">
        <f>'[1]MTTI (PL &amp; I)'!Q325/'[1]MTTI (PL &amp; I)'!Q$334</f>
        <v>0</v>
      </c>
      <c r="R325" s="141">
        <f>'[1]MTTI (PL &amp; I)'!R325/'[1]MTTI (PL &amp; I)'!R$334</f>
        <v>0</v>
      </c>
      <c r="S325" s="141">
        <f>'[1]MTTI (PL &amp; I)'!S325/'[1]MTTI (PL &amp; I)'!S$334</f>
        <v>0</v>
      </c>
      <c r="T325" s="141">
        <f>'[1]MTTI (PL &amp; I)'!T325/'[1]MTTI (PL &amp; I)'!T$334</f>
        <v>0</v>
      </c>
      <c r="U325" s="141">
        <f>'[1]MTTI (PL &amp; I)'!U325/'[1]MTTI (PL &amp; I)'!U$334</f>
        <v>0</v>
      </c>
      <c r="V325" s="141">
        <f>'[1]MTTI (PL &amp; I)'!V325/'[1]MTTI (PL &amp; I)'!V$334</f>
        <v>0</v>
      </c>
      <c r="W325" s="141">
        <f>'[1]MTTI (PL &amp; I)'!W325/'[1]MTTI (PL &amp; I)'!W$334</f>
        <v>0</v>
      </c>
      <c r="X325" s="141">
        <f>'[1]MTTI (PL &amp; I)'!X325/'[1]MTTI (PL &amp; I)'!X$334</f>
        <v>0</v>
      </c>
      <c r="Y325" s="141">
        <f>'[1]MTTI (PL &amp; I)'!Y325/'[1]MTTI (PL &amp; I)'!Y$334</f>
        <v>0</v>
      </c>
      <c r="Z325" s="141">
        <f>'[1]MTTI (PL &amp; I)'!Z325/'[1]MTTI (PL &amp; I)'!Z$334</f>
        <v>0</v>
      </c>
      <c r="AA325" s="141">
        <f>'[1]MTTI (PL &amp; I)'!AA325/'[1]MTTI (PL &amp; I)'!AA$334</f>
        <v>0</v>
      </c>
      <c r="AB325" s="141">
        <f>'[1]MTTI (PL &amp; I)'!AB325/'[1]MTTI (PL &amp; I)'!AB$334</f>
        <v>0</v>
      </c>
      <c r="AC325" s="141">
        <f>'[1]MTTI (PL &amp; I)'!AC325/'[1]MTTI (PL &amp; I)'!AC$334</f>
        <v>0</v>
      </c>
      <c r="AD325" s="141">
        <f>'[1]MTTI (PL &amp; I)'!AD325/'[1]MTTI (PL &amp; I)'!AD$334</f>
        <v>0</v>
      </c>
      <c r="AE325" s="141">
        <f>'[1]MTTI (PL &amp; I)'!AE325/'[1]MTTI (PL &amp; I)'!AE$334</f>
        <v>0</v>
      </c>
      <c r="AF325" s="141">
        <f>'[1]MTTI (PL &amp; I)'!AF325/'[1]MTTI (PL &amp; I)'!AF$334</f>
        <v>0</v>
      </c>
      <c r="AG325" s="141">
        <f>'[1]MTTI (PL &amp; I)'!AG325/'[1]MTTI (PL &amp; I)'!AG$334</f>
        <v>0</v>
      </c>
      <c r="AH325" s="141">
        <f>'[1]MTTI (PL &amp; I)'!AH325/'[1]MTTI (PL &amp; I)'!AH$334</f>
        <v>0</v>
      </c>
      <c r="AI325" s="141">
        <f>'[1]MTTI (PL &amp; I)'!AI325/'[1]MTTI (PL &amp; I)'!AI$334</f>
        <v>0</v>
      </c>
      <c r="AJ325" s="141">
        <f>'[1]MTTI (PL &amp; I)'!AJ325/'[1]MTTI (PL &amp; I)'!AJ$334</f>
        <v>0</v>
      </c>
      <c r="AK325" s="141">
        <f>'[1]MTTI (PL &amp; I)'!AK325/'[1]MTTI (PL &amp; I)'!AK$334</f>
        <v>0</v>
      </c>
      <c r="AL325" s="141">
        <f>'[1]MTTI (PL &amp; I)'!AL325/'[1]MTTI (PL &amp; I)'!AL$334</f>
        <v>0</v>
      </c>
      <c r="AM325" s="141">
        <f>'[1]MTTI (PL &amp; I)'!AM325/'[1]MTTI (PL &amp; I)'!AM$334</f>
        <v>0</v>
      </c>
      <c r="AN325" s="141">
        <f>'[1]MTTI (PL &amp; I)'!AN325/'[1]MTTI (PL &amp; I)'!AN$334</f>
        <v>0</v>
      </c>
      <c r="AO325" s="141">
        <f>'[1]MTTI (PL &amp; I)'!AO325/'[1]MTTI (PL &amp; I)'!AO$334</f>
        <v>0</v>
      </c>
      <c r="AP325" s="141">
        <f>'[1]MTTI (PL &amp; I)'!AP325/'[1]MTTI (PL &amp; I)'!AP$334</f>
        <v>0</v>
      </c>
      <c r="AQ325" s="141">
        <f>'[1]MTTI (PL &amp; I)'!AQ325/'[1]MTTI (PL &amp; I)'!AQ$334</f>
        <v>0</v>
      </c>
      <c r="AR325" s="141">
        <f>'[1]MTTI (PL &amp; I)'!AR325/'[1]MTTI (PL &amp; I)'!AR$334</f>
        <v>0</v>
      </c>
      <c r="AS325" s="141">
        <f>'[1]MTTI (PL &amp; I)'!AS325/'[1]MTTI (PL &amp; I)'!AS$334</f>
        <v>0</v>
      </c>
      <c r="AT325" s="141">
        <f>'[1]MTTI (PL &amp; I)'!AT325/'[1]MTTI (PL &amp; I)'!AT$334</f>
        <v>0</v>
      </c>
      <c r="AU325" s="141">
        <f>'[1]MTTI (PL &amp; I)'!AU325/'[1]MTTI (PL &amp; I)'!AU$334</f>
        <v>0</v>
      </c>
      <c r="AV325" s="141">
        <f>'[1]MTTI (PL &amp; I)'!AV325/'[1]MTTI (PL &amp; I)'!AV$334</f>
        <v>0</v>
      </c>
      <c r="AW325" s="141">
        <f>'[1]MTTI (PL &amp; I)'!AW325/'[1]MTTI (PL &amp; I)'!AW$334</f>
        <v>0</v>
      </c>
      <c r="AX325" s="141">
        <f>'[1]MTTI (PL &amp; I)'!AX325/'[1]MTTI (PL &amp; I)'!AX$334</f>
        <v>0</v>
      </c>
      <c r="AY325" s="141">
        <f>'[1]MTTI (PL &amp; I)'!AY325/'[1]MTTI (PL &amp; I)'!AY$334</f>
        <v>0</v>
      </c>
      <c r="AZ325" s="141">
        <f>'[1]MTTI (PL &amp; I)'!AZ325/'[1]MTTI (PL &amp; I)'!AZ$334</f>
        <v>0</v>
      </c>
      <c r="BA325" s="141">
        <f>'[1]MTTI (PL &amp; I)'!BA325/'[1]MTTI (PL &amp; I)'!BA$334</f>
        <v>0</v>
      </c>
      <c r="BB325" s="141">
        <f>'[1]MTTI (PL &amp; I)'!BB325/'[1]MTTI (PL &amp; I)'!BB$334</f>
        <v>0</v>
      </c>
      <c r="BC325" s="141">
        <f>'[1]MTTI (PL &amp; I)'!BC325/'[1]MTTI (PL &amp; I)'!BC$334</f>
        <v>0</v>
      </c>
      <c r="BD325" s="141">
        <f>'[1]MTTI (PL &amp; I)'!BD325/'[1]MTTI (PL &amp; I)'!BD$334</f>
        <v>0</v>
      </c>
      <c r="BE325" s="141">
        <f>'[1]MTTI (PL &amp; I)'!BE325/'[1]MTTI (PL &amp; I)'!BE$334</f>
        <v>0</v>
      </c>
      <c r="BF325" s="141">
        <f>'[1]MTTI (PL &amp; I)'!BF325/'[1]MTTI (PL &amp; I)'!BF$334</f>
        <v>0</v>
      </c>
      <c r="BG325" s="141">
        <f>'[1]MTTI (PL &amp; I)'!BG325/'[1]MTTI (PL &amp; I)'!BG$334</f>
        <v>0</v>
      </c>
      <c r="BH325" s="141">
        <f>'[1]MTTI (PL &amp; I)'!BH325/'[1]MTTI (PL &amp; I)'!BH$334</f>
        <v>0</v>
      </c>
      <c r="BI325" s="141">
        <f>'[1]MTTI (PL &amp; I)'!BI325/'[1]MTTI (PL &amp; I)'!BI$334</f>
        <v>0</v>
      </c>
      <c r="BJ325" s="141">
        <f>'[1]MTTI (PL &amp; I)'!BJ325/'[1]MTTI (PL &amp; I)'!BJ$334</f>
        <v>0</v>
      </c>
      <c r="BK325" s="141">
        <f>'[1]MTTI (PL &amp; I)'!BK325/'[1]MTTI (PL &amp; I)'!BK$334</f>
        <v>0</v>
      </c>
      <c r="BL325" s="141">
        <f>'[1]MTTI (PL &amp; I)'!BL325/'[1]MTTI (PL &amp; I)'!BL$334</f>
        <v>0</v>
      </c>
      <c r="BM325" s="141">
        <f>'[1]MTTI (PL &amp; I)'!BM325/'[1]MTTI (PL &amp; I)'!BM$334</f>
        <v>0</v>
      </c>
      <c r="BN325" s="141">
        <f>'[1]MTTI (PL &amp; I)'!BN325/'[1]MTTI (PL &amp; I)'!BN$334</f>
        <v>0</v>
      </c>
      <c r="BO325" s="141">
        <f>'[1]MTTI (PL &amp; I)'!BO325/'[1]MTTI (PL &amp; I)'!BO$334</f>
        <v>0</v>
      </c>
      <c r="BP325" s="141">
        <f>'[1]MTTI (PL &amp; I)'!BP325/'[1]MTTI (PL &amp; I)'!BP$334</f>
        <v>0</v>
      </c>
      <c r="BQ325" s="141">
        <f>'[1]MTTI (PL &amp; I)'!BQ325/'[1]MTTI (PL &amp; I)'!BQ$334</f>
        <v>0</v>
      </c>
      <c r="BR325" s="141">
        <f>'[1]MTTI (PL &amp; I)'!BR325/'[1]MTTI (PL &amp; I)'!BR$334</f>
        <v>0</v>
      </c>
      <c r="BS325" s="141">
        <f>'[1]MTTI (PL &amp; I)'!BS325/'[1]MTTI (PL &amp; I)'!BS$334</f>
        <v>0</v>
      </c>
      <c r="BT325" s="141">
        <f>'[1]MTTI (PL &amp; I)'!BT325/'[1]MTTI (PL &amp; I)'!BT$334</f>
        <v>0</v>
      </c>
      <c r="BU325" s="141">
        <f>'[1]MTTI (PL &amp; I)'!BU325/'[1]MTTI (PL &amp; I)'!BU$334</f>
        <v>0</v>
      </c>
      <c r="BV325" s="141">
        <f>'[1]MTTI (PL &amp; I)'!BV325/'[1]MTTI (PL &amp; I)'!BV$334</f>
        <v>0</v>
      </c>
      <c r="BW325" s="141">
        <f>'[1]MTTI (PL &amp; I)'!BW325/'[1]MTTI (PL &amp; I)'!BW$334</f>
        <v>0</v>
      </c>
      <c r="BX325" s="141">
        <f>'[1]MTTI (PL &amp; I)'!BX325/'[1]MTTI (PL &amp; I)'!BX$334</f>
        <v>0</v>
      </c>
      <c r="BY325" s="141">
        <f>'[1]MTTI (PL &amp; I)'!BY325/'[1]MTTI (PL &amp; I)'!BY$334</f>
        <v>0</v>
      </c>
      <c r="BZ325" s="141">
        <f>'[1]MTTI (PL &amp; I)'!BZ325/'[1]MTTI (PL &amp; I)'!BZ$334</f>
        <v>0</v>
      </c>
      <c r="CA325" s="141">
        <f>'[1]MTTI (PL &amp; I)'!CA325/'[1]MTTI (PL &amp; I)'!CA$334</f>
        <v>0</v>
      </c>
      <c r="CB325" s="141">
        <f>'[1]MTTI (PL &amp; I)'!CB325/'[1]MTTI (PL &amp; I)'!CB$334</f>
        <v>0</v>
      </c>
      <c r="CC325" s="141">
        <f>'[1]MTTI (PL &amp; I)'!CC325/'[1]MTTI (PL &amp; I)'!CC$334</f>
        <v>0</v>
      </c>
      <c r="CD325" s="141">
        <f>'[1]MTTI (PL &amp; I)'!CD325/'[1]MTTI (PL &amp; I)'!CD$334</f>
        <v>0</v>
      </c>
      <c r="CE325" s="141">
        <f>'[1]MTTI (PL &amp; I)'!CE325/'[1]MTTI (PL &amp; I)'!CE$334</f>
        <v>0</v>
      </c>
      <c r="CF325" s="141">
        <f>'[1]MTTI (PL &amp; I)'!CF325/'[1]MTTI (PL &amp; I)'!CF$334</f>
        <v>0</v>
      </c>
      <c r="CG325" s="141">
        <f>'[1]MTTI (PL &amp; I)'!CG325/'[1]MTTI (PL &amp; I)'!CG$334</f>
        <v>0</v>
      </c>
      <c r="CH325" s="141">
        <f>'[1]MTTI (PL &amp; I)'!CH325/'[1]MTTI (PL &amp; I)'!CH$334</f>
        <v>0</v>
      </c>
      <c r="CI325" s="141">
        <f>'[1]MTTI (PL &amp; I)'!CI325/'[1]MTTI (PL &amp; I)'!CI$334</f>
        <v>0</v>
      </c>
      <c r="CJ325" s="141">
        <f>'[1]MTTI (PL &amp; I)'!CJ325/'[1]MTTI (PL &amp; I)'!CJ$334</f>
        <v>0</v>
      </c>
      <c r="CK325" s="141">
        <f>'[1]MTTI (PL &amp; I)'!CK325/'[1]MTTI (PL &amp; I)'!CK$334</f>
        <v>0</v>
      </c>
      <c r="CL325" s="141">
        <f>'[1]MTTI (PL &amp; I)'!CL325/'[1]MTTI (PL &amp; I)'!CL$334</f>
        <v>0</v>
      </c>
      <c r="CM325" s="141">
        <f>'[1]MTTI (PL &amp; I)'!CM325/'[1]MTTI (PL &amp; I)'!CM$334</f>
        <v>0</v>
      </c>
      <c r="CN325" s="141">
        <f>'[1]MTTI (PL &amp; I)'!CN325/'[1]MTTI (PL &amp; I)'!CN$334</f>
        <v>0</v>
      </c>
      <c r="CO325" s="141">
        <f>'[1]MTTI (PL &amp; I)'!CO325/'[1]MTTI (PL &amp; I)'!CO$334</f>
        <v>0</v>
      </c>
      <c r="CP325" s="141">
        <f>'[1]MTTI (PL &amp; I)'!CP325/'[1]MTTI (PL &amp; I)'!CP$334</f>
        <v>0</v>
      </c>
      <c r="CQ325" s="141">
        <f>'[1]MTTI (PL &amp; I)'!CQ325/'[1]MTTI (PL &amp; I)'!CQ$334</f>
        <v>0</v>
      </c>
      <c r="CR325" s="141">
        <f>'[1]MTTI (PL &amp; I)'!CR325/'[1]MTTI (PL &amp; I)'!CR$334</f>
        <v>0</v>
      </c>
      <c r="CS325" s="141">
        <f>'[1]MTTI (PL &amp; I)'!CS325/'[1]MTTI (PL &amp; I)'!CS$334</f>
        <v>0</v>
      </c>
      <c r="CT325" s="141">
        <f>'[1]MTTI (PL &amp; I)'!CT325/'[1]MTTI (PL &amp; I)'!CT$334</f>
        <v>0</v>
      </c>
      <c r="CU325" s="141">
        <f>'[1]MTTI (PL &amp; I)'!CU325/'[1]MTTI (PL &amp; I)'!CU$334</f>
        <v>0</v>
      </c>
      <c r="CV325" s="141">
        <f>'[1]MTTI (PL &amp; I)'!CV325/'[1]MTTI (PL &amp; I)'!CV$334</f>
        <v>0</v>
      </c>
      <c r="CW325" s="141">
        <f>'[1]MTTI (PL &amp; I)'!CW325/'[1]MTTI (PL &amp; I)'!CW$334</f>
        <v>0</v>
      </c>
      <c r="CX325" s="141">
        <f>'[1]MTTI (PL &amp; I)'!CX325/'[1]MTTI (PL &amp; I)'!CX$334</f>
        <v>0</v>
      </c>
      <c r="CY325" s="141">
        <f>'[1]MTTI (PL &amp; I)'!CY325/'[1]MTTI (PL &amp; I)'!CY$334</f>
        <v>0</v>
      </c>
      <c r="CZ325" s="141">
        <f>'[1]MTTI (PL &amp; I)'!CZ325/'[1]MTTI (PL &amp; I)'!CZ$334</f>
        <v>0</v>
      </c>
      <c r="DA325" s="141">
        <f>'[1]MTTI (PL &amp; I)'!DA325/'[1]MTTI (PL &amp; I)'!DA$334</f>
        <v>0</v>
      </c>
      <c r="DB325" s="141">
        <f>'[1]MTTI (PL &amp; I)'!DB325/'[1]MTTI (PL &amp; I)'!DB$334</f>
        <v>0</v>
      </c>
      <c r="DC325" s="141">
        <f>'[1]MTTI (PL &amp; I)'!DC325/'[1]MTTI (PL &amp; I)'!DC$334</f>
        <v>0</v>
      </c>
      <c r="DD325" s="141">
        <f>'[1]MTTI (PL &amp; I)'!DD325/'[1]MTTI (PL &amp; I)'!DD$334</f>
        <v>0</v>
      </c>
      <c r="DE325" s="141">
        <v>0</v>
      </c>
      <c r="DF325" s="141">
        <f>'[1]MTTI (PL &amp; I)'!DF325/'[1]MTTI (PL &amp; I)'!DF$334</f>
        <v>0</v>
      </c>
    </row>
    <row r="326" spans="1:110" x14ac:dyDescent="0.3">
      <c r="A326" s="26">
        <v>9900</v>
      </c>
      <c r="B326" s="141">
        <f>'[1]MTTI (PL &amp; I)'!B326/'[1]MTTI (PL &amp; I)'!B$334</f>
        <v>0</v>
      </c>
      <c r="C326" s="141">
        <f>'[1]MTTI (PL &amp; I)'!C326/'[1]MTTI (PL &amp; I)'!C$334</f>
        <v>0</v>
      </c>
      <c r="D326" s="141">
        <f>'[1]MTTI (PL &amp; I)'!D326/'[1]MTTI (PL &amp; I)'!D$334</f>
        <v>0</v>
      </c>
      <c r="E326" s="141">
        <f>'[1]MTTI (PL &amp; I)'!E326/'[1]MTTI (PL &amp; I)'!E$334</f>
        <v>0</v>
      </c>
      <c r="F326" s="141">
        <f>'[1]MTTI (PL &amp; I)'!F326/'[1]MTTI (PL &amp; I)'!F$334</f>
        <v>0</v>
      </c>
      <c r="G326" s="141">
        <f>'[1]MTTI (PL &amp; I)'!G326/'[1]MTTI (PL &amp; I)'!G$334</f>
        <v>0</v>
      </c>
      <c r="H326" s="141">
        <f>'[1]MTTI (PL &amp; I)'!H326/'[1]MTTI (PL &amp; I)'!H$334</f>
        <v>0</v>
      </c>
      <c r="I326" s="141">
        <f>'[1]MTTI (PL &amp; I)'!I326/'[1]MTTI (PL &amp; I)'!I$334</f>
        <v>0</v>
      </c>
      <c r="J326" s="141">
        <f>'[1]MTTI (PL &amp; I)'!J326/'[1]MTTI (PL &amp; I)'!J$334</f>
        <v>0</v>
      </c>
      <c r="K326" s="141">
        <f>'[1]MTTI (PL &amp; I)'!K326/'[1]MTTI (PL &amp; I)'!K$334</f>
        <v>0</v>
      </c>
      <c r="L326" s="141">
        <f>'[1]MTTI (PL &amp; I)'!L326/'[1]MTTI (PL &amp; I)'!L$334</f>
        <v>0</v>
      </c>
      <c r="M326" s="141">
        <f>'[1]MTTI (PL &amp; I)'!M326/'[1]MTTI (PL &amp; I)'!M$334</f>
        <v>0</v>
      </c>
      <c r="N326" s="141">
        <f>'[1]MTTI (PL &amp; I)'!N326/'[1]MTTI (PL &amp; I)'!N$334</f>
        <v>0</v>
      </c>
      <c r="O326" s="141">
        <f>'[1]MTTI (PL &amp; I)'!O326/'[1]MTTI (PL &amp; I)'!O$334</f>
        <v>0</v>
      </c>
      <c r="P326" s="141">
        <f>'[1]MTTI (PL &amp; I)'!P326/'[1]MTTI (PL &amp; I)'!P$334</f>
        <v>0</v>
      </c>
      <c r="Q326" s="141">
        <f>'[1]MTTI (PL &amp; I)'!Q326/'[1]MTTI (PL &amp; I)'!Q$334</f>
        <v>0</v>
      </c>
      <c r="R326" s="141">
        <f>'[1]MTTI (PL &amp; I)'!R326/'[1]MTTI (PL &amp; I)'!R$334</f>
        <v>0</v>
      </c>
      <c r="S326" s="141">
        <f>'[1]MTTI (PL &amp; I)'!S326/'[1]MTTI (PL &amp; I)'!S$334</f>
        <v>0</v>
      </c>
      <c r="T326" s="141">
        <f>'[1]MTTI (PL &amp; I)'!T326/'[1]MTTI (PL &amp; I)'!T$334</f>
        <v>0</v>
      </c>
      <c r="U326" s="141">
        <f>'[1]MTTI (PL &amp; I)'!U326/'[1]MTTI (PL &amp; I)'!U$334</f>
        <v>0</v>
      </c>
      <c r="V326" s="141">
        <f>'[1]MTTI (PL &amp; I)'!V326/'[1]MTTI (PL &amp; I)'!V$334</f>
        <v>0</v>
      </c>
      <c r="W326" s="141">
        <f>'[1]MTTI (PL &amp; I)'!W326/'[1]MTTI (PL &amp; I)'!W$334</f>
        <v>0</v>
      </c>
      <c r="X326" s="141">
        <f>'[1]MTTI (PL &amp; I)'!X326/'[1]MTTI (PL &amp; I)'!X$334</f>
        <v>0</v>
      </c>
      <c r="Y326" s="141">
        <f>'[1]MTTI (PL &amp; I)'!Y326/'[1]MTTI (PL &amp; I)'!Y$334</f>
        <v>0</v>
      </c>
      <c r="Z326" s="141">
        <f>'[1]MTTI (PL &amp; I)'!Z326/'[1]MTTI (PL &amp; I)'!Z$334</f>
        <v>0</v>
      </c>
      <c r="AA326" s="141">
        <f>'[1]MTTI (PL &amp; I)'!AA326/'[1]MTTI (PL &amp; I)'!AA$334</f>
        <v>0</v>
      </c>
      <c r="AB326" s="141">
        <f>'[1]MTTI (PL &amp; I)'!AB326/'[1]MTTI (PL &amp; I)'!AB$334</f>
        <v>0</v>
      </c>
      <c r="AC326" s="141">
        <f>'[1]MTTI (PL &amp; I)'!AC326/'[1]MTTI (PL &amp; I)'!AC$334</f>
        <v>0</v>
      </c>
      <c r="AD326" s="141">
        <f>'[1]MTTI (PL &amp; I)'!AD326/'[1]MTTI (PL &amp; I)'!AD$334</f>
        <v>0</v>
      </c>
      <c r="AE326" s="141">
        <f>'[1]MTTI (PL &amp; I)'!AE326/'[1]MTTI (PL &amp; I)'!AE$334</f>
        <v>0</v>
      </c>
      <c r="AF326" s="141">
        <f>'[1]MTTI (PL &amp; I)'!AF326/'[1]MTTI (PL &amp; I)'!AF$334</f>
        <v>0</v>
      </c>
      <c r="AG326" s="141">
        <f>'[1]MTTI (PL &amp; I)'!AG326/'[1]MTTI (PL &amp; I)'!AG$334</f>
        <v>0</v>
      </c>
      <c r="AH326" s="141">
        <f>'[1]MTTI (PL &amp; I)'!AH326/'[1]MTTI (PL &amp; I)'!AH$334</f>
        <v>0</v>
      </c>
      <c r="AI326" s="141">
        <f>'[1]MTTI (PL &amp; I)'!AI326/'[1]MTTI (PL &amp; I)'!AI$334</f>
        <v>0</v>
      </c>
      <c r="AJ326" s="141">
        <f>'[1]MTTI (PL &amp; I)'!AJ326/'[1]MTTI (PL &amp; I)'!AJ$334</f>
        <v>0</v>
      </c>
      <c r="AK326" s="141">
        <f>'[1]MTTI (PL &amp; I)'!AK326/'[1]MTTI (PL &amp; I)'!AK$334</f>
        <v>0</v>
      </c>
      <c r="AL326" s="141">
        <f>'[1]MTTI (PL &amp; I)'!AL326/'[1]MTTI (PL &amp; I)'!AL$334</f>
        <v>0</v>
      </c>
      <c r="AM326" s="141">
        <f>'[1]MTTI (PL &amp; I)'!AM326/'[1]MTTI (PL &amp; I)'!AM$334</f>
        <v>0</v>
      </c>
      <c r="AN326" s="141">
        <f>'[1]MTTI (PL &amp; I)'!AN326/'[1]MTTI (PL &amp; I)'!AN$334</f>
        <v>0</v>
      </c>
      <c r="AO326" s="141">
        <f>'[1]MTTI (PL &amp; I)'!AO326/'[1]MTTI (PL &amp; I)'!AO$334</f>
        <v>0</v>
      </c>
      <c r="AP326" s="141">
        <f>'[1]MTTI (PL &amp; I)'!AP326/'[1]MTTI (PL &amp; I)'!AP$334</f>
        <v>0</v>
      </c>
      <c r="AQ326" s="141">
        <f>'[1]MTTI (PL &amp; I)'!AQ326/'[1]MTTI (PL &amp; I)'!AQ$334</f>
        <v>0</v>
      </c>
      <c r="AR326" s="141">
        <f>'[1]MTTI (PL &amp; I)'!AR326/'[1]MTTI (PL &amp; I)'!AR$334</f>
        <v>0</v>
      </c>
      <c r="AS326" s="141">
        <f>'[1]MTTI (PL &amp; I)'!AS326/'[1]MTTI (PL &amp; I)'!AS$334</f>
        <v>0</v>
      </c>
      <c r="AT326" s="141">
        <f>'[1]MTTI (PL &amp; I)'!AT326/'[1]MTTI (PL &amp; I)'!AT$334</f>
        <v>0</v>
      </c>
      <c r="AU326" s="141">
        <f>'[1]MTTI (PL &amp; I)'!AU326/'[1]MTTI (PL &amp; I)'!AU$334</f>
        <v>0</v>
      </c>
      <c r="AV326" s="141">
        <f>'[1]MTTI (PL &amp; I)'!AV326/'[1]MTTI (PL &amp; I)'!AV$334</f>
        <v>0</v>
      </c>
      <c r="AW326" s="141">
        <f>'[1]MTTI (PL &amp; I)'!AW326/'[1]MTTI (PL &amp; I)'!AW$334</f>
        <v>0</v>
      </c>
      <c r="AX326" s="141">
        <f>'[1]MTTI (PL &amp; I)'!AX326/'[1]MTTI (PL &amp; I)'!AX$334</f>
        <v>0</v>
      </c>
      <c r="AY326" s="141">
        <f>'[1]MTTI (PL &amp; I)'!AY326/'[1]MTTI (PL &amp; I)'!AY$334</f>
        <v>0</v>
      </c>
      <c r="AZ326" s="141">
        <f>'[1]MTTI (PL &amp; I)'!AZ326/'[1]MTTI (PL &amp; I)'!AZ$334</f>
        <v>0</v>
      </c>
      <c r="BA326" s="141">
        <f>'[1]MTTI (PL &amp; I)'!BA326/'[1]MTTI (PL &amp; I)'!BA$334</f>
        <v>0</v>
      </c>
      <c r="BB326" s="141">
        <f>'[1]MTTI (PL &amp; I)'!BB326/'[1]MTTI (PL &amp; I)'!BB$334</f>
        <v>0</v>
      </c>
      <c r="BC326" s="141">
        <f>'[1]MTTI (PL &amp; I)'!BC326/'[1]MTTI (PL &amp; I)'!BC$334</f>
        <v>0</v>
      </c>
      <c r="BD326" s="141">
        <f>'[1]MTTI (PL &amp; I)'!BD326/'[1]MTTI (PL &amp; I)'!BD$334</f>
        <v>0</v>
      </c>
      <c r="BE326" s="141">
        <f>'[1]MTTI (PL &amp; I)'!BE326/'[1]MTTI (PL &amp; I)'!BE$334</f>
        <v>0</v>
      </c>
      <c r="BF326" s="141">
        <f>'[1]MTTI (PL &amp; I)'!BF326/'[1]MTTI (PL &amp; I)'!BF$334</f>
        <v>0</v>
      </c>
      <c r="BG326" s="141">
        <f>'[1]MTTI (PL &amp; I)'!BG326/'[1]MTTI (PL &amp; I)'!BG$334</f>
        <v>0</v>
      </c>
      <c r="BH326" s="141">
        <f>'[1]MTTI (PL &amp; I)'!BH326/'[1]MTTI (PL &amp; I)'!BH$334</f>
        <v>0</v>
      </c>
      <c r="BI326" s="141">
        <f>'[1]MTTI (PL &amp; I)'!BI326/'[1]MTTI (PL &amp; I)'!BI$334</f>
        <v>0</v>
      </c>
      <c r="BJ326" s="141">
        <f>'[1]MTTI (PL &amp; I)'!BJ326/'[1]MTTI (PL &amp; I)'!BJ$334</f>
        <v>1.3030324500312205E-4</v>
      </c>
      <c r="BK326" s="141">
        <f>'[1]MTTI (PL &amp; I)'!BK326/'[1]MTTI (PL &amp; I)'!BK$334</f>
        <v>0</v>
      </c>
      <c r="BL326" s="141">
        <f>'[1]MTTI (PL &amp; I)'!BL326/'[1]MTTI (PL &amp; I)'!BL$334</f>
        <v>0</v>
      </c>
      <c r="BM326" s="141">
        <f>'[1]MTTI (PL &amp; I)'!BM326/'[1]MTTI (PL &amp; I)'!BM$334</f>
        <v>0</v>
      </c>
      <c r="BN326" s="141">
        <f>'[1]MTTI (PL &amp; I)'!BN326/'[1]MTTI (PL &amp; I)'!BN$334</f>
        <v>0</v>
      </c>
      <c r="BO326" s="141">
        <f>'[1]MTTI (PL &amp; I)'!BO326/'[1]MTTI (PL &amp; I)'!BO$334</f>
        <v>0</v>
      </c>
      <c r="BP326" s="141">
        <f>'[1]MTTI (PL &amp; I)'!BP326/'[1]MTTI (PL &amp; I)'!BP$334</f>
        <v>0</v>
      </c>
      <c r="BQ326" s="141">
        <f>'[1]MTTI (PL &amp; I)'!BQ326/'[1]MTTI (PL &amp; I)'!BQ$334</f>
        <v>0</v>
      </c>
      <c r="BR326" s="141">
        <f>'[1]MTTI (PL &amp; I)'!BR326/'[1]MTTI (PL &amp; I)'!BR$334</f>
        <v>0</v>
      </c>
      <c r="BS326" s="141">
        <f>'[1]MTTI (PL &amp; I)'!BS326/'[1]MTTI (PL &amp; I)'!BS$334</f>
        <v>0</v>
      </c>
      <c r="BT326" s="141">
        <f>'[1]MTTI (PL &amp; I)'!BT326/'[1]MTTI (PL &amp; I)'!BT$334</f>
        <v>0</v>
      </c>
      <c r="BU326" s="141">
        <f>'[1]MTTI (PL &amp; I)'!BU326/'[1]MTTI (PL &amp; I)'!BU$334</f>
        <v>0.37739322449001916</v>
      </c>
      <c r="BV326" s="141">
        <f>'[1]MTTI (PL &amp; I)'!BV326/'[1]MTTI (PL &amp; I)'!BV$334</f>
        <v>0</v>
      </c>
      <c r="BW326" s="141">
        <f>'[1]MTTI (PL &amp; I)'!BW326/'[1]MTTI (PL &amp; I)'!BW$334</f>
        <v>0</v>
      </c>
      <c r="BX326" s="141">
        <f>'[1]MTTI (PL &amp; I)'!BX326/'[1]MTTI (PL &amp; I)'!BX$334</f>
        <v>0</v>
      </c>
      <c r="BY326" s="141">
        <f>'[1]MTTI (PL &amp; I)'!BY326/'[1]MTTI (PL &amp; I)'!BY$334</f>
        <v>0</v>
      </c>
      <c r="BZ326" s="141">
        <f>'[1]MTTI (PL &amp; I)'!BZ326/'[1]MTTI (PL &amp; I)'!BZ$334</f>
        <v>0</v>
      </c>
      <c r="CA326" s="141">
        <f>'[1]MTTI (PL &amp; I)'!CA326/'[1]MTTI (PL &amp; I)'!CA$334</f>
        <v>0</v>
      </c>
      <c r="CB326" s="141">
        <f>'[1]MTTI (PL &amp; I)'!CB326/'[1]MTTI (PL &amp; I)'!CB$334</f>
        <v>0</v>
      </c>
      <c r="CC326" s="141">
        <f>'[1]MTTI (PL &amp; I)'!CC326/'[1]MTTI (PL &amp; I)'!CC$334</f>
        <v>0</v>
      </c>
      <c r="CD326" s="141">
        <f>'[1]MTTI (PL &amp; I)'!CD326/'[1]MTTI (PL &amp; I)'!CD$334</f>
        <v>0</v>
      </c>
      <c r="CE326" s="141">
        <f>'[1]MTTI (PL &amp; I)'!CE326/'[1]MTTI (PL &amp; I)'!CE$334</f>
        <v>0</v>
      </c>
      <c r="CF326" s="141">
        <f>'[1]MTTI (PL &amp; I)'!CF326/'[1]MTTI (PL &amp; I)'!CF$334</f>
        <v>0</v>
      </c>
      <c r="CG326" s="141">
        <f>'[1]MTTI (PL &amp; I)'!CG326/'[1]MTTI (PL &amp; I)'!CG$334</f>
        <v>0</v>
      </c>
      <c r="CH326" s="141">
        <f>'[1]MTTI (PL &amp; I)'!CH326/'[1]MTTI (PL &amp; I)'!CH$334</f>
        <v>0</v>
      </c>
      <c r="CI326" s="141">
        <f>'[1]MTTI (PL &amp; I)'!CI326/'[1]MTTI (PL &amp; I)'!CI$334</f>
        <v>0</v>
      </c>
      <c r="CJ326" s="141">
        <f>'[1]MTTI (PL &amp; I)'!CJ326/'[1]MTTI (PL &amp; I)'!CJ$334</f>
        <v>0</v>
      </c>
      <c r="CK326" s="141">
        <f>'[1]MTTI (PL &amp; I)'!CK326/'[1]MTTI (PL &amp; I)'!CK$334</f>
        <v>0</v>
      </c>
      <c r="CL326" s="141">
        <f>'[1]MTTI (PL &amp; I)'!CL326/'[1]MTTI (PL &amp; I)'!CL$334</f>
        <v>0</v>
      </c>
      <c r="CM326" s="141">
        <f>'[1]MTTI (PL &amp; I)'!CM326/'[1]MTTI (PL &amp; I)'!CM$334</f>
        <v>0</v>
      </c>
      <c r="CN326" s="141">
        <f>'[1]MTTI (PL &amp; I)'!CN326/'[1]MTTI (PL &amp; I)'!CN$334</f>
        <v>0</v>
      </c>
      <c r="CO326" s="141">
        <f>'[1]MTTI (PL &amp; I)'!CO326/'[1]MTTI (PL &amp; I)'!CO$334</f>
        <v>0</v>
      </c>
      <c r="CP326" s="141">
        <f>'[1]MTTI (PL &amp; I)'!CP326/'[1]MTTI (PL &amp; I)'!CP$334</f>
        <v>0</v>
      </c>
      <c r="CQ326" s="141">
        <f>'[1]MTTI (PL &amp; I)'!CQ326/'[1]MTTI (PL &amp; I)'!CQ$334</f>
        <v>0</v>
      </c>
      <c r="CR326" s="141">
        <f>'[1]MTTI (PL &amp; I)'!CR326/'[1]MTTI (PL &amp; I)'!CR$334</f>
        <v>0</v>
      </c>
      <c r="CS326" s="141">
        <f>'[1]MTTI (PL &amp; I)'!CS326/'[1]MTTI (PL &amp; I)'!CS$334</f>
        <v>0</v>
      </c>
      <c r="CT326" s="141">
        <f>'[1]MTTI (PL &amp; I)'!CT326/'[1]MTTI (PL &amp; I)'!CT$334</f>
        <v>0</v>
      </c>
      <c r="CU326" s="141">
        <f>'[1]MTTI (PL &amp; I)'!CU326/'[1]MTTI (PL &amp; I)'!CU$334</f>
        <v>0</v>
      </c>
      <c r="CV326" s="141">
        <f>'[1]MTTI (PL &amp; I)'!CV326/'[1]MTTI (PL &amp; I)'!CV$334</f>
        <v>0</v>
      </c>
      <c r="CW326" s="141">
        <f>'[1]MTTI (PL &amp; I)'!CW326/'[1]MTTI (PL &amp; I)'!CW$334</f>
        <v>0</v>
      </c>
      <c r="CX326" s="141">
        <f>'[1]MTTI (PL &amp; I)'!CX326/'[1]MTTI (PL &amp; I)'!CX$334</f>
        <v>0</v>
      </c>
      <c r="CY326" s="141">
        <f>'[1]MTTI (PL &amp; I)'!CY326/'[1]MTTI (PL &amp; I)'!CY$334</f>
        <v>0</v>
      </c>
      <c r="CZ326" s="141">
        <f>'[1]MTTI (PL &amp; I)'!CZ326/'[1]MTTI (PL &amp; I)'!CZ$334</f>
        <v>0</v>
      </c>
      <c r="DA326" s="141">
        <f>'[1]MTTI (PL &amp; I)'!DA326/'[1]MTTI (PL &amp; I)'!DA$334</f>
        <v>0</v>
      </c>
      <c r="DB326" s="141">
        <f>'[1]MTTI (PL &amp; I)'!DB326/'[1]MTTI (PL &amp; I)'!DB$334</f>
        <v>2.303533183057363E-4</v>
      </c>
      <c r="DC326" s="141">
        <f>'[1]MTTI (PL &amp; I)'!DC326/'[1]MTTI (PL &amp; I)'!DC$334</f>
        <v>0</v>
      </c>
      <c r="DD326" s="141">
        <f>'[1]MTTI (PL &amp; I)'!DD326/'[1]MTTI (PL &amp; I)'!DD$334</f>
        <v>0</v>
      </c>
      <c r="DE326" s="141">
        <v>0</v>
      </c>
      <c r="DF326" s="141">
        <f>'[1]MTTI (PL &amp; I)'!DF326/'[1]MTTI (PL &amp; I)'!DF$334</f>
        <v>7.5524333812577424E-5</v>
      </c>
    </row>
    <row r="327" spans="1:110" x14ac:dyDescent="0.3">
      <c r="A327" s="25" t="s">
        <v>6</v>
      </c>
      <c r="B327" s="141">
        <f>'[1]MTTI (PL &amp; I)'!B327/'[1]MTTI (PL &amp; I)'!B$334</f>
        <v>0</v>
      </c>
      <c r="C327" s="141">
        <f>'[1]MTTI (PL &amp; I)'!C327/'[1]MTTI (PL &amp; I)'!C$334</f>
        <v>0</v>
      </c>
      <c r="D327" s="141">
        <f>'[1]MTTI (PL &amp; I)'!D327/'[1]MTTI (PL &amp; I)'!D$334</f>
        <v>0</v>
      </c>
      <c r="E327" s="141">
        <f>'[1]MTTI (PL &amp; I)'!E327/'[1]MTTI (PL &amp; I)'!E$334</f>
        <v>0</v>
      </c>
      <c r="F327" s="141">
        <f>'[1]MTTI (PL &amp; I)'!F327/'[1]MTTI (PL &amp; I)'!F$334</f>
        <v>0</v>
      </c>
      <c r="G327" s="141">
        <f>'[1]MTTI (PL &amp; I)'!G327/'[1]MTTI (PL &amp; I)'!G$334</f>
        <v>0</v>
      </c>
      <c r="H327" s="141">
        <f>'[1]MTTI (PL &amp; I)'!H327/'[1]MTTI (PL &amp; I)'!H$334</f>
        <v>0</v>
      </c>
      <c r="I327" s="141">
        <f>'[1]MTTI (PL &amp; I)'!I327/'[1]MTTI (PL &amp; I)'!I$334</f>
        <v>0</v>
      </c>
      <c r="J327" s="141">
        <f>'[1]MTTI (PL &amp; I)'!J327/'[1]MTTI (PL &amp; I)'!J$334</f>
        <v>0</v>
      </c>
      <c r="K327" s="141">
        <f>'[1]MTTI (PL &amp; I)'!K327/'[1]MTTI (PL &amp; I)'!K$334</f>
        <v>0</v>
      </c>
      <c r="L327" s="141">
        <f>'[1]MTTI (PL &amp; I)'!L327/'[1]MTTI (PL &amp; I)'!L$334</f>
        <v>0</v>
      </c>
      <c r="M327" s="141">
        <f>'[1]MTTI (PL &amp; I)'!M327/'[1]MTTI (PL &amp; I)'!M$334</f>
        <v>0</v>
      </c>
      <c r="N327" s="141">
        <f>'[1]MTTI (PL &amp; I)'!N327/'[1]MTTI (PL &amp; I)'!N$334</f>
        <v>0</v>
      </c>
      <c r="O327" s="141">
        <f>'[1]MTTI (PL &amp; I)'!O327/'[1]MTTI (PL &amp; I)'!O$334</f>
        <v>0</v>
      </c>
      <c r="P327" s="141">
        <f>'[1]MTTI (PL &amp; I)'!P327/'[1]MTTI (PL &amp; I)'!P$334</f>
        <v>0</v>
      </c>
      <c r="Q327" s="141">
        <f>'[1]MTTI (PL &amp; I)'!Q327/'[1]MTTI (PL &amp; I)'!Q$334</f>
        <v>0</v>
      </c>
      <c r="R327" s="141">
        <f>'[1]MTTI (PL &amp; I)'!R327/'[1]MTTI (PL &amp; I)'!R$334</f>
        <v>0</v>
      </c>
      <c r="S327" s="141">
        <f>'[1]MTTI (PL &amp; I)'!S327/'[1]MTTI (PL &amp; I)'!S$334</f>
        <v>0</v>
      </c>
      <c r="T327" s="141">
        <f>'[1]MTTI (PL &amp; I)'!T327/'[1]MTTI (PL &amp; I)'!T$334</f>
        <v>0</v>
      </c>
      <c r="U327" s="141">
        <f>'[1]MTTI (PL &amp; I)'!U327/'[1]MTTI (PL &amp; I)'!U$334</f>
        <v>0</v>
      </c>
      <c r="V327" s="141">
        <f>'[1]MTTI (PL &amp; I)'!V327/'[1]MTTI (PL &amp; I)'!V$334</f>
        <v>0</v>
      </c>
      <c r="W327" s="141">
        <f>'[1]MTTI (PL &amp; I)'!W327/'[1]MTTI (PL &amp; I)'!W$334</f>
        <v>0</v>
      </c>
      <c r="X327" s="141">
        <f>'[1]MTTI (PL &amp; I)'!X327/'[1]MTTI (PL &amp; I)'!X$334</f>
        <v>0</v>
      </c>
      <c r="Y327" s="141">
        <f>'[1]MTTI (PL &amp; I)'!Y327/'[1]MTTI (PL &amp; I)'!Y$334</f>
        <v>0</v>
      </c>
      <c r="Z327" s="141">
        <f>'[1]MTTI (PL &amp; I)'!Z327/'[1]MTTI (PL &amp; I)'!Z$334</f>
        <v>0</v>
      </c>
      <c r="AA327" s="141">
        <f>'[1]MTTI (PL &amp; I)'!AA327/'[1]MTTI (PL &amp; I)'!AA$334</f>
        <v>0</v>
      </c>
      <c r="AB327" s="141">
        <f>'[1]MTTI (PL &amp; I)'!AB327/'[1]MTTI (PL &amp; I)'!AB$334</f>
        <v>0</v>
      </c>
      <c r="AC327" s="141">
        <f>'[1]MTTI (PL &amp; I)'!AC327/'[1]MTTI (PL &amp; I)'!AC$334</f>
        <v>0</v>
      </c>
      <c r="AD327" s="141">
        <f>'[1]MTTI (PL &amp; I)'!AD327/'[1]MTTI (PL &amp; I)'!AD$334</f>
        <v>0</v>
      </c>
      <c r="AE327" s="141">
        <f>'[1]MTTI (PL &amp; I)'!AE327/'[1]MTTI (PL &amp; I)'!AE$334</f>
        <v>0</v>
      </c>
      <c r="AF327" s="141">
        <f>'[1]MTTI (PL &amp; I)'!AF327/'[1]MTTI (PL &amp; I)'!AF$334</f>
        <v>0</v>
      </c>
      <c r="AG327" s="141">
        <f>'[1]MTTI (PL &amp; I)'!AG327/'[1]MTTI (PL &amp; I)'!AG$334</f>
        <v>0</v>
      </c>
      <c r="AH327" s="141">
        <f>'[1]MTTI (PL &amp; I)'!AH327/'[1]MTTI (PL &amp; I)'!AH$334</f>
        <v>0</v>
      </c>
      <c r="AI327" s="141">
        <f>'[1]MTTI (PL &amp; I)'!AI327/'[1]MTTI (PL &amp; I)'!AI$334</f>
        <v>0</v>
      </c>
      <c r="AJ327" s="141">
        <f>'[1]MTTI (PL &amp; I)'!AJ327/'[1]MTTI (PL &amp; I)'!AJ$334</f>
        <v>0</v>
      </c>
      <c r="AK327" s="141">
        <f>'[1]MTTI (PL &amp; I)'!AK327/'[1]MTTI (PL &amp; I)'!AK$334</f>
        <v>0</v>
      </c>
      <c r="AL327" s="141">
        <f>'[1]MTTI (PL &amp; I)'!AL327/'[1]MTTI (PL &amp; I)'!AL$334</f>
        <v>0</v>
      </c>
      <c r="AM327" s="141">
        <f>'[1]MTTI (PL &amp; I)'!AM327/'[1]MTTI (PL &amp; I)'!AM$334</f>
        <v>0</v>
      </c>
      <c r="AN327" s="141">
        <f>'[1]MTTI (PL &amp; I)'!AN327/'[1]MTTI (PL &amp; I)'!AN$334</f>
        <v>0</v>
      </c>
      <c r="AO327" s="141">
        <f>'[1]MTTI (PL &amp; I)'!AO327/'[1]MTTI (PL &amp; I)'!AO$334</f>
        <v>0</v>
      </c>
      <c r="AP327" s="141">
        <f>'[1]MTTI (PL &amp; I)'!AP327/'[1]MTTI (PL &amp; I)'!AP$334</f>
        <v>0</v>
      </c>
      <c r="AQ327" s="141">
        <f>'[1]MTTI (PL &amp; I)'!AQ327/'[1]MTTI (PL &amp; I)'!AQ$334</f>
        <v>0</v>
      </c>
      <c r="AR327" s="141">
        <f>'[1]MTTI (PL &amp; I)'!AR327/'[1]MTTI (PL &amp; I)'!AR$334</f>
        <v>0</v>
      </c>
      <c r="AS327" s="141">
        <f>'[1]MTTI (PL &amp; I)'!AS327/'[1]MTTI (PL &amp; I)'!AS$334</f>
        <v>0</v>
      </c>
      <c r="AT327" s="141">
        <f>'[1]MTTI (PL &amp; I)'!AT327/'[1]MTTI (PL &amp; I)'!AT$334</f>
        <v>0</v>
      </c>
      <c r="AU327" s="141">
        <f>'[1]MTTI (PL &amp; I)'!AU327/'[1]MTTI (PL &amp; I)'!AU$334</f>
        <v>0</v>
      </c>
      <c r="AV327" s="141">
        <f>'[1]MTTI (PL &amp; I)'!AV327/'[1]MTTI (PL &amp; I)'!AV$334</f>
        <v>0</v>
      </c>
      <c r="AW327" s="141">
        <f>'[1]MTTI (PL &amp; I)'!AW327/'[1]MTTI (PL &amp; I)'!AW$334</f>
        <v>0</v>
      </c>
      <c r="AX327" s="141">
        <f>'[1]MTTI (PL &amp; I)'!AX327/'[1]MTTI (PL &amp; I)'!AX$334</f>
        <v>0</v>
      </c>
      <c r="AY327" s="141">
        <f>'[1]MTTI (PL &amp; I)'!AY327/'[1]MTTI (PL &amp; I)'!AY$334</f>
        <v>0</v>
      </c>
      <c r="AZ327" s="141">
        <f>'[1]MTTI (PL &amp; I)'!AZ327/'[1]MTTI (PL &amp; I)'!AZ$334</f>
        <v>0</v>
      </c>
      <c r="BA327" s="141">
        <f>'[1]MTTI (PL &amp; I)'!BA327/'[1]MTTI (PL &amp; I)'!BA$334</f>
        <v>0</v>
      </c>
      <c r="BB327" s="141">
        <f>'[1]MTTI (PL &amp; I)'!BB327/'[1]MTTI (PL &amp; I)'!BB$334</f>
        <v>0</v>
      </c>
      <c r="BC327" s="141">
        <f>'[1]MTTI (PL &amp; I)'!BC327/'[1]MTTI (PL &amp; I)'!BC$334</f>
        <v>0</v>
      </c>
      <c r="BD327" s="141">
        <f>'[1]MTTI (PL &amp; I)'!BD327/'[1]MTTI (PL &amp; I)'!BD$334</f>
        <v>0</v>
      </c>
      <c r="BE327" s="141">
        <f>'[1]MTTI (PL &amp; I)'!BE327/'[1]MTTI (PL &amp; I)'!BE$334</f>
        <v>0</v>
      </c>
      <c r="BF327" s="141">
        <f>'[1]MTTI (PL &amp; I)'!BF327/'[1]MTTI (PL &amp; I)'!BF$334</f>
        <v>0</v>
      </c>
      <c r="BG327" s="141">
        <f>'[1]MTTI (PL &amp; I)'!BG327/'[1]MTTI (PL &amp; I)'!BG$334</f>
        <v>0</v>
      </c>
      <c r="BH327" s="141">
        <f>'[1]MTTI (PL &amp; I)'!BH327/'[1]MTTI (PL &amp; I)'!BH$334</f>
        <v>0</v>
      </c>
      <c r="BI327" s="141">
        <f>'[1]MTTI (PL &amp; I)'!BI327/'[1]MTTI (PL &amp; I)'!BI$334</f>
        <v>0</v>
      </c>
      <c r="BJ327" s="141">
        <f>'[1]MTTI (PL &amp; I)'!BJ327/'[1]MTTI (PL &amp; I)'!BJ$334</f>
        <v>0</v>
      </c>
      <c r="BK327" s="141">
        <f>'[1]MTTI (PL &amp; I)'!BK327/'[1]MTTI (PL &amp; I)'!BK$334</f>
        <v>0</v>
      </c>
      <c r="BL327" s="141">
        <f>'[1]MTTI (PL &amp; I)'!BL327/'[1]MTTI (PL &amp; I)'!BL$334</f>
        <v>0</v>
      </c>
      <c r="BM327" s="141">
        <f>'[1]MTTI (PL &amp; I)'!BM327/'[1]MTTI (PL &amp; I)'!BM$334</f>
        <v>0</v>
      </c>
      <c r="BN327" s="141">
        <f>'[1]MTTI (PL &amp; I)'!BN327/'[1]MTTI (PL &amp; I)'!BN$334</f>
        <v>0</v>
      </c>
      <c r="BO327" s="141">
        <f>'[1]MTTI (PL &amp; I)'!BO327/'[1]MTTI (PL &amp; I)'!BO$334</f>
        <v>0</v>
      </c>
      <c r="BP327" s="141">
        <f>'[1]MTTI (PL &amp; I)'!BP327/'[1]MTTI (PL &amp; I)'!BP$334</f>
        <v>0</v>
      </c>
      <c r="BQ327" s="141">
        <f>'[1]MTTI (PL &amp; I)'!BQ327/'[1]MTTI (PL &amp; I)'!BQ$334</f>
        <v>0</v>
      </c>
      <c r="BR327" s="141">
        <f>'[1]MTTI (PL &amp; I)'!BR327/'[1]MTTI (PL &amp; I)'!BR$334</f>
        <v>0</v>
      </c>
      <c r="BS327" s="141">
        <f>'[1]MTTI (PL &amp; I)'!BS327/'[1]MTTI (PL &amp; I)'!BS$334</f>
        <v>0</v>
      </c>
      <c r="BT327" s="141">
        <f>'[1]MTTI (PL &amp; I)'!BT327/'[1]MTTI (PL &amp; I)'!BT$334</f>
        <v>0</v>
      </c>
      <c r="BU327" s="141">
        <f>'[1]MTTI (PL &amp; I)'!BU327/'[1]MTTI (PL &amp; I)'!BU$334</f>
        <v>0</v>
      </c>
      <c r="BV327" s="141">
        <f>'[1]MTTI (PL &amp; I)'!BV327/'[1]MTTI (PL &amp; I)'!BV$334</f>
        <v>0</v>
      </c>
      <c r="BW327" s="141">
        <f>'[1]MTTI (PL &amp; I)'!BW327/'[1]MTTI (PL &amp; I)'!BW$334</f>
        <v>0</v>
      </c>
      <c r="BX327" s="141">
        <f>'[1]MTTI (PL &amp; I)'!BX327/'[1]MTTI (PL &amp; I)'!BX$334</f>
        <v>0</v>
      </c>
      <c r="BY327" s="141">
        <f>'[1]MTTI (PL &amp; I)'!BY327/'[1]MTTI (PL &amp; I)'!BY$334</f>
        <v>0</v>
      </c>
      <c r="BZ327" s="141">
        <f>'[1]MTTI (PL &amp; I)'!BZ327/'[1]MTTI (PL &amp; I)'!BZ$334</f>
        <v>0</v>
      </c>
      <c r="CA327" s="141">
        <f>'[1]MTTI (PL &amp; I)'!CA327/'[1]MTTI (PL &amp; I)'!CA$334</f>
        <v>0</v>
      </c>
      <c r="CB327" s="141">
        <f>'[1]MTTI (PL &amp; I)'!CB327/'[1]MTTI (PL &amp; I)'!CB$334</f>
        <v>0</v>
      </c>
      <c r="CC327" s="141">
        <f>'[1]MTTI (PL &amp; I)'!CC327/'[1]MTTI (PL &amp; I)'!CC$334</f>
        <v>0</v>
      </c>
      <c r="CD327" s="141">
        <f>'[1]MTTI (PL &amp; I)'!CD327/'[1]MTTI (PL &amp; I)'!CD$334</f>
        <v>0</v>
      </c>
      <c r="CE327" s="141">
        <f>'[1]MTTI (PL &amp; I)'!CE327/'[1]MTTI (PL &amp; I)'!CE$334</f>
        <v>0</v>
      </c>
      <c r="CF327" s="141">
        <f>'[1]MTTI (PL &amp; I)'!CF327/'[1]MTTI (PL &amp; I)'!CF$334</f>
        <v>0</v>
      </c>
      <c r="CG327" s="141">
        <f>'[1]MTTI (PL &amp; I)'!CG327/'[1]MTTI (PL &amp; I)'!CG$334</f>
        <v>0</v>
      </c>
      <c r="CH327" s="141">
        <f>'[1]MTTI (PL &amp; I)'!CH327/'[1]MTTI (PL &amp; I)'!CH$334</f>
        <v>0</v>
      </c>
      <c r="CI327" s="141">
        <f>'[1]MTTI (PL &amp; I)'!CI327/'[1]MTTI (PL &amp; I)'!CI$334</f>
        <v>0</v>
      </c>
      <c r="CJ327" s="141">
        <f>'[1]MTTI (PL &amp; I)'!CJ327/'[1]MTTI (PL &amp; I)'!CJ$334</f>
        <v>0</v>
      </c>
      <c r="CK327" s="141">
        <f>'[1]MTTI (PL &amp; I)'!CK327/'[1]MTTI (PL &amp; I)'!CK$334</f>
        <v>0</v>
      </c>
      <c r="CL327" s="141">
        <f>'[1]MTTI (PL &amp; I)'!CL327/'[1]MTTI (PL &amp; I)'!CL$334</f>
        <v>0</v>
      </c>
      <c r="CM327" s="141">
        <f>'[1]MTTI (PL &amp; I)'!CM327/'[1]MTTI (PL &amp; I)'!CM$334</f>
        <v>0</v>
      </c>
      <c r="CN327" s="141">
        <f>'[1]MTTI (PL &amp; I)'!CN327/'[1]MTTI (PL &amp; I)'!CN$334</f>
        <v>0</v>
      </c>
      <c r="CO327" s="141">
        <f>'[1]MTTI (PL &amp; I)'!CO327/'[1]MTTI (PL &amp; I)'!CO$334</f>
        <v>0</v>
      </c>
      <c r="CP327" s="141">
        <f>'[1]MTTI (PL &amp; I)'!CP327/'[1]MTTI (PL &amp; I)'!CP$334</f>
        <v>0</v>
      </c>
      <c r="CQ327" s="141">
        <f>'[1]MTTI (PL &amp; I)'!CQ327/'[1]MTTI (PL &amp; I)'!CQ$334</f>
        <v>0</v>
      </c>
      <c r="CR327" s="141">
        <f>'[1]MTTI (PL &amp; I)'!CR327/'[1]MTTI (PL &amp; I)'!CR$334</f>
        <v>0</v>
      </c>
      <c r="CS327" s="141">
        <f>'[1]MTTI (PL &amp; I)'!CS327/'[1]MTTI (PL &amp; I)'!CS$334</f>
        <v>0</v>
      </c>
      <c r="CT327" s="141">
        <f>'[1]MTTI (PL &amp; I)'!CT327/'[1]MTTI (PL &amp; I)'!CT$334</f>
        <v>0</v>
      </c>
      <c r="CU327" s="141">
        <f>'[1]MTTI (PL &amp; I)'!CU327/'[1]MTTI (PL &amp; I)'!CU$334</f>
        <v>0</v>
      </c>
      <c r="CV327" s="141">
        <f>'[1]MTTI (PL &amp; I)'!CV327/'[1]MTTI (PL &amp; I)'!CV$334</f>
        <v>0</v>
      </c>
      <c r="CW327" s="141">
        <f>'[1]MTTI (PL &amp; I)'!CW327/'[1]MTTI (PL &amp; I)'!CW$334</f>
        <v>0</v>
      </c>
      <c r="CX327" s="141">
        <f>'[1]MTTI (PL &amp; I)'!CX327/'[1]MTTI (PL &amp; I)'!CX$334</f>
        <v>0</v>
      </c>
      <c r="CY327" s="141">
        <f>'[1]MTTI (PL &amp; I)'!CY327/'[1]MTTI (PL &amp; I)'!CY$334</f>
        <v>0</v>
      </c>
      <c r="CZ327" s="141">
        <f>'[1]MTTI (PL &amp; I)'!CZ327/'[1]MTTI (PL &amp; I)'!CZ$334</f>
        <v>0</v>
      </c>
      <c r="DA327" s="141">
        <f>'[1]MTTI (PL &amp; I)'!DA327/'[1]MTTI (PL &amp; I)'!DA$334</f>
        <v>0</v>
      </c>
      <c r="DB327" s="141">
        <f>'[1]MTTI (PL &amp; I)'!DB327/'[1]MTTI (PL &amp; I)'!DB$334</f>
        <v>0</v>
      </c>
      <c r="DC327" s="141">
        <f>'[1]MTTI (PL &amp; I)'!DC327/'[1]MTTI (PL &amp; I)'!DC$334</f>
        <v>0</v>
      </c>
      <c r="DD327" s="141">
        <f>'[1]MTTI (PL &amp; I)'!DD327/'[1]MTTI (PL &amp; I)'!DD$334</f>
        <v>0</v>
      </c>
      <c r="DE327" s="141">
        <v>0</v>
      </c>
      <c r="DF327" s="141">
        <f>'[1]MTTI (PL &amp; I)'!DF327/'[1]MTTI (PL &amp; I)'!DF$334</f>
        <v>0</v>
      </c>
    </row>
    <row r="328" spans="1:110" x14ac:dyDescent="0.3">
      <c r="A328" s="25" t="s">
        <v>7</v>
      </c>
      <c r="B328" s="141">
        <f>'[1]MTTI (PL &amp; I)'!B328/'[1]MTTI (PL &amp; I)'!B$334</f>
        <v>0</v>
      </c>
      <c r="C328" s="141">
        <f>'[1]MTTI (PL &amp; I)'!C328/'[1]MTTI (PL &amp; I)'!C$334</f>
        <v>0</v>
      </c>
      <c r="D328" s="141">
        <f>'[1]MTTI (PL &amp; I)'!D328/'[1]MTTI (PL &amp; I)'!D$334</f>
        <v>0</v>
      </c>
      <c r="E328" s="141">
        <f>'[1]MTTI (PL &amp; I)'!E328/'[1]MTTI (PL &amp; I)'!E$334</f>
        <v>0</v>
      </c>
      <c r="F328" s="141">
        <f>'[1]MTTI (PL &amp; I)'!F328/'[1]MTTI (PL &amp; I)'!F$334</f>
        <v>0</v>
      </c>
      <c r="G328" s="141">
        <f>'[1]MTTI (PL &amp; I)'!G328/'[1]MTTI (PL &amp; I)'!G$334</f>
        <v>0</v>
      </c>
      <c r="H328" s="141">
        <f>'[1]MTTI (PL &amp; I)'!H328/'[1]MTTI (PL &amp; I)'!H$334</f>
        <v>0</v>
      </c>
      <c r="I328" s="141">
        <f>'[1]MTTI (PL &amp; I)'!I328/'[1]MTTI (PL &amp; I)'!I$334</f>
        <v>0</v>
      </c>
      <c r="J328" s="141">
        <f>'[1]MTTI (PL &amp; I)'!J328/'[1]MTTI (PL &amp; I)'!J$334</f>
        <v>0</v>
      </c>
      <c r="K328" s="141">
        <f>'[1]MTTI (PL &amp; I)'!K328/'[1]MTTI (PL &amp; I)'!K$334</f>
        <v>0</v>
      </c>
      <c r="L328" s="141">
        <f>'[1]MTTI (PL &amp; I)'!L328/'[1]MTTI (PL &amp; I)'!L$334</f>
        <v>0</v>
      </c>
      <c r="M328" s="141">
        <f>'[1]MTTI (PL &amp; I)'!M328/'[1]MTTI (PL &amp; I)'!M$334</f>
        <v>0</v>
      </c>
      <c r="N328" s="141">
        <f>'[1]MTTI (PL &amp; I)'!N328/'[1]MTTI (PL &amp; I)'!N$334</f>
        <v>0</v>
      </c>
      <c r="O328" s="141">
        <f>'[1]MTTI (PL &amp; I)'!O328/'[1]MTTI (PL &amp; I)'!O$334</f>
        <v>0</v>
      </c>
      <c r="P328" s="141">
        <f>'[1]MTTI (PL &amp; I)'!P328/'[1]MTTI (PL &amp; I)'!P$334</f>
        <v>0</v>
      </c>
      <c r="Q328" s="141">
        <f>'[1]MTTI (PL &amp; I)'!Q328/'[1]MTTI (PL &amp; I)'!Q$334</f>
        <v>0</v>
      </c>
      <c r="R328" s="141">
        <f>'[1]MTTI (PL &amp; I)'!R328/'[1]MTTI (PL &amp; I)'!R$334</f>
        <v>0</v>
      </c>
      <c r="S328" s="141">
        <f>'[1]MTTI (PL &amp; I)'!S328/'[1]MTTI (PL &amp; I)'!S$334</f>
        <v>0</v>
      </c>
      <c r="T328" s="141">
        <f>'[1]MTTI (PL &amp; I)'!T328/'[1]MTTI (PL &amp; I)'!T$334</f>
        <v>0</v>
      </c>
      <c r="U328" s="141">
        <f>'[1]MTTI (PL &amp; I)'!U328/'[1]MTTI (PL &amp; I)'!U$334</f>
        <v>0</v>
      </c>
      <c r="V328" s="141">
        <f>'[1]MTTI (PL &amp; I)'!V328/'[1]MTTI (PL &amp; I)'!V$334</f>
        <v>0</v>
      </c>
      <c r="W328" s="141">
        <f>'[1]MTTI (PL &amp; I)'!W328/'[1]MTTI (PL &amp; I)'!W$334</f>
        <v>0</v>
      </c>
      <c r="X328" s="141">
        <f>'[1]MTTI (PL &amp; I)'!X328/'[1]MTTI (PL &amp; I)'!X$334</f>
        <v>0</v>
      </c>
      <c r="Y328" s="141">
        <f>'[1]MTTI (PL &amp; I)'!Y328/'[1]MTTI (PL &amp; I)'!Y$334</f>
        <v>0</v>
      </c>
      <c r="Z328" s="141">
        <f>'[1]MTTI (PL &amp; I)'!Z328/'[1]MTTI (PL &amp; I)'!Z$334</f>
        <v>0</v>
      </c>
      <c r="AA328" s="141">
        <f>'[1]MTTI (PL &amp; I)'!AA328/'[1]MTTI (PL &amp; I)'!AA$334</f>
        <v>0</v>
      </c>
      <c r="AB328" s="141">
        <f>'[1]MTTI (PL &amp; I)'!AB328/'[1]MTTI (PL &amp; I)'!AB$334</f>
        <v>0</v>
      </c>
      <c r="AC328" s="141">
        <f>'[1]MTTI (PL &amp; I)'!AC328/'[1]MTTI (PL &amp; I)'!AC$334</f>
        <v>0</v>
      </c>
      <c r="AD328" s="141">
        <f>'[1]MTTI (PL &amp; I)'!AD328/'[1]MTTI (PL &amp; I)'!AD$334</f>
        <v>0</v>
      </c>
      <c r="AE328" s="141">
        <f>'[1]MTTI (PL &amp; I)'!AE328/'[1]MTTI (PL &amp; I)'!AE$334</f>
        <v>0</v>
      </c>
      <c r="AF328" s="141">
        <f>'[1]MTTI (PL &amp; I)'!AF328/'[1]MTTI (PL &amp; I)'!AF$334</f>
        <v>0</v>
      </c>
      <c r="AG328" s="141">
        <f>'[1]MTTI (PL &amp; I)'!AG328/'[1]MTTI (PL &amp; I)'!AG$334</f>
        <v>0</v>
      </c>
      <c r="AH328" s="141">
        <f>'[1]MTTI (PL &amp; I)'!AH328/'[1]MTTI (PL &amp; I)'!AH$334</f>
        <v>0</v>
      </c>
      <c r="AI328" s="141">
        <f>'[1]MTTI (PL &amp; I)'!AI328/'[1]MTTI (PL &amp; I)'!AI$334</f>
        <v>0</v>
      </c>
      <c r="AJ328" s="141">
        <f>'[1]MTTI (PL &amp; I)'!AJ328/'[1]MTTI (PL &amp; I)'!AJ$334</f>
        <v>0</v>
      </c>
      <c r="AK328" s="141">
        <f>'[1]MTTI (PL &amp; I)'!AK328/'[1]MTTI (PL &amp; I)'!AK$334</f>
        <v>0</v>
      </c>
      <c r="AL328" s="141">
        <f>'[1]MTTI (PL &amp; I)'!AL328/'[1]MTTI (PL &amp; I)'!AL$334</f>
        <v>0</v>
      </c>
      <c r="AM328" s="141">
        <f>'[1]MTTI (PL &amp; I)'!AM328/'[1]MTTI (PL &amp; I)'!AM$334</f>
        <v>0</v>
      </c>
      <c r="AN328" s="141">
        <f>'[1]MTTI (PL &amp; I)'!AN328/'[1]MTTI (PL &amp; I)'!AN$334</f>
        <v>0</v>
      </c>
      <c r="AO328" s="141">
        <f>'[1]MTTI (PL &amp; I)'!AO328/'[1]MTTI (PL &amp; I)'!AO$334</f>
        <v>0</v>
      </c>
      <c r="AP328" s="141">
        <f>'[1]MTTI (PL &amp; I)'!AP328/'[1]MTTI (PL &amp; I)'!AP$334</f>
        <v>0</v>
      </c>
      <c r="AQ328" s="141">
        <f>'[1]MTTI (PL &amp; I)'!AQ328/'[1]MTTI (PL &amp; I)'!AQ$334</f>
        <v>0</v>
      </c>
      <c r="AR328" s="141">
        <f>'[1]MTTI (PL &amp; I)'!AR328/'[1]MTTI (PL &amp; I)'!AR$334</f>
        <v>0</v>
      </c>
      <c r="AS328" s="141">
        <f>'[1]MTTI (PL &amp; I)'!AS328/'[1]MTTI (PL &amp; I)'!AS$334</f>
        <v>0</v>
      </c>
      <c r="AT328" s="141">
        <f>'[1]MTTI (PL &amp; I)'!AT328/'[1]MTTI (PL &amp; I)'!AT$334</f>
        <v>0</v>
      </c>
      <c r="AU328" s="141">
        <f>'[1]MTTI (PL &amp; I)'!AU328/'[1]MTTI (PL &amp; I)'!AU$334</f>
        <v>0</v>
      </c>
      <c r="AV328" s="141">
        <f>'[1]MTTI (PL &amp; I)'!AV328/'[1]MTTI (PL &amp; I)'!AV$334</f>
        <v>0</v>
      </c>
      <c r="AW328" s="141">
        <f>'[1]MTTI (PL &amp; I)'!AW328/'[1]MTTI (PL &amp; I)'!AW$334</f>
        <v>0</v>
      </c>
      <c r="AX328" s="141">
        <f>'[1]MTTI (PL &amp; I)'!AX328/'[1]MTTI (PL &amp; I)'!AX$334</f>
        <v>0</v>
      </c>
      <c r="AY328" s="141">
        <f>'[1]MTTI (PL &amp; I)'!AY328/'[1]MTTI (PL &amp; I)'!AY$334</f>
        <v>0</v>
      </c>
      <c r="AZ328" s="141">
        <f>'[1]MTTI (PL &amp; I)'!AZ328/'[1]MTTI (PL &amp; I)'!AZ$334</f>
        <v>0</v>
      </c>
      <c r="BA328" s="141">
        <f>'[1]MTTI (PL &amp; I)'!BA328/'[1]MTTI (PL &amp; I)'!BA$334</f>
        <v>0</v>
      </c>
      <c r="BB328" s="141">
        <f>'[1]MTTI (PL &amp; I)'!BB328/'[1]MTTI (PL &amp; I)'!BB$334</f>
        <v>0</v>
      </c>
      <c r="BC328" s="141">
        <f>'[1]MTTI (PL &amp; I)'!BC328/'[1]MTTI (PL &amp; I)'!BC$334</f>
        <v>0</v>
      </c>
      <c r="BD328" s="141">
        <f>'[1]MTTI (PL &amp; I)'!BD328/'[1]MTTI (PL &amp; I)'!BD$334</f>
        <v>0</v>
      </c>
      <c r="BE328" s="141">
        <f>'[1]MTTI (PL &amp; I)'!BE328/'[1]MTTI (PL &amp; I)'!BE$334</f>
        <v>0</v>
      </c>
      <c r="BF328" s="141">
        <f>'[1]MTTI (PL &amp; I)'!BF328/'[1]MTTI (PL &amp; I)'!BF$334</f>
        <v>0</v>
      </c>
      <c r="BG328" s="141">
        <f>'[1]MTTI (PL &amp; I)'!BG328/'[1]MTTI (PL &amp; I)'!BG$334</f>
        <v>0</v>
      </c>
      <c r="BH328" s="141">
        <f>'[1]MTTI (PL &amp; I)'!BH328/'[1]MTTI (PL &amp; I)'!BH$334</f>
        <v>0</v>
      </c>
      <c r="BI328" s="141">
        <f>'[1]MTTI (PL &amp; I)'!BI328/'[1]MTTI (PL &amp; I)'!BI$334</f>
        <v>0</v>
      </c>
      <c r="BJ328" s="141">
        <f>'[1]MTTI (PL &amp; I)'!BJ328/'[1]MTTI (PL &amp; I)'!BJ$334</f>
        <v>1.3030562204322598E-4</v>
      </c>
      <c r="BK328" s="141">
        <f>'[1]MTTI (PL &amp; I)'!BK328/'[1]MTTI (PL &amp; I)'!BK$334</f>
        <v>0</v>
      </c>
      <c r="BL328" s="141">
        <f>'[1]MTTI (PL &amp; I)'!BL328/'[1]MTTI (PL &amp; I)'!BL$334</f>
        <v>0</v>
      </c>
      <c r="BM328" s="141">
        <f>'[1]MTTI (PL &amp; I)'!BM328/'[1]MTTI (PL &amp; I)'!BM$334</f>
        <v>0</v>
      </c>
      <c r="BN328" s="141">
        <f>'[1]MTTI (PL &amp; I)'!BN328/'[1]MTTI (PL &amp; I)'!BN$334</f>
        <v>0</v>
      </c>
      <c r="BO328" s="141">
        <f>'[1]MTTI (PL &amp; I)'!BO328/'[1]MTTI (PL &amp; I)'!BO$334</f>
        <v>0</v>
      </c>
      <c r="BP328" s="141">
        <f>'[1]MTTI (PL &amp; I)'!BP328/'[1]MTTI (PL &amp; I)'!BP$334</f>
        <v>0</v>
      </c>
      <c r="BQ328" s="141">
        <f>'[1]MTTI (PL &amp; I)'!BQ328/'[1]MTTI (PL &amp; I)'!BQ$334</f>
        <v>0</v>
      </c>
      <c r="BR328" s="141">
        <f>'[1]MTTI (PL &amp; I)'!BR328/'[1]MTTI (PL &amp; I)'!BR$334</f>
        <v>0</v>
      </c>
      <c r="BS328" s="141">
        <f>'[1]MTTI (PL &amp; I)'!BS328/'[1]MTTI (PL &amp; I)'!BS$334</f>
        <v>0</v>
      </c>
      <c r="BT328" s="141">
        <f>'[1]MTTI (PL &amp; I)'!BT328/'[1]MTTI (PL &amp; I)'!BT$334</f>
        <v>0</v>
      </c>
      <c r="BU328" s="141">
        <f>'[1]MTTI (PL &amp; I)'!BU328/'[1]MTTI (PL &amp; I)'!BU$334</f>
        <v>0.37740010903713483</v>
      </c>
      <c r="BV328" s="141">
        <f>'[1]MTTI (PL &amp; I)'!BV328/'[1]MTTI (PL &amp; I)'!BV$334</f>
        <v>0</v>
      </c>
      <c r="BW328" s="141">
        <f>'[1]MTTI (PL &amp; I)'!BW328/'[1]MTTI (PL &amp; I)'!BW$334</f>
        <v>0</v>
      </c>
      <c r="BX328" s="141">
        <f>'[1]MTTI (PL &amp; I)'!BX328/'[1]MTTI (PL &amp; I)'!BX$334</f>
        <v>0</v>
      </c>
      <c r="BY328" s="141">
        <f>'[1]MTTI (PL &amp; I)'!BY328/'[1]MTTI (PL &amp; I)'!BY$334</f>
        <v>0</v>
      </c>
      <c r="BZ328" s="141">
        <f>'[1]MTTI (PL &amp; I)'!BZ328/'[1]MTTI (PL &amp; I)'!BZ$334</f>
        <v>0</v>
      </c>
      <c r="CA328" s="141">
        <f>'[1]MTTI (PL &amp; I)'!CA328/'[1]MTTI (PL &amp; I)'!CA$334</f>
        <v>0</v>
      </c>
      <c r="CB328" s="141">
        <f>'[1]MTTI (PL &amp; I)'!CB328/'[1]MTTI (PL &amp; I)'!CB$334</f>
        <v>0</v>
      </c>
      <c r="CC328" s="141">
        <f>'[1]MTTI (PL &amp; I)'!CC328/'[1]MTTI (PL &amp; I)'!CC$334</f>
        <v>0</v>
      </c>
      <c r="CD328" s="141">
        <f>'[1]MTTI (PL &amp; I)'!CD328/'[1]MTTI (PL &amp; I)'!CD$334</f>
        <v>0</v>
      </c>
      <c r="CE328" s="141">
        <f>'[1]MTTI (PL &amp; I)'!CE328/'[1]MTTI (PL &amp; I)'!CE$334</f>
        <v>0</v>
      </c>
      <c r="CF328" s="141">
        <f>'[1]MTTI (PL &amp; I)'!CF328/'[1]MTTI (PL &amp; I)'!CF$334</f>
        <v>0</v>
      </c>
      <c r="CG328" s="141">
        <f>'[1]MTTI (PL &amp; I)'!CG328/'[1]MTTI (PL &amp; I)'!CG$334</f>
        <v>0</v>
      </c>
      <c r="CH328" s="141">
        <f>'[1]MTTI (PL &amp; I)'!CH328/'[1]MTTI (PL &amp; I)'!CH$334</f>
        <v>0</v>
      </c>
      <c r="CI328" s="141">
        <f>'[1]MTTI (PL &amp; I)'!CI328/'[1]MTTI (PL &amp; I)'!CI$334</f>
        <v>0</v>
      </c>
      <c r="CJ328" s="141">
        <f>'[1]MTTI (PL &amp; I)'!CJ328/'[1]MTTI (PL &amp; I)'!CJ$334</f>
        <v>0</v>
      </c>
      <c r="CK328" s="141">
        <f>'[1]MTTI (PL &amp; I)'!CK328/'[1]MTTI (PL &amp; I)'!CK$334</f>
        <v>0</v>
      </c>
      <c r="CL328" s="141">
        <f>'[1]MTTI (PL &amp; I)'!CL328/'[1]MTTI (PL &amp; I)'!CL$334</f>
        <v>0</v>
      </c>
      <c r="CM328" s="141">
        <f>'[1]MTTI (PL &amp; I)'!CM328/'[1]MTTI (PL &amp; I)'!CM$334</f>
        <v>0</v>
      </c>
      <c r="CN328" s="141">
        <f>'[1]MTTI (PL &amp; I)'!CN328/'[1]MTTI (PL &amp; I)'!CN$334</f>
        <v>0</v>
      </c>
      <c r="CO328" s="141">
        <f>'[1]MTTI (PL &amp; I)'!CO328/'[1]MTTI (PL &amp; I)'!CO$334</f>
        <v>0</v>
      </c>
      <c r="CP328" s="141">
        <f>'[1]MTTI (PL &amp; I)'!CP328/'[1]MTTI (PL &amp; I)'!CP$334</f>
        <v>0</v>
      </c>
      <c r="CQ328" s="141">
        <f>'[1]MTTI (PL &amp; I)'!CQ328/'[1]MTTI (PL &amp; I)'!CQ$334</f>
        <v>0</v>
      </c>
      <c r="CR328" s="141">
        <f>'[1]MTTI (PL &amp; I)'!CR328/'[1]MTTI (PL &amp; I)'!CR$334</f>
        <v>0</v>
      </c>
      <c r="CS328" s="141">
        <f>'[1]MTTI (PL &amp; I)'!CS328/'[1]MTTI (PL &amp; I)'!CS$334</f>
        <v>0</v>
      </c>
      <c r="CT328" s="141">
        <f>'[1]MTTI (PL &amp; I)'!CT328/'[1]MTTI (PL &amp; I)'!CT$334</f>
        <v>0</v>
      </c>
      <c r="CU328" s="141">
        <f>'[1]MTTI (PL &amp; I)'!CU328/'[1]MTTI (PL &amp; I)'!CU$334</f>
        <v>0</v>
      </c>
      <c r="CV328" s="141">
        <f>'[1]MTTI (PL &amp; I)'!CV328/'[1]MTTI (PL &amp; I)'!CV$334</f>
        <v>0</v>
      </c>
      <c r="CW328" s="141">
        <f>'[1]MTTI (PL &amp; I)'!CW328/'[1]MTTI (PL &amp; I)'!CW$334</f>
        <v>0</v>
      </c>
      <c r="CX328" s="141">
        <f>'[1]MTTI (PL &amp; I)'!CX328/'[1]MTTI (PL &amp; I)'!CX$334</f>
        <v>0</v>
      </c>
      <c r="CY328" s="141">
        <f>'[1]MTTI (PL &amp; I)'!CY328/'[1]MTTI (PL &amp; I)'!CY$334</f>
        <v>0</v>
      </c>
      <c r="CZ328" s="141">
        <f>'[1]MTTI (PL &amp; I)'!CZ328/'[1]MTTI (PL &amp; I)'!CZ$334</f>
        <v>0</v>
      </c>
      <c r="DA328" s="141">
        <f>'[1]MTTI (PL &amp; I)'!DA328/'[1]MTTI (PL &amp; I)'!DA$334</f>
        <v>0</v>
      </c>
      <c r="DB328" s="141">
        <f>'[1]MTTI (PL &amp; I)'!DB328/'[1]MTTI (PL &amp; I)'!DB$334</f>
        <v>2.3035752049636984E-4</v>
      </c>
      <c r="DC328" s="141">
        <f>'[1]MTTI (PL &amp; I)'!DC328/'[1]MTTI (PL &amp; I)'!DC$334</f>
        <v>0</v>
      </c>
      <c r="DD328" s="141">
        <f>'[1]MTTI (PL &amp; I)'!DD328/'[1]MTTI (PL &amp; I)'!DD$334</f>
        <v>0</v>
      </c>
      <c r="DE328" s="141">
        <v>0</v>
      </c>
      <c r="DF328" s="141">
        <f>'[1]MTTI (PL &amp; I)'!DF328/'[1]MTTI (PL &amp; I)'!DF$334</f>
        <v>7.5525711555474663E-5</v>
      </c>
    </row>
    <row r="329" spans="1:110" x14ac:dyDescent="0.3">
      <c r="A329" s="25"/>
      <c r="B329" s="142"/>
      <c r="C329" s="142"/>
      <c r="D329" s="142"/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  <c r="AB329" s="142"/>
      <c r="AC329" s="142"/>
      <c r="AD329" s="142"/>
      <c r="AE329" s="142"/>
      <c r="AF329" s="142"/>
      <c r="AG329" s="142"/>
      <c r="AH329" s="142"/>
      <c r="AI329" s="142"/>
      <c r="AJ329" s="142"/>
      <c r="AK329" s="142"/>
      <c r="AL329" s="142"/>
      <c r="AM329" s="142"/>
      <c r="AN329" s="142"/>
      <c r="AO329" s="142"/>
      <c r="AP329" s="142"/>
      <c r="AQ329" s="142"/>
      <c r="AR329" s="142"/>
      <c r="AS329" s="142"/>
      <c r="AT329" s="142"/>
      <c r="AU329" s="142"/>
      <c r="AV329" s="142"/>
      <c r="AW329" s="142"/>
      <c r="AX329" s="142"/>
      <c r="AY329" s="142"/>
      <c r="AZ329" s="142"/>
      <c r="BA329" s="142"/>
      <c r="BB329" s="142"/>
      <c r="BC329" s="142"/>
      <c r="BD329" s="142"/>
      <c r="BE329" s="142"/>
      <c r="BF329" s="142"/>
      <c r="BG329" s="142"/>
      <c r="BH329" s="142"/>
      <c r="BI329" s="142"/>
      <c r="BJ329" s="142"/>
      <c r="BK329" s="142"/>
      <c r="BL329" s="142"/>
      <c r="BM329" s="142"/>
      <c r="BN329" s="142"/>
      <c r="BO329" s="142"/>
      <c r="BP329" s="142"/>
      <c r="BQ329" s="142"/>
      <c r="BR329" s="142"/>
      <c r="BS329" s="142"/>
      <c r="BT329" s="142"/>
      <c r="BU329" s="142"/>
      <c r="BV329" s="142"/>
      <c r="BW329" s="142"/>
      <c r="BX329" s="142"/>
      <c r="BY329" s="142"/>
      <c r="BZ329" s="142"/>
      <c r="CA329" s="142"/>
      <c r="CB329" s="142"/>
      <c r="CC329" s="142"/>
      <c r="CD329" s="142"/>
      <c r="CE329" s="142"/>
      <c r="CF329" s="142"/>
      <c r="CG329" s="142"/>
      <c r="CH329" s="142"/>
      <c r="CI329" s="142"/>
      <c r="CJ329" s="142"/>
      <c r="CK329" s="142"/>
      <c r="CL329" s="142"/>
      <c r="CM329" s="142"/>
      <c r="CN329" s="142"/>
      <c r="CO329" s="142"/>
      <c r="CP329" s="142"/>
      <c r="CQ329" s="142"/>
      <c r="CR329" s="142"/>
      <c r="CS329" s="142"/>
      <c r="CT329" s="142"/>
      <c r="CU329" s="142"/>
      <c r="CV329" s="142"/>
      <c r="CW329" s="142"/>
      <c r="CX329" s="142"/>
      <c r="CY329" s="142"/>
      <c r="CZ329" s="142"/>
      <c r="DA329" s="142"/>
      <c r="DB329" s="142"/>
      <c r="DC329" s="142"/>
      <c r="DD329" s="142"/>
      <c r="DE329" s="142"/>
      <c r="DF329" s="143"/>
    </row>
    <row r="330" spans="1:110" ht="27" thickBot="1" x14ac:dyDescent="0.35">
      <c r="A330" s="35" t="s">
        <v>8</v>
      </c>
      <c r="B330" s="144">
        <f>'[1]MTTI (PL &amp; I)'!B330/'[1]MTTI (PL &amp; I)'!B$334</f>
        <v>0.40369388816141322</v>
      </c>
      <c r="C330" s="144">
        <f>'[1]MTTI (PL &amp; I)'!C330/'[1]MTTI (PL &amp; I)'!C$334</f>
        <v>0.6540293466279693</v>
      </c>
      <c r="D330" s="144">
        <f>'[1]MTTI (PL &amp; I)'!D330/'[1]MTTI (PL &amp; I)'!D$334</f>
        <v>0.75023832221163012</v>
      </c>
      <c r="E330" s="144">
        <f>'[1]MTTI (PL &amp; I)'!E330/'[1]MTTI (PL &amp; I)'!E$334</f>
        <v>0.75329797986202485</v>
      </c>
      <c r="F330" s="144">
        <f>'[1]MTTI (PL &amp; I)'!F330/'[1]MTTI (PL &amp; I)'!F$334</f>
        <v>0.90837577300836669</v>
      </c>
      <c r="G330" s="144">
        <f>'[1]MTTI (PL &amp; I)'!G330/'[1]MTTI (PL &amp; I)'!G$334</f>
        <v>0.20920424688321071</v>
      </c>
      <c r="H330" s="144">
        <f>'[1]MTTI (PL &amp; I)'!H330/'[1]MTTI (PL &amp; I)'!H$334</f>
        <v>0.85430690260285047</v>
      </c>
      <c r="I330" s="144">
        <f>'[1]MTTI (PL &amp; I)'!I330/'[1]MTTI (PL &amp; I)'!I$334</f>
        <v>0.44168047078792283</v>
      </c>
      <c r="J330" s="144">
        <f>'[1]MTTI (PL &amp; I)'!J330/'[1]MTTI (PL &amp; I)'!J$334</f>
        <v>0.85422264299381956</v>
      </c>
      <c r="K330" s="144">
        <f>'[1]MTTI (PL &amp; I)'!K330/'[1]MTTI (PL &amp; I)'!K$334</f>
        <v>0.8212144186367083</v>
      </c>
      <c r="L330" s="144">
        <f>'[1]MTTI (PL &amp; I)'!L330/'[1]MTTI (PL &amp; I)'!L$334</f>
        <v>0.82361495696224274</v>
      </c>
      <c r="M330" s="144">
        <f>'[1]MTTI (PL &amp; I)'!M330/'[1]MTTI (PL &amp; I)'!M$334</f>
        <v>0.85657331829976857</v>
      </c>
      <c r="N330" s="145">
        <f>'[1]MTTI (PL &amp; I)'!N330/'[1]MTTI (PL &amp; I)'!N$334</f>
        <v>0.85264095398596329</v>
      </c>
      <c r="O330" s="144">
        <f>'[1]MTTI (PL &amp; I)'!O330/'[1]MTTI (PL &amp; I)'!O$334</f>
        <v>0.67209687612695446</v>
      </c>
      <c r="P330" s="144">
        <f>'[1]MTTI (PL &amp; I)'!P330/'[1]MTTI (PL &amp; I)'!P$334</f>
        <v>0.44952832847181828</v>
      </c>
      <c r="Q330" s="144">
        <f>'[1]MTTI (PL &amp; I)'!Q330/'[1]MTTI (PL &amp; I)'!Q$334</f>
        <v>0.72288453945512998</v>
      </c>
      <c r="R330" s="144">
        <f>'[1]MTTI (PL &amp; I)'!R330/'[1]MTTI (PL &amp; I)'!R$334</f>
        <v>0.54107819267672863</v>
      </c>
      <c r="S330" s="144">
        <f>'[1]MTTI (PL &amp; I)'!S330/'[1]MTTI (PL &amp; I)'!S$334</f>
        <v>0.78873239436619713</v>
      </c>
      <c r="T330" s="144">
        <f>'[1]MTTI (PL &amp; I)'!T330/'[1]MTTI (PL &amp; I)'!T$334</f>
        <v>0.66669334400426838</v>
      </c>
      <c r="U330" s="144">
        <f>'[1]MTTI (PL &amp; I)'!U330/'[1]MTTI (PL &amp; I)'!U$334</f>
        <v>0.79992221547710174</v>
      </c>
      <c r="V330" s="144">
        <f>'[1]MTTI (PL &amp; I)'!V330/'[1]MTTI (PL &amp; I)'!V$334</f>
        <v>0.75203362996123824</v>
      </c>
      <c r="W330" s="144">
        <f>'[1]MTTI (PL &amp; I)'!W330/'[1]MTTI (PL &amp; I)'!W$334</f>
        <v>0.74964890541098717</v>
      </c>
      <c r="X330" s="144">
        <f>'[1]MTTI (PL &amp; I)'!X330/'[1]MTTI (PL &amp; I)'!X$334</f>
        <v>0.77880046711892814</v>
      </c>
      <c r="Y330" s="144">
        <f>'[1]MTTI (PL &amp; I)'!Y330/'[1]MTTI (PL &amp; I)'!Y$334</f>
        <v>0.51557416256612565</v>
      </c>
      <c r="Z330" s="144">
        <f>'[1]MTTI (PL &amp; I)'!Z330/'[1]MTTI (PL &amp; I)'!Z$334</f>
        <v>0.64390097383358602</v>
      </c>
      <c r="AA330" s="145">
        <f>'[1]MTTI (PL &amp; I)'!AA330/'[1]MTTI (PL &amp; I)'!AA$334</f>
        <v>0.25217950950037465</v>
      </c>
      <c r="AB330" s="144">
        <f>'[1]MTTI (PL &amp; I)'!AB330/'[1]MTTI (PL &amp; I)'!AB$334</f>
        <v>0.78370801191077366</v>
      </c>
      <c r="AC330" s="144">
        <f>'[1]MTTI (PL &amp; I)'!AC330/'[1]MTTI (PL &amp; I)'!AC$334</f>
        <v>0.4972459132906894</v>
      </c>
      <c r="AD330" s="144">
        <f>'[1]MTTI (PL &amp; I)'!AD330/'[1]MTTI (PL &amp; I)'!AD$334</f>
        <v>0.50598836797441471</v>
      </c>
      <c r="AE330" s="144">
        <f>'[1]MTTI (PL &amp; I)'!AE330/'[1]MTTI (PL &amp; I)'!AE$334</f>
        <v>0.76302266662732221</v>
      </c>
      <c r="AF330" s="144">
        <f>'[1]MTTI (PL &amp; I)'!AF330/'[1]MTTI (PL &amp; I)'!AF$334</f>
        <v>0.81335299934003014</v>
      </c>
      <c r="AG330" s="144">
        <f>'[1]MTTI (PL &amp; I)'!AG330/'[1]MTTI (PL &amp; I)'!AG$334</f>
        <v>0.99446413657497224</v>
      </c>
      <c r="AH330" s="144">
        <f>'[1]MTTI (PL &amp; I)'!AH330/'[1]MTTI (PL &amp; I)'!AH$334</f>
        <v>0.76557832465567865</v>
      </c>
      <c r="AI330" s="144">
        <f>'[1]MTTI (PL &amp; I)'!AI330/'[1]MTTI (PL &amp; I)'!AI$334</f>
        <v>0.76630669546436281</v>
      </c>
      <c r="AJ330" s="144">
        <f>'[1]MTTI (PL &amp; I)'!AJ330/'[1]MTTI (PL &amp; I)'!AJ$334</f>
        <v>0.67395944366013616</v>
      </c>
      <c r="AK330" s="144">
        <f>'[1]MTTI (PL &amp; I)'!AK330/'[1]MTTI (PL &amp; I)'!AK$334</f>
        <v>0.91333122846608661</v>
      </c>
      <c r="AL330" s="144">
        <f>'[1]MTTI (PL &amp; I)'!AL330/'[1]MTTI (PL &amp; I)'!AL$334</f>
        <v>0.67776241471611876</v>
      </c>
      <c r="AM330" s="144">
        <f>'[1]MTTI (PL &amp; I)'!AM330/'[1]MTTI (PL &amp; I)'!AM$334</f>
        <v>0.71500094906152944</v>
      </c>
      <c r="AN330" s="145">
        <f>'[1]MTTI (PL &amp; I)'!AN330/'[1]MTTI (PL &amp; I)'!AN$334</f>
        <v>0.42710659172706533</v>
      </c>
      <c r="AO330" s="144">
        <f>'[1]MTTI (PL &amp; I)'!AO330/'[1]MTTI (PL &amp; I)'!AO$334</f>
        <v>0.31514862415329892</v>
      </c>
      <c r="AP330" s="144">
        <f>'[1]MTTI (PL &amp; I)'!AP330/'[1]MTTI (PL &amp; I)'!AP$334</f>
        <v>0.37027957603452655</v>
      </c>
      <c r="AQ330" s="144">
        <f>'[1]MTTI (PL &amp; I)'!AQ330/'[1]MTTI (PL &amp; I)'!AQ$334</f>
        <v>0.78994309256520767</v>
      </c>
      <c r="AR330" s="144">
        <f>'[1]MTTI (PL &amp; I)'!AR330/'[1]MTTI (PL &amp; I)'!AR$334</f>
        <v>0.54796586716376539</v>
      </c>
      <c r="AS330" s="144">
        <f>'[1]MTTI (PL &amp; I)'!AS330/'[1]MTTI (PL &amp; I)'!AS$334</f>
        <v>0.63818254799576768</v>
      </c>
      <c r="AT330" s="144">
        <f>'[1]MTTI (PL &amp; I)'!AT330/'[1]MTTI (PL &amp; I)'!AT$334</f>
        <v>0.72508271036334582</v>
      </c>
      <c r="AU330" s="144">
        <f>'[1]MTTI (PL &amp; I)'!AU330/'[1]MTTI (PL &amp; I)'!AU$334</f>
        <v>0.501712400748758</v>
      </c>
      <c r="AV330" s="144">
        <f>'[1]MTTI (PL &amp; I)'!AV330/'[1]MTTI (PL &amp; I)'!AV$334</f>
        <v>0.66272154070572398</v>
      </c>
      <c r="AW330" s="144">
        <f>'[1]MTTI (PL &amp; I)'!AW330/'[1]MTTI (PL &amp; I)'!AW$334</f>
        <v>0.3160490722786114</v>
      </c>
      <c r="AX330" s="144">
        <f>'[1]MTTI (PL &amp; I)'!AX330/'[1]MTTI (PL &amp; I)'!AX$334</f>
        <v>0.84682713347921224</v>
      </c>
      <c r="AY330" s="144">
        <f>'[1]MTTI (PL &amp; I)'!AY330/'[1]MTTI (PL &amp; I)'!AY$334</f>
        <v>0.64074910124571527</v>
      </c>
      <c r="AZ330" s="144">
        <f>'[1]MTTI (PL &amp; I)'!AZ330/'[1]MTTI (PL &amp; I)'!AZ$334</f>
        <v>0.58794150666397993</v>
      </c>
      <c r="BA330" s="145">
        <f>'[1]MTTI (PL &amp; I)'!BA330/'[1]MTTI (PL &amp; I)'!BA$334</f>
        <v>0.63881401617250677</v>
      </c>
      <c r="BB330" s="144">
        <f>'[1]MTTI (PL &amp; I)'!BB330/'[1]MTTI (PL &amp; I)'!BB$334</f>
        <v>0.79247391559511804</v>
      </c>
      <c r="BC330" s="144">
        <f>'[1]MTTI (PL &amp; I)'!BC330/'[1]MTTI (PL &amp; I)'!BC$334</f>
        <v>0.77341902542358376</v>
      </c>
      <c r="BD330" s="144">
        <f>'[1]MTTI (PL &amp; I)'!BD330/'[1]MTTI (PL &amp; I)'!BD$334</f>
        <v>0.44451527840159955</v>
      </c>
      <c r="BE330" s="144">
        <f>'[1]MTTI (PL &amp; I)'!BE330/'[1]MTTI (PL &amp; I)'!BE$334</f>
        <v>0.69012466918557236</v>
      </c>
      <c r="BF330" s="144">
        <f>'[1]MTTI (PL &amp; I)'!BF330/'[1]MTTI (PL &amp; I)'!BF$334</f>
        <v>0.38582241443598164</v>
      </c>
      <c r="BG330" s="144">
        <f>'[1]MTTI (PL &amp; I)'!BG330/'[1]MTTI (PL &amp; I)'!BG$334</f>
        <v>0.49150270980647903</v>
      </c>
      <c r="BH330" s="144">
        <f>'[1]MTTI (PL &amp; I)'!BH330/'[1]MTTI (PL &amp; I)'!BH$334</f>
        <v>0.48146384565045236</v>
      </c>
      <c r="BI330" s="144">
        <f>'[1]MTTI (PL &amp; I)'!BI330/'[1]MTTI (PL &amp; I)'!BI$334</f>
        <v>0.56356626506024099</v>
      </c>
      <c r="BJ330" s="144">
        <f>'[1]MTTI (PL &amp; I)'!BJ330/'[1]MTTI (PL &amp; I)'!BJ$334</f>
        <v>0.5518526069097266</v>
      </c>
      <c r="BK330" s="144">
        <f>'[1]MTTI (PL &amp; I)'!BK330/'[1]MTTI (PL &amp; I)'!BK$334</f>
        <v>0.32180643713472634</v>
      </c>
      <c r="BL330" s="144">
        <f>'[1]MTTI (PL &amp; I)'!BL330/'[1]MTTI (PL &amp; I)'!BL$334</f>
        <v>0.61784901154131322</v>
      </c>
      <c r="BM330" s="145">
        <f>'[1]MTTI (PL &amp; I)'!BM330/'[1]MTTI (PL &amp; I)'!BM$334</f>
        <v>0.18989917493026848</v>
      </c>
      <c r="BN330" s="144">
        <f>'[1]MTTI (PL &amp; I)'!BN330/'[1]MTTI (PL &amp; I)'!BN$334</f>
        <v>0.42487515953027433</v>
      </c>
      <c r="BO330" s="144">
        <f>'[1]MTTI (PL &amp; I)'!BO330/'[1]MTTI (PL &amp; I)'!BO$334</f>
        <v>0.91249696132490088</v>
      </c>
      <c r="BP330" s="144">
        <f>'[1]MTTI (PL &amp; I)'!BP330/'[1]MTTI (PL &amp; I)'!BP$334</f>
        <v>0.82183989627087706</v>
      </c>
      <c r="BQ330" s="144">
        <f>'[1]MTTI (PL &amp; I)'!BQ330/'[1]MTTI (PL &amp; I)'!BQ$334</f>
        <v>0.30693498866290853</v>
      </c>
      <c r="BR330" s="144">
        <f>'[1]MTTI (PL &amp; I)'!BR330/'[1]MTTI (PL &amp; I)'!BR$334</f>
        <v>0.54948344530369631</v>
      </c>
      <c r="BS330" s="144">
        <f>'[1]MTTI (PL &amp; I)'!BS330/'[1]MTTI (PL &amp; I)'!BS$334</f>
        <v>0.59805235904770926</v>
      </c>
      <c r="BT330" s="144">
        <f>'[1]MTTI (PL &amp; I)'!BT330/'[1]MTTI (PL &amp; I)'!BT$334</f>
        <v>0.56442993933396102</v>
      </c>
      <c r="BU330" s="144">
        <f>'[1]MTTI (PL &amp; I)'!BU330/'[1]MTTI (PL &amp; I)'!BU$334</f>
        <v>0.65999644781244449</v>
      </c>
      <c r="BV330" s="144">
        <f>'[1]MTTI (PL &amp; I)'!BV330/'[1]MTTI (PL &amp; I)'!BV$334</f>
        <v>0.49523440363940119</v>
      </c>
      <c r="BW330" s="144">
        <f>'[1]MTTI (PL &amp; I)'!BW330/'[1]MTTI (PL &amp; I)'!BW$334</f>
        <v>0.60308517647719706</v>
      </c>
      <c r="BX330" s="144">
        <f>'[1]MTTI (PL &amp; I)'!BX330/'[1]MTTI (PL &amp; I)'!BX$334</f>
        <v>0.45599633596392336</v>
      </c>
      <c r="BY330" s="144">
        <f>'[1]MTTI (PL &amp; I)'!BY330/'[1]MTTI (PL &amp; I)'!BY$334</f>
        <v>0.63249822772590836</v>
      </c>
      <c r="BZ330" s="145">
        <f>'[1]MTTI (PL &amp; I)'!BZ330/'[1]MTTI (PL &amp; I)'!BZ$334</f>
        <v>0.56496831975608597</v>
      </c>
      <c r="CA330" s="144">
        <f>'[1]MTTI (PL &amp; I)'!CA330/'[1]MTTI (PL &amp; I)'!CA$334</f>
        <v>0.43672269656738533</v>
      </c>
      <c r="CB330" s="144">
        <f>'[1]MTTI (PL &amp; I)'!CB330/'[1]MTTI (PL &amp; I)'!CB$334</f>
        <v>0.63978611583291944</v>
      </c>
      <c r="CC330" s="144">
        <f>'[1]MTTI (PL &amp; I)'!CC330/'[1]MTTI (PL &amp; I)'!CC$334</f>
        <v>0.38180652160401402</v>
      </c>
      <c r="CD330" s="144">
        <f>'[1]MTTI (PL &amp; I)'!CD330/'[1]MTTI (PL &amp; I)'!CD$334</f>
        <v>0.5371849609529068</v>
      </c>
      <c r="CE330" s="144">
        <f>'[1]MTTI (PL &amp; I)'!CE330/'[1]MTTI (PL &amp; I)'!CE$334</f>
        <v>0.78357420717726767</v>
      </c>
      <c r="CF330" s="144">
        <f>'[1]MTTI (PL &amp; I)'!CF330/'[1]MTTI (PL &amp; I)'!CF$334</f>
        <v>0.59030584195754288</v>
      </c>
      <c r="CG330" s="144">
        <f>'[1]MTTI (PL &amp; I)'!CG330/'[1]MTTI (PL &amp; I)'!CG$334</f>
        <v>0.67500349745058175</v>
      </c>
      <c r="CH330" s="144">
        <f>'[1]MTTI (PL &amp; I)'!CH330/'[1]MTTI (PL &amp; I)'!CH$334</f>
        <v>0.59407013474514558</v>
      </c>
      <c r="CI330" s="144">
        <f>'[1]MTTI (PL &amp; I)'!CI330/'[1]MTTI (PL &amp; I)'!CI$334</f>
        <v>0.52524470994673955</v>
      </c>
      <c r="CJ330" s="144">
        <f>'[1]MTTI (PL &amp; I)'!CJ330/'[1]MTTI (PL &amp; I)'!CJ$334</f>
        <v>0.52719918221088846</v>
      </c>
      <c r="CK330" s="144">
        <f>'[1]MTTI (PL &amp; I)'!CK330/'[1]MTTI (PL &amp; I)'!CK$334</f>
        <v>0.53985163614688614</v>
      </c>
      <c r="CL330" s="144">
        <f>'[1]MTTI (PL &amp; I)'!CL330/'[1]MTTI (PL &amp; I)'!CL$334</f>
        <v>0.57583286580641713</v>
      </c>
      <c r="CM330" s="145">
        <f>'[1]MTTI (PL &amp; I)'!CM330/'[1]MTTI (PL &amp; I)'!CM$334</f>
        <v>0.26466786975658274</v>
      </c>
      <c r="CN330" s="144">
        <f>'[1]MTTI (PL &amp; I)'!CN330/'[1]MTTI (PL &amp; I)'!CN$334</f>
        <v>0.69841137069947301</v>
      </c>
      <c r="CO330" s="144">
        <f>'[1]MTTI (PL &amp; I)'!CO330/'[1]MTTI (PL &amp; I)'!CO$334</f>
        <v>0.56434921056123122</v>
      </c>
      <c r="CP330" s="144">
        <f>'[1]MTTI (PL &amp; I)'!CP330/'[1]MTTI (PL &amp; I)'!CP$334</f>
        <v>0.65313761467889908</v>
      </c>
      <c r="CQ330" s="144">
        <f>'[1]MTTI (PL &amp; I)'!CQ330/'[1]MTTI (PL &amp; I)'!CQ$334</f>
        <v>0.56130835698565973</v>
      </c>
      <c r="CR330" s="144">
        <f>'[1]MTTI (PL &amp; I)'!CR330/'[1]MTTI (PL &amp; I)'!CR$334</f>
        <v>0.68669662547431098</v>
      </c>
      <c r="CS330" s="144">
        <f>'[1]MTTI (PL &amp; I)'!CS330/'[1]MTTI (PL &amp; I)'!CS$334</f>
        <v>0.65749891076167466</v>
      </c>
      <c r="CT330" s="144">
        <f>'[1]MTTI (PL &amp; I)'!CT330/'[1]MTTI (PL &amp; I)'!CT$334</f>
        <v>0.70796934624239172</v>
      </c>
      <c r="CU330" s="144">
        <f>'[1]MTTI (PL &amp; I)'!CU330/'[1]MTTI (PL &amp; I)'!CU$334</f>
        <v>0.70445344129554655</v>
      </c>
      <c r="CV330" s="144">
        <f>'[1]MTTI (PL &amp; I)'!CV330/'[1]MTTI (PL &amp; I)'!CV$334</f>
        <v>0.70188287534961502</v>
      </c>
      <c r="CW330" s="144">
        <f>'[1]MTTI (PL &amp; I)'!CW330/'[1]MTTI (PL &amp; I)'!CW$334</f>
        <v>0.84360106805888113</v>
      </c>
      <c r="CX330" s="144">
        <f>'[1]MTTI (PL &amp; I)'!CX330/'[1]MTTI (PL &amp; I)'!CX$334</f>
        <v>0.52998162925541081</v>
      </c>
      <c r="CY330" s="144">
        <f>'[1]MTTI (PL &amp; I)'!CY330/'[1]MTTI (PL &amp; I)'!CY$334</f>
        <v>0.49944217773811039</v>
      </c>
      <c r="CZ330" s="145">
        <f>'[1]MTTI (PL &amp; I)'!CZ330/'[1]MTTI (PL &amp; I)'!CZ$334</f>
        <v>0.48031678525667237</v>
      </c>
      <c r="DA330" s="146">
        <f>'[1]MTTI (PL &amp; I)'!DA330/'[1]MTTI (PL &amp; I)'!DA$334</f>
        <v>0.75942542545587277</v>
      </c>
      <c r="DB330" s="144">
        <f>'[1]MTTI (PL &amp; I)'!DB330/'[1]MTTI (PL &amp; I)'!DB$334</f>
        <v>0.22886072282573441</v>
      </c>
      <c r="DC330" s="144">
        <f>'[1]MTTI (PL &amp; I)'!DC330/'[1]MTTI (PL &amp; I)'!DC$334</f>
        <v>0.4765416553736106</v>
      </c>
      <c r="DD330" s="144">
        <f>'[1]MTTI (PL &amp; I)'!DD330/'[1]MTTI (PL &amp; I)'!DD$334</f>
        <v>0.26461134027620975</v>
      </c>
      <c r="DE330" s="144">
        <v>0</v>
      </c>
      <c r="DF330" s="145">
        <f>'[1]MTTI (PL &amp; I)'!DF330/'[1]MTTI (PL &amp; I)'!DF$334</f>
        <v>0.53242453936129308</v>
      </c>
    </row>
    <row r="331" spans="1:110" ht="15" thickTop="1" x14ac:dyDescent="0.3">
      <c r="A331" s="35" t="s">
        <v>6</v>
      </c>
      <c r="B331" s="147">
        <f>'[1]MTTI (PL &amp; I)'!B331/'[1]MTTI (PL &amp; I)'!B$334</f>
        <v>0.26422368236497379</v>
      </c>
      <c r="C331" s="147">
        <f>'[1]MTTI (PL &amp; I)'!C331/'[1]MTTI (PL &amp; I)'!C$334</f>
        <v>0.55319430163904804</v>
      </c>
      <c r="D331" s="147">
        <f>'[1]MTTI (PL &amp; I)'!D331/'[1]MTTI (PL &amp; I)'!D$334</f>
        <v>0.75023832221163034</v>
      </c>
      <c r="E331" s="147">
        <f>'[1]MTTI (PL &amp; I)'!E331/'[1]MTTI (PL &amp; I)'!E$334</f>
        <v>0.67677352125061874</v>
      </c>
      <c r="F331" s="147">
        <f>'[1]MTTI (PL &amp; I)'!F331/'[1]MTTI (PL &amp; I)'!F$334</f>
        <v>0.90837577300836669</v>
      </c>
      <c r="G331" s="147">
        <f>'[1]MTTI (PL &amp; I)'!G331/'[1]MTTI (PL &amp; I)'!G$334</f>
        <v>0.16857687764088514</v>
      </c>
      <c r="H331" s="147">
        <f>'[1]MTTI (PL &amp; I)'!H331/'[1]MTTI (PL &amp; I)'!H$334</f>
        <v>0.80720150684211367</v>
      </c>
      <c r="I331" s="147">
        <f>'[1]MTTI (PL &amp; I)'!I331/'[1]MTTI (PL &amp; I)'!I$334</f>
        <v>0.30601612588020854</v>
      </c>
      <c r="J331" s="147">
        <f>'[1]MTTI (PL &amp; I)'!J331/'[1]MTTI (PL &amp; I)'!J$334</f>
        <v>0.7652200563784195</v>
      </c>
      <c r="K331" s="147">
        <f>'[1]MTTI (PL &amp; I)'!K331/'[1]MTTI (PL &amp; I)'!K$334</f>
        <v>0.6700442601177079</v>
      </c>
      <c r="L331" s="147">
        <f>'[1]MTTI (PL &amp; I)'!L331/'[1]MTTI (PL &amp; I)'!L$334</f>
        <v>0.71302261490329699</v>
      </c>
      <c r="M331" s="147">
        <f>'[1]MTTI (PL &amp; I)'!M331/'[1]MTTI (PL &amp; I)'!M$334</f>
        <v>0.71335254559938888</v>
      </c>
      <c r="N331" s="147">
        <f>'[1]MTTI (PL &amp; I)'!N331/'[1]MTTI (PL &amp; I)'!N$334</f>
        <v>0.60586096161203329</v>
      </c>
      <c r="O331" s="147">
        <f>'[1]MTTI (PL &amp; I)'!O331/'[1]MTTI (PL &amp; I)'!O$334</f>
        <v>0.59346620453427212</v>
      </c>
      <c r="P331" s="147">
        <f>'[1]MTTI (PL &amp; I)'!P331/'[1]MTTI (PL &amp; I)'!P$334</f>
        <v>0.37644794424258549</v>
      </c>
      <c r="Q331" s="147">
        <f>'[1]MTTI (PL &amp; I)'!Q331/'[1]MTTI (PL &amp; I)'!Q$334</f>
        <v>0.62685379930577589</v>
      </c>
      <c r="R331" s="147">
        <f>'[1]MTTI (PL &amp; I)'!R331/'[1]MTTI (PL &amp; I)'!R$334</f>
        <v>0.47967153485316621</v>
      </c>
      <c r="S331" s="147">
        <f>'[1]MTTI (PL &amp; I)'!S331/'[1]MTTI (PL &amp; I)'!S$334</f>
        <v>0.41689060309665427</v>
      </c>
      <c r="T331" s="147">
        <f>'[1]MTTI (PL &amp; I)'!T331/'[1]MTTI (PL &amp; I)'!T$334</f>
        <v>0.56972547865917222</v>
      </c>
      <c r="U331" s="147">
        <f>'[1]MTTI (PL &amp; I)'!U331/'[1]MTTI (PL &amp; I)'!U$334</f>
        <v>0.66326413971075948</v>
      </c>
      <c r="V331" s="147">
        <f>'[1]MTTI (PL &amp; I)'!V331/'[1]MTTI (PL &amp; I)'!V$334</f>
        <v>0.59274059713518479</v>
      </c>
      <c r="W331" s="147">
        <f>'[1]MTTI (PL &amp; I)'!W331/'[1]MTTI (PL &amp; I)'!W$334</f>
        <v>0.53332924847963281</v>
      </c>
      <c r="X331" s="147">
        <f>'[1]MTTI (PL &amp; I)'!X331/'[1]MTTI (PL &amp; I)'!X$334</f>
        <v>0.6375414755872707</v>
      </c>
      <c r="Y331" s="147">
        <f>'[1]MTTI (PL &amp; I)'!Y331/'[1]MTTI (PL &amp; I)'!Y$334</f>
        <v>0.44398855279752614</v>
      </c>
      <c r="Z331" s="147">
        <f>'[1]MTTI (PL &amp; I)'!Z331/'[1]MTTI (PL &amp; I)'!Z$334</f>
        <v>0.55249816622505121</v>
      </c>
      <c r="AA331" s="147">
        <f>'[1]MTTI (PL &amp; I)'!AA331/'[1]MTTI (PL &amp; I)'!AA$334</f>
        <v>0.18686236943628648</v>
      </c>
      <c r="AB331" s="147">
        <f>'[1]MTTI (PL &amp; I)'!AB331/'[1]MTTI (PL &amp; I)'!AB$334</f>
        <v>0.63334482945292825</v>
      </c>
      <c r="AC331" s="147">
        <f>'[1]MTTI (PL &amp; I)'!AC331/'[1]MTTI (PL &amp; I)'!AC$334</f>
        <v>0.49413007791021885</v>
      </c>
      <c r="AD331" s="147">
        <f>'[1]MTTI (PL &amp; I)'!AD331/'[1]MTTI (PL &amp; I)'!AD$334</f>
        <v>0.45709744320888368</v>
      </c>
      <c r="AE331" s="147">
        <f>'[1]MTTI (PL &amp; I)'!AE331/'[1]MTTI (PL &amp; I)'!AE$334</f>
        <v>0.31149521653931006</v>
      </c>
      <c r="AF331" s="147">
        <f>'[1]MTTI (PL &amp; I)'!AF331/'[1]MTTI (PL &amp; I)'!AF$334</f>
        <v>0.6574677875663536</v>
      </c>
      <c r="AG331" s="147">
        <f>'[1]MTTI (PL &amp; I)'!AG331/'[1]MTTI (PL &amp; I)'!AG$334</f>
        <v>0.77083790467931457</v>
      </c>
      <c r="AH331" s="147">
        <f>'[1]MTTI (PL &amp; I)'!AH331/'[1]MTTI (PL &amp; I)'!AH$334</f>
        <v>0.67674321733619269</v>
      </c>
      <c r="AI331" s="147">
        <f>'[1]MTTI (PL &amp; I)'!AI331/'[1]MTTI (PL &amp; I)'!AI$334</f>
        <v>0.67601229673899954</v>
      </c>
      <c r="AJ331" s="147">
        <f>'[1]MTTI (PL &amp; I)'!AJ331/'[1]MTTI (PL &amp; I)'!AJ$334</f>
        <v>0.58352837919760159</v>
      </c>
      <c r="AK331" s="147">
        <f>'[1]MTTI (PL &amp; I)'!AK331/'[1]MTTI (PL &amp; I)'!AK$334</f>
        <v>0.823356314859088</v>
      </c>
      <c r="AL331" s="147">
        <f>'[1]MTTI (PL &amp; I)'!AL331/'[1]MTTI (PL &amp; I)'!AL$334</f>
        <v>0.43380999324207781</v>
      </c>
      <c r="AM331" s="147">
        <f>'[1]MTTI (PL &amp; I)'!AM331/'[1]MTTI (PL &amp; I)'!AM$334</f>
        <v>0.59977553116441795</v>
      </c>
      <c r="AN331" s="147">
        <f>'[1]MTTI (PL &amp; I)'!AN331/'[1]MTTI (PL &amp; I)'!AN$334</f>
        <v>0.39019847563094034</v>
      </c>
      <c r="AO331" s="147">
        <f>'[1]MTTI (PL &amp; I)'!AO331/'[1]MTTI (PL &amp; I)'!AO$334</f>
        <v>0.28896138301269275</v>
      </c>
      <c r="AP331" s="147">
        <f>'[1]MTTI (PL &amp; I)'!AP331/'[1]MTTI (PL &amp; I)'!AP$334</f>
        <v>0.35663254742931932</v>
      </c>
      <c r="AQ331" s="147">
        <f>'[1]MTTI (PL &amp; I)'!AQ331/'[1]MTTI (PL &amp; I)'!AQ$334</f>
        <v>0.64460172887850509</v>
      </c>
      <c r="AR331" s="147">
        <f>'[1]MTTI (PL &amp; I)'!AR331/'[1]MTTI (PL &amp; I)'!AR$334</f>
        <v>0.44497728063076797</v>
      </c>
      <c r="AS331" s="147">
        <f>'[1]MTTI (PL &amp; I)'!AS331/'[1]MTTI (PL &amp; I)'!AS$334</f>
        <v>0.61668614529143817</v>
      </c>
      <c r="AT331" s="147">
        <f>'[1]MTTI (PL &amp; I)'!AT331/'[1]MTTI (PL &amp; I)'!AT$334</f>
        <v>0.65496397099515913</v>
      </c>
      <c r="AU331" s="147">
        <f>'[1]MTTI (PL &amp; I)'!AU331/'[1]MTTI (PL &amp; I)'!AU$334</f>
        <v>0.4995911555018045</v>
      </c>
      <c r="AV331" s="147">
        <f>'[1]MTTI (PL &amp; I)'!AV331/'[1]MTTI (PL &amp; I)'!AV$334</f>
        <v>0.50879996752845857</v>
      </c>
      <c r="AW331" s="147">
        <f>'[1]MTTI (PL &amp; I)'!AW331/'[1]MTTI (PL &amp; I)'!AW$334</f>
        <v>0.26863580506147616</v>
      </c>
      <c r="AX331" s="147">
        <f>'[1]MTTI (PL &amp; I)'!AX331/'[1]MTTI (PL &amp; I)'!AX$334</f>
        <v>0.83611882030335705</v>
      </c>
      <c r="AY331" s="147">
        <f>'[1]MTTI (PL &amp; I)'!AY331/'[1]MTTI (PL &amp; I)'!AY$334</f>
        <v>0.63480796819596497</v>
      </c>
      <c r="AZ331" s="147">
        <f>'[1]MTTI (PL &amp; I)'!AZ331/'[1]MTTI (PL &amp; I)'!AZ$334</f>
        <v>0.54579604451623731</v>
      </c>
      <c r="BA331" s="147">
        <f>'[1]MTTI (PL &amp; I)'!BA331/'[1]MTTI (PL &amp; I)'!BA$334</f>
        <v>0.52996708097976475</v>
      </c>
      <c r="BB331" s="147">
        <f>'[1]MTTI (PL &amp; I)'!BB331/'[1]MTTI (PL &amp; I)'!BB$334</f>
        <v>0.56318965924708841</v>
      </c>
      <c r="BC331" s="147">
        <f>'[1]MTTI (PL &amp; I)'!BC331/'[1]MTTI (PL &amp; I)'!BC$334</f>
        <v>0.55447264530405804</v>
      </c>
      <c r="BD331" s="147">
        <f>'[1]MTTI (PL &amp; I)'!BD331/'[1]MTTI (PL &amp; I)'!BD$334</f>
        <v>0.32925248883050828</v>
      </c>
      <c r="BE331" s="147">
        <f>'[1]MTTI (PL &amp; I)'!BE331/'[1]MTTI (PL &amp; I)'!BE$334</f>
        <v>0.68592558398045178</v>
      </c>
      <c r="BF331" s="147">
        <f>'[1]MTTI (PL &amp; I)'!BF331/'[1]MTTI (PL &amp; I)'!BF$334</f>
        <v>0.38553695507816194</v>
      </c>
      <c r="BG331" s="147">
        <f>'[1]MTTI (PL &amp; I)'!BG331/'[1]MTTI (PL &amp; I)'!BG$334</f>
        <v>0.41919772499436325</v>
      </c>
      <c r="BH331" s="147">
        <f>'[1]MTTI (PL &amp; I)'!BH331/'[1]MTTI (PL &amp; I)'!BH$334</f>
        <v>0.48095792249242769</v>
      </c>
      <c r="BI331" s="147">
        <f>'[1]MTTI (PL &amp; I)'!BI331/'[1]MTTI (PL &amp; I)'!BI$334</f>
        <v>0.56356626506024088</v>
      </c>
      <c r="BJ331" s="147">
        <f>'[1]MTTI (PL &amp; I)'!BJ331/'[1]MTTI (PL &amp; I)'!BJ$334</f>
        <v>0.51712981623944954</v>
      </c>
      <c r="BK331" s="147">
        <f>'[1]MTTI (PL &amp; I)'!BK331/'[1]MTTI (PL &amp; I)'!BK$334</f>
        <v>0.32171691119061135</v>
      </c>
      <c r="BL331" s="147">
        <f>'[1]MTTI (PL &amp; I)'!BL331/'[1]MTTI (PL &amp; I)'!BL$334</f>
        <v>0.61784901154131311</v>
      </c>
      <c r="BM331" s="147">
        <f>'[1]MTTI (PL &amp; I)'!BM331/'[1]MTTI (PL &amp; I)'!BM$334</f>
        <v>0.18953268595034406</v>
      </c>
      <c r="BN331" s="147">
        <f>'[1]MTTI (PL &amp; I)'!BN331/'[1]MTTI (PL &amp; I)'!BN$334</f>
        <v>0.41244907456840835</v>
      </c>
      <c r="BO331" s="147">
        <f>'[1]MTTI (PL &amp; I)'!BO331/'[1]MTTI (PL &amp; I)'!BO$334</f>
        <v>0.70412270070095406</v>
      </c>
      <c r="BP331" s="147">
        <f>'[1]MTTI (PL &amp; I)'!BP331/'[1]MTTI (PL &amp; I)'!BP$334</f>
        <v>0.57555790348179325</v>
      </c>
      <c r="BQ331" s="147">
        <f>'[1]MTTI (PL &amp; I)'!BQ331/'[1]MTTI (PL &amp; I)'!BQ$334</f>
        <v>0.24981873546044042</v>
      </c>
      <c r="BR331" s="147">
        <f>'[1]MTTI (PL &amp; I)'!BR331/'[1]MTTI (PL &amp; I)'!BR$334</f>
        <v>0.47676930389623207</v>
      </c>
      <c r="BS331" s="147">
        <f>'[1]MTTI (PL &amp; I)'!BS331/'[1]MTTI (PL &amp; I)'!BS$334</f>
        <v>0.53476878112378312</v>
      </c>
      <c r="BT331" s="147">
        <f>'[1]MTTI (PL &amp; I)'!BT331/'[1]MTTI (PL &amp; I)'!BT$334</f>
        <v>0.51317998229135242</v>
      </c>
      <c r="BU331" s="147">
        <f>'[1]MTTI (PL &amp; I)'!BU331/'[1]MTTI (PL &amp; I)'!BU$334</f>
        <v>0.27804160745161427</v>
      </c>
      <c r="BV331" s="147">
        <f>'[1]MTTI (PL &amp; I)'!BV331/'[1]MTTI (PL &amp; I)'!BV$334</f>
        <v>0.41190009913104036</v>
      </c>
      <c r="BW331" s="147">
        <f>'[1]MTTI (PL &amp; I)'!BW331/'[1]MTTI (PL &amp; I)'!BW$334</f>
        <v>0.5089044161775117</v>
      </c>
      <c r="BX331" s="147">
        <f>'[1]MTTI (PL &amp; I)'!BX331/'[1]MTTI (PL &amp; I)'!BX$334</f>
        <v>0.38656612362456799</v>
      </c>
      <c r="BY331" s="147">
        <f>'[1]MTTI (PL &amp; I)'!BY331/'[1]MTTI (PL &amp; I)'!BY$334</f>
        <v>0.53869884214150177</v>
      </c>
      <c r="BZ331" s="147">
        <f>'[1]MTTI (PL &amp; I)'!BZ331/'[1]MTTI (PL &amp; I)'!BZ$334</f>
        <v>0.56451661509536</v>
      </c>
      <c r="CA331" s="147">
        <f>'[1]MTTI (PL &amp; I)'!CA331/'[1]MTTI (PL &amp; I)'!CA$334</f>
        <v>0.38425672614911399</v>
      </c>
      <c r="CB331" s="147">
        <f>'[1]MTTI (PL &amp; I)'!CB331/'[1]MTTI (PL &amp; I)'!CB$334</f>
        <v>0.45363592866449653</v>
      </c>
      <c r="CC331" s="147">
        <f>'[1]MTTI (PL &amp; I)'!CC331/'[1]MTTI (PL &amp; I)'!CC$334</f>
        <v>0.30497842498352562</v>
      </c>
      <c r="CD331" s="147">
        <f>'[1]MTTI (PL &amp; I)'!CD331/'[1]MTTI (PL &amp; I)'!CD$334</f>
        <v>0.53718358002305133</v>
      </c>
      <c r="CE331" s="147">
        <f>'[1]MTTI (PL &amp; I)'!CE331/'[1]MTTI (PL &amp; I)'!CE$334</f>
        <v>0.78357420717726767</v>
      </c>
      <c r="CF331" s="147">
        <f>'[1]MTTI (PL &amp; I)'!CF331/'[1]MTTI (PL &amp; I)'!CF$334</f>
        <v>0.57503468770852328</v>
      </c>
      <c r="CG331" s="147">
        <f>'[1]MTTI (PL &amp; I)'!CG331/'[1]MTTI (PL &amp; I)'!CG$334</f>
        <v>0.53578248072872281</v>
      </c>
      <c r="CH331" s="147">
        <f>'[1]MTTI (PL &amp; I)'!CH331/'[1]MTTI (PL &amp; I)'!CH$334</f>
        <v>0.57639294154140974</v>
      </c>
      <c r="CI331" s="147">
        <f>'[1]MTTI (PL &amp; I)'!CI331/'[1]MTTI (PL &amp; I)'!CI$334</f>
        <v>0.52524470994673966</v>
      </c>
      <c r="CJ331" s="147">
        <f>'[1]MTTI (PL &amp; I)'!CJ331/'[1]MTTI (PL &amp; I)'!CJ$334</f>
        <v>0.52719918221088835</v>
      </c>
      <c r="CK331" s="147">
        <f>'[1]MTTI (PL &amp; I)'!CK331/'[1]MTTI (PL &amp; I)'!CK$334</f>
        <v>0.5397611195755444</v>
      </c>
      <c r="CL331" s="147">
        <f>'[1]MTTI (PL &amp; I)'!CL331/'[1]MTTI (PL &amp; I)'!CL$334</f>
        <v>0.562682731447671</v>
      </c>
      <c r="CM331" s="147">
        <f>'[1]MTTI (PL &amp; I)'!CM331/'[1]MTTI (PL &amp; I)'!CM$334</f>
        <v>0.2646678697565828</v>
      </c>
      <c r="CN331" s="147">
        <f>'[1]MTTI (PL &amp; I)'!CN331/'[1]MTTI (PL &amp; I)'!CN$334</f>
        <v>0.68053419131285275</v>
      </c>
      <c r="CO331" s="147">
        <f>'[1]MTTI (PL &amp; I)'!CO331/'[1]MTTI (PL &amp; I)'!CO$334</f>
        <v>0.56434921056123122</v>
      </c>
      <c r="CP331" s="147">
        <f>'[1]MTTI (PL &amp; I)'!CP331/'[1]MTTI (PL &amp; I)'!CP$334</f>
        <v>0.59072178844725676</v>
      </c>
      <c r="CQ331" s="147">
        <f>'[1]MTTI (PL &amp; I)'!CQ331/'[1]MTTI (PL &amp; I)'!CQ$334</f>
        <v>0.49478408909725119</v>
      </c>
      <c r="CR331" s="147">
        <f>'[1]MTTI (PL &amp; I)'!CR331/'[1]MTTI (PL &amp; I)'!CR$334</f>
        <v>0.65423338420341637</v>
      </c>
      <c r="CS331" s="147">
        <f>'[1]MTTI (PL &amp; I)'!CS331/'[1]MTTI (PL &amp; I)'!CS$334</f>
        <v>0.5616177829892891</v>
      </c>
      <c r="CT331" s="147">
        <f>'[1]MTTI (PL &amp; I)'!CT331/'[1]MTTI (PL &amp; I)'!CT$334</f>
        <v>0.69955252522877776</v>
      </c>
      <c r="CU331" s="147">
        <f>'[1]MTTI (PL &amp; I)'!CU331/'[1]MTTI (PL &amp; I)'!CU$334</f>
        <v>0.40752713664709322</v>
      </c>
      <c r="CV331" s="147">
        <f>'[1]MTTI (PL &amp; I)'!CV331/'[1]MTTI (PL &amp; I)'!CV$334</f>
        <v>0.70188287534961491</v>
      </c>
      <c r="CW331" s="147">
        <f>'[1]MTTI (PL &amp; I)'!CW331/'[1]MTTI (PL &amp; I)'!CW$334</f>
        <v>0.84359273233240639</v>
      </c>
      <c r="CX331" s="147">
        <f>'[1]MTTI (PL &amp; I)'!CX331/'[1]MTTI (PL &amp; I)'!CX$334</f>
        <v>0.5299816292554107</v>
      </c>
      <c r="CY331" s="147">
        <f>'[1]MTTI (PL &amp; I)'!CY331/'[1]MTTI (PL &amp; I)'!CY$334</f>
        <v>0.49886973549465058</v>
      </c>
      <c r="CZ331" s="147">
        <f>'[1]MTTI (PL &amp; I)'!CZ331/'[1]MTTI (PL &amp; I)'!CZ$334</f>
        <v>0.40610946023134248</v>
      </c>
      <c r="DA331" s="147">
        <f>'[1]MTTI (PL &amp; I)'!DA331/'[1]MTTI (PL &amp; I)'!DA$334</f>
        <v>0.70784588234721257</v>
      </c>
      <c r="DB331" s="147">
        <f>'[1]MTTI (PL &amp; I)'!DB331/'[1]MTTI (PL &amp; I)'!DB$334</f>
        <v>0.1589142196719448</v>
      </c>
      <c r="DC331" s="147">
        <f>'[1]MTTI (PL &amp; I)'!DC331/'[1]MTTI (PL &amp; I)'!DC$334</f>
        <v>0.47538764635089664</v>
      </c>
      <c r="DD331" s="147">
        <f>'[1]MTTI (PL &amp; I)'!DD331/'[1]MTTI (PL &amp; I)'!DD$334</f>
        <v>0.25554085350210354</v>
      </c>
      <c r="DE331" s="147">
        <v>0</v>
      </c>
      <c r="DF331" s="147">
        <f>'[1]MTTI (PL &amp; I)'!DF331/'[1]MTTI (PL &amp; I)'!DF$334</f>
        <v>0.4712334457679796</v>
      </c>
    </row>
    <row r="332" spans="1:110" x14ac:dyDescent="0.3">
      <c r="A332" s="36" t="s">
        <v>7</v>
      </c>
      <c r="B332" s="147">
        <f>'[1]MTTI (PL &amp; I)'!B332/'[1]MTTI (PL &amp; I)'!B$334</f>
        <v>0.13947020579643948</v>
      </c>
      <c r="C332" s="147">
        <f>'[1]MTTI (PL &amp; I)'!C332/'[1]MTTI (PL &amp; I)'!C$334</f>
        <v>0.10083504498892137</v>
      </c>
      <c r="D332" s="147">
        <f>'[1]MTTI (PL &amp; I)'!D332/'[1]MTTI (PL &amp; I)'!D$334</f>
        <v>0</v>
      </c>
      <c r="E332" s="147">
        <f>'[1]MTTI (PL &amp; I)'!E332/'[1]MTTI (PL &amp; I)'!E$334</f>
        <v>7.6524458611405721E-2</v>
      </c>
      <c r="F332" s="147">
        <f>'[1]MTTI (PL &amp; I)'!F332/'[1]MTTI (PL &amp; I)'!F$334</f>
        <v>0</v>
      </c>
      <c r="G332" s="147">
        <f>'[1]MTTI (PL &amp; I)'!G332/'[1]MTTI (PL &amp; I)'!G$334</f>
        <v>4.0627369242325642E-2</v>
      </c>
      <c r="H332" s="147">
        <f>'[1]MTTI (PL &amp; I)'!H332/'[1]MTTI (PL &amp; I)'!H$334</f>
        <v>4.7105395760736454E-2</v>
      </c>
      <c r="I332" s="147">
        <f>'[1]MTTI (PL &amp; I)'!I332/'[1]MTTI (PL &amp; I)'!I$334</f>
        <v>0.13566434490771445</v>
      </c>
      <c r="J332" s="147">
        <f>'[1]MTTI (PL &amp; I)'!J332/'[1]MTTI (PL &amp; I)'!J$334</f>
        <v>8.9002586615400059E-2</v>
      </c>
      <c r="K332" s="147">
        <f>'[1]MTTI (PL &amp; I)'!K332/'[1]MTTI (PL &amp; I)'!K$334</f>
        <v>0.15117015851900015</v>
      </c>
      <c r="L332" s="147">
        <f>'[1]MTTI (PL &amp; I)'!L332/'[1]MTTI (PL &amp; I)'!L$334</f>
        <v>0.11059234205894605</v>
      </c>
      <c r="M332" s="147">
        <f>'[1]MTTI (PL &amp; I)'!M332/'[1]MTTI (PL &amp; I)'!M$334</f>
        <v>0.14322077270037933</v>
      </c>
      <c r="N332" s="147">
        <f>'[1]MTTI (PL &amp; I)'!N332/'[1]MTTI (PL &amp; I)'!N$334</f>
        <v>0.24677999237392925</v>
      </c>
      <c r="O332" s="147">
        <f>'[1]MTTI (PL &amp; I)'!O332/'[1]MTTI (PL &amp; I)'!O$334</f>
        <v>7.863067159268243E-2</v>
      </c>
      <c r="P332" s="147">
        <f>'[1]MTTI (PL &amp; I)'!P332/'[1]MTTI (PL &amp; I)'!P$334</f>
        <v>7.3080384229232798E-2</v>
      </c>
      <c r="Q332" s="147">
        <f>'[1]MTTI (PL &amp; I)'!Q332/'[1]MTTI (PL &amp; I)'!Q$334</f>
        <v>9.6030740149353797E-2</v>
      </c>
      <c r="R332" s="147">
        <f>'[1]MTTI (PL &amp; I)'!R332/'[1]MTTI (PL &amp; I)'!R$334</f>
        <v>6.1406657823562569E-2</v>
      </c>
      <c r="S332" s="147">
        <f>'[1]MTTI (PL &amp; I)'!S332/'[1]MTTI (PL &amp; I)'!S$334</f>
        <v>0.37184179126954281</v>
      </c>
      <c r="T332" s="147">
        <f>'[1]MTTI (PL &amp; I)'!T332/'[1]MTTI (PL &amp; I)'!T$334</f>
        <v>9.6967865345096022E-2</v>
      </c>
      <c r="U332" s="147">
        <f>'[1]MTTI (PL &amp; I)'!U332/'[1]MTTI (PL &amp; I)'!U$334</f>
        <v>0.1366580757663422</v>
      </c>
      <c r="V332" s="147">
        <f>'[1]MTTI (PL &amp; I)'!V332/'[1]MTTI (PL &amp; I)'!V$334</f>
        <v>0.15929303282605323</v>
      </c>
      <c r="W332" s="147">
        <f>'[1]MTTI (PL &amp; I)'!W332/'[1]MTTI (PL &amp; I)'!W$334</f>
        <v>0.21631965693135449</v>
      </c>
      <c r="X332" s="147">
        <f>'[1]MTTI (PL &amp; I)'!X332/'[1]MTTI (PL &amp; I)'!X$334</f>
        <v>0.14125899153165744</v>
      </c>
      <c r="Y332" s="147">
        <f>'[1]MTTI (PL &amp; I)'!Y332/'[1]MTTI (PL &amp; I)'!Y$334</f>
        <v>7.1585609768599234E-2</v>
      </c>
      <c r="Z332" s="147">
        <f>'[1]MTTI (PL &amp; I)'!Z332/'[1]MTTI (PL &amp; I)'!Z$334</f>
        <v>9.1402807608535197E-2</v>
      </c>
      <c r="AA332" s="147">
        <f>'[1]MTTI (PL &amp; I)'!AA332/'[1]MTTI (PL &amp; I)'!AA$334</f>
        <v>6.5317140064088314E-2</v>
      </c>
      <c r="AB332" s="147">
        <f>'[1]MTTI (PL &amp; I)'!AB332/'[1]MTTI (PL &amp; I)'!AB$334</f>
        <v>0.15036318245784541</v>
      </c>
      <c r="AC332" s="147">
        <f>'[1]MTTI (PL &amp; I)'!AC332/'[1]MTTI (PL &amp; I)'!AC$334</f>
        <v>3.1158353804704064E-3</v>
      </c>
      <c r="AD332" s="147">
        <f>'[1]MTTI (PL &amp; I)'!AD332/'[1]MTTI (PL &amp; I)'!AD$334</f>
        <v>4.8890924765530801E-2</v>
      </c>
      <c r="AE332" s="147">
        <f>'[1]MTTI (PL &amp; I)'!AE332/'[1]MTTI (PL &amp; I)'!AE$334</f>
        <v>0.45152745008801226</v>
      </c>
      <c r="AF332" s="147">
        <f>'[1]MTTI (PL &amp; I)'!AF332/'[1]MTTI (PL &amp; I)'!AF$334</f>
        <v>0.15588521177367637</v>
      </c>
      <c r="AG332" s="147">
        <f>'[1]MTTI (PL &amp; I)'!AG332/'[1]MTTI (PL &amp; I)'!AG$334</f>
        <v>0.22362623189565733</v>
      </c>
      <c r="AH332" s="147">
        <f>'[1]MTTI (PL &amp; I)'!AH332/'[1]MTTI (PL &amp; I)'!AH$334</f>
        <v>8.883510731948599E-2</v>
      </c>
      <c r="AI332" s="147">
        <f>'[1]MTTI (PL &amp; I)'!AI332/'[1]MTTI (PL &amp; I)'!AI$334</f>
        <v>9.0294398725363573E-2</v>
      </c>
      <c r="AJ332" s="147">
        <f>'[1]MTTI (PL &amp; I)'!AJ332/'[1]MTTI (PL &amp; I)'!AJ$334</f>
        <v>9.0431064462534072E-2</v>
      </c>
      <c r="AK332" s="147">
        <f>'[1]MTTI (PL &amp; I)'!AK332/'[1]MTTI (PL &amp; I)'!AK$334</f>
        <v>8.9974913606998927E-2</v>
      </c>
      <c r="AL332" s="147">
        <f>'[1]MTTI (PL &amp; I)'!AL332/'[1]MTTI (PL &amp; I)'!AL$334</f>
        <v>0.2439524214740415</v>
      </c>
      <c r="AM332" s="147">
        <f>'[1]MTTI (PL &amp; I)'!AM332/'[1]MTTI (PL &amp; I)'!AM$334</f>
        <v>0.11522541789711196</v>
      </c>
      <c r="AN332" s="147">
        <f>'[1]MTTI (PL &amp; I)'!AN332/'[1]MTTI (PL &amp; I)'!AN$334</f>
        <v>3.6908116096125036E-2</v>
      </c>
      <c r="AO332" s="147">
        <f>'[1]MTTI (PL &amp; I)'!AO332/'[1]MTTI (PL &amp; I)'!AO$334</f>
        <v>2.6187241140606089E-2</v>
      </c>
      <c r="AP332" s="147">
        <f>'[1]MTTI (PL &amp; I)'!AP332/'[1]MTTI (PL &amp; I)'!AP$334</f>
        <v>1.3647028605207088E-2</v>
      </c>
      <c r="AQ332" s="147">
        <f>'[1]MTTI (PL &amp; I)'!AQ332/'[1]MTTI (PL &amp; I)'!AQ$334</f>
        <v>0.14534136368670278</v>
      </c>
      <c r="AR332" s="147">
        <f>'[1]MTTI (PL &amp; I)'!AR332/'[1]MTTI (PL &amp; I)'!AR$334</f>
        <v>0.1029885865329975</v>
      </c>
      <c r="AS332" s="147">
        <f>'[1]MTTI (PL &amp; I)'!AS332/'[1]MTTI (PL &amp; I)'!AS$334</f>
        <v>2.1496402704329429E-2</v>
      </c>
      <c r="AT332" s="147">
        <f>'[1]MTTI (PL &amp; I)'!AT332/'[1]MTTI (PL &amp; I)'!AT$334</f>
        <v>7.0118739368187105E-2</v>
      </c>
      <c r="AU332" s="147">
        <f>'[1]MTTI (PL &amp; I)'!AU332/'[1]MTTI (PL &amp; I)'!AU$334</f>
        <v>2.1212452469537126E-3</v>
      </c>
      <c r="AV332" s="147">
        <f>'[1]MTTI (PL &amp; I)'!AV332/'[1]MTTI (PL &amp; I)'!AV$334</f>
        <v>0.15392157317726571</v>
      </c>
      <c r="AW332" s="147">
        <f>'[1]MTTI (PL &amp; I)'!AW332/'[1]MTTI (PL &amp; I)'!AW$334</f>
        <v>4.7413267217135194E-2</v>
      </c>
      <c r="AX332" s="147">
        <f>'[1]MTTI (PL &amp; I)'!AX332/'[1]MTTI (PL &amp; I)'!AX$334</f>
        <v>1.070831317585506E-2</v>
      </c>
      <c r="AY332" s="147">
        <f>'[1]MTTI (PL &amp; I)'!AY332/'[1]MTTI (PL &amp; I)'!AY$334</f>
        <v>5.9411330497503466E-3</v>
      </c>
      <c r="AZ332" s="147">
        <f>'[1]MTTI (PL &amp; I)'!AZ332/'[1]MTTI (PL &amp; I)'!AZ$334</f>
        <v>4.2145462147742382E-2</v>
      </c>
      <c r="BA332" s="147">
        <f>'[1]MTTI (PL &amp; I)'!BA332/'[1]MTTI (PL &amp; I)'!BA$334</f>
        <v>0.10884693519274184</v>
      </c>
      <c r="BB332" s="147">
        <f>'[1]MTTI (PL &amp; I)'!BB332/'[1]MTTI (PL &amp; I)'!BB$334</f>
        <v>0.22928425634802982</v>
      </c>
      <c r="BC332" s="147">
        <f>'[1]MTTI (PL &amp; I)'!BC332/'[1]MTTI (PL &amp; I)'!BC$334</f>
        <v>0.21894638011952555</v>
      </c>
      <c r="BD332" s="147">
        <f>'[1]MTTI (PL &amp; I)'!BD332/'[1]MTTI (PL &amp; I)'!BD$334</f>
        <v>0.11526278957109144</v>
      </c>
      <c r="BE332" s="147">
        <f>'[1]MTTI (PL &amp; I)'!BE332/'[1]MTTI (PL &amp; I)'!BE$334</f>
        <v>4.1990852051206661E-3</v>
      </c>
      <c r="BF332" s="147">
        <f>'[1]MTTI (PL &amp; I)'!BF332/'[1]MTTI (PL &amp; I)'!BF$334</f>
        <v>2.8545935781978319E-4</v>
      </c>
      <c r="BG332" s="147">
        <f>'[1]MTTI (PL &amp; I)'!BG332/'[1]MTTI (PL &amp; I)'!BG$334</f>
        <v>7.2304984812115808E-2</v>
      </c>
      <c r="BH332" s="147">
        <f>'[1]MTTI (PL &amp; I)'!BH332/'[1]MTTI (PL &amp; I)'!BH$334</f>
        <v>5.0592315802464461E-4</v>
      </c>
      <c r="BI332" s="147">
        <f>'[1]MTTI (PL &amp; I)'!BI332/'[1]MTTI (PL &amp; I)'!BI$334</f>
        <v>0</v>
      </c>
      <c r="BJ332" s="147">
        <f>'[1]MTTI (PL &amp; I)'!BJ332/'[1]MTTI (PL &amp; I)'!BJ$334</f>
        <v>3.472280949960465E-2</v>
      </c>
      <c r="BK332" s="147">
        <f>'[1]MTTI (PL &amp; I)'!BK332/'[1]MTTI (PL &amp; I)'!BK$334</f>
        <v>8.9525944115016154E-5</v>
      </c>
      <c r="BL332" s="147">
        <f>'[1]MTTI (PL &amp; I)'!BL332/'[1]MTTI (PL &amp; I)'!BL$334</f>
        <v>0</v>
      </c>
      <c r="BM332" s="147">
        <f>'[1]MTTI (PL &amp; I)'!BM332/'[1]MTTI (PL &amp; I)'!BM$334</f>
        <v>3.6648897992445624E-4</v>
      </c>
      <c r="BN332" s="147">
        <f>'[1]MTTI (PL &amp; I)'!BN332/'[1]MTTI (PL &amp; I)'!BN$334</f>
        <v>1.2426084961865915E-2</v>
      </c>
      <c r="BO332" s="147">
        <f>'[1]MTTI (PL &amp; I)'!BO332/'[1]MTTI (PL &amp; I)'!BO$334</f>
        <v>0.20837426062394734</v>
      </c>
      <c r="BP332" s="147">
        <f>'[1]MTTI (PL &amp; I)'!BP332/'[1]MTTI (PL &amp; I)'!BP$334</f>
        <v>0.24628199278908375</v>
      </c>
      <c r="BQ332" s="147">
        <f>'[1]MTTI (PL &amp; I)'!BQ332/'[1]MTTI (PL &amp; I)'!BQ$334</f>
        <v>5.7116253202467861E-2</v>
      </c>
      <c r="BR332" s="147">
        <f>'[1]MTTI (PL &amp; I)'!BR332/'[1]MTTI (PL &amp; I)'!BR$334</f>
        <v>7.2714141407464558E-2</v>
      </c>
      <c r="BS332" s="147">
        <f>'[1]MTTI (PL &amp; I)'!BS332/'[1]MTTI (PL &amp; I)'!BS$334</f>
        <v>6.3283577923925818E-2</v>
      </c>
      <c r="BT332" s="147">
        <f>'[1]MTTI (PL &amp; I)'!BT332/'[1]MTTI (PL &amp; I)'!BT$334</f>
        <v>5.124995704260861E-2</v>
      </c>
      <c r="BU332" s="147">
        <f>'[1]MTTI (PL &amp; I)'!BU332/'[1]MTTI (PL &amp; I)'!BU$334</f>
        <v>0.38196172490794583</v>
      </c>
      <c r="BV332" s="147">
        <f>'[1]MTTI (PL &amp; I)'!BV332/'[1]MTTI (PL &amp; I)'!BV$334</f>
        <v>8.3334304508360837E-2</v>
      </c>
      <c r="BW332" s="147">
        <f>'[1]MTTI (PL &amp; I)'!BW332/'[1]MTTI (PL &amp; I)'!BW$334</f>
        <v>9.418076029968539E-2</v>
      </c>
      <c r="BX332" s="147">
        <f>'[1]MTTI (PL &amp; I)'!BX332/'[1]MTTI (PL &amp; I)'!BX$334</f>
        <v>6.9430212339355105E-2</v>
      </c>
      <c r="BY332" s="147">
        <f>'[1]MTTI (PL &amp; I)'!BY332/'[1]MTTI (PL &amp; I)'!BY$334</f>
        <v>9.3799385584406175E-2</v>
      </c>
      <c r="BZ332" s="147">
        <f>'[1]MTTI (PL &amp; I)'!BZ332/'[1]MTTI (PL &amp; I)'!BZ$334</f>
        <v>4.5170466072609768E-4</v>
      </c>
      <c r="CA332" s="147">
        <f>'[1]MTTI (PL &amp; I)'!CA332/'[1]MTTI (PL &amp; I)'!CA$334</f>
        <v>5.2465970418271737E-2</v>
      </c>
      <c r="CB332" s="147">
        <f>'[1]MTTI (PL &amp; I)'!CB332/'[1]MTTI (PL &amp; I)'!CB$334</f>
        <v>0.18615018716842283</v>
      </c>
      <c r="CC332" s="147">
        <f>'[1]MTTI (PL &amp; I)'!CC332/'[1]MTTI (PL &amp; I)'!CC$334</f>
        <v>7.6828096620488256E-2</v>
      </c>
      <c r="CD332" s="147">
        <f>'[1]MTTI (PL &amp; I)'!CD332/'[1]MTTI (PL &amp; I)'!CD$334</f>
        <v>1.3809298554828611E-6</v>
      </c>
      <c r="CE332" s="147">
        <f>'[1]MTTI (PL &amp; I)'!CE332/'[1]MTTI (PL &amp; I)'!CE$334</f>
        <v>0</v>
      </c>
      <c r="CF332" s="147">
        <f>'[1]MTTI (PL &amp; I)'!CF332/'[1]MTTI (PL &amp; I)'!CF$334</f>
        <v>1.5271154249019481E-2</v>
      </c>
      <c r="CG332" s="147">
        <f>'[1]MTTI (PL &amp; I)'!CG332/'[1]MTTI (PL &amp; I)'!CG$334</f>
        <v>0.1392210167218588</v>
      </c>
      <c r="CH332" s="147">
        <f>'[1]MTTI (PL &amp; I)'!CH332/'[1]MTTI (PL &amp; I)'!CH$334</f>
        <v>1.7677193203735665E-2</v>
      </c>
      <c r="CI332" s="147">
        <f>'[1]MTTI (PL &amp; I)'!CI332/'[1]MTTI (PL &amp; I)'!CI$334</f>
        <v>0</v>
      </c>
      <c r="CJ332" s="147">
        <f>'[1]MTTI (PL &amp; I)'!CJ332/'[1]MTTI (PL &amp; I)'!CJ$334</f>
        <v>0</v>
      </c>
      <c r="CK332" s="147">
        <f>'[1]MTTI (PL &amp; I)'!CK332/'[1]MTTI (PL &amp; I)'!CK$334</f>
        <v>9.0516571341808607E-5</v>
      </c>
      <c r="CL332" s="147">
        <f>'[1]MTTI (PL &amp; I)'!CL332/'[1]MTTI (PL &amp; I)'!CL$334</f>
        <v>1.315013435874598E-2</v>
      </c>
      <c r="CM332" s="147">
        <f>'[1]MTTI (PL &amp; I)'!CM332/'[1]MTTI (PL &amp; I)'!CM$334</f>
        <v>0</v>
      </c>
      <c r="CN332" s="147">
        <f>'[1]MTTI (PL &amp; I)'!CN332/'[1]MTTI (PL &amp; I)'!CN$334</f>
        <v>1.7877179386620368E-2</v>
      </c>
      <c r="CO332" s="147">
        <f>'[1]MTTI (PL &amp; I)'!CO332/'[1]MTTI (PL &amp; I)'!CO$334</f>
        <v>0</v>
      </c>
      <c r="CP332" s="147">
        <f>'[1]MTTI (PL &amp; I)'!CP332/'[1]MTTI (PL &amp; I)'!CP$334</f>
        <v>6.2415826231642407E-2</v>
      </c>
      <c r="CQ332" s="147">
        <f>'[1]MTTI (PL &amp; I)'!CQ332/'[1]MTTI (PL &amp; I)'!CQ$334</f>
        <v>6.6524267888408234E-2</v>
      </c>
      <c r="CR332" s="147">
        <f>'[1]MTTI (PL &amp; I)'!CR332/'[1]MTTI (PL &amp; I)'!CR$334</f>
        <v>3.2463241270894547E-2</v>
      </c>
      <c r="CS332" s="147">
        <f>'[1]MTTI (PL &amp; I)'!CS332/'[1]MTTI (PL &amp; I)'!CS$334</f>
        <v>9.5881127772385499E-2</v>
      </c>
      <c r="CT332" s="147">
        <f>'[1]MTTI (PL &amp; I)'!CT332/'[1]MTTI (PL &amp; I)'!CT$334</f>
        <v>8.4168210136138528E-3</v>
      </c>
      <c r="CU332" s="147">
        <f>'[1]MTTI (PL &amp; I)'!CU332/'[1]MTTI (PL &amp; I)'!CU$334</f>
        <v>0.29692630464845349</v>
      </c>
      <c r="CV332" s="147">
        <f>'[1]MTTI (PL &amp; I)'!CV332/'[1]MTTI (PL &amp; I)'!CV$334</f>
        <v>0</v>
      </c>
      <c r="CW332" s="147">
        <f>'[1]MTTI (PL &amp; I)'!CW332/'[1]MTTI (PL &amp; I)'!CW$334</f>
        <v>8.3357264747957025E-6</v>
      </c>
      <c r="CX332" s="147">
        <f>'[1]MTTI (PL &amp; I)'!CX332/'[1]MTTI (PL &amp; I)'!CX$334</f>
        <v>0</v>
      </c>
      <c r="CY332" s="147">
        <f>'[1]MTTI (PL &amp; I)'!CY332/'[1]MTTI (PL &amp; I)'!CY$334</f>
        <v>5.7244224345983101E-4</v>
      </c>
      <c r="CZ332" s="147">
        <f>'[1]MTTI (PL &amp; I)'!CZ332/'[1]MTTI (PL &amp; I)'!CZ$334</f>
        <v>7.4207325025329729E-2</v>
      </c>
      <c r="DA332" s="147">
        <f>'[1]MTTI (PL &amp; I)'!DA332/'[1]MTTI (PL &amp; I)'!DA$334</f>
        <v>5.1579543108660232E-2</v>
      </c>
      <c r="DB332" s="147">
        <f>'[1]MTTI (PL &amp; I)'!DB332/'[1]MTTI (PL &amp; I)'!DB$334</f>
        <v>6.9946507355980361E-2</v>
      </c>
      <c r="DC332" s="147">
        <f>'[1]MTTI (PL &amp; I)'!DC332/'[1]MTTI (PL &amp; I)'!DC$334</f>
        <v>1.1540090227139272E-3</v>
      </c>
      <c r="DD332" s="147">
        <f>'[1]MTTI (PL &amp; I)'!DD332/'[1]MTTI (PL &amp; I)'!DD$334</f>
        <v>9.0704867741061932E-3</v>
      </c>
      <c r="DE332" s="147">
        <v>0</v>
      </c>
      <c r="DF332" s="147">
        <f>'[1]MTTI (PL &amp; I)'!DF332/'[1]MTTI (PL &amp; I)'!DF$334</f>
        <v>6.119109533939527E-2</v>
      </c>
    </row>
    <row r="333" spans="1:110" ht="27" thickBot="1" x14ac:dyDescent="0.35">
      <c r="A333" s="37" t="s">
        <v>9</v>
      </c>
      <c r="B333" s="144">
        <f>'[1]MTTI (PL &amp; I)'!B333/'[1]MTTI (PL &amp; I)'!B$334</f>
        <v>0.59630611183858684</v>
      </c>
      <c r="C333" s="144">
        <f>'[1]MTTI (PL &amp; I)'!C333/'[1]MTTI (PL &amp; I)'!C$334</f>
        <v>0.3459706533720307</v>
      </c>
      <c r="D333" s="144">
        <f>'[1]MTTI (PL &amp; I)'!D333/'[1]MTTI (PL &amp; I)'!D$334</f>
        <v>0.24976167778836988</v>
      </c>
      <c r="E333" s="144">
        <f>'[1]MTTI (PL &amp; I)'!E333/'[1]MTTI (PL &amp; I)'!E$334</f>
        <v>0.24670202013797518</v>
      </c>
      <c r="F333" s="144">
        <f>'[1]MTTI (PL &amp; I)'!F333/'[1]MTTI (PL &amp; I)'!F$334</f>
        <v>9.162422699163332E-2</v>
      </c>
      <c r="G333" s="144">
        <f>'[1]MTTI (PL &amp; I)'!G333/'[1]MTTI (PL &amp; I)'!G$334</f>
        <v>0.79079575311678929</v>
      </c>
      <c r="H333" s="144">
        <f>'[1]MTTI (PL &amp; I)'!H333/'[1]MTTI (PL &amp; I)'!H$334</f>
        <v>0.14569309739714947</v>
      </c>
      <c r="I333" s="144">
        <f>'[1]MTTI (PL &amp; I)'!I333/'[1]MTTI (PL &amp; I)'!I$334</f>
        <v>0.55831952921207717</v>
      </c>
      <c r="J333" s="144">
        <f>'[1]MTTI (PL &amp; I)'!J333/'[1]MTTI (PL &amp; I)'!J$334</f>
        <v>0.14577735700618044</v>
      </c>
      <c r="K333" s="144">
        <f>'[1]MTTI (PL &amp; I)'!K333/'[1]MTTI (PL &amp; I)'!K$334</f>
        <v>0.17878558136329176</v>
      </c>
      <c r="L333" s="144">
        <f>'[1]MTTI (PL &amp; I)'!L333/'[1]MTTI (PL &amp; I)'!L$334</f>
        <v>0.17638504303775732</v>
      </c>
      <c r="M333" s="144">
        <f>'[1]MTTI (PL &amp; I)'!M333/'[1]MTTI (PL &amp; I)'!M$334</f>
        <v>0.14342668170023143</v>
      </c>
      <c r="N333" s="145">
        <f>'[1]MTTI (PL &amp; I)'!N333/'[1]MTTI (PL &amp; I)'!N$334</f>
        <v>0.14735904601403674</v>
      </c>
      <c r="O333" s="144">
        <f>'[1]MTTI (PL &amp; I)'!O333/'[1]MTTI (PL &amp; I)'!O$334</f>
        <v>0.32790312387304554</v>
      </c>
      <c r="P333" s="144">
        <f>'[1]MTTI (PL &amp; I)'!P333/'[1]MTTI (PL &amp; I)'!P$334</f>
        <v>0.55047167152818177</v>
      </c>
      <c r="Q333" s="144">
        <f>'[1]MTTI (PL &amp; I)'!Q333/'[1]MTTI (PL &amp; I)'!Q$334</f>
        <v>0.27711546054486996</v>
      </c>
      <c r="R333" s="144">
        <f>'[1]MTTI (PL &amp; I)'!R333/'[1]MTTI (PL &amp; I)'!R$334</f>
        <v>0.45892180732327131</v>
      </c>
      <c r="S333" s="144">
        <f>'[1]MTTI (PL &amp; I)'!S333/'[1]MTTI (PL &amp; I)'!S$334</f>
        <v>0.21126760563380281</v>
      </c>
      <c r="T333" s="144">
        <f>'[1]MTTI (PL &amp; I)'!T333/'[1]MTTI (PL &amp; I)'!T$334</f>
        <v>0.33330665599573162</v>
      </c>
      <c r="U333" s="144">
        <f>'[1]MTTI (PL &amp; I)'!U333/'[1]MTTI (PL &amp; I)'!U$334</f>
        <v>0.20007778452289832</v>
      </c>
      <c r="V333" s="144">
        <f>'[1]MTTI (PL &amp; I)'!V333/'[1]MTTI (PL &amp; I)'!V$334</f>
        <v>0.24796637003876182</v>
      </c>
      <c r="W333" s="144">
        <f>'[1]MTTI (PL &amp; I)'!W333/'[1]MTTI (PL &amp; I)'!W$334</f>
        <v>0.25035109458901278</v>
      </c>
      <c r="X333" s="144">
        <f>'[1]MTTI (PL &amp; I)'!X333/'[1]MTTI (PL &amp; I)'!X$334</f>
        <v>0.22119953288107189</v>
      </c>
      <c r="Y333" s="144">
        <f>'[1]MTTI (PL &amp; I)'!Y333/'[1]MTTI (PL &amp; I)'!Y$334</f>
        <v>0.48442583743387435</v>
      </c>
      <c r="Z333" s="144">
        <f>'[1]MTTI (PL &amp; I)'!Z333/'[1]MTTI (PL &amp; I)'!Z$334</f>
        <v>0.35609902616641398</v>
      </c>
      <c r="AA333" s="145">
        <f>'[1]MTTI (PL &amp; I)'!AA333/'[1]MTTI (PL &amp; I)'!AA$334</f>
        <v>0.74782049049962529</v>
      </c>
      <c r="AB333" s="144">
        <f>'[1]MTTI (PL &amp; I)'!AB333/'[1]MTTI (PL &amp; I)'!AB$334</f>
        <v>0.21629198808922631</v>
      </c>
      <c r="AC333" s="144">
        <f>'[1]MTTI (PL &amp; I)'!AC333/'[1]MTTI (PL &amp; I)'!AC$334</f>
        <v>0.50275408670931054</v>
      </c>
      <c r="AD333" s="144">
        <f>'[1]MTTI (PL &amp; I)'!AD333/'[1]MTTI (PL &amp; I)'!AD$334</f>
        <v>0.49401163202558529</v>
      </c>
      <c r="AE333" s="144">
        <f>'[1]MTTI (PL &amp; I)'!AE333/'[1]MTTI (PL &amp; I)'!AE$334</f>
        <v>0.23697733337267779</v>
      </c>
      <c r="AF333" s="144">
        <f>'[1]MTTI (PL &amp; I)'!AF333/'[1]MTTI (PL &amp; I)'!AF$334</f>
        <v>0.18664700065996989</v>
      </c>
      <c r="AG333" s="144">
        <f>'[1]MTTI (PL &amp; I)'!AG333/'[1]MTTI (PL &amp; I)'!AG$334</f>
        <v>5.5358634250277849E-3</v>
      </c>
      <c r="AH333" s="144">
        <f>'[1]MTTI (PL &amp; I)'!AH333/'[1]MTTI (PL &amp; I)'!AH$334</f>
        <v>0.23442167534432135</v>
      </c>
      <c r="AI333" s="144">
        <f>'[1]MTTI (PL &amp; I)'!AI333/'[1]MTTI (PL &amp; I)'!AI$334</f>
        <v>0.23369330453563714</v>
      </c>
      <c r="AJ333" s="144">
        <f>'[1]MTTI (PL &amp; I)'!AJ333/'[1]MTTI (PL &amp; I)'!AJ$334</f>
        <v>0.3260405563398639</v>
      </c>
      <c r="AK333" s="144">
        <f>'[1]MTTI (PL &amp; I)'!AK333/'[1]MTTI (PL &amp; I)'!AK$334</f>
        <v>8.6668771533913377E-2</v>
      </c>
      <c r="AL333" s="144">
        <f>'[1]MTTI (PL &amp; I)'!AL333/'[1]MTTI (PL &amp; I)'!AL$334</f>
        <v>0.32223758528388124</v>
      </c>
      <c r="AM333" s="144">
        <f>'[1]MTTI (PL &amp; I)'!AM333/'[1]MTTI (PL &amp; I)'!AM$334</f>
        <v>0.28499905093847056</v>
      </c>
      <c r="AN333" s="145">
        <f>'[1]MTTI (PL &amp; I)'!AN333/'[1]MTTI (PL &amp; I)'!AN$334</f>
        <v>0.57289340827293467</v>
      </c>
      <c r="AO333" s="144">
        <f>'[1]MTTI (PL &amp; I)'!AO333/'[1]MTTI (PL &amp; I)'!AO$334</f>
        <v>0.68485137584670108</v>
      </c>
      <c r="AP333" s="144">
        <f>'[1]MTTI (PL &amp; I)'!AP333/'[1]MTTI (PL &amp; I)'!AP$334</f>
        <v>0.62972042396547345</v>
      </c>
      <c r="AQ333" s="144">
        <f>'[1]MTTI (PL &amp; I)'!AQ333/'[1]MTTI (PL &amp; I)'!AQ$334</f>
        <v>0.21005690743479236</v>
      </c>
      <c r="AR333" s="144">
        <f>'[1]MTTI (PL &amp; I)'!AR333/'[1]MTTI (PL &amp; I)'!AR$334</f>
        <v>0.45203413283623461</v>
      </c>
      <c r="AS333" s="144">
        <f>'[1]MTTI (PL &amp; I)'!AS333/'[1]MTTI (PL &amp; I)'!AS$334</f>
        <v>0.36181745200423238</v>
      </c>
      <c r="AT333" s="144">
        <f>'[1]MTTI (PL &amp; I)'!AT333/'[1]MTTI (PL &amp; I)'!AT$334</f>
        <v>0.27491728963665418</v>
      </c>
      <c r="AU333" s="144">
        <f>'[1]MTTI (PL &amp; I)'!AU333/'[1]MTTI (PL &amp; I)'!AU$334</f>
        <v>0.49828759925124194</v>
      </c>
      <c r="AV333" s="144">
        <f>'[1]MTTI (PL &amp; I)'!AV333/'[1]MTTI (PL &amp; I)'!AV$334</f>
        <v>0.33727845929427602</v>
      </c>
      <c r="AW333" s="144">
        <f>'[1]MTTI (PL &amp; I)'!AW333/'[1]MTTI (PL &amp; I)'!AW$334</f>
        <v>0.68395092772138866</v>
      </c>
      <c r="AX333" s="144">
        <f>'[1]MTTI (PL &amp; I)'!AX333/'[1]MTTI (PL &amp; I)'!AX$334</f>
        <v>0.15317286652078774</v>
      </c>
      <c r="AY333" s="144">
        <f>'[1]MTTI (PL &amp; I)'!AY333/'[1]MTTI (PL &amp; I)'!AY$334</f>
        <v>0.35925089875428479</v>
      </c>
      <c r="AZ333" s="144">
        <f>'[1]MTTI (PL &amp; I)'!AZ333/'[1]MTTI (PL &amp; I)'!AZ$334</f>
        <v>0.41205849333602002</v>
      </c>
      <c r="BA333" s="145">
        <f>'[1]MTTI (PL &amp; I)'!BA333/'[1]MTTI (PL &amp; I)'!BA$334</f>
        <v>0.36118598382749328</v>
      </c>
      <c r="BB333" s="144">
        <f>'[1]MTTI (PL &amp; I)'!BB333/'[1]MTTI (PL &amp; I)'!BB$334</f>
        <v>0.20752608440488196</v>
      </c>
      <c r="BC333" s="144">
        <f>'[1]MTTI (PL &amp; I)'!BC333/'[1]MTTI (PL &amp; I)'!BC$334</f>
        <v>0.22658097457641618</v>
      </c>
      <c r="BD333" s="144">
        <f>'[1]MTTI (PL &amp; I)'!BD333/'[1]MTTI (PL &amp; I)'!BD$334</f>
        <v>0.55548472159840045</v>
      </c>
      <c r="BE333" s="144">
        <f>'[1]MTTI (PL &amp; I)'!BE333/'[1]MTTI (PL &amp; I)'!BE$334</f>
        <v>0.3098753308144277</v>
      </c>
      <c r="BF333" s="144">
        <f>'[1]MTTI (PL &amp; I)'!BF333/'[1]MTTI (PL &amp; I)'!BF$334</f>
        <v>0.61417758556401836</v>
      </c>
      <c r="BG333" s="144">
        <f>'[1]MTTI (PL &amp; I)'!BG333/'[1]MTTI (PL &amp; I)'!BG$334</f>
        <v>0.50849729019352097</v>
      </c>
      <c r="BH333" s="144">
        <f>'[1]MTTI (PL &amp; I)'!BH333/'[1]MTTI (PL &amp; I)'!BH$334</f>
        <v>0.5185361543495477</v>
      </c>
      <c r="BI333" s="144">
        <f>'[1]MTTI (PL &amp; I)'!BI333/'[1]MTTI (PL &amp; I)'!BI$334</f>
        <v>0.43643373493975901</v>
      </c>
      <c r="BJ333" s="144">
        <f>'[1]MTTI (PL &amp; I)'!BJ333/'[1]MTTI (PL &amp; I)'!BJ$334</f>
        <v>0.44814739309027335</v>
      </c>
      <c r="BK333" s="144">
        <f>'[1]MTTI (PL &amp; I)'!BK333/'[1]MTTI (PL &amp; I)'!BK$334</f>
        <v>0.67819356286527366</v>
      </c>
      <c r="BL333" s="144">
        <f>'[1]MTTI (PL &amp; I)'!BL333/'[1]MTTI (PL &amp; I)'!BL$334</f>
        <v>0.38215098845868684</v>
      </c>
      <c r="BM333" s="145">
        <f>'[1]MTTI (PL &amp; I)'!BM333/'[1]MTTI (PL &amp; I)'!BM$334</f>
        <v>0.81010082506973147</v>
      </c>
      <c r="BN333" s="144">
        <f>'[1]MTTI (PL &amp; I)'!BN333/'[1]MTTI (PL &amp; I)'!BN$334</f>
        <v>0.57512484046972567</v>
      </c>
      <c r="BO333" s="144">
        <f>'[1]MTTI (PL &amp; I)'!BO333/'[1]MTTI (PL &amp; I)'!BO$334</f>
        <v>8.7503038675099065E-2</v>
      </c>
      <c r="BP333" s="144">
        <f>'[1]MTTI (PL &amp; I)'!BP333/'[1]MTTI (PL &amp; I)'!BP$334</f>
        <v>0.17816010372912294</v>
      </c>
      <c r="BQ333" s="144">
        <f>'[1]MTTI (PL &amp; I)'!BQ333/'[1]MTTI (PL &amp; I)'!BQ$334</f>
        <v>0.69306501133709153</v>
      </c>
      <c r="BR333" s="144">
        <f>'[1]MTTI (PL &amp; I)'!BR333/'[1]MTTI (PL &amp; I)'!BR$334</f>
        <v>0.45051655469630369</v>
      </c>
      <c r="BS333" s="144">
        <f>'[1]MTTI (PL &amp; I)'!BS333/'[1]MTTI (PL &amp; I)'!BS$334</f>
        <v>0.4019476409522908</v>
      </c>
      <c r="BT333" s="144">
        <f>'[1]MTTI (PL &amp; I)'!BT333/'[1]MTTI (PL &amp; I)'!BT$334</f>
        <v>0.43557006066603898</v>
      </c>
      <c r="BU333" s="144">
        <f>'[1]MTTI (PL &amp; I)'!BU333/'[1]MTTI (PL &amp; I)'!BU$334</f>
        <v>0.34000355218755551</v>
      </c>
      <c r="BV333" s="144">
        <f>'[1]MTTI (PL &amp; I)'!BV333/'[1]MTTI (PL &amp; I)'!BV$334</f>
        <v>0.50476559636059881</v>
      </c>
      <c r="BW333" s="144">
        <f>'[1]MTTI (PL &amp; I)'!BW333/'[1]MTTI (PL &amp; I)'!BW$334</f>
        <v>0.39691482352280294</v>
      </c>
      <c r="BX333" s="144">
        <f>'[1]MTTI (PL &amp; I)'!BX333/'[1]MTTI (PL &amp; I)'!BX$334</f>
        <v>0.5440036640360767</v>
      </c>
      <c r="BY333" s="144">
        <f>'[1]MTTI (PL &amp; I)'!BY333/'[1]MTTI (PL &amp; I)'!BY$334</f>
        <v>0.36750177227409164</v>
      </c>
      <c r="BZ333" s="145">
        <f>'[1]MTTI (PL &amp; I)'!BZ333/'[1]MTTI (PL &amp; I)'!BZ$334</f>
        <v>0.43503168024391403</v>
      </c>
      <c r="CA333" s="144">
        <f>'[1]MTTI (PL &amp; I)'!CA333/'[1]MTTI (PL &amp; I)'!CA$334</f>
        <v>0.56327730343261473</v>
      </c>
      <c r="CB333" s="144">
        <f>'[1]MTTI (PL &amp; I)'!CB333/'[1]MTTI (PL &amp; I)'!CB$334</f>
        <v>0.3602138841670805</v>
      </c>
      <c r="CC333" s="144">
        <f>'[1]MTTI (PL &amp; I)'!CC333/'[1]MTTI (PL &amp; I)'!CC$334</f>
        <v>0.61819347839598604</v>
      </c>
      <c r="CD333" s="144">
        <f>'[1]MTTI (PL &amp; I)'!CD333/'[1]MTTI (PL &amp; I)'!CD$334</f>
        <v>0.46281503904709315</v>
      </c>
      <c r="CE333" s="144">
        <f>'[1]MTTI (PL &amp; I)'!CE333/'[1]MTTI (PL &amp; I)'!CE$334</f>
        <v>0.2164257928227323</v>
      </c>
      <c r="CF333" s="144">
        <f>'[1]MTTI (PL &amp; I)'!CF333/'[1]MTTI (PL &amp; I)'!CF$334</f>
        <v>0.40969415804245718</v>
      </c>
      <c r="CG333" s="144">
        <f>'[1]MTTI (PL &amp; I)'!CG333/'[1]MTTI (PL &amp; I)'!CG$334</f>
        <v>0.32499650254941825</v>
      </c>
      <c r="CH333" s="144">
        <f>'[1]MTTI (PL &amp; I)'!CH333/'[1]MTTI (PL &amp; I)'!CH$334</f>
        <v>0.40592986525485442</v>
      </c>
      <c r="CI333" s="144">
        <f>'[1]MTTI (PL &amp; I)'!CI333/'[1]MTTI (PL &amp; I)'!CI$334</f>
        <v>0.47475529005326039</v>
      </c>
      <c r="CJ333" s="144">
        <f>'[1]MTTI (PL &amp; I)'!CJ333/'[1]MTTI (PL &amp; I)'!CJ$334</f>
        <v>0.47280081778911154</v>
      </c>
      <c r="CK333" s="144">
        <f>'[1]MTTI (PL &amp; I)'!CK333/'[1]MTTI (PL &amp; I)'!CK$334</f>
        <v>0.46014836385311386</v>
      </c>
      <c r="CL333" s="144">
        <f>'[1]MTTI (PL &amp; I)'!CL333/'[1]MTTI (PL &amp; I)'!CL$334</f>
        <v>0.42416713419358287</v>
      </c>
      <c r="CM333" s="145">
        <f>'[1]MTTI (PL &amp; I)'!CM333/'[1]MTTI (PL &amp; I)'!CM$334</f>
        <v>0.73533213024341726</v>
      </c>
      <c r="CN333" s="144">
        <f>'[1]MTTI (PL &amp; I)'!CN333/'[1]MTTI (PL &amp; I)'!CN$334</f>
        <v>0.30158862930052699</v>
      </c>
      <c r="CO333" s="144">
        <f>'[1]MTTI (PL &amp; I)'!CO333/'[1]MTTI (PL &amp; I)'!CO$334</f>
        <v>0.43565078943876873</v>
      </c>
      <c r="CP333" s="144">
        <f>'[1]MTTI (PL &amp; I)'!CP333/'[1]MTTI (PL &amp; I)'!CP$334</f>
        <v>0.34686238532110092</v>
      </c>
      <c r="CQ333" s="144">
        <f>'[1]MTTI (PL &amp; I)'!CQ333/'[1]MTTI (PL &amp; I)'!CQ$334</f>
        <v>0.43869164301434027</v>
      </c>
      <c r="CR333" s="144">
        <f>'[1]MTTI (PL &amp; I)'!CR333/'[1]MTTI (PL &amp; I)'!CR$334</f>
        <v>0.31330337452568907</v>
      </c>
      <c r="CS333" s="144">
        <f>'[1]MTTI (PL &amp; I)'!CS333/'[1]MTTI (PL &amp; I)'!CS$334</f>
        <v>0.34250108923832534</v>
      </c>
      <c r="CT333" s="144">
        <f>'[1]MTTI (PL &amp; I)'!CT333/'[1]MTTI (PL &amp; I)'!CT$334</f>
        <v>0.29203065375760823</v>
      </c>
      <c r="CU333" s="144">
        <f>'[1]MTTI (PL &amp; I)'!CU333/'[1]MTTI (PL &amp; I)'!CU$334</f>
        <v>0.29554655870445345</v>
      </c>
      <c r="CV333" s="144">
        <f>'[1]MTTI (PL &amp; I)'!CV333/'[1]MTTI (PL &amp; I)'!CV$334</f>
        <v>0.29811712465038492</v>
      </c>
      <c r="CW333" s="144">
        <f>'[1]MTTI (PL &amp; I)'!CW333/'[1]MTTI (PL &amp; I)'!CW$334</f>
        <v>0.1563989319411189</v>
      </c>
      <c r="CX333" s="144">
        <f>'[1]MTTI (PL &amp; I)'!CX333/'[1]MTTI (PL &amp; I)'!CX$334</f>
        <v>0.47001837074458924</v>
      </c>
      <c r="CY333" s="144">
        <f>'[1]MTTI (PL &amp; I)'!CY333/'[1]MTTI (PL &amp; I)'!CY$334</f>
        <v>0.50055782226188961</v>
      </c>
      <c r="CZ333" s="145">
        <f>'[1]MTTI (PL &amp; I)'!CZ333/'[1]MTTI (PL &amp; I)'!CZ$334</f>
        <v>0.51968321474332757</v>
      </c>
      <c r="DA333" s="146">
        <f>'[1]MTTI (PL &amp; I)'!DA333/'[1]MTTI (PL &amp; I)'!DA$334</f>
        <v>0.24057457454412726</v>
      </c>
      <c r="DB333" s="144">
        <f>'[1]MTTI (PL &amp; I)'!DB333/'[1]MTTI (PL &amp; I)'!DB$334</f>
        <v>0.77113927717426556</v>
      </c>
      <c r="DC333" s="144">
        <f>'[1]MTTI (PL &amp; I)'!DC333/'[1]MTTI (PL &amp; I)'!DC$334</f>
        <v>0.5234583446263894</v>
      </c>
      <c r="DD333" s="144">
        <f>'[1]MTTI (PL &amp; I)'!DD333/'[1]MTTI (PL &amp; I)'!DD$334</f>
        <v>0.73538865972379031</v>
      </c>
      <c r="DE333" s="144">
        <v>0</v>
      </c>
      <c r="DF333" s="145">
        <f>'[1]MTTI (PL &amp; I)'!DF333/'[1]MTTI (PL &amp; I)'!DF$334</f>
        <v>0.46757546063870692</v>
      </c>
    </row>
    <row r="334" spans="1:110" ht="15.6" thickTop="1" thickBot="1" x14ac:dyDescent="0.35">
      <c r="A334" s="38" t="s">
        <v>10</v>
      </c>
      <c r="B334" s="144">
        <f>'[1]MTTI (PL &amp; I)'!B334/'[1]MTTI (PL &amp; I)'!B$334</f>
        <v>1</v>
      </c>
      <c r="C334" s="144">
        <f>'[1]MTTI (PL &amp; I)'!C334/'[1]MTTI (PL &amp; I)'!C$334</f>
        <v>1</v>
      </c>
      <c r="D334" s="144">
        <f>'[1]MTTI (PL &amp; I)'!D334/'[1]MTTI (PL &amp; I)'!D$334</f>
        <v>1</v>
      </c>
      <c r="E334" s="144">
        <f>'[1]MTTI (PL &amp; I)'!E334/'[1]MTTI (PL &amp; I)'!E$334</f>
        <v>1</v>
      </c>
      <c r="F334" s="144">
        <f>'[1]MTTI (PL &amp; I)'!F334/'[1]MTTI (PL &amp; I)'!F$334</f>
        <v>1</v>
      </c>
      <c r="G334" s="144">
        <f>'[1]MTTI (PL &amp; I)'!G334/'[1]MTTI (PL &amp; I)'!G$334</f>
        <v>1</v>
      </c>
      <c r="H334" s="144">
        <f>'[1]MTTI (PL &amp; I)'!H334/'[1]MTTI (PL &amp; I)'!H$334</f>
        <v>1</v>
      </c>
      <c r="I334" s="144">
        <f>'[1]MTTI (PL &amp; I)'!I334/'[1]MTTI (PL &amp; I)'!I$334</f>
        <v>1</v>
      </c>
      <c r="J334" s="144">
        <f>'[1]MTTI (PL &amp; I)'!J334/'[1]MTTI (PL &amp; I)'!J$334</f>
        <v>1</v>
      </c>
      <c r="K334" s="144">
        <f>'[1]MTTI (PL &amp; I)'!K334/'[1]MTTI (PL &amp; I)'!K$334</f>
        <v>1</v>
      </c>
      <c r="L334" s="144">
        <f>'[1]MTTI (PL &amp; I)'!L334/'[1]MTTI (PL &amp; I)'!L$334</f>
        <v>1</v>
      </c>
      <c r="M334" s="144">
        <f>'[1]MTTI (PL &amp; I)'!M334/'[1]MTTI (PL &amp; I)'!M$334</f>
        <v>1</v>
      </c>
      <c r="N334" s="148">
        <f>'[1]MTTI (PL &amp; I)'!N334/'[1]MTTI (PL &amp; I)'!N$334</f>
        <v>1</v>
      </c>
      <c r="O334" s="144">
        <f>'[1]MTTI (PL &amp; I)'!O334/'[1]MTTI (PL &amp; I)'!O$334</f>
        <v>1</v>
      </c>
      <c r="P334" s="149">
        <f>'[1]MTTI (PL &amp; I)'!P334/'[1]MTTI (PL &amp; I)'!P$334</f>
        <v>1</v>
      </c>
      <c r="Q334" s="144">
        <f>'[1]MTTI (PL &amp; I)'!Q334/'[1]MTTI (PL &amp; I)'!Q$334</f>
        <v>1</v>
      </c>
      <c r="R334" s="144">
        <f>'[1]MTTI (PL &amp; I)'!R334/'[1]MTTI (PL &amp; I)'!R$334</f>
        <v>1</v>
      </c>
      <c r="S334" s="144">
        <f>'[1]MTTI (PL &amp; I)'!S334/'[1]MTTI (PL &amp; I)'!S$334</f>
        <v>1</v>
      </c>
      <c r="T334" s="144">
        <f>'[1]MTTI (PL &amp; I)'!T334/'[1]MTTI (PL &amp; I)'!T$334</f>
        <v>1</v>
      </c>
      <c r="U334" s="144">
        <f>'[1]MTTI (PL &amp; I)'!U334/'[1]MTTI (PL &amp; I)'!U$334</f>
        <v>1</v>
      </c>
      <c r="V334" s="144">
        <f>'[1]MTTI (PL &amp; I)'!V334/'[1]MTTI (PL &amp; I)'!V$334</f>
        <v>1</v>
      </c>
      <c r="W334" s="144">
        <f>'[1]MTTI (PL &amp; I)'!W334/'[1]MTTI (PL &amp; I)'!W$334</f>
        <v>1</v>
      </c>
      <c r="X334" s="144">
        <f>'[1]MTTI (PL &amp; I)'!X334/'[1]MTTI (PL &amp; I)'!X$334</f>
        <v>1</v>
      </c>
      <c r="Y334" s="144">
        <f>'[1]MTTI (PL &amp; I)'!Y334/'[1]MTTI (PL &amp; I)'!Y$334</f>
        <v>1</v>
      </c>
      <c r="Z334" s="144">
        <f>'[1]MTTI (PL &amp; I)'!Z334/'[1]MTTI (PL &amp; I)'!Z$334</f>
        <v>1</v>
      </c>
      <c r="AA334" s="145">
        <f>'[1]MTTI (PL &amp; I)'!AA334/'[1]MTTI (PL &amp; I)'!AA$334</f>
        <v>1</v>
      </c>
      <c r="AB334" s="144">
        <f>'[1]MTTI (PL &amp; I)'!AB334/'[1]MTTI (PL &amp; I)'!AB$334</f>
        <v>1</v>
      </c>
      <c r="AC334" s="144">
        <f>'[1]MTTI (PL &amp; I)'!AC334/'[1]MTTI (PL &amp; I)'!AC$334</f>
        <v>1</v>
      </c>
      <c r="AD334" s="144">
        <f>'[1]MTTI (PL &amp; I)'!AD334/'[1]MTTI (PL &amp; I)'!AD$334</f>
        <v>1</v>
      </c>
      <c r="AE334" s="149">
        <f>'[1]MTTI (PL &amp; I)'!AE334/'[1]MTTI (PL &amp; I)'!AE$334</f>
        <v>1</v>
      </c>
      <c r="AF334" s="144">
        <f>'[1]MTTI (PL &amp; I)'!AF334/'[1]MTTI (PL &amp; I)'!AF$334</f>
        <v>1</v>
      </c>
      <c r="AG334" s="144">
        <f>'[1]MTTI (PL &amp; I)'!AG334/'[1]MTTI (PL &amp; I)'!AG$334</f>
        <v>1</v>
      </c>
      <c r="AH334" s="144">
        <f>'[1]MTTI (PL &amp; I)'!AH334/'[1]MTTI (PL &amp; I)'!AH$334</f>
        <v>1</v>
      </c>
      <c r="AI334" s="144">
        <f>'[1]MTTI (PL &amp; I)'!AI334/'[1]MTTI (PL &amp; I)'!AI$334</f>
        <v>1</v>
      </c>
      <c r="AJ334" s="144">
        <f>'[1]MTTI (PL &amp; I)'!AJ334/'[1]MTTI (PL &amp; I)'!AJ$334</f>
        <v>1</v>
      </c>
      <c r="AK334" s="144">
        <f>'[1]MTTI (PL &amp; I)'!AK334/'[1]MTTI (PL &amp; I)'!AK$334</f>
        <v>1</v>
      </c>
      <c r="AL334" s="144">
        <f>'[1]MTTI (PL &amp; I)'!AL334/'[1]MTTI (PL &amp; I)'!AL$334</f>
        <v>1</v>
      </c>
      <c r="AM334" s="144">
        <f>'[1]MTTI (PL &amp; I)'!AM334/'[1]MTTI (PL &amp; I)'!AM$334</f>
        <v>1</v>
      </c>
      <c r="AN334" s="145">
        <f>'[1]MTTI (PL &amp; I)'!AN334/'[1]MTTI (PL &amp; I)'!AN$334</f>
        <v>1</v>
      </c>
      <c r="AO334" s="144">
        <f>'[1]MTTI (PL &amp; I)'!AO334/'[1]MTTI (PL &amp; I)'!AO$334</f>
        <v>1</v>
      </c>
      <c r="AP334" s="144">
        <f>'[1]MTTI (PL &amp; I)'!AP334/'[1]MTTI (PL &amp; I)'!AP$334</f>
        <v>1</v>
      </c>
      <c r="AQ334" s="144">
        <f>'[1]MTTI (PL &amp; I)'!AQ334/'[1]MTTI (PL &amp; I)'!AQ$334</f>
        <v>1</v>
      </c>
      <c r="AR334" s="144">
        <f>'[1]MTTI (PL &amp; I)'!AR334/'[1]MTTI (PL &amp; I)'!AR$334</f>
        <v>1</v>
      </c>
      <c r="AS334" s="144">
        <f>'[1]MTTI (PL &amp; I)'!AS334/'[1]MTTI (PL &amp; I)'!AS$334</f>
        <v>1</v>
      </c>
      <c r="AT334" s="149">
        <f>'[1]MTTI (PL &amp; I)'!AT334/'[1]MTTI (PL &amp; I)'!AT$334</f>
        <v>1</v>
      </c>
      <c r="AU334" s="144">
        <f>'[1]MTTI (PL &amp; I)'!AU334/'[1]MTTI (PL &amp; I)'!AU$334</f>
        <v>1</v>
      </c>
      <c r="AV334" s="144">
        <f>'[1]MTTI (PL &amp; I)'!AV334/'[1]MTTI (PL &amp; I)'!AV$334</f>
        <v>1</v>
      </c>
      <c r="AW334" s="144">
        <f>'[1]MTTI (PL &amp; I)'!AW334/'[1]MTTI (PL &amp; I)'!AW$334</f>
        <v>1</v>
      </c>
      <c r="AX334" s="144">
        <f>'[1]MTTI (PL &amp; I)'!AX334/'[1]MTTI (PL &amp; I)'!AX$334</f>
        <v>1</v>
      </c>
      <c r="AY334" s="144">
        <f>'[1]MTTI (PL &amp; I)'!AY334/'[1]MTTI (PL &amp; I)'!AY$334</f>
        <v>1</v>
      </c>
      <c r="AZ334" s="144">
        <f>'[1]MTTI (PL &amp; I)'!AZ334/'[1]MTTI (PL &amp; I)'!AZ$334</f>
        <v>1</v>
      </c>
      <c r="BA334" s="145">
        <f>'[1]MTTI (PL &amp; I)'!BA334/'[1]MTTI (PL &amp; I)'!BA$334</f>
        <v>1</v>
      </c>
      <c r="BB334" s="144">
        <f>'[1]MTTI (PL &amp; I)'!BB334/'[1]MTTI (PL &amp; I)'!BB$334</f>
        <v>1</v>
      </c>
      <c r="BC334" s="144">
        <f>'[1]MTTI (PL &amp; I)'!BC334/'[1]MTTI (PL &amp; I)'!BC$334</f>
        <v>1</v>
      </c>
      <c r="BD334" s="144">
        <f>'[1]MTTI (PL &amp; I)'!BD334/'[1]MTTI (PL &amp; I)'!BD$334</f>
        <v>1</v>
      </c>
      <c r="BE334" s="144">
        <f>'[1]MTTI (PL &amp; I)'!BE334/'[1]MTTI (PL &amp; I)'!BE$334</f>
        <v>1</v>
      </c>
      <c r="BF334" s="144">
        <f>'[1]MTTI (PL &amp; I)'!BF334/'[1]MTTI (PL &amp; I)'!BF$334</f>
        <v>1</v>
      </c>
      <c r="BG334" s="144">
        <f>'[1]MTTI (PL &amp; I)'!BG334/'[1]MTTI (PL &amp; I)'!BG$334</f>
        <v>1</v>
      </c>
      <c r="BH334" s="144">
        <f>'[1]MTTI (PL &amp; I)'!BH334/'[1]MTTI (PL &amp; I)'!BH$334</f>
        <v>1</v>
      </c>
      <c r="BI334" s="149">
        <f>'[1]MTTI (PL &amp; I)'!BI334/'[1]MTTI (PL &amp; I)'!BI$334</f>
        <v>1</v>
      </c>
      <c r="BJ334" s="144">
        <f>'[1]MTTI (PL &amp; I)'!BJ334/'[1]MTTI (PL &amp; I)'!BJ$334</f>
        <v>1</v>
      </c>
      <c r="BK334" s="144">
        <f>'[1]MTTI (PL &amp; I)'!BK334/'[1]MTTI (PL &amp; I)'!BK$334</f>
        <v>1</v>
      </c>
      <c r="BL334" s="144">
        <f>'[1]MTTI (PL &amp; I)'!BL334/'[1]MTTI (PL &amp; I)'!BL$334</f>
        <v>1</v>
      </c>
      <c r="BM334" s="145">
        <f>'[1]MTTI (PL &amp; I)'!BM334/'[1]MTTI (PL &amp; I)'!BM$334</f>
        <v>1</v>
      </c>
      <c r="BN334" s="144">
        <f>'[1]MTTI (PL &amp; I)'!BN334/'[1]MTTI (PL &amp; I)'!BN$334</f>
        <v>1</v>
      </c>
      <c r="BO334" s="144">
        <f>'[1]MTTI (PL &amp; I)'!BO334/'[1]MTTI (PL &amp; I)'!BO$334</f>
        <v>1</v>
      </c>
      <c r="BP334" s="144">
        <f>'[1]MTTI (PL &amp; I)'!BP334/'[1]MTTI (PL &amp; I)'!BP$334</f>
        <v>1</v>
      </c>
      <c r="BQ334" s="144">
        <f>'[1]MTTI (PL &amp; I)'!BQ334/'[1]MTTI (PL &amp; I)'!BQ$334</f>
        <v>1</v>
      </c>
      <c r="BR334" s="144">
        <f>'[1]MTTI (PL &amp; I)'!BR334/'[1]MTTI (PL &amp; I)'!BR$334</f>
        <v>1</v>
      </c>
      <c r="BS334" s="144">
        <f>'[1]MTTI (PL &amp; I)'!BS334/'[1]MTTI (PL &amp; I)'!BS$334</f>
        <v>1</v>
      </c>
      <c r="BT334" s="144">
        <f>'[1]MTTI (PL &amp; I)'!BT334/'[1]MTTI (PL &amp; I)'!BT$334</f>
        <v>1</v>
      </c>
      <c r="BU334" s="144">
        <f>'[1]MTTI (PL &amp; I)'!BU334/'[1]MTTI (PL &amp; I)'!BU$334</f>
        <v>1</v>
      </c>
      <c r="BV334" s="144">
        <f>'[1]MTTI (PL &amp; I)'!BV334/'[1]MTTI (PL &amp; I)'!BV$334</f>
        <v>1</v>
      </c>
      <c r="BW334" s="149">
        <f>'[1]MTTI (PL &amp; I)'!BW334/'[1]MTTI (PL &amp; I)'!BW$334</f>
        <v>1</v>
      </c>
      <c r="BX334" s="144">
        <f>'[1]MTTI (PL &amp; I)'!BX334/'[1]MTTI (PL &amp; I)'!BX$334</f>
        <v>1</v>
      </c>
      <c r="BY334" s="144">
        <f>'[1]MTTI (PL &amp; I)'!BY334/'[1]MTTI (PL &amp; I)'!BY$334</f>
        <v>1</v>
      </c>
      <c r="BZ334" s="145">
        <f>'[1]MTTI (PL &amp; I)'!BZ334/'[1]MTTI (PL &amp; I)'!BZ$334</f>
        <v>1</v>
      </c>
      <c r="CA334" s="149">
        <f>'[1]MTTI (PL &amp; I)'!CA334/'[1]MTTI (PL &amp; I)'!CA$334</f>
        <v>1</v>
      </c>
      <c r="CB334" s="144">
        <f>'[1]MTTI (PL &amp; I)'!CB334/'[1]MTTI (PL &amp; I)'!CB$334</f>
        <v>1</v>
      </c>
      <c r="CC334" s="144">
        <f>'[1]MTTI (PL &amp; I)'!CC334/'[1]MTTI (PL &amp; I)'!CC$334</f>
        <v>1</v>
      </c>
      <c r="CD334" s="144">
        <f>'[1]MTTI (PL &amp; I)'!CD334/'[1]MTTI (PL &amp; I)'!CD$334</f>
        <v>1</v>
      </c>
      <c r="CE334" s="144">
        <f>'[1]MTTI (PL &amp; I)'!CE334/'[1]MTTI (PL &amp; I)'!CE$334</f>
        <v>1</v>
      </c>
      <c r="CF334" s="144">
        <f>'[1]MTTI (PL &amp; I)'!CF334/'[1]MTTI (PL &amp; I)'!CF$334</f>
        <v>1</v>
      </c>
      <c r="CG334" s="144">
        <f>'[1]MTTI (PL &amp; I)'!CG334/'[1]MTTI (PL &amp; I)'!CG$334</f>
        <v>1</v>
      </c>
      <c r="CH334" s="144">
        <f>'[1]MTTI (PL &amp; I)'!CH334/'[1]MTTI (PL &amp; I)'!CH$334</f>
        <v>1</v>
      </c>
      <c r="CI334" s="144">
        <f>'[1]MTTI (PL &amp; I)'!CI334/'[1]MTTI (PL &amp; I)'!CI$334</f>
        <v>1</v>
      </c>
      <c r="CJ334" s="144">
        <f>'[1]MTTI (PL &amp; I)'!CJ334/'[1]MTTI (PL &amp; I)'!CJ$334</f>
        <v>1</v>
      </c>
      <c r="CK334" s="149">
        <f>'[1]MTTI (PL &amp; I)'!CK334/'[1]MTTI (PL &amp; I)'!CK$334</f>
        <v>1</v>
      </c>
      <c r="CL334" s="144">
        <f>'[1]MTTI (PL &amp; I)'!CL334/'[1]MTTI (PL &amp; I)'!CL$334</f>
        <v>1</v>
      </c>
      <c r="CM334" s="145">
        <f>'[1]MTTI (PL &amp; I)'!CM334/'[1]MTTI (PL &amp; I)'!CM$334</f>
        <v>1</v>
      </c>
      <c r="CN334" s="144">
        <f>'[1]MTTI (PL &amp; I)'!CN334/'[1]MTTI (PL &amp; I)'!CN$334</f>
        <v>1</v>
      </c>
      <c r="CO334" s="144">
        <f>'[1]MTTI (PL &amp; I)'!CO334/'[1]MTTI (PL &amp; I)'!CO$334</f>
        <v>1</v>
      </c>
      <c r="CP334" s="144">
        <f>'[1]MTTI (PL &amp; I)'!CP334/'[1]MTTI (PL &amp; I)'!CP$334</f>
        <v>1</v>
      </c>
      <c r="CQ334" s="144">
        <f>'[1]MTTI (PL &amp; I)'!CQ334/'[1]MTTI (PL &amp; I)'!CQ$334</f>
        <v>1</v>
      </c>
      <c r="CR334" s="144">
        <f>'[1]MTTI (PL &amp; I)'!CR334/'[1]MTTI (PL &amp; I)'!CR$334</f>
        <v>1</v>
      </c>
      <c r="CS334" s="144">
        <f>'[1]MTTI (PL &amp; I)'!CS334/'[1]MTTI (PL &amp; I)'!CS$334</f>
        <v>1</v>
      </c>
      <c r="CT334" s="144">
        <f>'[1]MTTI (PL &amp; I)'!CT334/'[1]MTTI (PL &amp; I)'!CT$334</f>
        <v>1</v>
      </c>
      <c r="CU334" s="144">
        <f>'[1]MTTI (PL &amp; I)'!CU334/'[1]MTTI (PL &amp; I)'!CU$334</f>
        <v>1</v>
      </c>
      <c r="CV334" s="144">
        <f>'[1]MTTI (PL &amp; I)'!CV334/'[1]MTTI (PL &amp; I)'!CV$334</f>
        <v>1</v>
      </c>
      <c r="CW334" s="144">
        <f>'[1]MTTI (PL &amp; I)'!CW334/'[1]MTTI (PL &amp; I)'!CW$334</f>
        <v>1</v>
      </c>
      <c r="CX334" s="144">
        <f>'[1]MTTI (PL &amp; I)'!CX334/'[1]MTTI (PL &amp; I)'!CX$334</f>
        <v>1</v>
      </c>
      <c r="CY334" s="144">
        <f>'[1]MTTI (PL &amp; I)'!CY334/'[1]MTTI (PL &amp; I)'!CY$334</f>
        <v>1</v>
      </c>
      <c r="CZ334" s="148">
        <f>'[1]MTTI (PL &amp; I)'!CZ334/'[1]MTTI (PL &amp; I)'!CZ$334</f>
        <v>1</v>
      </c>
      <c r="DA334" s="146">
        <f>'[1]MTTI (PL &amp; I)'!DA334/'[1]MTTI (PL &amp; I)'!DA$334</f>
        <v>1</v>
      </c>
      <c r="DB334" s="144">
        <f>'[1]MTTI (PL &amp; I)'!DB334/'[1]MTTI (PL &amp; I)'!DB$334</f>
        <v>1</v>
      </c>
      <c r="DC334" s="144">
        <f>'[1]MTTI (PL &amp; I)'!DC334/'[1]MTTI (PL &amp; I)'!DC$334</f>
        <v>1</v>
      </c>
      <c r="DD334" s="144">
        <f>'[1]MTTI (PL &amp; I)'!DD334/'[1]MTTI (PL &amp; I)'!DD$334</f>
        <v>1</v>
      </c>
      <c r="DE334" s="144">
        <v>0</v>
      </c>
      <c r="DF334" s="145">
        <f>'[1]MTTI (PL &amp; I)'!DF334/'[1]MTTI (PL &amp; I)'!DF$334</f>
        <v>1</v>
      </c>
    </row>
    <row r="335" spans="1:110" ht="15" thickTop="1" x14ac:dyDescent="0.3"/>
  </sheetData>
  <pageMargins left="0.7" right="0.7" top="0.75" bottom="0.59" header="0.3" footer="0.3"/>
  <pageSetup scale="81" orientation="landscape" r:id="rId1"/>
  <rowBreaks count="8" manualBreakCount="8">
    <brk id="40" max="16383" man="1"/>
    <brk id="79" max="16383" man="1"/>
    <brk id="118" max="16383" man="1"/>
    <brk id="157" max="16383" man="1"/>
    <brk id="193" max="16383" man="1"/>
    <brk id="232" max="16383" man="1"/>
    <brk id="271" max="16383" man="1"/>
    <brk id="310" max="16383" man="1"/>
  </rowBreaks>
  <colBreaks count="8" manualBreakCount="8">
    <brk id="14" max="1048575" man="1"/>
    <brk id="27" max="1048575" man="1"/>
    <brk id="40" max="1048575" man="1"/>
    <brk id="53" max="1048575" man="1"/>
    <brk id="65" max="1048575" man="1"/>
    <brk id="78" max="1048575" man="1"/>
    <brk id="91" max="1048575" man="1"/>
    <brk id="104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4574-0B15-4F99-A1BC-93D850A0102A}">
  <dimension ref="A1:DE114"/>
  <sheetViews>
    <sheetView zoomScaleNormal="100" workbookViewId="0">
      <pane xSplit="1" ySplit="4" topLeftCell="CK13" activePane="bottomRight" state="frozen"/>
      <selection pane="topRight" activeCell="B1" sqref="B1"/>
      <selection pane="bottomLeft" activeCell="A5" sqref="A5"/>
      <selection pane="bottomRight" activeCell="CT1" sqref="CT1"/>
    </sheetView>
  </sheetViews>
  <sheetFormatPr defaultRowHeight="14.4" x14ac:dyDescent="0.3"/>
  <cols>
    <col min="1" max="109" width="8.88671875" style="23"/>
  </cols>
  <sheetData>
    <row r="1" spans="1:109" x14ac:dyDescent="0.3">
      <c r="A1" s="138"/>
      <c r="B1" s="139"/>
      <c r="C1" s="139"/>
      <c r="D1" s="139"/>
      <c r="E1" s="139"/>
      <c r="F1" s="139"/>
      <c r="G1" s="139"/>
      <c r="H1" s="140" t="s">
        <v>49</v>
      </c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40" t="s">
        <v>49</v>
      </c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40" t="s">
        <v>49</v>
      </c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40" t="s">
        <v>49</v>
      </c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40" t="s">
        <v>49</v>
      </c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40" t="s">
        <v>49</v>
      </c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40" t="s">
        <v>49</v>
      </c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40" t="s">
        <v>49</v>
      </c>
      <c r="CU1" s="139"/>
      <c r="CV1" s="139"/>
      <c r="CW1" s="139"/>
      <c r="CX1" s="139"/>
      <c r="CY1" s="139"/>
      <c r="CZ1" s="139"/>
      <c r="DA1" s="139"/>
      <c r="DB1" s="139"/>
      <c r="DC1" s="139"/>
      <c r="DD1" s="140" t="s">
        <v>49</v>
      </c>
      <c r="DE1" s="140"/>
    </row>
    <row r="2" spans="1:109" x14ac:dyDescent="0.3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</row>
    <row r="3" spans="1:109" ht="15" thickBot="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</row>
    <row r="4" spans="1:109" ht="15.6" thickTop="1" thickBot="1" x14ac:dyDescent="0.35">
      <c r="A4" s="150" t="s">
        <v>3</v>
      </c>
      <c r="B4" s="39">
        <v>11</v>
      </c>
      <c r="C4" s="39">
        <v>2120</v>
      </c>
      <c r="D4" s="39">
        <v>2130</v>
      </c>
      <c r="E4" s="39">
        <v>2211</v>
      </c>
      <c r="F4" s="39">
        <v>2212</v>
      </c>
      <c r="G4" s="39">
        <v>2213</v>
      </c>
      <c r="H4" s="39">
        <v>236</v>
      </c>
      <c r="I4" s="39">
        <v>237</v>
      </c>
      <c r="J4" s="39">
        <v>3111</v>
      </c>
      <c r="K4" s="39">
        <v>3113</v>
      </c>
      <c r="L4" s="39">
        <v>3114</v>
      </c>
      <c r="M4" s="39">
        <v>3115</v>
      </c>
      <c r="N4" s="40">
        <v>3116</v>
      </c>
      <c r="O4" s="39">
        <v>3118</v>
      </c>
      <c r="P4" s="39">
        <v>3119</v>
      </c>
      <c r="Q4" s="39">
        <v>3121</v>
      </c>
      <c r="R4" s="39">
        <v>3122</v>
      </c>
      <c r="S4" s="39">
        <v>3130</v>
      </c>
      <c r="T4" s="39">
        <v>3140</v>
      </c>
      <c r="U4" s="39">
        <v>3150</v>
      </c>
      <c r="V4" s="39">
        <v>3160</v>
      </c>
      <c r="W4" s="41">
        <v>3210</v>
      </c>
      <c r="X4" s="39">
        <v>3220</v>
      </c>
      <c r="Y4" s="39">
        <v>3230</v>
      </c>
      <c r="Z4" s="39">
        <v>3240</v>
      </c>
      <c r="AA4" s="40">
        <v>3251</v>
      </c>
      <c r="AB4" s="39">
        <v>3252</v>
      </c>
      <c r="AC4" s="39">
        <v>3253</v>
      </c>
      <c r="AD4" s="39">
        <v>3254</v>
      </c>
      <c r="AE4" s="39">
        <v>3255</v>
      </c>
      <c r="AF4" s="39">
        <v>3256</v>
      </c>
      <c r="AG4" s="39">
        <v>3259</v>
      </c>
      <c r="AH4" s="39">
        <v>3261</v>
      </c>
      <c r="AI4" s="39">
        <v>3262</v>
      </c>
      <c r="AJ4" s="39">
        <v>3270</v>
      </c>
      <c r="AK4" s="39">
        <v>3310</v>
      </c>
      <c r="AL4" s="39">
        <v>3320</v>
      </c>
      <c r="AM4" s="39">
        <v>3330</v>
      </c>
      <c r="AN4" s="40">
        <v>3340</v>
      </c>
      <c r="AO4" s="39">
        <v>3350</v>
      </c>
      <c r="AP4" s="39">
        <v>3360</v>
      </c>
      <c r="AQ4" s="39">
        <v>3370</v>
      </c>
      <c r="AR4" s="39">
        <v>3390</v>
      </c>
      <c r="AS4" s="39" t="s">
        <v>4</v>
      </c>
      <c r="AT4" s="39">
        <v>481</v>
      </c>
      <c r="AU4" s="41">
        <v>483</v>
      </c>
      <c r="AV4" s="39">
        <v>484</v>
      </c>
      <c r="AW4" s="39">
        <v>485</v>
      </c>
      <c r="AX4" s="39">
        <v>486</v>
      </c>
      <c r="AY4" s="39">
        <v>487</v>
      </c>
      <c r="AZ4" s="39">
        <v>488</v>
      </c>
      <c r="BA4" s="40">
        <v>491</v>
      </c>
      <c r="BB4" s="39">
        <v>492</v>
      </c>
      <c r="BC4" s="39">
        <v>493</v>
      </c>
      <c r="BD4" s="39">
        <v>511</v>
      </c>
      <c r="BE4" s="39">
        <v>512</v>
      </c>
      <c r="BF4" s="39">
        <v>515</v>
      </c>
      <c r="BG4" s="39">
        <v>517</v>
      </c>
      <c r="BH4" s="39">
        <v>518</v>
      </c>
      <c r="BI4" s="39">
        <v>519</v>
      </c>
      <c r="BJ4" s="39">
        <v>52211</v>
      </c>
      <c r="BK4" s="39">
        <v>52213</v>
      </c>
      <c r="BL4" s="39">
        <v>52219</v>
      </c>
      <c r="BM4" s="40">
        <v>5222</v>
      </c>
      <c r="BN4" s="39">
        <v>5223</v>
      </c>
      <c r="BO4" s="39">
        <v>5241</v>
      </c>
      <c r="BP4" s="39">
        <v>5242</v>
      </c>
      <c r="BQ4" s="39">
        <v>53</v>
      </c>
      <c r="BR4" s="39">
        <v>5411</v>
      </c>
      <c r="BS4" s="39">
        <v>5412</v>
      </c>
      <c r="BT4" s="39">
        <v>5413</v>
      </c>
      <c r="BU4" s="39">
        <v>5414</v>
      </c>
      <c r="BV4" s="39">
        <v>5415</v>
      </c>
      <c r="BW4" s="39">
        <v>5416</v>
      </c>
      <c r="BX4" s="39">
        <v>5417</v>
      </c>
      <c r="BY4" s="39">
        <v>5419</v>
      </c>
      <c r="BZ4" s="40">
        <v>5511</v>
      </c>
      <c r="CA4" s="42">
        <v>561</v>
      </c>
      <c r="CB4" s="39">
        <v>562</v>
      </c>
      <c r="CC4" s="39">
        <v>611</v>
      </c>
      <c r="CD4" s="39">
        <v>6211</v>
      </c>
      <c r="CE4" s="39">
        <v>6212</v>
      </c>
      <c r="CF4" s="39">
        <v>6213</v>
      </c>
      <c r="CG4" s="39">
        <v>6214</v>
      </c>
      <c r="CH4" s="39">
        <v>6215</v>
      </c>
      <c r="CI4" s="39">
        <v>6216</v>
      </c>
      <c r="CJ4" s="39">
        <v>6219</v>
      </c>
      <c r="CK4" s="39">
        <v>6220</v>
      </c>
      <c r="CL4" s="39">
        <v>6230</v>
      </c>
      <c r="CM4" s="40">
        <v>6240</v>
      </c>
      <c r="CN4" s="39">
        <v>711</v>
      </c>
      <c r="CO4" s="39">
        <v>712</v>
      </c>
      <c r="CP4" s="39">
        <v>713</v>
      </c>
      <c r="CQ4" s="39">
        <v>7210</v>
      </c>
      <c r="CR4" s="41">
        <v>7220</v>
      </c>
      <c r="CS4" s="39">
        <v>8111</v>
      </c>
      <c r="CT4" s="39">
        <v>8112</v>
      </c>
      <c r="CU4" s="39">
        <v>8113</v>
      </c>
      <c r="CV4" s="39">
        <v>8114</v>
      </c>
      <c r="CW4" s="39">
        <v>8121</v>
      </c>
      <c r="CX4" s="39">
        <v>8122</v>
      </c>
      <c r="CY4" s="39">
        <v>8123</v>
      </c>
      <c r="CZ4" s="40">
        <v>8129</v>
      </c>
      <c r="DA4" s="39">
        <v>8130</v>
      </c>
      <c r="DB4" s="39">
        <v>921</v>
      </c>
      <c r="DC4" s="39">
        <v>922</v>
      </c>
      <c r="DD4" s="39">
        <v>923</v>
      </c>
      <c r="DE4" s="40">
        <v>9900</v>
      </c>
    </row>
    <row r="5" spans="1:109" ht="15" thickTop="1" x14ac:dyDescent="0.3">
      <c r="A5" s="151">
        <v>11</v>
      </c>
      <c r="B5" s="152">
        <v>1.0424396570405516</v>
      </c>
      <c r="C5" s="152">
        <v>2.7888401957310599E-2</v>
      </c>
      <c r="D5" s="152">
        <v>5.5016123179359527E-2</v>
      </c>
      <c r="E5" s="152">
        <v>8.1587174469137606E-3</v>
      </c>
      <c r="F5" s="152">
        <v>3.3299638789256118E-2</v>
      </c>
      <c r="G5" s="152">
        <v>2.7895514689917568E-3</v>
      </c>
      <c r="H5" s="152">
        <v>1.0661311198305722E-2</v>
      </c>
      <c r="I5" s="152">
        <v>6.5984754669283496E-3</v>
      </c>
      <c r="J5" s="152">
        <v>0.1078338680552797</v>
      </c>
      <c r="K5" s="152">
        <v>1.2118878152227754E-2</v>
      </c>
      <c r="L5" s="152">
        <v>1.151730921388627E-2</v>
      </c>
      <c r="M5" s="152">
        <v>1.2897962804382428E-2</v>
      </c>
      <c r="N5" s="152">
        <v>0.11919903893309108</v>
      </c>
      <c r="O5" s="152">
        <v>1.0707108568638166E-2</v>
      </c>
      <c r="P5" s="152">
        <v>7.1912072975096166E-3</v>
      </c>
      <c r="Q5" s="152">
        <v>1.0738155424004898E-2</v>
      </c>
      <c r="R5" s="152">
        <v>1.8791085862477644E-2</v>
      </c>
      <c r="S5" s="152">
        <v>6.1096255876352853E-2</v>
      </c>
      <c r="T5" s="152">
        <v>9.1880056142396208E-2</v>
      </c>
      <c r="U5" s="152">
        <v>1.7987996821328848E-2</v>
      </c>
      <c r="V5" s="152">
        <v>1.0524239636478812E-2</v>
      </c>
      <c r="W5" s="152">
        <v>5.6129994007591028E-2</v>
      </c>
      <c r="X5" s="152">
        <v>1.1526793532164254E-2</v>
      </c>
      <c r="Y5" s="152">
        <v>6.5095133758046224E-3</v>
      </c>
      <c r="Z5" s="152">
        <v>7.5324321090869386E-3</v>
      </c>
      <c r="AA5" s="152">
        <v>3.3303593056711791E-3</v>
      </c>
      <c r="AB5" s="152">
        <v>1.166929945861039E-2</v>
      </c>
      <c r="AC5" s="152">
        <v>1.3841039791010942E-2</v>
      </c>
      <c r="AD5" s="152">
        <v>7.0629417744563234E-3</v>
      </c>
      <c r="AE5" s="152">
        <v>1.3769791995335205E-2</v>
      </c>
      <c r="AF5" s="152">
        <v>1.1544875315228593E-2</v>
      </c>
      <c r="AG5" s="152">
        <v>0.10977381780833669</v>
      </c>
      <c r="AH5" s="152">
        <v>9.7899361954198235E-3</v>
      </c>
      <c r="AI5" s="152">
        <v>1.0451646546049296E-2</v>
      </c>
      <c r="AJ5" s="152">
        <v>1.4414723235915052E-2</v>
      </c>
      <c r="AK5" s="152">
        <v>1.1532194318724098E-2</v>
      </c>
      <c r="AL5" s="152">
        <v>1.2028115574454622E-2</v>
      </c>
      <c r="AM5" s="152">
        <v>1.4128838681685336E-2</v>
      </c>
      <c r="AN5" s="152">
        <v>5.1842943270296411E-3</v>
      </c>
      <c r="AO5" s="152">
        <v>9.52070064051979E-3</v>
      </c>
      <c r="AP5" s="152">
        <v>1.5487978536884979E-2</v>
      </c>
      <c r="AQ5" s="152">
        <v>1.5407899167019215E-2</v>
      </c>
      <c r="AR5" s="152">
        <v>1.0490321074304273E-2</v>
      </c>
      <c r="AS5" s="152">
        <v>4.8324544259219733E-2</v>
      </c>
      <c r="AT5" s="152">
        <v>1.1045218067439487E-2</v>
      </c>
      <c r="AU5" s="152">
        <v>5.9647781164806025E-3</v>
      </c>
      <c r="AV5" s="152">
        <v>1.3802522449810423E-2</v>
      </c>
      <c r="AW5" s="152">
        <v>4.0428767051108238E-3</v>
      </c>
      <c r="AX5" s="152">
        <v>1.0705237538378626E-2</v>
      </c>
      <c r="AY5" s="152">
        <v>6.1671682686031872E-3</v>
      </c>
      <c r="AZ5" s="152">
        <v>8.0712508896270789E-3</v>
      </c>
      <c r="BA5" s="152">
        <v>1.160024897852442E-2</v>
      </c>
      <c r="BB5" s="152">
        <v>1.1600730737028718E-2</v>
      </c>
      <c r="BC5" s="152">
        <v>9.5461384848907829E-3</v>
      </c>
      <c r="BD5" s="152">
        <v>6.1368447600846617E-3</v>
      </c>
      <c r="BE5" s="152">
        <v>5.1130523271510804E-3</v>
      </c>
      <c r="BF5" s="152">
        <v>2.8643762526513704E-3</v>
      </c>
      <c r="BG5" s="152">
        <v>5.7985232090956114E-3</v>
      </c>
      <c r="BH5" s="152">
        <v>2.5090763467646572E-3</v>
      </c>
      <c r="BI5" s="152">
        <v>2.6268438446415739E-2</v>
      </c>
      <c r="BJ5" s="152">
        <v>4.6306823107334525E-3</v>
      </c>
      <c r="BK5" s="152">
        <v>6.8680717069966261E-3</v>
      </c>
      <c r="BL5" s="152">
        <v>2.5495893319339175E-2</v>
      </c>
      <c r="BM5" s="152">
        <v>1.762638264551051E-3</v>
      </c>
      <c r="BN5" s="152">
        <v>3.7622791961223808E-3</v>
      </c>
      <c r="BO5" s="152">
        <v>1.4229674857339411E-2</v>
      </c>
      <c r="BP5" s="152">
        <v>1.0664664226429909E-2</v>
      </c>
      <c r="BQ5" s="152">
        <v>4.3553750753563478E-3</v>
      </c>
      <c r="BR5" s="152">
        <v>8.1491930468655036E-3</v>
      </c>
      <c r="BS5" s="152">
        <v>7.4114411019612064E-3</v>
      </c>
      <c r="BT5" s="152">
        <v>1.033415042333384E-2</v>
      </c>
      <c r="BU5" s="152">
        <v>7.6071321083020669E-3</v>
      </c>
      <c r="BV5" s="152">
        <v>8.9337791614543249E-3</v>
      </c>
      <c r="BW5" s="152">
        <v>7.7544420097507803E-3</v>
      </c>
      <c r="BX5" s="152">
        <v>5.5836067826549171E-3</v>
      </c>
      <c r="BY5" s="152">
        <v>8.1049835737179738E-3</v>
      </c>
      <c r="BZ5" s="152">
        <v>3.5897755998459735E-2</v>
      </c>
      <c r="CA5" s="152">
        <v>6.33360795617434E-3</v>
      </c>
      <c r="CB5" s="152">
        <v>1.014469454441881E-2</v>
      </c>
      <c r="CC5" s="152">
        <v>5.2825016655281424E-3</v>
      </c>
      <c r="CD5" s="152">
        <v>1.2864730251459894E-2</v>
      </c>
      <c r="CE5" s="152">
        <v>8.2690376363181189E-2</v>
      </c>
      <c r="CF5" s="152">
        <v>2.2319066545423226E-2</v>
      </c>
      <c r="CG5" s="152">
        <v>2.2654936721809821E-2</v>
      </c>
      <c r="CH5" s="152">
        <v>1.4489318744423709E-2</v>
      </c>
      <c r="CI5" s="152">
        <v>5.9951749244713755E-2</v>
      </c>
      <c r="CJ5" s="152">
        <v>1.1952688015431234E-2</v>
      </c>
      <c r="CK5" s="152">
        <v>3.6826157062945439E-2</v>
      </c>
      <c r="CL5" s="152">
        <v>5.4543718516608291E-3</v>
      </c>
      <c r="CM5" s="152">
        <v>2.6118432989225021E-4</v>
      </c>
      <c r="CN5" s="152">
        <v>1.0986142257700707E-2</v>
      </c>
      <c r="CO5" s="152">
        <v>4.7307063468085886E-2</v>
      </c>
      <c r="CP5" s="152">
        <v>1.6759899666061399E-2</v>
      </c>
      <c r="CQ5" s="152">
        <v>8.2171643263813932E-3</v>
      </c>
      <c r="CR5" s="152">
        <v>0.15992975865116629</v>
      </c>
      <c r="CS5" s="152">
        <v>9.4477937954590245E-3</v>
      </c>
      <c r="CT5" s="152">
        <v>1.4467798467138958E-2</v>
      </c>
      <c r="CU5" s="152">
        <v>1.0436153125875799E-2</v>
      </c>
      <c r="CV5" s="152">
        <v>8.5638895538847695E-3</v>
      </c>
      <c r="CW5" s="152">
        <v>3.4980352934976956E-2</v>
      </c>
      <c r="CX5" s="152">
        <v>1.6622750083473296E-2</v>
      </c>
      <c r="CY5" s="152">
        <v>5.7368920745602889E-3</v>
      </c>
      <c r="CZ5" s="152">
        <v>4.1328624919035441E-3</v>
      </c>
      <c r="DA5" s="152">
        <v>1.0249680363146697E-2</v>
      </c>
      <c r="DB5" s="152">
        <v>5.7515090296074165E-3</v>
      </c>
      <c r="DC5" s="152">
        <v>1.2650800224147801E-2</v>
      </c>
      <c r="DD5" s="152">
        <v>4.1158652499515532E-3</v>
      </c>
      <c r="DE5" s="152">
        <v>0</v>
      </c>
    </row>
    <row r="6" spans="1:109" x14ac:dyDescent="0.3">
      <c r="A6" s="151">
        <v>2120</v>
      </c>
      <c r="B6" s="152">
        <v>4.6738073975168756E-3</v>
      </c>
      <c r="C6" s="152">
        <v>1.128670484113234</v>
      </c>
      <c r="D6" s="152">
        <v>2.1420930157368401E-2</v>
      </c>
      <c r="E6" s="152">
        <v>1.8766985042638667E-2</v>
      </c>
      <c r="F6" s="152">
        <v>3.9117058714788532E-3</v>
      </c>
      <c r="G6" s="152">
        <v>2.3269909367691628E-3</v>
      </c>
      <c r="H6" s="152">
        <v>9.5212583844525057E-3</v>
      </c>
      <c r="I6" s="152">
        <v>2.4547735982908664E-3</v>
      </c>
      <c r="J6" s="152">
        <v>1.2380082368013629E-2</v>
      </c>
      <c r="K6" s="152">
        <v>1.2653179433345327E-2</v>
      </c>
      <c r="L6" s="152">
        <v>1.7834442872161609E-2</v>
      </c>
      <c r="M6" s="152">
        <v>1.4098805967588128E-2</v>
      </c>
      <c r="N6" s="152">
        <v>1.0879192038996208E-2</v>
      </c>
      <c r="O6" s="152">
        <v>1.3860782336146397E-2</v>
      </c>
      <c r="P6" s="152">
        <v>5.8998578874919277E-3</v>
      </c>
      <c r="Q6" s="152">
        <v>1.51597941862982E-2</v>
      </c>
      <c r="R6" s="152">
        <v>5.7524527022048417E-4</v>
      </c>
      <c r="S6" s="152">
        <v>2.1705567109915605E-3</v>
      </c>
      <c r="T6" s="152">
        <v>4.1081112726471291E-3</v>
      </c>
      <c r="U6" s="152">
        <v>2.1345830893054118E-3</v>
      </c>
      <c r="V6" s="152">
        <v>6.6133033731018758E-3</v>
      </c>
      <c r="W6" s="152">
        <v>1.8647862677084299E-3</v>
      </c>
      <c r="X6" s="152">
        <v>2.9852014614392278E-3</v>
      </c>
      <c r="Y6" s="152">
        <v>1.9208891255377992E-3</v>
      </c>
      <c r="Z6" s="152">
        <v>8.7688405013218833E-3</v>
      </c>
      <c r="AA6" s="152">
        <v>3.5300250942293655E-4</v>
      </c>
      <c r="AB6" s="152">
        <v>6.3534187129352744E-4</v>
      </c>
      <c r="AC6" s="152">
        <v>6.2489226155801477E-4</v>
      </c>
      <c r="AD6" s="152">
        <v>2.4024605150416327E-4</v>
      </c>
      <c r="AE6" s="152">
        <v>2.3448499692664405E-3</v>
      </c>
      <c r="AF6" s="152">
        <v>1.4204079957860765E-3</v>
      </c>
      <c r="AG6" s="152">
        <v>2.1078671057823274E-2</v>
      </c>
      <c r="AH6" s="152">
        <v>4.2867972019839989E-4</v>
      </c>
      <c r="AI6" s="152">
        <v>2.7817373053519025E-3</v>
      </c>
      <c r="AJ6" s="152">
        <v>4.2698873296890665E-4</v>
      </c>
      <c r="AK6" s="152">
        <v>8.9476554786274687E-4</v>
      </c>
      <c r="AL6" s="152">
        <v>1.6500292977268499E-2</v>
      </c>
      <c r="AM6" s="152">
        <v>3.8194395900309234E-3</v>
      </c>
      <c r="AN6" s="152">
        <v>2.8845302519952068E-4</v>
      </c>
      <c r="AO6" s="152">
        <v>9.0523503701168233E-3</v>
      </c>
      <c r="AP6" s="152">
        <v>1.6471619048831988E-3</v>
      </c>
      <c r="AQ6" s="152">
        <v>1.5951765695062798E-3</v>
      </c>
      <c r="AR6" s="152">
        <v>2.3890053936200671E-3</v>
      </c>
      <c r="AS6" s="152">
        <v>1.2031951051445558E-3</v>
      </c>
      <c r="AT6" s="152">
        <v>1.3523515477475594E-2</v>
      </c>
      <c r="AU6" s="152">
        <v>3.3338667371929035E-3</v>
      </c>
      <c r="AV6" s="152">
        <v>8.5167913216695184E-3</v>
      </c>
      <c r="AW6" s="152">
        <v>5.5108905539656054E-4</v>
      </c>
      <c r="AX6" s="152">
        <v>4.9860791414625058E-3</v>
      </c>
      <c r="AY6" s="152">
        <v>5.1832368507065624E-3</v>
      </c>
      <c r="AZ6" s="152">
        <v>5.2169244111924338E-3</v>
      </c>
      <c r="BA6" s="152">
        <v>2.1615637034930928E-3</v>
      </c>
      <c r="BB6" s="152">
        <v>1.472570378186817E-3</v>
      </c>
      <c r="BC6" s="152">
        <v>3.7231930980563578E-3</v>
      </c>
      <c r="BD6" s="152">
        <v>9.6714163531348967E-3</v>
      </c>
      <c r="BE6" s="152">
        <v>2.8972770999190754E-3</v>
      </c>
      <c r="BF6" s="152">
        <v>2.4920334174018751E-3</v>
      </c>
      <c r="BG6" s="152">
        <v>7.1651404184322962E-3</v>
      </c>
      <c r="BH6" s="152">
        <v>4.5024991388558687E-3</v>
      </c>
      <c r="BI6" s="152">
        <v>2.3823400134941621E-3</v>
      </c>
      <c r="BJ6" s="152">
        <v>9.6518604244907342E-3</v>
      </c>
      <c r="BK6" s="152">
        <v>1.1341210421403317E-3</v>
      </c>
      <c r="BL6" s="152">
        <v>8.0214816191617082E-4</v>
      </c>
      <c r="BM6" s="152">
        <v>2.3624109070158024E-4</v>
      </c>
      <c r="BN6" s="152">
        <v>2.8799288794254655E-3</v>
      </c>
      <c r="BO6" s="152">
        <v>3.0961466999005594E-2</v>
      </c>
      <c r="BP6" s="152">
        <v>5.4254620106828095E-3</v>
      </c>
      <c r="BQ6" s="152">
        <v>2.0755080022103398E-2</v>
      </c>
      <c r="BR6" s="152">
        <v>1.3085765942143383E-2</v>
      </c>
      <c r="BS6" s="152">
        <v>7.26523382806879E-3</v>
      </c>
      <c r="BT6" s="152">
        <v>1.1954659474508319E-3</v>
      </c>
      <c r="BU6" s="152">
        <v>1.1439759818384755E-3</v>
      </c>
      <c r="BV6" s="152">
        <v>1.8296816721809141E-3</v>
      </c>
      <c r="BW6" s="152">
        <v>2.2367547621449505E-3</v>
      </c>
      <c r="BX6" s="152">
        <v>2.3535501974509312E-4</v>
      </c>
      <c r="BY6" s="152">
        <v>6.8976125747856063E-3</v>
      </c>
      <c r="BZ6" s="152">
        <v>1.9750412234677203E-3</v>
      </c>
      <c r="CA6" s="152">
        <v>2.9891687136810209E-3</v>
      </c>
      <c r="CB6" s="152">
        <v>1.6801603480005116E-3</v>
      </c>
      <c r="CC6" s="152">
        <v>4.7563180915190595E-3</v>
      </c>
      <c r="CD6" s="152">
        <v>1.1974807162755008E-3</v>
      </c>
      <c r="CE6" s="152">
        <v>2.30063016080538E-3</v>
      </c>
      <c r="CF6" s="152">
        <v>1.8064548343240698E-3</v>
      </c>
      <c r="CG6" s="152">
        <v>9.9581442525456185E-4</v>
      </c>
      <c r="CH6" s="152">
        <v>6.2274016721049371E-4</v>
      </c>
      <c r="CI6" s="152">
        <v>1.498167249558198E-3</v>
      </c>
      <c r="CJ6" s="152">
        <v>5.2593154079741769E-4</v>
      </c>
      <c r="CK6" s="152">
        <v>1.0489492489407521E-3</v>
      </c>
      <c r="CL6" s="152">
        <v>2.1794188810772956E-3</v>
      </c>
      <c r="CM6" s="152">
        <v>1.1175466731290012E-5</v>
      </c>
      <c r="CN6" s="152">
        <v>2.0336386339474097E-3</v>
      </c>
      <c r="CO6" s="152">
        <v>1.7515883308012151E-3</v>
      </c>
      <c r="CP6" s="152">
        <v>2.3374525917248426E-3</v>
      </c>
      <c r="CQ6" s="152">
        <v>1.2152947541859568E-2</v>
      </c>
      <c r="CR6" s="152">
        <v>2.2793199754614687E-3</v>
      </c>
      <c r="CS6" s="152">
        <v>7.3798409261915082E-2</v>
      </c>
      <c r="CT6" s="152">
        <v>3.2668081745593669E-3</v>
      </c>
      <c r="CU6" s="152">
        <v>4.0526907241432326E-3</v>
      </c>
      <c r="CV6" s="152">
        <v>2.5866103644098071E-3</v>
      </c>
      <c r="CW6" s="152">
        <v>1.701341759999381E-3</v>
      </c>
      <c r="CX6" s="152">
        <v>6.6046005660793414E-4</v>
      </c>
      <c r="CY6" s="152">
        <v>5.7018266796871817E-3</v>
      </c>
      <c r="CZ6" s="152">
        <v>5.1241236372116953E-3</v>
      </c>
      <c r="DA6" s="152">
        <v>2.2506577746290515E-2</v>
      </c>
      <c r="DB6" s="152">
        <v>5.5718686202767534E-3</v>
      </c>
      <c r="DC6" s="152">
        <v>2.6719182836501452E-3</v>
      </c>
      <c r="DD6" s="152">
        <v>9.8591273981178534E-3</v>
      </c>
      <c r="DE6" s="152">
        <v>0</v>
      </c>
    </row>
    <row r="7" spans="1:109" x14ac:dyDescent="0.3">
      <c r="A7" s="151">
        <v>2130</v>
      </c>
      <c r="B7" s="152">
        <v>2.2389437213299579E-4</v>
      </c>
      <c r="C7" s="152">
        <v>5.3881790456514138E-2</v>
      </c>
      <c r="D7" s="152">
        <v>1.2782712782455503</v>
      </c>
      <c r="E7" s="152">
        <v>8.9760701425144163E-4</v>
      </c>
      <c r="F7" s="152">
        <v>1.8805644626250842E-4</v>
      </c>
      <c r="G7" s="152">
        <v>1.1148489763821732E-4</v>
      </c>
      <c r="H7" s="152">
        <v>4.5744387589774477E-4</v>
      </c>
      <c r="I7" s="152">
        <v>1.183046671553694E-4</v>
      </c>
      <c r="J7" s="152">
        <v>5.9308181382184994E-4</v>
      </c>
      <c r="K7" s="152">
        <v>6.1066892135269865E-4</v>
      </c>
      <c r="L7" s="152">
        <v>8.5226046955705315E-4</v>
      </c>
      <c r="M7" s="152">
        <v>6.7599587122195545E-4</v>
      </c>
      <c r="N7" s="152">
        <v>5.2224326885232596E-4</v>
      </c>
      <c r="O7" s="152">
        <v>6.6443333165345912E-4</v>
      </c>
      <c r="P7" s="152">
        <v>2.8291389053015725E-4</v>
      </c>
      <c r="Q7" s="152">
        <v>7.2686256264815083E-4</v>
      </c>
      <c r="R7" s="152">
        <v>2.7756552715051184E-5</v>
      </c>
      <c r="S7" s="152">
        <v>1.0422783069209099E-4</v>
      </c>
      <c r="T7" s="152">
        <v>1.9705297038673862E-4</v>
      </c>
      <c r="U7" s="152">
        <v>1.0254553506496709E-4</v>
      </c>
      <c r="V7" s="152">
        <v>3.1759033772999368E-4</v>
      </c>
      <c r="W7" s="152">
        <v>8.9600262494071654E-5</v>
      </c>
      <c r="X7" s="152">
        <v>1.4327827028500574E-4</v>
      </c>
      <c r="Y7" s="152">
        <v>9.1981878710730276E-5</v>
      </c>
      <c r="Z7" s="152">
        <v>4.2324364431309085E-4</v>
      </c>
      <c r="AA7" s="152">
        <v>1.7000441824042823E-5</v>
      </c>
      <c r="AB7" s="152">
        <v>3.0605233543293648E-5</v>
      </c>
      <c r="AC7" s="152">
        <v>3.0225574764172264E-5</v>
      </c>
      <c r="AD7" s="152">
        <v>1.1602636841617322E-5</v>
      </c>
      <c r="AE7" s="152">
        <v>1.1251420407526129E-4</v>
      </c>
      <c r="AF7" s="152">
        <v>6.8901121322837542E-5</v>
      </c>
      <c r="AG7" s="152">
        <v>1.0076773290717031E-3</v>
      </c>
      <c r="AH7" s="152">
        <v>2.0654360434349294E-5</v>
      </c>
      <c r="AI7" s="152">
        <v>1.3326095156450407E-4</v>
      </c>
      <c r="AJ7" s="152">
        <v>2.0592462016050874E-5</v>
      </c>
      <c r="AK7" s="152">
        <v>4.2938748005720021E-5</v>
      </c>
      <c r="AL7" s="152">
        <v>7.881807587434436E-4</v>
      </c>
      <c r="AM7" s="152">
        <v>1.8315239913994783E-4</v>
      </c>
      <c r="AN7" s="152">
        <v>1.3880638401760884E-5</v>
      </c>
      <c r="AO7" s="152">
        <v>4.3257187658451659E-4</v>
      </c>
      <c r="AP7" s="152">
        <v>8.1603484603947639E-5</v>
      </c>
      <c r="AQ7" s="152">
        <v>7.6997046007465248E-5</v>
      </c>
      <c r="AR7" s="152">
        <v>1.1516200169137476E-4</v>
      </c>
      <c r="AS7" s="152">
        <v>5.8045587918803035E-5</v>
      </c>
      <c r="AT7" s="152">
        <v>1.409353024578936E-3</v>
      </c>
      <c r="AU7" s="152">
        <v>1.641444866823434E-4</v>
      </c>
      <c r="AV7" s="152">
        <v>4.1333867465882183E-4</v>
      </c>
      <c r="AW7" s="152">
        <v>2.7833027919227574E-5</v>
      </c>
      <c r="AX7" s="152">
        <v>2.5942009003981361E-4</v>
      </c>
      <c r="AY7" s="152">
        <v>2.5627126175255694E-4</v>
      </c>
      <c r="AZ7" s="152">
        <v>2.5196356589307677E-4</v>
      </c>
      <c r="BA7" s="152">
        <v>1.0616897892536414E-4</v>
      </c>
      <c r="BB7" s="152">
        <v>7.0845698792904092E-5</v>
      </c>
      <c r="BC7" s="152">
        <v>3.5636672485045461E-4</v>
      </c>
      <c r="BD7" s="152">
        <v>4.6708456001103444E-4</v>
      </c>
      <c r="BE7" s="152">
        <v>1.3949207114155056E-4</v>
      </c>
      <c r="BF7" s="152">
        <v>1.1950949785919115E-4</v>
      </c>
      <c r="BG7" s="152">
        <v>3.435835715220968E-4</v>
      </c>
      <c r="BH7" s="152">
        <v>2.1523534455771079E-4</v>
      </c>
      <c r="BI7" s="152">
        <v>1.1533942572691309E-4</v>
      </c>
      <c r="BJ7" s="152">
        <v>4.6133702780630471E-4</v>
      </c>
      <c r="BK7" s="152">
        <v>5.4613873237934633E-5</v>
      </c>
      <c r="BL7" s="152">
        <v>3.8688166129177153E-5</v>
      </c>
      <c r="BM7" s="152">
        <v>1.1320876889798726E-5</v>
      </c>
      <c r="BN7" s="152">
        <v>1.3789359929645709E-4</v>
      </c>
      <c r="BO7" s="152">
        <v>1.4821153255298247E-3</v>
      </c>
      <c r="BP7" s="152">
        <v>2.6137765525380052E-4</v>
      </c>
      <c r="BQ7" s="152">
        <v>9.9942680944348238E-4</v>
      </c>
      <c r="BR7" s="152">
        <v>6.2589659699234935E-4</v>
      </c>
      <c r="BS7" s="152">
        <v>3.4827916194698317E-4</v>
      </c>
      <c r="BT7" s="152">
        <v>5.7371610624278466E-5</v>
      </c>
      <c r="BU7" s="152">
        <v>5.4988894454330727E-5</v>
      </c>
      <c r="BV7" s="152">
        <v>8.7882860775225915E-5</v>
      </c>
      <c r="BW7" s="152">
        <v>1.1539410913346851E-4</v>
      </c>
      <c r="BX7" s="152">
        <v>1.2610533508554928E-5</v>
      </c>
      <c r="BY7" s="152">
        <v>3.3167252283084685E-4</v>
      </c>
      <c r="BZ7" s="152">
        <v>9.5583326599260057E-5</v>
      </c>
      <c r="CA7" s="152">
        <v>1.4397593162402173E-4</v>
      </c>
      <c r="CB7" s="152">
        <v>8.2381478294242234E-5</v>
      </c>
      <c r="CC7" s="152">
        <v>2.2831672969471977E-4</v>
      </c>
      <c r="CD7" s="152">
        <v>5.7756816544223378E-5</v>
      </c>
      <c r="CE7" s="152">
        <v>1.1108657193351017E-4</v>
      </c>
      <c r="CF7" s="152">
        <v>8.7443937201275973E-5</v>
      </c>
      <c r="CG7" s="152">
        <v>4.815621627739573E-5</v>
      </c>
      <c r="CH7" s="152">
        <v>3.0611901289145457E-5</v>
      </c>
      <c r="CI7" s="152">
        <v>7.2435417034185255E-5</v>
      </c>
      <c r="CJ7" s="152">
        <v>2.5440625735296129E-5</v>
      </c>
      <c r="CK7" s="152">
        <v>5.2478216409072596E-5</v>
      </c>
      <c r="CL7" s="152">
        <v>1.2441866600187892E-4</v>
      </c>
      <c r="CM7" s="152">
        <v>5.4008015052316261E-7</v>
      </c>
      <c r="CN7" s="152">
        <v>9.7964594040695363E-5</v>
      </c>
      <c r="CO7" s="152">
        <v>8.5358374588377154E-5</v>
      </c>
      <c r="CP7" s="152">
        <v>1.1366852153540488E-4</v>
      </c>
      <c r="CQ7" s="152">
        <v>5.8219813822388375E-4</v>
      </c>
      <c r="CR7" s="152">
        <v>1.0976391109851937E-4</v>
      </c>
      <c r="CS7" s="152">
        <v>3.5313970576217029E-3</v>
      </c>
      <c r="CT7" s="152">
        <v>1.5677311571795128E-4</v>
      </c>
      <c r="CU7" s="152">
        <v>1.9535391895467239E-4</v>
      </c>
      <c r="CV7" s="152">
        <v>2.4487495973758537E-4</v>
      </c>
      <c r="CW7" s="152">
        <v>8.2639098778438519E-5</v>
      </c>
      <c r="CX7" s="152">
        <v>3.1824848265997651E-5</v>
      </c>
      <c r="CY7" s="152">
        <v>2.7319151192638447E-4</v>
      </c>
      <c r="CZ7" s="152">
        <v>2.4567063850521221E-4</v>
      </c>
      <c r="DA7" s="152">
        <v>1.0768136910095504E-3</v>
      </c>
      <c r="DB7" s="152">
        <v>2.6675564918796812E-4</v>
      </c>
      <c r="DC7" s="152">
        <v>1.2856650536903965E-4</v>
      </c>
      <c r="DD7" s="152">
        <v>4.7103252723940635E-4</v>
      </c>
      <c r="DE7" s="152">
        <v>0</v>
      </c>
    </row>
    <row r="8" spans="1:109" x14ac:dyDescent="0.3">
      <c r="A8" s="151">
        <v>2211</v>
      </c>
      <c r="B8" s="152">
        <v>8.7888870391132651E-3</v>
      </c>
      <c r="C8" s="152">
        <v>6.7666653641839936E-3</v>
      </c>
      <c r="D8" s="152">
        <v>1.0166547754847674E-2</v>
      </c>
      <c r="E8" s="152">
        <v>1.6174960018266771</v>
      </c>
      <c r="F8" s="152">
        <v>1.5937677951844715E-2</v>
      </c>
      <c r="G8" s="152">
        <v>2.694149304792455E-2</v>
      </c>
      <c r="H8" s="152">
        <v>2.5183737874553403E-2</v>
      </c>
      <c r="I8" s="152">
        <v>8.5536538990738223E-2</v>
      </c>
      <c r="J8" s="152">
        <v>2.1656088332625445E-2</v>
      </c>
      <c r="K8" s="152">
        <v>2.4603831889570008E-2</v>
      </c>
      <c r="L8" s="152">
        <v>3.3249168853391825E-2</v>
      </c>
      <c r="M8" s="152">
        <v>2.8056119468275624E-2</v>
      </c>
      <c r="N8" s="152">
        <v>2.3366923164346572E-2</v>
      </c>
      <c r="O8" s="152">
        <v>2.6179333453369005E-2</v>
      </c>
      <c r="P8" s="152">
        <v>1.2028892198098108E-2</v>
      </c>
      <c r="Q8" s="152">
        <v>2.7960811693631148E-2</v>
      </c>
      <c r="R8" s="152">
        <v>6.6173993317044481E-3</v>
      </c>
      <c r="S8" s="152">
        <v>1.1523870880403122E-2</v>
      </c>
      <c r="T8" s="152">
        <v>1.0698588841930803E-2</v>
      </c>
      <c r="U8" s="152">
        <v>2.1614848933444151E-2</v>
      </c>
      <c r="V8" s="152">
        <v>0.10196539796612326</v>
      </c>
      <c r="W8" s="152">
        <v>1.1852499750225939E-2</v>
      </c>
      <c r="X8" s="152">
        <v>1.948325762126691E-2</v>
      </c>
      <c r="Y8" s="152">
        <v>7.5232833904257728E-3</v>
      </c>
      <c r="Z8" s="152">
        <v>0.5754522756900885</v>
      </c>
      <c r="AA8" s="152">
        <v>1.7789467466237507E-3</v>
      </c>
      <c r="AB8" s="152">
        <v>5.4675067111140032E-3</v>
      </c>
      <c r="AC8" s="152">
        <v>4.3940560633574845E-3</v>
      </c>
      <c r="AD8" s="152">
        <v>2.1430158519972799E-3</v>
      </c>
      <c r="AE8" s="152">
        <v>1.0339069469315454E-2</v>
      </c>
      <c r="AF8" s="152">
        <v>2.3243504910146866E-2</v>
      </c>
      <c r="AG8" s="152">
        <v>2.3751034835827679E-2</v>
      </c>
      <c r="AH8" s="152">
        <v>3.4726636473035796E-3</v>
      </c>
      <c r="AI8" s="152">
        <v>8.8584811332377868E-3</v>
      </c>
      <c r="AJ8" s="152">
        <v>4.2813398832479994E-3</v>
      </c>
      <c r="AK8" s="152">
        <v>4.6791019803382955E-3</v>
      </c>
      <c r="AL8" s="152">
        <v>1.8229125277044941E-2</v>
      </c>
      <c r="AM8" s="152">
        <v>1.5756443447531132E-2</v>
      </c>
      <c r="AN8" s="152">
        <v>2.532939249667754E-3</v>
      </c>
      <c r="AO8" s="152">
        <v>1.6020960832323031E-2</v>
      </c>
      <c r="AP8" s="152">
        <v>1.5672957260666191E-2</v>
      </c>
      <c r="AQ8" s="152">
        <v>2.6444621026305872E-2</v>
      </c>
      <c r="AR8" s="152">
        <v>1.7584569112590275E-2</v>
      </c>
      <c r="AS8" s="152">
        <v>1.1887197198893114E-2</v>
      </c>
      <c r="AT8" s="152">
        <v>2.4999976273305052E-2</v>
      </c>
      <c r="AU8" s="152">
        <v>2.8822069212917464E-2</v>
      </c>
      <c r="AV8" s="152">
        <v>8.8515761271279719E-2</v>
      </c>
      <c r="AW8" s="152">
        <v>1.2694261544103556E-2</v>
      </c>
      <c r="AX8" s="152">
        <v>3.8576491912707706E-2</v>
      </c>
      <c r="AY8" s="152">
        <v>2.1749713412321126E-2</v>
      </c>
      <c r="AZ8" s="152">
        <v>1.9086648641733761E-2</v>
      </c>
      <c r="BA8" s="152">
        <v>2.3113595984455618E-2</v>
      </c>
      <c r="BB8" s="152">
        <v>9.1890695197955497E-3</v>
      </c>
      <c r="BC8" s="152">
        <v>1.2027054075230777E-2</v>
      </c>
      <c r="BD8" s="152">
        <v>2.9578069394832575E-2</v>
      </c>
      <c r="BE8" s="152">
        <v>1.4597204847977633E-2</v>
      </c>
      <c r="BF8" s="152">
        <v>1.2206539646304458E-2</v>
      </c>
      <c r="BG8" s="152">
        <v>3.5637556702911799E-2</v>
      </c>
      <c r="BH8" s="152">
        <v>1.135867961360254E-2</v>
      </c>
      <c r="BI8" s="152">
        <v>1.1424595818874976E-2</v>
      </c>
      <c r="BJ8" s="152">
        <v>2.3681658908774154E-2</v>
      </c>
      <c r="BK8" s="152">
        <v>8.5101016918455227E-3</v>
      </c>
      <c r="BL8" s="152">
        <v>1.2263924873655857E-2</v>
      </c>
      <c r="BM8" s="152">
        <v>9.9973805868406565E-4</v>
      </c>
      <c r="BN8" s="152">
        <v>9.2814899893760815E-3</v>
      </c>
      <c r="BO8" s="152">
        <v>8.6234783439867554E-2</v>
      </c>
      <c r="BP8" s="152">
        <v>0.22582534410199984</v>
      </c>
      <c r="BQ8" s="152">
        <v>2.5730963298252339E-2</v>
      </c>
      <c r="BR8" s="152">
        <v>2.269874102745862E-2</v>
      </c>
      <c r="BS8" s="152">
        <v>1.45307103509446E-2</v>
      </c>
      <c r="BT8" s="152">
        <v>1.0655357661944425E-2</v>
      </c>
      <c r="BU8" s="152">
        <v>4.120504202808622E-3</v>
      </c>
      <c r="BV8" s="152">
        <v>9.1945226871863687E-3</v>
      </c>
      <c r="BW8" s="152">
        <v>4.2334560330028352E-2</v>
      </c>
      <c r="BX8" s="152">
        <v>2.0129667693136481E-3</v>
      </c>
      <c r="BY8" s="152">
        <v>1.3467600680343245E-2</v>
      </c>
      <c r="BZ8" s="152">
        <v>1.0487790617938374E-2</v>
      </c>
      <c r="CA8" s="152">
        <v>1.4201427887537012E-2</v>
      </c>
      <c r="CB8" s="152">
        <v>6.3300460289369871E-3</v>
      </c>
      <c r="CC8" s="152">
        <v>2.2016880953036399E-2</v>
      </c>
      <c r="CD8" s="152">
        <v>4.1121047608434456E-3</v>
      </c>
      <c r="CE8" s="152">
        <v>1.1442627074737274E-2</v>
      </c>
      <c r="CF8" s="152">
        <v>7.7729308329813843E-3</v>
      </c>
      <c r="CG8" s="152">
        <v>5.1837946802262913E-3</v>
      </c>
      <c r="CH8" s="152">
        <v>1.109787116137838E-2</v>
      </c>
      <c r="CI8" s="152">
        <v>7.6709997800985504E-3</v>
      </c>
      <c r="CJ8" s="152">
        <v>2.7409762325827586E-3</v>
      </c>
      <c r="CK8" s="152">
        <v>7.8232221211006689E-3</v>
      </c>
      <c r="CL8" s="152">
        <v>1.5800724582913935E-2</v>
      </c>
      <c r="CM8" s="152">
        <v>4.4797325137727707E-5</v>
      </c>
      <c r="CN8" s="152">
        <v>1.4644528822360225E-2</v>
      </c>
      <c r="CO8" s="152">
        <v>1.2035319892920702E-2</v>
      </c>
      <c r="CP8" s="152">
        <v>2.3858236677615698E-2</v>
      </c>
      <c r="CQ8" s="152">
        <v>2.175522531090469E-2</v>
      </c>
      <c r="CR8" s="152">
        <v>9.739567098010965E-3</v>
      </c>
      <c r="CS8" s="152">
        <v>2.0714432904881813E-2</v>
      </c>
      <c r="CT8" s="152">
        <v>1.1698654554988639E-2</v>
      </c>
      <c r="CU8" s="152">
        <v>0.20759887470343905</v>
      </c>
      <c r="CV8" s="152">
        <v>8.473836092711174E-3</v>
      </c>
      <c r="CW8" s="152">
        <v>9.626927049140659E-3</v>
      </c>
      <c r="CX8" s="152">
        <v>5.4650686077731799E-3</v>
      </c>
      <c r="CY8" s="152">
        <v>1.0764604929062392E-2</v>
      </c>
      <c r="CZ8" s="152">
        <v>1.6029472299544174E-2</v>
      </c>
      <c r="DA8" s="152">
        <v>5.4253362808057995E-2</v>
      </c>
      <c r="DB8" s="152">
        <v>1.9004655536082739E-2</v>
      </c>
      <c r="DC8" s="152">
        <v>9.7810440610468386E-3</v>
      </c>
      <c r="DD8" s="152">
        <v>5.7820058531623131E-3</v>
      </c>
      <c r="DE8" s="152">
        <v>0</v>
      </c>
    </row>
    <row r="9" spans="1:109" x14ac:dyDescent="0.3">
      <c r="A9" s="151">
        <v>2212</v>
      </c>
      <c r="B9" s="152">
        <v>3.2738415680323561E-5</v>
      </c>
      <c r="C9" s="152">
        <v>1.2914432006324701E-5</v>
      </c>
      <c r="D9" s="152">
        <v>9.3200755967063175E-5</v>
      </c>
      <c r="E9" s="152">
        <v>8.9867304896365627E-5</v>
      </c>
      <c r="F9" s="152">
        <v>1.2674827836751559</v>
      </c>
      <c r="G9" s="152">
        <v>1.1828716971023825E-4</v>
      </c>
      <c r="H9" s="152">
        <v>2.6434273725657343E-4</v>
      </c>
      <c r="I9" s="152">
        <v>2.2601626539854587E-5</v>
      </c>
      <c r="J9" s="152">
        <v>8.1488301090972999E-5</v>
      </c>
      <c r="K9" s="152">
        <v>1.0497389162767768E-4</v>
      </c>
      <c r="L9" s="152">
        <v>1.3322195840597773E-4</v>
      </c>
      <c r="M9" s="152">
        <v>1.1524466140139506E-4</v>
      </c>
      <c r="N9" s="152">
        <v>8.8593901480649105E-5</v>
      </c>
      <c r="O9" s="152">
        <v>1.0849523389877147E-4</v>
      </c>
      <c r="P9" s="152">
        <v>4.8497637715804033E-5</v>
      </c>
      <c r="Q9" s="152">
        <v>1.1675066846317959E-4</v>
      </c>
      <c r="R9" s="152">
        <v>6.9564833638252304E-6</v>
      </c>
      <c r="S9" s="152">
        <v>1.9649445044515842E-5</v>
      </c>
      <c r="T9" s="152">
        <v>3.396341423871857E-5</v>
      </c>
      <c r="U9" s="152">
        <v>1.9090899047166262E-5</v>
      </c>
      <c r="V9" s="152">
        <v>9.5509131086650293E-5</v>
      </c>
      <c r="W9" s="152">
        <v>2.7907856582863639E-5</v>
      </c>
      <c r="X9" s="152">
        <v>4.2532838238148644E-5</v>
      </c>
      <c r="Y9" s="152">
        <v>2.0877573219316503E-5</v>
      </c>
      <c r="Z9" s="152">
        <v>5.4350508117054339E-5</v>
      </c>
      <c r="AA9" s="152">
        <v>9.4740851085464542E-6</v>
      </c>
      <c r="AB9" s="152">
        <v>9.6379917166284407E-6</v>
      </c>
      <c r="AC9" s="152">
        <v>1.150385049677586E-5</v>
      </c>
      <c r="AD9" s="152">
        <v>2.8962264244547907E-6</v>
      </c>
      <c r="AE9" s="152">
        <v>3.6575681604322396E-5</v>
      </c>
      <c r="AF9" s="152">
        <v>1.9254429547440666E-5</v>
      </c>
      <c r="AG9" s="152">
        <v>3.4671626569569321E-4</v>
      </c>
      <c r="AH9" s="152">
        <v>5.4739648205601407E-6</v>
      </c>
      <c r="AI9" s="152">
        <v>1.6369465660244365E-5</v>
      </c>
      <c r="AJ9" s="152">
        <v>6.3497235334515889E-6</v>
      </c>
      <c r="AK9" s="152">
        <v>1.2137091889475999E-5</v>
      </c>
      <c r="AL9" s="152">
        <v>2.0006368917211475E-4</v>
      </c>
      <c r="AM9" s="152">
        <v>1.4908304864648793E-4</v>
      </c>
      <c r="AN9" s="152">
        <v>3.8650757864504162E-6</v>
      </c>
      <c r="AO9" s="152">
        <v>3.7957888180569405E-5</v>
      </c>
      <c r="AP9" s="152">
        <v>4.9926840334826527E-5</v>
      </c>
      <c r="AQ9" s="152">
        <v>1.9699266378280825E-5</v>
      </c>
      <c r="AR9" s="152">
        <v>5.0750343243286916E-5</v>
      </c>
      <c r="AS9" s="152">
        <v>1.4440397604799139E-5</v>
      </c>
      <c r="AT9" s="152">
        <v>1.1634725071346312E-4</v>
      </c>
      <c r="AU9" s="152">
        <v>2.2525829650504921E-4</v>
      </c>
      <c r="AV9" s="152">
        <v>2.1942566223316168E-4</v>
      </c>
      <c r="AW9" s="152">
        <v>9.8467299677694516E-6</v>
      </c>
      <c r="AX9" s="152">
        <v>3.2476504546784864E-4</v>
      </c>
      <c r="AY9" s="152">
        <v>9.5072721313419856E-5</v>
      </c>
      <c r="AZ9" s="152">
        <v>1.2487807600967988E-3</v>
      </c>
      <c r="BA9" s="152">
        <v>4.5408808815440339E-5</v>
      </c>
      <c r="BB9" s="152">
        <v>2.2551031720814599E-5</v>
      </c>
      <c r="BC9" s="152">
        <v>3.304052768029295E-5</v>
      </c>
      <c r="BD9" s="152">
        <v>1.7409674813433657E-4</v>
      </c>
      <c r="BE9" s="152">
        <v>4.0563724544507146E-5</v>
      </c>
      <c r="BF9" s="152">
        <v>3.3081922897514172E-5</v>
      </c>
      <c r="BG9" s="152">
        <v>9.3281283039490029E-5</v>
      </c>
      <c r="BH9" s="152">
        <v>7.6296976263596429E-5</v>
      </c>
      <c r="BI9" s="152">
        <v>3.7075667951645058E-5</v>
      </c>
      <c r="BJ9" s="152">
        <v>1.6491575132074419E-4</v>
      </c>
      <c r="BK9" s="152">
        <v>2.2267625744104165E-5</v>
      </c>
      <c r="BL9" s="152">
        <v>9.1522362557304941E-6</v>
      </c>
      <c r="BM9" s="152">
        <v>2.0546275535415659E-6</v>
      </c>
      <c r="BN9" s="152">
        <v>4.4934374023456304E-5</v>
      </c>
      <c r="BO9" s="152">
        <v>5.1706503078494191E-4</v>
      </c>
      <c r="BP9" s="152">
        <v>4.1888538802594557E-5</v>
      </c>
      <c r="BQ9" s="152">
        <v>2.7778616074554581E-4</v>
      </c>
      <c r="BR9" s="152">
        <v>1.5611883085858065E-4</v>
      </c>
      <c r="BS9" s="152">
        <v>9.6816573530411696E-5</v>
      </c>
      <c r="BT9" s="152">
        <v>1.104721107081222E-5</v>
      </c>
      <c r="BU9" s="152">
        <v>1.3646565796946903E-5</v>
      </c>
      <c r="BV9" s="152">
        <v>2.5930161855910135E-5</v>
      </c>
      <c r="BW9" s="152">
        <v>2.6136204037410054E-5</v>
      </c>
      <c r="BX9" s="152">
        <v>3.5515517132121395E-6</v>
      </c>
      <c r="BY9" s="152">
        <v>8.5101421922710918E-5</v>
      </c>
      <c r="BZ9" s="152">
        <v>2.9775407374576301E-5</v>
      </c>
      <c r="CA9" s="152">
        <v>4.507882943978063E-5</v>
      </c>
      <c r="CB9" s="152">
        <v>4.8007963199851146E-5</v>
      </c>
      <c r="CC9" s="152">
        <v>8.5844948284366477E-5</v>
      </c>
      <c r="CD9" s="152">
        <v>1.7626967868046627E-5</v>
      </c>
      <c r="CE9" s="152">
        <v>3.0998474825710506E-5</v>
      </c>
      <c r="CF9" s="152">
        <v>3.2408585311144054E-5</v>
      </c>
      <c r="CG9" s="152">
        <v>1.5566125643337731E-5</v>
      </c>
      <c r="CH9" s="152">
        <v>2.2635906344455459E-5</v>
      </c>
      <c r="CI9" s="152">
        <v>2.004412844174634E-5</v>
      </c>
      <c r="CJ9" s="152">
        <v>8.2624040075155421E-6</v>
      </c>
      <c r="CK9" s="152">
        <v>2.3777100411097185E-5</v>
      </c>
      <c r="CL9" s="152">
        <v>1.4777165548075902E-4</v>
      </c>
      <c r="CM9" s="152">
        <v>1.7357160537521837E-7</v>
      </c>
      <c r="CN9" s="152">
        <v>4.78576856337275E-5</v>
      </c>
      <c r="CO9" s="152">
        <v>2.4963770003307932E-5</v>
      </c>
      <c r="CP9" s="152">
        <v>9.3508074977694206E-5</v>
      </c>
      <c r="CQ9" s="152">
        <v>9.3631092193488709E-5</v>
      </c>
      <c r="CR9" s="152">
        <v>2.4927261913120265E-5</v>
      </c>
      <c r="CS9" s="152">
        <v>2.9506630368895449E-4</v>
      </c>
      <c r="CT9" s="152">
        <v>4.9153900766975564E-5</v>
      </c>
      <c r="CU9" s="152">
        <v>2.8727654735194573E-5</v>
      </c>
      <c r="CV9" s="152">
        <v>2.3160074106779817E-5</v>
      </c>
      <c r="CW9" s="152">
        <v>1.9200303225349858E-5</v>
      </c>
      <c r="CX9" s="152">
        <v>8.8077800862787498E-6</v>
      </c>
      <c r="CY9" s="152">
        <v>5.1871463498306527E-5</v>
      </c>
      <c r="CZ9" s="152">
        <v>8.315956409768273E-5</v>
      </c>
      <c r="DA9" s="152">
        <v>4.5322214702945781E-4</v>
      </c>
      <c r="DB9" s="152">
        <v>1.4009892904277667E-4</v>
      </c>
      <c r="DC9" s="152">
        <v>3.9361958206815249E-5</v>
      </c>
      <c r="DD9" s="152">
        <v>6.5447696376363704E-5</v>
      </c>
      <c r="DE9" s="152">
        <v>0</v>
      </c>
    </row>
    <row r="10" spans="1:109" x14ac:dyDescent="0.3">
      <c r="A10" s="151">
        <v>2213</v>
      </c>
      <c r="B10" s="152">
        <v>7.1730730402496767E-4</v>
      </c>
      <c r="C10" s="152">
        <v>1.1432330595408699E-3</v>
      </c>
      <c r="D10" s="152">
        <v>6.7712517087721571E-3</v>
      </c>
      <c r="E10" s="152">
        <v>5.8351471240887735E-2</v>
      </c>
      <c r="F10" s="152">
        <v>1.3836165720964089E-3</v>
      </c>
      <c r="G10" s="152">
        <v>1.0014136030430616</v>
      </c>
      <c r="H10" s="152">
        <v>2.3860669687031162E-2</v>
      </c>
      <c r="I10" s="152">
        <v>3.5304844133973966E-3</v>
      </c>
      <c r="J10" s="152">
        <v>1.7439443876238255E-3</v>
      </c>
      <c r="K10" s="152">
        <v>1.8603014758625772E-3</v>
      </c>
      <c r="L10" s="152">
        <v>2.4949712119840166E-3</v>
      </c>
      <c r="M10" s="152">
        <v>2.0926480014006135E-3</v>
      </c>
      <c r="N10" s="152">
        <v>1.698976071873015E-3</v>
      </c>
      <c r="O10" s="152">
        <v>1.9658026886461119E-3</v>
      </c>
      <c r="P10" s="152">
        <v>9.3171636926643879E-4</v>
      </c>
      <c r="Q10" s="152">
        <v>2.2192281560499245E-3</v>
      </c>
      <c r="R10" s="152">
        <v>3.9566550224411448E-4</v>
      </c>
      <c r="S10" s="152">
        <v>8.0861274421593779E-4</v>
      </c>
      <c r="T10" s="152">
        <v>7.7562164525887757E-4</v>
      </c>
      <c r="U10" s="152">
        <v>1.0832753834189156E-3</v>
      </c>
      <c r="V10" s="152">
        <v>5.4287266740826613E-3</v>
      </c>
      <c r="W10" s="152">
        <v>3.5529031509678864E-2</v>
      </c>
      <c r="X10" s="152">
        <v>1.740563456514177E-3</v>
      </c>
      <c r="Y10" s="152">
        <v>8.7131620159866259E-4</v>
      </c>
      <c r="Z10" s="152">
        <v>2.1092322266024838E-2</v>
      </c>
      <c r="AA10" s="152">
        <v>9.9033948191808285E-3</v>
      </c>
      <c r="AB10" s="152">
        <v>1.6804008476388578E-3</v>
      </c>
      <c r="AC10" s="152">
        <v>3.0630854053379267E-4</v>
      </c>
      <c r="AD10" s="152">
        <v>1.3489810335181519E-4</v>
      </c>
      <c r="AE10" s="152">
        <v>6.8901321156921635E-3</v>
      </c>
      <c r="AF10" s="152">
        <v>1.3271284082404661E-3</v>
      </c>
      <c r="AG10" s="152">
        <v>3.1501948668714386E-3</v>
      </c>
      <c r="AH10" s="152">
        <v>5.3162869590936955E-4</v>
      </c>
      <c r="AI10" s="152">
        <v>5.3928263124118324E-3</v>
      </c>
      <c r="AJ10" s="152">
        <v>5.9653705991278396E-3</v>
      </c>
      <c r="AK10" s="152">
        <v>1.3439080518566947E-3</v>
      </c>
      <c r="AL10" s="152">
        <v>6.4062985615791672E-3</v>
      </c>
      <c r="AM10" s="152">
        <v>2.4334415677352079E-2</v>
      </c>
      <c r="AN10" s="152">
        <v>5.5506694286394762E-4</v>
      </c>
      <c r="AO10" s="152">
        <v>1.1527524574875474E-3</v>
      </c>
      <c r="AP10" s="152">
        <v>1.8557967074354472E-2</v>
      </c>
      <c r="AQ10" s="152">
        <v>1.3669697415092639E-3</v>
      </c>
      <c r="AR10" s="152">
        <v>1.6824881491741574E-2</v>
      </c>
      <c r="AS10" s="152">
        <v>7.6238944378957826E-4</v>
      </c>
      <c r="AT10" s="152">
        <v>2.2800798518053116E-3</v>
      </c>
      <c r="AU10" s="152">
        <v>1.3081507086702383E-3</v>
      </c>
      <c r="AV10" s="152">
        <v>3.564124540266075E-3</v>
      </c>
      <c r="AW10" s="152">
        <v>8.3606770810265899E-4</v>
      </c>
      <c r="AX10" s="152">
        <v>2.4704572532616115E-3</v>
      </c>
      <c r="AY10" s="152">
        <v>2.6359898017197549E-3</v>
      </c>
      <c r="AZ10" s="152">
        <v>1.3967641215429458E-3</v>
      </c>
      <c r="BA10" s="152">
        <v>2.3010953780588936E-3</v>
      </c>
      <c r="BB10" s="152">
        <v>4.3184683698628277E-3</v>
      </c>
      <c r="BC10" s="152">
        <v>8.6198731354255405E-4</v>
      </c>
      <c r="BD10" s="152">
        <v>4.4841412758496397E-3</v>
      </c>
      <c r="BE10" s="152">
        <v>1.1793330189235759E-3</v>
      </c>
      <c r="BF10" s="152">
        <v>8.5283268512698475E-4</v>
      </c>
      <c r="BG10" s="152">
        <v>2.4802644766691068E-3</v>
      </c>
      <c r="BH10" s="152">
        <v>1.4657223769481843E-3</v>
      </c>
      <c r="BI10" s="152">
        <v>1.0896942580441388E-3</v>
      </c>
      <c r="BJ10" s="152">
        <v>3.1101017962813296E-3</v>
      </c>
      <c r="BK10" s="152">
        <v>5.7787495106831051E-4</v>
      </c>
      <c r="BL10" s="152">
        <v>6.4865301425301642E-4</v>
      </c>
      <c r="BM10" s="152">
        <v>7.6862372896431327E-5</v>
      </c>
      <c r="BN10" s="152">
        <v>1.4476643917186447E-3</v>
      </c>
      <c r="BO10" s="152">
        <v>1.4416000401398836E-2</v>
      </c>
      <c r="BP10" s="152">
        <v>9.7685441230203479E-3</v>
      </c>
      <c r="BQ10" s="152">
        <v>2.6053424795119177E-3</v>
      </c>
      <c r="BR10" s="152">
        <v>2.4964258001001945E-3</v>
      </c>
      <c r="BS10" s="152">
        <v>1.5238736859007123E-3</v>
      </c>
      <c r="BT10" s="152">
        <v>6.2432096263623747E-3</v>
      </c>
      <c r="BU10" s="152">
        <v>8.7048337867834825E-4</v>
      </c>
      <c r="BV10" s="152">
        <v>2.1962028386596976E-3</v>
      </c>
      <c r="BW10" s="152">
        <v>2.0289461933526176E-3</v>
      </c>
      <c r="BX10" s="152">
        <v>6.1249558896023487E-4</v>
      </c>
      <c r="BY10" s="152">
        <v>2.1639035026267354E-3</v>
      </c>
      <c r="BZ10" s="152">
        <v>9.5309592039927843E-4</v>
      </c>
      <c r="CA10" s="152">
        <v>4.0735006362695621E-3</v>
      </c>
      <c r="CB10" s="152">
        <v>2.2801603735852893E-3</v>
      </c>
      <c r="CC10" s="152">
        <v>2.8131773693555896E-3</v>
      </c>
      <c r="CD10" s="152">
        <v>3.568394582353942E-4</v>
      </c>
      <c r="CE10" s="152">
        <v>1.0123595364470584E-3</v>
      </c>
      <c r="CF10" s="152">
        <v>8.7538646483370616E-4</v>
      </c>
      <c r="CG10" s="152">
        <v>2.0174101443576767E-3</v>
      </c>
      <c r="CH10" s="152">
        <v>5.4437253647074619E-4</v>
      </c>
      <c r="CI10" s="152">
        <v>6.6040919909433372E-4</v>
      </c>
      <c r="CJ10" s="152">
        <v>1.0619976364573264E-3</v>
      </c>
      <c r="CK10" s="152">
        <v>5.8737054332235654E-4</v>
      </c>
      <c r="CL10" s="152">
        <v>9.8929530468327932E-4</v>
      </c>
      <c r="CM10" s="152">
        <v>5.0417763328919671E-6</v>
      </c>
      <c r="CN10" s="152">
        <v>1.1825120859712027E-3</v>
      </c>
      <c r="CO10" s="152">
        <v>9.5527934825904407E-4</v>
      </c>
      <c r="CP10" s="152">
        <v>1.8188202798354565E-3</v>
      </c>
      <c r="CQ10" s="152">
        <v>1.7235777817032553E-3</v>
      </c>
      <c r="CR10" s="152">
        <v>8.2324485836050441E-4</v>
      </c>
      <c r="CS10" s="152">
        <v>2.3036190824184878E-2</v>
      </c>
      <c r="CT10" s="152">
        <v>1.7954607613816071E-3</v>
      </c>
      <c r="CU10" s="152">
        <v>8.2280451388707654E-3</v>
      </c>
      <c r="CV10" s="152">
        <v>6.1115234432553196E-4</v>
      </c>
      <c r="CW10" s="152">
        <v>6.8620206494695061E-4</v>
      </c>
      <c r="CX10" s="152">
        <v>3.4603784171526828E-4</v>
      </c>
      <c r="CY10" s="152">
        <v>8.5600072161402796E-4</v>
      </c>
      <c r="CZ10" s="152">
        <v>3.2228191825265516E-3</v>
      </c>
      <c r="DA10" s="152">
        <v>3.0744296105889072E-3</v>
      </c>
      <c r="DB10" s="152">
        <v>2.6898818260106087E-3</v>
      </c>
      <c r="DC10" s="152">
        <v>1.0801510368890965E-3</v>
      </c>
      <c r="DD10" s="152">
        <v>7.142130329641865E-4</v>
      </c>
      <c r="DE10" s="152">
        <v>0</v>
      </c>
    </row>
    <row r="11" spans="1:109" x14ac:dyDescent="0.3">
      <c r="A11" s="151">
        <v>236</v>
      </c>
      <c r="B11" s="152">
        <v>1.0430325062877325E-4</v>
      </c>
      <c r="C11" s="152">
        <v>4.408802638227338E-3</v>
      </c>
      <c r="D11" s="152">
        <v>1.790611847336663E-4</v>
      </c>
      <c r="E11" s="152">
        <v>1.5894660435003907E-4</v>
      </c>
      <c r="F11" s="152">
        <v>7.517770761074077E-5</v>
      </c>
      <c r="G11" s="152">
        <v>4.8508292818471636E-5</v>
      </c>
      <c r="H11" s="152">
        <v>1.0004935525797958</v>
      </c>
      <c r="I11" s="152">
        <v>5.7935864955930061E-5</v>
      </c>
      <c r="J11" s="152">
        <v>2.7859716303170603E-4</v>
      </c>
      <c r="K11" s="152">
        <v>2.2673400792938054E-4</v>
      </c>
      <c r="L11" s="152">
        <v>3.3556216271250663E-4</v>
      </c>
      <c r="M11" s="152">
        <v>2.7025579643907567E-4</v>
      </c>
      <c r="N11" s="152">
        <v>2.0851463464360501E-4</v>
      </c>
      <c r="O11" s="152">
        <v>2.5764903851540759E-4</v>
      </c>
      <c r="P11" s="152">
        <v>8.7205602765993534E-5</v>
      </c>
      <c r="Q11" s="152">
        <v>2.2088442723667171E-4</v>
      </c>
      <c r="R11" s="152">
        <v>1.3024836435361948E-5</v>
      </c>
      <c r="S11" s="152">
        <v>5.4160063025116847E-5</v>
      </c>
      <c r="T11" s="152">
        <v>8.2476525541305963E-5</v>
      </c>
      <c r="U11" s="152">
        <v>4.7560893402700986E-5</v>
      </c>
      <c r="V11" s="152">
        <v>1.9984279915593957E-4</v>
      </c>
      <c r="W11" s="152">
        <v>5.6840426933394824E-5</v>
      </c>
      <c r="X11" s="152">
        <v>9.1607500166289047E-5</v>
      </c>
      <c r="Y11" s="152">
        <v>4.0163267791178279E-5</v>
      </c>
      <c r="Z11" s="152">
        <v>2.6537121800921098E-4</v>
      </c>
      <c r="AA11" s="152">
        <v>1.3901076241860906E-5</v>
      </c>
      <c r="AB11" s="152">
        <v>2.0203570488661407E-5</v>
      </c>
      <c r="AC11" s="152">
        <v>3.7882954303934385E-5</v>
      </c>
      <c r="AD11" s="152">
        <v>5.4930062682064076E-6</v>
      </c>
      <c r="AE11" s="152">
        <v>6.7144273513943719E-5</v>
      </c>
      <c r="AF11" s="152">
        <v>5.9244157638162822E-5</v>
      </c>
      <c r="AG11" s="152">
        <v>3.5516093853006587E-4</v>
      </c>
      <c r="AH11" s="152">
        <v>3.419167413873666E-5</v>
      </c>
      <c r="AI11" s="152">
        <v>3.5127594892140863E-5</v>
      </c>
      <c r="AJ11" s="152">
        <v>9.2787095782151776E-4</v>
      </c>
      <c r="AK11" s="152">
        <v>1.96926555735406E-5</v>
      </c>
      <c r="AL11" s="152">
        <v>1.8129567544733095E-4</v>
      </c>
      <c r="AM11" s="152">
        <v>5.4753677643932868E-4</v>
      </c>
      <c r="AN11" s="152">
        <v>8.7929857548483265E-6</v>
      </c>
      <c r="AO11" s="152">
        <v>9.0174898575237568E-5</v>
      </c>
      <c r="AP11" s="152">
        <v>2.8670693668632644E-5</v>
      </c>
      <c r="AQ11" s="152">
        <v>3.7113443105922954E-5</v>
      </c>
      <c r="AR11" s="152">
        <v>9.9541920935730779E-5</v>
      </c>
      <c r="AS11" s="152">
        <v>2.6992902804129389E-5</v>
      </c>
      <c r="AT11" s="152">
        <v>2.925642329311275E-4</v>
      </c>
      <c r="AU11" s="152">
        <v>8.3083092285758344E-5</v>
      </c>
      <c r="AV11" s="152">
        <v>1.0308289106525582E-4</v>
      </c>
      <c r="AW11" s="152">
        <v>1.7506397433449213E-5</v>
      </c>
      <c r="AX11" s="152">
        <v>4.6389242240343009E-4</v>
      </c>
      <c r="AY11" s="152">
        <v>1.1427346403764893E-4</v>
      </c>
      <c r="AZ11" s="152">
        <v>3.8311910120951729E-4</v>
      </c>
      <c r="BA11" s="152">
        <v>9.848307337150764E-5</v>
      </c>
      <c r="BB11" s="152">
        <v>3.4743465901366323E-4</v>
      </c>
      <c r="BC11" s="152">
        <v>8.0234400823266103E-5</v>
      </c>
      <c r="BD11" s="152">
        <v>1.9153179309740274E-4</v>
      </c>
      <c r="BE11" s="152">
        <v>6.8772319404446602E-5</v>
      </c>
      <c r="BF11" s="152">
        <v>4.6607682700271047E-5</v>
      </c>
      <c r="BG11" s="152">
        <v>1.3299145658197644E-4</v>
      </c>
      <c r="BH11" s="152">
        <v>8.2789417445910775E-5</v>
      </c>
      <c r="BI11" s="152">
        <v>4.913913901646909E-5</v>
      </c>
      <c r="BJ11" s="152">
        <v>1.7575923405410351E-4</v>
      </c>
      <c r="BK11" s="152">
        <v>4.0156176985674109E-5</v>
      </c>
      <c r="BL11" s="152">
        <v>1.8218940131940908E-5</v>
      </c>
      <c r="BM11" s="152">
        <v>3.7749752749054276E-6</v>
      </c>
      <c r="BN11" s="152">
        <v>9.2494228139716238E-5</v>
      </c>
      <c r="BO11" s="152">
        <v>4.6387493238335425E-4</v>
      </c>
      <c r="BP11" s="152">
        <v>2.0577363036531506E-4</v>
      </c>
      <c r="BQ11" s="152">
        <v>1.2573873666506019E-4</v>
      </c>
      <c r="BR11" s="152">
        <v>1.2983380507379413E-4</v>
      </c>
      <c r="BS11" s="152">
        <v>9.0576661616191935E-5</v>
      </c>
      <c r="BT11" s="152">
        <v>2.989747157445362E-4</v>
      </c>
      <c r="BU11" s="152">
        <v>6.3737495615214399E-5</v>
      </c>
      <c r="BV11" s="152">
        <v>5.2708968373767246E-5</v>
      </c>
      <c r="BW11" s="152">
        <v>6.7287741751943689E-5</v>
      </c>
      <c r="BX11" s="152">
        <v>6.7112511250965178E-6</v>
      </c>
      <c r="BY11" s="152">
        <v>1.2027692093106211E-4</v>
      </c>
      <c r="BZ11" s="152">
        <v>4.3645247485877908E-5</v>
      </c>
      <c r="CA11" s="152">
        <v>2.8500722942432436E-4</v>
      </c>
      <c r="CB11" s="152">
        <v>3.151299197805776E-5</v>
      </c>
      <c r="CC11" s="152">
        <v>9.5359906620828426E-5</v>
      </c>
      <c r="CD11" s="152">
        <v>1.834798107774379E-5</v>
      </c>
      <c r="CE11" s="152">
        <v>4.8573251321580399E-5</v>
      </c>
      <c r="CF11" s="152">
        <v>3.2117629157452778E-5</v>
      </c>
      <c r="CG11" s="152">
        <v>2.6662409734845214E-5</v>
      </c>
      <c r="CH11" s="152">
        <v>1.4891220267743934E-5</v>
      </c>
      <c r="CI11" s="152">
        <v>3.251979386826784E-5</v>
      </c>
      <c r="CJ11" s="152">
        <v>1.4082201885674861E-5</v>
      </c>
      <c r="CK11" s="152">
        <v>2.6176711146920111E-5</v>
      </c>
      <c r="CL11" s="152">
        <v>7.8649823775503675E-5</v>
      </c>
      <c r="CM11" s="152">
        <v>2.3222041560350115E-7</v>
      </c>
      <c r="CN11" s="152">
        <v>1.1099841090712383E-4</v>
      </c>
      <c r="CO11" s="152">
        <v>4.038425874251696E-5</v>
      </c>
      <c r="CP11" s="152">
        <v>1.9446125456447504E-4</v>
      </c>
      <c r="CQ11" s="152">
        <v>2.3303997750345309E-4</v>
      </c>
      <c r="CR11" s="152">
        <v>4.9916039762506731E-5</v>
      </c>
      <c r="CS11" s="152">
        <v>5.7119042089742343E-4</v>
      </c>
      <c r="CT11" s="152">
        <v>8.6842188233512795E-5</v>
      </c>
      <c r="CU11" s="152">
        <v>1.2162567725134541E-4</v>
      </c>
      <c r="CV11" s="152">
        <v>8.8815114024341221E-5</v>
      </c>
      <c r="CW11" s="152">
        <v>3.0420535928576779E-5</v>
      </c>
      <c r="CX11" s="152">
        <v>1.5824499146319712E-5</v>
      </c>
      <c r="CY11" s="152">
        <v>1.1102295389657206E-4</v>
      </c>
      <c r="CZ11" s="152">
        <v>1.5594495862139994E-4</v>
      </c>
      <c r="DA11" s="152">
        <v>2.6575586063533286E-4</v>
      </c>
      <c r="DB11" s="152">
        <v>8.6254472356985887E-5</v>
      </c>
      <c r="DC11" s="152">
        <v>5.7908763594501339E-5</v>
      </c>
      <c r="DD11" s="152">
        <v>6.9354580740801558E-5</v>
      </c>
      <c r="DE11" s="152">
        <v>0</v>
      </c>
    </row>
    <row r="12" spans="1:109" x14ac:dyDescent="0.3">
      <c r="A12" s="151">
        <v>237</v>
      </c>
      <c r="B12" s="152">
        <v>1.1048976739763475E-2</v>
      </c>
      <c r="C12" s="152">
        <v>3.8490436538013227E-2</v>
      </c>
      <c r="D12" s="152">
        <v>1.1205452279348778E-2</v>
      </c>
      <c r="E12" s="152">
        <v>1.0425570012593914E-2</v>
      </c>
      <c r="F12" s="152">
        <v>1.7773145162512657E-2</v>
      </c>
      <c r="G12" s="152">
        <v>3.8816037460110593E-3</v>
      </c>
      <c r="H12" s="152">
        <v>1.6980982471676658E-2</v>
      </c>
      <c r="I12" s="152">
        <v>1.0086622243593693</v>
      </c>
      <c r="J12" s="152">
        <v>2.3403186337913807E-2</v>
      </c>
      <c r="K12" s="152">
        <v>1.678984573409251E-2</v>
      </c>
      <c r="L12" s="152">
        <v>1.5089294591995022E-2</v>
      </c>
      <c r="M12" s="152">
        <v>1.7939288076670518E-2</v>
      </c>
      <c r="N12" s="152">
        <v>2.1551350010593041E-2</v>
      </c>
      <c r="O12" s="152">
        <v>1.3185819347692935E-2</v>
      </c>
      <c r="P12" s="152">
        <v>9.3965404534623303E-3</v>
      </c>
      <c r="Q12" s="152">
        <v>1.4405719402313291E-2</v>
      </c>
      <c r="R12" s="152">
        <v>2.8034810126307947E-2</v>
      </c>
      <c r="S12" s="152">
        <v>2.3645357054001507E-2</v>
      </c>
      <c r="T12" s="152">
        <v>1.9989599958202112E-2</v>
      </c>
      <c r="U12" s="152">
        <v>1.6093758892735156E-2</v>
      </c>
      <c r="V12" s="152">
        <v>1.419165961938914E-2</v>
      </c>
      <c r="W12" s="152">
        <v>1.4562039941282322E-2</v>
      </c>
      <c r="X12" s="152">
        <v>1.464347684197494E-2</v>
      </c>
      <c r="Y12" s="152">
        <v>9.5767888358227176E-3</v>
      </c>
      <c r="Z12" s="152">
        <v>1.0199582771038277E-2</v>
      </c>
      <c r="AA12" s="152">
        <v>4.8716478828635078E-3</v>
      </c>
      <c r="AB12" s="152">
        <v>1.7021832369997953E-2</v>
      </c>
      <c r="AC12" s="152">
        <v>1.0772693391388848E-2</v>
      </c>
      <c r="AD12" s="152">
        <v>1.3244387302060307E-2</v>
      </c>
      <c r="AE12" s="152">
        <v>1.8024205720187057E-2</v>
      </c>
      <c r="AF12" s="152">
        <v>1.6950198599373321E-2</v>
      </c>
      <c r="AG12" s="152">
        <v>1.6508885854367793E-2</v>
      </c>
      <c r="AH12" s="152">
        <v>1.5320617024624885E-2</v>
      </c>
      <c r="AI12" s="152">
        <v>1.3565641515720515E-2</v>
      </c>
      <c r="AJ12" s="152">
        <v>1.989136761360645E-2</v>
      </c>
      <c r="AK12" s="152">
        <v>1.6961336245678686E-2</v>
      </c>
      <c r="AL12" s="152">
        <v>1.4884142183680359E-2</v>
      </c>
      <c r="AM12" s="152">
        <v>1.2882118448275658E-2</v>
      </c>
      <c r="AN12" s="152">
        <v>7.6096451930655661E-3</v>
      </c>
      <c r="AO12" s="152">
        <v>4.403482217499248E-3</v>
      </c>
      <c r="AP12" s="152">
        <v>1.3116875433705828E-2</v>
      </c>
      <c r="AQ12" s="152">
        <v>1.6198430732485187E-2</v>
      </c>
      <c r="AR12" s="152">
        <v>9.9000099424120351E-3</v>
      </c>
      <c r="AS12" s="152">
        <v>7.3751601321979665E-2</v>
      </c>
      <c r="AT12" s="152">
        <v>1.1747465755505072E-2</v>
      </c>
      <c r="AU12" s="152">
        <v>7.476420045754449E-3</v>
      </c>
      <c r="AV12" s="152">
        <v>1.2614471652611431E-2</v>
      </c>
      <c r="AW12" s="152">
        <v>5.6406154255481036E-3</v>
      </c>
      <c r="AX12" s="152">
        <v>1.2605691133605859E-2</v>
      </c>
      <c r="AY12" s="152">
        <v>6.384293929586218E-3</v>
      </c>
      <c r="AZ12" s="152">
        <v>1.1477422685206325E-2</v>
      </c>
      <c r="BA12" s="152">
        <v>1.0701929523865131E-2</v>
      </c>
      <c r="BB12" s="152">
        <v>1.5666445560951984E-2</v>
      </c>
      <c r="BC12" s="152">
        <v>1.3666470465900847E-2</v>
      </c>
      <c r="BD12" s="152">
        <v>6.4197440814713815E-3</v>
      </c>
      <c r="BE12" s="152">
        <v>4.8629810303581671E-3</v>
      </c>
      <c r="BF12" s="152">
        <v>2.6238963717918787E-3</v>
      </c>
      <c r="BG12" s="152">
        <v>7.283343356106942E-3</v>
      </c>
      <c r="BH12" s="152">
        <v>2.8538437106987715E-3</v>
      </c>
      <c r="BI12" s="152">
        <v>4.5500999259801313E-3</v>
      </c>
      <c r="BJ12" s="152">
        <v>5.7652192299990435E-3</v>
      </c>
      <c r="BK12" s="152">
        <v>2.1715138008191165E-2</v>
      </c>
      <c r="BL12" s="152">
        <v>0.11006543645964023</v>
      </c>
      <c r="BM12" s="152">
        <v>7.2410250724374335E-3</v>
      </c>
      <c r="BN12" s="152">
        <v>3.3329130312110449E-3</v>
      </c>
      <c r="BO12" s="152">
        <v>1.6253421782633816E-2</v>
      </c>
      <c r="BP12" s="152">
        <v>1.3194678679450648E-2</v>
      </c>
      <c r="BQ12" s="152">
        <v>4.7528526456490682E-3</v>
      </c>
      <c r="BR12" s="152">
        <v>9.5270098507449462E-3</v>
      </c>
      <c r="BS12" s="152">
        <v>9.7132135067217774E-3</v>
      </c>
      <c r="BT12" s="152">
        <v>1.1155522921951577E-2</v>
      </c>
      <c r="BU12" s="152">
        <v>2.712020230784859E-3</v>
      </c>
      <c r="BV12" s="152">
        <v>6.1582716084205699E-3</v>
      </c>
      <c r="BW12" s="152">
        <v>1.0396104155404338E-2</v>
      </c>
      <c r="BX12" s="152">
        <v>9.1922391738330448E-3</v>
      </c>
      <c r="BY12" s="152">
        <v>1.165514367247015E-2</v>
      </c>
      <c r="BZ12" s="152">
        <v>9.3956617289877413E-3</v>
      </c>
      <c r="CA12" s="152">
        <v>8.7206589978253164E-3</v>
      </c>
      <c r="CB12" s="152">
        <v>9.6302980547777819E-3</v>
      </c>
      <c r="CC12" s="152">
        <v>7.3261775585355638E-3</v>
      </c>
      <c r="CD12" s="152">
        <v>6.0914090285779446E-3</v>
      </c>
      <c r="CE12" s="152">
        <v>1.3078128109784003E-2</v>
      </c>
      <c r="CF12" s="152">
        <v>1.0144430743915101E-2</v>
      </c>
      <c r="CG12" s="152">
        <v>1.0641624379549252E-2</v>
      </c>
      <c r="CH12" s="152">
        <v>9.4489833724445103E-3</v>
      </c>
      <c r="CI12" s="152">
        <v>7.9330491022825758E-3</v>
      </c>
      <c r="CJ12" s="152">
        <v>5.6054076504253461E-3</v>
      </c>
      <c r="CK12" s="152">
        <v>1.7768404623786833E-2</v>
      </c>
      <c r="CL12" s="152">
        <v>4.9934490999537211E-3</v>
      </c>
      <c r="CM12" s="152">
        <v>2.6401934828630704E-5</v>
      </c>
      <c r="CN12" s="152">
        <v>1.1995997592143386E-2</v>
      </c>
      <c r="CO12" s="152">
        <v>6.0265485836376483E-3</v>
      </c>
      <c r="CP12" s="152">
        <v>2.2499666069408331E-2</v>
      </c>
      <c r="CQ12" s="152">
        <v>1.0340063174871955E-2</v>
      </c>
      <c r="CR12" s="152">
        <v>8.8318515213744349E-3</v>
      </c>
      <c r="CS12" s="152">
        <v>1.2783911274380794E-2</v>
      </c>
      <c r="CT12" s="152">
        <v>8.6819428159701645E-3</v>
      </c>
      <c r="CU12" s="152">
        <v>1.3619862145029187E-2</v>
      </c>
      <c r="CV12" s="152">
        <v>9.9364261062749211E-3</v>
      </c>
      <c r="CW12" s="152">
        <v>5.0684185797519182E-2</v>
      </c>
      <c r="CX12" s="152">
        <v>2.6822709862079821E-2</v>
      </c>
      <c r="CY12" s="152">
        <v>6.8042163789075912E-3</v>
      </c>
      <c r="CZ12" s="152">
        <v>5.1922901660556115E-3</v>
      </c>
      <c r="DA12" s="152">
        <v>1.1522919444887904E-2</v>
      </c>
      <c r="DB12" s="152">
        <v>3.5249488154198557E-3</v>
      </c>
      <c r="DC12" s="152">
        <v>2.7537619627810969E-2</v>
      </c>
      <c r="DD12" s="152">
        <v>2.8462786384475134E-3</v>
      </c>
      <c r="DE12" s="152">
        <v>0</v>
      </c>
    </row>
    <row r="13" spans="1:109" x14ac:dyDescent="0.3">
      <c r="A13" s="151">
        <v>3111</v>
      </c>
      <c r="B13" s="152">
        <v>0.31627875637079605</v>
      </c>
      <c r="C13" s="152">
        <v>9.0922735369976613E-3</v>
      </c>
      <c r="D13" s="152">
        <v>1.8643207706446771E-2</v>
      </c>
      <c r="E13" s="152">
        <v>5.2039595323227642E-3</v>
      </c>
      <c r="F13" s="152">
        <v>1.4134410488657255E-2</v>
      </c>
      <c r="G13" s="152">
        <v>1.7985738917267015E-3</v>
      </c>
      <c r="H13" s="152">
        <v>6.650965358259096E-3</v>
      </c>
      <c r="I13" s="152">
        <v>6.8708112947864471E-3</v>
      </c>
      <c r="J13" s="152">
        <v>1.03589040713151</v>
      </c>
      <c r="K13" s="152">
        <v>8.0346706444231579E-3</v>
      </c>
      <c r="L13" s="152">
        <v>8.6274759479407839E-3</v>
      </c>
      <c r="M13" s="152">
        <v>8.8240218423963693E-3</v>
      </c>
      <c r="N13" s="152">
        <v>4.0308022538937359E-2</v>
      </c>
      <c r="O13" s="152">
        <v>7.6474077125020636E-3</v>
      </c>
      <c r="P13" s="152">
        <v>4.2367935222261555E-3</v>
      </c>
      <c r="Q13" s="152">
        <v>8.1633162929663789E-3</v>
      </c>
      <c r="R13" s="152">
        <v>6.4494277441746479E-3</v>
      </c>
      <c r="S13" s="152">
        <v>2.8803030969126047E-2</v>
      </c>
      <c r="T13" s="152">
        <v>5.8339791018942148E-2</v>
      </c>
      <c r="U13" s="152">
        <v>9.3428546680503592E-3</v>
      </c>
      <c r="V13" s="152">
        <v>6.46271377827829E-3</v>
      </c>
      <c r="W13" s="152">
        <v>1.8747668660744565E-2</v>
      </c>
      <c r="X13" s="152">
        <v>6.486468093399104E-3</v>
      </c>
      <c r="Y13" s="152">
        <v>3.3357568452564521E-3</v>
      </c>
      <c r="Z13" s="152">
        <v>4.5363088719187492E-3</v>
      </c>
      <c r="AA13" s="152">
        <v>1.5719467208315391E-3</v>
      </c>
      <c r="AB13" s="152">
        <v>4.1853029796257617E-3</v>
      </c>
      <c r="AC13" s="152">
        <v>4.6935064449070965E-3</v>
      </c>
      <c r="AD13" s="152">
        <v>4.9516401956671459E-3</v>
      </c>
      <c r="AE13" s="152">
        <v>5.6857419602163433E-3</v>
      </c>
      <c r="AF13" s="152">
        <v>7.1562237717669643E-3</v>
      </c>
      <c r="AG13" s="152">
        <v>3.5993276941594099E-2</v>
      </c>
      <c r="AH13" s="152">
        <v>4.523409646283472E-3</v>
      </c>
      <c r="AI13" s="152">
        <v>4.8124155508086006E-3</v>
      </c>
      <c r="AJ13" s="152">
        <v>5.7768126628715806E-3</v>
      </c>
      <c r="AK13" s="152">
        <v>3.9345317410548778E-3</v>
      </c>
      <c r="AL13" s="152">
        <v>4.9484458427214726E-3</v>
      </c>
      <c r="AM13" s="152">
        <v>6.4674524556212658E-3</v>
      </c>
      <c r="AN13" s="152">
        <v>1.8196121749002269E-3</v>
      </c>
      <c r="AO13" s="152">
        <v>4.342461655587623E-3</v>
      </c>
      <c r="AP13" s="152">
        <v>1.2564031940548255E-2</v>
      </c>
      <c r="AQ13" s="152">
        <v>9.5707110835444725E-3</v>
      </c>
      <c r="AR13" s="152">
        <v>5.6162840931109426E-3</v>
      </c>
      <c r="AS13" s="152">
        <v>1.5544619821994607E-2</v>
      </c>
      <c r="AT13" s="152">
        <v>7.9089463187819765E-3</v>
      </c>
      <c r="AU13" s="152">
        <v>1.7683403919142734E-2</v>
      </c>
      <c r="AV13" s="152">
        <v>5.7675242248324814E-2</v>
      </c>
      <c r="AW13" s="152">
        <v>3.572632200880731E-3</v>
      </c>
      <c r="AX13" s="152">
        <v>2.3610047894427444E-2</v>
      </c>
      <c r="AY13" s="152">
        <v>1.1769566096326168E-2</v>
      </c>
      <c r="AZ13" s="152">
        <v>6.4650206454974169E-3</v>
      </c>
      <c r="BA13" s="152">
        <v>1.169294931318815E-2</v>
      </c>
      <c r="BB13" s="152">
        <v>5.489768711512205E-3</v>
      </c>
      <c r="BC13" s="152">
        <v>5.4102026804751643E-3</v>
      </c>
      <c r="BD13" s="152">
        <v>7.5145281789922068E-3</v>
      </c>
      <c r="BE13" s="152">
        <v>3.4845608448770358E-3</v>
      </c>
      <c r="BF13" s="152">
        <v>2.3517792356738186E-3</v>
      </c>
      <c r="BG13" s="152">
        <v>6.0827009447319991E-3</v>
      </c>
      <c r="BH13" s="152">
        <v>2.2961748069389612E-3</v>
      </c>
      <c r="BI13" s="152">
        <v>9.4176596531064787E-3</v>
      </c>
      <c r="BJ13" s="152">
        <v>4.2449760737421115E-3</v>
      </c>
      <c r="BK13" s="152">
        <v>3.0731754924095914E-3</v>
      </c>
      <c r="BL13" s="152">
        <v>8.5417393066444455E-3</v>
      </c>
      <c r="BM13" s="152">
        <v>6.1846956619115902E-4</v>
      </c>
      <c r="BN13" s="152">
        <v>2.3087610457736617E-3</v>
      </c>
      <c r="BO13" s="152">
        <v>1.5655547240623825E-2</v>
      </c>
      <c r="BP13" s="152">
        <v>5.1851373685370466E-3</v>
      </c>
      <c r="BQ13" s="152">
        <v>3.2098255573693398E-3</v>
      </c>
      <c r="BR13" s="152">
        <v>5.3814088030249233E-3</v>
      </c>
      <c r="BS13" s="152">
        <v>8.5825409121452791E-3</v>
      </c>
      <c r="BT13" s="152">
        <v>7.3741686626628512E-3</v>
      </c>
      <c r="BU13" s="152">
        <v>3.0216723687977432E-3</v>
      </c>
      <c r="BV13" s="152">
        <v>4.1902439790990464E-3</v>
      </c>
      <c r="BW13" s="152">
        <v>5.5686015328432871E-3</v>
      </c>
      <c r="BX13" s="152">
        <v>2.8593010257553157E-3</v>
      </c>
      <c r="BY13" s="152">
        <v>5.4805301873236453E-3</v>
      </c>
      <c r="BZ13" s="152">
        <v>1.2043707597764087E-2</v>
      </c>
      <c r="CA13" s="152">
        <v>4.6822934292016141E-3</v>
      </c>
      <c r="CB13" s="152">
        <v>5.3895569493801164E-3</v>
      </c>
      <c r="CC13" s="152">
        <v>3.774322750306822E-3</v>
      </c>
      <c r="CD13" s="152">
        <v>4.9426973540789157E-3</v>
      </c>
      <c r="CE13" s="152">
        <v>2.6269597717675394E-2</v>
      </c>
      <c r="CF13" s="152">
        <v>7.870136009266766E-3</v>
      </c>
      <c r="CG13" s="152">
        <v>8.2236443214836578E-3</v>
      </c>
      <c r="CH13" s="152">
        <v>5.2489448484267362E-3</v>
      </c>
      <c r="CI13" s="152">
        <v>1.8976162285918207E-2</v>
      </c>
      <c r="CJ13" s="152">
        <v>4.3403968690474155E-3</v>
      </c>
      <c r="CK13" s="152">
        <v>1.2471916859478242E-2</v>
      </c>
      <c r="CL13" s="152">
        <v>9.7602790759375498E-3</v>
      </c>
      <c r="CM13" s="152">
        <v>8.5457239957653308E-5</v>
      </c>
      <c r="CN13" s="152">
        <v>5.3536729831530159E-3</v>
      </c>
      <c r="CO13" s="152">
        <v>1.5565393816461609E-2</v>
      </c>
      <c r="CP13" s="152">
        <v>8.549421190637542E-3</v>
      </c>
      <c r="CQ13" s="152">
        <v>5.8672713799577236E-3</v>
      </c>
      <c r="CR13" s="152">
        <v>4.9465083441072838E-2</v>
      </c>
      <c r="CS13" s="152">
        <v>8.3609864206475783E-3</v>
      </c>
      <c r="CT13" s="152">
        <v>6.0845524567225175E-3</v>
      </c>
      <c r="CU13" s="152">
        <v>1.4234887331917155E-2</v>
      </c>
      <c r="CV13" s="152">
        <v>4.334640408847755E-3</v>
      </c>
      <c r="CW13" s="152">
        <v>1.1461105139125224E-2</v>
      </c>
      <c r="CX13" s="152">
        <v>5.5119908312274554E-3</v>
      </c>
      <c r="CY13" s="152">
        <v>3.457940813790653E-3</v>
      </c>
      <c r="CZ13" s="152">
        <v>3.6555089895080979E-3</v>
      </c>
      <c r="DA13" s="152">
        <v>1.1857803103678236E-2</v>
      </c>
      <c r="DB13" s="152">
        <v>3.7793559221857022E-3</v>
      </c>
      <c r="DC13" s="152">
        <v>5.1499329410943095E-3</v>
      </c>
      <c r="DD13" s="152">
        <v>1.943076794836127E-3</v>
      </c>
      <c r="DE13" s="152">
        <v>0</v>
      </c>
    </row>
    <row r="14" spans="1:109" x14ac:dyDescent="0.3">
      <c r="A14" s="151">
        <v>3113</v>
      </c>
      <c r="B14" s="152">
        <v>1.9509878454927778E-4</v>
      </c>
      <c r="C14" s="152">
        <v>1.2290257878638656E-4</v>
      </c>
      <c r="D14" s="152">
        <v>3.492273965036206E-4</v>
      </c>
      <c r="E14" s="152">
        <v>7.4857445042164324E-4</v>
      </c>
      <c r="F14" s="152">
        <v>2.5644469166784766E-4</v>
      </c>
      <c r="G14" s="152">
        <v>2.4766251549871056E-4</v>
      </c>
      <c r="H14" s="152">
        <v>4.7331473002617733E-4</v>
      </c>
      <c r="I14" s="152">
        <v>8.4142221820567042E-4</v>
      </c>
      <c r="J14" s="152">
        <v>4.599345194238639E-4</v>
      </c>
      <c r="K14" s="152">
        <v>1.0504851384778207</v>
      </c>
      <c r="L14" s="152">
        <v>9.2230315383307754E-4</v>
      </c>
      <c r="M14" s="152">
        <v>7.5800769354056644E-4</v>
      </c>
      <c r="N14" s="152">
        <v>5.9262816231740343E-4</v>
      </c>
      <c r="O14" s="152">
        <v>7.0562941001549274E-4</v>
      </c>
      <c r="P14" s="152">
        <v>4.1986661996695268E-3</v>
      </c>
      <c r="Q14" s="152">
        <v>8.2500681245971776E-4</v>
      </c>
      <c r="R14" s="152">
        <v>9.467877219971402E-5</v>
      </c>
      <c r="S14" s="152">
        <v>1.620248259247247E-4</v>
      </c>
      <c r="T14" s="152">
        <v>2.4892340947911702E-4</v>
      </c>
      <c r="U14" s="152">
        <v>1.5854005895194021E-4</v>
      </c>
      <c r="V14" s="152">
        <v>3.3939247947756436E-4</v>
      </c>
      <c r="W14" s="152">
        <v>1.6090427229829832E-4</v>
      </c>
      <c r="X14" s="152">
        <v>7.3038855914611342E-4</v>
      </c>
      <c r="Y14" s="152">
        <v>9.8177231330295834E-4</v>
      </c>
      <c r="Z14" s="152">
        <v>6.801634118695953E-4</v>
      </c>
      <c r="AA14" s="152">
        <v>8.4829581124882449E-3</v>
      </c>
      <c r="AB14" s="152">
        <v>1.0442866264108935E-4</v>
      </c>
      <c r="AC14" s="152">
        <v>8.0475657309960684E-5</v>
      </c>
      <c r="AD14" s="152">
        <v>3.4455752728953924E-5</v>
      </c>
      <c r="AE14" s="152">
        <v>2.8765068080513766E-4</v>
      </c>
      <c r="AF14" s="152">
        <v>2.9817408287460682E-4</v>
      </c>
      <c r="AG14" s="152">
        <v>4.5352072797850648E-4</v>
      </c>
      <c r="AH14" s="152">
        <v>8.7201875315092226E-5</v>
      </c>
      <c r="AI14" s="152">
        <v>5.6194540192411042E-4</v>
      </c>
      <c r="AJ14" s="152">
        <v>6.4245725546605562E-5</v>
      </c>
      <c r="AK14" s="152">
        <v>7.2835874120454815E-5</v>
      </c>
      <c r="AL14" s="152">
        <v>2.0314503387961519E-4</v>
      </c>
      <c r="AM14" s="152">
        <v>4.69138676544098E-4</v>
      </c>
      <c r="AN14" s="152">
        <v>3.6977122997406654E-5</v>
      </c>
      <c r="AO14" s="152">
        <v>3.4586926293119857E-4</v>
      </c>
      <c r="AP14" s="152">
        <v>1.154237069501318E-4</v>
      </c>
      <c r="AQ14" s="152">
        <v>2.601038934462074E-4</v>
      </c>
      <c r="AR14" s="152">
        <v>3.0594657744677581E-4</v>
      </c>
      <c r="AS14" s="152">
        <v>1.9881615692079121E-4</v>
      </c>
      <c r="AT14" s="152">
        <v>5.8447815064352092E-4</v>
      </c>
      <c r="AU14" s="152">
        <v>2.9835531821305051E-4</v>
      </c>
      <c r="AV14" s="152">
        <v>3.9268172211076818E-4</v>
      </c>
      <c r="AW14" s="152">
        <v>5.2503603020362356E-4</v>
      </c>
      <c r="AX14" s="152">
        <v>4.2029579483582823E-4</v>
      </c>
      <c r="AY14" s="152">
        <v>2.3472072610467313E-4</v>
      </c>
      <c r="AZ14" s="152">
        <v>1.1112735352047792E-3</v>
      </c>
      <c r="BA14" s="152">
        <v>1.7022912105476001E-2</v>
      </c>
      <c r="BB14" s="152">
        <v>2.0903792398483252E-4</v>
      </c>
      <c r="BC14" s="152">
        <v>2.0579107459194217E-4</v>
      </c>
      <c r="BD14" s="152">
        <v>5.9540995100541253E-4</v>
      </c>
      <c r="BE14" s="152">
        <v>1.898674167981284E-4</v>
      </c>
      <c r="BF14" s="152">
        <v>1.5203163134471865E-4</v>
      </c>
      <c r="BG14" s="152">
        <v>4.3298551246229898E-4</v>
      </c>
      <c r="BH14" s="152">
        <v>1.3270647184489273E-4</v>
      </c>
      <c r="BI14" s="152">
        <v>1.7109494651486665E-4</v>
      </c>
      <c r="BJ14" s="152">
        <v>2.7415055839054249E-4</v>
      </c>
      <c r="BK14" s="152">
        <v>1.5356040470275456E-4</v>
      </c>
      <c r="BL14" s="152">
        <v>1.6316913837002782E-4</v>
      </c>
      <c r="BM14" s="152">
        <v>1.3435268797733384E-5</v>
      </c>
      <c r="BN14" s="152">
        <v>1.1685656295509608E-4</v>
      </c>
      <c r="BO14" s="152">
        <v>1.9766312710687659E-3</v>
      </c>
      <c r="BP14" s="152">
        <v>3.6764217664299955E-4</v>
      </c>
      <c r="BQ14" s="152">
        <v>6.507183150055079E-4</v>
      </c>
      <c r="BR14" s="152">
        <v>3.4545332435255703E-4</v>
      </c>
      <c r="BS14" s="152">
        <v>3.9434250211220891E-4</v>
      </c>
      <c r="BT14" s="152">
        <v>2.3937609460432383E-4</v>
      </c>
      <c r="BU14" s="152">
        <v>8.7675768481177853E-5</v>
      </c>
      <c r="BV14" s="152">
        <v>1.3993040484052829E-4</v>
      </c>
      <c r="BW14" s="152">
        <v>1.6557250025572238E-4</v>
      </c>
      <c r="BX14" s="152">
        <v>3.3359889572710792E-5</v>
      </c>
      <c r="BY14" s="152">
        <v>2.5644617008743298E-4</v>
      </c>
      <c r="BZ14" s="152">
        <v>1.6509461281641525E-4</v>
      </c>
      <c r="CA14" s="152">
        <v>2.2387106779690229E-4</v>
      </c>
      <c r="CB14" s="152">
        <v>1.6843756711679926E-3</v>
      </c>
      <c r="CC14" s="152">
        <v>2.7049939922460124E-4</v>
      </c>
      <c r="CD14" s="152">
        <v>9.2126779246309845E-5</v>
      </c>
      <c r="CE14" s="152">
        <v>2.6206837210137707E-4</v>
      </c>
      <c r="CF14" s="152">
        <v>1.6788998913741499E-4</v>
      </c>
      <c r="CG14" s="152">
        <v>1.4017243435404403E-3</v>
      </c>
      <c r="CH14" s="152">
        <v>8.1583076459275632E-5</v>
      </c>
      <c r="CI14" s="152">
        <v>1.6241190839279024E-4</v>
      </c>
      <c r="CJ14" s="152">
        <v>7.3736373080401929E-4</v>
      </c>
      <c r="CK14" s="152">
        <v>1.7541424455329524E-4</v>
      </c>
      <c r="CL14" s="152">
        <v>1.9996793163914133E-4</v>
      </c>
      <c r="CM14" s="152">
        <v>1.0148940661461277E-6</v>
      </c>
      <c r="CN14" s="152">
        <v>3.6922810139881413E-4</v>
      </c>
      <c r="CO14" s="152">
        <v>2.0989005929461887E-4</v>
      </c>
      <c r="CP14" s="152">
        <v>6.7912240744286373E-4</v>
      </c>
      <c r="CQ14" s="152">
        <v>6.6552478425557088E-4</v>
      </c>
      <c r="CR14" s="152">
        <v>2.6729577088803805E-4</v>
      </c>
      <c r="CS14" s="152">
        <v>8.5968674859988198E-4</v>
      </c>
      <c r="CT14" s="152">
        <v>2.2848337950762639E-4</v>
      </c>
      <c r="CU14" s="152">
        <v>2.8505322900005217E-3</v>
      </c>
      <c r="CV14" s="152">
        <v>1.4621918555059849E-4</v>
      </c>
      <c r="CW14" s="152">
        <v>1.6169554678203084E-4</v>
      </c>
      <c r="CX14" s="152">
        <v>9.5965240069550387E-5</v>
      </c>
      <c r="CY14" s="152">
        <v>3.2092746889014393E-4</v>
      </c>
      <c r="CZ14" s="152">
        <v>3.3050854458317876E-4</v>
      </c>
      <c r="DA14" s="152">
        <v>3.27004131845283E-4</v>
      </c>
      <c r="DB14" s="152">
        <v>3.5459361537175626E-4</v>
      </c>
      <c r="DC14" s="152">
        <v>2.3375374580024519E-4</v>
      </c>
      <c r="DD14" s="152">
        <v>6.5426721165770459E-5</v>
      </c>
      <c r="DE14" s="152">
        <v>0</v>
      </c>
    </row>
    <row r="15" spans="1:109" x14ac:dyDescent="0.3">
      <c r="A15" s="151">
        <v>3114</v>
      </c>
      <c r="B15" s="152">
        <v>2.5883408014042784E-2</v>
      </c>
      <c r="C15" s="152">
        <v>8.0641539225431258E-4</v>
      </c>
      <c r="D15" s="152">
        <v>1.6395033868016431E-3</v>
      </c>
      <c r="E15" s="152">
        <v>9.2370025377286411E-4</v>
      </c>
      <c r="F15" s="152">
        <v>1.1959237007639597E-3</v>
      </c>
      <c r="G15" s="152">
        <v>3.0074395975348168E-4</v>
      </c>
      <c r="H15" s="152">
        <v>1.0084920306171069E-3</v>
      </c>
      <c r="I15" s="152">
        <v>1.385478456924837E-3</v>
      </c>
      <c r="J15" s="152">
        <v>1.7202755189683613E-2</v>
      </c>
      <c r="K15" s="152">
        <v>3.0226002866921241E-2</v>
      </c>
      <c r="L15" s="152">
        <v>1.0061875296808285</v>
      </c>
      <c r="M15" s="152">
        <v>9.9562671599650763E-4</v>
      </c>
      <c r="N15" s="152">
        <v>3.4816438469832448E-3</v>
      </c>
      <c r="O15" s="152">
        <v>9.0061106304545292E-4</v>
      </c>
      <c r="P15" s="152">
        <v>1.040168849758538E-3</v>
      </c>
      <c r="Q15" s="152">
        <v>9.5009570899610182E-4</v>
      </c>
      <c r="R15" s="152">
        <v>5.6707403670069813E-4</v>
      </c>
      <c r="S15" s="152">
        <v>2.5214825884319306E-3</v>
      </c>
      <c r="T15" s="152">
        <v>3.0314397254764028E-3</v>
      </c>
      <c r="U15" s="152">
        <v>3.2641226593652923E-3</v>
      </c>
      <c r="V15" s="152">
        <v>8.2627296697778893E-4</v>
      </c>
      <c r="W15" s="152">
        <v>1.5879526541107063E-3</v>
      </c>
      <c r="X15" s="152">
        <v>7.2476512736754754E-4</v>
      </c>
      <c r="Y15" s="152">
        <v>4.2314369659937466E-4</v>
      </c>
      <c r="Z15" s="152">
        <v>6.6590020071531967E-4</v>
      </c>
      <c r="AA15" s="152">
        <v>4.3174252221871975E-4</v>
      </c>
      <c r="AB15" s="152">
        <v>3.8408105814004707E-4</v>
      </c>
      <c r="AC15" s="152">
        <v>4.2848999152237993E-4</v>
      </c>
      <c r="AD15" s="152">
        <v>2.4613155827568286E-4</v>
      </c>
      <c r="AE15" s="152">
        <v>5.3290338703545115E-4</v>
      </c>
      <c r="AF15" s="152">
        <v>6.1180105818051231E-4</v>
      </c>
      <c r="AG15" s="152">
        <v>3.292940203022449E-3</v>
      </c>
      <c r="AH15" s="152">
        <v>3.1941019259206952E-4</v>
      </c>
      <c r="AI15" s="152">
        <v>5.0287362512355246E-4</v>
      </c>
      <c r="AJ15" s="152">
        <v>4.3687995009752495E-4</v>
      </c>
      <c r="AK15" s="152">
        <v>3.6029986483134593E-4</v>
      </c>
      <c r="AL15" s="152">
        <v>4.568035076047578E-4</v>
      </c>
      <c r="AM15" s="152">
        <v>7.584980265149206E-4</v>
      </c>
      <c r="AN15" s="152">
        <v>1.6981927917509193E-4</v>
      </c>
      <c r="AO15" s="152">
        <v>4.9243234513381812E-4</v>
      </c>
      <c r="AP15" s="152">
        <v>6.6421669088298626E-4</v>
      </c>
      <c r="AQ15" s="152">
        <v>7.7537973518620096E-4</v>
      </c>
      <c r="AR15" s="152">
        <v>6.1591260142954628E-4</v>
      </c>
      <c r="AS15" s="152">
        <v>1.3825314974414773E-3</v>
      </c>
      <c r="AT15" s="152">
        <v>8.6068379972161738E-4</v>
      </c>
      <c r="AU15" s="152">
        <v>7.0901530816180945E-4</v>
      </c>
      <c r="AV15" s="152">
        <v>1.9343403830468639E-3</v>
      </c>
      <c r="AW15" s="152">
        <v>4.7473797870011713E-4</v>
      </c>
      <c r="AX15" s="152">
        <v>1.0392808173205323E-3</v>
      </c>
      <c r="AY15" s="152">
        <v>8.8038001406932421E-4</v>
      </c>
      <c r="AZ15" s="152">
        <v>6.7415800120315087E-4</v>
      </c>
      <c r="BA15" s="152">
        <v>1.6652359280699238E-3</v>
      </c>
      <c r="BB15" s="152">
        <v>7.5139437839461746E-4</v>
      </c>
      <c r="BC15" s="152">
        <v>4.5474825920508051E-4</v>
      </c>
      <c r="BD15" s="152">
        <v>1.3359552698443251E-3</v>
      </c>
      <c r="BE15" s="152">
        <v>4.072231202180256E-4</v>
      </c>
      <c r="BF15" s="152">
        <v>2.9147789017025511E-4</v>
      </c>
      <c r="BG15" s="152">
        <v>7.8363605970976902E-4</v>
      </c>
      <c r="BH15" s="152">
        <v>3.6481374702448585E-4</v>
      </c>
      <c r="BI15" s="152">
        <v>9.1021975651892897E-4</v>
      </c>
      <c r="BJ15" s="152">
        <v>7.4847453791467065E-4</v>
      </c>
      <c r="BK15" s="152">
        <v>3.3634277355202202E-4</v>
      </c>
      <c r="BL15" s="152">
        <v>8.1519197715817723E-4</v>
      </c>
      <c r="BM15" s="152">
        <v>6.1930278753576792E-5</v>
      </c>
      <c r="BN15" s="152">
        <v>3.3278553487883566E-4</v>
      </c>
      <c r="BO15" s="152">
        <v>4.2133048216280236E-3</v>
      </c>
      <c r="BP15" s="152">
        <v>6.5188281591491853E-4</v>
      </c>
      <c r="BQ15" s="152">
        <v>3.6663651519436893E-4</v>
      </c>
      <c r="BR15" s="152">
        <v>6.3295330788895772E-4</v>
      </c>
      <c r="BS15" s="152">
        <v>9.0201600082927703E-4</v>
      </c>
      <c r="BT15" s="152">
        <v>2.1697300301687307E-3</v>
      </c>
      <c r="BU15" s="152">
        <v>3.2108722417717412E-4</v>
      </c>
      <c r="BV15" s="152">
        <v>4.2123754751733559E-4</v>
      </c>
      <c r="BW15" s="152">
        <v>3.9590486030077808E-4</v>
      </c>
      <c r="BX15" s="152">
        <v>1.8645291154734136E-4</v>
      </c>
      <c r="BY15" s="152">
        <v>6.748842845860142E-4</v>
      </c>
      <c r="BZ15" s="152">
        <v>1.1055975605091611E-3</v>
      </c>
      <c r="CA15" s="152">
        <v>6.76346130917362E-4</v>
      </c>
      <c r="CB15" s="152">
        <v>1.8703017984335825E-3</v>
      </c>
      <c r="CC15" s="152">
        <v>6.4267891539500333E-4</v>
      </c>
      <c r="CD15" s="152">
        <v>4.4725625871517655E-4</v>
      </c>
      <c r="CE15" s="152">
        <v>2.3251795093275382E-3</v>
      </c>
      <c r="CF15" s="152">
        <v>7.8312329190656049E-4</v>
      </c>
      <c r="CG15" s="152">
        <v>7.4287394405129885E-4</v>
      </c>
      <c r="CH15" s="152">
        <v>4.3781647733687911E-4</v>
      </c>
      <c r="CI15" s="152">
        <v>1.6565988863379206E-3</v>
      </c>
      <c r="CJ15" s="152">
        <v>3.9193306808852371E-4</v>
      </c>
      <c r="CK15" s="152">
        <v>1.0586427658394078E-3</v>
      </c>
      <c r="CL15" s="152">
        <v>4.6063744363090649E-4</v>
      </c>
      <c r="CM15" s="152">
        <v>7.8334459993594223E-6</v>
      </c>
      <c r="CN15" s="152">
        <v>6.2512607064410725E-4</v>
      </c>
      <c r="CO15" s="152">
        <v>1.4059484145462189E-3</v>
      </c>
      <c r="CP15" s="152">
        <v>1.0018686767830339E-3</v>
      </c>
      <c r="CQ15" s="152">
        <v>7.6932791950964745E-4</v>
      </c>
      <c r="CR15" s="152">
        <v>4.1893929618830698E-3</v>
      </c>
      <c r="CS15" s="152">
        <v>8.5895316972958106E-4</v>
      </c>
      <c r="CT15" s="152">
        <v>7.5401965528066554E-4</v>
      </c>
      <c r="CU15" s="152">
        <v>1.9723828583099517E-3</v>
      </c>
      <c r="CV15" s="152">
        <v>3.6691912403587212E-4</v>
      </c>
      <c r="CW15" s="152">
        <v>1.0541203979220926E-3</v>
      </c>
      <c r="CX15" s="152">
        <v>5.1089289124293935E-4</v>
      </c>
      <c r="CY15" s="152">
        <v>4.2011960434621814E-4</v>
      </c>
      <c r="CZ15" s="152">
        <v>7.6927220040313808E-4</v>
      </c>
      <c r="DA15" s="152">
        <v>9.7750271965069894E-4</v>
      </c>
      <c r="DB15" s="152">
        <v>8.24233198530533E-4</v>
      </c>
      <c r="DC15" s="152">
        <v>6.2314737518316525E-4</v>
      </c>
      <c r="DD15" s="152">
        <v>2.6349402438657633E-4</v>
      </c>
      <c r="DE15" s="152">
        <v>0</v>
      </c>
    </row>
    <row r="16" spans="1:109" x14ac:dyDescent="0.3">
      <c r="A16" s="151">
        <v>3115</v>
      </c>
      <c r="B16" s="152">
        <v>9.9714418097913635E-3</v>
      </c>
      <c r="C16" s="152">
        <v>5.0555794770033543E-4</v>
      </c>
      <c r="D16" s="152">
        <v>9.478893706212849E-4</v>
      </c>
      <c r="E16" s="152">
        <v>1.0893759059502036E-3</v>
      </c>
      <c r="F16" s="152">
        <v>1.0217859865814039E-3</v>
      </c>
      <c r="G16" s="152">
        <v>3.9280348136398811E-4</v>
      </c>
      <c r="H16" s="152">
        <v>9.2390574675622417E-4</v>
      </c>
      <c r="I16" s="152">
        <v>9.2315720205084955E-4</v>
      </c>
      <c r="J16" s="152">
        <v>2.1133577495881354E-2</v>
      </c>
      <c r="K16" s="152">
        <v>3.0177479743428322E-2</v>
      </c>
      <c r="L16" s="152">
        <v>2.1171370473254895E-2</v>
      </c>
      <c r="M16" s="152">
        <v>1.1482119134159205</v>
      </c>
      <c r="N16" s="152">
        <v>2.2245321222840408E-2</v>
      </c>
      <c r="O16" s="152">
        <v>6.8823119564498901E-4</v>
      </c>
      <c r="P16" s="152">
        <v>3.4351799441311648E-3</v>
      </c>
      <c r="Q16" s="152">
        <v>4.9342878952114118E-3</v>
      </c>
      <c r="R16" s="152">
        <v>3.9336419425549764E-4</v>
      </c>
      <c r="S16" s="152">
        <v>2.2890352013705943E-3</v>
      </c>
      <c r="T16" s="152">
        <v>1.9269009216284312E-3</v>
      </c>
      <c r="U16" s="152">
        <v>5.0774949053368663E-3</v>
      </c>
      <c r="V16" s="152">
        <v>1.0799968931042791E-3</v>
      </c>
      <c r="W16" s="152">
        <v>1.136231636147528E-3</v>
      </c>
      <c r="X16" s="152">
        <v>3.0375194221786313E-3</v>
      </c>
      <c r="Y16" s="152">
        <v>9.0882312017903589E-4</v>
      </c>
      <c r="Z16" s="152">
        <v>1.4256113375039012E-3</v>
      </c>
      <c r="AA16" s="152">
        <v>5.4659828479768253E-4</v>
      </c>
      <c r="AB16" s="152">
        <v>5.3534367190352021E-4</v>
      </c>
      <c r="AC16" s="152">
        <v>2.3222715849992713E-4</v>
      </c>
      <c r="AD16" s="152">
        <v>1.87954921327682E-4</v>
      </c>
      <c r="AE16" s="152">
        <v>5.7609296740612759E-4</v>
      </c>
      <c r="AF16" s="152">
        <v>2.2440833454223322E-3</v>
      </c>
      <c r="AG16" s="152">
        <v>2.2162427634974109E-3</v>
      </c>
      <c r="AH16" s="152">
        <v>4.4770303395085349E-3</v>
      </c>
      <c r="AI16" s="152">
        <v>5.5123320190420086E-4</v>
      </c>
      <c r="AJ16" s="152">
        <v>2.9839287982140337E-4</v>
      </c>
      <c r="AK16" s="152">
        <v>2.8451008151280895E-4</v>
      </c>
      <c r="AL16" s="152">
        <v>1.4691751610764713E-3</v>
      </c>
      <c r="AM16" s="152">
        <v>6.7224257572996628E-4</v>
      </c>
      <c r="AN16" s="152">
        <v>1.2753332535789916E-4</v>
      </c>
      <c r="AO16" s="152">
        <v>4.8627827222414544E-4</v>
      </c>
      <c r="AP16" s="152">
        <v>9.5936936501746467E-4</v>
      </c>
      <c r="AQ16" s="152">
        <v>8.7980808328653039E-4</v>
      </c>
      <c r="AR16" s="152">
        <v>7.2790179474107903E-4</v>
      </c>
      <c r="AS16" s="152">
        <v>8.7385621900307447E-4</v>
      </c>
      <c r="AT16" s="152">
        <v>7.7225597923689438E-4</v>
      </c>
      <c r="AU16" s="152">
        <v>1.6074298195606345E-3</v>
      </c>
      <c r="AV16" s="152">
        <v>5.0715703565471721E-3</v>
      </c>
      <c r="AW16" s="152">
        <v>2.939113942255012E-4</v>
      </c>
      <c r="AX16" s="152">
        <v>2.2015483269341584E-3</v>
      </c>
      <c r="AY16" s="152">
        <v>1.3936503168742427E-3</v>
      </c>
      <c r="AZ16" s="152">
        <v>9.3004329666765038E-4</v>
      </c>
      <c r="BA16" s="152">
        <v>1.2908575451371185E-3</v>
      </c>
      <c r="BB16" s="152">
        <v>6.516074986448586E-4</v>
      </c>
      <c r="BC16" s="152">
        <v>5.0546746775293925E-4</v>
      </c>
      <c r="BD16" s="152">
        <v>8.8612830794106351E-4</v>
      </c>
      <c r="BE16" s="152">
        <v>4.3102392688219989E-4</v>
      </c>
      <c r="BF16" s="152">
        <v>2.8303089149659034E-4</v>
      </c>
      <c r="BG16" s="152">
        <v>7.8719956323159519E-4</v>
      </c>
      <c r="BH16" s="152">
        <v>5.3984912654220533E-4</v>
      </c>
      <c r="BI16" s="152">
        <v>7.8974995889366712E-4</v>
      </c>
      <c r="BJ16" s="152">
        <v>1.1329207712050377E-3</v>
      </c>
      <c r="BK16" s="152">
        <v>2.507194865053346E-4</v>
      </c>
      <c r="BL16" s="152">
        <v>5.1900863477911518E-4</v>
      </c>
      <c r="BM16" s="152">
        <v>4.6603341568910479E-5</v>
      </c>
      <c r="BN16" s="152">
        <v>5.4228762847207377E-4</v>
      </c>
      <c r="BO16" s="152">
        <v>2.0537809216106145E-3</v>
      </c>
      <c r="BP16" s="152">
        <v>1.1830696894041832E-3</v>
      </c>
      <c r="BQ16" s="152">
        <v>5.1362866403623943E-4</v>
      </c>
      <c r="BR16" s="152">
        <v>1.6033697680824469E-3</v>
      </c>
      <c r="BS16" s="152">
        <v>3.1351325007174242E-3</v>
      </c>
      <c r="BT16" s="152">
        <v>1.5637946621449576E-3</v>
      </c>
      <c r="BU16" s="152">
        <v>4.0255847742447096E-4</v>
      </c>
      <c r="BV16" s="152">
        <v>4.8132509684854123E-4</v>
      </c>
      <c r="BW16" s="152">
        <v>4.1758065104970212E-3</v>
      </c>
      <c r="BX16" s="152">
        <v>1.4163588940400643E-4</v>
      </c>
      <c r="BY16" s="152">
        <v>4.9717183520867742E-4</v>
      </c>
      <c r="BZ16" s="152">
        <v>8.7411441542537417E-4</v>
      </c>
      <c r="CA16" s="152">
        <v>1.5716075956536707E-3</v>
      </c>
      <c r="CB16" s="152">
        <v>5.9237004403785317E-4</v>
      </c>
      <c r="CC16" s="152">
        <v>1.2259021712571873E-3</v>
      </c>
      <c r="CD16" s="152">
        <v>5.7975484395562775E-4</v>
      </c>
      <c r="CE16" s="152">
        <v>1.3055898896339652E-3</v>
      </c>
      <c r="CF16" s="152">
        <v>4.8254283154104157E-4</v>
      </c>
      <c r="CG16" s="152">
        <v>5.1234689628683273E-4</v>
      </c>
      <c r="CH16" s="152">
        <v>3.8534502427934561E-4</v>
      </c>
      <c r="CI16" s="152">
        <v>9.3781358978836183E-4</v>
      </c>
      <c r="CJ16" s="152">
        <v>2.7052669263199884E-4</v>
      </c>
      <c r="CK16" s="152">
        <v>6.8708094855869889E-4</v>
      </c>
      <c r="CL16" s="152">
        <v>8.8876930948965035E-4</v>
      </c>
      <c r="CM16" s="152">
        <v>4.2333777684377718E-6</v>
      </c>
      <c r="CN16" s="152">
        <v>4.9993609264423178E-4</v>
      </c>
      <c r="CO16" s="152">
        <v>1.1588567674957015E-3</v>
      </c>
      <c r="CP16" s="152">
        <v>7.0118467502047744E-4</v>
      </c>
      <c r="CQ16" s="152">
        <v>5.8524250096181145E-4</v>
      </c>
      <c r="CR16" s="152">
        <v>1.8476320896046402E-3</v>
      </c>
      <c r="CS16" s="152">
        <v>1.0213840406588469E-3</v>
      </c>
      <c r="CT16" s="152">
        <v>7.3880599521228285E-4</v>
      </c>
      <c r="CU16" s="152">
        <v>2.0768261561589347E-3</v>
      </c>
      <c r="CV16" s="152">
        <v>3.7373254130892449E-4</v>
      </c>
      <c r="CW16" s="152">
        <v>6.0718288877089439E-4</v>
      </c>
      <c r="CX16" s="152">
        <v>3.0199010621818786E-4</v>
      </c>
      <c r="CY16" s="152">
        <v>3.1828823479572416E-4</v>
      </c>
      <c r="CZ16" s="152">
        <v>8.0230368212450356E-4</v>
      </c>
      <c r="DA16" s="152">
        <v>1.3473218304552628E-3</v>
      </c>
      <c r="DB16" s="152">
        <v>4.234727579818769E-4</v>
      </c>
      <c r="DC16" s="152">
        <v>5.8606868824912406E-4</v>
      </c>
      <c r="DD16" s="152">
        <v>2.942798153081728E-4</v>
      </c>
      <c r="DE16" s="152">
        <v>0</v>
      </c>
    </row>
    <row r="17" spans="1:109" x14ac:dyDescent="0.3">
      <c r="A17" s="151">
        <v>3116</v>
      </c>
      <c r="B17" s="152">
        <v>3.8430840254174791E-4</v>
      </c>
      <c r="C17" s="152">
        <v>1.3529560303103446E-4</v>
      </c>
      <c r="D17" s="152">
        <v>5.4136539226836778E-4</v>
      </c>
      <c r="E17" s="152">
        <v>1.736858097069225E-3</v>
      </c>
      <c r="F17" s="152">
        <v>8.8979865301752278E-4</v>
      </c>
      <c r="G17" s="152">
        <v>3.7753089297321772E-4</v>
      </c>
      <c r="H17" s="152">
        <v>7.8544248028038872E-4</v>
      </c>
      <c r="I17" s="152">
        <v>8.0949617817842334E-4</v>
      </c>
      <c r="J17" s="152">
        <v>6.1849988273558136E-4</v>
      </c>
      <c r="K17" s="152">
        <v>7.6145200519094937E-4</v>
      </c>
      <c r="L17" s="152">
        <v>9.2190187697483068E-4</v>
      </c>
      <c r="M17" s="152">
        <v>8.393002966261199E-4</v>
      </c>
      <c r="N17" s="152">
        <v>1.4150982235946883</v>
      </c>
      <c r="O17" s="152">
        <v>7.9781602025780825E-4</v>
      </c>
      <c r="P17" s="152">
        <v>5.9060168376452911E-4</v>
      </c>
      <c r="Q17" s="152">
        <v>9.0109873601569601E-4</v>
      </c>
      <c r="R17" s="152">
        <v>1.253059818919768E-4</v>
      </c>
      <c r="S17" s="152">
        <v>2.0196858956822097E-4</v>
      </c>
      <c r="T17" s="152">
        <v>2.971178739857449E-4</v>
      </c>
      <c r="U17" s="152">
        <v>2.1825602266265943E-4</v>
      </c>
      <c r="V17" s="152">
        <v>7.1136444748270294E-4</v>
      </c>
      <c r="W17" s="152">
        <v>8.8252753177678464E-4</v>
      </c>
      <c r="X17" s="152">
        <v>3.2490817629472197E-3</v>
      </c>
      <c r="Y17" s="152">
        <v>5.5368111199739529E-4</v>
      </c>
      <c r="Z17" s="152">
        <v>1.1003464639534183E-3</v>
      </c>
      <c r="AA17" s="152">
        <v>9.0457369277520991E-4</v>
      </c>
      <c r="AB17" s="152">
        <v>1.955442126447837E-4</v>
      </c>
      <c r="AC17" s="152">
        <v>1.113802140526239E-4</v>
      </c>
      <c r="AD17" s="152">
        <v>3.8963806654474627E-5</v>
      </c>
      <c r="AE17" s="152">
        <v>2.9169498549350522E-4</v>
      </c>
      <c r="AF17" s="152">
        <v>4.7350863503095326E-3</v>
      </c>
      <c r="AG17" s="152">
        <v>8.0735260275382559E-4</v>
      </c>
      <c r="AH17" s="152">
        <v>7.3873185144513465E-5</v>
      </c>
      <c r="AI17" s="152">
        <v>6.2681861246455923E-4</v>
      </c>
      <c r="AJ17" s="152">
        <v>9.0811321551322524E-5</v>
      </c>
      <c r="AK17" s="152">
        <v>1.0226790596989749E-4</v>
      </c>
      <c r="AL17" s="152">
        <v>6.6921926238781642E-4</v>
      </c>
      <c r="AM17" s="152">
        <v>4.6065470978797656E-4</v>
      </c>
      <c r="AN17" s="152">
        <v>5.1557058743710818E-5</v>
      </c>
      <c r="AO17" s="152">
        <v>5.0999942895417678E-4</v>
      </c>
      <c r="AP17" s="152">
        <v>1.4420494043445311E-3</v>
      </c>
      <c r="AQ17" s="152">
        <v>5.9290630710550089E-4</v>
      </c>
      <c r="AR17" s="152">
        <v>4.686384591541212E-4</v>
      </c>
      <c r="AS17" s="152">
        <v>2.0240616611270416E-4</v>
      </c>
      <c r="AT17" s="152">
        <v>9.1226450696266876E-4</v>
      </c>
      <c r="AU17" s="152">
        <v>2.9529445510019232E-3</v>
      </c>
      <c r="AV17" s="152">
        <v>9.6337781825781288E-3</v>
      </c>
      <c r="AW17" s="152">
        <v>5.1792574076259918E-4</v>
      </c>
      <c r="AX17" s="152">
        <v>3.7864474049836725E-3</v>
      </c>
      <c r="AY17" s="152">
        <v>1.818892372737013E-3</v>
      </c>
      <c r="AZ17" s="152">
        <v>1.4094497422469285E-3</v>
      </c>
      <c r="BA17" s="152">
        <v>4.6526163032518169E-3</v>
      </c>
      <c r="BB17" s="152">
        <v>2.5531711255524168E-4</v>
      </c>
      <c r="BC17" s="152">
        <v>3.6480706644390049E-4</v>
      </c>
      <c r="BD17" s="152">
        <v>1.022524200213307E-3</v>
      </c>
      <c r="BE17" s="152">
        <v>4.0318904255556425E-4</v>
      </c>
      <c r="BF17" s="152">
        <v>3.172702073416048E-4</v>
      </c>
      <c r="BG17" s="152">
        <v>9.1789848118702154E-4</v>
      </c>
      <c r="BH17" s="152">
        <v>6.4297649630507014E-4</v>
      </c>
      <c r="BI17" s="152">
        <v>3.5170510947928974E-4</v>
      </c>
      <c r="BJ17" s="152">
        <v>1.3680421354727136E-3</v>
      </c>
      <c r="BK17" s="152">
        <v>2.1108558215237201E-4</v>
      </c>
      <c r="BL17" s="152">
        <v>1.6291468877042151E-4</v>
      </c>
      <c r="BM17" s="152">
        <v>1.7838848312197947E-5</v>
      </c>
      <c r="BN17" s="152">
        <v>3.7713060401269586E-4</v>
      </c>
      <c r="BO17" s="152">
        <v>2.2529541735052073E-3</v>
      </c>
      <c r="BP17" s="152">
        <v>5.9569200863493032E-4</v>
      </c>
      <c r="BQ17" s="152">
        <v>6.876753097610663E-4</v>
      </c>
      <c r="BR17" s="152">
        <v>7.5930756193584895E-4</v>
      </c>
      <c r="BS17" s="152">
        <v>1.3544508464216427E-3</v>
      </c>
      <c r="BT17" s="152">
        <v>5.7681091498662561E-4</v>
      </c>
      <c r="BU17" s="152">
        <v>1.2381750318219843E-4</v>
      </c>
      <c r="BV17" s="152">
        <v>2.6068512015576525E-4</v>
      </c>
      <c r="BW17" s="152">
        <v>9.6340198282636122E-4</v>
      </c>
      <c r="BX17" s="152">
        <v>4.1028571859392509E-5</v>
      </c>
      <c r="BY17" s="152">
        <v>2.6406875284493599E-3</v>
      </c>
      <c r="BZ17" s="152">
        <v>3.2179584780669631E-4</v>
      </c>
      <c r="CA17" s="152">
        <v>3.9519981716146398E-4</v>
      </c>
      <c r="CB17" s="152">
        <v>5.1615225805818428E-4</v>
      </c>
      <c r="CC17" s="152">
        <v>7.2447254511896232E-4</v>
      </c>
      <c r="CD17" s="152">
        <v>2.2798288464778713E-4</v>
      </c>
      <c r="CE17" s="152">
        <v>3.5202678271781891E-4</v>
      </c>
      <c r="CF17" s="152">
        <v>2.3401467123978996E-4</v>
      </c>
      <c r="CG17" s="152">
        <v>2.7339924168649999E-4</v>
      </c>
      <c r="CH17" s="152">
        <v>1.3353737106505933E-4</v>
      </c>
      <c r="CI17" s="152">
        <v>2.3188459145008814E-4</v>
      </c>
      <c r="CJ17" s="152">
        <v>1.4459057203819516E-4</v>
      </c>
      <c r="CK17" s="152">
        <v>2.8683051728882057E-4</v>
      </c>
      <c r="CL17" s="152">
        <v>1.5209570033670999E-3</v>
      </c>
      <c r="CM17" s="152">
        <v>1.4308090518669423E-6</v>
      </c>
      <c r="CN17" s="152">
        <v>4.3631480128848623E-4</v>
      </c>
      <c r="CO17" s="152">
        <v>3.1678336084398301E-4</v>
      </c>
      <c r="CP17" s="152">
        <v>7.5503839842092871E-4</v>
      </c>
      <c r="CQ17" s="152">
        <v>7.2438101012130762E-4</v>
      </c>
      <c r="CR17" s="152">
        <v>2.846623962568402E-4</v>
      </c>
      <c r="CS17" s="152">
        <v>1.4819607595388607E-3</v>
      </c>
      <c r="CT17" s="152">
        <v>3.4446839459601635E-4</v>
      </c>
      <c r="CU17" s="152">
        <v>1.9105165867618951E-3</v>
      </c>
      <c r="CV17" s="152">
        <v>2.5572808232906212E-4</v>
      </c>
      <c r="CW17" s="152">
        <v>2.0395562049807105E-4</v>
      </c>
      <c r="CX17" s="152">
        <v>1.0536677540694774E-4</v>
      </c>
      <c r="CY17" s="152">
        <v>3.6507398826878098E-4</v>
      </c>
      <c r="CZ17" s="152">
        <v>4.3160183608865712E-4</v>
      </c>
      <c r="DA17" s="152">
        <v>1.20379477010012E-3</v>
      </c>
      <c r="DB17" s="152">
        <v>4.203421737494097E-4</v>
      </c>
      <c r="DC17" s="152">
        <v>3.0770905693213075E-4</v>
      </c>
      <c r="DD17" s="152">
        <v>2.5251682282904643E-4</v>
      </c>
      <c r="DE17" s="152">
        <v>0</v>
      </c>
    </row>
    <row r="18" spans="1:109" x14ac:dyDescent="0.3">
      <c r="A18" s="151">
        <v>3118</v>
      </c>
      <c r="B18" s="152">
        <v>0.12114753886151064</v>
      </c>
      <c r="C18" s="152">
        <v>3.5859976069332355E-3</v>
      </c>
      <c r="D18" s="152">
        <v>7.3906635029275794E-3</v>
      </c>
      <c r="E18" s="152">
        <v>2.8765926231333096E-3</v>
      </c>
      <c r="F18" s="152">
        <v>5.7973194047581953E-3</v>
      </c>
      <c r="G18" s="152">
        <v>9.371150170443106E-4</v>
      </c>
      <c r="H18" s="152">
        <v>3.0678948716007497E-3</v>
      </c>
      <c r="I18" s="152">
        <v>3.3052371102823236E-3</v>
      </c>
      <c r="J18" s="152">
        <v>0.39490722206843798</v>
      </c>
      <c r="K18" s="152">
        <v>9.4424750493434545E-2</v>
      </c>
      <c r="L18" s="152">
        <v>2.8210518648184225E-2</v>
      </c>
      <c r="M18" s="152">
        <v>1.2490159619509174E-2</v>
      </c>
      <c r="N18" s="152">
        <v>0.1285814297414106</v>
      </c>
      <c r="O18" s="152">
        <v>1.0034857760886007</v>
      </c>
      <c r="P18" s="152">
        <v>4.2470634537310741E-3</v>
      </c>
      <c r="Q18" s="152">
        <v>3.8011914326207931E-3</v>
      </c>
      <c r="R18" s="152">
        <v>2.5823524510855266E-3</v>
      </c>
      <c r="S18" s="152">
        <v>1.288162054845665E-2</v>
      </c>
      <c r="T18" s="152">
        <v>2.2784611786308306E-2</v>
      </c>
      <c r="U18" s="152">
        <v>1.0023469750498792E-2</v>
      </c>
      <c r="V18" s="152">
        <v>2.9628811812305741E-3</v>
      </c>
      <c r="W18" s="152">
        <v>7.444492489059807E-3</v>
      </c>
      <c r="X18" s="152">
        <v>3.1486300343001312E-3</v>
      </c>
      <c r="Y18" s="152">
        <v>1.666594411311021E-3</v>
      </c>
      <c r="Z18" s="152">
        <v>2.3152321775641322E-3</v>
      </c>
      <c r="AA18" s="152">
        <v>6.025382758174689E-3</v>
      </c>
      <c r="AB18" s="152">
        <v>1.7107238164376093E-3</v>
      </c>
      <c r="AC18" s="152">
        <v>1.8700001659108197E-3</v>
      </c>
      <c r="AD18" s="152">
        <v>1.9207770818723696E-3</v>
      </c>
      <c r="AE18" s="152">
        <v>2.5857185453756581E-3</v>
      </c>
      <c r="AF18" s="152">
        <v>3.5793754342732889E-3</v>
      </c>
      <c r="AG18" s="152">
        <v>1.4182295682671197E-2</v>
      </c>
      <c r="AH18" s="152">
        <v>1.82630940783042E-3</v>
      </c>
      <c r="AI18" s="152">
        <v>2.0850885562841721E-3</v>
      </c>
      <c r="AJ18" s="152">
        <v>2.2742259599203597E-3</v>
      </c>
      <c r="AK18" s="152">
        <v>1.6593099343131265E-3</v>
      </c>
      <c r="AL18" s="152">
        <v>4.9303354378598127E-3</v>
      </c>
      <c r="AM18" s="152">
        <v>2.8849088266753682E-3</v>
      </c>
      <c r="AN18" s="152">
        <v>7.4829620076500897E-4</v>
      </c>
      <c r="AO18" s="152">
        <v>1.8872861574880779E-3</v>
      </c>
      <c r="AP18" s="152">
        <v>5.212782925090983E-3</v>
      </c>
      <c r="AQ18" s="152">
        <v>4.2513049178879202E-3</v>
      </c>
      <c r="AR18" s="152">
        <v>2.5256078023610119E-3</v>
      </c>
      <c r="AS18" s="152">
        <v>6.1218755790846081E-3</v>
      </c>
      <c r="AT18" s="152">
        <v>3.7630029134137237E-3</v>
      </c>
      <c r="AU18" s="152">
        <v>7.5653314786441979E-3</v>
      </c>
      <c r="AV18" s="152">
        <v>2.4502481406453714E-2</v>
      </c>
      <c r="AW18" s="152">
        <v>1.7521491909825578E-3</v>
      </c>
      <c r="AX18" s="152">
        <v>1.033716090742017E-2</v>
      </c>
      <c r="AY18" s="152">
        <v>5.0824630843491038E-3</v>
      </c>
      <c r="AZ18" s="152">
        <v>2.9672797175127048E-3</v>
      </c>
      <c r="BA18" s="152">
        <v>7.313447089413957E-3</v>
      </c>
      <c r="BB18" s="152">
        <v>4.002205633826428E-3</v>
      </c>
      <c r="BC18" s="152">
        <v>2.3181080959748458E-3</v>
      </c>
      <c r="BD18" s="152">
        <v>3.4594783558091198E-3</v>
      </c>
      <c r="BE18" s="152">
        <v>1.5599719042584973E-3</v>
      </c>
      <c r="BF18" s="152">
        <v>1.0767272003097074E-3</v>
      </c>
      <c r="BG18" s="152">
        <v>2.8375743863275891E-3</v>
      </c>
      <c r="BH18" s="152">
        <v>1.1862088393773036E-3</v>
      </c>
      <c r="BI18" s="152">
        <v>3.8002822568774719E-3</v>
      </c>
      <c r="BJ18" s="152">
        <v>2.2814014374705318E-3</v>
      </c>
      <c r="BK18" s="152">
        <v>1.3162579678477279E-3</v>
      </c>
      <c r="BL18" s="152">
        <v>3.4068909717180585E-3</v>
      </c>
      <c r="BM18" s="152">
        <v>2.4996301173203398E-4</v>
      </c>
      <c r="BN18" s="152">
        <v>1.1105476786844716E-3</v>
      </c>
      <c r="BO18" s="152">
        <v>7.5360462592140437E-3</v>
      </c>
      <c r="BP18" s="152">
        <v>2.3371599618157691E-3</v>
      </c>
      <c r="BQ18" s="152">
        <v>2.0520909182555761E-3</v>
      </c>
      <c r="BR18" s="152">
        <v>2.5395245225522329E-3</v>
      </c>
      <c r="BS18" s="152">
        <v>3.7425897391929965E-3</v>
      </c>
      <c r="BT18" s="152">
        <v>3.1364912661483559E-3</v>
      </c>
      <c r="BU18" s="152">
        <v>1.2500255536718151E-3</v>
      </c>
      <c r="BV18" s="152">
        <v>1.7642139372240305E-3</v>
      </c>
      <c r="BW18" s="152">
        <v>2.5737190818564079E-3</v>
      </c>
      <c r="BX18" s="152">
        <v>1.1254595522299593E-3</v>
      </c>
      <c r="BY18" s="152">
        <v>2.6156141567583433E-3</v>
      </c>
      <c r="BZ18" s="152">
        <v>4.8040530504279942E-3</v>
      </c>
      <c r="CA18" s="152">
        <v>2.1063508850436667E-3</v>
      </c>
      <c r="CB18" s="152">
        <v>3.6160285932228704E-3</v>
      </c>
      <c r="CC18" s="152">
        <v>1.8928867550782606E-3</v>
      </c>
      <c r="CD18" s="152">
        <v>1.9919961270709872E-3</v>
      </c>
      <c r="CE18" s="152">
        <v>1.0323062557872902E-2</v>
      </c>
      <c r="CF18" s="152">
        <v>3.1661991721655168E-3</v>
      </c>
      <c r="CG18" s="152">
        <v>4.075904349234492E-3</v>
      </c>
      <c r="CH18" s="152">
        <v>2.0910921124932019E-3</v>
      </c>
      <c r="CI18" s="152">
        <v>7.4305956770536214E-3</v>
      </c>
      <c r="CJ18" s="152">
        <v>2.1498253701288999E-3</v>
      </c>
      <c r="CK18" s="152">
        <v>4.9570095190438965E-3</v>
      </c>
      <c r="CL18" s="152">
        <v>4.2673200840959071E-3</v>
      </c>
      <c r="CM18" s="152">
        <v>3.370029424318525E-5</v>
      </c>
      <c r="CN18" s="152">
        <v>2.3593228001686822E-3</v>
      </c>
      <c r="CO18" s="152">
        <v>6.1849117867434633E-3</v>
      </c>
      <c r="CP18" s="152">
        <v>3.8135675511196442E-3</v>
      </c>
      <c r="CQ18" s="152">
        <v>2.7663295435202593E-3</v>
      </c>
      <c r="CR18" s="152">
        <v>1.916551762055187E-2</v>
      </c>
      <c r="CS18" s="152">
        <v>3.7450493587698258E-3</v>
      </c>
      <c r="CT18" s="152">
        <v>2.549069826976729E-3</v>
      </c>
      <c r="CU18" s="152">
        <v>7.0473840772075852E-3</v>
      </c>
      <c r="CV18" s="152">
        <v>1.8332182534963491E-3</v>
      </c>
      <c r="CW18" s="152">
        <v>4.5425925736099892E-3</v>
      </c>
      <c r="CX18" s="152">
        <v>2.1946198553044992E-3</v>
      </c>
      <c r="CY18" s="152">
        <v>1.5801710450240635E-3</v>
      </c>
      <c r="CZ18" s="152">
        <v>1.711856137218043E-3</v>
      </c>
      <c r="DA18" s="152">
        <v>5.3538914003081681E-3</v>
      </c>
      <c r="DB18" s="152">
        <v>1.7311485187127807E-3</v>
      </c>
      <c r="DC18" s="152">
        <v>2.2186629284443454E-3</v>
      </c>
      <c r="DD18" s="152">
        <v>8.7128183473572131E-4</v>
      </c>
      <c r="DE18" s="152">
        <v>0</v>
      </c>
    </row>
    <row r="19" spans="1:109" x14ac:dyDescent="0.3">
      <c r="A19" s="151">
        <v>3119</v>
      </c>
      <c r="B19" s="152">
        <v>2.5046447720458172E-4</v>
      </c>
      <c r="C19" s="152">
        <v>1.3384959486445344E-4</v>
      </c>
      <c r="D19" s="152">
        <v>3.8353885240212604E-4</v>
      </c>
      <c r="E19" s="152">
        <v>1.5072904150714207E-3</v>
      </c>
      <c r="F19" s="152">
        <v>5.2590166809835599E-4</v>
      </c>
      <c r="G19" s="152">
        <v>4.4595339127615792E-4</v>
      </c>
      <c r="H19" s="152">
        <v>9.9293654121369737E-4</v>
      </c>
      <c r="I19" s="152">
        <v>1.0273339114436977E-3</v>
      </c>
      <c r="J19" s="152">
        <v>6.0971111017511304E-4</v>
      </c>
      <c r="K19" s="152">
        <v>6.9395710964037158E-4</v>
      </c>
      <c r="L19" s="152">
        <v>8.1081908029937626E-4</v>
      </c>
      <c r="M19" s="152">
        <v>7.7847761989345164E-4</v>
      </c>
      <c r="N19" s="152">
        <v>2.4759791334789207E-3</v>
      </c>
      <c r="O19" s="152">
        <v>7.3209621404311115E-4</v>
      </c>
      <c r="P19" s="152">
        <v>1.0008112679888415</v>
      </c>
      <c r="Q19" s="152">
        <v>8.3110224662488405E-4</v>
      </c>
      <c r="R19" s="152">
        <v>2.5213243012801363E-4</v>
      </c>
      <c r="S19" s="152">
        <v>2.5344536117800724E-4</v>
      </c>
      <c r="T19" s="152">
        <v>2.7676098578002692E-4</v>
      </c>
      <c r="U19" s="152">
        <v>3.2634947556030791E-4</v>
      </c>
      <c r="V19" s="152">
        <v>2.066796947769802E-3</v>
      </c>
      <c r="W19" s="152">
        <v>7.6119129606766565E-4</v>
      </c>
      <c r="X19" s="152">
        <v>1.1363782093419402E-2</v>
      </c>
      <c r="Y19" s="152">
        <v>3.0570112470787794E-3</v>
      </c>
      <c r="Z19" s="152">
        <v>9.3761209470161427E-4</v>
      </c>
      <c r="AA19" s="152">
        <v>6.0648265865708395E-5</v>
      </c>
      <c r="AB19" s="152">
        <v>5.1296917372449199E-4</v>
      </c>
      <c r="AC19" s="152">
        <v>1.122357150034037E-4</v>
      </c>
      <c r="AD19" s="152">
        <v>4.4725798381469845E-5</v>
      </c>
      <c r="AE19" s="152">
        <v>7.3694339303880701E-4</v>
      </c>
      <c r="AF19" s="152">
        <v>2.5711293361270803E-3</v>
      </c>
      <c r="AG19" s="152">
        <v>2.3319581823354374E-3</v>
      </c>
      <c r="AH19" s="152">
        <v>1.0492785639008289E-4</v>
      </c>
      <c r="AI19" s="152">
        <v>4.028090509787534E-4</v>
      </c>
      <c r="AJ19" s="152">
        <v>1.3916509007875347E-4</v>
      </c>
      <c r="AK19" s="152">
        <v>2.0727695554715927E-4</v>
      </c>
      <c r="AL19" s="152">
        <v>2.6427183478857862E-3</v>
      </c>
      <c r="AM19" s="152">
        <v>7.5473613622057312E-4</v>
      </c>
      <c r="AN19" s="152">
        <v>9.8259893213591601E-5</v>
      </c>
      <c r="AO19" s="152">
        <v>4.1517826227088469E-4</v>
      </c>
      <c r="AP19" s="152">
        <v>5.7785549339386944E-4</v>
      </c>
      <c r="AQ19" s="152">
        <v>2.0266062633499029E-3</v>
      </c>
      <c r="AR19" s="152">
        <v>1.0748627685693392E-3</v>
      </c>
      <c r="AS19" s="152">
        <v>2.0661634372667444E-4</v>
      </c>
      <c r="AT19" s="152">
        <v>2.507419842907511E-3</v>
      </c>
      <c r="AU19" s="152">
        <v>1.0098019002923414E-3</v>
      </c>
      <c r="AV19" s="152">
        <v>3.038895257258035E-3</v>
      </c>
      <c r="AW19" s="152">
        <v>4.384717374028249E-4</v>
      </c>
      <c r="AX19" s="152">
        <v>3.7538805828669351E-3</v>
      </c>
      <c r="AY19" s="152">
        <v>7.2885536727466504E-4</v>
      </c>
      <c r="AZ19" s="152">
        <v>8.468439772413355E-4</v>
      </c>
      <c r="BA19" s="152">
        <v>3.0478880252843826E-3</v>
      </c>
      <c r="BB19" s="152">
        <v>1.5154961636533786E-2</v>
      </c>
      <c r="BC19" s="152">
        <v>7.9606722229224268E-4</v>
      </c>
      <c r="BD19" s="152">
        <v>1.6227726668154648E-3</v>
      </c>
      <c r="BE19" s="152">
        <v>5.0140012570685523E-4</v>
      </c>
      <c r="BF19" s="152">
        <v>3.5183029059013201E-4</v>
      </c>
      <c r="BG19" s="152">
        <v>1.026457299049887E-3</v>
      </c>
      <c r="BH19" s="152">
        <v>5.4898740290831893E-4</v>
      </c>
      <c r="BI19" s="152">
        <v>3.7822584129022194E-4</v>
      </c>
      <c r="BJ19" s="152">
        <v>1.1494791158962849E-3</v>
      </c>
      <c r="BK19" s="152">
        <v>2.1678830826416572E-4</v>
      </c>
      <c r="BL19" s="152">
        <v>1.8096868215665312E-4</v>
      </c>
      <c r="BM19" s="152">
        <v>2.4632271231245326E-5</v>
      </c>
      <c r="BN19" s="152">
        <v>5.3162488937185661E-4</v>
      </c>
      <c r="BO19" s="152">
        <v>3.9474173651435083E-3</v>
      </c>
      <c r="BP19" s="152">
        <v>9.1479933516016882E-4</v>
      </c>
      <c r="BQ19" s="152">
        <v>6.8671025623237385E-4</v>
      </c>
      <c r="BR19" s="152">
        <v>9.0149205459207949E-4</v>
      </c>
      <c r="BS19" s="152">
        <v>8.0862581074199393E-4</v>
      </c>
      <c r="BT19" s="152">
        <v>1.5207310022200696E-4</v>
      </c>
      <c r="BU19" s="152">
        <v>3.5670490377626791E-4</v>
      </c>
      <c r="BV19" s="152">
        <v>3.9139919975557407E-4</v>
      </c>
      <c r="BW19" s="152">
        <v>4.9911029249742383E-4</v>
      </c>
      <c r="BX19" s="152">
        <v>6.1927651809209612E-5</v>
      </c>
      <c r="BY19" s="152">
        <v>1.3810518674006328E-3</v>
      </c>
      <c r="BZ19" s="152">
        <v>3.1032422411693796E-4</v>
      </c>
      <c r="CA19" s="152">
        <v>1.5712705933635404E-3</v>
      </c>
      <c r="CB19" s="152">
        <v>2.0949198529073053E-4</v>
      </c>
      <c r="CC19" s="152">
        <v>7.0684990544817472E-4</v>
      </c>
      <c r="CD19" s="152">
        <v>1.5742183954275187E-4</v>
      </c>
      <c r="CE19" s="152">
        <v>3.0673989734990547E-4</v>
      </c>
      <c r="CF19" s="152">
        <v>2.8177827831112306E-4</v>
      </c>
      <c r="CG19" s="152">
        <v>1.5863461419624193E-4</v>
      </c>
      <c r="CH19" s="152">
        <v>1.2098989444677809E-4</v>
      </c>
      <c r="CI19" s="152">
        <v>2.0245648660850821E-4</v>
      </c>
      <c r="CJ19" s="152">
        <v>8.4207091499942689E-5</v>
      </c>
      <c r="CK19" s="152">
        <v>2.6348776381202889E-4</v>
      </c>
      <c r="CL19" s="152">
        <v>1.4780079979644859E-3</v>
      </c>
      <c r="CM19" s="152">
        <v>1.6764975640302624E-6</v>
      </c>
      <c r="CN19" s="152">
        <v>4.3491386779719791E-4</v>
      </c>
      <c r="CO19" s="152">
        <v>2.8218127977434855E-4</v>
      </c>
      <c r="CP19" s="152">
        <v>6.8899860312490876E-4</v>
      </c>
      <c r="CQ19" s="152">
        <v>6.6898954732031119E-4</v>
      </c>
      <c r="CR19" s="152">
        <v>2.4867233981340872E-4</v>
      </c>
      <c r="CS19" s="152">
        <v>9.7239460625555836E-4</v>
      </c>
      <c r="CT19" s="152">
        <v>5.9246989873661918E-4</v>
      </c>
      <c r="CU19" s="152">
        <v>2.6354447583746021E-3</v>
      </c>
      <c r="CV19" s="152">
        <v>5.4852578554301498E-4</v>
      </c>
      <c r="CW19" s="152">
        <v>2.1449486167328754E-4</v>
      </c>
      <c r="CX19" s="152">
        <v>1.0634523782346554E-4</v>
      </c>
      <c r="CY19" s="152">
        <v>3.30425054624477E-4</v>
      </c>
      <c r="CZ19" s="152">
        <v>1.0347533078625976E-3</v>
      </c>
      <c r="DA19" s="152">
        <v>1.1028705530815215E-3</v>
      </c>
      <c r="DB19" s="152">
        <v>7.1217314838130429E-4</v>
      </c>
      <c r="DC19" s="152">
        <v>3.2145995573375653E-4</v>
      </c>
      <c r="DD19" s="152">
        <v>2.2893509299670288E-4</v>
      </c>
      <c r="DE19" s="152">
        <v>0</v>
      </c>
    </row>
    <row r="20" spans="1:109" x14ac:dyDescent="0.3">
      <c r="A20" s="151">
        <v>3121</v>
      </c>
      <c r="B20" s="152">
        <v>2.0604211112854784E-3</v>
      </c>
      <c r="C20" s="152">
        <v>9.7910636105716072E-4</v>
      </c>
      <c r="D20" s="152">
        <v>2.4468208060159113E-3</v>
      </c>
      <c r="E20" s="152">
        <v>5.4759220418313147E-3</v>
      </c>
      <c r="F20" s="152">
        <v>3.1249763100811194E-3</v>
      </c>
      <c r="G20" s="152">
        <v>1.9290228931262644E-3</v>
      </c>
      <c r="H20" s="152">
        <v>6.4705296560044756E-3</v>
      </c>
      <c r="I20" s="152">
        <v>5.3966403736674983E-3</v>
      </c>
      <c r="J20" s="152">
        <v>3.797159405817342E-3</v>
      </c>
      <c r="K20" s="152">
        <v>0.14811876807071092</v>
      </c>
      <c r="L20" s="152">
        <v>5.5577891011421941E-3</v>
      </c>
      <c r="M20" s="152">
        <v>4.7358397292677551E-3</v>
      </c>
      <c r="N20" s="152">
        <v>4.6724803146973156E-3</v>
      </c>
      <c r="O20" s="152">
        <v>4.4506186529948448E-3</v>
      </c>
      <c r="P20" s="152">
        <v>0.37941565731933968</v>
      </c>
      <c r="Q20" s="152">
        <v>1.0046514027852171</v>
      </c>
      <c r="R20" s="152">
        <v>7.590936868441592E-4</v>
      </c>
      <c r="S20" s="152">
        <v>3.2061859362337332E-3</v>
      </c>
      <c r="T20" s="152">
        <v>2.0070933755214548E-3</v>
      </c>
      <c r="U20" s="152">
        <v>6.0002900719603788E-3</v>
      </c>
      <c r="V20" s="152">
        <v>9.9644567837088097E-3</v>
      </c>
      <c r="W20" s="152">
        <v>1.4125279833661427E-2</v>
      </c>
      <c r="X20" s="152">
        <v>7.7158003424102773E-3</v>
      </c>
      <c r="Y20" s="152">
        <v>2.6167464486949264E-3</v>
      </c>
      <c r="Z20" s="152">
        <v>3.500508397817086E-3</v>
      </c>
      <c r="AA20" s="152">
        <v>1.6227802657038258E-3</v>
      </c>
      <c r="AB20" s="152">
        <v>9.5017312849240423E-4</v>
      </c>
      <c r="AC20" s="152">
        <v>6.4960920974758464E-4</v>
      </c>
      <c r="AD20" s="152">
        <v>2.7122568089842769E-4</v>
      </c>
      <c r="AE20" s="152">
        <v>1.8956887523583824E-3</v>
      </c>
      <c r="AF20" s="152">
        <v>2.6209435152532998E-3</v>
      </c>
      <c r="AG20" s="152">
        <v>1.133912641160327E-2</v>
      </c>
      <c r="AH20" s="152">
        <v>8.1669262353302658E-4</v>
      </c>
      <c r="AI20" s="152">
        <v>2.1524437922223346E-3</v>
      </c>
      <c r="AJ20" s="152">
        <v>1.3450240020311307E-3</v>
      </c>
      <c r="AK20" s="152">
        <v>6.8163513200515311E-4</v>
      </c>
      <c r="AL20" s="152">
        <v>3.266522117075869E-3</v>
      </c>
      <c r="AM20" s="152">
        <v>3.7129977382012983E-3</v>
      </c>
      <c r="AN20" s="152">
        <v>3.4943548236805163E-4</v>
      </c>
      <c r="AO20" s="152">
        <v>2.1438460367573919E-3</v>
      </c>
      <c r="AP20" s="152">
        <v>2.7331998642388328E-3</v>
      </c>
      <c r="AQ20" s="152">
        <v>2.6044436238526251E-3</v>
      </c>
      <c r="AR20" s="152">
        <v>3.4643780633367136E-3</v>
      </c>
      <c r="AS20" s="152">
        <v>1.4645454828195229E-3</v>
      </c>
      <c r="AT20" s="152">
        <v>5.1930387757161594E-3</v>
      </c>
      <c r="AU20" s="152">
        <v>5.5139590818165394E-3</v>
      </c>
      <c r="AV20" s="152">
        <v>1.5805384380088723E-2</v>
      </c>
      <c r="AW20" s="152">
        <v>2.30699260988107E-3</v>
      </c>
      <c r="AX20" s="152">
        <v>9.4041814432517506E-3</v>
      </c>
      <c r="AY20" s="152">
        <v>4.2982616491502547E-3</v>
      </c>
      <c r="AZ20" s="152">
        <v>4.64091387199127E-3</v>
      </c>
      <c r="BA20" s="152">
        <v>6.5293191828818334E-3</v>
      </c>
      <c r="BB20" s="152">
        <v>8.9864739523689077E-3</v>
      </c>
      <c r="BC20" s="152">
        <v>1.6856520650638532E-2</v>
      </c>
      <c r="BD20" s="152">
        <v>5.4945380012984104E-3</v>
      </c>
      <c r="BE20" s="152">
        <v>3.2714661654359386E-3</v>
      </c>
      <c r="BF20" s="152">
        <v>1.6632696791655829E-3</v>
      </c>
      <c r="BG20" s="152">
        <v>4.8074085547523005E-3</v>
      </c>
      <c r="BH20" s="152">
        <v>2.9123356908234825E-3</v>
      </c>
      <c r="BI20" s="152">
        <v>1.8227204046391081E-3</v>
      </c>
      <c r="BJ20" s="152">
        <v>6.0751958060821943E-3</v>
      </c>
      <c r="BK20" s="152">
        <v>1.1902359758144763E-3</v>
      </c>
      <c r="BL20" s="152">
        <v>1.1506112013352822E-3</v>
      </c>
      <c r="BM20" s="152">
        <v>2.2016085293633458E-4</v>
      </c>
      <c r="BN20" s="152">
        <v>5.9675102993586504E-3</v>
      </c>
      <c r="BO20" s="152">
        <v>1.5490756506663197E-2</v>
      </c>
      <c r="BP20" s="152">
        <v>1.0266370450928429E-2</v>
      </c>
      <c r="BQ20" s="152">
        <v>3.1815870243040957E-3</v>
      </c>
      <c r="BR20" s="152">
        <v>3.4404447596200539E-3</v>
      </c>
      <c r="BS20" s="152">
        <v>7.166203776864776E-3</v>
      </c>
      <c r="BT20" s="152">
        <v>4.0324932539452909E-3</v>
      </c>
      <c r="BU20" s="152">
        <v>5.1522372510984151E-3</v>
      </c>
      <c r="BV20" s="152">
        <v>3.1145791725489726E-3</v>
      </c>
      <c r="BW20" s="152">
        <v>3.3668668648632852E-3</v>
      </c>
      <c r="BX20" s="152">
        <v>2.9757606265220252E-4</v>
      </c>
      <c r="BY20" s="152">
        <v>2.7878261367187398E-3</v>
      </c>
      <c r="BZ20" s="152">
        <v>2.0614870718085078E-3</v>
      </c>
      <c r="CA20" s="152">
        <v>2.6488879544771946E-2</v>
      </c>
      <c r="CB20" s="152">
        <v>1.5807127744450099E-2</v>
      </c>
      <c r="CC20" s="152">
        <v>3.0632085505403143E-3</v>
      </c>
      <c r="CD20" s="152">
        <v>1.2495743466839709E-3</v>
      </c>
      <c r="CE20" s="152">
        <v>2.733958716124878E-3</v>
      </c>
      <c r="CF20" s="152">
        <v>1.3813391300407326E-3</v>
      </c>
      <c r="CG20" s="152">
        <v>1.1472061237770732E-3</v>
      </c>
      <c r="CH20" s="152">
        <v>6.5390544501385604E-4</v>
      </c>
      <c r="CI20" s="152">
        <v>1.6844039781868576E-3</v>
      </c>
      <c r="CJ20" s="152">
        <v>6.0636396555214178E-4</v>
      </c>
      <c r="CK20" s="152">
        <v>1.3836178382490524E-3</v>
      </c>
      <c r="CL20" s="152">
        <v>3.5933887770707219E-3</v>
      </c>
      <c r="CM20" s="152">
        <v>9.7756185244727392E-6</v>
      </c>
      <c r="CN20" s="152">
        <v>3.0667419185436856E-3</v>
      </c>
      <c r="CO20" s="152">
        <v>2.2973196421386265E-3</v>
      </c>
      <c r="CP20" s="152">
        <v>4.2322225385102111E-3</v>
      </c>
      <c r="CQ20" s="152">
        <v>4.2363302284095629E-3</v>
      </c>
      <c r="CR20" s="152">
        <v>2.4534172911475742E-3</v>
      </c>
      <c r="CS20" s="152">
        <v>4.8919237316094495E-3</v>
      </c>
      <c r="CT20" s="152">
        <v>5.7878350164991188E-3</v>
      </c>
      <c r="CU20" s="152">
        <v>1.3990243526572278E-2</v>
      </c>
      <c r="CV20" s="152">
        <v>1.1519213977065193E-2</v>
      </c>
      <c r="CW20" s="152">
        <v>1.631603558401525E-3</v>
      </c>
      <c r="CX20" s="152">
        <v>7.8321213354400694E-4</v>
      </c>
      <c r="CY20" s="152">
        <v>2.1563934613996164E-3</v>
      </c>
      <c r="CZ20" s="152">
        <v>1.084808281762502E-2</v>
      </c>
      <c r="DA20" s="152">
        <v>6.0395194394101933E-3</v>
      </c>
      <c r="DB20" s="152">
        <v>2.9614828841077294E-3</v>
      </c>
      <c r="DC20" s="152">
        <v>2.315590032993595E-3</v>
      </c>
      <c r="DD20" s="152">
        <v>1.4593357130677929E-3</v>
      </c>
      <c r="DE20" s="152">
        <v>0</v>
      </c>
    </row>
    <row r="21" spans="1:109" x14ac:dyDescent="0.3">
      <c r="A21" s="151">
        <v>3122</v>
      </c>
      <c r="B21" s="152">
        <v>4.2487070278623092E-5</v>
      </c>
      <c r="C21" s="152">
        <v>5.3323956339000772E-5</v>
      </c>
      <c r="D21" s="152">
        <v>4.7966812796604779E-4</v>
      </c>
      <c r="E21" s="152">
        <v>2.199313145638256E-4</v>
      </c>
      <c r="F21" s="152">
        <v>3.0776800300771304E-4</v>
      </c>
      <c r="G21" s="152">
        <v>2.8960740554129776E-5</v>
      </c>
      <c r="H21" s="152">
        <v>1.6551045070315636E-4</v>
      </c>
      <c r="I21" s="152">
        <v>5.9677117209987489E-4</v>
      </c>
      <c r="J21" s="152">
        <v>1.0469752757644643E-4</v>
      </c>
      <c r="K21" s="152">
        <v>2.7992932317329845E-4</v>
      </c>
      <c r="L21" s="152">
        <v>1.2286073189918823E-4</v>
      </c>
      <c r="M21" s="152">
        <v>1.0830256505342157E-4</v>
      </c>
      <c r="N21" s="152">
        <v>9.8291345922636765E-5</v>
      </c>
      <c r="O21" s="152">
        <v>1.0953928488469684E-4</v>
      </c>
      <c r="P21" s="152">
        <v>4.8222357641257625E-4</v>
      </c>
      <c r="Q21" s="152">
        <v>1.2631933336584382E-3</v>
      </c>
      <c r="R21" s="152">
        <v>1.201531698422494</v>
      </c>
      <c r="S21" s="152">
        <v>6.9721648212571569E-5</v>
      </c>
      <c r="T21" s="152">
        <v>4.8054678668805539E-5</v>
      </c>
      <c r="U21" s="152">
        <v>1.463430118113735E-4</v>
      </c>
      <c r="V21" s="152">
        <v>2.4691509063012759E-4</v>
      </c>
      <c r="W21" s="152">
        <v>1.7450517043523549E-4</v>
      </c>
      <c r="X21" s="152">
        <v>3.6212323268292545E-3</v>
      </c>
      <c r="Y21" s="152">
        <v>1.0307810565702439E-4</v>
      </c>
      <c r="Z21" s="152">
        <v>1.0791178219271078E-4</v>
      </c>
      <c r="AA21" s="152">
        <v>3.3723871693873098E-5</v>
      </c>
      <c r="AB21" s="152">
        <v>1.3033576567551776E-4</v>
      </c>
      <c r="AC21" s="152">
        <v>2.1889975131914083E-5</v>
      </c>
      <c r="AD21" s="152">
        <v>1.1604372194954709E-5</v>
      </c>
      <c r="AE21" s="152">
        <v>2.9884315961923699E-2</v>
      </c>
      <c r="AF21" s="152">
        <v>7.4605524449087115E-4</v>
      </c>
      <c r="AG21" s="152">
        <v>5.1645896076000771E-4</v>
      </c>
      <c r="AH21" s="152">
        <v>6.1398239687699346E-5</v>
      </c>
      <c r="AI21" s="152">
        <v>4.1326088927154788E-5</v>
      </c>
      <c r="AJ21" s="152">
        <v>3.5472412610723124E-5</v>
      </c>
      <c r="AK21" s="152">
        <v>2.9954478456657799E-5</v>
      </c>
      <c r="AL21" s="152">
        <v>2.0373864366260211E-4</v>
      </c>
      <c r="AM21" s="152">
        <v>1.1505843625887594E-4</v>
      </c>
      <c r="AN21" s="152">
        <v>1.5685533070406867E-5</v>
      </c>
      <c r="AO21" s="152">
        <v>4.1462721043699828E-5</v>
      </c>
      <c r="AP21" s="152">
        <v>1.0187430137443385E-4</v>
      </c>
      <c r="AQ21" s="152">
        <v>2.2172273963244363E-4</v>
      </c>
      <c r="AR21" s="152">
        <v>1.2672439803429407E-4</v>
      </c>
      <c r="AS21" s="152">
        <v>6.0263065642512722E-5</v>
      </c>
      <c r="AT21" s="152">
        <v>1.0977496795357673E-4</v>
      </c>
      <c r="AU21" s="152">
        <v>1.9771603724673425E-4</v>
      </c>
      <c r="AV21" s="152">
        <v>6.1895388393999205E-4</v>
      </c>
      <c r="AW21" s="152">
        <v>3.7913220925653234E-5</v>
      </c>
      <c r="AX21" s="152">
        <v>2.7711488083009519E-4</v>
      </c>
      <c r="AY21" s="152">
        <v>2.5546332239327878E-4</v>
      </c>
      <c r="AZ21" s="152">
        <v>1.2889075018713287E-4</v>
      </c>
      <c r="BA21" s="152">
        <v>9.8483163332972593E-5</v>
      </c>
      <c r="BB21" s="152">
        <v>9.9916447027884649E-5</v>
      </c>
      <c r="BC21" s="152">
        <v>1.0157886973367425E-4</v>
      </c>
      <c r="BD21" s="152">
        <v>1.9100041747407046E-4</v>
      </c>
      <c r="BE21" s="152">
        <v>5.776981100718036E-5</v>
      </c>
      <c r="BF21" s="152">
        <v>4.0354165367601401E-5</v>
      </c>
      <c r="BG21" s="152">
        <v>1.1761379746246805E-4</v>
      </c>
      <c r="BH21" s="152">
        <v>2.5603267390133918E-5</v>
      </c>
      <c r="BI21" s="152">
        <v>4.4793748171380382E-5</v>
      </c>
      <c r="BJ21" s="152">
        <v>4.6982078986491025E-5</v>
      </c>
      <c r="BK21" s="152">
        <v>3.5763910150516195E-5</v>
      </c>
      <c r="BL21" s="152">
        <v>7.3821516537239735E-5</v>
      </c>
      <c r="BM21" s="152">
        <v>6.238326256307365E-6</v>
      </c>
      <c r="BN21" s="152">
        <v>4.803729951468418E-5</v>
      </c>
      <c r="BO21" s="152">
        <v>4.4319699335786241E-4</v>
      </c>
      <c r="BP21" s="152">
        <v>1.4065855443870628E-4</v>
      </c>
      <c r="BQ21" s="152">
        <v>1.4112612500004337E-4</v>
      </c>
      <c r="BR21" s="152">
        <v>1.3051561647297122E-4</v>
      </c>
      <c r="BS21" s="152">
        <v>1.2248578772513502E-4</v>
      </c>
      <c r="BT21" s="152">
        <v>3.1519013904255749E-4</v>
      </c>
      <c r="BU21" s="152">
        <v>4.375866699800843E-5</v>
      </c>
      <c r="BV21" s="152">
        <v>5.6738778629540046E-5</v>
      </c>
      <c r="BW21" s="152">
        <v>9.3274350001361825E-5</v>
      </c>
      <c r="BX21" s="152">
        <v>3.6870104870444012E-5</v>
      </c>
      <c r="BY21" s="152">
        <v>7.2579427705912378E-5</v>
      </c>
      <c r="BZ21" s="152">
        <v>3.6485407129458944E-5</v>
      </c>
      <c r="CA21" s="152">
        <v>2.0487453382761939E-4</v>
      </c>
      <c r="CB21" s="152">
        <v>5.9246544255341961E-5</v>
      </c>
      <c r="CC21" s="152">
        <v>1.7172924750426123E-3</v>
      </c>
      <c r="CD21" s="152">
        <v>2.3227699447764386E-5</v>
      </c>
      <c r="CE21" s="152">
        <v>3.7986779418091678E-5</v>
      </c>
      <c r="CF21" s="152">
        <v>3.4825539713126993E-5</v>
      </c>
      <c r="CG21" s="152">
        <v>6.215337840276462E-5</v>
      </c>
      <c r="CH21" s="152">
        <v>1.7125558174951764E-5</v>
      </c>
      <c r="CI21" s="152">
        <v>2.5571104142507419E-5</v>
      </c>
      <c r="CJ21" s="152">
        <v>3.2752794297312338E-5</v>
      </c>
      <c r="CK21" s="152">
        <v>3.4125622220389541E-5</v>
      </c>
      <c r="CL21" s="152">
        <v>1.0916312767202281E-4</v>
      </c>
      <c r="CM21" s="152">
        <v>2.0477229933593909E-7</v>
      </c>
      <c r="CN21" s="152">
        <v>5.9290486773674662E-5</v>
      </c>
      <c r="CO21" s="152">
        <v>3.7136471299094652E-5</v>
      </c>
      <c r="CP21" s="152">
        <v>9.6296357436417664E-5</v>
      </c>
      <c r="CQ21" s="152">
        <v>8.4819797367317128E-5</v>
      </c>
      <c r="CR21" s="152">
        <v>3.1862903798498553E-5</v>
      </c>
      <c r="CS21" s="152">
        <v>1.6719288124339067E-3</v>
      </c>
      <c r="CT21" s="152">
        <v>7.4386000468792555E-5</v>
      </c>
      <c r="CU21" s="152">
        <v>1.1292760830003281E-4</v>
      </c>
      <c r="CV21" s="152">
        <v>7.0098431785943662E-5</v>
      </c>
      <c r="CW21" s="152">
        <v>4.7311296685000591E-5</v>
      </c>
      <c r="CX21" s="152">
        <v>2.482866160242403E-5</v>
      </c>
      <c r="CY21" s="152">
        <v>4.3761594432729964E-5</v>
      </c>
      <c r="CZ21" s="152">
        <v>1.2779239100065205E-4</v>
      </c>
      <c r="DA21" s="152">
        <v>2.9789234102785663E-4</v>
      </c>
      <c r="DB21" s="152">
        <v>7.9718138596572368E-5</v>
      </c>
      <c r="DC21" s="152">
        <v>8.4130605597764504E-5</v>
      </c>
      <c r="DD21" s="152">
        <v>1.7542743829641387E-5</v>
      </c>
      <c r="DE21" s="152">
        <v>0</v>
      </c>
    </row>
    <row r="22" spans="1:109" x14ac:dyDescent="0.3">
      <c r="A22" s="151">
        <v>3130</v>
      </c>
      <c r="B22" s="152">
        <v>1.9811482653837714E-5</v>
      </c>
      <c r="C22" s="152">
        <v>8.6186292213335039E-6</v>
      </c>
      <c r="D22" s="152">
        <v>3.7930317767453326E-5</v>
      </c>
      <c r="E22" s="152">
        <v>1.5244947470663037E-4</v>
      </c>
      <c r="F22" s="152">
        <v>2.303426627759094E-5</v>
      </c>
      <c r="G22" s="152">
        <v>2.0030342552283451E-5</v>
      </c>
      <c r="H22" s="152">
        <v>1.2270367758997119E-4</v>
      </c>
      <c r="I22" s="152">
        <v>6.331717768366279E-5</v>
      </c>
      <c r="J22" s="152">
        <v>5.0764830894178463E-5</v>
      </c>
      <c r="K22" s="152">
        <v>6.3808805016472831E-5</v>
      </c>
      <c r="L22" s="152">
        <v>5.1696910261111862E-5</v>
      </c>
      <c r="M22" s="152">
        <v>5.2028785818107E-5</v>
      </c>
      <c r="N22" s="152">
        <v>4.2195585620105338E-5</v>
      </c>
      <c r="O22" s="152">
        <v>6.8292645499114978E-5</v>
      </c>
      <c r="P22" s="152">
        <v>2.9787379693077074E-5</v>
      </c>
      <c r="Q22" s="152">
        <v>7.2418816664382018E-5</v>
      </c>
      <c r="R22" s="152">
        <v>9.4891022581603305E-6</v>
      </c>
      <c r="S22" s="152">
        <v>1.0170501391374898</v>
      </c>
      <c r="T22" s="152">
        <v>1.6369501724559568E-5</v>
      </c>
      <c r="U22" s="152">
        <v>1.488910928733963E-5</v>
      </c>
      <c r="V22" s="152">
        <v>8.3384097747097471E-5</v>
      </c>
      <c r="W22" s="152">
        <v>2.8364112284946902E-5</v>
      </c>
      <c r="X22" s="152">
        <v>1.2719429639628351E-4</v>
      </c>
      <c r="Y22" s="152">
        <v>4.4691349297313963E-5</v>
      </c>
      <c r="Z22" s="152">
        <v>1.0315641739502876E-4</v>
      </c>
      <c r="AA22" s="152">
        <v>6.8343621027392481E-6</v>
      </c>
      <c r="AB22" s="152">
        <v>2.5063865346812848E-4</v>
      </c>
      <c r="AC22" s="152">
        <v>1.1697861482538121E-5</v>
      </c>
      <c r="AD22" s="152">
        <v>3.4211054486265812E-6</v>
      </c>
      <c r="AE22" s="152">
        <v>5.6514673741978245E-4</v>
      </c>
      <c r="AF22" s="152">
        <v>6.688720007559071E-5</v>
      </c>
      <c r="AG22" s="152">
        <v>9.1349743545236214E-5</v>
      </c>
      <c r="AH22" s="152">
        <v>1.1211536737446331E-5</v>
      </c>
      <c r="AI22" s="152">
        <v>2.4397524038732564E-4</v>
      </c>
      <c r="AJ22" s="152">
        <v>6.0057050535493699E-6</v>
      </c>
      <c r="AK22" s="152">
        <v>2.6752956141184637E-5</v>
      </c>
      <c r="AL22" s="152">
        <v>4.4228386886132313E-5</v>
      </c>
      <c r="AM22" s="152">
        <v>6.4609898685309713E-5</v>
      </c>
      <c r="AN22" s="152">
        <v>3.1559271321868314E-5</v>
      </c>
      <c r="AO22" s="152">
        <v>4.3847775683030394E-4</v>
      </c>
      <c r="AP22" s="152">
        <v>8.7948447199537915E-6</v>
      </c>
      <c r="AQ22" s="152">
        <v>5.8445518433966282E-5</v>
      </c>
      <c r="AR22" s="152">
        <v>4.218656572943251E-5</v>
      </c>
      <c r="AS22" s="152">
        <v>1.2093334342160973E-5</v>
      </c>
      <c r="AT22" s="152">
        <v>4.1063469729435317E-5</v>
      </c>
      <c r="AU22" s="152">
        <v>2.9026416570207589E-5</v>
      </c>
      <c r="AV22" s="152">
        <v>2.8848194277148946E-5</v>
      </c>
      <c r="AW22" s="152">
        <v>2.283515296931415E-5</v>
      </c>
      <c r="AX22" s="152">
        <v>4.4846120552592848E-5</v>
      </c>
      <c r="AY22" s="152">
        <v>4.5509966654287026E-5</v>
      </c>
      <c r="AZ22" s="152">
        <v>1.332399125808741E-4</v>
      </c>
      <c r="BA22" s="152">
        <v>4.3535191431443222E-4</v>
      </c>
      <c r="BB22" s="152">
        <v>2.1118219567366289E-5</v>
      </c>
      <c r="BC22" s="152">
        <v>1.6351700650652239E-5</v>
      </c>
      <c r="BD22" s="152">
        <v>1.2578796532498513E-4</v>
      </c>
      <c r="BE22" s="152">
        <v>5.6713066629276475E-5</v>
      </c>
      <c r="BF22" s="152">
        <v>4.9577840330638641E-5</v>
      </c>
      <c r="BG22" s="152">
        <v>1.4668910494148134E-4</v>
      </c>
      <c r="BH22" s="152">
        <v>1.3634669534751392E-5</v>
      </c>
      <c r="BI22" s="152">
        <v>2.8341335110528504E-5</v>
      </c>
      <c r="BJ22" s="152">
        <v>2.443206484526412E-5</v>
      </c>
      <c r="BK22" s="152">
        <v>2.3716103741797533E-5</v>
      </c>
      <c r="BL22" s="152">
        <v>1.0844395714401005E-5</v>
      </c>
      <c r="BM22" s="152">
        <v>1.191931294790232E-6</v>
      </c>
      <c r="BN22" s="152">
        <v>1.3831477354427566E-5</v>
      </c>
      <c r="BO22" s="152">
        <v>4.3837925386660788E-4</v>
      </c>
      <c r="BP22" s="152">
        <v>5.7164611609203716E-5</v>
      </c>
      <c r="BQ22" s="152">
        <v>2.9813329599162971E-4</v>
      </c>
      <c r="BR22" s="152">
        <v>1.0496219909751053E-4</v>
      </c>
      <c r="BS22" s="152">
        <v>1.8875761556105795E-4</v>
      </c>
      <c r="BT22" s="152">
        <v>1.7105394730381563E-5</v>
      </c>
      <c r="BU22" s="152">
        <v>1.1113097974487144E-5</v>
      </c>
      <c r="BV22" s="152">
        <v>3.4142519512657048E-5</v>
      </c>
      <c r="BW22" s="152">
        <v>2.1788701210502032E-5</v>
      </c>
      <c r="BX22" s="152">
        <v>3.3070574102482255E-6</v>
      </c>
      <c r="BY22" s="152">
        <v>5.039355493955155E-5</v>
      </c>
      <c r="BZ22" s="152">
        <v>1.6520839171853488E-5</v>
      </c>
      <c r="CA22" s="152">
        <v>4.2885261907859936E-5</v>
      </c>
      <c r="CB22" s="152">
        <v>2.3075780763444543E-5</v>
      </c>
      <c r="CC22" s="152">
        <v>5.7382571328076253E-5</v>
      </c>
      <c r="CD22" s="152">
        <v>2.5424250912702964E-5</v>
      </c>
      <c r="CE22" s="152">
        <v>1.6646722665313685E-5</v>
      </c>
      <c r="CF22" s="152">
        <v>2.333007475040015E-5</v>
      </c>
      <c r="CG22" s="152">
        <v>1.1594928943979649E-5</v>
      </c>
      <c r="CH22" s="152">
        <v>7.2103119427479603E-6</v>
      </c>
      <c r="CI22" s="152">
        <v>1.1166667360995351E-5</v>
      </c>
      <c r="CJ22" s="152">
        <v>6.1179197692801963E-6</v>
      </c>
      <c r="CK22" s="152">
        <v>9.7219647960840028E-6</v>
      </c>
      <c r="CL22" s="152">
        <v>1.9627641255677729E-5</v>
      </c>
      <c r="CM22" s="152">
        <v>1.1643854771174095E-7</v>
      </c>
      <c r="CN22" s="152">
        <v>5.0000526159655541E-5</v>
      </c>
      <c r="CO22" s="152">
        <v>1.7003899222761773E-5</v>
      </c>
      <c r="CP22" s="152">
        <v>5.9335190316479414E-5</v>
      </c>
      <c r="CQ22" s="152">
        <v>3.8574637130002294E-5</v>
      </c>
      <c r="CR22" s="152">
        <v>1.4565270449582331E-5</v>
      </c>
      <c r="CS22" s="152">
        <v>1.1448141245867957E-4</v>
      </c>
      <c r="CT22" s="152">
        <v>5.2482948945680217E-5</v>
      </c>
      <c r="CU22" s="152">
        <v>1.8457114479309097E-4</v>
      </c>
      <c r="CV22" s="152">
        <v>1.1528840093425127E-5</v>
      </c>
      <c r="CW22" s="152">
        <v>1.4091551878877571E-5</v>
      </c>
      <c r="CX22" s="152">
        <v>8.163607323408699E-6</v>
      </c>
      <c r="CY22" s="152">
        <v>1.9215464105426329E-5</v>
      </c>
      <c r="CZ22" s="152">
        <v>7.1354042714199306E-5</v>
      </c>
      <c r="DA22" s="152">
        <v>5.8761285616393541E-5</v>
      </c>
      <c r="DB22" s="152">
        <v>7.6687204488831785E-5</v>
      </c>
      <c r="DC22" s="152">
        <v>3.000053694989897E-5</v>
      </c>
      <c r="DD22" s="152">
        <v>6.6867218016145204E-6</v>
      </c>
      <c r="DE22" s="152">
        <v>0</v>
      </c>
    </row>
    <row r="23" spans="1:109" x14ac:dyDescent="0.3">
      <c r="A23" s="151">
        <v>3140</v>
      </c>
      <c r="B23" s="152">
        <v>1.8475945586999911E-4</v>
      </c>
      <c r="C23" s="152">
        <v>1.0258909278031883E-4</v>
      </c>
      <c r="D23" s="152">
        <v>1.8707552402648411E-4</v>
      </c>
      <c r="E23" s="152">
        <v>6.8243552011294241E-4</v>
      </c>
      <c r="F23" s="152">
        <v>2.7765270822192791E-4</v>
      </c>
      <c r="G23" s="152">
        <v>2.2196907033887278E-4</v>
      </c>
      <c r="H23" s="152">
        <v>5.3638481679171726E-4</v>
      </c>
      <c r="I23" s="152">
        <v>4.2796456025874339E-4</v>
      </c>
      <c r="J23" s="152">
        <v>4.4420104298595678E-4</v>
      </c>
      <c r="K23" s="152">
        <v>6.4630280612703705E-4</v>
      </c>
      <c r="L23" s="152">
        <v>8.5445601422891922E-4</v>
      </c>
      <c r="M23" s="152">
        <v>7.0917476447947909E-4</v>
      </c>
      <c r="N23" s="152">
        <v>5.489924255473287E-4</v>
      </c>
      <c r="O23" s="152">
        <v>6.4797843467118642E-4</v>
      </c>
      <c r="P23" s="152">
        <v>3.7708768349381918E-4</v>
      </c>
      <c r="Q23" s="152">
        <v>9.0725372449291294E-4</v>
      </c>
      <c r="R23" s="152">
        <v>4.2487735869423627E-3</v>
      </c>
      <c r="S23" s="152">
        <v>0.32657683591116787</v>
      </c>
      <c r="T23" s="152">
        <v>1.0590193337413825</v>
      </c>
      <c r="U23" s="152">
        <v>5.0579097858897401E-2</v>
      </c>
      <c r="V23" s="152">
        <v>4.7311315754744882E-4</v>
      </c>
      <c r="W23" s="152">
        <v>5.3314164869663573E-3</v>
      </c>
      <c r="X23" s="152">
        <v>2.5283552604633509E-3</v>
      </c>
      <c r="Y23" s="152">
        <v>2.9386246431200739E-4</v>
      </c>
      <c r="Z23" s="152">
        <v>4.5041374141582542E-4</v>
      </c>
      <c r="AA23" s="152">
        <v>2.0431519682871858E-4</v>
      </c>
      <c r="AB23" s="152">
        <v>1.1711255019458068E-3</v>
      </c>
      <c r="AC23" s="152">
        <v>8.0530895799151806E-5</v>
      </c>
      <c r="AD23" s="152">
        <v>2.6680119873099767E-5</v>
      </c>
      <c r="AE23" s="152">
        <v>3.9641015533848746E-3</v>
      </c>
      <c r="AF23" s="152">
        <v>5.7191059418066432E-4</v>
      </c>
      <c r="AG23" s="152">
        <v>2.6861649820726714E-3</v>
      </c>
      <c r="AH23" s="152">
        <v>1.6963459258804326E-3</v>
      </c>
      <c r="AI23" s="152">
        <v>7.0233141774889314E-4</v>
      </c>
      <c r="AJ23" s="152">
        <v>2.4380706260179519E-4</v>
      </c>
      <c r="AK23" s="152">
        <v>6.8495154859915715E-4</v>
      </c>
      <c r="AL23" s="152">
        <v>6.8416993964778424E-3</v>
      </c>
      <c r="AM23" s="152">
        <v>4.7422399127083842E-3</v>
      </c>
      <c r="AN23" s="152">
        <v>2.4673744426713195E-4</v>
      </c>
      <c r="AO23" s="152">
        <v>3.4065084646140413E-4</v>
      </c>
      <c r="AP23" s="152">
        <v>1.4082590519017902E-4</v>
      </c>
      <c r="AQ23" s="152">
        <v>4.7932582251996425E-2</v>
      </c>
      <c r="AR23" s="152">
        <v>8.4519543087502765E-3</v>
      </c>
      <c r="AS23" s="152">
        <v>1.5358037977846755E-4</v>
      </c>
      <c r="AT23" s="152">
        <v>7.3578962956770638E-4</v>
      </c>
      <c r="AU23" s="152">
        <v>2.5509474645899236E-4</v>
      </c>
      <c r="AV23" s="152">
        <v>6.3217823839327176E-4</v>
      </c>
      <c r="AW23" s="152">
        <v>4.44140986711855E-4</v>
      </c>
      <c r="AX23" s="152">
        <v>6.3665700545116285E-4</v>
      </c>
      <c r="AY23" s="152">
        <v>3.9721799633213382E-4</v>
      </c>
      <c r="AZ23" s="152">
        <v>4.1508960778019975E-4</v>
      </c>
      <c r="BA23" s="152">
        <v>3.8614119129613219E-3</v>
      </c>
      <c r="BB23" s="152">
        <v>1.8251888719523165E-3</v>
      </c>
      <c r="BC23" s="152">
        <v>3.2200845575124125E-4</v>
      </c>
      <c r="BD23" s="152">
        <v>6.474231026064143E-4</v>
      </c>
      <c r="BE23" s="152">
        <v>2.7005353150967977E-4</v>
      </c>
      <c r="BF23" s="152">
        <v>2.249999506491361E-4</v>
      </c>
      <c r="BG23" s="152">
        <v>6.5655075794903155E-4</v>
      </c>
      <c r="BH23" s="152">
        <v>2.4327535453801168E-4</v>
      </c>
      <c r="BI23" s="152">
        <v>1.7505857252866192E-4</v>
      </c>
      <c r="BJ23" s="152">
        <v>4.2551191683854096E-4</v>
      </c>
      <c r="BK23" s="152">
        <v>1.5912854154334711E-4</v>
      </c>
      <c r="BL23" s="152">
        <v>1.1028217142000975E-4</v>
      </c>
      <c r="BM23" s="152">
        <v>2.1173094488882985E-5</v>
      </c>
      <c r="BN23" s="152">
        <v>1.5140360710258848E-4</v>
      </c>
      <c r="BO23" s="152">
        <v>1.976448730179309E-3</v>
      </c>
      <c r="BP23" s="152">
        <v>2.8669360637343207E-4</v>
      </c>
      <c r="BQ23" s="152">
        <v>7.1342460084893727E-4</v>
      </c>
      <c r="BR23" s="152">
        <v>2.9296426283534951E-4</v>
      </c>
      <c r="BS23" s="152">
        <v>3.9385187560305026E-4</v>
      </c>
      <c r="BT23" s="152">
        <v>7.3246006275810112E-4</v>
      </c>
      <c r="BU23" s="152">
        <v>8.2058233593683587E-5</v>
      </c>
      <c r="BV23" s="152">
        <v>8.5090608724513214E-4</v>
      </c>
      <c r="BW23" s="152">
        <v>2.7759919359298725E-4</v>
      </c>
      <c r="BX23" s="152">
        <v>2.7877309283179971E-4</v>
      </c>
      <c r="BY23" s="152">
        <v>4.7690237790753135E-4</v>
      </c>
      <c r="BZ23" s="152">
        <v>1.422155419628791E-4</v>
      </c>
      <c r="CA23" s="152">
        <v>2.6269443784796009E-4</v>
      </c>
      <c r="CB23" s="152">
        <v>2.0071782156969847E-4</v>
      </c>
      <c r="CC23" s="152">
        <v>5.7042434403456607E-4</v>
      </c>
      <c r="CD23" s="152">
        <v>7.358718526804125E-5</v>
      </c>
      <c r="CE23" s="152">
        <v>1.5157579844858788E-4</v>
      </c>
      <c r="CF23" s="152">
        <v>1.279528392089896E-4</v>
      </c>
      <c r="CG23" s="152">
        <v>1.4405412707099577E-4</v>
      </c>
      <c r="CH23" s="152">
        <v>5.0777645669545985E-5</v>
      </c>
      <c r="CI23" s="152">
        <v>1.0108583059474936E-4</v>
      </c>
      <c r="CJ23" s="152">
        <v>7.5958563477509288E-5</v>
      </c>
      <c r="CK23" s="152">
        <v>9.7167260387602037E-5</v>
      </c>
      <c r="CL23" s="152">
        <v>2.6205663251252867E-4</v>
      </c>
      <c r="CM23" s="152">
        <v>7.5399025499389894E-7</v>
      </c>
      <c r="CN23" s="152">
        <v>3.4655720434987014E-4</v>
      </c>
      <c r="CO23" s="152">
        <v>1.3617454797909943E-4</v>
      </c>
      <c r="CP23" s="152">
        <v>6.1480583279303772E-4</v>
      </c>
      <c r="CQ23" s="152">
        <v>5.9684523891945966E-4</v>
      </c>
      <c r="CR23" s="152">
        <v>1.4180638350034058E-4</v>
      </c>
      <c r="CS23" s="152">
        <v>4.49618444829222E-4</v>
      </c>
      <c r="CT23" s="152">
        <v>2.203751092227337E-4</v>
      </c>
      <c r="CU23" s="152">
        <v>1.0692821040191064E-3</v>
      </c>
      <c r="CV23" s="152">
        <v>2.2266137231372307E-4</v>
      </c>
      <c r="CW23" s="152">
        <v>1.1529911730167398E-4</v>
      </c>
      <c r="CX23" s="152">
        <v>6.6130060997185552E-5</v>
      </c>
      <c r="CY23" s="152">
        <v>2.8537095296513558E-4</v>
      </c>
      <c r="CZ23" s="152">
        <v>3.4439214335691944E-4</v>
      </c>
      <c r="DA23" s="152">
        <v>5.6450723083940944E-4</v>
      </c>
      <c r="DB23" s="152">
        <v>3.5231182782164382E-4</v>
      </c>
      <c r="DC23" s="152">
        <v>1.6192583995941668E-4</v>
      </c>
      <c r="DD23" s="152">
        <v>9.6547430567406689E-5</v>
      </c>
      <c r="DE23" s="152">
        <v>0</v>
      </c>
    </row>
    <row r="24" spans="1:109" x14ac:dyDescent="0.3">
      <c r="A24" s="151">
        <v>3150</v>
      </c>
      <c r="B24" s="152">
        <v>5.5373109079260988E-4</v>
      </c>
      <c r="C24" s="152">
        <v>2.1752720102362325E-4</v>
      </c>
      <c r="D24" s="152">
        <v>4.3905567910206781E-4</v>
      </c>
      <c r="E24" s="152">
        <v>1.4778458638288331E-3</v>
      </c>
      <c r="F24" s="152">
        <v>6.5448549314321561E-4</v>
      </c>
      <c r="G24" s="152">
        <v>4.0909004765783496E-4</v>
      </c>
      <c r="H24" s="152">
        <v>1.1258442412614472E-3</v>
      </c>
      <c r="I24" s="152">
        <v>1.1040632915502648E-3</v>
      </c>
      <c r="J24" s="152">
        <v>1.3231259764676533E-3</v>
      </c>
      <c r="K24" s="152">
        <v>1.9138733995364323E-3</v>
      </c>
      <c r="L24" s="152">
        <v>2.6710701661270351E-3</v>
      </c>
      <c r="M24" s="152">
        <v>2.1668022187193926E-3</v>
      </c>
      <c r="N24" s="152">
        <v>1.6634408422103279E-3</v>
      </c>
      <c r="O24" s="152">
        <v>2.0488089221890409E-3</v>
      </c>
      <c r="P24" s="152">
        <v>1.0316593873547733E-3</v>
      </c>
      <c r="Q24" s="152">
        <v>2.4541672801472055E-3</v>
      </c>
      <c r="R24" s="152">
        <v>2.0639817771084764E-3</v>
      </c>
      <c r="S24" s="152">
        <v>0.28126334756509935</v>
      </c>
      <c r="T24" s="152">
        <v>5.1149421521778746E-2</v>
      </c>
      <c r="U24" s="152">
        <v>1.0211172409781073</v>
      </c>
      <c r="V24" s="152">
        <v>1.410661137381434E-3</v>
      </c>
      <c r="W24" s="152">
        <v>2.8064376321815295E-3</v>
      </c>
      <c r="X24" s="152">
        <v>2.7677564860224446E-3</v>
      </c>
      <c r="Y24" s="152">
        <v>1.0605577718917178E-3</v>
      </c>
      <c r="Z24" s="152">
        <v>8.6137227399438719E-4</v>
      </c>
      <c r="AA24" s="152">
        <v>2.2616363172749178E-4</v>
      </c>
      <c r="AB24" s="152">
        <v>1.0415343662826342E-3</v>
      </c>
      <c r="AC24" s="152">
        <v>1.9635790120212652E-4</v>
      </c>
      <c r="AD24" s="152">
        <v>6.3382522741627258E-5</v>
      </c>
      <c r="AE24" s="152">
        <v>3.4932514933813776E-3</v>
      </c>
      <c r="AF24" s="152">
        <v>1.3010407726856794E-3</v>
      </c>
      <c r="AG24" s="152">
        <v>2.2494204402594966E-3</v>
      </c>
      <c r="AH24" s="152">
        <v>1.3572147763568324E-3</v>
      </c>
      <c r="AI24" s="152">
        <v>8.6866809270289458E-4</v>
      </c>
      <c r="AJ24" s="152">
        <v>2.2676517617307274E-4</v>
      </c>
      <c r="AK24" s="152">
        <v>6.2982186171057543E-4</v>
      </c>
      <c r="AL24" s="152">
        <v>3.3809414197092501E-3</v>
      </c>
      <c r="AM24" s="152">
        <v>4.4987378723286972E-3</v>
      </c>
      <c r="AN24" s="152">
        <v>2.7585761051841963E-4</v>
      </c>
      <c r="AO24" s="152">
        <v>5.7446825408791148E-4</v>
      </c>
      <c r="AP24" s="152">
        <v>3.3187946629369797E-4</v>
      </c>
      <c r="AQ24" s="152">
        <v>2.2116743149777556E-2</v>
      </c>
      <c r="AR24" s="152">
        <v>7.9569504219609514E-3</v>
      </c>
      <c r="AS24" s="152">
        <v>3.5635179052416851E-4</v>
      </c>
      <c r="AT24" s="152">
        <v>1.6848611608360994E-3</v>
      </c>
      <c r="AU24" s="152">
        <v>5.9883142252509475E-4</v>
      </c>
      <c r="AV24" s="152">
        <v>1.5509653063507994E-3</v>
      </c>
      <c r="AW24" s="152">
        <v>1.2711050078719375E-3</v>
      </c>
      <c r="AX24" s="152">
        <v>1.2165779552258081E-3</v>
      </c>
      <c r="AY24" s="152">
        <v>8.9858544570413628E-4</v>
      </c>
      <c r="AZ24" s="152">
        <v>8.4063357210056682E-4</v>
      </c>
      <c r="BA24" s="152">
        <v>5.0307816712804876E-3</v>
      </c>
      <c r="BB24" s="152">
        <v>2.1570565729769429E-3</v>
      </c>
      <c r="BC24" s="152">
        <v>2.0465949215685594E-3</v>
      </c>
      <c r="BD24" s="152">
        <v>1.3594367314170644E-3</v>
      </c>
      <c r="BE24" s="152">
        <v>5.9699892383235735E-4</v>
      </c>
      <c r="BF24" s="152">
        <v>4.5340872811041168E-4</v>
      </c>
      <c r="BG24" s="152">
        <v>1.3088004716484451E-3</v>
      </c>
      <c r="BH24" s="152">
        <v>5.9100713277614788E-4</v>
      </c>
      <c r="BI24" s="152">
        <v>4.8516509708245999E-4</v>
      </c>
      <c r="BJ24" s="152">
        <v>1.1481901324571792E-3</v>
      </c>
      <c r="BK24" s="152">
        <v>3.8497765979477838E-4</v>
      </c>
      <c r="BL24" s="152">
        <v>2.6395311037889942E-4</v>
      </c>
      <c r="BM24" s="152">
        <v>3.3949980506339393E-5</v>
      </c>
      <c r="BN24" s="152">
        <v>5.2521114019178845E-4</v>
      </c>
      <c r="BO24" s="152">
        <v>4.1994334849285919E-3</v>
      </c>
      <c r="BP24" s="152">
        <v>8.4235001830005359E-4</v>
      </c>
      <c r="BQ24" s="152">
        <v>7.8925690009255475E-4</v>
      </c>
      <c r="BR24" s="152">
        <v>6.1189869302753525E-4</v>
      </c>
      <c r="BS24" s="152">
        <v>9.0102640894241062E-4</v>
      </c>
      <c r="BT24" s="152">
        <v>2.1168015902397587E-3</v>
      </c>
      <c r="BU24" s="152">
        <v>3.4991796088944174E-4</v>
      </c>
      <c r="BV24" s="152">
        <v>1.0148964695889376E-3</v>
      </c>
      <c r="BW24" s="152">
        <v>1.8670904961885539E-3</v>
      </c>
      <c r="BX24" s="152">
        <v>2.8888011270121645E-4</v>
      </c>
      <c r="BY24" s="152">
        <v>7.591466695734126E-4</v>
      </c>
      <c r="BZ24" s="152">
        <v>4.3609351430195619E-4</v>
      </c>
      <c r="CA24" s="152">
        <v>1.3815233770972273E-3</v>
      </c>
      <c r="CB24" s="152">
        <v>5.3497615812286121E-4</v>
      </c>
      <c r="CC24" s="152">
        <v>9.8671931919365095E-4</v>
      </c>
      <c r="CD24" s="152">
        <v>1.8321855777559773E-4</v>
      </c>
      <c r="CE24" s="152">
        <v>4.6962890224276974E-4</v>
      </c>
      <c r="CF24" s="152">
        <v>3.0456758515975588E-4</v>
      </c>
      <c r="CG24" s="152">
        <v>2.4844032201831853E-4</v>
      </c>
      <c r="CH24" s="152">
        <v>1.3004900723571336E-4</v>
      </c>
      <c r="CI24" s="152">
        <v>3.2181244054013832E-4</v>
      </c>
      <c r="CJ24" s="152">
        <v>1.3117230410695558E-4</v>
      </c>
      <c r="CK24" s="152">
        <v>2.6526868061137925E-4</v>
      </c>
      <c r="CL24" s="152">
        <v>4.9952442004698645E-4</v>
      </c>
      <c r="CM24" s="152">
        <v>1.967902418457064E-6</v>
      </c>
      <c r="CN24" s="152">
        <v>9.7600419454412358E-4</v>
      </c>
      <c r="CO24" s="152">
        <v>4.9453191769470461E-4</v>
      </c>
      <c r="CP24" s="152">
        <v>1.716665491872557E-3</v>
      </c>
      <c r="CQ24" s="152">
        <v>1.6850994428017302E-3</v>
      </c>
      <c r="CR24" s="152">
        <v>4.1801014863183998E-4</v>
      </c>
      <c r="CS24" s="152">
        <v>9.2592554413347295E-4</v>
      </c>
      <c r="CT24" s="152">
        <v>6.1805367202423056E-4</v>
      </c>
      <c r="CU24" s="152">
        <v>2.5622941488209466E-3</v>
      </c>
      <c r="CV24" s="152">
        <v>1.4014554136061879E-3</v>
      </c>
      <c r="CW24" s="152">
        <v>2.9963892930084349E-4</v>
      </c>
      <c r="CX24" s="152">
        <v>1.7122925579897557E-4</v>
      </c>
      <c r="CY24" s="152">
        <v>7.9317044656864626E-4</v>
      </c>
      <c r="CZ24" s="152">
        <v>1.0047256461499445E-3</v>
      </c>
      <c r="DA24" s="152">
        <v>1.2236754397887551E-3</v>
      </c>
      <c r="DB24" s="152">
        <v>7.5794223356080779E-4</v>
      </c>
      <c r="DC24" s="152">
        <v>3.7248242775789561E-4</v>
      </c>
      <c r="DD24" s="152">
        <v>2.5944149267953927E-4</v>
      </c>
      <c r="DE24" s="152">
        <v>0</v>
      </c>
    </row>
    <row r="25" spans="1:109" x14ac:dyDescent="0.3">
      <c r="A25" s="151">
        <v>3160</v>
      </c>
      <c r="B25" s="152">
        <v>1.0603833817713825E-4</v>
      </c>
      <c r="C25" s="152">
        <v>1.0151861685828063E-4</v>
      </c>
      <c r="D25" s="152">
        <v>7.4041944842765189E-5</v>
      </c>
      <c r="E25" s="152">
        <v>1.7970139194489447E-4</v>
      </c>
      <c r="F25" s="152">
        <v>1.0500648054263752E-4</v>
      </c>
      <c r="G25" s="152">
        <v>6.3959689263960119E-5</v>
      </c>
      <c r="H25" s="152">
        <v>1.6008540997684614E-4</v>
      </c>
      <c r="I25" s="152">
        <v>4.7616210101651582E-4</v>
      </c>
      <c r="J25" s="152">
        <v>2.4352203528006899E-4</v>
      </c>
      <c r="K25" s="152">
        <v>3.4838520282249501E-4</v>
      </c>
      <c r="L25" s="152">
        <v>4.8181316417433736E-4</v>
      </c>
      <c r="M25" s="152">
        <v>3.991659567712577E-4</v>
      </c>
      <c r="N25" s="152">
        <v>3.1707035399814159E-4</v>
      </c>
      <c r="O25" s="152">
        <v>3.7142246166501123E-4</v>
      </c>
      <c r="P25" s="152">
        <v>1.8686144564253728E-4</v>
      </c>
      <c r="Q25" s="152">
        <v>4.270999104933076E-4</v>
      </c>
      <c r="R25" s="152">
        <v>7.6944404586068465E-5</v>
      </c>
      <c r="S25" s="152">
        <v>1.0044141790721104E-4</v>
      </c>
      <c r="T25" s="152">
        <v>1.3423901564401497E-4</v>
      </c>
      <c r="U25" s="152">
        <v>8.728351690972215E-5</v>
      </c>
      <c r="V25" s="152">
        <v>1.1363815529787791</v>
      </c>
      <c r="W25" s="152">
        <v>7.7462762248872092E-5</v>
      </c>
      <c r="X25" s="152">
        <v>4.6748084686327297E-4</v>
      </c>
      <c r="Y25" s="152">
        <v>5.3730383706571869E-5</v>
      </c>
      <c r="Z25" s="152">
        <v>9.4462758866422722E-5</v>
      </c>
      <c r="AA25" s="152">
        <v>6.5355611088745931E-5</v>
      </c>
      <c r="AB25" s="152">
        <v>3.4188417613415121E-3</v>
      </c>
      <c r="AC25" s="152">
        <v>4.0375420598624199E-5</v>
      </c>
      <c r="AD25" s="152">
        <v>2.7434790179548491E-5</v>
      </c>
      <c r="AE25" s="152">
        <v>1.0468695926364097E-4</v>
      </c>
      <c r="AF25" s="152">
        <v>1.3589416105224262E-4</v>
      </c>
      <c r="AG25" s="152">
        <v>1.649966495908029E-4</v>
      </c>
      <c r="AH25" s="152">
        <v>1.1836891205975802E-3</v>
      </c>
      <c r="AI25" s="152">
        <v>6.7057265671632228E-5</v>
      </c>
      <c r="AJ25" s="152">
        <v>5.1755771049232581E-5</v>
      </c>
      <c r="AK25" s="152">
        <v>5.3624650346717682E-5</v>
      </c>
      <c r="AL25" s="152">
        <v>6.2290336858384192E-5</v>
      </c>
      <c r="AM25" s="152">
        <v>1.8142067872959204E-4</v>
      </c>
      <c r="AN25" s="152">
        <v>2.5300406454375452E-5</v>
      </c>
      <c r="AO25" s="152">
        <v>3.7303326632505357E-5</v>
      </c>
      <c r="AP25" s="152">
        <v>5.5931746648574772E-5</v>
      </c>
      <c r="AQ25" s="152">
        <v>1.002490729677936E-4</v>
      </c>
      <c r="AR25" s="152">
        <v>1.660641999704001E-4</v>
      </c>
      <c r="AS25" s="152">
        <v>1.8886958363199509E-4</v>
      </c>
      <c r="AT25" s="152">
        <v>2.9008779891572352E-4</v>
      </c>
      <c r="AU25" s="152">
        <v>6.0051034014360052E-5</v>
      </c>
      <c r="AV25" s="152">
        <v>1.4833118826728829E-4</v>
      </c>
      <c r="AW25" s="152">
        <v>2.7735997215406675E-4</v>
      </c>
      <c r="AX25" s="152">
        <v>9.9389000314151313E-5</v>
      </c>
      <c r="AY25" s="152">
        <v>8.0343393388528702E-5</v>
      </c>
      <c r="AZ25" s="152">
        <v>7.0024206732143725E-5</v>
      </c>
      <c r="BA25" s="152">
        <v>6.5493823701587303E-5</v>
      </c>
      <c r="BB25" s="152">
        <v>8.516115377314387E-5</v>
      </c>
      <c r="BC25" s="152">
        <v>1.0812136085580115E-4</v>
      </c>
      <c r="BD25" s="152">
        <v>1.8770915343005465E-4</v>
      </c>
      <c r="BE25" s="152">
        <v>5.6223872535966175E-5</v>
      </c>
      <c r="BF25" s="152">
        <v>4.1322010683530092E-5</v>
      </c>
      <c r="BG25" s="152">
        <v>1.1488827425112572E-4</v>
      </c>
      <c r="BH25" s="152">
        <v>4.8918945758825558E-5</v>
      </c>
      <c r="BI25" s="152">
        <v>5.8117533946248631E-5</v>
      </c>
      <c r="BJ25" s="152">
        <v>3.9651700218019977E-5</v>
      </c>
      <c r="BK25" s="152">
        <v>7.7236523760421837E-5</v>
      </c>
      <c r="BL25" s="152">
        <v>1.3178580314341737E-4</v>
      </c>
      <c r="BM25" s="152">
        <v>9.3985284739147119E-6</v>
      </c>
      <c r="BN25" s="152">
        <v>4.3502731719278429E-4</v>
      </c>
      <c r="BO25" s="152">
        <v>6.3831747686705128E-4</v>
      </c>
      <c r="BP25" s="152">
        <v>7.9577809996236602E-5</v>
      </c>
      <c r="BQ25" s="152">
        <v>2.1845385162016134E-4</v>
      </c>
      <c r="BR25" s="152">
        <v>2.6934149571947673E-4</v>
      </c>
      <c r="BS25" s="152">
        <v>1.7664606183837717E-4</v>
      </c>
      <c r="BT25" s="152">
        <v>4.2456847553551838E-5</v>
      </c>
      <c r="BU25" s="152">
        <v>3.1293104424695379E-5</v>
      </c>
      <c r="BV25" s="152">
        <v>5.2386791216753705E-5</v>
      </c>
      <c r="BW25" s="152">
        <v>6.0679958312373649E-5</v>
      </c>
      <c r="BX25" s="152">
        <v>2.5624536122064106E-5</v>
      </c>
      <c r="BY25" s="152">
        <v>9.5664752130360066E-5</v>
      </c>
      <c r="BZ25" s="152">
        <v>7.5532820150586247E-5</v>
      </c>
      <c r="CA25" s="152">
        <v>7.0625049559117466E-5</v>
      </c>
      <c r="CB25" s="152">
        <v>1.4243847307255459E-4</v>
      </c>
      <c r="CC25" s="152">
        <v>1.0094817166216984E-4</v>
      </c>
      <c r="CD25" s="152">
        <v>3.7554660142370238E-5</v>
      </c>
      <c r="CE25" s="152">
        <v>8.8988485887780351E-5</v>
      </c>
      <c r="CF25" s="152">
        <v>5.5711894984449089E-5</v>
      </c>
      <c r="CG25" s="152">
        <v>5.2416066247266456E-5</v>
      </c>
      <c r="CH25" s="152">
        <v>2.9296688017309194E-5</v>
      </c>
      <c r="CI25" s="152">
        <v>5.8463274045414771E-5</v>
      </c>
      <c r="CJ25" s="152">
        <v>2.7640650485912357E-5</v>
      </c>
      <c r="CK25" s="152">
        <v>5.5545520472556144E-5</v>
      </c>
      <c r="CL25" s="152">
        <v>4.3580103580502654E-5</v>
      </c>
      <c r="CM25" s="152">
        <v>3.3177853369502033E-7</v>
      </c>
      <c r="CN25" s="152">
        <v>1.8416674506576834E-4</v>
      </c>
      <c r="CO25" s="152">
        <v>7.5854543839911631E-5</v>
      </c>
      <c r="CP25" s="152">
        <v>3.5798706206697714E-4</v>
      </c>
      <c r="CQ25" s="152">
        <v>3.4416700964048799E-4</v>
      </c>
      <c r="CR25" s="152">
        <v>1.0197936227215854E-4</v>
      </c>
      <c r="CS25" s="152">
        <v>9.7503781869256274E-5</v>
      </c>
      <c r="CT25" s="152">
        <v>8.4277855936220873E-5</v>
      </c>
      <c r="CU25" s="152">
        <v>1.06323919385437E-3</v>
      </c>
      <c r="CV25" s="152">
        <v>7.6787119234971541E-5</v>
      </c>
      <c r="CW25" s="152">
        <v>9.491486959091381E-5</v>
      </c>
      <c r="CX25" s="152">
        <v>5.1557005007498967E-5</v>
      </c>
      <c r="CY25" s="152">
        <v>1.617118326513541E-4</v>
      </c>
      <c r="CZ25" s="152">
        <v>1.0652811127927325E-4</v>
      </c>
      <c r="DA25" s="152">
        <v>8.6666292181075043E-5</v>
      </c>
      <c r="DB25" s="152">
        <v>1.1386233729063803E-4</v>
      </c>
      <c r="DC25" s="152">
        <v>8.6557268510212821E-5</v>
      </c>
      <c r="DD25" s="152">
        <v>1.7525388223641666E-5</v>
      </c>
      <c r="DE25" s="152">
        <v>0</v>
      </c>
    </row>
    <row r="26" spans="1:109" x14ac:dyDescent="0.3">
      <c r="A26" s="151">
        <v>3210</v>
      </c>
      <c r="B26" s="152">
        <v>1.7106270022077562E-5</v>
      </c>
      <c r="C26" s="152">
        <v>3.7920282107339849E-6</v>
      </c>
      <c r="D26" s="152">
        <v>6.0800185624993492E-6</v>
      </c>
      <c r="E26" s="152">
        <v>8.5267391616304874E-6</v>
      </c>
      <c r="F26" s="152">
        <v>5.1583189657914874E-6</v>
      </c>
      <c r="G26" s="152">
        <v>3.1874635554695985E-6</v>
      </c>
      <c r="H26" s="152">
        <v>8.7568082011523755E-6</v>
      </c>
      <c r="I26" s="152">
        <v>1.9160483689369667E-5</v>
      </c>
      <c r="J26" s="152">
        <v>4.2420067266351394E-5</v>
      </c>
      <c r="K26" s="152">
        <v>7.0944109752352365E-5</v>
      </c>
      <c r="L26" s="152">
        <v>2.8045441041212933E-5</v>
      </c>
      <c r="M26" s="152">
        <v>1.0915872115449405E-4</v>
      </c>
      <c r="N26" s="152">
        <v>1.873834465927011E-5</v>
      </c>
      <c r="O26" s="152">
        <v>8.0297073417939216E-5</v>
      </c>
      <c r="P26" s="152">
        <v>5.6197183756415111E-5</v>
      </c>
      <c r="Q26" s="152">
        <v>1.4421511979057175E-4</v>
      </c>
      <c r="R26" s="152">
        <v>3.6941922426423993E-6</v>
      </c>
      <c r="S26" s="152">
        <v>8.7221957763797134E-4</v>
      </c>
      <c r="T26" s="152">
        <v>1.2336860911951402E-5</v>
      </c>
      <c r="U26" s="152">
        <v>1.4330378878853219E-4</v>
      </c>
      <c r="V26" s="152">
        <v>1.8661720443490404E-4</v>
      </c>
      <c r="W26" s="152">
        <v>1.0005525403406963</v>
      </c>
      <c r="X26" s="152">
        <v>8.8670192857885847E-6</v>
      </c>
      <c r="Y26" s="152">
        <v>5.3616895551661076E-6</v>
      </c>
      <c r="Z26" s="152">
        <v>6.606594033584082E-6</v>
      </c>
      <c r="AA26" s="152">
        <v>4.7655376449535365E-6</v>
      </c>
      <c r="AB26" s="152">
        <v>6.3450880472229479E-5</v>
      </c>
      <c r="AC26" s="152">
        <v>8.3655254601608179E-6</v>
      </c>
      <c r="AD26" s="152">
        <v>1.9899970774770145E-6</v>
      </c>
      <c r="AE26" s="152">
        <v>4.682091276854883E-5</v>
      </c>
      <c r="AF26" s="152">
        <v>1.8143527811740605E-5</v>
      </c>
      <c r="AG26" s="152">
        <v>2.5966730964655459E-4</v>
      </c>
      <c r="AH26" s="152">
        <v>3.1055242221774939E-5</v>
      </c>
      <c r="AI26" s="152">
        <v>1.2336284385138982E-5</v>
      </c>
      <c r="AJ26" s="152">
        <v>2.20955511717847E-5</v>
      </c>
      <c r="AK26" s="152">
        <v>1.2567959514375126E-5</v>
      </c>
      <c r="AL26" s="152">
        <v>4.5640888849828657E-5</v>
      </c>
      <c r="AM26" s="152">
        <v>8.9693143654254674E-6</v>
      </c>
      <c r="AN26" s="152">
        <v>9.6174984240483953E-6</v>
      </c>
      <c r="AO26" s="152">
        <v>2.6385585256929764E-5</v>
      </c>
      <c r="AP26" s="152">
        <v>3.8441458260373679E-6</v>
      </c>
      <c r="AQ26" s="152">
        <v>2.4743054831514041E-5</v>
      </c>
      <c r="AR26" s="152">
        <v>1.1146125576747091E-4</v>
      </c>
      <c r="AS26" s="152">
        <v>4.233115804518188E-6</v>
      </c>
      <c r="AT26" s="152">
        <v>1.113850263611654E-5</v>
      </c>
      <c r="AU26" s="152">
        <v>1.7230835727970036E-5</v>
      </c>
      <c r="AV26" s="152">
        <v>1.1778309989547106E-5</v>
      </c>
      <c r="AW26" s="152">
        <v>2.7295577102030703E-5</v>
      </c>
      <c r="AX26" s="152">
        <v>2.9200173704222828E-5</v>
      </c>
      <c r="AY26" s="152">
        <v>7.2561028697172861E-6</v>
      </c>
      <c r="AZ26" s="152">
        <v>1.0532840610493166E-4</v>
      </c>
      <c r="BA26" s="152">
        <v>1.3961395999577836E-3</v>
      </c>
      <c r="BB26" s="152">
        <v>2.6231554426389961E-5</v>
      </c>
      <c r="BC26" s="152">
        <v>6.5416709552078197E-6</v>
      </c>
      <c r="BD26" s="152">
        <v>1.2059205909885877E-5</v>
      </c>
      <c r="BE26" s="152">
        <v>4.799055502582885E-6</v>
      </c>
      <c r="BF26" s="152">
        <v>2.7057027485083532E-6</v>
      </c>
      <c r="BG26" s="152">
        <v>7.5799457620159215E-6</v>
      </c>
      <c r="BH26" s="152">
        <v>2.5327259726671E-6</v>
      </c>
      <c r="BI26" s="152">
        <v>3.340107566223104E-6</v>
      </c>
      <c r="BJ26" s="152">
        <v>5.1790302812479637E-6</v>
      </c>
      <c r="BK26" s="152">
        <v>1.743132179645881E-5</v>
      </c>
      <c r="BL26" s="152">
        <v>3.5631762597409226E-6</v>
      </c>
      <c r="BM26" s="152">
        <v>3.2011647077956772E-7</v>
      </c>
      <c r="BN26" s="152">
        <v>3.2023835303312604E-6</v>
      </c>
      <c r="BO26" s="152">
        <v>3.0647014108119342E-5</v>
      </c>
      <c r="BP26" s="152">
        <v>6.7088279008101794E-6</v>
      </c>
      <c r="BQ26" s="152">
        <v>8.1037708993499947E-6</v>
      </c>
      <c r="BR26" s="152">
        <v>5.0993293278276933E-6</v>
      </c>
      <c r="BS26" s="152">
        <v>7.7852941331502844E-6</v>
      </c>
      <c r="BT26" s="152">
        <v>6.8875202343971628E-6</v>
      </c>
      <c r="BU26" s="152">
        <v>2.4845108417594128E-6</v>
      </c>
      <c r="BV26" s="152">
        <v>1.1916372770097546E-5</v>
      </c>
      <c r="BW26" s="152">
        <v>5.7024187863363254E-6</v>
      </c>
      <c r="BX26" s="152">
        <v>4.4013260706268946E-6</v>
      </c>
      <c r="BY26" s="152">
        <v>7.9380246974963903E-6</v>
      </c>
      <c r="BZ26" s="152">
        <v>3.0387391240498469E-6</v>
      </c>
      <c r="CA26" s="152">
        <v>1.0505906125385798E-5</v>
      </c>
      <c r="CB26" s="152">
        <v>8.7245696871410311E-6</v>
      </c>
      <c r="CC26" s="152">
        <v>8.0379101394401041E-6</v>
      </c>
      <c r="CD26" s="152">
        <v>4.5934676216304944E-6</v>
      </c>
      <c r="CE26" s="152">
        <v>4.0050181319520909E-6</v>
      </c>
      <c r="CF26" s="152">
        <v>3.0196916009156639E-6</v>
      </c>
      <c r="CG26" s="152">
        <v>2.9476052434373629E-6</v>
      </c>
      <c r="CH26" s="152">
        <v>1.7115551987240848E-6</v>
      </c>
      <c r="CI26" s="152">
        <v>2.7029033962655859E-6</v>
      </c>
      <c r="CJ26" s="152">
        <v>1.5574871818807642E-6</v>
      </c>
      <c r="CK26" s="152">
        <v>3.1533301613019295E-6</v>
      </c>
      <c r="CL26" s="152">
        <v>1.3120397122596249E-5</v>
      </c>
      <c r="CM26" s="152">
        <v>1.7706555275271962E-8</v>
      </c>
      <c r="CN26" s="152">
        <v>2.6553228049324079E-5</v>
      </c>
      <c r="CO26" s="152">
        <v>3.3402352780778043E-6</v>
      </c>
      <c r="CP26" s="152">
        <v>1.3198845478067063E-4</v>
      </c>
      <c r="CQ26" s="152">
        <v>7.314245091787686E-6</v>
      </c>
      <c r="CR26" s="152">
        <v>4.7259161666918662E-6</v>
      </c>
      <c r="CS26" s="152">
        <v>1.5086140053384698E-5</v>
      </c>
      <c r="CT26" s="152">
        <v>5.0701688331707552E-6</v>
      </c>
      <c r="CU26" s="152">
        <v>1.050908429367746E-5</v>
      </c>
      <c r="CV26" s="152">
        <v>4.5479183683835262E-6</v>
      </c>
      <c r="CW26" s="152">
        <v>3.0129653525723248E-6</v>
      </c>
      <c r="CX26" s="152">
        <v>4.1042373752870563E-6</v>
      </c>
      <c r="CY26" s="152">
        <v>4.1046655308066862E-6</v>
      </c>
      <c r="CZ26" s="152">
        <v>7.4984872473860085E-6</v>
      </c>
      <c r="DA26" s="152">
        <v>1.1544427531366749E-5</v>
      </c>
      <c r="DB26" s="152">
        <v>5.5416863932893226E-6</v>
      </c>
      <c r="DC26" s="152">
        <v>3.4922875691110118E-6</v>
      </c>
      <c r="DD26" s="152">
        <v>1.4368937359248069E-6</v>
      </c>
      <c r="DE26" s="152">
        <v>0</v>
      </c>
    </row>
    <row r="27" spans="1:109" x14ac:dyDescent="0.3">
      <c r="A27" s="151">
        <v>3220</v>
      </c>
      <c r="B27" s="152">
        <v>1.3386487425423156E-3</v>
      </c>
      <c r="C27" s="152">
        <v>5.6112887807633857E-4</v>
      </c>
      <c r="D27" s="152">
        <v>1.6328278795021468E-3</v>
      </c>
      <c r="E27" s="152">
        <v>4.1435467438104825E-3</v>
      </c>
      <c r="F27" s="152">
        <v>3.1099979428400515E-3</v>
      </c>
      <c r="G27" s="152">
        <v>1.1618700942389744E-3</v>
      </c>
      <c r="H27" s="152">
        <v>3.6533450900245847E-3</v>
      </c>
      <c r="I27" s="152">
        <v>4.3486421692718576E-3</v>
      </c>
      <c r="J27" s="152">
        <v>3.3258239711293786E-3</v>
      </c>
      <c r="K27" s="152">
        <v>4.4463669600536652E-3</v>
      </c>
      <c r="L27" s="152">
        <v>5.6937173215167464E-3</v>
      </c>
      <c r="M27" s="152">
        <v>4.9172262001080918E-3</v>
      </c>
      <c r="N27" s="152">
        <v>4.1860470664466919E-3</v>
      </c>
      <c r="O27" s="152">
        <v>4.6352728721808303E-3</v>
      </c>
      <c r="P27" s="152">
        <v>2.4443291255039174E-3</v>
      </c>
      <c r="Q27" s="152">
        <v>5.8915056399951914E-3</v>
      </c>
      <c r="R27" s="152">
        <v>8.0742190044861986E-4</v>
      </c>
      <c r="S27" s="152">
        <v>4.3449625685330166E-3</v>
      </c>
      <c r="T27" s="152">
        <v>2.0532419770880458E-3</v>
      </c>
      <c r="U27" s="152">
        <v>1.3415899191802994E-2</v>
      </c>
      <c r="V27" s="152">
        <v>4.9587087329958238E-3</v>
      </c>
      <c r="W27" s="152">
        <v>1.0027893248422837E-2</v>
      </c>
      <c r="X27" s="152">
        <v>1.0416149395236971</v>
      </c>
      <c r="Y27" s="152">
        <v>9.9701041603708091E-3</v>
      </c>
      <c r="Z27" s="152">
        <v>3.8929036846600236E-3</v>
      </c>
      <c r="AA27" s="152">
        <v>6.7389628506113355E-4</v>
      </c>
      <c r="AB27" s="152">
        <v>2.929321352305576E-2</v>
      </c>
      <c r="AC27" s="152">
        <v>4.8367499841578794E-4</v>
      </c>
      <c r="AD27" s="152">
        <v>1.8126193991891771E-4</v>
      </c>
      <c r="AE27" s="152">
        <v>1.1215151085541162E-2</v>
      </c>
      <c r="AF27" s="152">
        <v>6.0240910278482329E-2</v>
      </c>
      <c r="AG27" s="152">
        <v>0.10295163119833374</v>
      </c>
      <c r="AH27" s="152">
        <v>5.3411451650027671E-4</v>
      </c>
      <c r="AI27" s="152">
        <v>1.4047218808697758E-3</v>
      </c>
      <c r="AJ27" s="152">
        <v>5.7123223079563593E-4</v>
      </c>
      <c r="AK27" s="152">
        <v>7.9196532049106332E-4</v>
      </c>
      <c r="AL27" s="152">
        <v>8.9330002876413794E-3</v>
      </c>
      <c r="AM27" s="152">
        <v>1.2978457794570606E-2</v>
      </c>
      <c r="AN27" s="152">
        <v>3.9991829045035667E-4</v>
      </c>
      <c r="AO27" s="152">
        <v>2.4102330578480067E-3</v>
      </c>
      <c r="AP27" s="152">
        <v>4.7721630618390099E-3</v>
      </c>
      <c r="AQ27" s="152">
        <v>5.6280218954494971E-3</v>
      </c>
      <c r="AR27" s="152">
        <v>3.3884351837920978E-3</v>
      </c>
      <c r="AS27" s="152">
        <v>8.6874908770507859E-4</v>
      </c>
      <c r="AT27" s="152">
        <v>4.8520444086191427E-3</v>
      </c>
      <c r="AU27" s="152">
        <v>9.4739116933631341E-3</v>
      </c>
      <c r="AV27" s="152">
        <v>3.150557637280714E-2</v>
      </c>
      <c r="AW27" s="152">
        <v>2.7232460277084852E-3</v>
      </c>
      <c r="AX27" s="152">
        <v>1.344879205821381E-2</v>
      </c>
      <c r="AY27" s="152">
        <v>6.4873688146045222E-3</v>
      </c>
      <c r="AZ27" s="152">
        <v>2.960525054981609E-3</v>
      </c>
      <c r="BA27" s="152">
        <v>6.0135319967405034E-3</v>
      </c>
      <c r="BB27" s="152">
        <v>6.395514415827544E-3</v>
      </c>
      <c r="BC27" s="152">
        <v>1.2978898933560882E-2</v>
      </c>
      <c r="BD27" s="152">
        <v>5.3326067433890059E-3</v>
      </c>
      <c r="BE27" s="152">
        <v>1.487746016961224E-3</v>
      </c>
      <c r="BF27" s="152">
        <v>1.1438138798398789E-3</v>
      </c>
      <c r="BG27" s="152">
        <v>3.2984359839857793E-3</v>
      </c>
      <c r="BH27" s="152">
        <v>1.6968870819982125E-3</v>
      </c>
      <c r="BI27" s="152">
        <v>1.485054551218746E-3</v>
      </c>
      <c r="BJ27" s="152">
        <v>3.2005699217344192E-3</v>
      </c>
      <c r="BK27" s="152">
        <v>9.3594357810987969E-4</v>
      </c>
      <c r="BL27" s="152">
        <v>7.6199706216421989E-4</v>
      </c>
      <c r="BM27" s="152">
        <v>7.5538877151923097E-5</v>
      </c>
      <c r="BN27" s="152">
        <v>1.0800921434374487E-3</v>
      </c>
      <c r="BO27" s="152">
        <v>1.4372257574922791E-2</v>
      </c>
      <c r="BP27" s="152">
        <v>2.2262553705101732E-3</v>
      </c>
      <c r="BQ27" s="152">
        <v>3.4062867459396704E-3</v>
      </c>
      <c r="BR27" s="152">
        <v>5.8484996587484942E-3</v>
      </c>
      <c r="BS27" s="152">
        <v>7.4988256900688083E-3</v>
      </c>
      <c r="BT27" s="152">
        <v>2.6813624181852421E-3</v>
      </c>
      <c r="BU27" s="152">
        <v>6.2335010641991937E-4</v>
      </c>
      <c r="BV27" s="152">
        <v>1.213276581586809E-3</v>
      </c>
      <c r="BW27" s="152">
        <v>4.3391204156972493E-3</v>
      </c>
      <c r="BX27" s="152">
        <v>2.2347431718507956E-4</v>
      </c>
      <c r="BY27" s="152">
        <v>2.4969429530210048E-3</v>
      </c>
      <c r="BZ27" s="152">
        <v>1.2485310735072014E-3</v>
      </c>
      <c r="CA27" s="152">
        <v>1.7150051003037923E-3</v>
      </c>
      <c r="CB27" s="152">
        <v>2.1819789715297909E-3</v>
      </c>
      <c r="CC27" s="152">
        <v>2.8749512021142001E-3</v>
      </c>
      <c r="CD27" s="152">
        <v>1.1579143757718153E-3</v>
      </c>
      <c r="CE27" s="152">
        <v>1.3564440066100734E-3</v>
      </c>
      <c r="CF27" s="152">
        <v>1.1421724448888097E-3</v>
      </c>
      <c r="CG27" s="152">
        <v>7.1693430010135535E-4</v>
      </c>
      <c r="CH27" s="152">
        <v>5.3784893616408273E-4</v>
      </c>
      <c r="CI27" s="152">
        <v>9.1657733366701667E-4</v>
      </c>
      <c r="CJ27" s="152">
        <v>3.800280307067578E-4</v>
      </c>
      <c r="CK27" s="152">
        <v>1.1026617168605911E-3</v>
      </c>
      <c r="CL27" s="152">
        <v>5.3205165464077272E-3</v>
      </c>
      <c r="CM27" s="152">
        <v>6.5138642437211245E-6</v>
      </c>
      <c r="CN27" s="152">
        <v>2.1764913230289187E-3</v>
      </c>
      <c r="CO27" s="152">
        <v>1.4006084803853151E-3</v>
      </c>
      <c r="CP27" s="152">
        <v>3.9196002241138521E-3</v>
      </c>
      <c r="CQ27" s="152">
        <v>3.818752876115977E-3</v>
      </c>
      <c r="CR27" s="152">
        <v>1.1769777112708266E-3</v>
      </c>
      <c r="CS27" s="152">
        <v>4.0596682043970754E-3</v>
      </c>
      <c r="CT27" s="152">
        <v>1.792591001716579E-3</v>
      </c>
      <c r="CU27" s="152">
        <v>1.1741667077237046E-2</v>
      </c>
      <c r="CV27" s="152">
        <v>8.8499081790950531E-3</v>
      </c>
      <c r="CW27" s="152">
        <v>8.9084949618345791E-4</v>
      </c>
      <c r="CX27" s="152">
        <v>4.7179745081051049E-4</v>
      </c>
      <c r="CY27" s="152">
        <v>1.875972339419297E-3</v>
      </c>
      <c r="CZ27" s="152">
        <v>2.4496260419222277E-3</v>
      </c>
      <c r="DA27" s="152">
        <v>9.582426971106844E-3</v>
      </c>
      <c r="DB27" s="152">
        <v>2.5674190856447548E-3</v>
      </c>
      <c r="DC27" s="152">
        <v>1.5491767996370595E-3</v>
      </c>
      <c r="DD27" s="152">
        <v>6.7743306768236337E-4</v>
      </c>
      <c r="DE27" s="152">
        <v>0</v>
      </c>
    </row>
    <row r="28" spans="1:109" x14ac:dyDescent="0.3">
      <c r="A28" s="151">
        <v>3230</v>
      </c>
      <c r="B28" s="152">
        <v>2.2057533484079469E-4</v>
      </c>
      <c r="C28" s="152">
        <v>2.5575211365030113E-4</v>
      </c>
      <c r="D28" s="152">
        <v>2.9956704399434385E-4</v>
      </c>
      <c r="E28" s="152">
        <v>1.2399481886589164E-3</v>
      </c>
      <c r="F28" s="152">
        <v>3.8791758588097865E-4</v>
      </c>
      <c r="G28" s="152">
        <v>4.1385980972674928E-4</v>
      </c>
      <c r="H28" s="152">
        <v>6.6376816461849789E-4</v>
      </c>
      <c r="I28" s="152">
        <v>9.4794025715146471E-4</v>
      </c>
      <c r="J28" s="152">
        <v>5.1317561424428276E-4</v>
      </c>
      <c r="K28" s="152">
        <v>6.5705661522999265E-4</v>
      </c>
      <c r="L28" s="152">
        <v>8.7200531997388866E-4</v>
      </c>
      <c r="M28" s="152">
        <v>7.3129025164706137E-4</v>
      </c>
      <c r="N28" s="152">
        <v>6.0510752062306594E-4</v>
      </c>
      <c r="O28" s="152">
        <v>6.689045226382454E-4</v>
      </c>
      <c r="P28" s="152">
        <v>3.6805668333094751E-4</v>
      </c>
      <c r="Q28" s="152">
        <v>8.4509441488144236E-4</v>
      </c>
      <c r="R28" s="152">
        <v>2.0996322672323014E-4</v>
      </c>
      <c r="S28" s="152">
        <v>7.5520511716421627E-4</v>
      </c>
      <c r="T28" s="152">
        <v>3.6481167246545549E-4</v>
      </c>
      <c r="U28" s="152">
        <v>2.0991180442602305E-3</v>
      </c>
      <c r="V28" s="152">
        <v>5.6015319172742276E-4</v>
      </c>
      <c r="W28" s="152">
        <v>2.2330902568399816E-3</v>
      </c>
      <c r="X28" s="152">
        <v>9.5211586731736471E-3</v>
      </c>
      <c r="Y28" s="152">
        <v>1.0046697839623684</v>
      </c>
      <c r="Z28" s="152">
        <v>6.9667855009053134E-4</v>
      </c>
      <c r="AA28" s="152">
        <v>2.0291941529107621E-4</v>
      </c>
      <c r="AB28" s="152">
        <v>9.5487735105678241E-3</v>
      </c>
      <c r="AC28" s="152">
        <v>1.1405573123311817E-4</v>
      </c>
      <c r="AD28" s="152">
        <v>6.6896660202330296E-5</v>
      </c>
      <c r="AE28" s="152">
        <v>4.7214057396430145E-4</v>
      </c>
      <c r="AF28" s="152">
        <v>1.3853705167960428E-2</v>
      </c>
      <c r="AG28" s="152">
        <v>8.0409642079615526E-2</v>
      </c>
      <c r="AH28" s="152">
        <v>1.8867784405065163E-4</v>
      </c>
      <c r="AI28" s="152">
        <v>7.0415599166365915E-3</v>
      </c>
      <c r="AJ28" s="152">
        <v>1.6016428881954404E-4</v>
      </c>
      <c r="AK28" s="152">
        <v>3.1686810647086998E-4</v>
      </c>
      <c r="AL28" s="152">
        <v>1.8798300314836456E-3</v>
      </c>
      <c r="AM28" s="152">
        <v>3.6612716215610075E-2</v>
      </c>
      <c r="AN28" s="152">
        <v>1.4177694389212251E-4</v>
      </c>
      <c r="AO28" s="152">
        <v>1.0089640329854228E-3</v>
      </c>
      <c r="AP28" s="152">
        <v>2.1105200473553885E-4</v>
      </c>
      <c r="AQ28" s="152">
        <v>5.2761713221249548E-4</v>
      </c>
      <c r="AR28" s="152">
        <v>3.9430952685097005E-4</v>
      </c>
      <c r="AS28" s="152">
        <v>4.5319114308630526E-4</v>
      </c>
      <c r="AT28" s="152">
        <v>6.9804099801773023E-4</v>
      </c>
      <c r="AU28" s="152">
        <v>3.353828397620294E-4</v>
      </c>
      <c r="AV28" s="152">
        <v>7.1333296041750985E-4</v>
      </c>
      <c r="AW28" s="152">
        <v>4.2455226203469453E-4</v>
      </c>
      <c r="AX28" s="152">
        <v>6.4136177996467641E-4</v>
      </c>
      <c r="AY28" s="152">
        <v>3.6383369520391991E-4</v>
      </c>
      <c r="AZ28" s="152">
        <v>4.8513515664647334E-4</v>
      </c>
      <c r="BA28" s="152">
        <v>1.6326482909817461E-3</v>
      </c>
      <c r="BB28" s="152">
        <v>1.4217868466057471E-3</v>
      </c>
      <c r="BC28" s="152">
        <v>5.1044156204116864E-4</v>
      </c>
      <c r="BD28" s="152">
        <v>6.1203333018775702E-4</v>
      </c>
      <c r="BE28" s="152">
        <v>3.5749115914293574E-4</v>
      </c>
      <c r="BF28" s="152">
        <v>2.952972835439396E-4</v>
      </c>
      <c r="BG28" s="152">
        <v>8.5987434608857495E-4</v>
      </c>
      <c r="BH28" s="152">
        <v>4.0478240939705208E-4</v>
      </c>
      <c r="BI28" s="152">
        <v>2.5817369858070456E-4</v>
      </c>
      <c r="BJ28" s="152">
        <v>8.5597885781173025E-4</v>
      </c>
      <c r="BK28" s="152">
        <v>2.1395056813181107E-4</v>
      </c>
      <c r="BL28" s="152">
        <v>3.0250812259655389E-4</v>
      </c>
      <c r="BM28" s="152">
        <v>2.5192302872844292E-5</v>
      </c>
      <c r="BN28" s="152">
        <v>2.8197438320020577E-4</v>
      </c>
      <c r="BO28" s="152">
        <v>1.7837038632060652E-3</v>
      </c>
      <c r="BP28" s="152">
        <v>4.9186628343956325E-4</v>
      </c>
      <c r="BQ28" s="152">
        <v>1.0024299798433943E-3</v>
      </c>
      <c r="BR28" s="152">
        <v>7.6885087427115641E-4</v>
      </c>
      <c r="BS28" s="152">
        <v>5.6757407235274548E-4</v>
      </c>
      <c r="BT28" s="152">
        <v>1.9166234591766194E-4</v>
      </c>
      <c r="BU28" s="152">
        <v>8.9719086190611416E-3</v>
      </c>
      <c r="BV28" s="152">
        <v>8.2557861671749997E-4</v>
      </c>
      <c r="BW28" s="152">
        <v>6.4607941345348676E-4</v>
      </c>
      <c r="BX28" s="152">
        <v>6.2301008941872672E-5</v>
      </c>
      <c r="BY28" s="152">
        <v>3.6488463269504181E-4</v>
      </c>
      <c r="BZ28" s="152">
        <v>2.6350825103353188E-4</v>
      </c>
      <c r="CA28" s="152">
        <v>4.1371693766124428E-4</v>
      </c>
      <c r="CB28" s="152">
        <v>2.3994519158021606E-3</v>
      </c>
      <c r="CC28" s="152">
        <v>5.1123466385389065E-4</v>
      </c>
      <c r="CD28" s="152">
        <v>1.2688860949139374E-4</v>
      </c>
      <c r="CE28" s="152">
        <v>3.8948275552334351E-4</v>
      </c>
      <c r="CF28" s="152">
        <v>1.7853153802529568E-4</v>
      </c>
      <c r="CG28" s="152">
        <v>1.7403767665521684E-4</v>
      </c>
      <c r="CH28" s="152">
        <v>9.9697456899986843E-5</v>
      </c>
      <c r="CI28" s="152">
        <v>2.4348415499991742E-4</v>
      </c>
      <c r="CJ28" s="152">
        <v>9.186391974156146E-5</v>
      </c>
      <c r="CK28" s="152">
        <v>1.9532280118270655E-4</v>
      </c>
      <c r="CL28" s="152">
        <v>2.7519619701354107E-4</v>
      </c>
      <c r="CM28" s="152">
        <v>1.2817700203915355E-6</v>
      </c>
      <c r="CN28" s="152">
        <v>3.9962012753017809E-4</v>
      </c>
      <c r="CO28" s="152">
        <v>3.1550214348373997E-4</v>
      </c>
      <c r="CP28" s="152">
        <v>6.3645003232162161E-4</v>
      </c>
      <c r="CQ28" s="152">
        <v>5.9241620552684783E-4</v>
      </c>
      <c r="CR28" s="152">
        <v>3.3188111557896558E-4</v>
      </c>
      <c r="CS28" s="152">
        <v>5.0333159186489475E-4</v>
      </c>
      <c r="CT28" s="152">
        <v>3.1537939907897052E-4</v>
      </c>
      <c r="CU28" s="152">
        <v>1.9189968029631817E-3</v>
      </c>
      <c r="CV28" s="152">
        <v>3.563073613400321E-4</v>
      </c>
      <c r="CW28" s="152">
        <v>2.7142457159703222E-4</v>
      </c>
      <c r="CX28" s="152">
        <v>1.4646548257731608E-4</v>
      </c>
      <c r="CY28" s="152">
        <v>2.9407518166532436E-4</v>
      </c>
      <c r="CZ28" s="152">
        <v>4.1209512535633525E-4</v>
      </c>
      <c r="DA28" s="152">
        <v>8.186206940693152E-4</v>
      </c>
      <c r="DB28" s="152">
        <v>3.3493874779488999E-4</v>
      </c>
      <c r="DC28" s="152">
        <v>3.727460643895902E-4</v>
      </c>
      <c r="DD28" s="152">
        <v>1.6764874122895048E-4</v>
      </c>
      <c r="DE28" s="152">
        <v>0</v>
      </c>
    </row>
    <row r="29" spans="1:109" x14ac:dyDescent="0.3">
      <c r="A29" s="151">
        <v>3240</v>
      </c>
      <c r="B29" s="152">
        <v>1.506624755587265E-2</v>
      </c>
      <c r="C29" s="152">
        <v>1.2656277598107913E-2</v>
      </c>
      <c r="D29" s="152">
        <v>1.7420227668531855E-2</v>
      </c>
      <c r="E29" s="152">
        <v>6.9583664391057065E-2</v>
      </c>
      <c r="F29" s="152">
        <v>2.5485170538609995E-2</v>
      </c>
      <c r="G29" s="152">
        <v>2.6733502215848245E-2</v>
      </c>
      <c r="H29" s="152">
        <v>3.8283685524510815E-2</v>
      </c>
      <c r="I29" s="152">
        <v>0.16707929837056645</v>
      </c>
      <c r="J29" s="152">
        <v>3.6634507779022468E-2</v>
      </c>
      <c r="K29" s="152">
        <v>4.4005132228092853E-2</v>
      </c>
      <c r="L29" s="152">
        <v>5.9650039778630398E-2</v>
      </c>
      <c r="M29" s="152">
        <v>5.0170172002867455E-2</v>
      </c>
      <c r="N29" s="152">
        <v>4.1503205693163597E-2</v>
      </c>
      <c r="O29" s="152">
        <v>4.6678828410145465E-2</v>
      </c>
      <c r="P29" s="152">
        <v>2.2060799094766801E-2</v>
      </c>
      <c r="Q29" s="152">
        <v>5.1014377142996524E-2</v>
      </c>
      <c r="R29" s="152">
        <v>1.2553028895220478E-2</v>
      </c>
      <c r="S29" s="152">
        <v>2.1425076153325128E-2</v>
      </c>
      <c r="T29" s="152">
        <v>1.93792609353859E-2</v>
      </c>
      <c r="U29" s="152">
        <v>4.1444388438101776E-2</v>
      </c>
      <c r="V29" s="152">
        <v>4.9699291115526012E-2</v>
      </c>
      <c r="W29" s="152">
        <v>2.0891903173723844E-2</v>
      </c>
      <c r="X29" s="152">
        <v>3.4249103576373979E-2</v>
      </c>
      <c r="Y29" s="152">
        <v>1.3085432265940796E-2</v>
      </c>
      <c r="Z29" s="152">
        <v>1.1269703927535684</v>
      </c>
      <c r="AA29" s="152">
        <v>3.0512956065901027E-3</v>
      </c>
      <c r="AB29" s="152">
        <v>9.687088047279805E-3</v>
      </c>
      <c r="AC29" s="152">
        <v>7.98463992221023E-3</v>
      </c>
      <c r="AD29" s="152">
        <v>4.034964667171426E-3</v>
      </c>
      <c r="AE29" s="152">
        <v>1.7650715619907005E-2</v>
      </c>
      <c r="AF29" s="152">
        <v>4.4674737158946286E-2</v>
      </c>
      <c r="AG29" s="152">
        <v>3.8089432677005423E-2</v>
      </c>
      <c r="AH29" s="152">
        <v>6.3614460940167074E-3</v>
      </c>
      <c r="AI29" s="152">
        <v>1.6490734194649141E-2</v>
      </c>
      <c r="AJ29" s="152">
        <v>7.9242846752722949E-3</v>
      </c>
      <c r="AK29" s="152">
        <v>8.2441685296198094E-3</v>
      </c>
      <c r="AL29" s="152">
        <v>1.5305432872063776E-2</v>
      </c>
      <c r="AM29" s="152">
        <v>2.5389947836957479E-2</v>
      </c>
      <c r="AN29" s="152">
        <v>4.7110651947453678E-3</v>
      </c>
      <c r="AO29" s="152">
        <v>1.7685118074479957E-2</v>
      </c>
      <c r="AP29" s="152">
        <v>2.437272604713759E-2</v>
      </c>
      <c r="AQ29" s="152">
        <v>5.0502756765144957E-2</v>
      </c>
      <c r="AR29" s="152">
        <v>3.1934009049951521E-2</v>
      </c>
      <c r="AS29" s="152">
        <v>2.2468497913596761E-2</v>
      </c>
      <c r="AT29" s="152">
        <v>3.9426920382534987E-2</v>
      </c>
      <c r="AU29" s="152">
        <v>4.4701981132488453E-2</v>
      </c>
      <c r="AV29" s="152">
        <v>0.13401816867195709</v>
      </c>
      <c r="AW29" s="152">
        <v>2.4309547188567864E-2</v>
      </c>
      <c r="AX29" s="152">
        <v>6.0212619371246681E-2</v>
      </c>
      <c r="AY29" s="152">
        <v>3.3722483689349096E-2</v>
      </c>
      <c r="AZ29" s="152">
        <v>3.4831694622061683E-2</v>
      </c>
      <c r="BA29" s="152">
        <v>4.3501620765691022E-2</v>
      </c>
      <c r="BB29" s="152">
        <v>1.6109742494601783E-2</v>
      </c>
      <c r="BC29" s="152">
        <v>2.1030867165803765E-2</v>
      </c>
      <c r="BD29" s="152">
        <v>3.8454244934448698E-2</v>
      </c>
      <c r="BE29" s="152">
        <v>2.4946758972501135E-2</v>
      </c>
      <c r="BF29" s="152">
        <v>2.1079545286872153E-2</v>
      </c>
      <c r="BG29" s="152">
        <v>6.1482357546900464E-2</v>
      </c>
      <c r="BH29" s="152">
        <v>2.0940184242657218E-2</v>
      </c>
      <c r="BI29" s="152">
        <v>1.897523221612513E-2</v>
      </c>
      <c r="BJ29" s="152">
        <v>4.3890400244142196E-2</v>
      </c>
      <c r="BK29" s="152">
        <v>1.5524408509528662E-2</v>
      </c>
      <c r="BL29" s="152">
        <v>2.3558308797018167E-2</v>
      </c>
      <c r="BM29" s="152">
        <v>1.8529401311794807E-3</v>
      </c>
      <c r="BN29" s="152">
        <v>1.5908472578032462E-2</v>
      </c>
      <c r="BO29" s="152">
        <v>0.10159066793185641</v>
      </c>
      <c r="BP29" s="152">
        <v>0.43892493305204033</v>
      </c>
      <c r="BQ29" s="152">
        <v>4.7153659620167411E-2</v>
      </c>
      <c r="BR29" s="152">
        <v>3.6832189000505507E-2</v>
      </c>
      <c r="BS29" s="152">
        <v>2.571349222775E-2</v>
      </c>
      <c r="BT29" s="152">
        <v>1.5642223648446127E-2</v>
      </c>
      <c r="BU29" s="152">
        <v>6.1083425615406309E-3</v>
      </c>
      <c r="BV29" s="152">
        <v>1.5748111644488329E-2</v>
      </c>
      <c r="BW29" s="152">
        <v>8.0448247495527023E-2</v>
      </c>
      <c r="BX29" s="152">
        <v>3.73488574292311E-3</v>
      </c>
      <c r="BY29" s="152">
        <v>1.9107083337338276E-2</v>
      </c>
      <c r="BZ29" s="152">
        <v>1.8539740185016883E-2</v>
      </c>
      <c r="CA29" s="152">
        <v>1.8568300009865129E-2</v>
      </c>
      <c r="CB29" s="152">
        <v>1.0888141704410919E-2</v>
      </c>
      <c r="CC29" s="152">
        <v>2.5845354621271438E-2</v>
      </c>
      <c r="CD29" s="152">
        <v>7.4052027895572968E-3</v>
      </c>
      <c r="CE29" s="152">
        <v>2.0705965385516407E-2</v>
      </c>
      <c r="CF29" s="152">
        <v>1.205321655188034E-2</v>
      </c>
      <c r="CG29" s="152">
        <v>8.8874114579503786E-3</v>
      </c>
      <c r="CH29" s="152">
        <v>2.116424712428094E-2</v>
      </c>
      <c r="CI29" s="152">
        <v>1.3825056158603183E-2</v>
      </c>
      <c r="CJ29" s="152">
        <v>4.6992423593698492E-3</v>
      </c>
      <c r="CK29" s="152">
        <v>1.4086134016517132E-2</v>
      </c>
      <c r="CL29" s="152">
        <v>2.4802707354741289E-2</v>
      </c>
      <c r="CM29" s="152">
        <v>7.1727301097145778E-5</v>
      </c>
      <c r="CN29" s="152">
        <v>2.6816343560654515E-2</v>
      </c>
      <c r="CO29" s="152">
        <v>2.1610220255159424E-2</v>
      </c>
      <c r="CP29" s="152">
        <v>4.4782790092099671E-2</v>
      </c>
      <c r="CQ29" s="152">
        <v>3.8741680170901009E-2</v>
      </c>
      <c r="CR29" s="152">
        <v>1.7731088730142241E-2</v>
      </c>
      <c r="CS29" s="152">
        <v>3.3617663517074736E-2</v>
      </c>
      <c r="CT29" s="152">
        <v>1.6893663611706983E-2</v>
      </c>
      <c r="CU29" s="152">
        <v>0.40590277226363825</v>
      </c>
      <c r="CV29" s="152">
        <v>1.484253423744822E-2</v>
      </c>
      <c r="CW29" s="152">
        <v>1.7811675358338649E-2</v>
      </c>
      <c r="CX29" s="152">
        <v>1.026314912248015E-2</v>
      </c>
      <c r="CY29" s="152">
        <v>1.9163084792676362E-2</v>
      </c>
      <c r="CZ29" s="152">
        <v>1.9779780025037767E-2</v>
      </c>
      <c r="DA29" s="152">
        <v>0.10272094774303343</v>
      </c>
      <c r="DB29" s="152">
        <v>2.5574863020523374E-2</v>
      </c>
      <c r="DC29" s="152">
        <v>1.6398966729785556E-2</v>
      </c>
      <c r="DD29" s="152">
        <v>1.0546772522773428E-2</v>
      </c>
      <c r="DE29" s="152">
        <v>0</v>
      </c>
    </row>
    <row r="30" spans="1:109" x14ac:dyDescent="0.3">
      <c r="A30" s="151">
        <v>3251</v>
      </c>
      <c r="B30" s="152">
        <v>1.7611484353935679E-3</v>
      </c>
      <c r="C30" s="152">
        <v>5.636016485266182E-3</v>
      </c>
      <c r="D30" s="152">
        <v>6.7830603726688051E-3</v>
      </c>
      <c r="E30" s="152">
        <v>4.2469372426736105E-3</v>
      </c>
      <c r="F30" s="152">
        <v>6.6530400525473456E-3</v>
      </c>
      <c r="G30" s="152">
        <v>1.5825165500752353E-3</v>
      </c>
      <c r="H30" s="152">
        <v>3.4929775015869404E-3</v>
      </c>
      <c r="I30" s="152">
        <v>4.0571451535758567E-3</v>
      </c>
      <c r="J30" s="152">
        <v>3.7695170000732196E-3</v>
      </c>
      <c r="K30" s="152">
        <v>3.6153941828748247E-3</v>
      </c>
      <c r="L30" s="152">
        <v>3.6607736168531996E-3</v>
      </c>
      <c r="M30" s="152">
        <v>3.7995891658579618E-3</v>
      </c>
      <c r="N30" s="152">
        <v>3.9620953322487577E-3</v>
      </c>
      <c r="O30" s="152">
        <v>3.3552986498330017E-3</v>
      </c>
      <c r="P30" s="152">
        <v>1.8857661942271275E-3</v>
      </c>
      <c r="Q30" s="152">
        <v>3.451490476680964E-3</v>
      </c>
      <c r="R30" s="152">
        <v>3.7785065858888197E-3</v>
      </c>
      <c r="S30" s="152">
        <v>3.7942319799576323E-3</v>
      </c>
      <c r="T30" s="152">
        <v>3.4214697340709558E-3</v>
      </c>
      <c r="U30" s="152">
        <v>3.1312263635013896E-3</v>
      </c>
      <c r="V30" s="152">
        <v>2.9513951224989618E-3</v>
      </c>
      <c r="W30" s="152">
        <v>2.2970173614274918E-3</v>
      </c>
      <c r="X30" s="152">
        <v>2.4551968551148038E-3</v>
      </c>
      <c r="Y30" s="152">
        <v>1.4670307033834329E-3</v>
      </c>
      <c r="Z30" s="152">
        <v>2.5545478728916889E-3</v>
      </c>
      <c r="AA30" s="152">
        <v>1.0134855154437479</v>
      </c>
      <c r="AB30" s="152">
        <v>2.4716076963693344E-3</v>
      </c>
      <c r="AC30" s="152">
        <v>1.1778192838846075E-3</v>
      </c>
      <c r="AD30" s="152">
        <v>1.4282867095736964E-3</v>
      </c>
      <c r="AE30" s="152">
        <v>2.9772547220301695E-3</v>
      </c>
      <c r="AF30" s="152">
        <v>3.2346568075617413E-3</v>
      </c>
      <c r="AG30" s="152">
        <v>3.2266840496869881E-3</v>
      </c>
      <c r="AH30" s="152">
        <v>1.969386416522452E-3</v>
      </c>
      <c r="AI30" s="152">
        <v>2.2617756490390414E-3</v>
      </c>
      <c r="AJ30" s="152">
        <v>2.5474080873869832E-3</v>
      </c>
      <c r="AK30" s="152">
        <v>2.4990367563899655E-3</v>
      </c>
      <c r="AL30" s="152">
        <v>2.2747042794624447E-3</v>
      </c>
      <c r="AM30" s="152">
        <v>2.7182493733026374E-2</v>
      </c>
      <c r="AN30" s="152">
        <v>1.1752718081438926E-3</v>
      </c>
      <c r="AO30" s="152">
        <v>8.8964426686241442E-4</v>
      </c>
      <c r="AP30" s="152">
        <v>2.7649069091014817E-3</v>
      </c>
      <c r="AQ30" s="152">
        <v>2.737465343694252E-3</v>
      </c>
      <c r="AR30" s="152">
        <v>2.682719726282009E-3</v>
      </c>
      <c r="AS30" s="152">
        <v>9.7816367045783243E-3</v>
      </c>
      <c r="AT30" s="152">
        <v>3.1217238383401077E-3</v>
      </c>
      <c r="AU30" s="152">
        <v>5.2411955285216324E-3</v>
      </c>
      <c r="AV30" s="152">
        <v>4.8640818527249429E-3</v>
      </c>
      <c r="AW30" s="152">
        <v>1.6367780569664528E-3</v>
      </c>
      <c r="AX30" s="152">
        <v>3.1043145117207486E-3</v>
      </c>
      <c r="AY30" s="152">
        <v>1.6966929628568521E-3</v>
      </c>
      <c r="AZ30" s="152">
        <v>2.0325119423605146E-3</v>
      </c>
      <c r="BA30" s="152">
        <v>1.1348527231898919E-2</v>
      </c>
      <c r="BB30" s="152">
        <v>2.4984054614960991E-3</v>
      </c>
      <c r="BC30" s="152">
        <v>2.9493681275461494E-3</v>
      </c>
      <c r="BD30" s="152">
        <v>2.4005335375515166E-3</v>
      </c>
      <c r="BE30" s="152">
        <v>1.5608510232853546E-3</v>
      </c>
      <c r="BF30" s="152">
        <v>1.0893492942413003E-3</v>
      </c>
      <c r="BG30" s="152">
        <v>2.8557598443956439E-3</v>
      </c>
      <c r="BH30" s="152">
        <v>5.7302736371058697E-4</v>
      </c>
      <c r="BI30" s="152">
        <v>3.5011798683444481E-3</v>
      </c>
      <c r="BJ30" s="152">
        <v>1.0804236646739847E-3</v>
      </c>
      <c r="BK30" s="152">
        <v>1.644322865529518E-3</v>
      </c>
      <c r="BL30" s="152">
        <v>5.3544185398054648E-3</v>
      </c>
      <c r="BM30" s="152">
        <v>3.7517115742135817E-4</v>
      </c>
      <c r="BN30" s="152">
        <v>8.9437346662052646E-4</v>
      </c>
      <c r="BO30" s="152">
        <v>6.4335145080162129E-3</v>
      </c>
      <c r="BP30" s="152">
        <v>2.7990730883683404E-3</v>
      </c>
      <c r="BQ30" s="152">
        <v>1.3672396306435653E-3</v>
      </c>
      <c r="BR30" s="152">
        <v>2.2756888820721602E-3</v>
      </c>
      <c r="BS30" s="152">
        <v>2.3027103849757391E-3</v>
      </c>
      <c r="BT30" s="152">
        <v>1.6737701753222606E-3</v>
      </c>
      <c r="BU30" s="152">
        <v>1.1586476289730009E-3</v>
      </c>
      <c r="BV30" s="152">
        <v>2.4268040991848286E-3</v>
      </c>
      <c r="BW30" s="152">
        <v>3.6929783176799821E-3</v>
      </c>
      <c r="BX30" s="152">
        <v>1.1449101899604238E-3</v>
      </c>
      <c r="BY30" s="152">
        <v>2.7652554930361166E-3</v>
      </c>
      <c r="BZ30" s="152">
        <v>5.5984402486118322E-3</v>
      </c>
      <c r="CA30" s="152">
        <v>2.4092040619928842E-3</v>
      </c>
      <c r="CB30" s="152">
        <v>0.18943954400243207</v>
      </c>
      <c r="CC30" s="152">
        <v>2.009706256443746E-3</v>
      </c>
      <c r="CD30" s="152">
        <v>2.7112083180849504E-3</v>
      </c>
      <c r="CE30" s="152">
        <v>1.4654188636989975E-2</v>
      </c>
      <c r="CF30" s="152">
        <v>5.4839309176760347E-3</v>
      </c>
      <c r="CG30" s="152">
        <v>0.15990328106174667</v>
      </c>
      <c r="CH30" s="152">
        <v>3.8715612598507103E-3</v>
      </c>
      <c r="CI30" s="152">
        <v>8.4086588781516636E-3</v>
      </c>
      <c r="CJ30" s="152">
        <v>8.4096311367536605E-2</v>
      </c>
      <c r="CK30" s="152">
        <v>1.0470234126462256E-2</v>
      </c>
      <c r="CL30" s="152">
        <v>2.5426637378604638E-3</v>
      </c>
      <c r="CM30" s="152">
        <v>3.9121283003544597E-5</v>
      </c>
      <c r="CN30" s="152">
        <v>2.9332420563106692E-3</v>
      </c>
      <c r="CO30" s="152">
        <v>1.0452968303350255E-2</v>
      </c>
      <c r="CP30" s="152">
        <v>3.8257908381391071E-3</v>
      </c>
      <c r="CQ30" s="152">
        <v>2.3085562055760386E-3</v>
      </c>
      <c r="CR30" s="152">
        <v>1.4321713282375449E-2</v>
      </c>
      <c r="CS30" s="152">
        <v>2.4207485328827873E-3</v>
      </c>
      <c r="CT30" s="152">
        <v>2.7033787091316126E-3</v>
      </c>
      <c r="CU30" s="152">
        <v>8.949491676412253E-3</v>
      </c>
      <c r="CV30" s="152">
        <v>2.3099702487087577E-3</v>
      </c>
      <c r="CW30" s="152">
        <v>6.4953145361739927E-3</v>
      </c>
      <c r="CX30" s="152">
        <v>3.4535914444601061E-3</v>
      </c>
      <c r="CY30" s="152">
        <v>1.8772428380944856E-3</v>
      </c>
      <c r="CZ30" s="152">
        <v>1.6691293078335502E-3</v>
      </c>
      <c r="DA30" s="152">
        <v>5.3138274435329935E-3</v>
      </c>
      <c r="DB30" s="152">
        <v>1.5302790967668962E-3</v>
      </c>
      <c r="DC30" s="152">
        <v>1.1962633051129873E-2</v>
      </c>
      <c r="DD30" s="152">
        <v>7.9297941336820541E-4</v>
      </c>
      <c r="DE30" s="152">
        <v>0</v>
      </c>
    </row>
    <row r="31" spans="1:109" x14ac:dyDescent="0.3">
      <c r="A31" s="151">
        <v>3252</v>
      </c>
      <c r="B31" s="152">
        <v>9.5907507440707055E-4</v>
      </c>
      <c r="C31" s="152">
        <v>6.8307484477544056E-4</v>
      </c>
      <c r="D31" s="152">
        <v>1.2854583933925624E-3</v>
      </c>
      <c r="E31" s="152">
        <v>3.2045817400664736E-3</v>
      </c>
      <c r="F31" s="152">
        <v>1.5480541382492145E-3</v>
      </c>
      <c r="G31" s="152">
        <v>1.2321969301064247E-3</v>
      </c>
      <c r="H31" s="152">
        <v>1.8169965227707984E-3</v>
      </c>
      <c r="I31" s="152">
        <v>4.8206782379905102E-3</v>
      </c>
      <c r="J31" s="152">
        <v>2.2776716889187799E-3</v>
      </c>
      <c r="K31" s="152">
        <v>3.2937677662738963E-3</v>
      </c>
      <c r="L31" s="152">
        <v>4.6415960287088161E-3</v>
      </c>
      <c r="M31" s="152">
        <v>3.7515480777364353E-3</v>
      </c>
      <c r="N31" s="152">
        <v>2.9368780700305347E-3</v>
      </c>
      <c r="O31" s="152">
        <v>3.5394374680952972E-3</v>
      </c>
      <c r="P31" s="152">
        <v>1.75768785495731E-3</v>
      </c>
      <c r="Q31" s="152">
        <v>4.0997366245381041E-3</v>
      </c>
      <c r="R31" s="152">
        <v>6.1831264931775558E-4</v>
      </c>
      <c r="S31" s="152">
        <v>7.9281698631730269E-4</v>
      </c>
      <c r="T31" s="152">
        <v>1.1831811496697481E-3</v>
      </c>
      <c r="U31" s="152">
        <v>6.9999783821416653E-4</v>
      </c>
      <c r="V31" s="152">
        <v>2.2150932938069141E-3</v>
      </c>
      <c r="W31" s="152">
        <v>1.0567708844225708E-3</v>
      </c>
      <c r="X31" s="152">
        <v>1.7170013543242985E-3</v>
      </c>
      <c r="Y31" s="152">
        <v>6.3755172408092107E-4</v>
      </c>
      <c r="Z31" s="152">
        <v>1.572548714767413E-3</v>
      </c>
      <c r="AA31" s="152">
        <v>1.3686332691788967E-2</v>
      </c>
      <c r="AB31" s="152">
        <v>1.0004953891144719</v>
      </c>
      <c r="AC31" s="152">
        <v>4.0888099357460386E-4</v>
      </c>
      <c r="AD31" s="152">
        <v>1.9406457322187031E-4</v>
      </c>
      <c r="AE31" s="152">
        <v>9.7143104658789471E-4</v>
      </c>
      <c r="AF31" s="152">
        <v>2.5354717114469622E-3</v>
      </c>
      <c r="AG31" s="152">
        <v>1.3464060582719832E-3</v>
      </c>
      <c r="AH31" s="152">
        <v>3.3709114242370231E-4</v>
      </c>
      <c r="AI31" s="152">
        <v>7.7417065415556481E-4</v>
      </c>
      <c r="AJ31" s="152">
        <v>3.9543583657882214E-4</v>
      </c>
      <c r="AK31" s="152">
        <v>4.859957281631729E-4</v>
      </c>
      <c r="AL31" s="152">
        <v>7.7465210748990806E-4</v>
      </c>
      <c r="AM31" s="152">
        <v>2.9256527671782252E-2</v>
      </c>
      <c r="AN31" s="152">
        <v>2.3466075116912281E-4</v>
      </c>
      <c r="AO31" s="152">
        <v>5.1869365783116517E-4</v>
      </c>
      <c r="AP31" s="152">
        <v>6.2645031865604455E-4</v>
      </c>
      <c r="AQ31" s="152">
        <v>2.4770515385116668E-3</v>
      </c>
      <c r="AR31" s="152">
        <v>1.8070365884780889E-3</v>
      </c>
      <c r="AS31" s="152">
        <v>1.1074294325116984E-3</v>
      </c>
      <c r="AT31" s="152">
        <v>2.4851279451155888E-3</v>
      </c>
      <c r="AU31" s="152">
        <v>1.3323948248655038E-3</v>
      </c>
      <c r="AV31" s="152">
        <v>2.2186043667530206E-3</v>
      </c>
      <c r="AW31" s="152">
        <v>2.2122781045309961E-3</v>
      </c>
      <c r="AX31" s="152">
        <v>1.3370303374667155E-3</v>
      </c>
      <c r="AY31" s="152">
        <v>1.2029901534009644E-3</v>
      </c>
      <c r="AZ31" s="152">
        <v>1.1865356630827062E-3</v>
      </c>
      <c r="BA31" s="152">
        <v>8.08893122983285E-4</v>
      </c>
      <c r="BB31" s="152">
        <v>8.1447068799195418E-4</v>
      </c>
      <c r="BC31" s="152">
        <v>1.0050402972591875E-3</v>
      </c>
      <c r="BD31" s="152">
        <v>1.3896059624785287E-3</v>
      </c>
      <c r="BE31" s="152">
        <v>9.1094022976430399E-4</v>
      </c>
      <c r="BF31" s="152">
        <v>7.3553801877345912E-4</v>
      </c>
      <c r="BG31" s="152">
        <v>2.0893527917466891E-3</v>
      </c>
      <c r="BH31" s="152">
        <v>3.388827274018789E-4</v>
      </c>
      <c r="BI31" s="152">
        <v>8.1124957878199097E-4</v>
      </c>
      <c r="BJ31" s="152">
        <v>6.504218422296147E-4</v>
      </c>
      <c r="BK31" s="152">
        <v>7.221733666241927E-4</v>
      </c>
      <c r="BL31" s="152">
        <v>9.1790032861447149E-4</v>
      </c>
      <c r="BM31" s="152">
        <v>6.9691341431345267E-5</v>
      </c>
      <c r="BN31" s="152">
        <v>3.8844789609442744E-4</v>
      </c>
      <c r="BO31" s="152">
        <v>4.3107076880991345E-3</v>
      </c>
      <c r="BP31" s="152">
        <v>1.0350717602898691E-3</v>
      </c>
      <c r="BQ31" s="152">
        <v>3.6410003759405891E-3</v>
      </c>
      <c r="BR31" s="152">
        <v>4.6656885959874949E-3</v>
      </c>
      <c r="BS31" s="152">
        <v>3.4229007616115689E-3</v>
      </c>
      <c r="BT31" s="152">
        <v>3.7194687313192148E-4</v>
      </c>
      <c r="BU31" s="152">
        <v>3.7403789804412341E-4</v>
      </c>
      <c r="BV31" s="152">
        <v>7.5014669025420951E-4</v>
      </c>
      <c r="BW31" s="152">
        <v>6.8309490809820902E-4</v>
      </c>
      <c r="BX31" s="152">
        <v>1.8957651243008467E-4</v>
      </c>
      <c r="BY31" s="152">
        <v>7.428759605062861E-4</v>
      </c>
      <c r="BZ31" s="152">
        <v>1.0518618683867372E-3</v>
      </c>
      <c r="CA31" s="152">
        <v>8.7707737444687941E-4</v>
      </c>
      <c r="CB31" s="152">
        <v>2.6737029828361635E-2</v>
      </c>
      <c r="CC31" s="152">
        <v>1.298455718486522E-3</v>
      </c>
      <c r="CD31" s="152">
        <v>7.1717909301679758E-4</v>
      </c>
      <c r="CE31" s="152">
        <v>2.3463507064058384E-3</v>
      </c>
      <c r="CF31" s="152">
        <v>7.7051326558234714E-4</v>
      </c>
      <c r="CG31" s="152">
        <v>2.7205755563083443E-3</v>
      </c>
      <c r="CH31" s="152">
        <v>4.516521704370232E-4</v>
      </c>
      <c r="CI31" s="152">
        <v>1.3541627521144804E-3</v>
      </c>
      <c r="CJ31" s="152">
        <v>1.4322777929629208E-3</v>
      </c>
      <c r="CK31" s="152">
        <v>1.033078088495127E-3</v>
      </c>
      <c r="CL31" s="152">
        <v>7.3445139761921545E-4</v>
      </c>
      <c r="CM31" s="152">
        <v>6.7673659289344153E-6</v>
      </c>
      <c r="CN31" s="152">
        <v>1.6983358837057278E-3</v>
      </c>
      <c r="CO31" s="152">
        <v>1.7507446029064041E-3</v>
      </c>
      <c r="CP31" s="152">
        <v>2.9447134091545495E-3</v>
      </c>
      <c r="CQ31" s="152">
        <v>2.797236412782708E-3</v>
      </c>
      <c r="CR31" s="152">
        <v>2.2585396038824006E-3</v>
      </c>
      <c r="CS31" s="152">
        <v>1.2314512419722501E-3</v>
      </c>
      <c r="CT31" s="152">
        <v>9.096247348985379E-4</v>
      </c>
      <c r="CU31" s="152">
        <v>1.6943112994526107E-2</v>
      </c>
      <c r="CV31" s="152">
        <v>7.332645338268244E-4</v>
      </c>
      <c r="CW31" s="152">
        <v>1.1258383420380198E-3</v>
      </c>
      <c r="CX31" s="152">
        <v>6.6173633501962674E-4</v>
      </c>
      <c r="CY31" s="152">
        <v>1.4007198264720407E-3</v>
      </c>
      <c r="CZ31" s="152">
        <v>8.7573163667406171E-4</v>
      </c>
      <c r="DA31" s="152">
        <v>1.1339242496999145E-3</v>
      </c>
      <c r="DB31" s="152">
        <v>8.1988476924726441E-4</v>
      </c>
      <c r="DC31" s="152">
        <v>2.2746513762701539E-3</v>
      </c>
      <c r="DD31" s="152">
        <v>2.1887107772249279E-4</v>
      </c>
      <c r="DE31" s="152">
        <v>0</v>
      </c>
    </row>
    <row r="32" spans="1:109" x14ac:dyDescent="0.3">
      <c r="A32" s="151">
        <v>3253</v>
      </c>
      <c r="B32" s="152">
        <v>3.9607702428037529E-4</v>
      </c>
      <c r="C32" s="152">
        <v>5.6824358580786572E-4</v>
      </c>
      <c r="D32" s="152">
        <v>4.5161308698941525E-4</v>
      </c>
      <c r="E32" s="152">
        <v>8.4263012207783372E-3</v>
      </c>
      <c r="F32" s="152">
        <v>5.0988216799901446E-4</v>
      </c>
      <c r="G32" s="152">
        <v>3.3387990695274124E-3</v>
      </c>
      <c r="H32" s="152">
        <v>1.5787937582688522E-3</v>
      </c>
      <c r="I32" s="152">
        <v>9.9766135388578933E-4</v>
      </c>
      <c r="J32" s="152">
        <v>8.5625708261863364E-4</v>
      </c>
      <c r="K32" s="152">
        <v>8.7446703000734142E-4</v>
      </c>
      <c r="L32" s="152">
        <v>1.0768886775613317E-3</v>
      </c>
      <c r="M32" s="152">
        <v>9.6789485237769681E-4</v>
      </c>
      <c r="N32" s="152">
        <v>8.3988627568226584E-4</v>
      </c>
      <c r="O32" s="152">
        <v>8.5781274547183433E-4</v>
      </c>
      <c r="P32" s="152">
        <v>4.9169984772803269E-4</v>
      </c>
      <c r="Q32" s="152">
        <v>1.1068779816169249E-3</v>
      </c>
      <c r="R32" s="152">
        <v>7.8332555708699077E-4</v>
      </c>
      <c r="S32" s="152">
        <v>9.2575008424484095E-4</v>
      </c>
      <c r="T32" s="152">
        <v>4.5976193165835679E-4</v>
      </c>
      <c r="U32" s="152">
        <v>1.0381323989510653E-3</v>
      </c>
      <c r="V32" s="152">
        <v>4.1901383831996668E-3</v>
      </c>
      <c r="W32" s="152">
        <v>0.23909095875056036</v>
      </c>
      <c r="X32" s="152">
        <v>1.0960250581923108E-2</v>
      </c>
      <c r="Y32" s="152">
        <v>8.1843473330632851E-3</v>
      </c>
      <c r="Z32" s="152">
        <v>3.4596136037365567E-3</v>
      </c>
      <c r="AA32" s="152">
        <v>1.0658468232687663E-2</v>
      </c>
      <c r="AB32" s="152">
        <v>1.7215025198245124E-3</v>
      </c>
      <c r="AC32" s="152">
        <v>1.0003640964688434</v>
      </c>
      <c r="AD32" s="152">
        <v>1.5361147035144573E-4</v>
      </c>
      <c r="AE32" s="152">
        <v>5.2837089560829097E-3</v>
      </c>
      <c r="AF32" s="152">
        <v>5.766091271025996E-3</v>
      </c>
      <c r="AG32" s="152">
        <v>3.9449832885506278E-3</v>
      </c>
      <c r="AH32" s="152">
        <v>2.0041754945809426E-2</v>
      </c>
      <c r="AI32" s="152">
        <v>7.5442868821433103E-4</v>
      </c>
      <c r="AJ32" s="152">
        <v>4.3179202701942594E-4</v>
      </c>
      <c r="AK32" s="152">
        <v>1.8662789411159979E-3</v>
      </c>
      <c r="AL32" s="152">
        <v>5.6286038583094666E-2</v>
      </c>
      <c r="AM32" s="152">
        <v>2.4924409988249024E-3</v>
      </c>
      <c r="AN32" s="152">
        <v>2.8186203129651916E-4</v>
      </c>
      <c r="AO32" s="152">
        <v>5.6508279915059407E-4</v>
      </c>
      <c r="AP32" s="152">
        <v>4.1682747026686423E-4</v>
      </c>
      <c r="AQ32" s="152">
        <v>4.7174048153524849E-3</v>
      </c>
      <c r="AR32" s="152">
        <v>2.5327796609199036E-3</v>
      </c>
      <c r="AS32" s="152">
        <v>1.0267751332161861E-3</v>
      </c>
      <c r="AT32" s="152">
        <v>8.9185610059302621E-4</v>
      </c>
      <c r="AU32" s="152">
        <v>5.9888791944583651E-4</v>
      </c>
      <c r="AV32" s="152">
        <v>1.185297935776309E-3</v>
      </c>
      <c r="AW32" s="152">
        <v>3.6486247045457908E-4</v>
      </c>
      <c r="AX32" s="152">
        <v>9.5604094504807432E-4</v>
      </c>
      <c r="AY32" s="152">
        <v>6.0946945107286262E-4</v>
      </c>
      <c r="AZ32" s="152">
        <v>7.2803445960472365E-4</v>
      </c>
      <c r="BA32" s="152">
        <v>1.2339785523263716E-3</v>
      </c>
      <c r="BB32" s="152">
        <v>1.1803065882249732E-3</v>
      </c>
      <c r="BC32" s="152">
        <v>5.7351103587450331E-4</v>
      </c>
      <c r="BD32" s="152">
        <v>7.0978457410246173E-4</v>
      </c>
      <c r="BE32" s="152">
        <v>2.1694879872356603E-3</v>
      </c>
      <c r="BF32" s="152">
        <v>1.7867685861717082E-3</v>
      </c>
      <c r="BG32" s="152">
        <v>5.3148294051840201E-3</v>
      </c>
      <c r="BH32" s="152">
        <v>4.0231301717023589E-4</v>
      </c>
      <c r="BI32" s="152">
        <v>5.2433437488234283E-4</v>
      </c>
      <c r="BJ32" s="152">
        <v>6.7250140020456441E-4</v>
      </c>
      <c r="BK32" s="152">
        <v>7.376518887878765E-4</v>
      </c>
      <c r="BL32" s="152">
        <v>6.0388956497368972E-4</v>
      </c>
      <c r="BM32" s="152">
        <v>6.7694616096819523E-5</v>
      </c>
      <c r="BN32" s="152">
        <v>9.8969474693137087E-4</v>
      </c>
      <c r="BO32" s="152">
        <v>1.9081034412565872E-3</v>
      </c>
      <c r="BP32" s="152">
        <v>3.019831207621268E-3</v>
      </c>
      <c r="BQ32" s="152">
        <v>7.363622027175468E-4</v>
      </c>
      <c r="BR32" s="152">
        <v>6.2525494797309933E-4</v>
      </c>
      <c r="BS32" s="152">
        <v>6.8490197112129462E-4</v>
      </c>
      <c r="BT32" s="152">
        <v>5.0226114551986324E-4</v>
      </c>
      <c r="BU32" s="152">
        <v>1.0065027910614185E-3</v>
      </c>
      <c r="BV32" s="152">
        <v>1.3500128131552615E-3</v>
      </c>
      <c r="BW32" s="152">
        <v>1.0089009817587956E-3</v>
      </c>
      <c r="BX32" s="152">
        <v>1.9123680668022174E-4</v>
      </c>
      <c r="BY32" s="152">
        <v>5.1393001976549177E-4</v>
      </c>
      <c r="BZ32" s="152">
        <v>3.843633121956512E-4</v>
      </c>
      <c r="CA32" s="152">
        <v>4.7472524433215604E-3</v>
      </c>
      <c r="CB32" s="152">
        <v>2.3693869317065758E-3</v>
      </c>
      <c r="CC32" s="152">
        <v>6.0557311393651418E-4</v>
      </c>
      <c r="CD32" s="152">
        <v>1.7790209973569607E-4</v>
      </c>
      <c r="CE32" s="152">
        <v>5.0943344271676212E-4</v>
      </c>
      <c r="CF32" s="152">
        <v>2.6011028517287471E-4</v>
      </c>
      <c r="CG32" s="152">
        <v>1.8773210607760131E-3</v>
      </c>
      <c r="CH32" s="152">
        <v>2.1024833487412421E-4</v>
      </c>
      <c r="CI32" s="152">
        <v>3.2215688315384962E-4</v>
      </c>
      <c r="CJ32" s="152">
        <v>9.8768493437300969E-4</v>
      </c>
      <c r="CK32" s="152">
        <v>3.4793402411586723E-4</v>
      </c>
      <c r="CL32" s="152">
        <v>3.8406767279669805E-4</v>
      </c>
      <c r="CM32" s="152">
        <v>1.6449223737130248E-6</v>
      </c>
      <c r="CN32" s="152">
        <v>9.48083149215596E-4</v>
      </c>
      <c r="CO32" s="152">
        <v>4.3925369947612851E-4</v>
      </c>
      <c r="CP32" s="152">
        <v>8.8070740245060517E-4</v>
      </c>
      <c r="CQ32" s="152">
        <v>7.8351004547642911E-4</v>
      </c>
      <c r="CR32" s="152">
        <v>4.7631198107298038E-4</v>
      </c>
      <c r="CS32" s="152">
        <v>7.6929700999135014E-4</v>
      </c>
      <c r="CT32" s="152">
        <v>1.053871629098679E-3</v>
      </c>
      <c r="CU32" s="152">
        <v>2.0767530025440073E-3</v>
      </c>
      <c r="CV32" s="152">
        <v>4.0504072717344891E-4</v>
      </c>
      <c r="CW32" s="152">
        <v>5.6477435092480255E-4</v>
      </c>
      <c r="CX32" s="152">
        <v>3.0948141062493419E-4</v>
      </c>
      <c r="CY32" s="152">
        <v>4.0514845141181746E-4</v>
      </c>
      <c r="CZ32" s="152">
        <v>1.83523779064372E-3</v>
      </c>
      <c r="DA32" s="152">
        <v>2.0500810560957288E-3</v>
      </c>
      <c r="DB32" s="152">
        <v>3.990264339726378E-4</v>
      </c>
      <c r="DC32" s="152">
        <v>4.6341020742856069E-4</v>
      </c>
      <c r="DD32" s="152">
        <v>2.5937886682764362E-4</v>
      </c>
      <c r="DE32" s="152">
        <v>0</v>
      </c>
    </row>
    <row r="33" spans="1:109" x14ac:dyDescent="0.3">
      <c r="A33" s="151">
        <v>3254</v>
      </c>
      <c r="B33" s="152">
        <v>7.1432567849142106E-2</v>
      </c>
      <c r="C33" s="152">
        <v>0.10114572070555235</v>
      </c>
      <c r="D33" s="152">
        <v>7.2156504879362149E-2</v>
      </c>
      <c r="E33" s="152">
        <v>0.25195005409125204</v>
      </c>
      <c r="F33" s="152">
        <v>0.13481674236482422</v>
      </c>
      <c r="G33" s="152">
        <v>9.3624064712502716E-2</v>
      </c>
      <c r="H33" s="152">
        <v>0.15292139924312881</v>
      </c>
      <c r="I33" s="152">
        <v>0.26992541659216673</v>
      </c>
      <c r="J33" s="152">
        <v>0.16913863803393633</v>
      </c>
      <c r="K33" s="152">
        <v>0.30644897400646404</v>
      </c>
      <c r="L33" s="152">
        <v>0.22413829725488163</v>
      </c>
      <c r="M33" s="152">
        <v>0.38591614426066156</v>
      </c>
      <c r="N33" s="152">
        <v>0.16872719411038561</v>
      </c>
      <c r="O33" s="152">
        <v>0.21280357588105842</v>
      </c>
      <c r="P33" s="152">
        <v>9.3039822277470041E-2</v>
      </c>
      <c r="Q33" s="152">
        <v>0.21238720388858026</v>
      </c>
      <c r="R33" s="152">
        <v>0.11660642042350364</v>
      </c>
      <c r="S33" s="152">
        <v>0.27527798764826533</v>
      </c>
      <c r="T33" s="152">
        <v>0.11242752993033878</v>
      </c>
      <c r="U33" s="152">
        <v>0.81273286881783935</v>
      </c>
      <c r="V33" s="152">
        <v>0.29967130518088164</v>
      </c>
      <c r="W33" s="152">
        <v>0.26948359533364658</v>
      </c>
      <c r="X33" s="152">
        <v>0.52563545338157258</v>
      </c>
      <c r="Y33" s="152">
        <v>0.380744542407154</v>
      </c>
      <c r="Z33" s="152">
        <v>0.1274287573622333</v>
      </c>
      <c r="AA33" s="152">
        <v>0.2569085203786256</v>
      </c>
      <c r="AB33" s="152">
        <v>9.8494525520111342E-2</v>
      </c>
      <c r="AC33" s="152">
        <v>2.5416261939642786E-2</v>
      </c>
      <c r="AD33" s="152">
        <v>1.7217914442439415</v>
      </c>
      <c r="AE33" s="152">
        <v>0.11420307868825086</v>
      </c>
      <c r="AF33" s="152">
        <v>0.91496648318827778</v>
      </c>
      <c r="AG33" s="152">
        <v>0.29439535523966542</v>
      </c>
      <c r="AH33" s="152">
        <v>0.8077618803657336</v>
      </c>
      <c r="AI33" s="152">
        <v>6.1945681609389111E-2</v>
      </c>
      <c r="AJ33" s="152">
        <v>0.70782653170176002</v>
      </c>
      <c r="AK33" s="152">
        <v>4.6383123001420903E-2</v>
      </c>
      <c r="AL33" s="152">
        <v>0.23096251225196537</v>
      </c>
      <c r="AM33" s="152">
        <v>0.17946296484603244</v>
      </c>
      <c r="AN33" s="152">
        <v>2.4956868149650542E-2</v>
      </c>
      <c r="AO33" s="152">
        <v>5.4560297163899929E-2</v>
      </c>
      <c r="AP33" s="152">
        <v>9.3107381825597385E-2</v>
      </c>
      <c r="AQ33" s="152">
        <v>0.89312026058276495</v>
      </c>
      <c r="AR33" s="152">
        <v>0.18974729734552465</v>
      </c>
      <c r="AS33" s="152">
        <v>0.10620115961188956</v>
      </c>
      <c r="AT33" s="152">
        <v>0.19488998874675359</v>
      </c>
      <c r="AU33" s="152">
        <v>0.15649406924845288</v>
      </c>
      <c r="AV33" s="152">
        <v>0.45788231481960678</v>
      </c>
      <c r="AW33" s="152">
        <v>7.9741261787755105E-2</v>
      </c>
      <c r="AX33" s="152">
        <v>0.3155810724627181</v>
      </c>
      <c r="AY33" s="152">
        <v>0.16802393272321697</v>
      </c>
      <c r="AZ33" s="152">
        <v>9.9819815498297507E-2</v>
      </c>
      <c r="BA33" s="152">
        <v>0.34493804141476575</v>
      </c>
      <c r="BB33" s="152">
        <v>0.54664632243509503</v>
      </c>
      <c r="BC33" s="152">
        <v>0.79111799872095301</v>
      </c>
      <c r="BD33" s="152">
        <v>0.12277587909539302</v>
      </c>
      <c r="BE33" s="152">
        <v>8.4627086844493438E-2</v>
      </c>
      <c r="BF33" s="152">
        <v>5.6461371027858261E-2</v>
      </c>
      <c r="BG33" s="152">
        <v>0.16173425513049855</v>
      </c>
      <c r="BH33" s="152">
        <v>6.5478561178780412E-2</v>
      </c>
      <c r="BI33" s="152">
        <v>9.0107622663179981E-2</v>
      </c>
      <c r="BJ33" s="152">
        <v>0.13514097113080592</v>
      </c>
      <c r="BK33" s="152">
        <v>4.5520539104484121E-2</v>
      </c>
      <c r="BL33" s="152">
        <v>7.434819404630047E-2</v>
      </c>
      <c r="BM33" s="152">
        <v>7.8488238347053322E-3</v>
      </c>
      <c r="BN33" s="152">
        <v>9.111987850345217E-2</v>
      </c>
      <c r="BO33" s="152">
        <v>0.30645244849371173</v>
      </c>
      <c r="BP33" s="152">
        <v>0.17379703237145314</v>
      </c>
      <c r="BQ33" s="152">
        <v>8.7443025454793447E-2</v>
      </c>
      <c r="BR33" s="152">
        <v>0.40989719718766171</v>
      </c>
      <c r="BS33" s="152">
        <v>0.37292674332969805</v>
      </c>
      <c r="BT33" s="152">
        <v>0.17158628337780935</v>
      </c>
      <c r="BU33" s="152">
        <v>7.5843525513134072E-2</v>
      </c>
      <c r="BV33" s="152">
        <v>0.21574234907476689</v>
      </c>
      <c r="BW33" s="152">
        <v>0.54793467783865646</v>
      </c>
      <c r="BX33" s="152">
        <v>0.6464612895657128</v>
      </c>
      <c r="BY33" s="152">
        <v>0.64619518069364179</v>
      </c>
      <c r="BZ33" s="152">
        <v>0.10587864809709248</v>
      </c>
      <c r="CA33" s="152">
        <v>0.33862704669884452</v>
      </c>
      <c r="CB33" s="152">
        <v>0.40283748771804023</v>
      </c>
      <c r="CC33" s="152">
        <v>0.14998419156001791</v>
      </c>
      <c r="CD33" s="152">
        <v>7.1902061180963428E-2</v>
      </c>
      <c r="CE33" s="152">
        <v>0.11140624723066091</v>
      </c>
      <c r="CF33" s="152">
        <v>6.5788209131448089E-2</v>
      </c>
      <c r="CG33" s="152">
        <v>0.53120762901621221</v>
      </c>
      <c r="CH33" s="152">
        <v>0.22202382298595408</v>
      </c>
      <c r="CI33" s="152">
        <v>7.4403438526608717E-2</v>
      </c>
      <c r="CJ33" s="152">
        <v>0.27946685556813772</v>
      </c>
      <c r="CK33" s="152">
        <v>8.3576829157777172E-2</v>
      </c>
      <c r="CL33" s="152">
        <v>0.12338892198177494</v>
      </c>
      <c r="CM33" s="152">
        <v>3.4946796288886966E-4</v>
      </c>
      <c r="CN33" s="152">
        <v>9.4007825546955248E-2</v>
      </c>
      <c r="CO33" s="152">
        <v>0.1200111190219512</v>
      </c>
      <c r="CP33" s="152">
        <v>0.13897938701242643</v>
      </c>
      <c r="CQ33" s="152">
        <v>0.13068286876899707</v>
      </c>
      <c r="CR33" s="152">
        <v>8.9330022995325151E-2</v>
      </c>
      <c r="CS33" s="152">
        <v>0.10867668171977782</v>
      </c>
      <c r="CT33" s="152">
        <v>0.1111333025064925</v>
      </c>
      <c r="CU33" s="152">
        <v>0.21699649891072131</v>
      </c>
      <c r="CV33" s="152">
        <v>0.54001721489863286</v>
      </c>
      <c r="CW33" s="152">
        <v>7.1306329162094895E-2</v>
      </c>
      <c r="CX33" s="152">
        <v>3.5659588013458018E-2</v>
      </c>
      <c r="CY33" s="152">
        <v>7.1893665516968269E-2</v>
      </c>
      <c r="CZ33" s="152">
        <v>0.15561019340639903</v>
      </c>
      <c r="DA33" s="152">
        <v>0.17706921807805456</v>
      </c>
      <c r="DB33" s="152">
        <v>5.9382105413649654E-2</v>
      </c>
      <c r="DC33" s="152">
        <v>0.10843005326935394</v>
      </c>
      <c r="DD33" s="152">
        <v>7.3435516600633979E-2</v>
      </c>
      <c r="DE33" s="152">
        <v>0</v>
      </c>
    </row>
    <row r="34" spans="1:109" x14ac:dyDescent="0.3">
      <c r="A34" s="151">
        <v>3255</v>
      </c>
      <c r="B34" s="152">
        <v>2.3422069788233584E-4</v>
      </c>
      <c r="C34" s="152">
        <v>1.4675510756362637E-4</v>
      </c>
      <c r="D34" s="152">
        <v>2.0550342699267299E-4</v>
      </c>
      <c r="E34" s="152">
        <v>4.1475489772662923E-4</v>
      </c>
      <c r="F34" s="152">
        <v>2.9944472308564182E-4</v>
      </c>
      <c r="G34" s="152">
        <v>1.4466974682366562E-4</v>
      </c>
      <c r="H34" s="152">
        <v>4.6370445000558591E-4</v>
      </c>
      <c r="I34" s="152">
        <v>3.8263472439774689E-4</v>
      </c>
      <c r="J34" s="152">
        <v>5.0817498218068858E-4</v>
      </c>
      <c r="K34" s="152">
        <v>6.3199342493936855E-3</v>
      </c>
      <c r="L34" s="152">
        <v>9.6574983972328441E-4</v>
      </c>
      <c r="M34" s="152">
        <v>7.9358065983370721E-4</v>
      </c>
      <c r="N34" s="152">
        <v>6.5484517975656004E-4</v>
      </c>
      <c r="O34" s="152">
        <v>7.4154800037791295E-4</v>
      </c>
      <c r="P34" s="152">
        <v>1.5103736967674317E-2</v>
      </c>
      <c r="Q34" s="152">
        <v>3.9904911111440365E-2</v>
      </c>
      <c r="R34" s="152">
        <v>1.1445760958063465E-4</v>
      </c>
      <c r="S34" s="152">
        <v>8.8811173962028767E-4</v>
      </c>
      <c r="T34" s="152">
        <v>3.8476617137587143E-4</v>
      </c>
      <c r="U34" s="152">
        <v>2.6693000440820959E-3</v>
      </c>
      <c r="V34" s="152">
        <v>5.9694005208332345E-4</v>
      </c>
      <c r="W34" s="152">
        <v>2.3743169444332187E-3</v>
      </c>
      <c r="X34" s="152">
        <v>1.0388699173903191E-3</v>
      </c>
      <c r="Y34" s="152">
        <v>6.8355489572839213E-4</v>
      </c>
      <c r="Z34" s="152">
        <v>2.8753596232344619E-4</v>
      </c>
      <c r="AA34" s="152">
        <v>8.2220797627850816E-4</v>
      </c>
      <c r="AB34" s="152">
        <v>1.8215821594332358E-4</v>
      </c>
      <c r="AC34" s="152">
        <v>8.1073178245268075E-5</v>
      </c>
      <c r="AD34" s="152">
        <v>3.5436425322525887E-5</v>
      </c>
      <c r="AE34" s="152">
        <v>1.0004999504453007</v>
      </c>
      <c r="AF34" s="152">
        <v>1.1859979502758867E-2</v>
      </c>
      <c r="AG34" s="152">
        <v>7.372177574825993E-4</v>
      </c>
      <c r="AH34" s="152">
        <v>1.454060478097616E-3</v>
      </c>
      <c r="AI34" s="152">
        <v>1.952856973515494E-4</v>
      </c>
      <c r="AJ34" s="152">
        <v>4.0495797772133662E-4</v>
      </c>
      <c r="AK34" s="152">
        <v>1.8151042230645081E-4</v>
      </c>
      <c r="AL34" s="152">
        <v>4.0967409426107809E-3</v>
      </c>
      <c r="AM34" s="152">
        <v>3.545110220798609E-4</v>
      </c>
      <c r="AN34" s="152">
        <v>4.2497416222522285E-5</v>
      </c>
      <c r="AO34" s="152">
        <v>1.5820363332150967E-4</v>
      </c>
      <c r="AP34" s="152">
        <v>2.1375103932368415E-4</v>
      </c>
      <c r="AQ34" s="152">
        <v>4.0153220138426708E-4</v>
      </c>
      <c r="AR34" s="152">
        <v>4.1463471960671898E-4</v>
      </c>
      <c r="AS34" s="152">
        <v>2.1906303694983707E-4</v>
      </c>
      <c r="AT34" s="152">
        <v>6.6555999821357162E-4</v>
      </c>
      <c r="AU34" s="152">
        <v>3.9077773413325958E-4</v>
      </c>
      <c r="AV34" s="152">
        <v>1.1127965101118756E-3</v>
      </c>
      <c r="AW34" s="152">
        <v>5.2012989556576329E-4</v>
      </c>
      <c r="AX34" s="152">
        <v>6.2540535109469855E-4</v>
      </c>
      <c r="AY34" s="152">
        <v>3.5409442727960352E-4</v>
      </c>
      <c r="AZ34" s="152">
        <v>3.4169273135760105E-4</v>
      </c>
      <c r="BA34" s="152">
        <v>1.204338222561097E-3</v>
      </c>
      <c r="BB34" s="152">
        <v>4.8292847826168729E-4</v>
      </c>
      <c r="BC34" s="152">
        <v>9.4595883636272885E-4</v>
      </c>
      <c r="BD34" s="152">
        <v>4.8124978791074105E-4</v>
      </c>
      <c r="BE34" s="152">
        <v>2.4513230024205687E-4</v>
      </c>
      <c r="BF34" s="152">
        <v>1.5541843626398294E-4</v>
      </c>
      <c r="BG34" s="152">
        <v>4.4370223973974425E-4</v>
      </c>
      <c r="BH34" s="152">
        <v>1.7568697133682175E-4</v>
      </c>
      <c r="BI34" s="152">
        <v>2.0775302421415859E-4</v>
      </c>
      <c r="BJ34" s="152">
        <v>3.5942036610883964E-4</v>
      </c>
      <c r="BK34" s="152">
        <v>1.5529119838895438E-4</v>
      </c>
      <c r="BL34" s="152">
        <v>1.4110419272563915E-4</v>
      </c>
      <c r="BM34" s="152">
        <v>1.6565388222429422E-5</v>
      </c>
      <c r="BN34" s="152">
        <v>3.0353617152262485E-4</v>
      </c>
      <c r="BO34" s="152">
        <v>1.4196972115155236E-3</v>
      </c>
      <c r="BP34" s="152">
        <v>7.2600544220163691E-4</v>
      </c>
      <c r="BQ34" s="152">
        <v>2.4480830470595145E-4</v>
      </c>
      <c r="BR34" s="152">
        <v>4.2856787800027365E-4</v>
      </c>
      <c r="BS34" s="152">
        <v>4.6043903331613348E-4</v>
      </c>
      <c r="BT34" s="152">
        <v>3.5628347848596384E-4</v>
      </c>
      <c r="BU34" s="152">
        <v>2.6195186418424013E-4</v>
      </c>
      <c r="BV34" s="152">
        <v>4.6404843828900936E-4</v>
      </c>
      <c r="BW34" s="152">
        <v>9.5172261042214361E-4</v>
      </c>
      <c r="BX34" s="152">
        <v>3.8653170908553705E-5</v>
      </c>
      <c r="BY34" s="152">
        <v>2.4106410998318682E-4</v>
      </c>
      <c r="BZ34" s="152">
        <v>2.0555910478844153E-4</v>
      </c>
      <c r="CA34" s="152">
        <v>1.1872282647375262E-3</v>
      </c>
      <c r="CB34" s="152">
        <v>8.350242523495027E-4</v>
      </c>
      <c r="CC34" s="152">
        <v>3.5580496691401092E-4</v>
      </c>
      <c r="CD34" s="152">
        <v>1.0011628226779822E-4</v>
      </c>
      <c r="CE34" s="152">
        <v>2.5310122775909499E-4</v>
      </c>
      <c r="CF34" s="152">
        <v>1.4725047668597344E-4</v>
      </c>
      <c r="CG34" s="152">
        <v>1.4021067338545053E-3</v>
      </c>
      <c r="CH34" s="152">
        <v>7.8483688444844793E-5</v>
      </c>
      <c r="CI34" s="152">
        <v>1.6992284424610906E-4</v>
      </c>
      <c r="CJ34" s="152">
        <v>7.3758751415476482E-4</v>
      </c>
      <c r="CK34" s="152">
        <v>1.8001961911640933E-4</v>
      </c>
      <c r="CL34" s="152">
        <v>2.5250908733134766E-4</v>
      </c>
      <c r="CM34" s="152">
        <v>9.2648979604390403E-7</v>
      </c>
      <c r="CN34" s="152">
        <v>4.1615213880861563E-4</v>
      </c>
      <c r="CO34" s="152">
        <v>2.6038397048854412E-4</v>
      </c>
      <c r="CP34" s="152">
        <v>7.1369674994683824E-4</v>
      </c>
      <c r="CQ34" s="152">
        <v>7.0122173253646045E-4</v>
      </c>
      <c r="CR34" s="152">
        <v>2.3678691395665795E-4</v>
      </c>
      <c r="CS34" s="152">
        <v>3.7035203318006688E-4</v>
      </c>
      <c r="CT34" s="152">
        <v>3.4052552405141906E-4</v>
      </c>
      <c r="CU34" s="152">
        <v>9.2352988921583863E-4</v>
      </c>
      <c r="CV34" s="152">
        <v>6.4865730853261934E-4</v>
      </c>
      <c r="CW34" s="152">
        <v>1.5164311258354473E-4</v>
      </c>
      <c r="CX34" s="152">
        <v>8.5011562831156399E-5</v>
      </c>
      <c r="CY34" s="152">
        <v>3.3416593819553074E-4</v>
      </c>
      <c r="CZ34" s="152">
        <v>5.8054536565808304E-4</v>
      </c>
      <c r="DA34" s="152">
        <v>4.9096369707346999E-4</v>
      </c>
      <c r="DB34" s="152">
        <v>2.6544646927133795E-4</v>
      </c>
      <c r="DC34" s="152">
        <v>1.9893028211169741E-4</v>
      </c>
      <c r="DD34" s="152">
        <v>9.6007534679296962E-5</v>
      </c>
      <c r="DE34" s="152">
        <v>0</v>
      </c>
    </row>
    <row r="35" spans="1:109" x14ac:dyDescent="0.3">
      <c r="A35" s="151">
        <v>3256</v>
      </c>
      <c r="B35" s="152">
        <v>4.8110050424975413E-4</v>
      </c>
      <c r="C35" s="152">
        <v>9.7454776774493542E-4</v>
      </c>
      <c r="D35" s="152">
        <v>1.1105512030503695E-3</v>
      </c>
      <c r="E35" s="152">
        <v>5.2438716634947728E-3</v>
      </c>
      <c r="F35" s="152">
        <v>1.1372509411924166E-3</v>
      </c>
      <c r="G35" s="152">
        <v>2.0172156790864682E-3</v>
      </c>
      <c r="H35" s="152">
        <v>1.8139921426573841E-3</v>
      </c>
      <c r="I35" s="152">
        <v>5.4542682241115479E-3</v>
      </c>
      <c r="J35" s="152">
        <v>1.0718319432376792E-3</v>
      </c>
      <c r="K35" s="152">
        <v>1.8158915254729564E-3</v>
      </c>
      <c r="L35" s="152">
        <v>1.2268508806843913E-3</v>
      </c>
      <c r="M35" s="152">
        <v>1.1583429296109964E-3</v>
      </c>
      <c r="N35" s="152">
        <v>1.0626025575917928E-3</v>
      </c>
      <c r="O35" s="152">
        <v>1.0206498706740029E-3</v>
      </c>
      <c r="P35" s="152">
        <v>2.5758884383777813E-3</v>
      </c>
      <c r="Q35" s="152">
        <v>6.5529741480494985E-3</v>
      </c>
      <c r="R35" s="152">
        <v>7.8140767108614273E-4</v>
      </c>
      <c r="S35" s="152">
        <v>9.0136551925082712E-4</v>
      </c>
      <c r="T35" s="152">
        <v>7.308541306943017E-4</v>
      </c>
      <c r="U35" s="152">
        <v>6.9498092174741211E-4</v>
      </c>
      <c r="V35" s="152">
        <v>3.0256789215845907E-3</v>
      </c>
      <c r="W35" s="152">
        <v>0.15004089206835258</v>
      </c>
      <c r="X35" s="152">
        <v>2.521643944466241E-3</v>
      </c>
      <c r="Y35" s="152">
        <v>1.2617722714941882E-3</v>
      </c>
      <c r="Z35" s="152">
        <v>2.2657414344872378E-3</v>
      </c>
      <c r="AA35" s="152">
        <v>9.7028123873709794E-4</v>
      </c>
      <c r="AB35" s="152">
        <v>6.6305019159046126E-4</v>
      </c>
      <c r="AC35" s="152">
        <v>3.8371826592491291E-4</v>
      </c>
      <c r="AD35" s="152">
        <v>2.6199177119326945E-4</v>
      </c>
      <c r="AE35" s="152">
        <v>1.2757245576706872E-3</v>
      </c>
      <c r="AF35" s="152">
        <v>1.0148984573154187</v>
      </c>
      <c r="AG35" s="152">
        <v>2.2454859969158569E-3</v>
      </c>
      <c r="AH35" s="152">
        <v>1.8713810891758914E-3</v>
      </c>
      <c r="AI35" s="152">
        <v>7.1437198593644359E-4</v>
      </c>
      <c r="AJ35" s="152">
        <v>2.4597156228209523E-3</v>
      </c>
      <c r="AK35" s="152">
        <v>6.0988561834920735E-4</v>
      </c>
      <c r="AL35" s="152">
        <v>5.2139723561129949E-3</v>
      </c>
      <c r="AM35" s="152">
        <v>1.7693669252395977E-3</v>
      </c>
      <c r="AN35" s="152">
        <v>2.7238114628919824E-4</v>
      </c>
      <c r="AO35" s="152">
        <v>5.7528122190212544E-4</v>
      </c>
      <c r="AP35" s="152">
        <v>7.5376490520889599E-4</v>
      </c>
      <c r="AQ35" s="152">
        <v>2.5577807633317472E-3</v>
      </c>
      <c r="AR35" s="152">
        <v>1.5829865758724224E-3</v>
      </c>
      <c r="AS35" s="152">
        <v>1.523417540254366E-3</v>
      </c>
      <c r="AT35" s="152">
        <v>1.1101280760542995E-3</v>
      </c>
      <c r="AU35" s="152">
        <v>9.0470945890925387E-4</v>
      </c>
      <c r="AV35" s="152">
        <v>2.1091378205488087E-3</v>
      </c>
      <c r="AW35" s="152">
        <v>4.829375039734937E-4</v>
      </c>
      <c r="AX35" s="152">
        <v>1.8032729599558423E-3</v>
      </c>
      <c r="AY35" s="152">
        <v>1.0905048887953832E-3</v>
      </c>
      <c r="AZ35" s="152">
        <v>1.1001223834308591E-3</v>
      </c>
      <c r="BA35" s="152">
        <v>2.1900481499073018E-3</v>
      </c>
      <c r="BB35" s="152">
        <v>1.4146994313785684E-3</v>
      </c>
      <c r="BC35" s="152">
        <v>1.1948061813828183E-2</v>
      </c>
      <c r="BD35" s="152">
        <v>1.3220346225541063E-3</v>
      </c>
      <c r="BE35" s="152">
        <v>1.6440214237108963E-3</v>
      </c>
      <c r="BF35" s="152">
        <v>1.2921684521099669E-3</v>
      </c>
      <c r="BG35" s="152">
        <v>3.7093835175768201E-3</v>
      </c>
      <c r="BH35" s="152">
        <v>3.610596379316423E-4</v>
      </c>
      <c r="BI35" s="152">
        <v>3.1932591507448124E-3</v>
      </c>
      <c r="BJ35" s="152">
        <v>6.2740518981578618E-4</v>
      </c>
      <c r="BK35" s="152">
        <v>7.0249857369392751E-4</v>
      </c>
      <c r="BL35" s="152">
        <v>1.1791013055065765E-3</v>
      </c>
      <c r="BM35" s="152">
        <v>1.0094380913866172E-4</v>
      </c>
      <c r="BN35" s="152">
        <v>7.5575002999377311E-4</v>
      </c>
      <c r="BO35" s="152">
        <v>3.8853491613644051E-3</v>
      </c>
      <c r="BP35" s="152">
        <v>2.1925082956527559E-3</v>
      </c>
      <c r="BQ35" s="152">
        <v>1.3959938102692864E-3</v>
      </c>
      <c r="BR35" s="152">
        <v>2.0221754659615599E-3</v>
      </c>
      <c r="BS35" s="152">
        <v>1.4756103019626353E-3</v>
      </c>
      <c r="BT35" s="152">
        <v>1.6291361447462638E-3</v>
      </c>
      <c r="BU35" s="152">
        <v>7.9560304311223143E-4</v>
      </c>
      <c r="BV35" s="152">
        <v>1.1427117047074819E-3</v>
      </c>
      <c r="BW35" s="152">
        <v>3.3222839438448698E-2</v>
      </c>
      <c r="BX35" s="152">
        <v>2.3809427876667825E-4</v>
      </c>
      <c r="BY35" s="152">
        <v>7.7947553445271804E-4</v>
      </c>
      <c r="BZ35" s="152">
        <v>3.056486904329336E-3</v>
      </c>
      <c r="CA35" s="152">
        <v>3.3613362694293871E-3</v>
      </c>
      <c r="CB35" s="152">
        <v>7.8780744746466446E-4</v>
      </c>
      <c r="CC35" s="152">
        <v>8.1377192001409011E-4</v>
      </c>
      <c r="CD35" s="152">
        <v>6.3647454739321999E-4</v>
      </c>
      <c r="CE35" s="152">
        <v>2.8551498614268092E-3</v>
      </c>
      <c r="CF35" s="152">
        <v>9.9315233803692719E-4</v>
      </c>
      <c r="CG35" s="152">
        <v>1.1884282457936678E-3</v>
      </c>
      <c r="CH35" s="152">
        <v>7.0225606723277561E-4</v>
      </c>
      <c r="CI35" s="152">
        <v>2.1519235645205081E-3</v>
      </c>
      <c r="CJ35" s="152">
        <v>6.2770082906531913E-4</v>
      </c>
      <c r="CK35" s="152">
        <v>1.654860126542997E-3</v>
      </c>
      <c r="CL35" s="152">
        <v>7.3456711310542942E-4</v>
      </c>
      <c r="CM35" s="152">
        <v>8.180156466611138E-6</v>
      </c>
      <c r="CN35" s="152">
        <v>1.3196320587410195E-3</v>
      </c>
      <c r="CO35" s="152">
        <v>4.8172233530727158E-3</v>
      </c>
      <c r="CP35" s="152">
        <v>1.1098904274748096E-3</v>
      </c>
      <c r="CQ35" s="152">
        <v>9.1984061341164754E-4</v>
      </c>
      <c r="CR35" s="152">
        <v>1.636222427231159E-3</v>
      </c>
      <c r="CS35" s="152">
        <v>1.1393293401244235E-3</v>
      </c>
      <c r="CT35" s="152">
        <v>1.4721372017831224E-3</v>
      </c>
      <c r="CU35" s="152">
        <v>1.288385537072107E-2</v>
      </c>
      <c r="CV35" s="152">
        <v>8.1661197382528715E-3</v>
      </c>
      <c r="CW35" s="152">
        <v>1.2352641779306646E-3</v>
      </c>
      <c r="CX35" s="152">
        <v>6.8418122843394349E-4</v>
      </c>
      <c r="CY35" s="152">
        <v>4.9950378331893531E-4</v>
      </c>
      <c r="CZ35" s="152">
        <v>1.6337254912376193E-3</v>
      </c>
      <c r="DA35" s="152">
        <v>1.8117295307253246E-3</v>
      </c>
      <c r="DB35" s="152">
        <v>7.4614863272032229E-4</v>
      </c>
      <c r="DC35" s="152">
        <v>1.3032862435672255E-3</v>
      </c>
      <c r="DD35" s="152">
        <v>3.9819843087374402E-4</v>
      </c>
      <c r="DE35" s="152">
        <v>0</v>
      </c>
    </row>
    <row r="36" spans="1:109" x14ac:dyDescent="0.3">
      <c r="A36" s="151">
        <v>3259</v>
      </c>
      <c r="B36" s="152">
        <v>3.3278194831006596E-5</v>
      </c>
      <c r="C36" s="152">
        <v>2.2023508981351484E-5</v>
      </c>
      <c r="D36" s="152">
        <v>4.6443865808340992E-5</v>
      </c>
      <c r="E36" s="152">
        <v>1.1557681237258909E-4</v>
      </c>
      <c r="F36" s="152">
        <v>4.736442180539911E-5</v>
      </c>
      <c r="G36" s="152">
        <v>4.6253094711256313E-5</v>
      </c>
      <c r="H36" s="152">
        <v>1.0226560893270066E-4</v>
      </c>
      <c r="I36" s="152">
        <v>5.59668133272626E-5</v>
      </c>
      <c r="J36" s="152">
        <v>7.9025633151260204E-5</v>
      </c>
      <c r="K36" s="152">
        <v>1.108941014202121E-4</v>
      </c>
      <c r="L36" s="152">
        <v>1.5198863739495597E-4</v>
      </c>
      <c r="M36" s="152">
        <v>1.2365052672456614E-4</v>
      </c>
      <c r="N36" s="152">
        <v>9.6128325508814874E-5</v>
      </c>
      <c r="O36" s="152">
        <v>1.1606221800672448E-4</v>
      </c>
      <c r="P36" s="152">
        <v>6.4426484163493121E-5</v>
      </c>
      <c r="Q36" s="152">
        <v>1.5314249659154652E-4</v>
      </c>
      <c r="R36" s="152">
        <v>1.774623806869095E-5</v>
      </c>
      <c r="S36" s="152">
        <v>3.0479927838935746E-5</v>
      </c>
      <c r="T36" s="152">
        <v>4.0579625688009506E-5</v>
      </c>
      <c r="U36" s="152">
        <v>3.7070667665777702E-5</v>
      </c>
      <c r="V36" s="152">
        <v>4.4951274909987939E-5</v>
      </c>
      <c r="W36" s="152">
        <v>5.0121436285020457E-4</v>
      </c>
      <c r="X36" s="152">
        <v>2.5570945626226382E-4</v>
      </c>
      <c r="Y36" s="152">
        <v>2.1288177586457221E-4</v>
      </c>
      <c r="Z36" s="152">
        <v>1.0240292436341999E-4</v>
      </c>
      <c r="AA36" s="152">
        <v>2.2150567048383004E-4</v>
      </c>
      <c r="AB36" s="152">
        <v>2.3574917212904734E-4</v>
      </c>
      <c r="AC36" s="152">
        <v>1.2457264964105386E-5</v>
      </c>
      <c r="AD36" s="152">
        <v>5.6187014059309587E-6</v>
      </c>
      <c r="AE36" s="152">
        <v>1.6779399882452337E-4</v>
      </c>
      <c r="AF36" s="152">
        <v>3.1976790124139888E-3</v>
      </c>
      <c r="AG36" s="152">
        <v>1.0000819558871574</v>
      </c>
      <c r="AH36" s="152">
        <v>4.6777279935362299E-4</v>
      </c>
      <c r="AI36" s="152">
        <v>2.3681708530564618E-4</v>
      </c>
      <c r="AJ36" s="152">
        <v>1.7106793991326065E-5</v>
      </c>
      <c r="AK36" s="152">
        <v>3.3075417989374199E-4</v>
      </c>
      <c r="AL36" s="152">
        <v>1.1777961273459212E-3</v>
      </c>
      <c r="AM36" s="152">
        <v>5.3962375510281354E-5</v>
      </c>
      <c r="AN36" s="152">
        <v>4.1704256979398463E-4</v>
      </c>
      <c r="AO36" s="152">
        <v>6.0718287124385418E-3</v>
      </c>
      <c r="AP36" s="152">
        <v>1.6523103487067275E-5</v>
      </c>
      <c r="AQ36" s="152">
        <v>5.1290500865603216E-5</v>
      </c>
      <c r="AR36" s="152">
        <v>7.31785042494666E-5</v>
      </c>
      <c r="AS36" s="152">
        <v>3.6625892656787127E-5</v>
      </c>
      <c r="AT36" s="152">
        <v>9.6609643750087074E-5</v>
      </c>
      <c r="AU36" s="152">
        <v>3.2256556120542185E-5</v>
      </c>
      <c r="AV36" s="152">
        <v>4.4403302051106947E-5</v>
      </c>
      <c r="AW36" s="152">
        <v>8.0811938548473839E-5</v>
      </c>
      <c r="AX36" s="152">
        <v>5.5398084457311452E-5</v>
      </c>
      <c r="AY36" s="152">
        <v>6.8490448162169393E-5</v>
      </c>
      <c r="AZ36" s="152">
        <v>1.2371196338804627E-4</v>
      </c>
      <c r="BA36" s="152">
        <v>4.4242853155773344E-5</v>
      </c>
      <c r="BB36" s="152">
        <v>3.9910228070242632E-5</v>
      </c>
      <c r="BC36" s="152">
        <v>6.9598146149903628E-5</v>
      </c>
      <c r="BD36" s="152">
        <v>4.3990749655526522E-5</v>
      </c>
      <c r="BE36" s="152">
        <v>2.9080971190341523E-5</v>
      </c>
      <c r="BF36" s="152">
        <v>2.2782305532444718E-5</v>
      </c>
      <c r="BG36" s="152">
        <v>6.4587644642769067E-5</v>
      </c>
      <c r="BH36" s="152">
        <v>1.0575202277513821E-4</v>
      </c>
      <c r="BI36" s="152">
        <v>2.950180038345587E-5</v>
      </c>
      <c r="BJ36" s="152">
        <v>2.3100933917902757E-4</v>
      </c>
      <c r="BK36" s="152">
        <v>2.3953909515143906E-5</v>
      </c>
      <c r="BL36" s="152">
        <v>2.3116603329520763E-5</v>
      </c>
      <c r="BM36" s="152">
        <v>2.4086584606321055E-6</v>
      </c>
      <c r="BN36" s="152">
        <v>5.8119117769269648E-5</v>
      </c>
      <c r="BO36" s="152">
        <v>1.0963453101183504E-4</v>
      </c>
      <c r="BP36" s="152">
        <v>6.0620405246930833E-5</v>
      </c>
      <c r="BQ36" s="152">
        <v>2.888399384086412E-4</v>
      </c>
      <c r="BR36" s="152">
        <v>9.4164951387586999E-5</v>
      </c>
      <c r="BS36" s="152">
        <v>1.0040426345348007E-4</v>
      </c>
      <c r="BT36" s="152">
        <v>1.5543355742314889E-4</v>
      </c>
      <c r="BU36" s="152">
        <v>1.4938022952799766E-5</v>
      </c>
      <c r="BV36" s="152">
        <v>2.4488328002557163E-5</v>
      </c>
      <c r="BW36" s="152">
        <v>1.2775846495981501E-4</v>
      </c>
      <c r="BX36" s="152">
        <v>6.3847266874562119E-6</v>
      </c>
      <c r="BY36" s="152">
        <v>2.312201856778596E-5</v>
      </c>
      <c r="BZ36" s="152">
        <v>3.616269979308532E-5</v>
      </c>
      <c r="CA36" s="152">
        <v>3.8270762713500902E-5</v>
      </c>
      <c r="CB36" s="152">
        <v>7.8625944908401063E-5</v>
      </c>
      <c r="CC36" s="152">
        <v>2.711259098988825E-5</v>
      </c>
      <c r="CD36" s="152">
        <v>1.8106037131722931E-5</v>
      </c>
      <c r="CE36" s="152">
        <v>4.2974625592837359E-5</v>
      </c>
      <c r="CF36" s="152">
        <v>1.5840220297463564E-5</v>
      </c>
      <c r="CG36" s="152">
        <v>4.8057811450979561E-5</v>
      </c>
      <c r="CH36" s="152">
        <v>1.0649569757994694E-5</v>
      </c>
      <c r="CI36" s="152">
        <v>2.730308145170234E-5</v>
      </c>
      <c r="CJ36" s="152">
        <v>2.5308709483807796E-5</v>
      </c>
      <c r="CK36" s="152">
        <v>2.0318265730382845E-5</v>
      </c>
      <c r="CL36" s="152">
        <v>2.4333087607661467E-5</v>
      </c>
      <c r="CM36" s="152">
        <v>1.1904833417012574E-7</v>
      </c>
      <c r="CN36" s="152">
        <v>6.0973503276158047E-5</v>
      </c>
      <c r="CO36" s="152">
        <v>3.619445647073278E-5</v>
      </c>
      <c r="CP36" s="152">
        <v>1.1163052271550209E-4</v>
      </c>
      <c r="CQ36" s="152">
        <v>1.083831457204144E-4</v>
      </c>
      <c r="CR36" s="152">
        <v>3.3706460930169946E-5</v>
      </c>
      <c r="CS36" s="152">
        <v>1.0687413662888294E-4</v>
      </c>
      <c r="CT36" s="152">
        <v>1.2480071151117447E-4</v>
      </c>
      <c r="CU36" s="152">
        <v>1.2266777683126676E-4</v>
      </c>
      <c r="CV36" s="152">
        <v>4.8280663691371804E-5</v>
      </c>
      <c r="CW36" s="152">
        <v>2.5433247439307486E-5</v>
      </c>
      <c r="CX36" s="152">
        <v>1.3230928028276761E-5</v>
      </c>
      <c r="CY36" s="152">
        <v>5.1471577344846887E-5</v>
      </c>
      <c r="CZ36" s="152">
        <v>2.9411218489511606E-5</v>
      </c>
      <c r="DA36" s="152">
        <v>6.8313254070086511E-5</v>
      </c>
      <c r="DB36" s="152">
        <v>2.3660715155828695E-5</v>
      </c>
      <c r="DC36" s="152">
        <v>3.4069244811882499E-5</v>
      </c>
      <c r="DD36" s="152">
        <v>4.1474031186025621E-5</v>
      </c>
      <c r="DE36" s="152">
        <v>0</v>
      </c>
    </row>
    <row r="37" spans="1:109" ht="15" thickBot="1" x14ac:dyDescent="0.35">
      <c r="A37" s="153">
        <v>3261</v>
      </c>
      <c r="B37" s="152">
        <v>5.4300584411208011E-3</v>
      </c>
      <c r="C37" s="152">
        <v>1.9287418652201932E-2</v>
      </c>
      <c r="D37" s="152">
        <v>5.3446529730344387E-3</v>
      </c>
      <c r="E37" s="152">
        <v>8.9609842296511609E-3</v>
      </c>
      <c r="F37" s="152">
        <v>5.6352487496168224E-3</v>
      </c>
      <c r="G37" s="152">
        <v>3.421987929355691E-3</v>
      </c>
      <c r="H37" s="152">
        <v>7.2809025929399399E-3</v>
      </c>
      <c r="I37" s="152">
        <v>9.9401578666528326E-3</v>
      </c>
      <c r="J37" s="152">
        <v>1.1044340627762118E-2</v>
      </c>
      <c r="K37" s="152">
        <v>1.0085608002215952E-2</v>
      </c>
      <c r="L37" s="152">
        <v>1.0121329996426016E-2</v>
      </c>
      <c r="M37" s="152">
        <v>1.0847480550790656E-2</v>
      </c>
      <c r="N37" s="152">
        <v>1.2255389629371071E-2</v>
      </c>
      <c r="O37" s="152">
        <v>7.9673642729576957E-3</v>
      </c>
      <c r="P37" s="152">
        <v>5.8068783498277151E-3</v>
      </c>
      <c r="Q37" s="152">
        <v>9.8875867071652104E-3</v>
      </c>
      <c r="R37" s="152">
        <v>1.4128589912773631E-2</v>
      </c>
      <c r="S37" s="152">
        <v>1.1868732000829225E-2</v>
      </c>
      <c r="T37" s="152">
        <v>7.403501853357539E-3</v>
      </c>
      <c r="U37" s="152">
        <v>1.1027032992582519E-2</v>
      </c>
      <c r="V37" s="152">
        <v>8.3804952102217289E-3</v>
      </c>
      <c r="W37" s="152">
        <v>8.4630535363636201E-3</v>
      </c>
      <c r="X37" s="152">
        <v>1.5350248236826862E-2</v>
      </c>
      <c r="Y37" s="152">
        <v>8.0341849589171017E-3</v>
      </c>
      <c r="Z37" s="152">
        <v>6.8782736641751132E-3</v>
      </c>
      <c r="AA37" s="152">
        <v>3.3460561914130716E-3</v>
      </c>
      <c r="AB37" s="152">
        <v>5.2751126167356749E-2</v>
      </c>
      <c r="AC37" s="152">
        <v>2.6587224540608103E-3</v>
      </c>
      <c r="AD37" s="152">
        <v>4.7125178436648119E-3</v>
      </c>
      <c r="AE37" s="152">
        <v>1.982027536513584E-2</v>
      </c>
      <c r="AF37" s="152">
        <v>1.6868330451548473E-2</v>
      </c>
      <c r="AG37" s="152">
        <v>9.6482907971442745E-3</v>
      </c>
      <c r="AH37" s="152">
        <v>1.0073507361689757</v>
      </c>
      <c r="AI37" s="152">
        <v>1.6686882719714413E-2</v>
      </c>
      <c r="AJ37" s="152">
        <v>9.2613104789909476E-3</v>
      </c>
      <c r="AK37" s="152">
        <v>1.0138451634399684E-2</v>
      </c>
      <c r="AL37" s="152">
        <v>7.8907293326748659E-3</v>
      </c>
      <c r="AM37" s="152">
        <v>8.6319548130476265E-3</v>
      </c>
      <c r="AN37" s="152">
        <v>4.6299889811235494E-3</v>
      </c>
      <c r="AO37" s="152">
        <v>2.8878172871580582E-3</v>
      </c>
      <c r="AP37" s="152">
        <v>6.8792459069729524E-3</v>
      </c>
      <c r="AQ37" s="152">
        <v>8.5953908086086449E-3</v>
      </c>
      <c r="AR37" s="152">
        <v>3.3611489023304748E-2</v>
      </c>
      <c r="AS37" s="152">
        <v>3.7115728715224214E-2</v>
      </c>
      <c r="AT37" s="152">
        <v>7.8871296149360913E-3</v>
      </c>
      <c r="AU37" s="152">
        <v>3.9189527757427312E-3</v>
      </c>
      <c r="AV37" s="152">
        <v>8.0689027578904216E-3</v>
      </c>
      <c r="AW37" s="152">
        <v>4.2439608433235219E-3</v>
      </c>
      <c r="AX37" s="152">
        <v>8.0873419350648013E-3</v>
      </c>
      <c r="AY37" s="152">
        <v>4.0798777049631044E-3</v>
      </c>
      <c r="AZ37" s="152">
        <v>6.6203982431340003E-3</v>
      </c>
      <c r="BA37" s="152">
        <v>7.5502470565974884E-3</v>
      </c>
      <c r="BB37" s="152">
        <v>1.3963100059640817E-2</v>
      </c>
      <c r="BC37" s="152">
        <v>6.7353830871182772E-3</v>
      </c>
      <c r="BD37" s="152">
        <v>5.2577372417748729E-3</v>
      </c>
      <c r="BE37" s="152">
        <v>3.0136481702375843E-3</v>
      </c>
      <c r="BF37" s="152">
        <v>2.182560737718111E-3</v>
      </c>
      <c r="BG37" s="152">
        <v>6.2592536413507887E-3</v>
      </c>
      <c r="BH37" s="152">
        <v>1.9159065676484959E-3</v>
      </c>
      <c r="BI37" s="152">
        <v>2.4263581021738258E-3</v>
      </c>
      <c r="BJ37" s="152">
        <v>3.8845420660211512E-3</v>
      </c>
      <c r="BK37" s="152">
        <v>5.0363349936665613E-3</v>
      </c>
      <c r="BL37" s="152">
        <v>1.9920129513068076E-2</v>
      </c>
      <c r="BM37" s="152">
        <v>1.3795518211430773E-3</v>
      </c>
      <c r="BN37" s="152">
        <v>1.905939450656936E-3</v>
      </c>
      <c r="BO37" s="152">
        <v>1.4481590586134177E-2</v>
      </c>
      <c r="BP37" s="152">
        <v>9.2988493294037036E-3</v>
      </c>
      <c r="BQ37" s="152">
        <v>3.3030909513282101E-3</v>
      </c>
      <c r="BR37" s="152">
        <v>5.3679294231157356E-3</v>
      </c>
      <c r="BS37" s="152">
        <v>5.806911286490456E-3</v>
      </c>
      <c r="BT37" s="152">
        <v>6.8489831012195704E-3</v>
      </c>
      <c r="BU37" s="152">
        <v>1.4739461447642859E-3</v>
      </c>
      <c r="BV37" s="152">
        <v>5.732035231803552E-3</v>
      </c>
      <c r="BW37" s="152">
        <v>5.482415144023577E-3</v>
      </c>
      <c r="BX37" s="152">
        <v>4.7920170628289E-3</v>
      </c>
      <c r="BY37" s="152">
        <v>6.6004317682036746E-3</v>
      </c>
      <c r="BZ37" s="152">
        <v>3.2228647047325212E-3</v>
      </c>
      <c r="CA37" s="152">
        <v>4.6487814574929691E-3</v>
      </c>
      <c r="CB37" s="152">
        <v>8.7091348034296235E-3</v>
      </c>
      <c r="CC37" s="152">
        <v>5.0405822223082691E-3</v>
      </c>
      <c r="CD37" s="152">
        <v>2.0530701457340335E-3</v>
      </c>
      <c r="CE37" s="152">
        <v>4.6098728316786713E-3</v>
      </c>
      <c r="CF37" s="152">
        <v>3.0748210216619888E-3</v>
      </c>
      <c r="CG37" s="152">
        <v>4.8424051108903309E-3</v>
      </c>
      <c r="CH37" s="152">
        <v>3.0399346279257589E-3</v>
      </c>
      <c r="CI37" s="152">
        <v>2.93559715699287E-3</v>
      </c>
      <c r="CJ37" s="152">
        <v>2.5502924348954734E-3</v>
      </c>
      <c r="CK37" s="152">
        <v>4.6425021450532912E-3</v>
      </c>
      <c r="CL37" s="152">
        <v>3.0842260504481455E-3</v>
      </c>
      <c r="CM37" s="152">
        <v>1.3299895976583661E-5</v>
      </c>
      <c r="CN37" s="152">
        <v>5.0523842860926713E-3</v>
      </c>
      <c r="CO37" s="152">
        <v>2.9221797207590727E-3</v>
      </c>
      <c r="CP37" s="152">
        <v>9.0734190337233254E-3</v>
      </c>
      <c r="CQ37" s="152">
        <v>6.7464263862850853E-3</v>
      </c>
      <c r="CR37" s="152">
        <v>4.4357727726073923E-3</v>
      </c>
      <c r="CS37" s="152">
        <v>7.1759759550900316E-3</v>
      </c>
      <c r="CT37" s="152">
        <v>4.5232668767151247E-3</v>
      </c>
      <c r="CU37" s="152">
        <v>1.0425419385502498E-2</v>
      </c>
      <c r="CV37" s="152">
        <v>4.8291547283951242E-3</v>
      </c>
      <c r="CW37" s="152">
        <v>1.0102522829856056E-2</v>
      </c>
      <c r="CX37" s="152">
        <v>5.3449313322735045E-3</v>
      </c>
      <c r="CY37" s="152">
        <v>3.6040486726059274E-3</v>
      </c>
      <c r="CZ37" s="152">
        <v>3.474644748458345E-3</v>
      </c>
      <c r="DA37" s="152">
        <v>6.842746405041923E-3</v>
      </c>
      <c r="DB37" s="152">
        <v>2.8970842163525308E-3</v>
      </c>
      <c r="DC37" s="152">
        <v>6.4268446136346389E-3</v>
      </c>
      <c r="DD37" s="152">
        <v>3.5184699394033027E-3</v>
      </c>
      <c r="DE37" s="152">
        <v>0</v>
      </c>
    </row>
    <row r="38" spans="1:109" ht="15" thickTop="1" x14ac:dyDescent="0.3">
      <c r="A38" s="151">
        <v>3262</v>
      </c>
      <c r="B38" s="152">
        <v>9.9487212240885739E-7</v>
      </c>
      <c r="C38" s="152">
        <v>3.2046137664076456E-7</v>
      </c>
      <c r="D38" s="152">
        <v>1.0003201490887618E-6</v>
      </c>
      <c r="E38" s="152">
        <v>2.7382169005797989E-6</v>
      </c>
      <c r="F38" s="152">
        <v>1.5040069160344196E-6</v>
      </c>
      <c r="G38" s="152">
        <v>8.8954033437892729E-7</v>
      </c>
      <c r="H38" s="152">
        <v>2.9351073009569709E-6</v>
      </c>
      <c r="I38" s="152">
        <v>1.7443243488956395E-6</v>
      </c>
      <c r="J38" s="152">
        <v>2.4208975790290488E-6</v>
      </c>
      <c r="K38" s="152">
        <v>3.2245017022847897E-6</v>
      </c>
      <c r="L38" s="152">
        <v>4.4977016211492167E-6</v>
      </c>
      <c r="M38" s="152">
        <v>3.6073595473763819E-6</v>
      </c>
      <c r="N38" s="152">
        <v>2.8224364908978324E-6</v>
      </c>
      <c r="O38" s="152">
        <v>3.6473376467610754E-6</v>
      </c>
      <c r="P38" s="152">
        <v>1.9106968632790803E-6</v>
      </c>
      <c r="Q38" s="152">
        <v>4.6266697800067231E-6</v>
      </c>
      <c r="R38" s="152">
        <v>2.6432031911221007E-7</v>
      </c>
      <c r="S38" s="152">
        <v>6.6171106810379825E-7</v>
      </c>
      <c r="T38" s="152">
        <v>1.0767256469394361E-6</v>
      </c>
      <c r="U38" s="152">
        <v>7.1632166009358627E-7</v>
      </c>
      <c r="V38" s="152">
        <v>1.8531827368008376E-6</v>
      </c>
      <c r="W38" s="152">
        <v>1.169211459638162E-6</v>
      </c>
      <c r="X38" s="152">
        <v>8.3179288029857825E-6</v>
      </c>
      <c r="Y38" s="152">
        <v>6.218253268722191E-6</v>
      </c>
      <c r="Z38" s="152">
        <v>1.9770501647589599E-6</v>
      </c>
      <c r="AA38" s="152">
        <v>2.2004104247123457E-6</v>
      </c>
      <c r="AB38" s="152">
        <v>8.0531100929549513E-5</v>
      </c>
      <c r="AC38" s="152">
        <v>4.0770481173017285E-7</v>
      </c>
      <c r="AD38" s="152">
        <v>9.2052885792045438E-8</v>
      </c>
      <c r="AE38" s="152">
        <v>1.9665509999731569E-5</v>
      </c>
      <c r="AF38" s="152">
        <v>3.5203664173658257E-6</v>
      </c>
      <c r="AG38" s="152">
        <v>3.3038624678520738E-6</v>
      </c>
      <c r="AH38" s="152">
        <v>1.1367202959340627E-6</v>
      </c>
      <c r="AI38" s="152">
        <v>1.0000183685316664</v>
      </c>
      <c r="AJ38" s="152">
        <v>1.9073253973647671E-7</v>
      </c>
      <c r="AK38" s="152">
        <v>2.9515518839290506E-6</v>
      </c>
      <c r="AL38" s="152">
        <v>1.2945717924374407E-6</v>
      </c>
      <c r="AM38" s="152">
        <v>4.057572151352908E-6</v>
      </c>
      <c r="AN38" s="152">
        <v>1.356497040496782E-6</v>
      </c>
      <c r="AO38" s="152">
        <v>1.0614884689122333E-6</v>
      </c>
      <c r="AP38" s="152">
        <v>4.7613879757387901E-7</v>
      </c>
      <c r="AQ38" s="152">
        <v>9.775104855742591E-7</v>
      </c>
      <c r="AR38" s="152">
        <v>5.2196249535602921E-5</v>
      </c>
      <c r="AS38" s="152">
        <v>4.938240754782253E-7</v>
      </c>
      <c r="AT38" s="152">
        <v>4.0153837516650493E-6</v>
      </c>
      <c r="AU38" s="152">
        <v>9.8031097059739174E-7</v>
      </c>
      <c r="AV38" s="152">
        <v>1.7223599446008303E-6</v>
      </c>
      <c r="AW38" s="152">
        <v>2.2555288332783326E-6</v>
      </c>
      <c r="AX38" s="152">
        <v>3.0862360786398284E-6</v>
      </c>
      <c r="AY38" s="152">
        <v>1.7294975867820493E-6</v>
      </c>
      <c r="AZ38" s="152">
        <v>2.7138319727491165E-6</v>
      </c>
      <c r="BA38" s="152">
        <v>1.0443928154810941E-5</v>
      </c>
      <c r="BB38" s="152">
        <v>1.098518038515707E-5</v>
      </c>
      <c r="BC38" s="152">
        <v>1.2496352588437476E-6</v>
      </c>
      <c r="BD38" s="152">
        <v>3.6651686150550354E-6</v>
      </c>
      <c r="BE38" s="152">
        <v>1.4102153647127019E-6</v>
      </c>
      <c r="BF38" s="152">
        <v>1.1695488246431901E-6</v>
      </c>
      <c r="BG38" s="152">
        <v>3.4116487308280738E-6</v>
      </c>
      <c r="BH38" s="152">
        <v>1.1908684983529419E-6</v>
      </c>
      <c r="BI38" s="152">
        <v>9.0193217782184911E-7</v>
      </c>
      <c r="BJ38" s="152">
        <v>2.2105362990957383E-6</v>
      </c>
      <c r="BK38" s="152">
        <v>7.9858601778086216E-7</v>
      </c>
      <c r="BL38" s="152">
        <v>3.8158375525065031E-7</v>
      </c>
      <c r="BM38" s="152">
        <v>4.5159220551476131E-8</v>
      </c>
      <c r="BN38" s="152">
        <v>8.6319746497547307E-7</v>
      </c>
      <c r="BO38" s="152">
        <v>1.12869791179195E-5</v>
      </c>
      <c r="BP38" s="152">
        <v>1.1950059820307103E-5</v>
      </c>
      <c r="BQ38" s="152">
        <v>3.8884924484650353E-6</v>
      </c>
      <c r="BR38" s="152">
        <v>1.9804005438672382E-6</v>
      </c>
      <c r="BS38" s="152">
        <v>2.6508211489686204E-6</v>
      </c>
      <c r="BT38" s="152">
        <v>2.6397432125997709E-6</v>
      </c>
      <c r="BU38" s="152">
        <v>5.1210365794672848E-7</v>
      </c>
      <c r="BV38" s="152">
        <v>5.1619225443014549E-6</v>
      </c>
      <c r="BW38" s="152">
        <v>7.3423131109607373E-7</v>
      </c>
      <c r="BX38" s="152">
        <v>1.6699457662979416E-6</v>
      </c>
      <c r="BY38" s="152">
        <v>2.7569389492171758E-6</v>
      </c>
      <c r="BZ38" s="152">
        <v>7.2503224872890036E-7</v>
      </c>
      <c r="CA38" s="152">
        <v>1.597756854887772E-6</v>
      </c>
      <c r="CB38" s="152">
        <v>2.8318255001533734E-6</v>
      </c>
      <c r="CC38" s="152">
        <v>3.7935661779825629E-6</v>
      </c>
      <c r="CD38" s="152">
        <v>4.4843864066973111E-7</v>
      </c>
      <c r="CE38" s="152">
        <v>8.3336777482788664E-7</v>
      </c>
      <c r="CF38" s="152">
        <v>6.9504592679051495E-7</v>
      </c>
      <c r="CG38" s="152">
        <v>7.1819987248466444E-7</v>
      </c>
      <c r="CH38" s="152">
        <v>2.4079303254143883E-7</v>
      </c>
      <c r="CI38" s="152">
        <v>5.3942499915555678E-7</v>
      </c>
      <c r="CJ38" s="152">
        <v>3.7871959519708324E-7</v>
      </c>
      <c r="CK38" s="152">
        <v>4.7133821814174189E-7</v>
      </c>
      <c r="CL38" s="152">
        <v>1.292396751115636E-6</v>
      </c>
      <c r="CM38" s="152">
        <v>4.2280395826602232E-9</v>
      </c>
      <c r="CN38" s="152">
        <v>1.7474779898451556E-6</v>
      </c>
      <c r="CO38" s="152">
        <v>6.9497620907422053E-7</v>
      </c>
      <c r="CP38" s="152">
        <v>3.2244719877808864E-6</v>
      </c>
      <c r="CQ38" s="152">
        <v>3.1125797342201854E-6</v>
      </c>
      <c r="CR38" s="152">
        <v>7.9032334771951507E-7</v>
      </c>
      <c r="CS38" s="152">
        <v>2.4054925661959776E-6</v>
      </c>
      <c r="CT38" s="152">
        <v>1.2305035916072759E-6</v>
      </c>
      <c r="CU38" s="152">
        <v>4.1131358638292993E-6</v>
      </c>
      <c r="CV38" s="152">
        <v>8.6870645827813117E-7</v>
      </c>
      <c r="CW38" s="152">
        <v>5.3673304854287507E-7</v>
      </c>
      <c r="CX38" s="152">
        <v>3.0728375900022035E-7</v>
      </c>
      <c r="CY38" s="152">
        <v>1.4762587707879544E-6</v>
      </c>
      <c r="CZ38" s="152">
        <v>2.0010521914804418E-6</v>
      </c>
      <c r="DA38" s="152">
        <v>4.0982968526282674E-6</v>
      </c>
      <c r="DB38" s="152">
        <v>2.175982238049167E-6</v>
      </c>
      <c r="DC38" s="152">
        <v>9.586093611511562E-7</v>
      </c>
      <c r="DD38" s="152">
        <v>5.1591259213470762E-7</v>
      </c>
      <c r="DE38" s="152">
        <v>0</v>
      </c>
    </row>
    <row r="39" spans="1:109" x14ac:dyDescent="0.3">
      <c r="A39" s="151">
        <v>3270</v>
      </c>
      <c r="B39" s="152">
        <v>1.7001210769926544E-3</v>
      </c>
      <c r="C39" s="152">
        <v>7.4384083005468143E-2</v>
      </c>
      <c r="D39" s="152">
        <v>4.610397777202061E-3</v>
      </c>
      <c r="E39" s="152">
        <v>5.9445163096422549E-3</v>
      </c>
      <c r="F39" s="152">
        <v>2.8756090025147587E-3</v>
      </c>
      <c r="G39" s="152">
        <v>1.7316465951763237E-3</v>
      </c>
      <c r="H39" s="152">
        <v>4.795253890102125E-3</v>
      </c>
      <c r="I39" s="152">
        <v>1.0599791310642327E-2</v>
      </c>
      <c r="J39" s="152">
        <v>4.1083016614386833E-3</v>
      </c>
      <c r="K39" s="152">
        <v>5.2355732176342512E-3</v>
      </c>
      <c r="L39" s="152">
        <v>7.085811919741735E-3</v>
      </c>
      <c r="M39" s="152">
        <v>5.8602001284752351E-3</v>
      </c>
      <c r="N39" s="152">
        <v>4.6618678593742264E-3</v>
      </c>
      <c r="O39" s="152">
        <v>5.5017754954107545E-3</v>
      </c>
      <c r="P39" s="152">
        <v>2.8065291134438597E-3</v>
      </c>
      <c r="Q39" s="152">
        <v>6.653651273142853E-3</v>
      </c>
      <c r="R39" s="152">
        <v>1.2060170134031169E-3</v>
      </c>
      <c r="S39" s="152">
        <v>3.051863826034978E-3</v>
      </c>
      <c r="T39" s="152">
        <v>2.3414508788767037E-3</v>
      </c>
      <c r="U39" s="152">
        <v>7.2309255442605004E-3</v>
      </c>
      <c r="V39" s="152">
        <v>3.9702975645471445E-3</v>
      </c>
      <c r="W39" s="152">
        <v>6.2472483371474414E-3</v>
      </c>
      <c r="X39" s="152">
        <v>1.4816139045210872E-2</v>
      </c>
      <c r="Y39" s="152">
        <v>5.7683053382886623E-3</v>
      </c>
      <c r="Z39" s="152">
        <v>1.6568521098123009E-2</v>
      </c>
      <c r="AA39" s="152">
        <v>7.5564482806348291E-3</v>
      </c>
      <c r="AB39" s="152">
        <v>1.2609373626863466E-3</v>
      </c>
      <c r="AC39" s="152">
        <v>6.5669416290384556E-4</v>
      </c>
      <c r="AD39" s="152">
        <v>3.533376445644152E-4</v>
      </c>
      <c r="AE39" s="152">
        <v>9.8853983293081121E-3</v>
      </c>
      <c r="AF39" s="152">
        <v>3.2232185725728904E-2</v>
      </c>
      <c r="AG39" s="152">
        <v>5.9665888709171978E-3</v>
      </c>
      <c r="AH39" s="152">
        <v>6.9132789672979517E-4</v>
      </c>
      <c r="AI39" s="152">
        <v>5.8484613581825506E-3</v>
      </c>
      <c r="AJ39" s="152">
        <v>1.1883653825746847</v>
      </c>
      <c r="AK39" s="152">
        <v>3.8800373132973375E-3</v>
      </c>
      <c r="AL39" s="152">
        <v>0.1147318579145296</v>
      </c>
      <c r="AM39" s="152">
        <v>0.1068592941049008</v>
      </c>
      <c r="AN39" s="152">
        <v>4.5391766343626661E-4</v>
      </c>
      <c r="AO39" s="152">
        <v>4.7019576873151185E-3</v>
      </c>
      <c r="AP39" s="152">
        <v>1.3713717319497314E-3</v>
      </c>
      <c r="AQ39" s="152">
        <v>5.2955599193819525E-3</v>
      </c>
      <c r="AR39" s="152">
        <v>2.9066821966517078E-3</v>
      </c>
      <c r="AS39" s="152">
        <v>2.049818028748067E-3</v>
      </c>
      <c r="AT39" s="152">
        <v>5.4302233689219629E-3</v>
      </c>
      <c r="AU39" s="152">
        <v>3.1500579492383914E-3</v>
      </c>
      <c r="AV39" s="152">
        <v>5.2998712600224986E-3</v>
      </c>
      <c r="AW39" s="152">
        <v>3.1418194882467587E-3</v>
      </c>
      <c r="AX39" s="152">
        <v>5.4641971327627891E-3</v>
      </c>
      <c r="AY39" s="152">
        <v>2.4429627240943681E-3</v>
      </c>
      <c r="AZ39" s="152">
        <v>1.1325680714313197E-2</v>
      </c>
      <c r="BA39" s="152">
        <v>3.233312318276203E-3</v>
      </c>
      <c r="BB39" s="152">
        <v>6.5965042009317153E-3</v>
      </c>
      <c r="BC39" s="152">
        <v>2.3859650537727708E-3</v>
      </c>
      <c r="BD39" s="152">
        <v>5.9854865645943929E-3</v>
      </c>
      <c r="BE39" s="152">
        <v>1.6794520916166122E-3</v>
      </c>
      <c r="BF39" s="152">
        <v>1.3189310964526358E-3</v>
      </c>
      <c r="BG39" s="152">
        <v>3.7365230676521997E-3</v>
      </c>
      <c r="BH39" s="152">
        <v>4.1316495577170204E-3</v>
      </c>
      <c r="BI39" s="152">
        <v>2.2588503371073821E-3</v>
      </c>
      <c r="BJ39" s="152">
        <v>8.971824557737677E-3</v>
      </c>
      <c r="BK39" s="152">
        <v>1.2456672498602388E-3</v>
      </c>
      <c r="BL39" s="152">
        <v>1.8192801740913723E-3</v>
      </c>
      <c r="BM39" s="152">
        <v>1.714778863408798E-4</v>
      </c>
      <c r="BN39" s="152">
        <v>2.4475549238686888E-3</v>
      </c>
      <c r="BO39" s="152">
        <v>1.7946099877625955E-2</v>
      </c>
      <c r="BP39" s="152">
        <v>7.647182119397666E-3</v>
      </c>
      <c r="BQ39" s="152">
        <v>5.328267979758659E-3</v>
      </c>
      <c r="BR39" s="152">
        <v>4.5161801384028524E-3</v>
      </c>
      <c r="BS39" s="152">
        <v>3.0766001677535564E-3</v>
      </c>
      <c r="BT39" s="152">
        <v>1.65093988059381E-3</v>
      </c>
      <c r="BU39" s="152">
        <v>7.7537857748922914E-4</v>
      </c>
      <c r="BV39" s="152">
        <v>1.253830018104459E-3</v>
      </c>
      <c r="BW39" s="152">
        <v>9.4121250774122974E-3</v>
      </c>
      <c r="BX39" s="152">
        <v>3.3650585716345525E-4</v>
      </c>
      <c r="BY39" s="152">
        <v>5.0373736930699846E-3</v>
      </c>
      <c r="BZ39" s="152">
        <v>2.2673609644366347E-3</v>
      </c>
      <c r="CA39" s="152">
        <v>2.2664835295928797E-3</v>
      </c>
      <c r="CB39" s="152">
        <v>2.7157235523369949E-3</v>
      </c>
      <c r="CC39" s="152">
        <v>2.9235672335089875E-3</v>
      </c>
      <c r="CD39" s="152">
        <v>7.9544478241912273E-4</v>
      </c>
      <c r="CE39" s="152">
        <v>2.4560009883314439E-3</v>
      </c>
      <c r="CF39" s="152">
        <v>1.5154654961577977E-3</v>
      </c>
      <c r="CG39" s="152">
        <v>7.9782675524965856E-3</v>
      </c>
      <c r="CH39" s="152">
        <v>8.9475503002924169E-4</v>
      </c>
      <c r="CI39" s="152">
        <v>1.6420796547873004E-3</v>
      </c>
      <c r="CJ39" s="152">
        <v>4.1981798184353167E-3</v>
      </c>
      <c r="CK39" s="152">
        <v>1.5899677147085739E-3</v>
      </c>
      <c r="CL39" s="152">
        <v>2.393547106033947E-3</v>
      </c>
      <c r="CM39" s="152">
        <v>9.2481187068081401E-6</v>
      </c>
      <c r="CN39" s="152">
        <v>2.7139903767332894E-3</v>
      </c>
      <c r="CO39" s="152">
        <v>2.4481910789757675E-3</v>
      </c>
      <c r="CP39" s="152">
        <v>4.6568311386825144E-3</v>
      </c>
      <c r="CQ39" s="152">
        <v>5.0410454468951217E-3</v>
      </c>
      <c r="CR39" s="152">
        <v>1.9353407473508132E-3</v>
      </c>
      <c r="CS39" s="152">
        <v>1.3322285028288571E-2</v>
      </c>
      <c r="CT39" s="152">
        <v>2.2222381038855231E-3</v>
      </c>
      <c r="CU39" s="152">
        <v>1.7616859958193929E-2</v>
      </c>
      <c r="CV39" s="152">
        <v>1.6785162489892159E-3</v>
      </c>
      <c r="CW39" s="152">
        <v>1.6484743084215167E-3</v>
      </c>
      <c r="CX39" s="152">
        <v>8.5430370932325123E-4</v>
      </c>
      <c r="CY39" s="152">
        <v>2.9946921272549173E-3</v>
      </c>
      <c r="CZ39" s="152">
        <v>3.1159040072337349E-3</v>
      </c>
      <c r="DA39" s="152">
        <v>6.8462080678161202E-3</v>
      </c>
      <c r="DB39" s="152">
        <v>3.3641432998019229E-3</v>
      </c>
      <c r="DC39" s="152">
        <v>1.9287921789549558E-3</v>
      </c>
      <c r="DD39" s="152">
        <v>2.1764539413236497E-3</v>
      </c>
      <c r="DE39" s="152">
        <v>0</v>
      </c>
    </row>
    <row r="40" spans="1:109" x14ac:dyDescent="0.3">
      <c r="A40" s="151">
        <v>3310</v>
      </c>
      <c r="B40" s="152">
        <v>3.6731560758493497E-3</v>
      </c>
      <c r="C40" s="152">
        <v>1.8146948101109641E-3</v>
      </c>
      <c r="D40" s="152">
        <v>4.0419190815199199E-3</v>
      </c>
      <c r="E40" s="152">
        <v>1.9845967654650142E-2</v>
      </c>
      <c r="F40" s="152">
        <v>5.363886597970725E-3</v>
      </c>
      <c r="G40" s="152">
        <v>7.3397311997632064E-3</v>
      </c>
      <c r="H40" s="152">
        <v>1.027486004522701E-2</v>
      </c>
      <c r="I40" s="152">
        <v>1.5467483767365148E-2</v>
      </c>
      <c r="J40" s="152">
        <v>8.8238996683083042E-3</v>
      </c>
      <c r="K40" s="152">
        <v>1.303304406023216E-2</v>
      </c>
      <c r="L40" s="152">
        <v>1.6539086214963025E-2</v>
      </c>
      <c r="M40" s="152">
        <v>1.3518201307694034E-2</v>
      </c>
      <c r="N40" s="152">
        <v>1.0436700167849498E-2</v>
      </c>
      <c r="O40" s="152">
        <v>1.2831120320893051E-2</v>
      </c>
      <c r="P40" s="152">
        <v>9.0295825799100674E-3</v>
      </c>
      <c r="Q40" s="152">
        <v>2.2165972629179805E-2</v>
      </c>
      <c r="R40" s="152">
        <v>2.2365994618266292E-3</v>
      </c>
      <c r="S40" s="152">
        <v>3.6295487535334433E-3</v>
      </c>
      <c r="T40" s="152">
        <v>4.4120055160408195E-3</v>
      </c>
      <c r="U40" s="152">
        <v>5.6650416270065916E-3</v>
      </c>
      <c r="V40" s="152">
        <v>1.060676738603589E-2</v>
      </c>
      <c r="W40" s="152">
        <v>3.9924677848724527E-2</v>
      </c>
      <c r="X40" s="152">
        <v>1.0408831461075713E-2</v>
      </c>
      <c r="Y40" s="152">
        <v>3.6385083020320534E-3</v>
      </c>
      <c r="Z40" s="152">
        <v>4.5650024654270011E-2</v>
      </c>
      <c r="AA40" s="152">
        <v>1.9307826287975585E-3</v>
      </c>
      <c r="AB40" s="152">
        <v>6.2907564567185915E-3</v>
      </c>
      <c r="AC40" s="152">
        <v>1.8816879562046735E-3</v>
      </c>
      <c r="AD40" s="152">
        <v>5.4245788645345945E-4</v>
      </c>
      <c r="AE40" s="152">
        <v>0.20611723842061613</v>
      </c>
      <c r="AF40" s="152">
        <v>1.0721076730422524E-2</v>
      </c>
      <c r="AG40" s="152">
        <v>9.0704281836184782E-3</v>
      </c>
      <c r="AH40" s="152">
        <v>2.3477823866794997E-3</v>
      </c>
      <c r="AI40" s="152">
        <v>6.6179774752121966E-3</v>
      </c>
      <c r="AJ40" s="152">
        <v>1.2626854526516717E-3</v>
      </c>
      <c r="AK40" s="152">
        <v>1.0148268451177145</v>
      </c>
      <c r="AL40" s="152">
        <v>0.25124409125576386</v>
      </c>
      <c r="AM40" s="152">
        <v>7.2199938566446875E-3</v>
      </c>
      <c r="AN40" s="152">
        <v>2.1579858031941443E-3</v>
      </c>
      <c r="AO40" s="152">
        <v>3.9211165778658555E-3</v>
      </c>
      <c r="AP40" s="152">
        <v>2.2092505659272689E-3</v>
      </c>
      <c r="AQ40" s="152">
        <v>1.339915590724272E-2</v>
      </c>
      <c r="AR40" s="152">
        <v>6.427425241165538E-2</v>
      </c>
      <c r="AS40" s="152">
        <v>2.9383486069059139E-3</v>
      </c>
      <c r="AT40" s="152">
        <v>1.1898876198134158E-2</v>
      </c>
      <c r="AU40" s="152">
        <v>4.3576123395921837E-3</v>
      </c>
      <c r="AV40" s="152">
        <v>8.6184719086394891E-3</v>
      </c>
      <c r="AW40" s="152">
        <v>8.5443653329132178E-3</v>
      </c>
      <c r="AX40" s="152">
        <v>7.6295474888737336E-3</v>
      </c>
      <c r="AY40" s="152">
        <v>5.5170877625304003E-3</v>
      </c>
      <c r="AZ40" s="152">
        <v>7.3430119236023933E-3</v>
      </c>
      <c r="BA40" s="152">
        <v>3.8091963209934125E-2</v>
      </c>
      <c r="BB40" s="152">
        <v>1.5005201551377594E-2</v>
      </c>
      <c r="BC40" s="152">
        <v>4.2558537651425001E-3</v>
      </c>
      <c r="BD40" s="152">
        <v>1.5103123546008073E-2</v>
      </c>
      <c r="BE40" s="152">
        <v>6.9925336038810047E-3</v>
      </c>
      <c r="BF40" s="152">
        <v>5.9319467182082928E-3</v>
      </c>
      <c r="BG40" s="152">
        <v>1.7384207784371716E-2</v>
      </c>
      <c r="BH40" s="152">
        <v>3.8774529595953615E-3</v>
      </c>
      <c r="BI40" s="152">
        <v>4.2187311870760889E-3</v>
      </c>
      <c r="BJ40" s="152">
        <v>7.8799005864099818E-3</v>
      </c>
      <c r="BK40" s="152">
        <v>3.6862600434534529E-3</v>
      </c>
      <c r="BL40" s="152">
        <v>2.6303145866932013E-3</v>
      </c>
      <c r="BM40" s="152">
        <v>2.5484548977236754E-4</v>
      </c>
      <c r="BN40" s="152">
        <v>3.2806887136775844E-3</v>
      </c>
      <c r="BO40" s="152">
        <v>4.4905778441975484E-2</v>
      </c>
      <c r="BP40" s="152">
        <v>2.0251836156499843E-2</v>
      </c>
      <c r="BQ40" s="152">
        <v>5.5670093567142141E-3</v>
      </c>
      <c r="BR40" s="152">
        <v>1.3063480333670455E-2</v>
      </c>
      <c r="BS40" s="152">
        <v>1.1252135351196872E-2</v>
      </c>
      <c r="BT40" s="152">
        <v>6.7625484735985546E-3</v>
      </c>
      <c r="BU40" s="152">
        <v>2.0030007247370382E-3</v>
      </c>
      <c r="BV40" s="152">
        <v>9.0745647940010405E-3</v>
      </c>
      <c r="BW40" s="152">
        <v>5.1163728655361316E-3</v>
      </c>
      <c r="BX40" s="152">
        <v>2.3478654179919681E-3</v>
      </c>
      <c r="BY40" s="152">
        <v>7.2062671377373299E-3</v>
      </c>
      <c r="BZ40" s="152">
        <v>3.4694879527720234E-3</v>
      </c>
      <c r="CA40" s="152">
        <v>6.994585655309595E-3</v>
      </c>
      <c r="CB40" s="152">
        <v>2.8535450280106137E-2</v>
      </c>
      <c r="CC40" s="152">
        <v>8.3961554987212854E-3</v>
      </c>
      <c r="CD40" s="152">
        <v>2.0640700410310964E-3</v>
      </c>
      <c r="CE40" s="152">
        <v>4.7787626218494493E-3</v>
      </c>
      <c r="CF40" s="152">
        <v>3.0956421455899941E-3</v>
      </c>
      <c r="CG40" s="152">
        <v>2.3769713566368588E-3</v>
      </c>
      <c r="CH40" s="152">
        <v>1.6806888831739858E-3</v>
      </c>
      <c r="CI40" s="152">
        <v>2.9889003559842469E-3</v>
      </c>
      <c r="CJ40" s="152">
        <v>1.2544116882536528E-3</v>
      </c>
      <c r="CK40" s="152">
        <v>2.3471247810984328E-3</v>
      </c>
      <c r="CL40" s="152">
        <v>3.4208252711099875E-3</v>
      </c>
      <c r="CM40" s="152">
        <v>2.0778873155989931E-5</v>
      </c>
      <c r="CN40" s="152">
        <v>7.5954072227844326E-3</v>
      </c>
      <c r="CO40" s="152">
        <v>4.0693692431205764E-3</v>
      </c>
      <c r="CP40" s="152">
        <v>1.236819611829133E-2</v>
      </c>
      <c r="CQ40" s="152">
        <v>1.1435445813190061E-2</v>
      </c>
      <c r="CR40" s="152">
        <v>4.385609799929524E-3</v>
      </c>
      <c r="CS40" s="152">
        <v>7.8151138800852064E-3</v>
      </c>
      <c r="CT40" s="152">
        <v>5.2974292777620774E-3</v>
      </c>
      <c r="CU40" s="152">
        <v>3.6795395811329068E-2</v>
      </c>
      <c r="CV40" s="152">
        <v>3.0023113126776166E-3</v>
      </c>
      <c r="CW40" s="152">
        <v>3.0902487878110168E-3</v>
      </c>
      <c r="CX40" s="152">
        <v>1.7752162343541724E-3</v>
      </c>
      <c r="CY40" s="152">
        <v>5.5301577968351525E-3</v>
      </c>
      <c r="CZ40" s="152">
        <v>8.1333159364664585E-3</v>
      </c>
      <c r="DA40" s="152">
        <v>1.9604236378293952E-2</v>
      </c>
      <c r="DB40" s="152">
        <v>8.2324986876608306E-3</v>
      </c>
      <c r="DC40" s="152">
        <v>5.1104314583542048E-3</v>
      </c>
      <c r="DD40" s="152">
        <v>1.8116716370550857E-3</v>
      </c>
      <c r="DE40" s="152">
        <v>0</v>
      </c>
    </row>
    <row r="41" spans="1:109" x14ac:dyDescent="0.3">
      <c r="A41" s="151">
        <v>3320</v>
      </c>
      <c r="B41" s="152">
        <v>6.70284617962223E-4</v>
      </c>
      <c r="C41" s="152">
        <v>3.3467016251704417E-4</v>
      </c>
      <c r="D41" s="152">
        <v>7.4179031756850208E-4</v>
      </c>
      <c r="E41" s="152">
        <v>3.8768477987032022E-3</v>
      </c>
      <c r="F41" s="152">
        <v>9.246793008437351E-4</v>
      </c>
      <c r="G41" s="152">
        <v>1.3454095200057957E-3</v>
      </c>
      <c r="H41" s="152">
        <v>1.7452402687024666E-3</v>
      </c>
      <c r="I41" s="152">
        <v>3.6649972144365997E-3</v>
      </c>
      <c r="J41" s="152">
        <v>1.5951264515894634E-3</v>
      </c>
      <c r="K41" s="152">
        <v>2.6651363020936732E-3</v>
      </c>
      <c r="L41" s="152">
        <v>3.1591987908821365E-3</v>
      </c>
      <c r="M41" s="152">
        <v>2.5624650742400472E-3</v>
      </c>
      <c r="N41" s="152">
        <v>1.9814576614639494E-3</v>
      </c>
      <c r="O41" s="152">
        <v>2.4205478234435463E-3</v>
      </c>
      <c r="P41" s="152">
        <v>2.2786795975141597E-3</v>
      </c>
      <c r="Q41" s="152">
        <v>5.693710905480048E-3</v>
      </c>
      <c r="R41" s="152">
        <v>2.093073663303704E-3</v>
      </c>
      <c r="S41" s="152">
        <v>2.5555905176578944E-3</v>
      </c>
      <c r="T41" s="152">
        <v>1.1719561611401379E-3</v>
      </c>
      <c r="U41" s="152">
        <v>7.9272890661936882E-3</v>
      </c>
      <c r="V41" s="152">
        <v>1.8170129422968751E-3</v>
      </c>
      <c r="W41" s="152">
        <v>4.0383724964997546E-3</v>
      </c>
      <c r="X41" s="152">
        <v>1.2993233513144678E-2</v>
      </c>
      <c r="Y41" s="152">
        <v>6.4069198959807447E-4</v>
      </c>
      <c r="Z41" s="152">
        <v>6.3153047301155183E-3</v>
      </c>
      <c r="AA41" s="152">
        <v>2.0940100111138899E-4</v>
      </c>
      <c r="AB41" s="152">
        <v>8.59681855774676E-4</v>
      </c>
      <c r="AC41" s="152">
        <v>2.8671741914992026E-4</v>
      </c>
      <c r="AD41" s="152">
        <v>1.0075262373999269E-4</v>
      </c>
      <c r="AE41" s="152">
        <v>7.5977920591281126E-2</v>
      </c>
      <c r="AF41" s="152">
        <v>3.0383284640581841E-3</v>
      </c>
      <c r="AG41" s="152">
        <v>3.3515368999888556E-3</v>
      </c>
      <c r="AH41" s="152">
        <v>4.1993497593548711E-4</v>
      </c>
      <c r="AI41" s="152">
        <v>9.7467452238826462E-4</v>
      </c>
      <c r="AJ41" s="152">
        <v>3.2078606464579386E-4</v>
      </c>
      <c r="AK41" s="152">
        <v>2.65651550782737E-2</v>
      </c>
      <c r="AL41" s="152">
        <v>1.0408894654807099</v>
      </c>
      <c r="AM41" s="152">
        <v>1.0831132556576443E-3</v>
      </c>
      <c r="AN41" s="152">
        <v>1.8100301270378792E-4</v>
      </c>
      <c r="AO41" s="152">
        <v>9.252948945800627E-4</v>
      </c>
      <c r="AP41" s="152">
        <v>4.3911880898114006E-4</v>
      </c>
      <c r="AQ41" s="152">
        <v>2.1673891767017676E-2</v>
      </c>
      <c r="AR41" s="152">
        <v>2.832228361773E-3</v>
      </c>
      <c r="AS41" s="152">
        <v>5.4430420825694696E-4</v>
      </c>
      <c r="AT41" s="152">
        <v>2.0132585688511727E-3</v>
      </c>
      <c r="AU41" s="152">
        <v>8.5330756447870638E-4</v>
      </c>
      <c r="AV41" s="152">
        <v>1.9201891060383687E-3</v>
      </c>
      <c r="AW41" s="152">
        <v>1.7005162898864601E-3</v>
      </c>
      <c r="AX41" s="152">
        <v>1.3049930681821875E-3</v>
      </c>
      <c r="AY41" s="152">
        <v>9.6039150335509621E-4</v>
      </c>
      <c r="AZ41" s="152">
        <v>1.723637345334938E-3</v>
      </c>
      <c r="BA41" s="152">
        <v>1.6782051152813633E-3</v>
      </c>
      <c r="BB41" s="152">
        <v>9.7687953234967036E-4</v>
      </c>
      <c r="BC41" s="152">
        <v>8.8071867032168516E-4</v>
      </c>
      <c r="BD41" s="152">
        <v>2.2437100703530072E-3</v>
      </c>
      <c r="BE41" s="152">
        <v>7.9783874821693073E-4</v>
      </c>
      <c r="BF41" s="152">
        <v>6.4846871037246704E-4</v>
      </c>
      <c r="BG41" s="152">
        <v>1.874950657732804E-3</v>
      </c>
      <c r="BH41" s="152">
        <v>8.8931518440546421E-4</v>
      </c>
      <c r="BI41" s="152">
        <v>6.1995218732667978E-4</v>
      </c>
      <c r="BJ41" s="152">
        <v>1.8824607095882034E-3</v>
      </c>
      <c r="BK41" s="152">
        <v>5.6170300403200367E-4</v>
      </c>
      <c r="BL41" s="152">
        <v>5.4402208244729185E-4</v>
      </c>
      <c r="BM41" s="152">
        <v>5.3368297388219994E-5</v>
      </c>
      <c r="BN41" s="152">
        <v>6.3979656329733433E-4</v>
      </c>
      <c r="BO41" s="152">
        <v>7.1153280384384015E-3</v>
      </c>
      <c r="BP41" s="152">
        <v>2.8410782429842099E-3</v>
      </c>
      <c r="BQ41" s="152">
        <v>1.8550016404998611E-3</v>
      </c>
      <c r="BR41" s="152">
        <v>1.7011112681054198E-3</v>
      </c>
      <c r="BS41" s="152">
        <v>1.4305771870383116E-3</v>
      </c>
      <c r="BT41" s="152">
        <v>1.1732293044872948E-3</v>
      </c>
      <c r="BU41" s="152">
        <v>3.0694706312831124E-4</v>
      </c>
      <c r="BV41" s="152">
        <v>6.905118854021986E-4</v>
      </c>
      <c r="BW41" s="152">
        <v>8.9916341620147825E-4</v>
      </c>
      <c r="BX41" s="152">
        <v>1.5595804403548851E-4</v>
      </c>
      <c r="BY41" s="152">
        <v>9.4563464828415823E-4</v>
      </c>
      <c r="BZ41" s="152">
        <v>5.5975971890278415E-4</v>
      </c>
      <c r="CA41" s="152">
        <v>9.9152702200180388E-4</v>
      </c>
      <c r="CB41" s="152">
        <v>1.6452910043706671E-3</v>
      </c>
      <c r="CC41" s="152">
        <v>1.3331663204612168E-3</v>
      </c>
      <c r="CD41" s="152">
        <v>2.825163283074766E-4</v>
      </c>
      <c r="CE41" s="152">
        <v>6.7795422432853094E-4</v>
      </c>
      <c r="CF41" s="152">
        <v>4.8434785067088946E-4</v>
      </c>
      <c r="CG41" s="152">
        <v>4.1606403508949067E-4</v>
      </c>
      <c r="CH41" s="152">
        <v>2.5633762159000748E-4</v>
      </c>
      <c r="CI41" s="152">
        <v>4.3692576296438905E-4</v>
      </c>
      <c r="CJ41" s="152">
        <v>2.1948709213683552E-4</v>
      </c>
      <c r="CK41" s="152">
        <v>3.7508552937204597E-4</v>
      </c>
      <c r="CL41" s="152">
        <v>5.6965697801922201E-4</v>
      </c>
      <c r="CM41" s="152">
        <v>2.9489935995095329E-6</v>
      </c>
      <c r="CN41" s="152">
        <v>1.2959997996880618E-3</v>
      </c>
      <c r="CO41" s="152">
        <v>5.7626904066249097E-4</v>
      </c>
      <c r="CP41" s="152">
        <v>2.3194207830057761E-3</v>
      </c>
      <c r="CQ41" s="152">
        <v>2.2291149100497737E-3</v>
      </c>
      <c r="CR41" s="152">
        <v>6.3652702798871661E-4</v>
      </c>
      <c r="CS41" s="152">
        <v>1.6812974659307562E-3</v>
      </c>
      <c r="CT41" s="152">
        <v>8.2205797404762148E-4</v>
      </c>
      <c r="CU41" s="152">
        <v>8.7160485280161713E-3</v>
      </c>
      <c r="CV41" s="152">
        <v>6.1573718375616045E-4</v>
      </c>
      <c r="CW41" s="152">
        <v>5.0430190237483574E-4</v>
      </c>
      <c r="CX41" s="152">
        <v>2.9162894855553647E-4</v>
      </c>
      <c r="CY41" s="152">
        <v>1.0593931030996591E-3</v>
      </c>
      <c r="CZ41" s="152">
        <v>1.2547824293747472E-3</v>
      </c>
      <c r="DA41" s="152">
        <v>2.0542952291480927E-3</v>
      </c>
      <c r="DB41" s="152">
        <v>1.3050801596965194E-3</v>
      </c>
      <c r="DC41" s="152">
        <v>6.6233369515257437E-4</v>
      </c>
      <c r="DD41" s="152">
        <v>3.7843988857189423E-4</v>
      </c>
      <c r="DE41" s="152">
        <v>0</v>
      </c>
    </row>
    <row r="42" spans="1:109" x14ac:dyDescent="0.3">
      <c r="A42" s="151">
        <v>3330</v>
      </c>
      <c r="B42" s="152">
        <v>7.4812866438327797E-5</v>
      </c>
      <c r="C42" s="152">
        <v>3.8961399835358441E-5</v>
      </c>
      <c r="D42" s="152">
        <v>7.1942931440677405E-5</v>
      </c>
      <c r="E42" s="152">
        <v>1.5736450693324075E-4</v>
      </c>
      <c r="F42" s="152">
        <v>8.1952122140124326E-5</v>
      </c>
      <c r="G42" s="152">
        <v>6.0363133660384333E-5</v>
      </c>
      <c r="H42" s="152">
        <v>1.0568621054945299E-4</v>
      </c>
      <c r="I42" s="152">
        <v>3.5274883971533048E-4</v>
      </c>
      <c r="J42" s="152">
        <v>1.787071707078984E-4</v>
      </c>
      <c r="K42" s="152">
        <v>2.5682008260006681E-4</v>
      </c>
      <c r="L42" s="152">
        <v>3.5179317262294533E-4</v>
      </c>
      <c r="M42" s="152">
        <v>2.8634250966440294E-4</v>
      </c>
      <c r="N42" s="152">
        <v>2.1936332432150545E-4</v>
      </c>
      <c r="O42" s="152">
        <v>2.7301147495563312E-4</v>
      </c>
      <c r="P42" s="152">
        <v>1.394237645145042E-4</v>
      </c>
      <c r="Q42" s="152">
        <v>3.2965422431555688E-4</v>
      </c>
      <c r="R42" s="152">
        <v>5.7525999577300714E-5</v>
      </c>
      <c r="S42" s="152">
        <v>5.686400730586484E-5</v>
      </c>
      <c r="T42" s="152">
        <v>8.6229320568609287E-5</v>
      </c>
      <c r="U42" s="152">
        <v>6.1647700676251531E-5</v>
      </c>
      <c r="V42" s="152">
        <v>7.5016455117514288E-5</v>
      </c>
      <c r="W42" s="152">
        <v>2.2062447777291443E-4</v>
      </c>
      <c r="X42" s="152">
        <v>3.190837444361172E-4</v>
      </c>
      <c r="Y42" s="152">
        <v>1.4420714135527884E-4</v>
      </c>
      <c r="Z42" s="152">
        <v>2.3372129901652537E-4</v>
      </c>
      <c r="AA42" s="152">
        <v>1.8069127497477432E-5</v>
      </c>
      <c r="AB42" s="152">
        <v>2.8939692204784181E-4</v>
      </c>
      <c r="AC42" s="152">
        <v>2.7467745098412693E-5</v>
      </c>
      <c r="AD42" s="152">
        <v>1.1233766380177395E-5</v>
      </c>
      <c r="AE42" s="152">
        <v>6.1614758119849162E-4</v>
      </c>
      <c r="AF42" s="152">
        <v>3.8871510336578954E-4</v>
      </c>
      <c r="AG42" s="152">
        <v>1.3444507679681892E-4</v>
      </c>
      <c r="AH42" s="152">
        <v>6.1903237456106656E-4</v>
      </c>
      <c r="AI42" s="152">
        <v>1.6467427676190754E-3</v>
      </c>
      <c r="AJ42" s="152">
        <v>2.2385869738122563E-5</v>
      </c>
      <c r="AK42" s="152">
        <v>2.8013671247779396E-3</v>
      </c>
      <c r="AL42" s="152">
        <v>7.5789745115668872E-4</v>
      </c>
      <c r="AM42" s="152">
        <v>1.00470584189128</v>
      </c>
      <c r="AN42" s="152">
        <v>4.7398497975904109E-4</v>
      </c>
      <c r="AO42" s="152">
        <v>6.6791143983088491E-5</v>
      </c>
      <c r="AP42" s="152">
        <v>3.0484330973210093E-5</v>
      </c>
      <c r="AQ42" s="152">
        <v>3.7710801921126476E-4</v>
      </c>
      <c r="AR42" s="152">
        <v>2.6247545336977485E-4</v>
      </c>
      <c r="AS42" s="152">
        <v>6.7905555473145529E-5</v>
      </c>
      <c r="AT42" s="152">
        <v>2.1919639944728607E-4</v>
      </c>
      <c r="AU42" s="152">
        <v>5.9248480718405545E-5</v>
      </c>
      <c r="AV42" s="152">
        <v>9.1478703772478317E-5</v>
      </c>
      <c r="AW42" s="152">
        <v>1.9421457661062484E-4</v>
      </c>
      <c r="AX42" s="152">
        <v>1.0083498529560866E-4</v>
      </c>
      <c r="AY42" s="152">
        <v>1.4073546230031558E-4</v>
      </c>
      <c r="AZ42" s="152">
        <v>2.0977094231463972E-4</v>
      </c>
      <c r="BA42" s="152">
        <v>1.0961886103485969E-3</v>
      </c>
      <c r="BB42" s="152">
        <v>1.0349133940441954E-4</v>
      </c>
      <c r="BC42" s="152">
        <v>7.7404635052631459E-5</v>
      </c>
      <c r="BD42" s="152">
        <v>1.0784353428584158E-4</v>
      </c>
      <c r="BE42" s="152">
        <v>5.0836215636433581E-5</v>
      </c>
      <c r="BF42" s="152">
        <v>3.9984589553576024E-5</v>
      </c>
      <c r="BG42" s="152">
        <v>1.1328673485113638E-4</v>
      </c>
      <c r="BH42" s="152">
        <v>3.3028084268887776E-5</v>
      </c>
      <c r="BI42" s="152">
        <v>3.8526611281100645E-5</v>
      </c>
      <c r="BJ42" s="152">
        <v>5.3246737265246139E-5</v>
      </c>
      <c r="BK42" s="152">
        <v>5.3498971119718903E-5</v>
      </c>
      <c r="BL42" s="152">
        <v>6.0349202980679995E-5</v>
      </c>
      <c r="BM42" s="152">
        <v>4.6634335900876291E-6</v>
      </c>
      <c r="BN42" s="152">
        <v>2.6614736011955328E-5</v>
      </c>
      <c r="BO42" s="152">
        <v>3.0354221709440605E-4</v>
      </c>
      <c r="BP42" s="152">
        <v>1.1566056973387253E-4</v>
      </c>
      <c r="BQ42" s="152">
        <v>1.0995162390335852E-4</v>
      </c>
      <c r="BR42" s="152">
        <v>2.2922542666467289E-4</v>
      </c>
      <c r="BS42" s="152">
        <v>1.5597606418388808E-4</v>
      </c>
      <c r="BT42" s="152">
        <v>4.3541982689598662E-4</v>
      </c>
      <c r="BU42" s="152">
        <v>2.2122679519944175E-5</v>
      </c>
      <c r="BV42" s="152">
        <v>5.2050503431204227E-5</v>
      </c>
      <c r="BW42" s="152">
        <v>5.5925036256413444E-5</v>
      </c>
      <c r="BX42" s="152">
        <v>1.6164833128604804E-5</v>
      </c>
      <c r="BY42" s="152">
        <v>5.389085720693977E-5</v>
      </c>
      <c r="BZ42" s="152">
        <v>3.9052246030743587E-5</v>
      </c>
      <c r="CA42" s="152">
        <v>4.8837191970818501E-5</v>
      </c>
      <c r="CB42" s="152">
        <v>1.1419387312299933E-4</v>
      </c>
      <c r="CC42" s="152">
        <v>1.7455576671904883E-4</v>
      </c>
      <c r="CD42" s="152">
        <v>2.8401251827578492E-5</v>
      </c>
      <c r="CE42" s="152">
        <v>5.429592503508766E-5</v>
      </c>
      <c r="CF42" s="152">
        <v>3.1329454612717321E-5</v>
      </c>
      <c r="CG42" s="152">
        <v>2.568101820482022E-5</v>
      </c>
      <c r="CH42" s="152">
        <v>1.9284130942851204E-5</v>
      </c>
      <c r="CI42" s="152">
        <v>3.5047651821023329E-5</v>
      </c>
      <c r="CJ42" s="152">
        <v>1.3561142237607976E-5</v>
      </c>
      <c r="CK42" s="152">
        <v>3.4810820180729865E-5</v>
      </c>
      <c r="CL42" s="152">
        <v>4.6055606524851467E-5</v>
      </c>
      <c r="CM42" s="152">
        <v>2.0010265337742858E-7</v>
      </c>
      <c r="CN42" s="152">
        <v>1.3788725504556545E-4</v>
      </c>
      <c r="CO42" s="152">
        <v>4.4829927977915641E-5</v>
      </c>
      <c r="CP42" s="152">
        <v>2.6229604158375133E-4</v>
      </c>
      <c r="CQ42" s="152">
        <v>2.3820881387684472E-4</v>
      </c>
      <c r="CR42" s="152">
        <v>6.1208807893368972E-5</v>
      </c>
      <c r="CS42" s="152">
        <v>1.6859003370643324E-4</v>
      </c>
      <c r="CT42" s="152">
        <v>4.9874651206318203E-5</v>
      </c>
      <c r="CU42" s="152">
        <v>1.2323049743504886E-3</v>
      </c>
      <c r="CV42" s="152">
        <v>5.4192791079189784E-5</v>
      </c>
      <c r="CW42" s="152">
        <v>4.5827350165995341E-5</v>
      </c>
      <c r="CX42" s="152">
        <v>2.966878960474772E-5</v>
      </c>
      <c r="CY42" s="152">
        <v>1.119441107794729E-4</v>
      </c>
      <c r="CZ42" s="152">
        <v>5.6602622920428894E-5</v>
      </c>
      <c r="DA42" s="152">
        <v>1.3347304062502521E-4</v>
      </c>
      <c r="DB42" s="152">
        <v>5.6036264873053229E-5</v>
      </c>
      <c r="DC42" s="152">
        <v>6.0311761953423884E-5</v>
      </c>
      <c r="DD42" s="152">
        <v>1.8639168828883554E-5</v>
      </c>
      <c r="DE42" s="152">
        <v>0</v>
      </c>
    </row>
    <row r="43" spans="1:109" x14ac:dyDescent="0.3">
      <c r="A43" s="151">
        <v>3340</v>
      </c>
      <c r="B43" s="152">
        <v>8.8131890822971876E-2</v>
      </c>
      <c r="C43" s="152">
        <v>1.9237417006556835E-2</v>
      </c>
      <c r="D43" s="152">
        <v>9.6959127776374637E-2</v>
      </c>
      <c r="E43" s="152">
        <v>0.25177702988197487</v>
      </c>
      <c r="F43" s="152">
        <v>6.4888957925869836E-2</v>
      </c>
      <c r="G43" s="152">
        <v>0.10332476600563514</v>
      </c>
      <c r="H43" s="152">
        <v>7.8754445860073671E-2</v>
      </c>
      <c r="I43" s="152">
        <v>6.4999033308367191E-2</v>
      </c>
      <c r="J43" s="152">
        <v>0.21081509743465582</v>
      </c>
      <c r="K43" s="152">
        <v>0.32392218408292572</v>
      </c>
      <c r="L43" s="152">
        <v>0.46606749750291226</v>
      </c>
      <c r="M43" s="152">
        <v>0.37159307080043752</v>
      </c>
      <c r="N43" s="152">
        <v>0.27822272436434936</v>
      </c>
      <c r="O43" s="152">
        <v>0.35140586570592397</v>
      </c>
      <c r="P43" s="152">
        <v>0.17406572360507985</v>
      </c>
      <c r="Q43" s="152">
        <v>0.4152754297546899</v>
      </c>
      <c r="R43" s="152">
        <v>1.4221288415707927E-2</v>
      </c>
      <c r="S43" s="152">
        <v>5.4103689338308787E-2</v>
      </c>
      <c r="T43" s="152">
        <v>0.10391953538787461</v>
      </c>
      <c r="U43" s="152">
        <v>5.9112613827071711E-2</v>
      </c>
      <c r="V43" s="152">
        <v>6.4189710515831985E-2</v>
      </c>
      <c r="W43" s="152">
        <v>7.7056958503305392E-2</v>
      </c>
      <c r="X43" s="152">
        <v>0.2805851262533286</v>
      </c>
      <c r="Y43" s="152">
        <v>0.23477011984752785</v>
      </c>
      <c r="Z43" s="152">
        <v>0.27634857534610896</v>
      </c>
      <c r="AA43" s="152">
        <v>2.1293791879382608E-2</v>
      </c>
      <c r="AB43" s="152">
        <v>0.74461645147416167</v>
      </c>
      <c r="AC43" s="152">
        <v>2.8513371263284057E-2</v>
      </c>
      <c r="AD43" s="152">
        <v>5.0966128629138857E-3</v>
      </c>
      <c r="AE43" s="152">
        <v>0.26142805349766984</v>
      </c>
      <c r="AF43" s="152">
        <v>6.5122919684105648E-2</v>
      </c>
      <c r="AG43" s="152">
        <v>0.10086206898288633</v>
      </c>
      <c r="AH43" s="152">
        <v>0.25028216503025685</v>
      </c>
      <c r="AI43" s="152">
        <v>0.81143594525942375</v>
      </c>
      <c r="AJ43" s="152">
        <v>1.0296486553867676E-2</v>
      </c>
      <c r="AK43" s="152">
        <v>1.0725490682061187</v>
      </c>
      <c r="AL43" s="152">
        <v>0.28688159909408567</v>
      </c>
      <c r="AM43" s="152">
        <v>9.0095755764859578E-2</v>
      </c>
      <c r="AN43" s="152">
        <v>1.5053710793124164</v>
      </c>
      <c r="AO43" s="152">
        <v>0.11124810950643158</v>
      </c>
      <c r="AP43" s="152">
        <v>2.556584652186232E-2</v>
      </c>
      <c r="AQ43" s="152">
        <v>4.6813410547846046E-2</v>
      </c>
      <c r="AR43" s="152">
        <v>0.16705275390979524</v>
      </c>
      <c r="AS43" s="152">
        <v>2.8006383365553236E-2</v>
      </c>
      <c r="AT43" s="152">
        <v>0.28017692110100284</v>
      </c>
      <c r="AU43" s="152">
        <v>7.9789712696461262E-2</v>
      </c>
      <c r="AV43" s="152">
        <v>8.3579580882819901E-2</v>
      </c>
      <c r="AW43" s="152">
        <v>0.26909540577015961</v>
      </c>
      <c r="AX43" s="152">
        <v>0.12704617699109666</v>
      </c>
      <c r="AY43" s="152">
        <v>0.12592227819624727</v>
      </c>
      <c r="AZ43" s="152">
        <v>0.39458234821164123</v>
      </c>
      <c r="BA43" s="152">
        <v>8.938529461946601E-2</v>
      </c>
      <c r="BB43" s="152">
        <v>7.5707870061552371E-2</v>
      </c>
      <c r="BC43" s="152">
        <v>8.2054444493502965E-2</v>
      </c>
      <c r="BD43" s="152">
        <v>8.2174105460647837E-2</v>
      </c>
      <c r="BE43" s="152">
        <v>5.8622131147114599E-2</v>
      </c>
      <c r="BF43" s="152">
        <v>4.7458052132855415E-2</v>
      </c>
      <c r="BG43" s="152">
        <v>0.1345590979774644</v>
      </c>
      <c r="BH43" s="152">
        <v>1.6927812757780263E-2</v>
      </c>
      <c r="BI43" s="152">
        <v>2.986604994048116E-2</v>
      </c>
      <c r="BJ43" s="152">
        <v>3.1234728700961605E-2</v>
      </c>
      <c r="BK43" s="152">
        <v>5.7654056664394063E-2</v>
      </c>
      <c r="BL43" s="152">
        <v>1.9177612049219202E-2</v>
      </c>
      <c r="BM43" s="152">
        <v>1.7630479210310416E-3</v>
      </c>
      <c r="BN43" s="152">
        <v>2.2298327520898848E-2</v>
      </c>
      <c r="BO43" s="152">
        <v>0.22468069202052116</v>
      </c>
      <c r="BP43" s="152">
        <v>0.12524997411603248</v>
      </c>
      <c r="BQ43" s="152">
        <v>3.8922969442069841E-2</v>
      </c>
      <c r="BR43" s="152">
        <v>0.12354137601315866</v>
      </c>
      <c r="BS43" s="152">
        <v>0.19864961388414334</v>
      </c>
      <c r="BT43" s="152">
        <v>0.411663569783423</v>
      </c>
      <c r="BU43" s="152">
        <v>2.3587180600989723E-2</v>
      </c>
      <c r="BV43" s="152">
        <v>4.45850951085403E-2</v>
      </c>
      <c r="BW43" s="152">
        <v>4.6255689028529876E-2</v>
      </c>
      <c r="BX43" s="152">
        <v>8.6178152445739696E-3</v>
      </c>
      <c r="BY43" s="152">
        <v>3.8600702226863091E-2</v>
      </c>
      <c r="BZ43" s="152">
        <v>2.448540542572835E-2</v>
      </c>
      <c r="CA43" s="152">
        <v>3.7759272553404208E-2</v>
      </c>
      <c r="CB43" s="152">
        <v>8.0875780046686288E-2</v>
      </c>
      <c r="CC43" s="152">
        <v>4.8532504039202146E-2</v>
      </c>
      <c r="CD43" s="152">
        <v>2.9966332411401852E-2</v>
      </c>
      <c r="CE43" s="152">
        <v>3.6745483261566556E-2</v>
      </c>
      <c r="CF43" s="152">
        <v>2.2117154864284762E-2</v>
      </c>
      <c r="CG43" s="152">
        <v>1.732053505354654E-2</v>
      </c>
      <c r="CH43" s="152">
        <v>1.405342214038458E-2</v>
      </c>
      <c r="CI43" s="152">
        <v>2.500894420184864E-2</v>
      </c>
      <c r="CJ43" s="152">
        <v>9.1535184146311083E-3</v>
      </c>
      <c r="CK43" s="152">
        <v>2.2292259617285256E-2</v>
      </c>
      <c r="CL43" s="152">
        <v>6.0674757857544705E-2</v>
      </c>
      <c r="CM43" s="152">
        <v>1.494814016775684E-4</v>
      </c>
      <c r="CN43" s="152">
        <v>0.17039987522285455</v>
      </c>
      <c r="CO43" s="152">
        <v>2.9527904716872819E-2</v>
      </c>
      <c r="CP43" s="152">
        <v>0.33446944979499477</v>
      </c>
      <c r="CQ43" s="152">
        <v>0.33326435373018909</v>
      </c>
      <c r="CR43" s="152">
        <v>4.8651753842546816E-2</v>
      </c>
      <c r="CS43" s="152">
        <v>0.28420631795984136</v>
      </c>
      <c r="CT43" s="152">
        <v>3.7749913369873954E-2</v>
      </c>
      <c r="CU43" s="152">
        <v>0.222620516980571</v>
      </c>
      <c r="CV43" s="152">
        <v>5.667542313383523E-2</v>
      </c>
      <c r="CW43" s="152">
        <v>2.3531074793852882E-2</v>
      </c>
      <c r="CX43" s="152">
        <v>1.8286996301681173E-2</v>
      </c>
      <c r="CY43" s="152">
        <v>0.15445666728473609</v>
      </c>
      <c r="CZ43" s="152">
        <v>4.2419920205148454E-2</v>
      </c>
      <c r="DA43" s="152">
        <v>0.10341774064581516</v>
      </c>
      <c r="DB43" s="152">
        <v>4.200062684327547E-2</v>
      </c>
      <c r="DC43" s="152">
        <v>3.5058610836952102E-2</v>
      </c>
      <c r="DD43" s="152">
        <v>1.2926115730881411E-2</v>
      </c>
      <c r="DE43" s="152">
        <v>0</v>
      </c>
    </row>
    <row r="44" spans="1:109" x14ac:dyDescent="0.3">
      <c r="A44" s="151">
        <v>3350</v>
      </c>
      <c r="B44" s="152">
        <v>1.111572084908233E-4</v>
      </c>
      <c r="C44" s="152">
        <v>5.6879169651570016E-5</v>
      </c>
      <c r="D44" s="152">
        <v>2.5945306916728435E-4</v>
      </c>
      <c r="E44" s="152">
        <v>3.9400682969755119E-4</v>
      </c>
      <c r="F44" s="152">
        <v>1.3856789790911404E-4</v>
      </c>
      <c r="G44" s="152">
        <v>1.2334139492840526E-4</v>
      </c>
      <c r="H44" s="152">
        <v>1.4984616616311821E-4</v>
      </c>
      <c r="I44" s="152">
        <v>9.3192790359359812E-5</v>
      </c>
      <c r="J44" s="152">
        <v>2.6455027831101091E-4</v>
      </c>
      <c r="K44" s="152">
        <v>3.8672407198137493E-4</v>
      </c>
      <c r="L44" s="152">
        <v>5.4663365073797136E-4</v>
      </c>
      <c r="M44" s="152">
        <v>4.4161037369990549E-4</v>
      </c>
      <c r="N44" s="152">
        <v>3.387609585035875E-4</v>
      </c>
      <c r="O44" s="152">
        <v>4.1590602381470668E-4</v>
      </c>
      <c r="P44" s="152">
        <v>2.081765633838892E-4</v>
      </c>
      <c r="Q44" s="152">
        <v>4.9198262592109194E-4</v>
      </c>
      <c r="R44" s="152">
        <v>4.144251245353064E-5</v>
      </c>
      <c r="S44" s="152">
        <v>9.0159866081543046E-5</v>
      </c>
      <c r="T44" s="152">
        <v>1.4555971225987599E-4</v>
      </c>
      <c r="U44" s="152">
        <v>1.0191997589841267E-4</v>
      </c>
      <c r="V44" s="152">
        <v>1.0843053367325411E-4</v>
      </c>
      <c r="W44" s="152">
        <v>1.3024768984634037E-4</v>
      </c>
      <c r="X44" s="152">
        <v>3.8736609689971112E-4</v>
      </c>
      <c r="Y44" s="152">
        <v>2.7216139389290596E-4</v>
      </c>
      <c r="Z44" s="152">
        <v>3.6407639571068499E-4</v>
      </c>
      <c r="AA44" s="152">
        <v>1.3072184504503781E-4</v>
      </c>
      <c r="AB44" s="152">
        <v>8.2293835627840223E-4</v>
      </c>
      <c r="AC44" s="152">
        <v>4.0147850650537762E-5</v>
      </c>
      <c r="AD44" s="152">
        <v>1.4094515177029652E-5</v>
      </c>
      <c r="AE44" s="152">
        <v>4.7212150977319489E-4</v>
      </c>
      <c r="AF44" s="152">
        <v>1.1972033519479782E-4</v>
      </c>
      <c r="AG44" s="152">
        <v>1.6643578387242166E-4</v>
      </c>
      <c r="AH44" s="152">
        <v>2.8464059427669568E-4</v>
      </c>
      <c r="AI44" s="152">
        <v>8.9441013732161783E-4</v>
      </c>
      <c r="AJ44" s="152">
        <v>2.6563250704974904E-5</v>
      </c>
      <c r="AK44" s="152">
        <v>1.3257426374570509E-3</v>
      </c>
      <c r="AL44" s="152">
        <v>2.378346493610226E-3</v>
      </c>
      <c r="AM44" s="152">
        <v>1.3590360485045462E-4</v>
      </c>
      <c r="AN44" s="152">
        <v>1.6338482827267054E-3</v>
      </c>
      <c r="AO44" s="152">
        <v>1.0001334212956325</v>
      </c>
      <c r="AP44" s="152">
        <v>6.1048160414513042E-5</v>
      </c>
      <c r="AQ44" s="152">
        <v>1.1690896338813516E-4</v>
      </c>
      <c r="AR44" s="152">
        <v>2.1804528488035519E-4</v>
      </c>
      <c r="AS44" s="152">
        <v>8.6209990657430465E-5</v>
      </c>
      <c r="AT44" s="152">
        <v>3.5640716016846924E-4</v>
      </c>
      <c r="AU44" s="152">
        <v>1.3476004883634769E-4</v>
      </c>
      <c r="AV44" s="152">
        <v>2.3174084773921376E-4</v>
      </c>
      <c r="AW44" s="152">
        <v>3.0190264689628372E-4</v>
      </c>
      <c r="AX44" s="152">
        <v>2.0343239313164776E-4</v>
      </c>
      <c r="AY44" s="152">
        <v>1.7327929325383954E-4</v>
      </c>
      <c r="AZ44" s="152">
        <v>4.5998086830541219E-4</v>
      </c>
      <c r="BA44" s="152">
        <v>1.8021058985149633E-4</v>
      </c>
      <c r="BB44" s="152">
        <v>1.0711879358547747E-4</v>
      </c>
      <c r="BC44" s="152">
        <v>1.2301494181070569E-4</v>
      </c>
      <c r="BD44" s="152">
        <v>1.2858874472255493E-4</v>
      </c>
      <c r="BE44" s="152">
        <v>8.7211797380081386E-5</v>
      </c>
      <c r="BF44" s="152">
        <v>6.9875638454880684E-5</v>
      </c>
      <c r="BG44" s="152">
        <v>1.9474756162655797E-4</v>
      </c>
      <c r="BH44" s="152">
        <v>2.7283721133082003E-5</v>
      </c>
      <c r="BI44" s="152">
        <v>7.8731900694024683E-5</v>
      </c>
      <c r="BJ44" s="152">
        <v>5.0774281585295871E-5</v>
      </c>
      <c r="BK44" s="152">
        <v>7.682754684882046E-5</v>
      </c>
      <c r="BL44" s="152">
        <v>7.4015407448287039E-5</v>
      </c>
      <c r="BM44" s="152">
        <v>4.9430774614706035E-6</v>
      </c>
      <c r="BN44" s="152">
        <v>3.771294516125862E-5</v>
      </c>
      <c r="BO44" s="152">
        <v>2.9606051547391969E-4</v>
      </c>
      <c r="BP44" s="152">
        <v>6.0355989118665208E-4</v>
      </c>
      <c r="BQ44" s="152">
        <v>6.4981522065127396E-5</v>
      </c>
      <c r="BR44" s="152">
        <v>1.5431728766943158E-4</v>
      </c>
      <c r="BS44" s="152">
        <v>2.4010905871372758E-4</v>
      </c>
      <c r="BT44" s="152">
        <v>4.7581927976875286E-4</v>
      </c>
      <c r="BU44" s="152">
        <v>4.0045218622267215E-5</v>
      </c>
      <c r="BV44" s="152">
        <v>6.9718386203457559E-5</v>
      </c>
      <c r="BW44" s="152">
        <v>7.2390523225470359E-5</v>
      </c>
      <c r="BX44" s="152">
        <v>1.672760231155958E-5</v>
      </c>
      <c r="BY44" s="152">
        <v>5.9244203336911549E-5</v>
      </c>
      <c r="BZ44" s="152">
        <v>9.1060162457737325E-5</v>
      </c>
      <c r="CA44" s="152">
        <v>7.5610777356873088E-5</v>
      </c>
      <c r="CB44" s="152">
        <v>1.8729517322882075E-4</v>
      </c>
      <c r="CC44" s="152">
        <v>7.3582645242526782E-5</v>
      </c>
      <c r="CD44" s="152">
        <v>5.8340640700526095E-5</v>
      </c>
      <c r="CE44" s="152">
        <v>2.8162528082697477E-4</v>
      </c>
      <c r="CF44" s="152">
        <v>6.3033564955715E-5</v>
      </c>
      <c r="CG44" s="152">
        <v>6.7649690934920283E-5</v>
      </c>
      <c r="CH44" s="152">
        <v>4.3577799421727789E-5</v>
      </c>
      <c r="CI44" s="152">
        <v>1.0510985955570724E-4</v>
      </c>
      <c r="CJ44" s="152">
        <v>3.5745435210699582E-5</v>
      </c>
      <c r="CK44" s="152">
        <v>9.4911073255488941E-5</v>
      </c>
      <c r="CL44" s="152">
        <v>9.4591105788735224E-5</v>
      </c>
      <c r="CM44" s="152">
        <v>4.9899177635537588E-7</v>
      </c>
      <c r="CN44" s="152">
        <v>2.2043233687936837E-4</v>
      </c>
      <c r="CO44" s="152">
        <v>2.1335894152455179E-4</v>
      </c>
      <c r="CP44" s="152">
        <v>3.9787623963159936E-4</v>
      </c>
      <c r="CQ44" s="152">
        <v>4.0216973089386493E-4</v>
      </c>
      <c r="CR44" s="152">
        <v>1.9167579828045352E-4</v>
      </c>
      <c r="CS44" s="152">
        <v>5.116155706582047E-4</v>
      </c>
      <c r="CT44" s="152">
        <v>1.6158119506451692E-2</v>
      </c>
      <c r="CU44" s="152">
        <v>2.8889514136167817E-4</v>
      </c>
      <c r="CV44" s="152">
        <v>9.0235287065424795E-5</v>
      </c>
      <c r="CW44" s="152">
        <v>9.652289760315525E-5</v>
      </c>
      <c r="CX44" s="152">
        <v>7.0016947996844086E-5</v>
      </c>
      <c r="CY44" s="152">
        <v>1.9840142532608258E-4</v>
      </c>
      <c r="CZ44" s="152">
        <v>6.5000205656523652E-5</v>
      </c>
      <c r="DA44" s="152">
        <v>2.1586155734557973E-4</v>
      </c>
      <c r="DB44" s="152">
        <v>6.5198576534057631E-5</v>
      </c>
      <c r="DC44" s="152">
        <v>1.4190077383336824E-4</v>
      </c>
      <c r="DD44" s="152">
        <v>3.131656748385322E-5</v>
      </c>
      <c r="DE44" s="152">
        <v>0</v>
      </c>
    </row>
    <row r="45" spans="1:109" x14ac:dyDescent="0.3">
      <c r="A45" s="151">
        <v>3360</v>
      </c>
      <c r="B45" s="152">
        <v>1.3184234377727337E-5</v>
      </c>
      <c r="C45" s="152">
        <v>1.3191529751554551E-4</v>
      </c>
      <c r="D45" s="152">
        <v>2.284879597991631E-5</v>
      </c>
      <c r="E45" s="152">
        <v>8.0978039981161986E-5</v>
      </c>
      <c r="F45" s="152">
        <v>2.8015985438345916E-5</v>
      </c>
      <c r="G45" s="152">
        <v>2.8923054754318962E-5</v>
      </c>
      <c r="H45" s="152">
        <v>5.7302298789268542E-5</v>
      </c>
      <c r="I45" s="152">
        <v>6.7578058889197063E-5</v>
      </c>
      <c r="J45" s="152">
        <v>3.1989341508688497E-5</v>
      </c>
      <c r="K45" s="152">
        <v>4.2424395040164066E-5</v>
      </c>
      <c r="L45" s="152">
        <v>5.6441147057592575E-5</v>
      </c>
      <c r="M45" s="152">
        <v>4.6369002169453191E-5</v>
      </c>
      <c r="N45" s="152">
        <v>3.6539572344855629E-5</v>
      </c>
      <c r="O45" s="152">
        <v>4.4036239644405919E-5</v>
      </c>
      <c r="P45" s="152">
        <v>2.3912913318936299E-5</v>
      </c>
      <c r="Q45" s="152">
        <v>5.7162864693471142E-5</v>
      </c>
      <c r="R45" s="152">
        <v>2.4087790710106957E-5</v>
      </c>
      <c r="S45" s="152">
        <v>1.337208341133327E-4</v>
      </c>
      <c r="T45" s="152">
        <v>1.607724949003187E-5</v>
      </c>
      <c r="U45" s="152">
        <v>2.5685751465379031E-5</v>
      </c>
      <c r="V45" s="152">
        <v>1.5946719206838745E-4</v>
      </c>
      <c r="W45" s="152">
        <v>9.6715616761712785E-5</v>
      </c>
      <c r="X45" s="152">
        <v>1.5539568573608682E-4</v>
      </c>
      <c r="Y45" s="152">
        <v>4.9391465678466148E-5</v>
      </c>
      <c r="Z45" s="152">
        <v>1.4050023248329501E-4</v>
      </c>
      <c r="AA45" s="152">
        <v>7.2931604117966532E-5</v>
      </c>
      <c r="AB45" s="152">
        <v>4.1331666335472118E-3</v>
      </c>
      <c r="AC45" s="152">
        <v>6.7426578635409347E-6</v>
      </c>
      <c r="AD45" s="152">
        <v>3.0419370291839332E-6</v>
      </c>
      <c r="AE45" s="152">
        <v>2.1018085076473649E-4</v>
      </c>
      <c r="AF45" s="152">
        <v>2.6444704704802261E-4</v>
      </c>
      <c r="AG45" s="152">
        <v>6.323389346943854E-5</v>
      </c>
      <c r="AH45" s="152">
        <v>9.7461507551711008E-6</v>
      </c>
      <c r="AI45" s="152">
        <v>3.1025784051390322E-5</v>
      </c>
      <c r="AJ45" s="152">
        <v>2.0072232493120673E-3</v>
      </c>
      <c r="AK45" s="152">
        <v>7.8338178480099696E-4</v>
      </c>
      <c r="AL45" s="152">
        <v>4.1830345475076593E-4</v>
      </c>
      <c r="AM45" s="152">
        <v>3.2117598368716811E-4</v>
      </c>
      <c r="AN45" s="152">
        <v>9.9959907714542436E-6</v>
      </c>
      <c r="AO45" s="152">
        <v>2.2478166719376732E-5</v>
      </c>
      <c r="AP45" s="152">
        <v>1.0113733832997154</v>
      </c>
      <c r="AQ45" s="152">
        <v>2.179984860949069E-4</v>
      </c>
      <c r="AR45" s="152">
        <v>1.3879189713144279E-4</v>
      </c>
      <c r="AS45" s="152">
        <v>1.384218608744348E-5</v>
      </c>
      <c r="AT45" s="152">
        <v>3.9367029572363477E-5</v>
      </c>
      <c r="AU45" s="152">
        <v>2.1475724132090157E-5</v>
      </c>
      <c r="AV45" s="152">
        <v>3.9375985708121695E-5</v>
      </c>
      <c r="AW45" s="152">
        <v>2.5311037061215024E-5</v>
      </c>
      <c r="AX45" s="152">
        <v>3.4035744247071119E-5</v>
      </c>
      <c r="AY45" s="152">
        <v>2.9612362505051598E-5</v>
      </c>
      <c r="AZ45" s="152">
        <v>4.7638013549469469E-5</v>
      </c>
      <c r="BA45" s="152">
        <v>4.8544335348958802E-5</v>
      </c>
      <c r="BB45" s="152">
        <v>4.5494628765605027E-5</v>
      </c>
      <c r="BC45" s="152">
        <v>1.8797720473235261E-5</v>
      </c>
      <c r="BD45" s="152">
        <v>5.5597301062500122E-5</v>
      </c>
      <c r="BE45" s="152">
        <v>2.4109155005637085E-5</v>
      </c>
      <c r="BF45" s="152">
        <v>2.0491723187035837E-5</v>
      </c>
      <c r="BG45" s="152">
        <v>5.982549254335894E-5</v>
      </c>
      <c r="BH45" s="152">
        <v>1.971811089349958E-5</v>
      </c>
      <c r="BI45" s="152">
        <v>1.7701324733649227E-5</v>
      </c>
      <c r="BJ45" s="152">
        <v>3.604962477272255E-5</v>
      </c>
      <c r="BK45" s="152">
        <v>1.2720478767796882E-5</v>
      </c>
      <c r="BL45" s="152">
        <v>1.2008721307308173E-5</v>
      </c>
      <c r="BM45" s="152">
        <v>1.142311446716044E-6</v>
      </c>
      <c r="BN45" s="152">
        <v>1.2788281633986255E-5</v>
      </c>
      <c r="BO45" s="152">
        <v>1.7800708892483694E-4</v>
      </c>
      <c r="BP45" s="152">
        <v>6.3553434011429287E-5</v>
      </c>
      <c r="BQ45" s="152">
        <v>1.2666472673308275E-4</v>
      </c>
      <c r="BR45" s="152">
        <v>5.0379983886651073E-5</v>
      </c>
      <c r="BS45" s="152">
        <v>4.7976235040212509E-5</v>
      </c>
      <c r="BT45" s="152">
        <v>2.8945268274452439E-5</v>
      </c>
      <c r="BU45" s="152">
        <v>6.9878328476721525E-6</v>
      </c>
      <c r="BV45" s="152">
        <v>2.4785968468650552E-5</v>
      </c>
      <c r="BW45" s="152">
        <v>3.710021029089015E-5</v>
      </c>
      <c r="BX45" s="152">
        <v>6.2553025039122252E-6</v>
      </c>
      <c r="BY45" s="152">
        <v>3.0593996609311139E-5</v>
      </c>
      <c r="BZ45" s="152">
        <v>1.5852502199380178E-5</v>
      </c>
      <c r="CA45" s="152">
        <v>2.1794285792501218E-5</v>
      </c>
      <c r="CB45" s="152">
        <v>1.4140235291100502E-4</v>
      </c>
      <c r="CC45" s="152">
        <v>7.4245901807658176E-5</v>
      </c>
      <c r="CD45" s="152">
        <v>9.1112385218595237E-6</v>
      </c>
      <c r="CE45" s="152">
        <v>2.2273058080597784E-5</v>
      </c>
      <c r="CF45" s="152">
        <v>1.3374322571873502E-5</v>
      </c>
      <c r="CG45" s="152">
        <v>2.9651286185567175E-5</v>
      </c>
      <c r="CH45" s="152">
        <v>7.0471321975726947E-6</v>
      </c>
      <c r="CI45" s="152">
        <v>1.3898506573441067E-5</v>
      </c>
      <c r="CJ45" s="152">
        <v>1.5613016110467037E-5</v>
      </c>
      <c r="CK45" s="152">
        <v>1.1519774063289873E-5</v>
      </c>
      <c r="CL45" s="152">
        <v>1.5145257734883152E-5</v>
      </c>
      <c r="CM45" s="152">
        <v>8.7751471233200006E-8</v>
      </c>
      <c r="CN45" s="152">
        <v>2.4642806318084033E-5</v>
      </c>
      <c r="CO45" s="152">
        <v>1.9642507549793239E-5</v>
      </c>
      <c r="CP45" s="152">
        <v>3.8854612922650497E-5</v>
      </c>
      <c r="CQ45" s="152">
        <v>3.7404782256303112E-5</v>
      </c>
      <c r="CR45" s="152">
        <v>1.9590531526203013E-5</v>
      </c>
      <c r="CS45" s="152">
        <v>5.1567636890448769E-5</v>
      </c>
      <c r="CT45" s="152">
        <v>2.1043088880700277E-5</v>
      </c>
      <c r="CU45" s="152">
        <v>1.6504428748502574E-4</v>
      </c>
      <c r="CV45" s="152">
        <v>1.3275388266752892E-5</v>
      </c>
      <c r="CW45" s="152">
        <v>1.3538624054301297E-5</v>
      </c>
      <c r="CX45" s="152">
        <v>7.5015539047792533E-6</v>
      </c>
      <c r="CY45" s="152">
        <v>1.9360478354365007E-5</v>
      </c>
      <c r="CZ45" s="152">
        <v>3.0694170707881371E-5</v>
      </c>
      <c r="DA45" s="152">
        <v>4.8641422145404012E-5</v>
      </c>
      <c r="DB45" s="152">
        <v>3.2483802123836232E-5</v>
      </c>
      <c r="DC45" s="152">
        <v>2.384191430701352E-5</v>
      </c>
      <c r="DD45" s="152">
        <v>8.835320066717739E-6</v>
      </c>
      <c r="DE45" s="152">
        <v>0</v>
      </c>
    </row>
    <row r="46" spans="1:109" x14ac:dyDescent="0.3">
      <c r="A46" s="151">
        <v>3370</v>
      </c>
      <c r="B46" s="152">
        <v>2.5488653474530274E-4</v>
      </c>
      <c r="C46" s="152">
        <v>4.6642923433350841E-4</v>
      </c>
      <c r="D46" s="152">
        <v>3.7777870770009194E-4</v>
      </c>
      <c r="E46" s="152">
        <v>8.2794771933257928E-4</v>
      </c>
      <c r="F46" s="152">
        <v>4.3222295615552141E-4</v>
      </c>
      <c r="G46" s="152">
        <v>2.8521517182917628E-4</v>
      </c>
      <c r="H46" s="152">
        <v>7.0228252675058936E-4</v>
      </c>
      <c r="I46" s="152">
        <v>1.1476784670297112E-3</v>
      </c>
      <c r="J46" s="152">
        <v>6.0326136015639777E-4</v>
      </c>
      <c r="K46" s="152">
        <v>8.1227133297143757E-4</v>
      </c>
      <c r="L46" s="152">
        <v>1.0726571833335982E-3</v>
      </c>
      <c r="M46" s="152">
        <v>9.0757541782927919E-4</v>
      </c>
      <c r="N46" s="152">
        <v>7.3247438475441268E-4</v>
      </c>
      <c r="O46" s="152">
        <v>8.3362645006129766E-4</v>
      </c>
      <c r="P46" s="152">
        <v>4.516076806014499E-4</v>
      </c>
      <c r="Q46" s="152">
        <v>1.0561330572547627E-3</v>
      </c>
      <c r="R46" s="152">
        <v>8.7685540489088928E-2</v>
      </c>
      <c r="S46" s="152">
        <v>8.0052866991136076E-4</v>
      </c>
      <c r="T46" s="152">
        <v>3.8972126772685944E-4</v>
      </c>
      <c r="U46" s="152">
        <v>1.9582855766257764E-3</v>
      </c>
      <c r="V46" s="152">
        <v>5.9281531710593321E-4</v>
      </c>
      <c r="W46" s="152">
        <v>0.10754572178685355</v>
      </c>
      <c r="X46" s="152">
        <v>8.1310499624359699E-4</v>
      </c>
      <c r="Y46" s="152">
        <v>2.2204941787789522E-4</v>
      </c>
      <c r="Z46" s="152">
        <v>6.8196911255019848E-4</v>
      </c>
      <c r="AA46" s="152">
        <v>1.5994546647818896E-4</v>
      </c>
      <c r="AB46" s="152">
        <v>5.6068345148296934E-3</v>
      </c>
      <c r="AC46" s="152">
        <v>1.0928935291341024E-4</v>
      </c>
      <c r="AD46" s="152">
        <v>6.2068837373793721E-5</v>
      </c>
      <c r="AE46" s="152">
        <v>3.0040485037953271E-3</v>
      </c>
      <c r="AF46" s="152">
        <v>8.4245506349913475E-4</v>
      </c>
      <c r="AG46" s="152">
        <v>4.4104148724161386E-2</v>
      </c>
      <c r="AH46" s="152">
        <v>4.9406097639748273E-3</v>
      </c>
      <c r="AI46" s="152">
        <v>4.8969403335829089E-4</v>
      </c>
      <c r="AJ46" s="152">
        <v>4.015239034704722E-3</v>
      </c>
      <c r="AK46" s="152">
        <v>3.3376665115235913E-4</v>
      </c>
      <c r="AL46" s="152">
        <v>7.3032503752549025E-3</v>
      </c>
      <c r="AM46" s="152">
        <v>8.5520150017405364E-4</v>
      </c>
      <c r="AN46" s="152">
        <v>9.4627429259945867E-5</v>
      </c>
      <c r="AO46" s="152">
        <v>6.3475647872270221E-4</v>
      </c>
      <c r="AP46" s="152">
        <v>3.4010825490586117E-4</v>
      </c>
      <c r="AQ46" s="152">
        <v>1.0006731609881194</v>
      </c>
      <c r="AR46" s="152">
        <v>6.0865073675730888E-4</v>
      </c>
      <c r="AS46" s="152">
        <v>3.9910444144494191E-4</v>
      </c>
      <c r="AT46" s="152">
        <v>6.9626088348444465E-4</v>
      </c>
      <c r="AU46" s="152">
        <v>6.3825558441306504E-4</v>
      </c>
      <c r="AV46" s="152">
        <v>1.7486822108619996E-3</v>
      </c>
      <c r="AW46" s="152">
        <v>5.2560994072772392E-4</v>
      </c>
      <c r="AX46" s="152">
        <v>8.8502254706934865E-4</v>
      </c>
      <c r="AY46" s="152">
        <v>5.3514078703079994E-4</v>
      </c>
      <c r="AZ46" s="152">
        <v>8.4512425988113955E-4</v>
      </c>
      <c r="BA46" s="152">
        <v>9.2910842345780874E-4</v>
      </c>
      <c r="BB46" s="152">
        <v>2.9217020119026873E-4</v>
      </c>
      <c r="BC46" s="152">
        <v>2.7338074484593514E-4</v>
      </c>
      <c r="BD46" s="152">
        <v>8.5333402685259098E-4</v>
      </c>
      <c r="BE46" s="152">
        <v>2.9462194226889709E-4</v>
      </c>
      <c r="BF46" s="152">
        <v>2.3791309642609161E-4</v>
      </c>
      <c r="BG46" s="152">
        <v>6.8533881774637134E-4</v>
      </c>
      <c r="BH46" s="152">
        <v>2.9636822969174987E-4</v>
      </c>
      <c r="BI46" s="152">
        <v>3.1364874047503885E-4</v>
      </c>
      <c r="BJ46" s="152">
        <v>6.2233965775700681E-4</v>
      </c>
      <c r="BK46" s="152">
        <v>2.1098673258181051E-4</v>
      </c>
      <c r="BL46" s="152">
        <v>2.8874557755018896E-4</v>
      </c>
      <c r="BM46" s="152">
        <v>2.4125072277188486E-4</v>
      </c>
      <c r="BN46" s="152">
        <v>2.0858888385510112E-4</v>
      </c>
      <c r="BO46" s="152">
        <v>2.4274537845247741E-3</v>
      </c>
      <c r="BP46" s="152">
        <v>4.317819976972472E-4</v>
      </c>
      <c r="BQ46" s="152">
        <v>1.0841534435224816E-3</v>
      </c>
      <c r="BR46" s="152">
        <v>4.840314008484271E-4</v>
      </c>
      <c r="BS46" s="152">
        <v>4.1858644012491972E-4</v>
      </c>
      <c r="BT46" s="152">
        <v>4.6007969731694324E-4</v>
      </c>
      <c r="BU46" s="152">
        <v>1.0534230245065142E-4</v>
      </c>
      <c r="BV46" s="152">
        <v>2.1555205254630136E-4</v>
      </c>
      <c r="BW46" s="152">
        <v>1.3698727412455483E-3</v>
      </c>
      <c r="BX46" s="152">
        <v>6.5913934993391159E-5</v>
      </c>
      <c r="BY46" s="152">
        <v>3.8508393024221175E-4</v>
      </c>
      <c r="BZ46" s="152">
        <v>2.8472915284433517E-4</v>
      </c>
      <c r="CA46" s="152">
        <v>3.2440974711324091E-4</v>
      </c>
      <c r="CB46" s="152">
        <v>4.9084530733663689E-4</v>
      </c>
      <c r="CC46" s="152">
        <v>5.6835159086177371E-4</v>
      </c>
      <c r="CD46" s="152">
        <v>1.0907354256238273E-4</v>
      </c>
      <c r="CE46" s="152">
        <v>3.1662716855168773E-4</v>
      </c>
      <c r="CF46" s="152">
        <v>2.0809998562687856E-4</v>
      </c>
      <c r="CG46" s="152">
        <v>9.3539403222758484E-4</v>
      </c>
      <c r="CH46" s="152">
        <v>1.0752451071600322E-4</v>
      </c>
      <c r="CI46" s="152">
        <v>2.1598997039073726E-4</v>
      </c>
      <c r="CJ46" s="152">
        <v>4.9226602286913778E-4</v>
      </c>
      <c r="CK46" s="152">
        <v>2.2349579766841869E-4</v>
      </c>
      <c r="CL46" s="152">
        <v>3.706408004392136E-4</v>
      </c>
      <c r="CM46" s="152">
        <v>1.283287449088293E-6</v>
      </c>
      <c r="CN46" s="152">
        <v>4.4548449384570153E-4</v>
      </c>
      <c r="CO46" s="152">
        <v>3.4228643433960684E-4</v>
      </c>
      <c r="CP46" s="152">
        <v>7.7256963942488606E-4</v>
      </c>
      <c r="CQ46" s="152">
        <v>7.2584419966867212E-4</v>
      </c>
      <c r="CR46" s="152">
        <v>2.6694516408505152E-4</v>
      </c>
      <c r="CS46" s="152">
        <v>9.1212755403137209E-4</v>
      </c>
      <c r="CT46" s="152">
        <v>3.0700996600890998E-4</v>
      </c>
      <c r="CU46" s="152">
        <v>2.4645746344504707E-3</v>
      </c>
      <c r="CV46" s="152">
        <v>1.9361236474464412E-4</v>
      </c>
      <c r="CW46" s="152">
        <v>2.3338787246385612E-4</v>
      </c>
      <c r="CX46" s="152">
        <v>1.3111663543765608E-4</v>
      </c>
      <c r="CY46" s="152">
        <v>4.34831671015529E-4</v>
      </c>
      <c r="CZ46" s="152">
        <v>4.2616908528931018E-4</v>
      </c>
      <c r="DA46" s="152">
        <v>1.8235045805575789E-3</v>
      </c>
      <c r="DB46" s="152">
        <v>4.388463864371761E-4</v>
      </c>
      <c r="DC46" s="152">
        <v>2.6951345043587591E-4</v>
      </c>
      <c r="DD46" s="152">
        <v>1.4639415757061914E-4</v>
      </c>
      <c r="DE46" s="152">
        <v>0</v>
      </c>
    </row>
    <row r="47" spans="1:109" x14ac:dyDescent="0.3">
      <c r="A47" s="151">
        <v>3390</v>
      </c>
      <c r="B47" s="152">
        <v>7.5534949485656887E-3</v>
      </c>
      <c r="C47" s="152">
        <v>2.5574275017353318E-3</v>
      </c>
      <c r="D47" s="152">
        <v>6.7101510249592067E-3</v>
      </c>
      <c r="E47" s="152">
        <v>2.2380872228095233E-2</v>
      </c>
      <c r="F47" s="152">
        <v>1.3435668776204432E-2</v>
      </c>
      <c r="G47" s="152">
        <v>7.0952924394738518E-3</v>
      </c>
      <c r="H47" s="152">
        <v>2.0883828258096496E-2</v>
      </c>
      <c r="I47" s="152">
        <v>1.6225266351293698E-2</v>
      </c>
      <c r="J47" s="152">
        <v>1.8477959207436959E-2</v>
      </c>
      <c r="K47" s="152">
        <v>2.7225585646878662E-2</v>
      </c>
      <c r="L47" s="152">
        <v>3.3914191432786532E-2</v>
      </c>
      <c r="M47" s="152">
        <v>2.8444505479206659E-2</v>
      </c>
      <c r="N47" s="152">
        <v>2.1962589582978923E-2</v>
      </c>
      <c r="O47" s="152">
        <v>2.698222072259622E-2</v>
      </c>
      <c r="P47" s="152">
        <v>1.8196043856071271E-2</v>
      </c>
      <c r="Q47" s="152">
        <v>4.4808995459378262E-2</v>
      </c>
      <c r="R47" s="152">
        <v>2.1773650498892205E-3</v>
      </c>
      <c r="S47" s="152">
        <v>5.2196879885066227E-3</v>
      </c>
      <c r="T47" s="152">
        <v>8.5753609127940684E-3</v>
      </c>
      <c r="U47" s="152">
        <v>5.7729598053409149E-3</v>
      </c>
      <c r="V47" s="152">
        <v>1.438580068396135E-2</v>
      </c>
      <c r="W47" s="152">
        <v>7.7711470441027899E-3</v>
      </c>
      <c r="X47" s="152">
        <v>2.3069340176534791E-2</v>
      </c>
      <c r="Y47" s="152">
        <v>1.6963942886564817E-2</v>
      </c>
      <c r="Z47" s="152">
        <v>1.6118964897323985E-2</v>
      </c>
      <c r="AA47" s="152">
        <v>2.1629777775477546E-2</v>
      </c>
      <c r="AB47" s="152">
        <v>8.182935264675624E-2</v>
      </c>
      <c r="AC47" s="152">
        <v>3.0910601879208127E-3</v>
      </c>
      <c r="AD47" s="152">
        <v>7.5436911321830372E-4</v>
      </c>
      <c r="AE47" s="152">
        <v>0.37930620477384941</v>
      </c>
      <c r="AF47" s="152">
        <v>1.11319940515346E-2</v>
      </c>
      <c r="AG47" s="152">
        <v>1.7949300482790812E-2</v>
      </c>
      <c r="AH47" s="152">
        <v>2.0311822536870482E-2</v>
      </c>
      <c r="AI47" s="152">
        <v>5.7443735835744768E-2</v>
      </c>
      <c r="AJ47" s="152">
        <v>1.6055694962636095E-3</v>
      </c>
      <c r="AK47" s="152">
        <v>5.5355730128755561E-2</v>
      </c>
      <c r="AL47" s="152">
        <v>1.8439468705644401E-2</v>
      </c>
      <c r="AM47" s="152">
        <v>1.4557300292946647E-2</v>
      </c>
      <c r="AN47" s="152">
        <v>2.5140705787730758E-2</v>
      </c>
      <c r="AO47" s="152">
        <v>6.2774130348986499E-3</v>
      </c>
      <c r="AP47" s="152">
        <v>3.9161282499992726E-3</v>
      </c>
      <c r="AQ47" s="152">
        <v>7.8813454230237719E-3</v>
      </c>
      <c r="AR47" s="152">
        <v>1.0143202024383327</v>
      </c>
      <c r="AS47" s="152">
        <v>4.1147215645815291E-3</v>
      </c>
      <c r="AT47" s="152">
        <v>4.6213448681807802E-2</v>
      </c>
      <c r="AU47" s="152">
        <v>5.8879791040704881E-3</v>
      </c>
      <c r="AV47" s="152">
        <v>1.0495842555560991E-2</v>
      </c>
      <c r="AW47" s="152">
        <v>1.8634590691926436E-2</v>
      </c>
      <c r="AX47" s="152">
        <v>4.1152317253672577E-2</v>
      </c>
      <c r="AY47" s="152">
        <v>1.504986879202236E-2</v>
      </c>
      <c r="AZ47" s="152">
        <v>1.5660257720359207E-2</v>
      </c>
      <c r="BA47" s="152">
        <v>5.9436143764321908E-2</v>
      </c>
      <c r="BB47" s="152">
        <v>0.20687886009746656</v>
      </c>
      <c r="BC47" s="152">
        <v>1.271210355158001E-2</v>
      </c>
      <c r="BD47" s="152">
        <v>3.3454072624223653E-2</v>
      </c>
      <c r="BE47" s="152">
        <v>9.9726179074843407E-3</v>
      </c>
      <c r="BF47" s="152">
        <v>8.1013340272842304E-3</v>
      </c>
      <c r="BG47" s="152">
        <v>2.3569784751447605E-2</v>
      </c>
      <c r="BH47" s="152">
        <v>3.2947052666155384E-3</v>
      </c>
      <c r="BI47" s="152">
        <v>7.1835807760765097E-3</v>
      </c>
      <c r="BJ47" s="152">
        <v>6.2601102717957016E-3</v>
      </c>
      <c r="BK47" s="152">
        <v>6.0186581434079197E-3</v>
      </c>
      <c r="BL47" s="152">
        <v>3.2990218785916665E-3</v>
      </c>
      <c r="BM47" s="152">
        <v>3.3471050836603682E-4</v>
      </c>
      <c r="BN47" s="152">
        <v>3.6884956093475841E-3</v>
      </c>
      <c r="BO47" s="152">
        <v>0.10588629453065089</v>
      </c>
      <c r="BP47" s="152">
        <v>1.0264002271409349E-2</v>
      </c>
      <c r="BQ47" s="152">
        <v>9.4572608937859431E-3</v>
      </c>
      <c r="BR47" s="152">
        <v>1.103534912236951E-2</v>
      </c>
      <c r="BS47" s="152">
        <v>1.1089979811489733E-2</v>
      </c>
      <c r="BT47" s="152">
        <v>2.4897058095817704E-2</v>
      </c>
      <c r="BU47" s="152">
        <v>3.1849907229461365E-3</v>
      </c>
      <c r="BV47" s="152">
        <v>9.0676452160018753E-2</v>
      </c>
      <c r="BW47" s="152">
        <v>4.8809191601204924E-3</v>
      </c>
      <c r="BX47" s="152">
        <v>3.1724628636421316E-2</v>
      </c>
      <c r="BY47" s="152">
        <v>3.9489251314149806E-2</v>
      </c>
      <c r="BZ47" s="152">
        <v>5.4250023449693881E-3</v>
      </c>
      <c r="CA47" s="152">
        <v>9.7151135812666295E-3</v>
      </c>
      <c r="CB47" s="152">
        <v>1.0239201053937474E-2</v>
      </c>
      <c r="CC47" s="152">
        <v>4.408463659317529E-2</v>
      </c>
      <c r="CD47" s="152">
        <v>2.3589939378497898E-3</v>
      </c>
      <c r="CE47" s="152">
        <v>5.2906947135536141E-3</v>
      </c>
      <c r="CF47" s="152">
        <v>6.1567937189845653E-3</v>
      </c>
      <c r="CG47" s="152">
        <v>6.5712215412708887E-3</v>
      </c>
      <c r="CH47" s="152">
        <v>2.0047189389664107E-3</v>
      </c>
      <c r="CI47" s="152">
        <v>3.5666342721618412E-3</v>
      </c>
      <c r="CJ47" s="152">
        <v>3.4656252885022871E-3</v>
      </c>
      <c r="CK47" s="152">
        <v>4.1770155151683681E-3</v>
      </c>
      <c r="CL47" s="152">
        <v>1.6654140086218933E-2</v>
      </c>
      <c r="CM47" s="152">
        <v>3.3639903850088166E-5</v>
      </c>
      <c r="CN47" s="152">
        <v>1.408317959322955E-2</v>
      </c>
      <c r="CO47" s="152">
        <v>4.7823920941477398E-3</v>
      </c>
      <c r="CP47" s="152">
        <v>2.5454974762089175E-2</v>
      </c>
      <c r="CQ47" s="152">
        <v>2.4979698093725883E-2</v>
      </c>
      <c r="CR47" s="152">
        <v>5.2797632134295707E-3</v>
      </c>
      <c r="CS47" s="152">
        <v>1.6431748067442076E-2</v>
      </c>
      <c r="CT47" s="152">
        <v>9.5498840726365181E-3</v>
      </c>
      <c r="CU47" s="152">
        <v>2.9655633005300205E-2</v>
      </c>
      <c r="CV47" s="152">
        <v>8.7677722223563764E-3</v>
      </c>
      <c r="CW47" s="152">
        <v>3.8084141827712608E-3</v>
      </c>
      <c r="CX47" s="152">
        <v>2.2645589601773082E-3</v>
      </c>
      <c r="CY47" s="152">
        <v>1.1677624788240314E-2</v>
      </c>
      <c r="CZ47" s="152">
        <v>1.6782580167358951E-2</v>
      </c>
      <c r="DA47" s="152">
        <v>1.2803442705926329E-2</v>
      </c>
      <c r="DB47" s="152">
        <v>1.8508905931278619E-2</v>
      </c>
      <c r="DC47" s="152">
        <v>7.1198577856542399E-3</v>
      </c>
      <c r="DD47" s="152">
        <v>2.1408983533609182E-3</v>
      </c>
      <c r="DE47" s="152">
        <v>0</v>
      </c>
    </row>
    <row r="48" spans="1:109" x14ac:dyDescent="0.3">
      <c r="A48" s="151" t="s">
        <v>4</v>
      </c>
      <c r="B48" s="152">
        <v>0.21337826972913052</v>
      </c>
      <c r="C48" s="152">
        <v>0.85153840533093172</v>
      </c>
      <c r="D48" s="152">
        <v>0.2078853828519639</v>
      </c>
      <c r="E48" s="152">
        <v>0.21232205000359419</v>
      </c>
      <c r="F48" s="152">
        <v>0.20005654637511933</v>
      </c>
      <c r="G48" s="152">
        <v>7.7890801075864519E-2</v>
      </c>
      <c r="H48" s="152">
        <v>0.24462617168565398</v>
      </c>
      <c r="I48" s="152">
        <v>0.16744406840849574</v>
      </c>
      <c r="J48" s="152">
        <v>0.42208413692402091</v>
      </c>
      <c r="K48" s="152">
        <v>0.35008587026042387</v>
      </c>
      <c r="L48" s="152">
        <v>0.31651265961793068</v>
      </c>
      <c r="M48" s="152">
        <v>0.37314144301805874</v>
      </c>
      <c r="N48" s="152">
        <v>0.46143478627332007</v>
      </c>
      <c r="O48" s="152">
        <v>0.25025569396823399</v>
      </c>
      <c r="P48" s="152">
        <v>0.20187556276280172</v>
      </c>
      <c r="Q48" s="152">
        <v>0.30267743498286537</v>
      </c>
      <c r="R48" s="152">
        <v>0.61886957054650649</v>
      </c>
      <c r="S48" s="152">
        <v>0.46186944880477082</v>
      </c>
      <c r="T48" s="152">
        <v>0.28725631682171998</v>
      </c>
      <c r="U48" s="152">
        <v>0.29715292915354902</v>
      </c>
      <c r="V48" s="152">
        <v>0.29033569161497891</v>
      </c>
      <c r="W48" s="152">
        <v>0.2733503536555591</v>
      </c>
      <c r="X48" s="152">
        <v>0.29325804152979729</v>
      </c>
      <c r="Y48" s="152">
        <v>0.19007636174747236</v>
      </c>
      <c r="Z48" s="152">
        <v>0.21731886646652324</v>
      </c>
      <c r="AA48" s="152">
        <v>9.3178429370588178E-2</v>
      </c>
      <c r="AB48" s="152">
        <v>0.37257662717117884</v>
      </c>
      <c r="AC48" s="152">
        <v>0.10343320345432459</v>
      </c>
      <c r="AD48" s="152">
        <v>0.20653088089759322</v>
      </c>
      <c r="AE48" s="152">
        <v>0.38531019428433155</v>
      </c>
      <c r="AF48" s="152">
        <v>0.32721063441701392</v>
      </c>
      <c r="AG48" s="152">
        <v>0.32702242218297334</v>
      </c>
      <c r="AH48" s="152">
        <v>0.29651148727572357</v>
      </c>
      <c r="AI48" s="152">
        <v>0.2942251890305132</v>
      </c>
      <c r="AJ48" s="152">
        <v>0.40496122994630046</v>
      </c>
      <c r="AK48" s="152">
        <v>0.37433330663239961</v>
      </c>
      <c r="AL48" s="152">
        <v>0.30569881439155661</v>
      </c>
      <c r="AM48" s="152">
        <v>0.26755240855587342</v>
      </c>
      <c r="AN48" s="152">
        <v>0.16789737044435199</v>
      </c>
      <c r="AO48" s="152">
        <v>9.083791961862088E-2</v>
      </c>
      <c r="AP48" s="152">
        <v>0.28268407833160952</v>
      </c>
      <c r="AQ48" s="152">
        <v>0.30555045578954021</v>
      </c>
      <c r="AR48" s="152">
        <v>0.18402972514587645</v>
      </c>
      <c r="AS48" s="152">
        <v>1.6431217516140599</v>
      </c>
      <c r="AT48" s="152">
        <v>0.23163310850593066</v>
      </c>
      <c r="AU48" s="152">
        <v>0.12690504522462392</v>
      </c>
      <c r="AV48" s="152">
        <v>0.24274496189025704</v>
      </c>
      <c r="AW48" s="152">
        <v>0.11932965009467811</v>
      </c>
      <c r="AX48" s="152">
        <v>0.25242236296676451</v>
      </c>
      <c r="AY48" s="152">
        <v>0.12677692369733629</v>
      </c>
      <c r="AZ48" s="152">
        <v>0.23784542989132879</v>
      </c>
      <c r="BA48" s="152">
        <v>0.20928162361564537</v>
      </c>
      <c r="BB48" s="152">
        <v>0.30883048619365949</v>
      </c>
      <c r="BC48" s="152">
        <v>0.25663990225641159</v>
      </c>
      <c r="BD48" s="152">
        <v>0.12817896632310827</v>
      </c>
      <c r="BE48" s="152">
        <v>8.0520789445905364E-2</v>
      </c>
      <c r="BF48" s="152">
        <v>5.1327625320562849E-2</v>
      </c>
      <c r="BG48" s="152">
        <v>0.14434433793058418</v>
      </c>
      <c r="BH48" s="152">
        <v>5.2199957080130255E-2</v>
      </c>
      <c r="BI48" s="152">
        <v>7.689703593895951E-2</v>
      </c>
      <c r="BJ48" s="152">
        <v>0.10621479294935128</v>
      </c>
      <c r="BK48" s="152">
        <v>0.19480876554171134</v>
      </c>
      <c r="BL48" s="152">
        <v>0.86239196717912003</v>
      </c>
      <c r="BM48" s="152">
        <v>5.7771636489407779E-2</v>
      </c>
      <c r="BN48" s="152">
        <v>6.1342349751579144E-2</v>
      </c>
      <c r="BO48" s="152">
        <v>0.33079119644373478</v>
      </c>
      <c r="BP48" s="152">
        <v>0.2561999075517834</v>
      </c>
      <c r="BQ48" s="152">
        <v>8.9193917343547965E-2</v>
      </c>
      <c r="BR48" s="152">
        <v>0.18627757965483208</v>
      </c>
      <c r="BS48" s="152">
        <v>0.19074144433464935</v>
      </c>
      <c r="BT48" s="152">
        <v>0.23721245984099051</v>
      </c>
      <c r="BU48" s="152">
        <v>5.2148485866914798E-2</v>
      </c>
      <c r="BV48" s="152">
        <v>0.11868336014752573</v>
      </c>
      <c r="BW48" s="152">
        <v>0.20019401884910049</v>
      </c>
      <c r="BX48" s="152">
        <v>0.17094653325522419</v>
      </c>
      <c r="BY48" s="152">
        <v>0.21815169611453369</v>
      </c>
      <c r="BZ48" s="152">
        <v>0.11736909154395181</v>
      </c>
      <c r="CA48" s="152">
        <v>0.17075426037714572</v>
      </c>
      <c r="CB48" s="152">
        <v>0.19025553764030953</v>
      </c>
      <c r="CC48" s="152">
        <v>0.12102397395426527</v>
      </c>
      <c r="CD48" s="152">
        <v>7.7727555965832446E-2</v>
      </c>
      <c r="CE48" s="152">
        <v>0.16990667213936247</v>
      </c>
      <c r="CF48" s="152">
        <v>0.11399853144935787</v>
      </c>
      <c r="CG48" s="152">
        <v>0.19407466570407997</v>
      </c>
      <c r="CH48" s="152">
        <v>0.12188075105012096</v>
      </c>
      <c r="CI48" s="152">
        <v>0.10893642639614406</v>
      </c>
      <c r="CJ48" s="152">
        <v>0.1021884169742595</v>
      </c>
      <c r="CK48" s="152">
        <v>0.18740096746326226</v>
      </c>
      <c r="CL48" s="152">
        <v>9.1653102786104931E-2</v>
      </c>
      <c r="CM48" s="152">
        <v>4.4458883069855583E-4</v>
      </c>
      <c r="CN48" s="152">
        <v>0.16635182886469446</v>
      </c>
      <c r="CO48" s="152">
        <v>0.10099292086735642</v>
      </c>
      <c r="CP48" s="152">
        <v>0.30638901545400282</v>
      </c>
      <c r="CQ48" s="152">
        <v>0.20653234560406772</v>
      </c>
      <c r="CR48" s="152">
        <v>0.1665305295271452</v>
      </c>
      <c r="CS48" s="152">
        <v>0.25791518103472949</v>
      </c>
      <c r="CT48" s="152">
        <v>0.16696435631053325</v>
      </c>
      <c r="CU48" s="152">
        <v>0.28929849414829789</v>
      </c>
      <c r="CV48" s="152">
        <v>0.18483054282921255</v>
      </c>
      <c r="CW48" s="152">
        <v>0.42040477538556731</v>
      </c>
      <c r="CX48" s="152">
        <v>0.22285006336315508</v>
      </c>
      <c r="CY48" s="152">
        <v>0.11546617987947316</v>
      </c>
      <c r="CZ48" s="152">
        <v>0.10195438024324889</v>
      </c>
      <c r="DA48" s="152">
        <v>0.19751079174362421</v>
      </c>
      <c r="DB48" s="152">
        <v>7.1002284017141107E-2</v>
      </c>
      <c r="DC48" s="152">
        <v>0.24990855635493511</v>
      </c>
      <c r="DD48" s="152">
        <v>4.917215353286121E-2</v>
      </c>
      <c r="DE48" s="152">
        <v>0</v>
      </c>
    </row>
    <row r="49" spans="1:109" x14ac:dyDescent="0.3">
      <c r="A49" s="151">
        <v>481</v>
      </c>
      <c r="B49" s="152">
        <v>1.0329712006142313E-3</v>
      </c>
      <c r="C49" s="152">
        <v>5.9766191577648208E-4</v>
      </c>
      <c r="D49" s="152">
        <v>3.648856663350142E-3</v>
      </c>
      <c r="E49" s="152">
        <v>2.2732382790658558E-3</v>
      </c>
      <c r="F49" s="152">
        <v>1.6948850341951987E-3</v>
      </c>
      <c r="G49" s="152">
        <v>5.3184101872928518E-4</v>
      </c>
      <c r="H49" s="152">
        <v>3.6333077928416232E-3</v>
      </c>
      <c r="I49" s="152">
        <v>1.4428102214477311E-3</v>
      </c>
      <c r="J49" s="152">
        <v>2.7712261545599767E-3</v>
      </c>
      <c r="K49" s="152">
        <v>8.9078179364121771E-3</v>
      </c>
      <c r="L49" s="152">
        <v>1.1445421732441225E-3</v>
      </c>
      <c r="M49" s="152">
        <v>3.9381911670401783E-3</v>
      </c>
      <c r="N49" s="152">
        <v>3.8707938771195549E-3</v>
      </c>
      <c r="O49" s="152">
        <v>3.6676436748207895E-3</v>
      </c>
      <c r="P49" s="152">
        <v>1.6942667389212539E-3</v>
      </c>
      <c r="Q49" s="152">
        <v>4.2337926194008953E-3</v>
      </c>
      <c r="R49" s="152">
        <v>3.9265058232367645E-4</v>
      </c>
      <c r="S49" s="152">
        <v>8.119547486469986E-4</v>
      </c>
      <c r="T49" s="152">
        <v>1.2534119387897749E-3</v>
      </c>
      <c r="U49" s="152">
        <v>8.5914874131772791E-4</v>
      </c>
      <c r="V49" s="152">
        <v>2.5108357937529912E-3</v>
      </c>
      <c r="W49" s="152">
        <v>7.7137497436701298E-4</v>
      </c>
      <c r="X49" s="152">
        <v>1.0253910366844017E-3</v>
      </c>
      <c r="Y49" s="152">
        <v>3.7343688274202866E-4</v>
      </c>
      <c r="Z49" s="152">
        <v>6.2321034750848431E-3</v>
      </c>
      <c r="AA49" s="152">
        <v>1.9890372180542335E-4</v>
      </c>
      <c r="AB49" s="152">
        <v>3.6633027590465746E-4</v>
      </c>
      <c r="AC49" s="152">
        <v>5.2742058463073045E-4</v>
      </c>
      <c r="AD49" s="152">
        <v>1.7789916313054691E-4</v>
      </c>
      <c r="AE49" s="152">
        <v>7.6608547694173058E-4</v>
      </c>
      <c r="AF49" s="152">
        <v>1.4681116519896897E-3</v>
      </c>
      <c r="AG49" s="152">
        <v>1.8672558325438144E-3</v>
      </c>
      <c r="AH49" s="152">
        <v>2.527603653874456E-4</v>
      </c>
      <c r="AI49" s="152">
        <v>6.1906804959743897E-4</v>
      </c>
      <c r="AJ49" s="152">
        <v>2.7736617895869181E-4</v>
      </c>
      <c r="AK49" s="152">
        <v>2.9792051571832115E-4</v>
      </c>
      <c r="AL49" s="152">
        <v>6.3574384837330924E-4</v>
      </c>
      <c r="AM49" s="152">
        <v>1.0885720934884417E-3</v>
      </c>
      <c r="AN49" s="152">
        <v>1.4678307521678237E-4</v>
      </c>
      <c r="AO49" s="152">
        <v>5.5238851368317229E-4</v>
      </c>
      <c r="AP49" s="152">
        <v>3.997661778544063E-3</v>
      </c>
      <c r="AQ49" s="152">
        <v>1.1302238269415177E-3</v>
      </c>
      <c r="AR49" s="152">
        <v>1.4897101719372381E-3</v>
      </c>
      <c r="AS49" s="152">
        <v>8.0584316748883496E-4</v>
      </c>
      <c r="AT49" s="152">
        <v>1.0292955640283545</v>
      </c>
      <c r="AU49" s="152">
        <v>6.718756803140569E-3</v>
      </c>
      <c r="AV49" s="152">
        <v>9.1015861107348502E-3</v>
      </c>
      <c r="AW49" s="152">
        <v>2.0518521348825967E-3</v>
      </c>
      <c r="AX49" s="152">
        <v>2.880712513302779E-2</v>
      </c>
      <c r="AY49" s="152">
        <v>1.1805708731744345E-2</v>
      </c>
      <c r="AZ49" s="152">
        <v>3.9062244386937274E-3</v>
      </c>
      <c r="BA49" s="152">
        <v>4.0038976551498053E-3</v>
      </c>
      <c r="BB49" s="152">
        <v>7.2867578822736578E-4</v>
      </c>
      <c r="BC49" s="152">
        <v>0.24072697566825194</v>
      </c>
      <c r="BD49" s="152">
        <v>7.2399907727045687E-3</v>
      </c>
      <c r="BE49" s="152">
        <v>1.5789481933658155E-3</v>
      </c>
      <c r="BF49" s="152">
        <v>7.2317133636928572E-4</v>
      </c>
      <c r="BG49" s="152">
        <v>2.0357081220013389E-3</v>
      </c>
      <c r="BH49" s="152">
        <v>3.1943667352432538E-4</v>
      </c>
      <c r="BI49" s="152">
        <v>2.1578261616055248E-3</v>
      </c>
      <c r="BJ49" s="152">
        <v>6.0548679788482312E-4</v>
      </c>
      <c r="BK49" s="152">
        <v>6.302113960582244E-4</v>
      </c>
      <c r="BL49" s="152">
        <v>5.2135002812902674E-4</v>
      </c>
      <c r="BM49" s="152">
        <v>5.6597711312765925E-5</v>
      </c>
      <c r="BN49" s="152">
        <v>5.1371439590780943E-4</v>
      </c>
      <c r="BO49" s="152">
        <v>5.4353720067211011E-3</v>
      </c>
      <c r="BP49" s="152">
        <v>3.1858880844809335E-3</v>
      </c>
      <c r="BQ49" s="152">
        <v>9.9444416223269331E-3</v>
      </c>
      <c r="BR49" s="152">
        <v>1.6003185483829802E-3</v>
      </c>
      <c r="BS49" s="152">
        <v>1.92478809738878E-3</v>
      </c>
      <c r="BT49" s="152">
        <v>4.0170468903417446E-4</v>
      </c>
      <c r="BU49" s="152">
        <v>5.0257091698581783E-4</v>
      </c>
      <c r="BV49" s="152">
        <v>7.1341748564880127E-4</v>
      </c>
      <c r="BW49" s="152">
        <v>1.1579867204951978E-2</v>
      </c>
      <c r="BX49" s="152">
        <v>1.6062461485478032E-4</v>
      </c>
      <c r="BY49" s="152">
        <v>3.2034880307777749E-3</v>
      </c>
      <c r="BZ49" s="152">
        <v>1.6936289337795174E-3</v>
      </c>
      <c r="CA49" s="152">
        <v>1.6994878382323797E-3</v>
      </c>
      <c r="CB49" s="152">
        <v>2.8824609509108617E-3</v>
      </c>
      <c r="CC49" s="152">
        <v>1.6831962279552407E-3</v>
      </c>
      <c r="CD49" s="152">
        <v>7.8954888031559087E-4</v>
      </c>
      <c r="CE49" s="152">
        <v>1.6743885907809812E-3</v>
      </c>
      <c r="CF49" s="152">
        <v>1.6167731148135128E-3</v>
      </c>
      <c r="CG49" s="152">
        <v>8.2641331031281311E-4</v>
      </c>
      <c r="CH49" s="152">
        <v>1.1841747997371104E-3</v>
      </c>
      <c r="CI49" s="152">
        <v>1.220818778915317E-3</v>
      </c>
      <c r="CJ49" s="152">
        <v>4.4630035616124476E-4</v>
      </c>
      <c r="CK49" s="152">
        <v>3.22253646418402E-3</v>
      </c>
      <c r="CL49" s="152">
        <v>2.7456079231197392E-2</v>
      </c>
      <c r="CM49" s="152">
        <v>8.8175480404379216E-6</v>
      </c>
      <c r="CN49" s="152">
        <v>1.1771214581868146E-3</v>
      </c>
      <c r="CO49" s="152">
        <v>2.3320867990897095E-3</v>
      </c>
      <c r="CP49" s="152">
        <v>2.7872659402263886E-3</v>
      </c>
      <c r="CQ49" s="152">
        <v>2.7214314854530244E-3</v>
      </c>
      <c r="CR49" s="152">
        <v>1.2698299262596672E-3</v>
      </c>
      <c r="CS49" s="152">
        <v>1.1211944487470508E-2</v>
      </c>
      <c r="CT49" s="152">
        <v>1.0914202871891655E-3</v>
      </c>
      <c r="CU49" s="152">
        <v>2.5329155400088885E-3</v>
      </c>
      <c r="CV49" s="152">
        <v>0.16359636526800472</v>
      </c>
      <c r="CW49" s="152">
        <v>1.9000822861126485E-3</v>
      </c>
      <c r="CX49" s="152">
        <v>3.928498786815466E-4</v>
      </c>
      <c r="CY49" s="152">
        <v>1.3303383972875541E-3</v>
      </c>
      <c r="CZ49" s="152">
        <v>1.3992017407260424E-3</v>
      </c>
      <c r="DA49" s="152">
        <v>3.1607235209662465E-3</v>
      </c>
      <c r="DB49" s="152">
        <v>1.018998260024293E-3</v>
      </c>
      <c r="DC49" s="152">
        <v>1.3356926557038038E-3</v>
      </c>
      <c r="DD49" s="152">
        <v>4.6240321954017956E-4</v>
      </c>
      <c r="DE49" s="152">
        <v>0</v>
      </c>
    </row>
    <row r="50" spans="1:109" x14ac:dyDescent="0.3">
      <c r="A50" s="151">
        <v>483</v>
      </c>
      <c r="B50" s="152">
        <v>2.122229444682459E-3</v>
      </c>
      <c r="C50" s="152">
        <v>1.5390099243206773E-3</v>
      </c>
      <c r="D50" s="152">
        <v>5.9458228384013899E-3</v>
      </c>
      <c r="E50" s="152">
        <v>3.1347019826783343E-3</v>
      </c>
      <c r="F50" s="152">
        <v>3.1900111892391989E-2</v>
      </c>
      <c r="G50" s="152">
        <v>1.0821036985503231E-3</v>
      </c>
      <c r="H50" s="152">
        <v>1.3888695543720327E-2</v>
      </c>
      <c r="I50" s="152">
        <v>1.2190709885143711E-3</v>
      </c>
      <c r="J50" s="152">
        <v>5.8683202505645316E-3</v>
      </c>
      <c r="K50" s="152">
        <v>5.0532355233098821E-3</v>
      </c>
      <c r="L50" s="152">
        <v>2.0344041730686675E-3</v>
      </c>
      <c r="M50" s="152">
        <v>5.391024838943494E-3</v>
      </c>
      <c r="N50" s="152">
        <v>6.2403019096240221E-3</v>
      </c>
      <c r="O50" s="152">
        <v>4.9652485919320756E-3</v>
      </c>
      <c r="P50" s="152">
        <v>2.2774304189900393E-3</v>
      </c>
      <c r="Q50" s="152">
        <v>5.5908684992766683E-3</v>
      </c>
      <c r="R50" s="152">
        <v>1.0567585771167317E-3</v>
      </c>
      <c r="S50" s="152">
        <v>2.3874785950690619E-3</v>
      </c>
      <c r="T50" s="152">
        <v>4.0121281499827443E-3</v>
      </c>
      <c r="U50" s="152">
        <v>2.6106118690706628E-3</v>
      </c>
      <c r="V50" s="152">
        <v>3.7961817760062658E-3</v>
      </c>
      <c r="W50" s="152">
        <v>1.4171535385082293E-3</v>
      </c>
      <c r="X50" s="152">
        <v>2.0981322872988721E-3</v>
      </c>
      <c r="Y50" s="152">
        <v>1.0453813617653141E-3</v>
      </c>
      <c r="Z50" s="152">
        <v>3.0698047022671934E-3</v>
      </c>
      <c r="AA50" s="152">
        <v>3.8220354797508931E-4</v>
      </c>
      <c r="AB50" s="152">
        <v>1.0450776352557728E-3</v>
      </c>
      <c r="AC50" s="152">
        <v>6.7806060989840725E-4</v>
      </c>
      <c r="AD50" s="152">
        <v>7.9420031454218939E-4</v>
      </c>
      <c r="AE50" s="152">
        <v>2.2715949374700335E-3</v>
      </c>
      <c r="AF50" s="152">
        <v>2.4387794224856674E-3</v>
      </c>
      <c r="AG50" s="152">
        <v>3.6702760301456682E-3</v>
      </c>
      <c r="AH50" s="152">
        <v>8.0060093985235875E-4</v>
      </c>
      <c r="AI50" s="152">
        <v>1.7667628834918488E-3</v>
      </c>
      <c r="AJ50" s="152">
        <v>8.8355976823256016E-4</v>
      </c>
      <c r="AK50" s="152">
        <v>8.3675013155504717E-4</v>
      </c>
      <c r="AL50" s="152">
        <v>1.176869401421061E-3</v>
      </c>
      <c r="AM50" s="152">
        <v>3.124501641606357E-3</v>
      </c>
      <c r="AN50" s="152">
        <v>3.9424597485055129E-4</v>
      </c>
      <c r="AO50" s="152">
        <v>1.1038011395662749E-3</v>
      </c>
      <c r="AP50" s="152">
        <v>1.5150683751227906E-2</v>
      </c>
      <c r="AQ50" s="152">
        <v>2.4729630437851729E-3</v>
      </c>
      <c r="AR50" s="152">
        <v>4.6463213852835968E-3</v>
      </c>
      <c r="AS50" s="152">
        <v>2.3247554669639419E-3</v>
      </c>
      <c r="AT50" s="152">
        <v>6.1756056375377531E-2</v>
      </c>
      <c r="AU50" s="152">
        <v>1.0887718599450997</v>
      </c>
      <c r="AV50" s="152">
        <v>9.1081158964407244E-2</v>
      </c>
      <c r="AW50" s="152">
        <v>3.2184314987437302E-3</v>
      </c>
      <c r="AX50" s="152">
        <v>3.5118749255950522E-2</v>
      </c>
      <c r="AY50" s="152">
        <v>1.5899797679091922E-2</v>
      </c>
      <c r="AZ50" s="152">
        <v>4.0196426947599947E-3</v>
      </c>
      <c r="BA50" s="152">
        <v>1.2026445222746427E-2</v>
      </c>
      <c r="BB50" s="152">
        <v>1.8461799627653213E-3</v>
      </c>
      <c r="BC50" s="152">
        <v>1.51987639914488E-2</v>
      </c>
      <c r="BD50" s="152">
        <v>5.4912068617234924E-2</v>
      </c>
      <c r="BE50" s="152">
        <v>2.7334680914648281E-3</v>
      </c>
      <c r="BF50" s="152">
        <v>1.3615193434965427E-3</v>
      </c>
      <c r="BG50" s="152">
        <v>3.8214477846652507E-3</v>
      </c>
      <c r="BH50" s="152">
        <v>8.5735309256252399E-4</v>
      </c>
      <c r="BI50" s="152">
        <v>8.181532174253988E-3</v>
      </c>
      <c r="BJ50" s="152">
        <v>1.6996324635480883E-3</v>
      </c>
      <c r="BK50" s="152">
        <v>1.1478309589777783E-3</v>
      </c>
      <c r="BL50" s="152">
        <v>1.2930048022658357E-3</v>
      </c>
      <c r="BM50" s="152">
        <v>1.5948502348334267E-4</v>
      </c>
      <c r="BN50" s="152">
        <v>8.2455417217027166E-4</v>
      </c>
      <c r="BO50" s="152">
        <v>1.3996003509109201E-2</v>
      </c>
      <c r="BP50" s="152">
        <v>2.2466018138694111E-3</v>
      </c>
      <c r="BQ50" s="152">
        <v>4.600251655207571E-3</v>
      </c>
      <c r="BR50" s="152">
        <v>4.1126641767730123E-3</v>
      </c>
      <c r="BS50" s="152">
        <v>4.6847691675221187E-3</v>
      </c>
      <c r="BT50" s="152">
        <v>8.1458577671576294E-4</v>
      </c>
      <c r="BU50" s="152">
        <v>7.7010742086103831E-4</v>
      </c>
      <c r="BV50" s="152">
        <v>1.5617034194379971E-3</v>
      </c>
      <c r="BW50" s="152">
        <v>4.6197192786677013E-3</v>
      </c>
      <c r="BX50" s="152">
        <v>5.6791695035169959E-4</v>
      </c>
      <c r="BY50" s="152">
        <v>3.2815778854293643E-3</v>
      </c>
      <c r="BZ50" s="152">
        <v>4.6767869532858579E-3</v>
      </c>
      <c r="CA50" s="152">
        <v>1.803155016271546E-3</v>
      </c>
      <c r="CB50" s="152">
        <v>3.1820922963920447E-3</v>
      </c>
      <c r="CC50" s="152">
        <v>2.3715627213938746E-3</v>
      </c>
      <c r="CD50" s="152">
        <v>4.6330620351137716E-3</v>
      </c>
      <c r="CE50" s="152">
        <v>3.9887831599587E-3</v>
      </c>
      <c r="CF50" s="152">
        <v>1.2317350669838752E-2</v>
      </c>
      <c r="CG50" s="152">
        <v>3.3917994191901319E-3</v>
      </c>
      <c r="CH50" s="152">
        <v>9.4854109794788744E-3</v>
      </c>
      <c r="CI50" s="152">
        <v>2.9670645460939987E-3</v>
      </c>
      <c r="CJ50" s="152">
        <v>1.9029901618186555E-3</v>
      </c>
      <c r="CK50" s="152">
        <v>2.8735737673305187E-2</v>
      </c>
      <c r="CL50" s="152">
        <v>0.30682981902523171</v>
      </c>
      <c r="CM50" s="152">
        <v>4.4416229121160382E-5</v>
      </c>
      <c r="CN50" s="152">
        <v>2.0149990239175402E-3</v>
      </c>
      <c r="CO50" s="152">
        <v>4.8122872020853052E-3</v>
      </c>
      <c r="CP50" s="152">
        <v>4.5182364690323435E-3</v>
      </c>
      <c r="CQ50" s="152">
        <v>4.4887922258590182E-3</v>
      </c>
      <c r="CR50" s="152">
        <v>3.7220640079199977E-3</v>
      </c>
      <c r="CS50" s="152">
        <v>1.6451521000509291E-2</v>
      </c>
      <c r="CT50" s="152">
        <v>2.2628746242525696E-3</v>
      </c>
      <c r="CU50" s="152">
        <v>1.7941748041813118E-3</v>
      </c>
      <c r="CV50" s="152">
        <v>1.0414695189274171E-2</v>
      </c>
      <c r="CW50" s="152">
        <v>2.1383503389745427E-3</v>
      </c>
      <c r="CX50" s="152">
        <v>8.1371272725063587E-4</v>
      </c>
      <c r="CY50" s="152">
        <v>2.3729981671184435E-3</v>
      </c>
      <c r="CZ50" s="152">
        <v>2.4795508201609973E-3</v>
      </c>
      <c r="DA50" s="152">
        <v>4.3841031151531156E-3</v>
      </c>
      <c r="DB50" s="152">
        <v>2.5365767155000993E-3</v>
      </c>
      <c r="DC50" s="152">
        <v>5.0582188154692986E-3</v>
      </c>
      <c r="DD50" s="152">
        <v>8.8446992181353038E-4</v>
      </c>
      <c r="DE50" s="152">
        <v>0</v>
      </c>
    </row>
    <row r="51" spans="1:109" x14ac:dyDescent="0.3">
      <c r="A51" s="151">
        <v>484</v>
      </c>
      <c r="B51" s="152">
        <v>4.9038371309962619E-3</v>
      </c>
      <c r="C51" s="152">
        <v>2.6407765130510301E-3</v>
      </c>
      <c r="D51" s="152">
        <v>1.9657887014226598E-2</v>
      </c>
      <c r="E51" s="152">
        <v>9.6577383960520201E-3</v>
      </c>
      <c r="F51" s="152">
        <v>5.6623678479575938E-2</v>
      </c>
      <c r="G51" s="152">
        <v>3.3274692968675592E-3</v>
      </c>
      <c r="H51" s="152">
        <v>1.9324242966775224E-2</v>
      </c>
      <c r="I51" s="152">
        <v>2.7438633064389988E-3</v>
      </c>
      <c r="J51" s="152">
        <v>1.3872174945862983E-2</v>
      </c>
      <c r="K51" s="152">
        <v>1.3933322331352638E-2</v>
      </c>
      <c r="L51" s="152">
        <v>3.9691010664824992E-3</v>
      </c>
      <c r="M51" s="152">
        <v>1.2948413956373556E-2</v>
      </c>
      <c r="N51" s="152">
        <v>2.4607627335366162E-2</v>
      </c>
      <c r="O51" s="152">
        <v>1.2272035075171857E-2</v>
      </c>
      <c r="P51" s="152">
        <v>5.4847048808009478E-3</v>
      </c>
      <c r="Q51" s="152">
        <v>1.3783512710181274E-2</v>
      </c>
      <c r="R51" s="152">
        <v>1.6223362831574669E-3</v>
      </c>
      <c r="S51" s="152">
        <v>3.214142316170556E-3</v>
      </c>
      <c r="T51" s="152">
        <v>5.3152730845050251E-3</v>
      </c>
      <c r="U51" s="152">
        <v>3.108528802069385E-3</v>
      </c>
      <c r="V51" s="152">
        <v>9.5387021281960003E-3</v>
      </c>
      <c r="W51" s="152">
        <v>3.0814530212193831E-3</v>
      </c>
      <c r="X51" s="152">
        <v>5.1252392920645212E-3</v>
      </c>
      <c r="Y51" s="152">
        <v>3.3073561339087036E-3</v>
      </c>
      <c r="Z51" s="152">
        <v>9.9603106030973013E-3</v>
      </c>
      <c r="AA51" s="152">
        <v>6.1895894936955082E-4</v>
      </c>
      <c r="AB51" s="152">
        <v>2.0935478196944615E-3</v>
      </c>
      <c r="AC51" s="152">
        <v>1.396932421766791E-3</v>
      </c>
      <c r="AD51" s="152">
        <v>7.7054170043711631E-4</v>
      </c>
      <c r="AE51" s="152">
        <v>3.2915339894490176E-3</v>
      </c>
      <c r="AF51" s="152">
        <v>5.7935239865818753E-3</v>
      </c>
      <c r="AG51" s="152">
        <v>7.0536016045930029E-3</v>
      </c>
      <c r="AH51" s="152">
        <v>1.0200767573916756E-3</v>
      </c>
      <c r="AI51" s="152">
        <v>5.7140939502625856E-3</v>
      </c>
      <c r="AJ51" s="152">
        <v>1.4076101726177639E-3</v>
      </c>
      <c r="AK51" s="152">
        <v>1.311534751531592E-3</v>
      </c>
      <c r="AL51" s="152">
        <v>2.3411014782678497E-3</v>
      </c>
      <c r="AM51" s="152">
        <v>5.610196705046473E-3</v>
      </c>
      <c r="AN51" s="152">
        <v>5.9653157516237744E-4</v>
      </c>
      <c r="AO51" s="152">
        <v>3.6101343973060332E-3</v>
      </c>
      <c r="AP51" s="152">
        <v>0.1492218277133906</v>
      </c>
      <c r="AQ51" s="152">
        <v>5.3496020624624234E-3</v>
      </c>
      <c r="AR51" s="152">
        <v>6.5755522568422993E-3</v>
      </c>
      <c r="AS51" s="152">
        <v>3.1702197918417659E-3</v>
      </c>
      <c r="AT51" s="152">
        <v>3.7702680767956007E-2</v>
      </c>
      <c r="AU51" s="152">
        <v>0.3004890019709141</v>
      </c>
      <c r="AV51" s="152">
        <v>1.0420263515687063</v>
      </c>
      <c r="AW51" s="152">
        <v>8.0178182372988606E-3</v>
      </c>
      <c r="AX51" s="152">
        <v>0.37672777637489313</v>
      </c>
      <c r="AY51" s="152">
        <v>0.16530980419281427</v>
      </c>
      <c r="AZ51" s="152">
        <v>2.8276371730052454E-2</v>
      </c>
      <c r="BA51" s="152">
        <v>1.4342884345939654E-2</v>
      </c>
      <c r="BB51" s="152">
        <v>3.0036466111157591E-3</v>
      </c>
      <c r="BC51" s="152">
        <v>1.0192717741863861E-2</v>
      </c>
      <c r="BD51" s="152">
        <v>3.6587403219264882E-2</v>
      </c>
      <c r="BE51" s="152">
        <v>6.5111852216580522E-3</v>
      </c>
      <c r="BF51" s="152">
        <v>3.228054158950922E-3</v>
      </c>
      <c r="BG51" s="152">
        <v>9.117840006836438E-3</v>
      </c>
      <c r="BH51" s="152">
        <v>1.1246006543337672E-3</v>
      </c>
      <c r="BI51" s="152">
        <v>9.0300736588553952E-3</v>
      </c>
      <c r="BJ51" s="152">
        <v>2.0485313403355138E-3</v>
      </c>
      <c r="BK51" s="152">
        <v>2.5237163863187201E-3</v>
      </c>
      <c r="BL51" s="152">
        <v>1.8435435265288516E-3</v>
      </c>
      <c r="BM51" s="152">
        <v>1.9568561083883022E-4</v>
      </c>
      <c r="BN51" s="152">
        <v>1.5124146050832391E-3</v>
      </c>
      <c r="BO51" s="152">
        <v>4.1788303009509288E-2</v>
      </c>
      <c r="BP51" s="152">
        <v>6.427476975360143E-3</v>
      </c>
      <c r="BQ51" s="152">
        <v>1.476429225469407E-2</v>
      </c>
      <c r="BR51" s="152">
        <v>1.4303607663877935E-2</v>
      </c>
      <c r="BS51" s="152">
        <v>1.7702306748666168E-2</v>
      </c>
      <c r="BT51" s="152">
        <v>1.6141157867220453E-3</v>
      </c>
      <c r="BU51" s="152">
        <v>1.5943949706655504E-3</v>
      </c>
      <c r="BV51" s="152">
        <v>3.2084735135534267E-3</v>
      </c>
      <c r="BW51" s="152">
        <v>3.5813400536356878E-2</v>
      </c>
      <c r="BX51" s="152">
        <v>6.7347809343150529E-4</v>
      </c>
      <c r="BY51" s="152">
        <v>1.7233157709044818E-2</v>
      </c>
      <c r="BZ51" s="152">
        <v>6.7327825720525543E-3</v>
      </c>
      <c r="CA51" s="152">
        <v>4.2722952184549726E-3</v>
      </c>
      <c r="CB51" s="152">
        <v>2.6914455098630732E-2</v>
      </c>
      <c r="CC51" s="152">
        <v>6.9036287408684718E-3</v>
      </c>
      <c r="CD51" s="152">
        <v>4.8402644116394824E-3</v>
      </c>
      <c r="CE51" s="152">
        <v>7.2872457130544032E-3</v>
      </c>
      <c r="CF51" s="152">
        <v>8.7383912988518615E-3</v>
      </c>
      <c r="CG51" s="152">
        <v>3.6157998701756367E-3</v>
      </c>
      <c r="CH51" s="152">
        <v>5.963326044845097E-3</v>
      </c>
      <c r="CI51" s="152">
        <v>5.1210371932716289E-3</v>
      </c>
      <c r="CJ51" s="152">
        <v>1.9631995596398901E-3</v>
      </c>
      <c r="CK51" s="152">
        <v>1.6344259908615166E-2</v>
      </c>
      <c r="CL51" s="152">
        <v>0.14886767436614193</v>
      </c>
      <c r="CM51" s="152">
        <v>4.1528351181616976E-5</v>
      </c>
      <c r="CN51" s="152">
        <v>4.5286542243973904E-3</v>
      </c>
      <c r="CO51" s="152">
        <v>9.0929222008554328E-3</v>
      </c>
      <c r="CP51" s="152">
        <v>1.0710837537420829E-2</v>
      </c>
      <c r="CQ51" s="152">
        <v>1.0438224316290884E-2</v>
      </c>
      <c r="CR51" s="152">
        <v>5.9249587490648719E-3</v>
      </c>
      <c r="CS51" s="152">
        <v>6.2024868298764496E-2</v>
      </c>
      <c r="CT51" s="152">
        <v>5.3728407617600676E-3</v>
      </c>
      <c r="CU51" s="152">
        <v>4.7985246460891078E-3</v>
      </c>
      <c r="CV51" s="152">
        <v>7.0633647097313856E-3</v>
      </c>
      <c r="CW51" s="152">
        <v>3.0753058368138066E-3</v>
      </c>
      <c r="CX51" s="152">
        <v>1.5990553777693942E-3</v>
      </c>
      <c r="CY51" s="152">
        <v>6.5980641010253893E-3</v>
      </c>
      <c r="CZ51" s="152">
        <v>6.8903466031516192E-3</v>
      </c>
      <c r="DA51" s="152">
        <v>9.288544088251513E-3</v>
      </c>
      <c r="DB51" s="152">
        <v>7.4243188242910287E-3</v>
      </c>
      <c r="DC51" s="152">
        <v>6.9999038211998937E-3</v>
      </c>
      <c r="DD51" s="152">
        <v>1.1011578557889215E-3</v>
      </c>
      <c r="DE51" s="152">
        <v>0</v>
      </c>
    </row>
    <row r="52" spans="1:109" x14ac:dyDescent="0.3">
      <c r="A52" s="151">
        <v>485</v>
      </c>
      <c r="B52" s="152">
        <v>4.5161945833162317E-5</v>
      </c>
      <c r="C52" s="152">
        <v>2.6043191380951286E-5</v>
      </c>
      <c r="D52" s="152">
        <v>3.9844391217341862E-4</v>
      </c>
      <c r="E52" s="152">
        <v>1.091304930877427E-4</v>
      </c>
      <c r="F52" s="152">
        <v>4.137631850120673E-5</v>
      </c>
      <c r="G52" s="152">
        <v>2.5243620891641298E-5</v>
      </c>
      <c r="H52" s="152">
        <v>1.1945773926410279E-4</v>
      </c>
      <c r="I52" s="152">
        <v>5.6036897900933825E-5</v>
      </c>
      <c r="J52" s="152">
        <v>1.2730361489468421E-4</v>
      </c>
      <c r="K52" s="152">
        <v>9.2636104775582537E-5</v>
      </c>
      <c r="L52" s="152">
        <v>7.3637039596435126E-5</v>
      </c>
      <c r="M52" s="152">
        <v>1.1255501788077471E-4</v>
      </c>
      <c r="N52" s="152">
        <v>1.0080843877120031E-4</v>
      </c>
      <c r="O52" s="152">
        <v>1.077388549075348E-4</v>
      </c>
      <c r="P52" s="152">
        <v>4.3048364310316288E-5</v>
      </c>
      <c r="Q52" s="152">
        <v>1.0886411954094227E-4</v>
      </c>
      <c r="R52" s="152">
        <v>1.130491586774828E-5</v>
      </c>
      <c r="S52" s="152">
        <v>2.3388203324746495E-5</v>
      </c>
      <c r="T52" s="152">
        <v>3.9347100171409532E-5</v>
      </c>
      <c r="U52" s="152">
        <v>2.5848684686620836E-5</v>
      </c>
      <c r="V52" s="152">
        <v>1.4193006428407054E-4</v>
      </c>
      <c r="W52" s="152">
        <v>3.5503610036348289E-5</v>
      </c>
      <c r="X52" s="152">
        <v>6.4366661329365985E-5</v>
      </c>
      <c r="Y52" s="152">
        <v>1.9297936754585893E-5</v>
      </c>
      <c r="Z52" s="152">
        <v>2.5773027604040301E-4</v>
      </c>
      <c r="AA52" s="152">
        <v>4.5876215740317337E-6</v>
      </c>
      <c r="AB52" s="152">
        <v>1.9488188936466495E-5</v>
      </c>
      <c r="AC52" s="152">
        <v>1.1916589658934779E-5</v>
      </c>
      <c r="AD52" s="152">
        <v>4.0713370847163821E-6</v>
      </c>
      <c r="AE52" s="152">
        <v>3.1397975952568399E-5</v>
      </c>
      <c r="AF52" s="152">
        <v>6.346978502163194E-5</v>
      </c>
      <c r="AG52" s="152">
        <v>1.3875709298521015E-4</v>
      </c>
      <c r="AH52" s="152">
        <v>6.8936145252145115E-6</v>
      </c>
      <c r="AI52" s="152">
        <v>2.0165296793150266E-4</v>
      </c>
      <c r="AJ52" s="152">
        <v>1.0473701137277937E-5</v>
      </c>
      <c r="AK52" s="152">
        <v>1.0883706887706489E-5</v>
      </c>
      <c r="AL52" s="152">
        <v>2.6855738422100545E-5</v>
      </c>
      <c r="AM52" s="152">
        <v>2.3209090762412271E-4</v>
      </c>
      <c r="AN52" s="152">
        <v>4.989676666921414E-6</v>
      </c>
      <c r="AO52" s="152">
        <v>1.163918744697535E-4</v>
      </c>
      <c r="AP52" s="152">
        <v>1.752089097634969E-3</v>
      </c>
      <c r="AQ52" s="152">
        <v>6.3037058874417724E-5</v>
      </c>
      <c r="AR52" s="152">
        <v>6.7918643460001803E-5</v>
      </c>
      <c r="AS52" s="152">
        <v>1.6004389436142559E-5</v>
      </c>
      <c r="AT52" s="152">
        <v>1.0141499853004168E-4</v>
      </c>
      <c r="AU52" s="152">
        <v>7.9432993221408799E-5</v>
      </c>
      <c r="AV52" s="152">
        <v>1.6949342560374181E-4</v>
      </c>
      <c r="AW52" s="152">
        <v>1.0034059340114185</v>
      </c>
      <c r="AX52" s="152">
        <v>1.6859559560338777E-4</v>
      </c>
      <c r="AY52" s="152">
        <v>5.9834132141128923E-3</v>
      </c>
      <c r="AZ52" s="152">
        <v>2.2202147136250931E-4</v>
      </c>
      <c r="BA52" s="152">
        <v>3.8812261411900577E-5</v>
      </c>
      <c r="BB52" s="152">
        <v>3.1943492846336566E-5</v>
      </c>
      <c r="BC52" s="152">
        <v>3.1725537881136541E-5</v>
      </c>
      <c r="BD52" s="152">
        <v>2.2271487967900374E-4</v>
      </c>
      <c r="BE52" s="152">
        <v>5.1397305888875044E-5</v>
      </c>
      <c r="BF52" s="152">
        <v>3.0074214401427957E-5</v>
      </c>
      <c r="BG52" s="152">
        <v>8.6844257342719655E-5</v>
      </c>
      <c r="BH52" s="152">
        <v>1.1459598668465257E-5</v>
      </c>
      <c r="BI52" s="152">
        <v>4.0613542968228727E-5</v>
      </c>
      <c r="BJ52" s="152">
        <v>2.1254841823821799E-5</v>
      </c>
      <c r="BK52" s="152">
        <v>2.3295981634208689E-5</v>
      </c>
      <c r="BL52" s="152">
        <v>1.2335415359659097E-5</v>
      </c>
      <c r="BM52" s="152">
        <v>1.3492188540372336E-6</v>
      </c>
      <c r="BN52" s="152">
        <v>1.3796102292509928E-5</v>
      </c>
      <c r="BO52" s="152">
        <v>3.7005513851541414E-4</v>
      </c>
      <c r="BP52" s="152">
        <v>1.2908906237994031E-4</v>
      </c>
      <c r="BQ52" s="152">
        <v>2.275074747131851E-4</v>
      </c>
      <c r="BR52" s="152">
        <v>1.3313105777609978E-4</v>
      </c>
      <c r="BS52" s="152">
        <v>1.6325372102767998E-4</v>
      </c>
      <c r="BT52" s="152">
        <v>1.1172877265962415E-4</v>
      </c>
      <c r="BU52" s="152">
        <v>1.200423741282186E-5</v>
      </c>
      <c r="BV52" s="152">
        <v>2.7651961992737473E-5</v>
      </c>
      <c r="BW52" s="152">
        <v>3.7126404504143665E-5</v>
      </c>
      <c r="BX52" s="152">
        <v>4.5675154058150598E-6</v>
      </c>
      <c r="BY52" s="152">
        <v>6.0416306957581598E-5</v>
      </c>
      <c r="BZ52" s="152">
        <v>2.5150357629840419E-5</v>
      </c>
      <c r="CA52" s="152">
        <v>3.5050636752972735E-5</v>
      </c>
      <c r="CB52" s="152">
        <v>2.2755294120432279E-5</v>
      </c>
      <c r="CC52" s="152">
        <v>6.5135798921824983E-5</v>
      </c>
      <c r="CD52" s="152">
        <v>2.8461153079328975E-5</v>
      </c>
      <c r="CE52" s="152">
        <v>2.5028410146772046E-5</v>
      </c>
      <c r="CF52" s="152">
        <v>3.762759794466514E-5</v>
      </c>
      <c r="CG52" s="152">
        <v>1.669882170795477E-5</v>
      </c>
      <c r="CH52" s="152">
        <v>2.2141537036865685E-5</v>
      </c>
      <c r="CI52" s="152">
        <v>1.7773776599698361E-5</v>
      </c>
      <c r="CJ52" s="152">
        <v>8.9700917722896075E-6</v>
      </c>
      <c r="CK52" s="152">
        <v>5.086760440784971E-5</v>
      </c>
      <c r="CL52" s="152">
        <v>4.4856648964385759E-4</v>
      </c>
      <c r="CM52" s="152">
        <v>2.0089296299183775E-7</v>
      </c>
      <c r="CN52" s="152">
        <v>4.4651430791102243E-5</v>
      </c>
      <c r="CO52" s="152">
        <v>2.652235582033211E-5</v>
      </c>
      <c r="CP52" s="152">
        <v>1.0299667203538439E-4</v>
      </c>
      <c r="CQ52" s="152">
        <v>9.8632708220074844E-5</v>
      </c>
      <c r="CR52" s="152">
        <v>2.5280921475546534E-5</v>
      </c>
      <c r="CS52" s="152">
        <v>1.4006061934513283E-3</v>
      </c>
      <c r="CT52" s="152">
        <v>4.2660478147000212E-5</v>
      </c>
      <c r="CU52" s="152">
        <v>1.0183941076335983E-4</v>
      </c>
      <c r="CV52" s="152">
        <v>2.2145022299663742E-5</v>
      </c>
      <c r="CW52" s="152">
        <v>1.6076988387086646E-5</v>
      </c>
      <c r="CX52" s="152">
        <v>9.047210631071424E-6</v>
      </c>
      <c r="CY52" s="152">
        <v>4.736101161207422E-5</v>
      </c>
      <c r="CZ52" s="152">
        <v>6.0689211410499297E-5</v>
      </c>
      <c r="DA52" s="152">
        <v>8.4597176271467749E-5</v>
      </c>
      <c r="DB52" s="152">
        <v>6.6325393467426717E-5</v>
      </c>
      <c r="DC52" s="152">
        <v>3.9118329161482068E-5</v>
      </c>
      <c r="DD52" s="152">
        <v>8.3664446333553291E-6</v>
      </c>
      <c r="DE52" s="152">
        <v>0</v>
      </c>
    </row>
    <row r="53" spans="1:109" x14ac:dyDescent="0.3">
      <c r="A53" s="151">
        <v>486</v>
      </c>
      <c r="B53" s="152">
        <v>8.7628791301825584E-6</v>
      </c>
      <c r="C53" s="152">
        <v>8.6423825190238171E-6</v>
      </c>
      <c r="D53" s="152">
        <v>7.7221413403374695E-5</v>
      </c>
      <c r="E53" s="152">
        <v>2.8944432870002686E-4</v>
      </c>
      <c r="F53" s="152">
        <v>2.6312967704694739E-5</v>
      </c>
      <c r="G53" s="152">
        <v>1.6804432567519184E-4</v>
      </c>
      <c r="H53" s="152">
        <v>1.1988794348082476E-4</v>
      </c>
      <c r="I53" s="152">
        <v>1.8796420685820924E-5</v>
      </c>
      <c r="J53" s="152">
        <v>2.1728039794475172E-5</v>
      </c>
      <c r="K53" s="152">
        <v>1.9380856844596188E-5</v>
      </c>
      <c r="L53" s="152">
        <v>2.6119421361474966E-5</v>
      </c>
      <c r="M53" s="152">
        <v>2.1742918167386959E-5</v>
      </c>
      <c r="N53" s="152">
        <v>1.7777208247829923E-5</v>
      </c>
      <c r="O53" s="152">
        <v>2.0460816708127194E-5</v>
      </c>
      <c r="P53" s="152">
        <v>7.7277618443843167E-6</v>
      </c>
      <c r="Q53" s="152">
        <v>1.8359026288716204E-5</v>
      </c>
      <c r="R53" s="152">
        <v>8.1418400069171438E-6</v>
      </c>
      <c r="S53" s="152">
        <v>8.3149216640270488E-6</v>
      </c>
      <c r="T53" s="152">
        <v>8.7248462548441845E-6</v>
      </c>
      <c r="U53" s="152">
        <v>8.402216440579269E-6</v>
      </c>
      <c r="V53" s="152">
        <v>1.1198263983788156E-4</v>
      </c>
      <c r="W53" s="152">
        <v>2.93501796915474E-5</v>
      </c>
      <c r="X53" s="152">
        <v>4.7409745068604421E-5</v>
      </c>
      <c r="Y53" s="152">
        <v>1.9305546804491266E-5</v>
      </c>
      <c r="Z53" s="152">
        <v>1.0835723575954938E-4</v>
      </c>
      <c r="AA53" s="152">
        <v>3.4060144101172828E-6</v>
      </c>
      <c r="AB53" s="152">
        <v>7.6216476925727457E-6</v>
      </c>
      <c r="AC53" s="152">
        <v>5.3914066773652848E-6</v>
      </c>
      <c r="AD53" s="152">
        <v>1.7810099924266848E-6</v>
      </c>
      <c r="AE53" s="152">
        <v>1.8288077152332671E-5</v>
      </c>
      <c r="AF53" s="152">
        <v>4.3647013168159926E-5</v>
      </c>
      <c r="AG53" s="152">
        <v>8.8875815111598923E-5</v>
      </c>
      <c r="AH53" s="152">
        <v>3.5429090137509917E-6</v>
      </c>
      <c r="AI53" s="152">
        <v>7.7475178567649948E-6</v>
      </c>
      <c r="AJ53" s="152">
        <v>4.5386612537174532E-6</v>
      </c>
      <c r="AK53" s="152">
        <v>5.2816566356841859E-6</v>
      </c>
      <c r="AL53" s="152">
        <v>1.7458505891268724E-5</v>
      </c>
      <c r="AM53" s="152">
        <v>6.0807122714546568E-5</v>
      </c>
      <c r="AN53" s="152">
        <v>2.7290239042381017E-6</v>
      </c>
      <c r="AO53" s="152">
        <v>1.9499281954817805E-5</v>
      </c>
      <c r="AP53" s="152">
        <v>9.708512008498649E-6</v>
      </c>
      <c r="AQ53" s="152">
        <v>5.5583620350205727E-5</v>
      </c>
      <c r="AR53" s="152">
        <v>3.9588400778895112E-5</v>
      </c>
      <c r="AS53" s="152">
        <v>9.0638850364958481E-6</v>
      </c>
      <c r="AT53" s="152">
        <v>2.1074180527199768E-5</v>
      </c>
      <c r="AU53" s="152">
        <v>1.2169024990043123E-5</v>
      </c>
      <c r="AV53" s="152">
        <v>2.9651010816406318E-5</v>
      </c>
      <c r="AW53" s="152">
        <v>4.2752121002542738E-6</v>
      </c>
      <c r="AX53" s="152">
        <v>1.0000200970147484</v>
      </c>
      <c r="AY53" s="152">
        <v>2.6292473898387879E-5</v>
      </c>
      <c r="AZ53" s="152">
        <v>1.5302060326633839E-5</v>
      </c>
      <c r="BA53" s="152">
        <v>1.6830424088081706E-5</v>
      </c>
      <c r="BB53" s="152">
        <v>1.8534297242411876E-5</v>
      </c>
      <c r="BC53" s="152">
        <v>8.776505340234031E-6</v>
      </c>
      <c r="BD53" s="152">
        <v>2.6870510387672672E-4</v>
      </c>
      <c r="BE53" s="152">
        <v>2.9560558148992877E-5</v>
      </c>
      <c r="BF53" s="152">
        <v>2.4052006669167239E-5</v>
      </c>
      <c r="BG53" s="152">
        <v>7.0819157453666276E-5</v>
      </c>
      <c r="BH53" s="152">
        <v>6.7498199131311367E-6</v>
      </c>
      <c r="BI53" s="152">
        <v>4.1667559547585179E-5</v>
      </c>
      <c r="BJ53" s="152">
        <v>1.1627257328031216E-5</v>
      </c>
      <c r="BK53" s="152">
        <v>1.0360076459008505E-5</v>
      </c>
      <c r="BL53" s="152">
        <v>6.1272001584445681E-6</v>
      </c>
      <c r="BM53" s="152">
        <v>1.0573878882746063E-6</v>
      </c>
      <c r="BN53" s="152">
        <v>1.3819338488836221E-5</v>
      </c>
      <c r="BO53" s="152">
        <v>8.7536463362551881E-4</v>
      </c>
      <c r="BP53" s="152">
        <v>6.72053529251311E-5</v>
      </c>
      <c r="BQ53" s="152">
        <v>2.500728778252685E-5</v>
      </c>
      <c r="BR53" s="152">
        <v>9.9637185280585018E-5</v>
      </c>
      <c r="BS53" s="152">
        <v>1.2265720324756076E-4</v>
      </c>
      <c r="BT53" s="152">
        <v>8.768915177030729E-6</v>
      </c>
      <c r="BU53" s="152">
        <v>1.3330158665184675E-5</v>
      </c>
      <c r="BV53" s="152">
        <v>2.3176412145877505E-5</v>
      </c>
      <c r="BW53" s="152">
        <v>1.6650783556236992E-5</v>
      </c>
      <c r="BX53" s="152">
        <v>2.5251981287644726E-6</v>
      </c>
      <c r="BY53" s="152">
        <v>8.7750634593321514E-5</v>
      </c>
      <c r="BZ53" s="152">
        <v>2.2389877772344026E-5</v>
      </c>
      <c r="CA53" s="152">
        <v>6.1549072773980625E-5</v>
      </c>
      <c r="CB53" s="152">
        <v>4.7599089436638696E-6</v>
      </c>
      <c r="CC53" s="152">
        <v>9.9873438319227171E-5</v>
      </c>
      <c r="CD53" s="152">
        <v>1.7735843320382567E-5</v>
      </c>
      <c r="CE53" s="152">
        <v>1.6454940937206513E-5</v>
      </c>
      <c r="CF53" s="152">
        <v>3.9504522552611601E-5</v>
      </c>
      <c r="CG53" s="152">
        <v>1.5385162555530644E-5</v>
      </c>
      <c r="CH53" s="152">
        <v>7.4583861989553995E-6</v>
      </c>
      <c r="CI53" s="152">
        <v>1.1826465264755078E-5</v>
      </c>
      <c r="CJ53" s="152">
        <v>8.1208169468163124E-6</v>
      </c>
      <c r="CK53" s="152">
        <v>1.0613195989596729E-5</v>
      </c>
      <c r="CL53" s="152">
        <v>3.9457591133376337E-5</v>
      </c>
      <c r="CM53" s="152">
        <v>2.0299075707366647E-7</v>
      </c>
      <c r="CN53" s="152">
        <v>1.7106338538653984E-5</v>
      </c>
      <c r="CO53" s="152">
        <v>2.1429821329432564E-5</v>
      </c>
      <c r="CP53" s="152">
        <v>1.8717123486389422E-5</v>
      </c>
      <c r="CQ53" s="152">
        <v>1.7527647895906013E-5</v>
      </c>
      <c r="CR53" s="152">
        <v>1.0326106059849463E-5</v>
      </c>
      <c r="CS53" s="152">
        <v>2.6203440391124068E-4</v>
      </c>
      <c r="CT53" s="152">
        <v>6.918082382801576E-5</v>
      </c>
      <c r="CU53" s="152">
        <v>4.2626045931551871E-5</v>
      </c>
      <c r="CV53" s="152">
        <v>6.335487986612714E-6</v>
      </c>
      <c r="CW53" s="152">
        <v>1.0663501083762038E-5</v>
      </c>
      <c r="CX53" s="152">
        <v>4.368804581960587E-6</v>
      </c>
      <c r="CY53" s="152">
        <v>9.1428420756724749E-6</v>
      </c>
      <c r="CZ53" s="152">
        <v>1.3137807324818779E-4</v>
      </c>
      <c r="DA53" s="152">
        <v>3.8137757082143041E-5</v>
      </c>
      <c r="DB53" s="152">
        <v>1.5143117450084497E-4</v>
      </c>
      <c r="DC53" s="152">
        <v>3.4094431967108719E-5</v>
      </c>
      <c r="DD53" s="152">
        <v>5.6143485212736085E-6</v>
      </c>
      <c r="DE53" s="152">
        <v>0</v>
      </c>
    </row>
    <row r="54" spans="1:109" x14ac:dyDescent="0.3">
      <c r="A54" s="151">
        <v>487</v>
      </c>
      <c r="B54" s="152">
        <v>4.5325687841590482E-4</v>
      </c>
      <c r="C54" s="152">
        <v>2.501237462455187E-5</v>
      </c>
      <c r="D54" s="152">
        <v>1.7904694498939344E-4</v>
      </c>
      <c r="E54" s="152">
        <v>1.6740127147875128E-4</v>
      </c>
      <c r="F54" s="152">
        <v>6.4666679178777855E-5</v>
      </c>
      <c r="G54" s="152">
        <v>2.3665227948165895E-5</v>
      </c>
      <c r="H54" s="152">
        <v>8.2369161100061429E-5</v>
      </c>
      <c r="I54" s="152">
        <v>2.9806666488975038E-5</v>
      </c>
      <c r="J54" s="152">
        <v>1.451187577298994E-3</v>
      </c>
      <c r="K54" s="152">
        <v>2.2365389941029939E-4</v>
      </c>
      <c r="L54" s="152">
        <v>4.5287766183811317E-5</v>
      </c>
      <c r="M54" s="152">
        <v>2.6701684959143254E-4</v>
      </c>
      <c r="N54" s="152">
        <v>3.1036469600361692E-4</v>
      </c>
      <c r="O54" s="152">
        <v>2.4914342528783209E-4</v>
      </c>
      <c r="P54" s="152">
        <v>1.1456520338194381E-4</v>
      </c>
      <c r="Q54" s="152">
        <v>2.9350753966218683E-4</v>
      </c>
      <c r="R54" s="152">
        <v>1.3517026142356964E-5</v>
      </c>
      <c r="S54" s="152">
        <v>7.1368914787580727E-5</v>
      </c>
      <c r="T54" s="152">
        <v>1.4754983661624492E-4</v>
      </c>
      <c r="U54" s="152">
        <v>4.4297027291858687E-5</v>
      </c>
      <c r="V54" s="152">
        <v>4.7984258616517585E-5</v>
      </c>
      <c r="W54" s="152">
        <v>5.0823721808992911E-5</v>
      </c>
      <c r="X54" s="152">
        <v>3.7422601260927699E-5</v>
      </c>
      <c r="Y54" s="152">
        <v>1.5384581290485643E-5</v>
      </c>
      <c r="Z54" s="152">
        <v>7.9309609752299104E-5</v>
      </c>
      <c r="AA54" s="152">
        <v>7.9296997575338912E-6</v>
      </c>
      <c r="AB54" s="152">
        <v>3.705408814382434E-5</v>
      </c>
      <c r="AC54" s="152">
        <v>2.3071894154203915E-5</v>
      </c>
      <c r="AD54" s="152">
        <v>8.6639803998121963E-6</v>
      </c>
      <c r="AE54" s="152">
        <v>3.0684560571336501E-5</v>
      </c>
      <c r="AF54" s="152">
        <v>7.6268031187660414E-5</v>
      </c>
      <c r="AG54" s="152">
        <v>9.3531087645642205E-5</v>
      </c>
      <c r="AH54" s="152">
        <v>1.1130985397527761E-5</v>
      </c>
      <c r="AI54" s="152">
        <v>3.0054223691879775E-5</v>
      </c>
      <c r="AJ54" s="152">
        <v>2.3139683322123958E-5</v>
      </c>
      <c r="AK54" s="152">
        <v>1.5608708373651123E-5</v>
      </c>
      <c r="AL54" s="152">
        <v>2.2001835841171607E-5</v>
      </c>
      <c r="AM54" s="152">
        <v>4.6937023589179419E-5</v>
      </c>
      <c r="AN54" s="152">
        <v>5.5077932250344314E-6</v>
      </c>
      <c r="AO54" s="152">
        <v>3.4228937428782093E-5</v>
      </c>
      <c r="AP54" s="152">
        <v>5.8597594397181508E-3</v>
      </c>
      <c r="AQ54" s="152">
        <v>2.7210908965404517E-5</v>
      </c>
      <c r="AR54" s="152">
        <v>5.8442767429961058E-5</v>
      </c>
      <c r="AS54" s="152">
        <v>3.0816862920114126E-5</v>
      </c>
      <c r="AT54" s="152">
        <v>2.1647363230977798E-4</v>
      </c>
      <c r="AU54" s="152">
        <v>5.2015914597409799E-5</v>
      </c>
      <c r="AV54" s="152">
        <v>1.3342329361891268E-4</v>
      </c>
      <c r="AW54" s="152">
        <v>1.9418259783068768E-3</v>
      </c>
      <c r="AX54" s="152">
        <v>7.7839355071249568E-5</v>
      </c>
      <c r="AY54" s="152">
        <v>1.0000634759805997</v>
      </c>
      <c r="AZ54" s="152">
        <v>8.6991965209158673E-5</v>
      </c>
      <c r="BA54" s="152">
        <v>4.5939154990754695E-5</v>
      </c>
      <c r="BB54" s="152">
        <v>2.7750528588536708E-5</v>
      </c>
      <c r="BC54" s="152">
        <v>6.3179955201047964E-5</v>
      </c>
      <c r="BD54" s="152">
        <v>1.3756773972262227E-4</v>
      </c>
      <c r="BE54" s="152">
        <v>9.7526221731079326E-5</v>
      </c>
      <c r="BF54" s="152">
        <v>2.2603120436433809E-5</v>
      </c>
      <c r="BG54" s="152">
        <v>6.1516813580668871E-5</v>
      </c>
      <c r="BH54" s="152">
        <v>1.2020622428892143E-5</v>
      </c>
      <c r="BI54" s="152">
        <v>3.8614148436667248E-5</v>
      </c>
      <c r="BJ54" s="152">
        <v>2.2894953215363526E-5</v>
      </c>
      <c r="BK54" s="152">
        <v>3.8563543801686417E-5</v>
      </c>
      <c r="BL54" s="152">
        <v>1.812980075941033E-5</v>
      </c>
      <c r="BM54" s="152">
        <v>1.6302968872946266E-6</v>
      </c>
      <c r="BN54" s="152">
        <v>1.8303325706491333E-5</v>
      </c>
      <c r="BO54" s="152">
        <v>3.5110224182824894E-4</v>
      </c>
      <c r="BP54" s="152">
        <v>5.2814107594868744E-5</v>
      </c>
      <c r="BQ54" s="152">
        <v>1.1978202804393871E-4</v>
      </c>
      <c r="BR54" s="152">
        <v>8.005892824389402E-5</v>
      </c>
      <c r="BS54" s="152">
        <v>8.9954486907654996E-5</v>
      </c>
      <c r="BT54" s="152">
        <v>2.1134382236032107E-5</v>
      </c>
      <c r="BU54" s="152">
        <v>1.9916188707984196E-5</v>
      </c>
      <c r="BV54" s="152">
        <v>2.3659620569104061E-5</v>
      </c>
      <c r="BW54" s="152">
        <v>3.4194458780994075E-5</v>
      </c>
      <c r="BX54" s="152">
        <v>6.7664014803920674E-6</v>
      </c>
      <c r="BY54" s="152">
        <v>4.6087877103069171E-5</v>
      </c>
      <c r="BZ54" s="152">
        <v>3.4059358058543712E-5</v>
      </c>
      <c r="CA54" s="152">
        <v>3.623922548659772E-5</v>
      </c>
      <c r="CB54" s="152">
        <v>2.6995800804772837E-5</v>
      </c>
      <c r="CC54" s="152">
        <v>5.1515491061895293E-5</v>
      </c>
      <c r="CD54" s="152">
        <v>2.0445221626772041E-5</v>
      </c>
      <c r="CE54" s="152">
        <v>5.6631750557431717E-5</v>
      </c>
      <c r="CF54" s="152">
        <v>3.3084838134239472E-5</v>
      </c>
      <c r="CG54" s="152">
        <v>2.2559878631870303E-5</v>
      </c>
      <c r="CH54" s="152">
        <v>1.5864365187155E-5</v>
      </c>
      <c r="CI54" s="152">
        <v>4.0648592721638712E-5</v>
      </c>
      <c r="CJ54" s="152">
        <v>1.1943395301534843E-5</v>
      </c>
      <c r="CK54" s="152">
        <v>3.6225629222438475E-5</v>
      </c>
      <c r="CL54" s="152">
        <v>1.3050054052624009E-4</v>
      </c>
      <c r="CM54" s="152">
        <v>2.5058563914438172E-7</v>
      </c>
      <c r="CN54" s="152">
        <v>6.6121120283095319E-5</v>
      </c>
      <c r="CO54" s="152">
        <v>4.0661835950746053E-5</v>
      </c>
      <c r="CP54" s="152">
        <v>2.4116799942043392E-4</v>
      </c>
      <c r="CQ54" s="152">
        <v>2.535083417138142E-4</v>
      </c>
      <c r="CR54" s="152">
        <v>9.3204148924523413E-5</v>
      </c>
      <c r="CS54" s="152">
        <v>5.3145261287976893E-4</v>
      </c>
      <c r="CT54" s="152">
        <v>4.2157349717947265E-5</v>
      </c>
      <c r="CU54" s="152">
        <v>5.8399863847835008E-5</v>
      </c>
      <c r="CV54" s="152">
        <v>4.4309868697213175E-5</v>
      </c>
      <c r="CW54" s="152">
        <v>2.6843460108394703E-5</v>
      </c>
      <c r="CX54" s="152">
        <v>1.6879673556089313E-5</v>
      </c>
      <c r="CY54" s="152">
        <v>1.1702728731898787E-4</v>
      </c>
      <c r="CZ54" s="152">
        <v>5.7818708007951814E-5</v>
      </c>
      <c r="DA54" s="152">
        <v>5.2092917947482751E-5</v>
      </c>
      <c r="DB54" s="152">
        <v>6.3146601197084217E-5</v>
      </c>
      <c r="DC54" s="152">
        <v>2.9304472697911398E-5</v>
      </c>
      <c r="DD54" s="152">
        <v>8.0817804129759615E-6</v>
      </c>
      <c r="DE54" s="152">
        <v>0</v>
      </c>
    </row>
    <row r="55" spans="1:109" x14ac:dyDescent="0.3">
      <c r="A55" s="151">
        <v>488</v>
      </c>
      <c r="B55" s="152">
        <v>2.8037726350765872E-3</v>
      </c>
      <c r="C55" s="152">
        <v>1.2708147332538529E-3</v>
      </c>
      <c r="D55" s="152">
        <v>9.5478879028621753E-3</v>
      </c>
      <c r="E55" s="152">
        <v>7.7102147296575479E-3</v>
      </c>
      <c r="F55" s="152">
        <v>8.2973590724269609E-3</v>
      </c>
      <c r="G55" s="152">
        <v>3.5791796525907328E-3</v>
      </c>
      <c r="H55" s="152">
        <v>7.1807404314993568E-3</v>
      </c>
      <c r="I55" s="152">
        <v>1.8204353325802086E-3</v>
      </c>
      <c r="J55" s="152">
        <v>7.2727507238167267E-3</v>
      </c>
      <c r="K55" s="152">
        <v>5.6722486240541768E-3</v>
      </c>
      <c r="L55" s="152">
        <v>3.5911994885768988E-3</v>
      </c>
      <c r="M55" s="152">
        <v>6.6083668203911552E-3</v>
      </c>
      <c r="N55" s="152">
        <v>6.4440457958329497E-3</v>
      </c>
      <c r="O55" s="152">
        <v>6.2210823266546532E-3</v>
      </c>
      <c r="P55" s="152">
        <v>2.6107679191609431E-3</v>
      </c>
      <c r="Q55" s="152">
        <v>6.5533620314617473E-3</v>
      </c>
      <c r="R55" s="152">
        <v>8.3726839218128122E-4</v>
      </c>
      <c r="S55" s="152">
        <v>1.8369278411616264E-3</v>
      </c>
      <c r="T55" s="152">
        <v>3.1573647179471867E-3</v>
      </c>
      <c r="U55" s="152">
        <v>1.8122013847652226E-3</v>
      </c>
      <c r="V55" s="152">
        <v>5.6047364734231105E-3</v>
      </c>
      <c r="W55" s="152">
        <v>2.0258540425466716E-3</v>
      </c>
      <c r="X55" s="152">
        <v>2.5681957220545022E-3</v>
      </c>
      <c r="Y55" s="152">
        <v>8.7779289352669584E-4</v>
      </c>
      <c r="Z55" s="152">
        <v>7.7326292729226085E-3</v>
      </c>
      <c r="AA55" s="152">
        <v>3.2441223536337489E-4</v>
      </c>
      <c r="AB55" s="152">
        <v>8.3327905413772135E-4</v>
      </c>
      <c r="AC55" s="152">
        <v>8.0092497434816438E-4</v>
      </c>
      <c r="AD55" s="152">
        <v>3.971277385134392E-4</v>
      </c>
      <c r="AE55" s="152">
        <v>1.8157362557598546E-3</v>
      </c>
      <c r="AF55" s="152">
        <v>5.1833483612044109E-3</v>
      </c>
      <c r="AG55" s="152">
        <v>3.4883994136288886E-3</v>
      </c>
      <c r="AH55" s="152">
        <v>5.3032715174094189E-4</v>
      </c>
      <c r="AI55" s="152">
        <v>1.6342618547084788E-3</v>
      </c>
      <c r="AJ55" s="152">
        <v>6.0178541862626199E-4</v>
      </c>
      <c r="AK55" s="152">
        <v>6.3481328065156646E-4</v>
      </c>
      <c r="AL55" s="152">
        <v>1.2901477781770189E-3</v>
      </c>
      <c r="AM55" s="152">
        <v>3.1235367105000543E-3</v>
      </c>
      <c r="AN55" s="152">
        <v>3.1598173008729786E-4</v>
      </c>
      <c r="AO55" s="152">
        <v>2.6257644141667448E-3</v>
      </c>
      <c r="AP55" s="152">
        <v>1.4737637618010302E-2</v>
      </c>
      <c r="AQ55" s="152">
        <v>3.2846165912815144E-3</v>
      </c>
      <c r="AR55" s="152">
        <v>3.7637446408399656E-3</v>
      </c>
      <c r="AS55" s="152">
        <v>1.5177459543076761E-3</v>
      </c>
      <c r="AT55" s="152">
        <v>1.4495142223963574E-2</v>
      </c>
      <c r="AU55" s="152">
        <v>0.13725479272957941</v>
      </c>
      <c r="AV55" s="152">
        <v>2.9234391268169672E-2</v>
      </c>
      <c r="AW55" s="152">
        <v>3.4454903083482795E-3</v>
      </c>
      <c r="AX55" s="152">
        <v>0.20025948115214401</v>
      </c>
      <c r="AY55" s="152">
        <v>2.2947172791003907E-2</v>
      </c>
      <c r="AZ55" s="152">
        <v>1.005151311194171</v>
      </c>
      <c r="BA55" s="152">
        <v>2.0087972051956306E-2</v>
      </c>
      <c r="BB55" s="152">
        <v>1.59499565550561E-3</v>
      </c>
      <c r="BC55" s="152">
        <v>4.0378727574030653E-3</v>
      </c>
      <c r="BD55" s="152">
        <v>2.1398155991880947E-2</v>
      </c>
      <c r="BE55" s="152">
        <v>3.8124615843209511E-3</v>
      </c>
      <c r="BF55" s="152">
        <v>2.8385166210625127E-3</v>
      </c>
      <c r="BG55" s="152">
        <v>5.8505527086932831E-3</v>
      </c>
      <c r="BH55" s="152">
        <v>6.35710038418186E-4</v>
      </c>
      <c r="BI55" s="152">
        <v>3.9484896996094098E-3</v>
      </c>
      <c r="BJ55" s="152">
        <v>1.1457333896713465E-3</v>
      </c>
      <c r="BK55" s="152">
        <v>1.4667496429008379E-3</v>
      </c>
      <c r="BL55" s="152">
        <v>9.1829399899340843E-4</v>
      </c>
      <c r="BM55" s="152">
        <v>1.0634822392993211E-4</v>
      </c>
      <c r="BN55" s="152">
        <v>9.6756992653691787E-4</v>
      </c>
      <c r="BO55" s="152">
        <v>1.4291647593953093E-2</v>
      </c>
      <c r="BP55" s="152">
        <v>4.4908265391154075E-3</v>
      </c>
      <c r="BQ55" s="152">
        <v>8.1247819652196934E-3</v>
      </c>
      <c r="BR55" s="152">
        <v>4.5259493536452498E-3</v>
      </c>
      <c r="BS55" s="152">
        <v>5.397679260418147E-3</v>
      </c>
      <c r="BT55" s="152">
        <v>8.64266000322956E-4</v>
      </c>
      <c r="BU55" s="152">
        <v>9.8734507410139574E-4</v>
      </c>
      <c r="BV55" s="152">
        <v>1.7286177086013109E-3</v>
      </c>
      <c r="BW55" s="152">
        <v>2.5944018934839093E-3</v>
      </c>
      <c r="BX55" s="152">
        <v>3.5070777540284335E-4</v>
      </c>
      <c r="BY55" s="152">
        <v>3.9926177413767876E-3</v>
      </c>
      <c r="BZ55" s="152">
        <v>2.591773922979582E-3</v>
      </c>
      <c r="CA55" s="152">
        <v>2.9859791014750152E-3</v>
      </c>
      <c r="CB55" s="152">
        <v>2.3215698608936339E-2</v>
      </c>
      <c r="CC55" s="152">
        <v>3.2296219722648513E-3</v>
      </c>
      <c r="CD55" s="152">
        <v>2.1643564300986616E-3</v>
      </c>
      <c r="CE55" s="152">
        <v>3.4107696319551351E-3</v>
      </c>
      <c r="CF55" s="152">
        <v>4.6698868153151659E-3</v>
      </c>
      <c r="CG55" s="152">
        <v>1.758086712456602E-3</v>
      </c>
      <c r="CH55" s="152">
        <v>3.3215506882791936E-3</v>
      </c>
      <c r="CI55" s="152">
        <v>2.2296268046151754E-3</v>
      </c>
      <c r="CJ55" s="152">
        <v>9.6253369990488482E-4</v>
      </c>
      <c r="CK55" s="152">
        <v>9.6385390499946454E-3</v>
      </c>
      <c r="CL55" s="152">
        <v>9.4524317093654053E-2</v>
      </c>
      <c r="CM55" s="152">
        <v>2.2039718158146656E-5</v>
      </c>
      <c r="CN55" s="152">
        <v>2.8423133892830793E-3</v>
      </c>
      <c r="CO55" s="152">
        <v>3.215196261549395E-3</v>
      </c>
      <c r="CP55" s="152">
        <v>5.9751376523070818E-3</v>
      </c>
      <c r="CQ55" s="152">
        <v>6.4190247737117645E-3</v>
      </c>
      <c r="CR55" s="152">
        <v>3.3025295579663634E-3</v>
      </c>
      <c r="CS55" s="152">
        <v>2.9723816943946869E-2</v>
      </c>
      <c r="CT55" s="152">
        <v>2.2696368442632663E-3</v>
      </c>
      <c r="CU55" s="152">
        <v>3.4152029570747146E-3</v>
      </c>
      <c r="CV55" s="152">
        <v>2.8151721716076264E-3</v>
      </c>
      <c r="CW55" s="152">
        <v>1.6473248816637595E-3</v>
      </c>
      <c r="CX55" s="152">
        <v>8.3768656077375624E-4</v>
      </c>
      <c r="CY55" s="152">
        <v>8.3548244171247881E-3</v>
      </c>
      <c r="CZ55" s="152">
        <v>3.0069543638847267E-3</v>
      </c>
      <c r="DA55" s="152">
        <v>6.0237523593606235E-2</v>
      </c>
      <c r="DB55" s="152">
        <v>2.6126561171742743E-3</v>
      </c>
      <c r="DC55" s="152">
        <v>3.69774554995605E-3</v>
      </c>
      <c r="DD55" s="152">
        <v>5.9414709036501034E-4</v>
      </c>
      <c r="DE55" s="152">
        <v>0</v>
      </c>
    </row>
    <row r="56" spans="1:109" x14ac:dyDescent="0.3">
      <c r="A56" s="151">
        <v>491</v>
      </c>
      <c r="B56" s="152">
        <v>1.6906934446400678E-6</v>
      </c>
      <c r="C56" s="152">
        <v>6.5735307870791389E-6</v>
      </c>
      <c r="D56" s="152">
        <v>9.6527133886344851E-6</v>
      </c>
      <c r="E56" s="152">
        <v>1.838125510165974E-6</v>
      </c>
      <c r="F56" s="152">
        <v>8.5294214313748565E-6</v>
      </c>
      <c r="G56" s="152">
        <v>6.351020136425546E-7</v>
      </c>
      <c r="H56" s="152">
        <v>2.4722012313239238E-6</v>
      </c>
      <c r="I56" s="152">
        <v>1.3844747455767223E-6</v>
      </c>
      <c r="J56" s="152">
        <v>3.4483238878376999E-6</v>
      </c>
      <c r="K56" s="152">
        <v>2.8188776454908322E-6</v>
      </c>
      <c r="L56" s="152">
        <v>2.589430263795593E-6</v>
      </c>
      <c r="M56" s="152">
        <v>2.9989110415785637E-6</v>
      </c>
      <c r="N56" s="152">
        <v>3.6414801871493628E-6</v>
      </c>
      <c r="O56" s="152">
        <v>2.3542546671002062E-6</v>
      </c>
      <c r="P56" s="152">
        <v>1.5769969368687962E-6</v>
      </c>
      <c r="Q56" s="152">
        <v>2.4678383902133295E-6</v>
      </c>
      <c r="R56" s="152">
        <v>4.5448709700362046E-6</v>
      </c>
      <c r="S56" s="152">
        <v>4.0338500785352325E-6</v>
      </c>
      <c r="T56" s="152">
        <v>3.3995550612798787E-6</v>
      </c>
      <c r="U56" s="152">
        <v>2.9435832273332337E-6</v>
      </c>
      <c r="V56" s="152">
        <v>2.3971028453696595E-6</v>
      </c>
      <c r="W56" s="152">
        <v>2.2133335695379186E-6</v>
      </c>
      <c r="X56" s="152">
        <v>2.3064564291590733E-6</v>
      </c>
      <c r="Y56" s="152">
        <v>1.4974056311967927E-6</v>
      </c>
      <c r="Z56" s="152">
        <v>1.7434348379013709E-6</v>
      </c>
      <c r="AA56" s="152">
        <v>7.3070160915560902E-7</v>
      </c>
      <c r="AB56" s="152">
        <v>2.8078164105597495E-6</v>
      </c>
      <c r="AC56" s="152">
        <v>9.557075412864595E-7</v>
      </c>
      <c r="AD56" s="152">
        <v>1.6435057735648739E-6</v>
      </c>
      <c r="AE56" s="152">
        <v>3.1603469150585622E-6</v>
      </c>
      <c r="AF56" s="152">
        <v>2.5476149441275259E-6</v>
      </c>
      <c r="AG56" s="152">
        <v>2.7897073302204834E-6</v>
      </c>
      <c r="AH56" s="152">
        <v>2.2684115861339456E-6</v>
      </c>
      <c r="AI56" s="152">
        <v>2.3369245614232133E-6</v>
      </c>
      <c r="AJ56" s="152">
        <v>3.0291598365341976E-6</v>
      </c>
      <c r="AK56" s="152">
        <v>2.7986431305024563E-6</v>
      </c>
      <c r="AL56" s="152">
        <v>2.409705325230075E-6</v>
      </c>
      <c r="AM56" s="152">
        <v>2.3296446189324096E-6</v>
      </c>
      <c r="AN56" s="152">
        <v>1.254779095256098E-6</v>
      </c>
      <c r="AO56" s="152">
        <v>7.7255329236904188E-7</v>
      </c>
      <c r="AP56" s="152">
        <v>2.6052433268480561E-6</v>
      </c>
      <c r="AQ56" s="152">
        <v>2.567144244601597E-6</v>
      </c>
      <c r="AR56" s="152">
        <v>2.2045723774497204E-6</v>
      </c>
      <c r="AS56" s="152">
        <v>1.1974731732397149E-5</v>
      </c>
      <c r="AT56" s="152">
        <v>3.3971119255717477E-6</v>
      </c>
      <c r="AU56" s="152">
        <v>2.2717305546510086E-6</v>
      </c>
      <c r="AV56" s="152">
        <v>2.8642440974343803E-6</v>
      </c>
      <c r="AW56" s="152">
        <v>9.9428319018562172E-7</v>
      </c>
      <c r="AX56" s="152">
        <v>2.7967185897411422E-6</v>
      </c>
      <c r="AY56" s="152">
        <v>1.2549522233491742E-6</v>
      </c>
      <c r="AZ56" s="152">
        <v>1.9077221488740713E-6</v>
      </c>
      <c r="BA56" s="152">
        <v>1.0000025938286221</v>
      </c>
      <c r="BB56" s="152">
        <v>4.5686955762813005E-6</v>
      </c>
      <c r="BC56" s="152">
        <v>3.8306886146539992E-6</v>
      </c>
      <c r="BD56" s="152">
        <v>1.4992680895196583E-6</v>
      </c>
      <c r="BE56" s="152">
        <v>1.4947725616188617E-6</v>
      </c>
      <c r="BF56" s="152">
        <v>5.9770339664473442E-7</v>
      </c>
      <c r="BG56" s="152">
        <v>1.3003874625631381E-6</v>
      </c>
      <c r="BH56" s="152">
        <v>5.5789882723026937E-7</v>
      </c>
      <c r="BI56" s="152">
        <v>1.2448421190516294E-5</v>
      </c>
      <c r="BJ56" s="152">
        <v>1.0166043920564679E-6</v>
      </c>
      <c r="BK56" s="152">
        <v>1.5415551116624195E-6</v>
      </c>
      <c r="BL56" s="152">
        <v>6.2988960779335811E-6</v>
      </c>
      <c r="BM56" s="152">
        <v>4.3212307427206938E-7</v>
      </c>
      <c r="BN56" s="152">
        <v>1.0132302824695835E-6</v>
      </c>
      <c r="BO56" s="152">
        <v>3.0136645813422223E-6</v>
      </c>
      <c r="BP56" s="152">
        <v>2.5611930514275831E-6</v>
      </c>
      <c r="BQ56" s="152">
        <v>9.7170892068434175E-7</v>
      </c>
      <c r="BR56" s="152">
        <v>1.5645406186095672E-6</v>
      </c>
      <c r="BS56" s="152">
        <v>1.6417912597522075E-6</v>
      </c>
      <c r="BT56" s="152">
        <v>1.9087890267487674E-6</v>
      </c>
      <c r="BU56" s="152">
        <v>1.388339657368257E-6</v>
      </c>
      <c r="BV56" s="152">
        <v>1.8171785110132262E-6</v>
      </c>
      <c r="BW56" s="152">
        <v>1.8737612180746675E-6</v>
      </c>
      <c r="BX56" s="152">
        <v>1.3270319827980553E-6</v>
      </c>
      <c r="BY56" s="152">
        <v>1.9825067439757685E-6</v>
      </c>
      <c r="BZ56" s="152">
        <v>7.1385571501270926E-6</v>
      </c>
      <c r="CA56" s="152">
        <v>1.4227381599524828E-6</v>
      </c>
      <c r="CB56" s="152">
        <v>2.3551432148515328E-6</v>
      </c>
      <c r="CC56" s="152">
        <v>1.1887504795641745E-6</v>
      </c>
      <c r="CD56" s="152">
        <v>2.8560197208879203E-6</v>
      </c>
      <c r="CE56" s="152">
        <v>2.131759270067167E-5</v>
      </c>
      <c r="CF56" s="152">
        <v>4.9584746991504168E-6</v>
      </c>
      <c r="CG56" s="152">
        <v>5.3947160558055814E-6</v>
      </c>
      <c r="CH56" s="152">
        <v>3.361775287907999E-6</v>
      </c>
      <c r="CI56" s="152">
        <v>1.0253189005589481E-5</v>
      </c>
      <c r="CJ56" s="152">
        <v>2.8560252230818551E-6</v>
      </c>
      <c r="CK56" s="152">
        <v>8.2440749842633623E-6</v>
      </c>
      <c r="CL56" s="152">
        <v>1.6455050004357549E-6</v>
      </c>
      <c r="CM56" s="152">
        <v>5.8070592464229556E-8</v>
      </c>
      <c r="CN56" s="152">
        <v>5.8000092904105831E-6</v>
      </c>
      <c r="CO56" s="152">
        <v>5.3830115014499177E-5</v>
      </c>
      <c r="CP56" s="152">
        <v>2.8841532025012408E-6</v>
      </c>
      <c r="CQ56" s="152">
        <v>2.0038246696327931E-6</v>
      </c>
      <c r="CR56" s="152">
        <v>2.6995677777203053E-5</v>
      </c>
      <c r="CS56" s="152">
        <v>2.172785989478857E-6</v>
      </c>
      <c r="CT56" s="152">
        <v>2.8210705068829776E-6</v>
      </c>
      <c r="CU56" s="152">
        <v>2.2332034674805523E-6</v>
      </c>
      <c r="CV56" s="152">
        <v>2.9746128468374641E-6</v>
      </c>
      <c r="CW56" s="152">
        <v>1.0268095521966536E-5</v>
      </c>
      <c r="CX56" s="152">
        <v>3.2931427787769061E-6</v>
      </c>
      <c r="CY56" s="152">
        <v>1.3067174954075492E-6</v>
      </c>
      <c r="CZ56" s="152">
        <v>9.1727135580738868E-7</v>
      </c>
      <c r="DA56" s="152">
        <v>3.5725329136719588E-6</v>
      </c>
      <c r="DB56" s="152">
        <v>1.2179782636646437E-6</v>
      </c>
      <c r="DC56" s="152">
        <v>2.4579508317735436E-6</v>
      </c>
      <c r="DD56" s="152">
        <v>8.5500848085147714E-7</v>
      </c>
      <c r="DE56" s="152">
        <v>0</v>
      </c>
    </row>
    <row r="57" spans="1:109" x14ac:dyDescent="0.3">
      <c r="A57" s="151">
        <v>492</v>
      </c>
      <c r="B57" s="152">
        <v>3.236478749344004E-3</v>
      </c>
      <c r="C57" s="152">
        <v>1.0063372514432286E-3</v>
      </c>
      <c r="D57" s="152">
        <v>4.6271825599300759E-3</v>
      </c>
      <c r="E57" s="152">
        <v>1.3957426793285554E-2</v>
      </c>
      <c r="F57" s="152">
        <v>4.5793519220636006E-3</v>
      </c>
      <c r="G57" s="152">
        <v>1.8004538848322071E-3</v>
      </c>
      <c r="H57" s="152">
        <v>5.5763819213468764E-3</v>
      </c>
      <c r="I57" s="152">
        <v>2.9983144479813002E-3</v>
      </c>
      <c r="J57" s="152">
        <v>9.1556231201110755E-3</v>
      </c>
      <c r="K57" s="152">
        <v>7.9286494942743969E-3</v>
      </c>
      <c r="L57" s="152">
        <v>2.6940049428865382E-3</v>
      </c>
      <c r="M57" s="152">
        <v>8.6740513131214943E-3</v>
      </c>
      <c r="N57" s="152">
        <v>8.4928653271132675E-3</v>
      </c>
      <c r="O57" s="152">
        <v>7.8889991534525118E-3</v>
      </c>
      <c r="P57" s="152">
        <v>3.6577297179860319E-3</v>
      </c>
      <c r="Q57" s="152">
        <v>9.2702795412553454E-3</v>
      </c>
      <c r="R57" s="152">
        <v>1.1681753591152439E-3</v>
      </c>
      <c r="S57" s="152">
        <v>1.9408201556039969E-3</v>
      </c>
      <c r="T57" s="152">
        <v>2.9847712126592658E-3</v>
      </c>
      <c r="U57" s="152">
        <v>1.9729598580323572E-3</v>
      </c>
      <c r="V57" s="152">
        <v>1.2082143964956243E-2</v>
      </c>
      <c r="W57" s="152">
        <v>2.9003269032021463E-3</v>
      </c>
      <c r="X57" s="152">
        <v>5.1565845457812202E-3</v>
      </c>
      <c r="Y57" s="152">
        <v>9.0198421357105601E-4</v>
      </c>
      <c r="Z57" s="152">
        <v>1.5563010980189735E-2</v>
      </c>
      <c r="AA57" s="152">
        <v>3.7010326689618955E-4</v>
      </c>
      <c r="AB57" s="152">
        <v>1.0573762599085557E-3</v>
      </c>
      <c r="AC57" s="152">
        <v>1.1484674509505248E-3</v>
      </c>
      <c r="AD57" s="152">
        <v>3.7496920334214348E-4</v>
      </c>
      <c r="AE57" s="152">
        <v>2.480125402155866E-3</v>
      </c>
      <c r="AF57" s="152">
        <v>7.151975392592649E-3</v>
      </c>
      <c r="AG57" s="152">
        <v>4.9903537319418018E-3</v>
      </c>
      <c r="AH57" s="152">
        <v>6.0090696237163953E-4</v>
      </c>
      <c r="AI57" s="152">
        <v>2.1253777226693305E-3</v>
      </c>
      <c r="AJ57" s="152">
        <v>6.4535781405604777E-4</v>
      </c>
      <c r="AK57" s="152">
        <v>7.6227930585828947E-4</v>
      </c>
      <c r="AL57" s="152">
        <v>2.1058250197041476E-3</v>
      </c>
      <c r="AM57" s="152">
        <v>5.0525632459976063E-3</v>
      </c>
      <c r="AN57" s="152">
        <v>3.9832394275564846E-4</v>
      </c>
      <c r="AO57" s="152">
        <v>2.3015270037118215E-3</v>
      </c>
      <c r="AP57" s="152">
        <v>9.1911624884265051E-3</v>
      </c>
      <c r="AQ57" s="152">
        <v>7.2789729209168852E-3</v>
      </c>
      <c r="AR57" s="152">
        <v>5.315342844539459E-3</v>
      </c>
      <c r="AS57" s="152">
        <v>1.4669074186745273E-3</v>
      </c>
      <c r="AT57" s="152">
        <v>0.12858091426966345</v>
      </c>
      <c r="AU57" s="152">
        <v>8.8211934109101373E-3</v>
      </c>
      <c r="AV57" s="152">
        <v>2.256762788712428E-2</v>
      </c>
      <c r="AW57" s="152">
        <v>4.7667891721217756E-3</v>
      </c>
      <c r="AX57" s="152">
        <v>0.17155494190319806</v>
      </c>
      <c r="AY57" s="152">
        <v>6.8552870163475369E-3</v>
      </c>
      <c r="AZ57" s="152">
        <v>1.2943721085017899E-2</v>
      </c>
      <c r="BA57" s="152">
        <v>0.16179651337652731</v>
      </c>
      <c r="BB57" s="152">
        <v>1.0022657470702749</v>
      </c>
      <c r="BC57" s="152">
        <v>3.0732327544431788E-2</v>
      </c>
      <c r="BD57" s="152">
        <v>1.8425007838902361E-2</v>
      </c>
      <c r="BE57" s="152">
        <v>6.4441420324300169E-3</v>
      </c>
      <c r="BF57" s="152">
        <v>4.1069341243457269E-3</v>
      </c>
      <c r="BG57" s="152">
        <v>1.198156945007795E-2</v>
      </c>
      <c r="BH57" s="152">
        <v>9.1856562645322825E-4</v>
      </c>
      <c r="BI57" s="152">
        <v>4.2234643569167051E-3</v>
      </c>
      <c r="BJ57" s="152">
        <v>1.5399800325824971E-3</v>
      </c>
      <c r="BK57" s="152">
        <v>2.1636081938367652E-3</v>
      </c>
      <c r="BL57" s="152">
        <v>9.7635002174570665E-4</v>
      </c>
      <c r="BM57" s="152">
        <v>1.2978949937611433E-4</v>
      </c>
      <c r="BN57" s="152">
        <v>1.7815990647148132E-3</v>
      </c>
      <c r="BO57" s="152">
        <v>9.7198704239309115E-3</v>
      </c>
      <c r="BP57" s="152">
        <v>8.6430745151098581E-3</v>
      </c>
      <c r="BQ57" s="152">
        <v>8.4552636940810437E-3</v>
      </c>
      <c r="BR57" s="152">
        <v>6.3754382046588834E-3</v>
      </c>
      <c r="BS57" s="152">
        <v>2.012895670830107E-3</v>
      </c>
      <c r="BT57" s="152">
        <v>1.0502244148341332E-3</v>
      </c>
      <c r="BU57" s="152">
        <v>1.7376906368198072E-3</v>
      </c>
      <c r="BV57" s="152">
        <v>2.8662297091174719E-3</v>
      </c>
      <c r="BW57" s="152">
        <v>4.4189825509743721E-3</v>
      </c>
      <c r="BX57" s="152">
        <v>3.9563388901494749E-4</v>
      </c>
      <c r="BY57" s="152">
        <v>6.0465134723781358E-2</v>
      </c>
      <c r="BZ57" s="152">
        <v>2.6653400349056664E-3</v>
      </c>
      <c r="CA57" s="152">
        <v>7.2234200562479789E-3</v>
      </c>
      <c r="CB57" s="152">
        <v>1.9189893595252569E-3</v>
      </c>
      <c r="CC57" s="152">
        <v>8.3531522427329162E-3</v>
      </c>
      <c r="CD57" s="152">
        <v>1.3793851144728022E-3</v>
      </c>
      <c r="CE57" s="152">
        <v>2.6087865207240222E-3</v>
      </c>
      <c r="CF57" s="152">
        <v>3.3920922012024789E-3</v>
      </c>
      <c r="CG57" s="152">
        <v>1.5061372002182878E-3</v>
      </c>
      <c r="CH57" s="152">
        <v>2.5736938484386546E-3</v>
      </c>
      <c r="CI57" s="152">
        <v>1.8093520962022983E-3</v>
      </c>
      <c r="CJ57" s="152">
        <v>8.1936508870939309E-4</v>
      </c>
      <c r="CK57" s="152">
        <v>7.1014218901127232E-3</v>
      </c>
      <c r="CL57" s="152">
        <v>6.7241825213755213E-2</v>
      </c>
      <c r="CM57" s="152">
        <v>1.7994247188582785E-5</v>
      </c>
      <c r="CN57" s="152">
        <v>3.1443429760369995E-3</v>
      </c>
      <c r="CO57" s="152">
        <v>2.4922478701204058E-3</v>
      </c>
      <c r="CP57" s="152">
        <v>6.6135853055402571E-3</v>
      </c>
      <c r="CQ57" s="152">
        <v>6.4541435132799349E-3</v>
      </c>
      <c r="CR57" s="152">
        <v>2.316097808283494E-3</v>
      </c>
      <c r="CS57" s="152">
        <v>1.3226793206497355E-2</v>
      </c>
      <c r="CT57" s="152">
        <v>2.5609849761283688E-3</v>
      </c>
      <c r="CU57" s="152">
        <v>6.3472978661523573E-3</v>
      </c>
      <c r="CV57" s="152">
        <v>2.0940230259535959E-2</v>
      </c>
      <c r="CW57" s="152">
        <v>1.6647804476127293E-3</v>
      </c>
      <c r="CX57" s="152">
        <v>7.9669924478032502E-4</v>
      </c>
      <c r="CY57" s="152">
        <v>3.1442293610354738E-3</v>
      </c>
      <c r="CZ57" s="152">
        <v>3.7421876983926711E-3</v>
      </c>
      <c r="DA57" s="152">
        <v>5.570596645111019E-3</v>
      </c>
      <c r="DB57" s="152">
        <v>1.8779830105953533E-3</v>
      </c>
      <c r="DC57" s="152">
        <v>2.7984144587383684E-3</v>
      </c>
      <c r="DD57" s="152">
        <v>7.0983393394528709E-4</v>
      </c>
      <c r="DE57" s="152">
        <v>0</v>
      </c>
    </row>
    <row r="58" spans="1:109" x14ac:dyDescent="0.3">
      <c r="A58" s="151">
        <v>493</v>
      </c>
      <c r="B58" s="152">
        <v>1.2367509571380906E-3</v>
      </c>
      <c r="C58" s="152">
        <v>3.1012751766541953E-4</v>
      </c>
      <c r="D58" s="152">
        <v>1.2091862614358217E-3</v>
      </c>
      <c r="E58" s="152">
        <v>4.602896406904743E-3</v>
      </c>
      <c r="F58" s="152">
        <v>1.0725429829013943E-3</v>
      </c>
      <c r="G58" s="152">
        <v>4.7961871084859127E-4</v>
      </c>
      <c r="H58" s="152">
        <v>3.5851928904507644E-3</v>
      </c>
      <c r="I58" s="152">
        <v>5.6320678007832053E-4</v>
      </c>
      <c r="J58" s="152">
        <v>3.5756198661647523E-3</v>
      </c>
      <c r="K58" s="152">
        <v>2.6955280015578151E-3</v>
      </c>
      <c r="L58" s="152">
        <v>9.4603509321968741E-4</v>
      </c>
      <c r="M58" s="152">
        <v>3.2311252457393426E-3</v>
      </c>
      <c r="N58" s="152">
        <v>3.1729680808936498E-3</v>
      </c>
      <c r="O58" s="152">
        <v>2.9369609701441176E-3</v>
      </c>
      <c r="P58" s="152">
        <v>1.3674320986091248E-3</v>
      </c>
      <c r="Q58" s="152">
        <v>3.4974675244239411E-3</v>
      </c>
      <c r="R58" s="152">
        <v>2.7522575805622541E-4</v>
      </c>
      <c r="S58" s="152">
        <v>5.8835662613339627E-4</v>
      </c>
      <c r="T58" s="152">
        <v>9.8711322226933897E-4</v>
      </c>
      <c r="U58" s="152">
        <v>5.4141469594635745E-4</v>
      </c>
      <c r="V58" s="152">
        <v>4.7633571459087809E-3</v>
      </c>
      <c r="W58" s="152">
        <v>7.1200166502027743E-4</v>
      </c>
      <c r="X58" s="152">
        <v>1.083343511954094E-3</v>
      </c>
      <c r="Y58" s="152">
        <v>2.9171700016601037E-4</v>
      </c>
      <c r="Z58" s="152">
        <v>2.0449529471086979E-3</v>
      </c>
      <c r="AA58" s="152">
        <v>1.3851354718281023E-4</v>
      </c>
      <c r="AB58" s="152">
        <v>2.7135746233023959E-4</v>
      </c>
      <c r="AC58" s="152">
        <v>3.156333497510872E-4</v>
      </c>
      <c r="AD58" s="152">
        <v>9.9384290156319608E-5</v>
      </c>
      <c r="AE58" s="152">
        <v>6.4369328434035376E-4</v>
      </c>
      <c r="AF58" s="152">
        <v>1.5435291570969527E-3</v>
      </c>
      <c r="AG58" s="152">
        <v>2.7678996201957492E-3</v>
      </c>
      <c r="AH58" s="152">
        <v>1.6611923320392348E-4</v>
      </c>
      <c r="AI58" s="152">
        <v>5.5508436384597588E-4</v>
      </c>
      <c r="AJ58" s="152">
        <v>1.6969503395036244E-4</v>
      </c>
      <c r="AK58" s="152">
        <v>2.0567115638619874E-4</v>
      </c>
      <c r="AL58" s="152">
        <v>5.8964870832178243E-4</v>
      </c>
      <c r="AM58" s="152">
        <v>1.3282606179298002E-3</v>
      </c>
      <c r="AN58" s="152">
        <v>1.0424848040803541E-4</v>
      </c>
      <c r="AO58" s="152">
        <v>5.6814260845310658E-4</v>
      </c>
      <c r="AP58" s="152">
        <v>7.3998256075610261E-4</v>
      </c>
      <c r="AQ58" s="152">
        <v>1.3441722713686099E-3</v>
      </c>
      <c r="AR58" s="152">
        <v>1.3530107500591634E-3</v>
      </c>
      <c r="AS58" s="152">
        <v>4.3465950128990211E-4</v>
      </c>
      <c r="AT58" s="152">
        <v>2.1943385452624759E-3</v>
      </c>
      <c r="AU58" s="152">
        <v>2.2298216329901628E-3</v>
      </c>
      <c r="AV58" s="152">
        <v>3.7449438658981029E-3</v>
      </c>
      <c r="AW58" s="152">
        <v>1.7440174276625218E-3</v>
      </c>
      <c r="AX58" s="152">
        <v>3.9520139512009972E-2</v>
      </c>
      <c r="AY58" s="152">
        <v>1.3540815445626569E-3</v>
      </c>
      <c r="AZ58" s="152">
        <v>7.3093761389094137E-3</v>
      </c>
      <c r="BA58" s="152">
        <v>7.4305462314244481E-4</v>
      </c>
      <c r="BB58" s="152">
        <v>6.3417070117464469E-4</v>
      </c>
      <c r="BC58" s="152">
        <v>1.0007286599671348</v>
      </c>
      <c r="BD58" s="152">
        <v>4.302808869804174E-3</v>
      </c>
      <c r="BE58" s="152">
        <v>1.6890313966782282E-3</v>
      </c>
      <c r="BF58" s="152">
        <v>9.4371603262355429E-4</v>
      </c>
      <c r="BG58" s="152">
        <v>2.7354238503312571E-3</v>
      </c>
      <c r="BH58" s="152">
        <v>2.216649508568875E-4</v>
      </c>
      <c r="BI58" s="152">
        <v>9.3983682318404501E-4</v>
      </c>
      <c r="BJ58" s="152">
        <v>3.7237074719742369E-4</v>
      </c>
      <c r="BK58" s="152">
        <v>5.9549447898303023E-4</v>
      </c>
      <c r="BL58" s="152">
        <v>2.6644301906178329E-4</v>
      </c>
      <c r="BM58" s="152">
        <v>3.8848079361725224E-5</v>
      </c>
      <c r="BN58" s="152">
        <v>4.4188871711186152E-4</v>
      </c>
      <c r="BO58" s="152">
        <v>6.365903091121632E-3</v>
      </c>
      <c r="BP58" s="152">
        <v>1.4393685482097939E-3</v>
      </c>
      <c r="BQ58" s="152">
        <v>3.3526805178600663E-3</v>
      </c>
      <c r="BR58" s="152">
        <v>2.4489872186357086E-3</v>
      </c>
      <c r="BS58" s="152">
        <v>3.0726375339777011E-3</v>
      </c>
      <c r="BT58" s="152">
        <v>2.5860603662558991E-4</v>
      </c>
      <c r="BU58" s="152">
        <v>4.5513268232671452E-4</v>
      </c>
      <c r="BV58" s="152">
        <v>7.652907980798475E-4</v>
      </c>
      <c r="BW58" s="152">
        <v>6.7075134657417087E-4</v>
      </c>
      <c r="BX58" s="152">
        <v>1.1082855628664928E-4</v>
      </c>
      <c r="BY58" s="152">
        <v>1.4499053027341128E-3</v>
      </c>
      <c r="BZ58" s="152">
        <v>6.8990429595345844E-4</v>
      </c>
      <c r="CA58" s="152">
        <v>1.6779551720769803E-3</v>
      </c>
      <c r="CB58" s="152">
        <v>8.9593200792357879E-3</v>
      </c>
      <c r="CC58" s="152">
        <v>1.0276117096149969E-3</v>
      </c>
      <c r="CD58" s="152">
        <v>6.2331981744154664E-4</v>
      </c>
      <c r="CE58" s="152">
        <v>1.0765274311509234E-3</v>
      </c>
      <c r="CF58" s="152">
        <v>8.7465661982028334E-4</v>
      </c>
      <c r="CG58" s="152">
        <v>4.5069098557921379E-4</v>
      </c>
      <c r="CH58" s="152">
        <v>5.0928970047792752E-4</v>
      </c>
      <c r="CI58" s="152">
        <v>6.7440925497689761E-4</v>
      </c>
      <c r="CJ58" s="152">
        <v>2.416857364542869E-4</v>
      </c>
      <c r="CK58" s="152">
        <v>1.3364783105452604E-3</v>
      </c>
      <c r="CL58" s="152">
        <v>1.0642528900340953E-2</v>
      </c>
      <c r="CM58" s="152">
        <v>5.4160208097094222E-6</v>
      </c>
      <c r="CN58" s="152">
        <v>9.3750145900802059E-4</v>
      </c>
      <c r="CO58" s="152">
        <v>9.2303565209516541E-4</v>
      </c>
      <c r="CP58" s="152">
        <v>2.28235906844908E-3</v>
      </c>
      <c r="CQ58" s="152">
        <v>2.331119864659332E-3</v>
      </c>
      <c r="CR58" s="152">
        <v>1.0637827537859437E-3</v>
      </c>
      <c r="CS58" s="152">
        <v>2.8285587708352399E-3</v>
      </c>
      <c r="CT58" s="152">
        <v>9.8634211438432479E-4</v>
      </c>
      <c r="CU58" s="152">
        <v>9.8006681409695622E-4</v>
      </c>
      <c r="CV58" s="152">
        <v>0.6799812121615888</v>
      </c>
      <c r="CW58" s="152">
        <v>5.4513808261489778E-3</v>
      </c>
      <c r="CX58" s="152">
        <v>2.9382775257635787E-4</v>
      </c>
      <c r="CY58" s="152">
        <v>1.1698633506438182E-3</v>
      </c>
      <c r="CZ58" s="152">
        <v>1.445820889433879E-3</v>
      </c>
      <c r="DA58" s="152">
        <v>3.4737674664218833E-3</v>
      </c>
      <c r="DB58" s="152">
        <v>1.1439038887581016E-3</v>
      </c>
      <c r="DC58" s="152">
        <v>1.1869688524317481E-3</v>
      </c>
      <c r="DD58" s="152">
        <v>5.4617555709184334E-4</v>
      </c>
      <c r="DE58" s="152">
        <v>0</v>
      </c>
    </row>
    <row r="59" spans="1:109" x14ac:dyDescent="0.3">
      <c r="A59" s="151">
        <v>511</v>
      </c>
      <c r="B59" s="152">
        <v>2.581390561103623E-3</v>
      </c>
      <c r="C59" s="152">
        <v>9.588187549037468E-3</v>
      </c>
      <c r="D59" s="152">
        <v>7.65667568228967E-3</v>
      </c>
      <c r="E59" s="152">
        <v>2.7836886326998724E-3</v>
      </c>
      <c r="F59" s="152">
        <v>2.0664208217612823E-2</v>
      </c>
      <c r="G59" s="152">
        <v>9.7495899560610597E-4</v>
      </c>
      <c r="H59" s="152">
        <v>4.3106593963976652E-3</v>
      </c>
      <c r="I59" s="152">
        <v>2.0628889775401896E-3</v>
      </c>
      <c r="J59" s="152">
        <v>5.105910221827473E-3</v>
      </c>
      <c r="K59" s="152">
        <v>4.2253572704670558E-3</v>
      </c>
      <c r="L59" s="152">
        <v>3.9247984702592822E-3</v>
      </c>
      <c r="M59" s="152">
        <v>4.4927337937242491E-3</v>
      </c>
      <c r="N59" s="152">
        <v>5.3683319374384737E-3</v>
      </c>
      <c r="O59" s="152">
        <v>3.4377945059856966E-3</v>
      </c>
      <c r="P59" s="152">
        <v>2.3489671372062108E-3</v>
      </c>
      <c r="Q59" s="152">
        <v>3.6935078147654664E-3</v>
      </c>
      <c r="R59" s="152">
        <v>6.736661812323021E-3</v>
      </c>
      <c r="S59" s="152">
        <v>6.1450322319710551E-3</v>
      </c>
      <c r="T59" s="152">
        <v>5.4407979649560775E-3</v>
      </c>
      <c r="U59" s="152">
        <v>4.5361586853076676E-3</v>
      </c>
      <c r="V59" s="152">
        <v>3.6558465809267463E-3</v>
      </c>
      <c r="W59" s="152">
        <v>3.302137501055416E-3</v>
      </c>
      <c r="X59" s="152">
        <v>3.47708852549142E-3</v>
      </c>
      <c r="Y59" s="152">
        <v>2.2732416290964061E-3</v>
      </c>
      <c r="Z59" s="152">
        <v>2.5768920522839848E-3</v>
      </c>
      <c r="AA59" s="152">
        <v>1.0973760334314585E-3</v>
      </c>
      <c r="AB59" s="152">
        <v>4.2070432830478687E-3</v>
      </c>
      <c r="AC59" s="152">
        <v>1.4622717759130504E-3</v>
      </c>
      <c r="AD59" s="152">
        <v>2.5079904535098381E-3</v>
      </c>
      <c r="AE59" s="152">
        <v>4.8093638949001927E-3</v>
      </c>
      <c r="AF59" s="152">
        <v>3.8741527925293165E-3</v>
      </c>
      <c r="AG59" s="152">
        <v>4.4793926546288967E-3</v>
      </c>
      <c r="AH59" s="152">
        <v>3.4020486249753323E-3</v>
      </c>
      <c r="AI59" s="152">
        <v>3.5263069214317407E-3</v>
      </c>
      <c r="AJ59" s="152">
        <v>4.5176886655153249E-3</v>
      </c>
      <c r="AK59" s="152">
        <v>4.1760671842721534E-3</v>
      </c>
      <c r="AL59" s="152">
        <v>3.6159837076139355E-3</v>
      </c>
      <c r="AM59" s="152">
        <v>3.5242928303446329E-3</v>
      </c>
      <c r="AN59" s="152">
        <v>1.8906477129837695E-3</v>
      </c>
      <c r="AO59" s="152">
        <v>1.1887867896215895E-3</v>
      </c>
      <c r="AP59" s="152">
        <v>4.6145342693571919E-3</v>
      </c>
      <c r="AQ59" s="152">
        <v>3.8433714330606749E-3</v>
      </c>
      <c r="AR59" s="152">
        <v>3.5849658849886781E-3</v>
      </c>
      <c r="AS59" s="152">
        <v>1.7721782758310822E-2</v>
      </c>
      <c r="AT59" s="152">
        <v>3.8021986349695328E-3</v>
      </c>
      <c r="AU59" s="152">
        <v>1.5928148171318525E-3</v>
      </c>
      <c r="AV59" s="152">
        <v>2.9165154049966362E-3</v>
      </c>
      <c r="AW59" s="152">
        <v>1.3831982918461087E-3</v>
      </c>
      <c r="AX59" s="152">
        <v>3.2268755124341152E-3</v>
      </c>
      <c r="AY59" s="152">
        <v>1.7753470887559722E-3</v>
      </c>
      <c r="AZ59" s="152">
        <v>2.8637692403392459E-3</v>
      </c>
      <c r="BA59" s="152">
        <v>3.2513069044320677E-3</v>
      </c>
      <c r="BB59" s="152">
        <v>4.3965647575863976E-3</v>
      </c>
      <c r="BC59" s="152">
        <v>4.8640366732053547E-3</v>
      </c>
      <c r="BD59" s="152">
        <v>1.0169306680004717</v>
      </c>
      <c r="BE59" s="152">
        <v>2.8144885883780195E-3</v>
      </c>
      <c r="BF59" s="152">
        <v>1.3443789710868344E-3</v>
      </c>
      <c r="BG59" s="152">
        <v>2.0466907826470187E-3</v>
      </c>
      <c r="BH59" s="152">
        <v>9.7733262435240986E-4</v>
      </c>
      <c r="BI59" s="152">
        <v>0.13260819211508104</v>
      </c>
      <c r="BJ59" s="152">
        <v>1.5358124890195233E-3</v>
      </c>
      <c r="BK59" s="152">
        <v>2.4046305341133734E-3</v>
      </c>
      <c r="BL59" s="152">
        <v>9.3327364725765589E-3</v>
      </c>
      <c r="BM59" s="152">
        <v>1.7049656944995216E-3</v>
      </c>
      <c r="BN59" s="152">
        <v>9.9602273738999092E-4</v>
      </c>
      <c r="BO59" s="152">
        <v>5.2129790364972041E-3</v>
      </c>
      <c r="BP59" s="152">
        <v>3.888790561825446E-3</v>
      </c>
      <c r="BQ59" s="152">
        <v>1.5540084522328741E-3</v>
      </c>
      <c r="BR59" s="152">
        <v>2.4094240667464073E-3</v>
      </c>
      <c r="BS59" s="152">
        <v>2.5477006876082086E-3</v>
      </c>
      <c r="BT59" s="152">
        <v>2.9914806411348179E-3</v>
      </c>
      <c r="BU59" s="152">
        <v>3.0989564663728253E-3</v>
      </c>
      <c r="BV59" s="152">
        <v>3.8575945255536971E-3</v>
      </c>
      <c r="BW59" s="152">
        <v>3.539206952048931E-3</v>
      </c>
      <c r="BX59" s="152">
        <v>2.0384821287340064E-3</v>
      </c>
      <c r="BY59" s="152">
        <v>2.9353674048962805E-3</v>
      </c>
      <c r="BZ59" s="152">
        <v>6.5760302429571746E-2</v>
      </c>
      <c r="CA59" s="152">
        <v>2.2342384330574739E-3</v>
      </c>
      <c r="CB59" s="152">
        <v>2.9413052578346702E-3</v>
      </c>
      <c r="CC59" s="152">
        <v>2.5550375800513368E-3</v>
      </c>
      <c r="CD59" s="152">
        <v>4.8959204991502053E-3</v>
      </c>
      <c r="CE59" s="152">
        <v>3.8202540969277381E-2</v>
      </c>
      <c r="CF59" s="152">
        <v>7.6029297842961805E-3</v>
      </c>
      <c r="CG59" s="152">
        <v>4.946564689852475E-2</v>
      </c>
      <c r="CH59" s="152">
        <v>5.6188693083240003E-3</v>
      </c>
      <c r="CI59" s="152">
        <v>3.0041826299380157E-2</v>
      </c>
      <c r="CJ59" s="152">
        <v>2.6056232093339404E-2</v>
      </c>
      <c r="CK59" s="152">
        <v>1.4281755581970361E-2</v>
      </c>
      <c r="CL59" s="152">
        <v>1.9609154290562039E-3</v>
      </c>
      <c r="CM59" s="152">
        <v>7.1357656439877614E-4</v>
      </c>
      <c r="CN59" s="152">
        <v>7.6263678611920328E-3</v>
      </c>
      <c r="CO59" s="152">
        <v>6.1222961186636497E-2</v>
      </c>
      <c r="CP59" s="152">
        <v>5.211118047200188E-3</v>
      </c>
      <c r="CQ59" s="152">
        <v>2.8571759370479379E-3</v>
      </c>
      <c r="CR59" s="152">
        <v>1.7005558565413678E-2</v>
      </c>
      <c r="CS59" s="152">
        <v>3.2001186170772834E-3</v>
      </c>
      <c r="CT59" s="152">
        <v>1.1135720033529459E-2</v>
      </c>
      <c r="CU59" s="152">
        <v>3.3574623141929723E-3</v>
      </c>
      <c r="CV59" s="152">
        <v>4.0786947431962692E-3</v>
      </c>
      <c r="CW59" s="152">
        <v>2.0277345688409391E-2</v>
      </c>
      <c r="CX59" s="152">
        <v>4.6380079487802319E-3</v>
      </c>
      <c r="CY59" s="152">
        <v>3.6055371749960934E-3</v>
      </c>
      <c r="CZ59" s="152">
        <v>2.060005937689513E-3</v>
      </c>
      <c r="DA59" s="152">
        <v>5.6454035060131882E-3</v>
      </c>
      <c r="DB59" s="152">
        <v>1.3666927298107711E-3</v>
      </c>
      <c r="DC59" s="152">
        <v>7.5428167706360988E-2</v>
      </c>
      <c r="DD59" s="152">
        <v>8.764192597090683E-3</v>
      </c>
      <c r="DE59" s="152">
        <v>0</v>
      </c>
    </row>
    <row r="60" spans="1:109" x14ac:dyDescent="0.3">
      <c r="A60" s="151">
        <v>512</v>
      </c>
      <c r="B60" s="152">
        <v>8.0330277362303752E-3</v>
      </c>
      <c r="C60" s="152">
        <v>5.1014517452378034E-4</v>
      </c>
      <c r="D60" s="152">
        <v>1.3864081105886019E-3</v>
      </c>
      <c r="E60" s="152">
        <v>9.9738050471169515E-4</v>
      </c>
      <c r="F60" s="152">
        <v>4.0954062367652023E-3</v>
      </c>
      <c r="G60" s="152">
        <v>3.3573204540711577E-4</v>
      </c>
      <c r="H60" s="152">
        <v>2.0429641775842429E-3</v>
      </c>
      <c r="I60" s="152">
        <v>9.4121683118422305E-4</v>
      </c>
      <c r="J60" s="152">
        <v>2.2182705063996271E-2</v>
      </c>
      <c r="K60" s="152">
        <v>1.6776611647683209E-2</v>
      </c>
      <c r="L60" s="152">
        <v>2.5841680789981104E-2</v>
      </c>
      <c r="M60" s="152">
        <v>2.0451003919454511E-2</v>
      </c>
      <c r="N60" s="152">
        <v>1.5506075818468457E-2</v>
      </c>
      <c r="O60" s="152">
        <v>1.9450972325497962E-2</v>
      </c>
      <c r="P60" s="152">
        <v>5.8670378376991118E-3</v>
      </c>
      <c r="Q60" s="152">
        <v>1.5034298035522984E-2</v>
      </c>
      <c r="R60" s="152">
        <v>3.6782354800081891E-4</v>
      </c>
      <c r="S60" s="152">
        <v>2.8017571235563056E-3</v>
      </c>
      <c r="T60" s="152">
        <v>6.1455360964003617E-3</v>
      </c>
      <c r="U60" s="152">
        <v>2.4731002717686386E-3</v>
      </c>
      <c r="V60" s="152">
        <v>1.0132302839582197E-3</v>
      </c>
      <c r="W60" s="152">
        <v>1.2833915989520113E-3</v>
      </c>
      <c r="X60" s="152">
        <v>8.1668752896391203E-4</v>
      </c>
      <c r="Y60" s="152">
        <v>3.9526875930481683E-4</v>
      </c>
      <c r="Z60" s="152">
        <v>7.140950032402067E-4</v>
      </c>
      <c r="AA60" s="152">
        <v>4.3750430774574031E-4</v>
      </c>
      <c r="AB60" s="152">
        <v>6.1606696986363945E-4</v>
      </c>
      <c r="AC60" s="152">
        <v>1.3096346748125479E-3</v>
      </c>
      <c r="AD60" s="152">
        <v>2.2976486553828561E-4</v>
      </c>
      <c r="AE60" s="152">
        <v>2.4579649133456834E-3</v>
      </c>
      <c r="AF60" s="152">
        <v>1.1166797014290355E-3</v>
      </c>
      <c r="AG60" s="152">
        <v>2.6756192193490387E-3</v>
      </c>
      <c r="AH60" s="152">
        <v>4.4987719897909178E-4</v>
      </c>
      <c r="AI60" s="152">
        <v>5.6892256928570682E-4</v>
      </c>
      <c r="AJ60" s="152">
        <v>3.0725048796994338E-4</v>
      </c>
      <c r="AK60" s="152">
        <v>4.8395533581726863E-4</v>
      </c>
      <c r="AL60" s="152">
        <v>6.5937289373563528E-4</v>
      </c>
      <c r="AM60" s="152">
        <v>9.519868199553774E-4</v>
      </c>
      <c r="AN60" s="152">
        <v>2.400647152327453E-4</v>
      </c>
      <c r="AO60" s="152">
        <v>6.102555276252539E-4</v>
      </c>
      <c r="AP60" s="152">
        <v>5.8457772849606824E-4</v>
      </c>
      <c r="AQ60" s="152">
        <v>7.5662390888228703E-4</v>
      </c>
      <c r="AR60" s="152">
        <v>4.7678292458749908E-3</v>
      </c>
      <c r="AS60" s="152">
        <v>8.336477792087126E-4</v>
      </c>
      <c r="AT60" s="152">
        <v>2.0271418241659279E-2</v>
      </c>
      <c r="AU60" s="152">
        <v>8.2965921480434017E-4</v>
      </c>
      <c r="AV60" s="152">
        <v>2.0467780377526595E-3</v>
      </c>
      <c r="AW60" s="152">
        <v>3.4332181160615018E-4</v>
      </c>
      <c r="AX60" s="152">
        <v>3.5903894471795571E-3</v>
      </c>
      <c r="AY60" s="152">
        <v>1.2740478147076509E-3</v>
      </c>
      <c r="AZ60" s="152">
        <v>9.5198274970266863E-4</v>
      </c>
      <c r="BA60" s="152">
        <v>8.3556947829554279E-2</v>
      </c>
      <c r="BB60" s="152">
        <v>1.8591102350563199E-3</v>
      </c>
      <c r="BC60" s="152">
        <v>5.1859884684831402E-3</v>
      </c>
      <c r="BD60" s="152">
        <v>1.0573807609346485E-3</v>
      </c>
      <c r="BE60" s="152">
        <v>1.0085996709102845</v>
      </c>
      <c r="BF60" s="152">
        <v>4.5670265303947538E-4</v>
      </c>
      <c r="BG60" s="152">
        <v>1.0093144747175158E-3</v>
      </c>
      <c r="BH60" s="152">
        <v>3.3249229648842017E-4</v>
      </c>
      <c r="BI60" s="152">
        <v>8.3530799286377403E-4</v>
      </c>
      <c r="BJ60" s="152">
        <v>6.4166682421910035E-4</v>
      </c>
      <c r="BK60" s="152">
        <v>2.546310855765318E-3</v>
      </c>
      <c r="BL60" s="152">
        <v>5.3981567084438191E-4</v>
      </c>
      <c r="BM60" s="152">
        <v>4.299945027758893E-5</v>
      </c>
      <c r="BN60" s="152">
        <v>7.7780000082869729E-4</v>
      </c>
      <c r="BO60" s="152">
        <v>2.5360758318773266E-3</v>
      </c>
      <c r="BP60" s="152">
        <v>7.0219814584273103E-4</v>
      </c>
      <c r="BQ60" s="152">
        <v>3.3055191721848265E-3</v>
      </c>
      <c r="BR60" s="152">
        <v>8.145405087974974E-4</v>
      </c>
      <c r="BS60" s="152">
        <v>9.0730357004984732E-4</v>
      </c>
      <c r="BT60" s="152">
        <v>6.3446692805880958E-4</v>
      </c>
      <c r="BU60" s="152">
        <v>9.5326768638134894E-4</v>
      </c>
      <c r="BV60" s="152">
        <v>7.7638565442653595E-4</v>
      </c>
      <c r="BW60" s="152">
        <v>1.4067078511623031E-3</v>
      </c>
      <c r="BX60" s="152">
        <v>2.9030230243522306E-4</v>
      </c>
      <c r="BY60" s="152">
        <v>5.0834395204827215E-3</v>
      </c>
      <c r="BZ60" s="152">
        <v>9.5636040074972264E-4</v>
      </c>
      <c r="CA60" s="152">
        <v>9.2865008083247943E-4</v>
      </c>
      <c r="CB60" s="152">
        <v>1.1444549952190251E-3</v>
      </c>
      <c r="CC60" s="152">
        <v>8.9107567251786712E-3</v>
      </c>
      <c r="CD60" s="152">
        <v>3.8106439240183436E-4</v>
      </c>
      <c r="CE60" s="152">
        <v>1.9793678831280218E-3</v>
      </c>
      <c r="CF60" s="152">
        <v>5.9747330603388763E-4</v>
      </c>
      <c r="CG60" s="152">
        <v>5.9054988834112375E-4</v>
      </c>
      <c r="CH60" s="152">
        <v>3.6834589556113671E-4</v>
      </c>
      <c r="CI60" s="152">
        <v>1.2417844891073162E-3</v>
      </c>
      <c r="CJ60" s="152">
        <v>3.1192512527985258E-4</v>
      </c>
      <c r="CK60" s="152">
        <v>8.8968288791863546E-4</v>
      </c>
      <c r="CL60" s="152">
        <v>1.0404961480320958E-3</v>
      </c>
      <c r="CM60" s="152">
        <v>5.7925224610707697E-6</v>
      </c>
      <c r="CN60" s="152">
        <v>3.3222397922582698E-2</v>
      </c>
      <c r="CO60" s="152">
        <v>1.3677611712156182E-3</v>
      </c>
      <c r="CP60" s="152">
        <v>1.8572281990248136E-2</v>
      </c>
      <c r="CQ60" s="152">
        <v>1.8596748746431465E-2</v>
      </c>
      <c r="CR60" s="152">
        <v>2.8503530115065335E-3</v>
      </c>
      <c r="CS60" s="152">
        <v>1.1909389587262086E-3</v>
      </c>
      <c r="CT60" s="152">
        <v>2.9361667801153252E-2</v>
      </c>
      <c r="CU60" s="152">
        <v>1.3094316596551957E-3</v>
      </c>
      <c r="CV60" s="152">
        <v>3.571214716283046E-3</v>
      </c>
      <c r="CW60" s="152">
        <v>8.4167438127389727E-4</v>
      </c>
      <c r="CX60" s="152">
        <v>7.8954157234658771E-4</v>
      </c>
      <c r="CY60" s="152">
        <v>8.4816605913077374E-3</v>
      </c>
      <c r="CZ60" s="152">
        <v>6.8243770144234793E-4</v>
      </c>
      <c r="DA60" s="152">
        <v>2.5996403037592433E-3</v>
      </c>
      <c r="DB60" s="152">
        <v>5.1151494945856843E-4</v>
      </c>
      <c r="DC60" s="152">
        <v>2.6429479377233687E-3</v>
      </c>
      <c r="DD60" s="152">
        <v>2.3797334625930377E-4</v>
      </c>
      <c r="DE60" s="152">
        <v>0</v>
      </c>
    </row>
    <row r="61" spans="1:109" x14ac:dyDescent="0.3">
      <c r="A61" s="151">
        <v>515</v>
      </c>
      <c r="B61" s="152">
        <v>4.3167002696259437E-3</v>
      </c>
      <c r="C61" s="152">
        <v>1.4482488778568379E-3</v>
      </c>
      <c r="D61" s="152">
        <v>1.9181293023024667E-3</v>
      </c>
      <c r="E61" s="152">
        <v>6.1215366164990249E-3</v>
      </c>
      <c r="F61" s="152">
        <v>2.765245424440821E-3</v>
      </c>
      <c r="G61" s="152">
        <v>1.9509462085419253E-3</v>
      </c>
      <c r="H61" s="152">
        <v>2.2309273450033765E-2</v>
      </c>
      <c r="I61" s="152">
        <v>1.2951915505807926E-3</v>
      </c>
      <c r="J61" s="152">
        <v>1.1493106449651841E-2</v>
      </c>
      <c r="K61" s="152">
        <v>9.1403221977140216E-3</v>
      </c>
      <c r="L61" s="152">
        <v>1.3538749142085931E-2</v>
      </c>
      <c r="M61" s="152">
        <v>1.0946968443101951E-2</v>
      </c>
      <c r="N61" s="152">
        <v>8.5715827072259092E-3</v>
      </c>
      <c r="O61" s="152">
        <v>1.0575127130446789E-2</v>
      </c>
      <c r="P61" s="152">
        <v>3.4505657299477889E-3</v>
      </c>
      <c r="Q61" s="152">
        <v>8.5102537881932925E-3</v>
      </c>
      <c r="R61" s="152">
        <v>9.89454986897907E-4</v>
      </c>
      <c r="S61" s="152">
        <v>2.4317824599576054E-3</v>
      </c>
      <c r="T61" s="152">
        <v>3.5747875131281804E-3</v>
      </c>
      <c r="U61" s="152">
        <v>2.4631218542372868E-3</v>
      </c>
      <c r="V61" s="152">
        <v>4.4601326658312949E-3</v>
      </c>
      <c r="W61" s="152">
        <v>2.0039212833662242E-3</v>
      </c>
      <c r="X61" s="152">
        <v>2.485617486818362E-3</v>
      </c>
      <c r="Y61" s="152">
        <v>1.4223229100628044E-3</v>
      </c>
      <c r="Z61" s="152">
        <v>3.3049859669143926E-3</v>
      </c>
      <c r="AA61" s="152">
        <v>4.4040616583696218E-4</v>
      </c>
      <c r="AB61" s="152">
        <v>2.4324238502262444E-3</v>
      </c>
      <c r="AC61" s="152">
        <v>2.0960390406836401E-3</v>
      </c>
      <c r="AD61" s="152">
        <v>4.2454948799045808E-4</v>
      </c>
      <c r="AE61" s="152">
        <v>2.7977530435617454E-3</v>
      </c>
      <c r="AF61" s="152">
        <v>1.8005536045176394E-3</v>
      </c>
      <c r="AG61" s="152">
        <v>6.1990267920706285E-3</v>
      </c>
      <c r="AH61" s="152">
        <v>1.3150788836418308E-3</v>
      </c>
      <c r="AI61" s="152">
        <v>2.542280847995384E-3</v>
      </c>
      <c r="AJ61" s="152">
        <v>7.3925902060197166E-4</v>
      </c>
      <c r="AK61" s="152">
        <v>2.943899049566451E-3</v>
      </c>
      <c r="AL61" s="152">
        <v>1.8231850426725182E-3</v>
      </c>
      <c r="AM61" s="152">
        <v>2.7947015436899612E-3</v>
      </c>
      <c r="AN61" s="152">
        <v>3.3748223032767453E-3</v>
      </c>
      <c r="AO61" s="152">
        <v>2.2989949730728141E-3</v>
      </c>
      <c r="AP61" s="152">
        <v>1.0281678080916929E-3</v>
      </c>
      <c r="AQ61" s="152">
        <v>1.213992129147393E-3</v>
      </c>
      <c r="AR61" s="152">
        <v>4.5480749040280486E-3</v>
      </c>
      <c r="AS61" s="152">
        <v>2.4474915287071115E-3</v>
      </c>
      <c r="AT61" s="152">
        <v>1.1147399062998659E-2</v>
      </c>
      <c r="AU61" s="152">
        <v>2.1337470555587187E-3</v>
      </c>
      <c r="AV61" s="152">
        <v>2.2000988307172109E-3</v>
      </c>
      <c r="AW61" s="152">
        <v>1.0210599644397437E-3</v>
      </c>
      <c r="AX61" s="152">
        <v>5.827060544014378E-3</v>
      </c>
      <c r="AY61" s="152">
        <v>1.4469115944783919E-2</v>
      </c>
      <c r="AZ61" s="152">
        <v>1.0284125994879391E-2</v>
      </c>
      <c r="BA61" s="152">
        <v>3.1399852638737562E-2</v>
      </c>
      <c r="BB61" s="152">
        <v>6.8916629801379159E-3</v>
      </c>
      <c r="BC61" s="152">
        <v>3.174288462068534E-3</v>
      </c>
      <c r="BD61" s="152">
        <v>3.4863151196011413E-3</v>
      </c>
      <c r="BE61" s="152">
        <v>0.35544521226741854</v>
      </c>
      <c r="BF61" s="152">
        <v>1.0570250410009865</v>
      </c>
      <c r="BG61" s="152">
        <v>4.8222078715373373E-3</v>
      </c>
      <c r="BH61" s="152">
        <v>8.0451989168006633E-4</v>
      </c>
      <c r="BI61" s="152">
        <v>0.14410447930072334</v>
      </c>
      <c r="BJ61" s="152">
        <v>1.4933373470818203E-3</v>
      </c>
      <c r="BK61" s="152">
        <v>4.3120292254434523E-3</v>
      </c>
      <c r="BL61" s="152">
        <v>1.3768299166963486E-3</v>
      </c>
      <c r="BM61" s="152">
        <v>1.4367029973102574E-3</v>
      </c>
      <c r="BN61" s="152">
        <v>1.8847733223846103E-3</v>
      </c>
      <c r="BO61" s="152">
        <v>1.0032650854070596E-2</v>
      </c>
      <c r="BP61" s="152">
        <v>4.0235925150374748E-3</v>
      </c>
      <c r="BQ61" s="152">
        <v>4.6923281267304559E-3</v>
      </c>
      <c r="BR61" s="152">
        <v>3.5348640614560017E-3</v>
      </c>
      <c r="BS61" s="152">
        <v>4.5488438013672776E-3</v>
      </c>
      <c r="BT61" s="152">
        <v>7.8484620447456643E-3</v>
      </c>
      <c r="BU61" s="152">
        <v>1.0318082327759838E-2</v>
      </c>
      <c r="BV61" s="152">
        <v>2.6195117902290685E-3</v>
      </c>
      <c r="BW61" s="152">
        <v>1.808612694565747E-3</v>
      </c>
      <c r="BX61" s="152">
        <v>4.3735865135551119E-4</v>
      </c>
      <c r="BY61" s="152">
        <v>7.5177799296714583E-3</v>
      </c>
      <c r="BZ61" s="152">
        <v>1.1312330974994243E-3</v>
      </c>
      <c r="CA61" s="152">
        <v>7.589067874134792E-3</v>
      </c>
      <c r="CB61" s="152">
        <v>1.2699180176338571E-3</v>
      </c>
      <c r="CC61" s="152">
        <v>5.1436897989032403E-3</v>
      </c>
      <c r="CD61" s="152">
        <v>8.2329281228228298E-4</v>
      </c>
      <c r="CE61" s="152">
        <v>1.6949065462023556E-3</v>
      </c>
      <c r="CF61" s="152">
        <v>9.3288569812532648E-4</v>
      </c>
      <c r="CG61" s="152">
        <v>7.6760133858115522E-4</v>
      </c>
      <c r="CH61" s="152">
        <v>5.1232054329391086E-4</v>
      </c>
      <c r="CI61" s="152">
        <v>1.0851589329005048E-3</v>
      </c>
      <c r="CJ61" s="152">
        <v>4.0542012446387576E-4</v>
      </c>
      <c r="CK61" s="152">
        <v>9.6451303152852367E-4</v>
      </c>
      <c r="CL61" s="152">
        <v>1.9945018484160935E-3</v>
      </c>
      <c r="CM61" s="152">
        <v>6.2031459997513661E-6</v>
      </c>
      <c r="CN61" s="152">
        <v>0.20110460254393592</v>
      </c>
      <c r="CO61" s="152">
        <v>1.2160090085440733E-3</v>
      </c>
      <c r="CP61" s="152">
        <v>2.4168487533201936E-2</v>
      </c>
      <c r="CQ61" s="152">
        <v>9.7736352599777278E-3</v>
      </c>
      <c r="CR61" s="152">
        <v>1.9128156776038522E-3</v>
      </c>
      <c r="CS61" s="152">
        <v>3.7333973592772983E-3</v>
      </c>
      <c r="CT61" s="152">
        <v>1.2832293345609921E-2</v>
      </c>
      <c r="CU61" s="152">
        <v>2.2597463906520979E-3</v>
      </c>
      <c r="CV61" s="152">
        <v>2.2092722155696277E-3</v>
      </c>
      <c r="CW61" s="152">
        <v>1.4652131640924711E-3</v>
      </c>
      <c r="CX61" s="152">
        <v>1.2610498207622058E-3</v>
      </c>
      <c r="CY61" s="152">
        <v>4.5833816806679379E-3</v>
      </c>
      <c r="CZ61" s="152">
        <v>3.8633748472809192E-3</v>
      </c>
      <c r="DA61" s="152">
        <v>5.7630554033460905E-3</v>
      </c>
      <c r="DB61" s="152">
        <v>1.8586399081709361E-3</v>
      </c>
      <c r="DC61" s="152">
        <v>2.7421243120074961E-3</v>
      </c>
      <c r="DD61" s="152">
        <v>2.3296571075923883E-3</v>
      </c>
      <c r="DE61" s="152">
        <v>0</v>
      </c>
    </row>
    <row r="62" spans="1:109" x14ac:dyDescent="0.3">
      <c r="A62" s="151">
        <v>517</v>
      </c>
      <c r="B62" s="152">
        <v>8.960320497808226E-3</v>
      </c>
      <c r="C62" s="152">
        <v>2.5207924017569589E-3</v>
      </c>
      <c r="D62" s="152">
        <v>7.4697467489803701E-3</v>
      </c>
      <c r="E62" s="152">
        <v>1.3549304829977718E-2</v>
      </c>
      <c r="F62" s="152">
        <v>8.3490222350856551E-3</v>
      </c>
      <c r="G62" s="152">
        <v>3.9376759545737038E-3</v>
      </c>
      <c r="H62" s="152">
        <v>0.11989573746084464</v>
      </c>
      <c r="I62" s="152">
        <v>3.7325317230055034E-3</v>
      </c>
      <c r="J62" s="152">
        <v>2.40885196480718E-2</v>
      </c>
      <c r="K62" s="152">
        <v>1.920258839573372E-2</v>
      </c>
      <c r="L62" s="152">
        <v>2.8793376685645196E-2</v>
      </c>
      <c r="M62" s="152">
        <v>2.3165027725909577E-2</v>
      </c>
      <c r="N62" s="152">
        <v>1.7886937597954334E-2</v>
      </c>
      <c r="O62" s="152">
        <v>2.2093486209568428E-2</v>
      </c>
      <c r="P62" s="152">
        <v>7.1176240209803905E-3</v>
      </c>
      <c r="Q62" s="152">
        <v>1.7780492679966953E-2</v>
      </c>
      <c r="R62" s="152">
        <v>3.9564481455131272E-3</v>
      </c>
      <c r="S62" s="152">
        <v>4.4440552652758236E-3</v>
      </c>
      <c r="T62" s="152">
        <v>7.3403814046572686E-3</v>
      </c>
      <c r="U62" s="152">
        <v>4.1107527705371493E-3</v>
      </c>
      <c r="V62" s="152">
        <v>1.0900390864793951E-2</v>
      </c>
      <c r="W62" s="152">
        <v>1.9119827975223134E-2</v>
      </c>
      <c r="X62" s="152">
        <v>9.6185794583632123E-3</v>
      </c>
      <c r="Y62" s="152">
        <v>4.0679638970136473E-3</v>
      </c>
      <c r="Z62" s="152">
        <v>7.5167645241547513E-3</v>
      </c>
      <c r="AA62" s="152">
        <v>1.5201515891773941E-3</v>
      </c>
      <c r="AB62" s="152">
        <v>5.2982828843545788E-3</v>
      </c>
      <c r="AC62" s="152">
        <v>5.3427668597773009E-2</v>
      </c>
      <c r="AD62" s="152">
        <v>6.2313333413222308E-4</v>
      </c>
      <c r="AE62" s="152">
        <v>7.270344531025685E-3</v>
      </c>
      <c r="AF62" s="152">
        <v>3.3148779010257557E-3</v>
      </c>
      <c r="AG62" s="152">
        <v>1.8341339434623564E-2</v>
      </c>
      <c r="AH62" s="152">
        <v>3.7725747274414277E-3</v>
      </c>
      <c r="AI62" s="152">
        <v>6.5012501696147945E-3</v>
      </c>
      <c r="AJ62" s="152">
        <v>1.7274276525753611E-3</v>
      </c>
      <c r="AK62" s="152">
        <v>7.5739796192860554E-3</v>
      </c>
      <c r="AL62" s="152">
        <v>3.2491584584508001E-2</v>
      </c>
      <c r="AM62" s="152">
        <v>0.26614700911997602</v>
      </c>
      <c r="AN62" s="152">
        <v>7.621290141589564E-3</v>
      </c>
      <c r="AO62" s="152">
        <v>4.74712966251453E-2</v>
      </c>
      <c r="AP62" s="152">
        <v>2.3805810935879105E-3</v>
      </c>
      <c r="AQ62" s="152">
        <v>3.2372452124069001E-2</v>
      </c>
      <c r="AR62" s="152">
        <v>8.3534706114137686E-3</v>
      </c>
      <c r="AS62" s="152">
        <v>3.1045503630797587E-3</v>
      </c>
      <c r="AT62" s="152">
        <v>2.2772216726297163E-2</v>
      </c>
      <c r="AU62" s="152">
        <v>2.7498467709565901E-2</v>
      </c>
      <c r="AV62" s="152">
        <v>7.1313130703631062E-3</v>
      </c>
      <c r="AW62" s="152">
        <v>2.3139617792477894E-3</v>
      </c>
      <c r="AX62" s="152">
        <v>1.1406038028141536E-2</v>
      </c>
      <c r="AY62" s="152">
        <v>4.3237985028278685E-2</v>
      </c>
      <c r="AZ62" s="152">
        <v>2.021894851970444E-2</v>
      </c>
      <c r="BA62" s="152">
        <v>3.6930933181980423E-2</v>
      </c>
      <c r="BB62" s="152">
        <v>7.6908743592603119E-3</v>
      </c>
      <c r="BC62" s="152">
        <v>6.3872747590875481E-3</v>
      </c>
      <c r="BD62" s="152">
        <v>1.4786835193629465E-2</v>
      </c>
      <c r="BE62" s="152">
        <v>0.39813292292570335</v>
      </c>
      <c r="BF62" s="152">
        <v>0.37316711193349356</v>
      </c>
      <c r="BG62" s="152">
        <v>1.115969123631223</v>
      </c>
      <c r="BH62" s="152">
        <v>2.5907470664614355E-2</v>
      </c>
      <c r="BI62" s="152">
        <v>5.4900864750164632E-2</v>
      </c>
      <c r="BJ62" s="152">
        <v>2.0229122118873868E-2</v>
      </c>
      <c r="BK62" s="152">
        <v>0.11447918915999822</v>
      </c>
      <c r="BL62" s="152">
        <v>1.8990187637633524E-3</v>
      </c>
      <c r="BM62" s="152">
        <v>7.6151902163894801E-4</v>
      </c>
      <c r="BN62" s="152">
        <v>7.4934272397596839E-3</v>
      </c>
      <c r="BO62" s="152">
        <v>3.6000527012828722E-2</v>
      </c>
      <c r="BP62" s="152">
        <v>8.7736221510476813E-3</v>
      </c>
      <c r="BQ62" s="152">
        <v>4.0297856230986771E-2</v>
      </c>
      <c r="BR62" s="152">
        <v>1.5642515948421656E-2</v>
      </c>
      <c r="BS62" s="152">
        <v>2.174429971889397E-2</v>
      </c>
      <c r="BT62" s="152">
        <v>2.5628843248271617E-2</v>
      </c>
      <c r="BU62" s="152">
        <v>6.9108921787285399E-3</v>
      </c>
      <c r="BV62" s="152">
        <v>0.15412721494534193</v>
      </c>
      <c r="BW62" s="152">
        <v>7.6712909400701015E-3</v>
      </c>
      <c r="BX62" s="152">
        <v>6.7639296191883457E-4</v>
      </c>
      <c r="BY62" s="152">
        <v>1.5944012235313332E-2</v>
      </c>
      <c r="BZ62" s="152">
        <v>4.7750272353652987E-3</v>
      </c>
      <c r="CA62" s="152">
        <v>1.5726761590166304E-2</v>
      </c>
      <c r="CB62" s="152">
        <v>3.7094416680386109E-3</v>
      </c>
      <c r="CC62" s="152">
        <v>1.3004066430157515E-2</v>
      </c>
      <c r="CD62" s="152">
        <v>3.3888496328141858E-3</v>
      </c>
      <c r="CE62" s="152">
        <v>5.0896555181965545E-3</v>
      </c>
      <c r="CF62" s="152">
        <v>3.0368781188585925E-3</v>
      </c>
      <c r="CG62" s="152">
        <v>2.1593138362829192E-3</v>
      </c>
      <c r="CH62" s="152">
        <v>1.4177471301574682E-3</v>
      </c>
      <c r="CI62" s="152">
        <v>3.3177903107727662E-3</v>
      </c>
      <c r="CJ62" s="152">
        <v>1.1425950114216186E-3</v>
      </c>
      <c r="CK62" s="152">
        <v>2.9134236925139794E-3</v>
      </c>
      <c r="CL62" s="152">
        <v>1.036986405586929E-2</v>
      </c>
      <c r="CM62" s="152">
        <v>2.0772831061267855E-5</v>
      </c>
      <c r="CN62" s="152">
        <v>9.778363017730933E-2</v>
      </c>
      <c r="CO62" s="152">
        <v>4.0282929224683284E-3</v>
      </c>
      <c r="CP62" s="152">
        <v>2.4680478673153289E-2</v>
      </c>
      <c r="CQ62" s="152">
        <v>2.0274190980304134E-2</v>
      </c>
      <c r="CR62" s="152">
        <v>4.9203907186564158E-3</v>
      </c>
      <c r="CS62" s="152">
        <v>1.9223841124059886E-2</v>
      </c>
      <c r="CT62" s="152">
        <v>1.8851552308026216E-2</v>
      </c>
      <c r="CU62" s="152">
        <v>5.5244550529152678E-3</v>
      </c>
      <c r="CV62" s="152">
        <v>4.4702267403792456E-3</v>
      </c>
      <c r="CW62" s="152">
        <v>3.1545655851711714E-2</v>
      </c>
      <c r="CX62" s="152">
        <v>2.0161722048758959E-2</v>
      </c>
      <c r="CY62" s="152">
        <v>1.0292493065300768E-2</v>
      </c>
      <c r="CZ62" s="152">
        <v>1.0379143163047456E-2</v>
      </c>
      <c r="DA62" s="152">
        <v>0.18281697034206154</v>
      </c>
      <c r="DB62" s="152">
        <v>6.7366640384972929E-3</v>
      </c>
      <c r="DC62" s="152">
        <v>7.4187045429285675E-3</v>
      </c>
      <c r="DD62" s="152">
        <v>6.1717776349449523E-3</v>
      </c>
      <c r="DE62" s="152">
        <v>0</v>
      </c>
    </row>
    <row r="63" spans="1:109" x14ac:dyDescent="0.3">
      <c r="A63" s="151">
        <v>518</v>
      </c>
      <c r="B63" s="152">
        <v>1.8249916417752607E-3</v>
      </c>
      <c r="C63" s="152">
        <v>6.7840933348116139E-3</v>
      </c>
      <c r="D63" s="152">
        <v>8.8344937944410586E-3</v>
      </c>
      <c r="E63" s="152">
        <v>2.1783849167131232E-3</v>
      </c>
      <c r="F63" s="152">
        <v>7.9040227778932482E-3</v>
      </c>
      <c r="G63" s="152">
        <v>7.1875560600854072E-4</v>
      </c>
      <c r="H63" s="152">
        <v>3.1365706353076767E-3</v>
      </c>
      <c r="I63" s="152">
        <v>1.4569150315431852E-3</v>
      </c>
      <c r="J63" s="152">
        <v>3.835027136717063E-3</v>
      </c>
      <c r="K63" s="152">
        <v>3.0384403163452164E-3</v>
      </c>
      <c r="L63" s="152">
        <v>2.826844418818177E-3</v>
      </c>
      <c r="M63" s="152">
        <v>3.1961226949224291E-3</v>
      </c>
      <c r="N63" s="152">
        <v>3.9195872707059702E-3</v>
      </c>
      <c r="O63" s="152">
        <v>3.0651173140332517E-3</v>
      </c>
      <c r="P63" s="152">
        <v>1.6684505581047563E-3</v>
      </c>
      <c r="Q63" s="152">
        <v>2.6569459017828849E-3</v>
      </c>
      <c r="R63" s="152">
        <v>4.708804975994448E-3</v>
      </c>
      <c r="S63" s="152">
        <v>4.6721166011475411E-3</v>
      </c>
      <c r="T63" s="152">
        <v>4.266405469809365E-3</v>
      </c>
      <c r="U63" s="152">
        <v>3.3928842380134198E-3</v>
      </c>
      <c r="V63" s="152">
        <v>2.6903539475919293E-3</v>
      </c>
      <c r="W63" s="152">
        <v>2.634843146407126E-3</v>
      </c>
      <c r="X63" s="152">
        <v>2.4638721341499253E-3</v>
      </c>
      <c r="Y63" s="152">
        <v>1.6102307255635138E-3</v>
      </c>
      <c r="Z63" s="152">
        <v>1.8693123563377986E-3</v>
      </c>
      <c r="AA63" s="152">
        <v>7.7335221133542468E-4</v>
      </c>
      <c r="AB63" s="152">
        <v>2.9224945835401687E-3</v>
      </c>
      <c r="AC63" s="152">
        <v>1.3075894177697141E-3</v>
      </c>
      <c r="AD63" s="152">
        <v>1.7424877297867178E-3</v>
      </c>
      <c r="AE63" s="152">
        <v>3.4256730522484939E-3</v>
      </c>
      <c r="AF63" s="152">
        <v>2.6908871348668923E-3</v>
      </c>
      <c r="AG63" s="152">
        <v>3.2662626705855886E-3</v>
      </c>
      <c r="AH63" s="152">
        <v>2.3900943172558121E-3</v>
      </c>
      <c r="AI63" s="152">
        <v>2.4613864951775126E-3</v>
      </c>
      <c r="AJ63" s="152">
        <v>3.1524722124355265E-3</v>
      </c>
      <c r="AK63" s="152">
        <v>2.9186870313989912E-3</v>
      </c>
      <c r="AL63" s="152">
        <v>2.7913875108202136E-3</v>
      </c>
      <c r="AM63" s="152">
        <v>2.792858288943348E-3</v>
      </c>
      <c r="AN63" s="152">
        <v>1.3101481719069807E-3</v>
      </c>
      <c r="AO63" s="152">
        <v>8.7252224558290257E-4</v>
      </c>
      <c r="AP63" s="152">
        <v>4.6532229219354952E-3</v>
      </c>
      <c r="AQ63" s="152">
        <v>3.3365167568730788E-3</v>
      </c>
      <c r="AR63" s="152">
        <v>2.6559512560180585E-3</v>
      </c>
      <c r="AS63" s="152">
        <v>1.215058249888528E-2</v>
      </c>
      <c r="AT63" s="152">
        <v>2.7640641571828953E-3</v>
      </c>
      <c r="AU63" s="152">
        <v>1.1779790419621532E-3</v>
      </c>
      <c r="AV63" s="152">
        <v>2.0266182785837281E-3</v>
      </c>
      <c r="AW63" s="152">
        <v>9.788818415932903E-4</v>
      </c>
      <c r="AX63" s="152">
        <v>2.1859589791082823E-3</v>
      </c>
      <c r="AY63" s="152">
        <v>1.2022261026069078E-3</v>
      </c>
      <c r="AZ63" s="152">
        <v>1.9592480283589188E-3</v>
      </c>
      <c r="BA63" s="152">
        <v>2.3753956829575709E-3</v>
      </c>
      <c r="BB63" s="152">
        <v>2.8569251293989002E-3</v>
      </c>
      <c r="BC63" s="152">
        <v>2.5264292573717487E-3</v>
      </c>
      <c r="BD63" s="152">
        <v>1.9734921014856041E-3</v>
      </c>
      <c r="BE63" s="152">
        <v>1.9297854043320625E-3</v>
      </c>
      <c r="BF63" s="152">
        <v>1.1982346701813738E-3</v>
      </c>
      <c r="BG63" s="152">
        <v>1.5094180966714293E-3</v>
      </c>
      <c r="BH63" s="152">
        <v>1.0007018056016781</v>
      </c>
      <c r="BI63" s="152">
        <v>3.577219921879761E-2</v>
      </c>
      <c r="BJ63" s="152">
        <v>1.150214033407681E-3</v>
      </c>
      <c r="BK63" s="152">
        <v>1.6216333919300912E-3</v>
      </c>
      <c r="BL63" s="152">
        <v>6.4039312175197287E-3</v>
      </c>
      <c r="BM63" s="152">
        <v>6.4453932031265657E-4</v>
      </c>
      <c r="BN63" s="152">
        <v>8.2203019351179704E-4</v>
      </c>
      <c r="BO63" s="152">
        <v>5.1840494849168788E-3</v>
      </c>
      <c r="BP63" s="152">
        <v>3.4321583892052308E-3</v>
      </c>
      <c r="BQ63" s="152">
        <v>1.0251932576920782E-3</v>
      </c>
      <c r="BR63" s="152">
        <v>1.6473573157416309E-3</v>
      </c>
      <c r="BS63" s="152">
        <v>1.7082888453038858E-3</v>
      </c>
      <c r="BT63" s="152">
        <v>2.0325192179583128E-3</v>
      </c>
      <c r="BU63" s="152">
        <v>1.8674389480382355E-3</v>
      </c>
      <c r="BV63" s="152">
        <v>2.4353850018409748E-3</v>
      </c>
      <c r="BW63" s="152">
        <v>1.9429049473645014E-3</v>
      </c>
      <c r="BX63" s="152">
        <v>1.3941569964934643E-3</v>
      </c>
      <c r="BY63" s="152">
        <v>2.143852433548127E-3</v>
      </c>
      <c r="BZ63" s="152">
        <v>4.0595101272356111E-2</v>
      </c>
      <c r="CA63" s="152">
        <v>1.6503956983107101E-3</v>
      </c>
      <c r="CB63" s="152">
        <v>3.2422093832687598E-3</v>
      </c>
      <c r="CC63" s="152">
        <v>1.460187663930748E-3</v>
      </c>
      <c r="CD63" s="152">
        <v>3.1209379060364961E-3</v>
      </c>
      <c r="CE63" s="152">
        <v>1.8359017122379577E-2</v>
      </c>
      <c r="CF63" s="152">
        <v>5.6958209085856033E-3</v>
      </c>
      <c r="CG63" s="152">
        <v>5.2564957948853146E-3</v>
      </c>
      <c r="CH63" s="152">
        <v>4.0182546634217418E-3</v>
      </c>
      <c r="CI63" s="152">
        <v>1.2402544819462956E-2</v>
      </c>
      <c r="CJ63" s="152">
        <v>2.7731006097023356E-3</v>
      </c>
      <c r="CK63" s="152">
        <v>1.0542589284617824E-2</v>
      </c>
      <c r="CL63" s="152">
        <v>1.1296846210998009E-3</v>
      </c>
      <c r="CM63" s="152">
        <v>5.3638726338064764E-5</v>
      </c>
      <c r="CN63" s="152">
        <v>3.1023874238154253E-3</v>
      </c>
      <c r="CO63" s="152">
        <v>1.3693110171546279E-2</v>
      </c>
      <c r="CP63" s="152">
        <v>3.3142744344621783E-3</v>
      </c>
      <c r="CQ63" s="152">
        <v>1.9543721249888632E-3</v>
      </c>
      <c r="CR63" s="152">
        <v>2.2754851340901237E-2</v>
      </c>
      <c r="CS63" s="152">
        <v>2.2733542360120424E-3</v>
      </c>
      <c r="CT63" s="152">
        <v>9.1235346635700765E-3</v>
      </c>
      <c r="CU63" s="152">
        <v>2.3335510105386022E-3</v>
      </c>
      <c r="CV63" s="152">
        <v>2.4568554973770727E-3</v>
      </c>
      <c r="CW63" s="152">
        <v>1.3540079541086991E-2</v>
      </c>
      <c r="CX63" s="152">
        <v>4.050112755929181E-3</v>
      </c>
      <c r="CY63" s="152">
        <v>1.3640748796403853E-3</v>
      </c>
      <c r="CZ63" s="152">
        <v>1.2752249255231234E-3</v>
      </c>
      <c r="DA63" s="152">
        <v>3.211456691183489E-3</v>
      </c>
      <c r="DB63" s="152">
        <v>1.4228771960992795E-3</v>
      </c>
      <c r="DC63" s="152">
        <v>2.0370356719188788E-2</v>
      </c>
      <c r="DD63" s="152">
        <v>1.3454328329849597E-2</v>
      </c>
      <c r="DE63" s="152">
        <v>0</v>
      </c>
    </row>
    <row r="64" spans="1:109" x14ac:dyDescent="0.3">
      <c r="A64" s="151">
        <v>519</v>
      </c>
      <c r="B64" s="152">
        <v>5.9682395249146525E-5</v>
      </c>
      <c r="C64" s="152">
        <v>2.3770771542364801E-4</v>
      </c>
      <c r="D64" s="152">
        <v>6.1006119207513776E-4</v>
      </c>
      <c r="E64" s="152">
        <v>7.5541019228684523E-5</v>
      </c>
      <c r="F64" s="152">
        <v>3.6667001660252766E-4</v>
      </c>
      <c r="G64" s="152">
        <v>2.3191819105962787E-5</v>
      </c>
      <c r="H64" s="152">
        <v>1.0023721188614044E-4</v>
      </c>
      <c r="I64" s="152">
        <v>4.8643363134246673E-5</v>
      </c>
      <c r="J64" s="152">
        <v>1.2260236713531689E-4</v>
      </c>
      <c r="K64" s="152">
        <v>1.0084318037738295E-4</v>
      </c>
      <c r="L64" s="152">
        <v>9.7390180342107595E-5</v>
      </c>
      <c r="M64" s="152">
        <v>1.0954071382257589E-4</v>
      </c>
      <c r="N64" s="152">
        <v>1.274857628125956E-4</v>
      </c>
      <c r="O64" s="152">
        <v>8.0395766334825667E-5</v>
      </c>
      <c r="P64" s="152">
        <v>5.5456682702258928E-5</v>
      </c>
      <c r="Q64" s="152">
        <v>8.8221100067193811E-5</v>
      </c>
      <c r="R64" s="152">
        <v>1.5590882093901621E-4</v>
      </c>
      <c r="S64" s="152">
        <v>1.3928881614454246E-4</v>
      </c>
      <c r="T64" s="152">
        <v>1.203149406784782E-4</v>
      </c>
      <c r="U64" s="152">
        <v>1.0142782943801494E-4</v>
      </c>
      <c r="V64" s="152">
        <v>8.5710617915225854E-5</v>
      </c>
      <c r="W64" s="152">
        <v>7.5574004007763703E-5</v>
      </c>
      <c r="X64" s="152">
        <v>8.0601906477178635E-5</v>
      </c>
      <c r="Y64" s="152">
        <v>5.2337605045586499E-5</v>
      </c>
      <c r="Z64" s="152">
        <v>6.3639253157942585E-5</v>
      </c>
      <c r="AA64" s="152">
        <v>2.5210735462283191E-5</v>
      </c>
      <c r="AB64" s="152">
        <v>9.6624500664540725E-5</v>
      </c>
      <c r="AC64" s="152">
        <v>3.3366868627480794E-5</v>
      </c>
      <c r="AD64" s="152">
        <v>5.7346522487515258E-5</v>
      </c>
      <c r="AE64" s="152">
        <v>1.0882853871698935E-4</v>
      </c>
      <c r="AF64" s="152">
        <v>8.7786465197641601E-5</v>
      </c>
      <c r="AG64" s="152">
        <v>1.0367587214683706E-4</v>
      </c>
      <c r="AH64" s="152">
        <v>7.8184883787092658E-5</v>
      </c>
      <c r="AI64" s="152">
        <v>8.0375435322923842E-5</v>
      </c>
      <c r="AJ64" s="152">
        <v>1.0437671679410926E-4</v>
      </c>
      <c r="AK64" s="152">
        <v>9.6156851301204625E-5</v>
      </c>
      <c r="AL64" s="152">
        <v>8.2038190985742469E-5</v>
      </c>
      <c r="AM64" s="152">
        <v>8.08583306814442E-5</v>
      </c>
      <c r="AN64" s="152">
        <v>4.3408966077412676E-5</v>
      </c>
      <c r="AO64" s="152">
        <v>2.7820608172599695E-5</v>
      </c>
      <c r="AP64" s="152">
        <v>8.2048679185348964E-5</v>
      </c>
      <c r="AQ64" s="152">
        <v>8.5844777371305226E-5</v>
      </c>
      <c r="AR64" s="152">
        <v>7.6987669977953189E-5</v>
      </c>
      <c r="AS64" s="152">
        <v>4.1144170753260793E-4</v>
      </c>
      <c r="AT64" s="152">
        <v>8.4813212946910311E-5</v>
      </c>
      <c r="AU64" s="152">
        <v>3.9036394935998838E-5</v>
      </c>
      <c r="AV64" s="152">
        <v>6.9805606756844936E-5</v>
      </c>
      <c r="AW64" s="152">
        <v>3.1589117771171828E-5</v>
      </c>
      <c r="AX64" s="152">
        <v>7.4111457726881607E-5</v>
      </c>
      <c r="AY64" s="152">
        <v>4.3176488301614341E-5</v>
      </c>
      <c r="AZ64" s="152">
        <v>6.9582561344472491E-5</v>
      </c>
      <c r="BA64" s="152">
        <v>1.1525741848806966E-4</v>
      </c>
      <c r="BB64" s="152">
        <v>9.1667982879418291E-5</v>
      </c>
      <c r="BC64" s="152">
        <v>9.6031839546772925E-5</v>
      </c>
      <c r="BD64" s="152">
        <v>6.803853850165315E-4</v>
      </c>
      <c r="BE64" s="152">
        <v>7.6409330129571595E-5</v>
      </c>
      <c r="BF64" s="152">
        <v>7.8382532067175755E-5</v>
      </c>
      <c r="BG64" s="152">
        <v>5.192793667186221E-5</v>
      </c>
      <c r="BH64" s="152">
        <v>2.4810582544627152E-5</v>
      </c>
      <c r="BI64" s="152">
        <v>1.0024081350088463</v>
      </c>
      <c r="BJ64" s="152">
        <v>3.8060782046655101E-5</v>
      </c>
      <c r="BK64" s="152">
        <v>5.914183959580432E-5</v>
      </c>
      <c r="BL64" s="152">
        <v>2.2037098621173026E-4</v>
      </c>
      <c r="BM64" s="152">
        <v>7.0307500223973452E-5</v>
      </c>
      <c r="BN64" s="152">
        <v>2.3053274830327015E-5</v>
      </c>
      <c r="BO64" s="152">
        <v>1.3583155426723654E-4</v>
      </c>
      <c r="BP64" s="152">
        <v>1.0294957952376468E-4</v>
      </c>
      <c r="BQ64" s="152">
        <v>5.3066779100935239E-5</v>
      </c>
      <c r="BR64" s="152">
        <v>5.5575109601927566E-5</v>
      </c>
      <c r="BS64" s="152">
        <v>5.8918480831831613E-5</v>
      </c>
      <c r="BT64" s="152">
        <v>7.0138230078849959E-5</v>
      </c>
      <c r="BU64" s="152">
        <v>4.6128398512573922E-5</v>
      </c>
      <c r="BV64" s="152">
        <v>8.9617942155816531E-5</v>
      </c>
      <c r="BW64" s="152">
        <v>1.0368959331794042E-4</v>
      </c>
      <c r="BX64" s="152">
        <v>4.8069754850537921E-5</v>
      </c>
      <c r="BY64" s="152">
        <v>7.1020910707818329E-5</v>
      </c>
      <c r="BZ64" s="152">
        <v>3.3759627299440861E-4</v>
      </c>
      <c r="CA64" s="152">
        <v>5.1895022794261491E-5</v>
      </c>
      <c r="CB64" s="152">
        <v>6.8702468064499506E-5</v>
      </c>
      <c r="CC64" s="152">
        <v>4.3291077069847197E-5</v>
      </c>
      <c r="CD64" s="152">
        <v>9.6695605926981666E-5</v>
      </c>
      <c r="CE64" s="152">
        <v>9.2624716573723746E-4</v>
      </c>
      <c r="CF64" s="152">
        <v>1.5967242833438947E-4</v>
      </c>
      <c r="CG64" s="152">
        <v>1.8064071731026176E-4</v>
      </c>
      <c r="CH64" s="152">
        <v>1.1117020408976277E-4</v>
      </c>
      <c r="CI64" s="152">
        <v>5.3216985778170632E-4</v>
      </c>
      <c r="CJ64" s="152">
        <v>9.583151085812857E-5</v>
      </c>
      <c r="CK64" s="152">
        <v>2.625217401894934E-4</v>
      </c>
      <c r="CL64" s="152">
        <v>4.4736190209497716E-5</v>
      </c>
      <c r="CM64" s="152">
        <v>1.9372287885655242E-6</v>
      </c>
      <c r="CN64" s="152">
        <v>1.0577996824447962E-4</v>
      </c>
      <c r="CO64" s="152">
        <v>1.7530169023807193E-4</v>
      </c>
      <c r="CP64" s="152">
        <v>1.4510870763408541E-4</v>
      </c>
      <c r="CQ64" s="152">
        <v>6.9102844202567908E-5</v>
      </c>
      <c r="CR64" s="152">
        <v>3.3810565299936189E-4</v>
      </c>
      <c r="CS64" s="152">
        <v>7.675820970849971E-5</v>
      </c>
      <c r="CT64" s="152">
        <v>2.84360787390916E-3</v>
      </c>
      <c r="CU64" s="152">
        <v>8.2494121718345242E-5</v>
      </c>
      <c r="CV64" s="152">
        <v>1.1017168780443091E-4</v>
      </c>
      <c r="CW64" s="152">
        <v>3.8191015808500863E-4</v>
      </c>
      <c r="CX64" s="152">
        <v>4.8657526492062883E-4</v>
      </c>
      <c r="CY64" s="152">
        <v>8.6326641230472081E-5</v>
      </c>
      <c r="CZ64" s="152">
        <v>3.7101601434877273E-5</v>
      </c>
      <c r="DA64" s="152">
        <v>3.458437554355008E-4</v>
      </c>
      <c r="DB64" s="152">
        <v>3.3944904610884687E-5</v>
      </c>
      <c r="DC64" s="152">
        <v>4.0900322138632773E-3</v>
      </c>
      <c r="DD64" s="152">
        <v>4.6463267328677673E-4</v>
      </c>
      <c r="DE64" s="152">
        <v>0</v>
      </c>
    </row>
    <row r="65" spans="1:109" x14ac:dyDescent="0.3">
      <c r="A65" s="151">
        <v>52211</v>
      </c>
      <c r="B65" s="152">
        <v>1.557407762943323E-2</v>
      </c>
      <c r="C65" s="152">
        <v>2.3177686686656158E-2</v>
      </c>
      <c r="D65" s="152">
        <v>5.7343767163668527E-2</v>
      </c>
      <c r="E65" s="152">
        <v>1.5398793045285165E-2</v>
      </c>
      <c r="F65" s="152">
        <v>0.12914023679718212</v>
      </c>
      <c r="G65" s="152">
        <v>4.8514903079770405E-3</v>
      </c>
      <c r="H65" s="152">
        <v>0.15559291031945277</v>
      </c>
      <c r="I65" s="152">
        <v>7.6911157352855305E-3</v>
      </c>
      <c r="J65" s="152">
        <v>3.7120511578474354E-2</v>
      </c>
      <c r="K65" s="152">
        <v>2.8809493748888578E-2</v>
      </c>
      <c r="L65" s="152">
        <v>3.8526648594481738E-2</v>
      </c>
      <c r="M65" s="152">
        <v>3.3473150231677962E-2</v>
      </c>
      <c r="N65" s="152">
        <v>2.974713693677062E-2</v>
      </c>
      <c r="O65" s="152">
        <v>3.1439111256559016E-2</v>
      </c>
      <c r="P65" s="152">
        <v>1.1949549585818821E-2</v>
      </c>
      <c r="Q65" s="152">
        <v>2.5792964331234521E-2</v>
      </c>
      <c r="R65" s="152">
        <v>1.4462933525812448E-2</v>
      </c>
      <c r="S65" s="152">
        <v>1.8918162258872585E-2</v>
      </c>
      <c r="T65" s="152">
        <v>1.9606596992139683E-2</v>
      </c>
      <c r="U65" s="152">
        <v>1.3535741044336193E-2</v>
      </c>
      <c r="V65" s="152">
        <v>4.5436952676405511E-2</v>
      </c>
      <c r="W65" s="152">
        <v>1.4620262402344047E-2</v>
      </c>
      <c r="X65" s="152">
        <v>2.0914739505478418E-2</v>
      </c>
      <c r="Y65" s="152">
        <v>1.4907909740663007E-2</v>
      </c>
      <c r="Z65" s="152">
        <v>1.1254321660952613E-2</v>
      </c>
      <c r="AA65" s="152">
        <v>3.0660954359756085E-3</v>
      </c>
      <c r="AB65" s="152">
        <v>1.0761871333007308E-2</v>
      </c>
      <c r="AC65" s="152">
        <v>7.8412436432984747E-3</v>
      </c>
      <c r="AD65" s="152">
        <v>5.625788040676062E-3</v>
      </c>
      <c r="AE65" s="152">
        <v>1.5675713273826244E-2</v>
      </c>
      <c r="AF65" s="152">
        <v>1.0691440670758464E-2</v>
      </c>
      <c r="AG65" s="152">
        <v>5.902312247429542E-2</v>
      </c>
      <c r="AH65" s="152">
        <v>8.020385931529643E-3</v>
      </c>
      <c r="AI65" s="152">
        <v>1.1106401675079928E-2</v>
      </c>
      <c r="AJ65" s="152">
        <v>1.0162945580314425E-2</v>
      </c>
      <c r="AK65" s="152">
        <v>1.0121532456251251E-2</v>
      </c>
      <c r="AL65" s="152">
        <v>1.3278414767906444E-2</v>
      </c>
      <c r="AM65" s="152">
        <v>2.5621519465626689E-2</v>
      </c>
      <c r="AN65" s="152">
        <v>4.9034989579847142E-3</v>
      </c>
      <c r="AO65" s="152">
        <v>0.14372104198073696</v>
      </c>
      <c r="AP65" s="152">
        <v>1.1667422475418986E-2</v>
      </c>
      <c r="AQ65" s="152">
        <v>1.2008505473805813E-2</v>
      </c>
      <c r="AR65" s="152">
        <v>2.0749028633711444E-2</v>
      </c>
      <c r="AS65" s="152">
        <v>3.6901046489635485E-2</v>
      </c>
      <c r="AT65" s="152">
        <v>3.3677175426028917E-2</v>
      </c>
      <c r="AU65" s="152">
        <v>7.4828409088180114E-3</v>
      </c>
      <c r="AV65" s="152">
        <v>1.108658413483209E-2</v>
      </c>
      <c r="AW65" s="152">
        <v>4.7293266788355865E-3</v>
      </c>
      <c r="AX65" s="152">
        <v>2.1477736011327273E-2</v>
      </c>
      <c r="AY65" s="152">
        <v>1.5542485853587392E-2</v>
      </c>
      <c r="AZ65" s="152">
        <v>1.6593386485165427E-2</v>
      </c>
      <c r="BA65" s="152">
        <v>1.4565909037451384E-2</v>
      </c>
      <c r="BB65" s="152">
        <v>1.9436506429019538E-2</v>
      </c>
      <c r="BC65" s="152">
        <v>1.5549975911536378E-2</v>
      </c>
      <c r="BD65" s="152">
        <v>5.5575073284025785E-2</v>
      </c>
      <c r="BE65" s="152">
        <v>2.3548884319154684E-2</v>
      </c>
      <c r="BF65" s="152">
        <v>1.5648408692452192E-2</v>
      </c>
      <c r="BG65" s="152">
        <v>4.2623209876507119E-2</v>
      </c>
      <c r="BH65" s="152">
        <v>0.66901740826751455</v>
      </c>
      <c r="BI65" s="152">
        <v>4.9862571272716531E-2</v>
      </c>
      <c r="BJ65" s="152">
        <v>1.4799466196621049</v>
      </c>
      <c r="BK65" s="152">
        <v>1.1649069375083303E-2</v>
      </c>
      <c r="BL65" s="152">
        <v>1.9707350267216879E-2</v>
      </c>
      <c r="BM65" s="152">
        <v>5.4309272942354037E-3</v>
      </c>
      <c r="BN65" s="152">
        <v>0.32330022064887332</v>
      </c>
      <c r="BO65" s="152">
        <v>7.508799223033881E-2</v>
      </c>
      <c r="BP65" s="152">
        <v>3.6325102836753359E-2</v>
      </c>
      <c r="BQ65" s="152">
        <v>5.0571605429180953E-2</v>
      </c>
      <c r="BR65" s="152">
        <v>5.8863652614380438E-2</v>
      </c>
      <c r="BS65" s="152">
        <v>6.9643421493151308E-2</v>
      </c>
      <c r="BT65" s="152">
        <v>8.3269625861049548E-3</v>
      </c>
      <c r="BU65" s="152">
        <v>1.8793520797502742E-2</v>
      </c>
      <c r="BV65" s="152">
        <v>2.0050183998607713E-2</v>
      </c>
      <c r="BW65" s="152">
        <v>1.4259481060580975E-2</v>
      </c>
      <c r="BX65" s="152">
        <v>4.7640197095428797E-3</v>
      </c>
      <c r="BY65" s="152">
        <v>1.5828275226418675E-2</v>
      </c>
      <c r="BZ65" s="152">
        <v>0.10471950557370167</v>
      </c>
      <c r="CA65" s="152">
        <v>7.5360133139605254E-2</v>
      </c>
      <c r="CB65" s="152">
        <v>1.0161576593027244E-2</v>
      </c>
      <c r="CC65" s="152">
        <v>1.8076020598732541E-2</v>
      </c>
      <c r="CD65" s="152">
        <v>1.7880560701511734E-2</v>
      </c>
      <c r="CE65" s="152">
        <v>0.10518082637596243</v>
      </c>
      <c r="CF65" s="152">
        <v>1.6845645755064254E-2</v>
      </c>
      <c r="CG65" s="152">
        <v>2.1783846817459381E-2</v>
      </c>
      <c r="CH65" s="152">
        <v>1.0139129442311025E-2</v>
      </c>
      <c r="CI65" s="152">
        <v>6.054577344923151E-2</v>
      </c>
      <c r="CJ65" s="152">
        <v>1.1518713786138298E-2</v>
      </c>
      <c r="CK65" s="152">
        <v>2.2284194018650734E-2</v>
      </c>
      <c r="CL65" s="152">
        <v>7.3269733583486664E-3</v>
      </c>
      <c r="CM65" s="152">
        <v>1.8851294655222007E-4</v>
      </c>
      <c r="CN65" s="152">
        <v>2.4024596019575718E-2</v>
      </c>
      <c r="CO65" s="152">
        <v>4.4006025515876311E-2</v>
      </c>
      <c r="CP65" s="152">
        <v>3.3642896884769631E-2</v>
      </c>
      <c r="CQ65" s="152">
        <v>2.7796865105520922E-2</v>
      </c>
      <c r="CR65" s="152">
        <v>5.1813337155900523E-2</v>
      </c>
      <c r="CS65" s="152">
        <v>7.7148099394353339E-2</v>
      </c>
      <c r="CT65" s="152">
        <v>4.6120064928250507E-2</v>
      </c>
      <c r="CU65" s="152">
        <v>1.0676843126370501E-2</v>
      </c>
      <c r="CV65" s="152">
        <v>1.2866869171068912E-2</v>
      </c>
      <c r="CW65" s="152">
        <v>5.2236127778219538E-2</v>
      </c>
      <c r="CX65" s="152">
        <v>1.3367605581175231E-2</v>
      </c>
      <c r="CY65" s="152">
        <v>1.6051506021740894E-2</v>
      </c>
      <c r="CZ65" s="152">
        <v>4.2242602418402594E-2</v>
      </c>
      <c r="DA65" s="152">
        <v>0.13690482214995658</v>
      </c>
      <c r="DB65" s="152">
        <v>3.4419328993742344E-2</v>
      </c>
      <c r="DC65" s="152">
        <v>4.5903687525597467E-2</v>
      </c>
      <c r="DD65" s="152">
        <v>0.23340494103884002</v>
      </c>
      <c r="DE65" s="152">
        <v>0</v>
      </c>
    </row>
    <row r="66" spans="1:109" x14ac:dyDescent="0.3">
      <c r="A66" s="151">
        <v>52213</v>
      </c>
      <c r="B66" s="152">
        <v>5.4252241277857741E-4</v>
      </c>
      <c r="C66" s="152">
        <v>7.1658254645932484E-4</v>
      </c>
      <c r="D66" s="152">
        <v>5.7258316974297362E-3</v>
      </c>
      <c r="E66" s="152">
        <v>4.9403981017441933E-3</v>
      </c>
      <c r="F66" s="152">
        <v>1.6766272674446231E-3</v>
      </c>
      <c r="G66" s="152">
        <v>1.8041890044109426E-3</v>
      </c>
      <c r="H66" s="152">
        <v>5.8887462788923461E-3</v>
      </c>
      <c r="I66" s="152">
        <v>7.0926949022273567E-4</v>
      </c>
      <c r="J66" s="152">
        <v>1.319744978243245E-3</v>
      </c>
      <c r="K66" s="152">
        <v>1.178572660615163E-3</v>
      </c>
      <c r="L66" s="152">
        <v>1.5684175806311253E-3</v>
      </c>
      <c r="M66" s="152">
        <v>1.3386378626795634E-3</v>
      </c>
      <c r="N66" s="152">
        <v>1.1033150791357176E-3</v>
      </c>
      <c r="O66" s="152">
        <v>1.2535684883570098E-3</v>
      </c>
      <c r="P66" s="152">
        <v>5.430938098078251E-4</v>
      </c>
      <c r="Q66" s="152">
        <v>1.2702326253017158E-3</v>
      </c>
      <c r="R66" s="152">
        <v>5.1752559917231996E-4</v>
      </c>
      <c r="S66" s="152">
        <v>7.6481557792922007E-4</v>
      </c>
      <c r="T66" s="152">
        <v>6.3221541142347503E-4</v>
      </c>
      <c r="U66" s="152">
        <v>7.6923817491217317E-4</v>
      </c>
      <c r="V66" s="152">
        <v>1.3372596579046422E-2</v>
      </c>
      <c r="W66" s="152">
        <v>0.11314877313400347</v>
      </c>
      <c r="X66" s="152">
        <v>9.9324912082801257E-3</v>
      </c>
      <c r="Y66" s="152">
        <v>5.3846195007808788E-3</v>
      </c>
      <c r="Z66" s="152">
        <v>2.0935572141448154E-3</v>
      </c>
      <c r="AA66" s="152">
        <v>5.071217065572277E-3</v>
      </c>
      <c r="AB66" s="152">
        <v>1.3357312066906363E-3</v>
      </c>
      <c r="AC66" s="152">
        <v>0.46512986953582858</v>
      </c>
      <c r="AD66" s="152">
        <v>1.6183025828273687E-4</v>
      </c>
      <c r="AE66" s="152">
        <v>3.9123891068509114E-3</v>
      </c>
      <c r="AF66" s="152">
        <v>3.1957143657105561E-3</v>
      </c>
      <c r="AG66" s="152">
        <v>1.7432458167292691E-2</v>
      </c>
      <c r="AH66" s="152">
        <v>9.4956302557419568E-3</v>
      </c>
      <c r="AI66" s="152">
        <v>7.2859322421969862E-4</v>
      </c>
      <c r="AJ66" s="152">
        <v>4.2351607462843622E-4</v>
      </c>
      <c r="AK66" s="152">
        <v>1.1811705614551129E-3</v>
      </c>
      <c r="AL66" s="152">
        <v>2.7509796136567656E-2</v>
      </c>
      <c r="AM66" s="152">
        <v>3.2863535470541881E-3</v>
      </c>
      <c r="AN66" s="152">
        <v>2.7219773439677057E-4</v>
      </c>
      <c r="AO66" s="152">
        <v>1.6084838652538362E-3</v>
      </c>
      <c r="AP66" s="152">
        <v>3.5987143252446096E-4</v>
      </c>
      <c r="AQ66" s="152">
        <v>2.4857291635927148E-3</v>
      </c>
      <c r="AR66" s="152">
        <v>4.5357247835534562E-3</v>
      </c>
      <c r="AS66" s="152">
        <v>8.2920223020268094E-4</v>
      </c>
      <c r="AT66" s="152">
        <v>1.3444884475014302E-3</v>
      </c>
      <c r="AU66" s="152">
        <v>5.0806788306820847E-4</v>
      </c>
      <c r="AV66" s="152">
        <v>9.3693637632678774E-4</v>
      </c>
      <c r="AW66" s="152">
        <v>3.0411674573346527E-4</v>
      </c>
      <c r="AX66" s="152">
        <v>9.7621309833894059E-4</v>
      </c>
      <c r="AY66" s="152">
        <v>1.1637740758389024E-3</v>
      </c>
      <c r="AZ66" s="152">
        <v>9.3547874751843182E-4</v>
      </c>
      <c r="BA66" s="152">
        <v>1.1295960967699727E-3</v>
      </c>
      <c r="BB66" s="152">
        <v>1.4571983679382355E-3</v>
      </c>
      <c r="BC66" s="152">
        <v>6.3556275150807929E-4</v>
      </c>
      <c r="BD66" s="152">
        <v>2.0920686503550123E-3</v>
      </c>
      <c r="BE66" s="152">
        <v>1.5933631482261963E-3</v>
      </c>
      <c r="BF66" s="152">
        <v>1.2998235760759394E-3</v>
      </c>
      <c r="BG66" s="152">
        <v>3.8274768608839525E-3</v>
      </c>
      <c r="BH66" s="152">
        <v>5.2044720205452208E-3</v>
      </c>
      <c r="BI66" s="152">
        <v>8.7553785171863737E-4</v>
      </c>
      <c r="BJ66" s="152">
        <v>1.1345139907271656E-2</v>
      </c>
      <c r="BK66" s="152">
        <v>1.0006929154031667</v>
      </c>
      <c r="BL66" s="152">
        <v>4.816280616271848E-4</v>
      </c>
      <c r="BM66" s="152">
        <v>8.6501942516630583E-5</v>
      </c>
      <c r="BN66" s="152">
        <v>2.9667112077094923E-3</v>
      </c>
      <c r="BO66" s="152">
        <v>5.7950285622149827E-3</v>
      </c>
      <c r="BP66" s="152">
        <v>2.744888530548468E-3</v>
      </c>
      <c r="BQ66" s="152">
        <v>1.905969343626922E-3</v>
      </c>
      <c r="BR66" s="152">
        <v>1.142743407617884E-3</v>
      </c>
      <c r="BS66" s="152">
        <v>1.2845314479827568E-3</v>
      </c>
      <c r="BT66" s="152">
        <v>5.5340943919201179E-4</v>
      </c>
      <c r="BU66" s="152">
        <v>7.3069226155519614E-4</v>
      </c>
      <c r="BV66" s="152">
        <v>1.251771634625879E-3</v>
      </c>
      <c r="BW66" s="152">
        <v>7.321510126285653E-4</v>
      </c>
      <c r="BX66" s="152">
        <v>2.4738249686835135E-4</v>
      </c>
      <c r="BY66" s="152">
        <v>1.0458081446021012E-3</v>
      </c>
      <c r="BZ66" s="152">
        <v>1.0991102285545585E-3</v>
      </c>
      <c r="CA66" s="152">
        <v>3.2002022335155065E-3</v>
      </c>
      <c r="CB66" s="152">
        <v>1.3039494716743372E-3</v>
      </c>
      <c r="CC66" s="152">
        <v>2.0660007742185097E-3</v>
      </c>
      <c r="CD66" s="152">
        <v>2.9172575776607499E-4</v>
      </c>
      <c r="CE66" s="152">
        <v>1.1521985577660307E-3</v>
      </c>
      <c r="CF66" s="152">
        <v>4.5367460477112412E-4</v>
      </c>
      <c r="CG66" s="152">
        <v>1.1483520186157503E-3</v>
      </c>
      <c r="CH66" s="152">
        <v>2.1988537089348732E-4</v>
      </c>
      <c r="CI66" s="152">
        <v>6.9331415176349521E-4</v>
      </c>
      <c r="CJ66" s="152">
        <v>6.0472979264237874E-4</v>
      </c>
      <c r="CK66" s="152">
        <v>4.0155017213598979E-4</v>
      </c>
      <c r="CL66" s="152">
        <v>3.9057790752089244E-4</v>
      </c>
      <c r="CM66" s="152">
        <v>3.3282141454374668E-6</v>
      </c>
      <c r="CN66" s="152">
        <v>9.3803397335694377E-4</v>
      </c>
      <c r="CO66" s="152">
        <v>6.76674343489586E-4</v>
      </c>
      <c r="CP66" s="152">
        <v>1.2272487245470521E-3</v>
      </c>
      <c r="CQ66" s="152">
        <v>1.1286571038717555E-3</v>
      </c>
      <c r="CR66" s="152">
        <v>7.3364487317943412E-4</v>
      </c>
      <c r="CS66" s="152">
        <v>1.9090229613595733E-2</v>
      </c>
      <c r="CT66" s="152">
        <v>1.4272168835663716E-3</v>
      </c>
      <c r="CU66" s="152">
        <v>1.3632714339837987E-3</v>
      </c>
      <c r="CV66" s="152">
        <v>4.5933931389470652E-4</v>
      </c>
      <c r="CW66" s="152">
        <v>7.481335117480298E-4</v>
      </c>
      <c r="CX66" s="152">
        <v>0.16815715974437526</v>
      </c>
      <c r="CY66" s="152">
        <v>1.0034890377112031E-3</v>
      </c>
      <c r="CZ66" s="152">
        <v>2.3499185283173581E-3</v>
      </c>
      <c r="DA66" s="152">
        <v>8.6605289923449603E-3</v>
      </c>
      <c r="DB66" s="152">
        <v>1.621402611108476E-3</v>
      </c>
      <c r="DC66" s="152">
        <v>7.7008656101706073E-4</v>
      </c>
      <c r="DD66" s="152">
        <v>1.8988008166051101E-3</v>
      </c>
      <c r="DE66" s="152">
        <v>0</v>
      </c>
    </row>
    <row r="67" spans="1:109" x14ac:dyDescent="0.3">
      <c r="A67" s="151">
        <v>52219</v>
      </c>
      <c r="B67" s="152">
        <v>2.5523044448243232E-3</v>
      </c>
      <c r="C67" s="152">
        <v>9.4969366946161642E-3</v>
      </c>
      <c r="D67" s="152">
        <v>2.2587693420998013E-2</v>
      </c>
      <c r="E67" s="152">
        <v>2.7744576680805992E-3</v>
      </c>
      <c r="F67" s="152">
        <v>0.11925337558375927</v>
      </c>
      <c r="G67" s="152">
        <v>8.7392377058047104E-4</v>
      </c>
      <c r="H67" s="152">
        <v>4.8180091996147317E-3</v>
      </c>
      <c r="I67" s="152">
        <v>1.7820384786168459E-3</v>
      </c>
      <c r="J67" s="152">
        <v>4.8519807832155155E-3</v>
      </c>
      <c r="K67" s="152">
        <v>4.0286687473381124E-3</v>
      </c>
      <c r="L67" s="152">
        <v>3.6387869822608492E-3</v>
      </c>
      <c r="M67" s="152">
        <v>4.0657173619878762E-3</v>
      </c>
      <c r="N67" s="152">
        <v>4.9541663263323555E-3</v>
      </c>
      <c r="O67" s="152">
        <v>3.8658635566165664E-3</v>
      </c>
      <c r="P67" s="152">
        <v>2.1144831046764415E-3</v>
      </c>
      <c r="Q67" s="152">
        <v>3.4061062549510298E-3</v>
      </c>
      <c r="R67" s="152">
        <v>5.7860672502605308E-3</v>
      </c>
      <c r="S67" s="152">
        <v>5.9819589616980987E-3</v>
      </c>
      <c r="T67" s="152">
        <v>5.785439026365571E-3</v>
      </c>
      <c r="U67" s="152">
        <v>4.4398365786932495E-3</v>
      </c>
      <c r="V67" s="152">
        <v>3.3601819397385069E-3</v>
      </c>
      <c r="W67" s="152">
        <v>3.1472456439993642E-3</v>
      </c>
      <c r="X67" s="152">
        <v>3.0498906890392887E-3</v>
      </c>
      <c r="Y67" s="152">
        <v>1.9584957995452041E-3</v>
      </c>
      <c r="Z67" s="152">
        <v>2.360021617765177E-3</v>
      </c>
      <c r="AA67" s="152">
        <v>9.5007854637184223E-4</v>
      </c>
      <c r="AB67" s="152">
        <v>3.5934518835800222E-3</v>
      </c>
      <c r="AC67" s="152">
        <v>1.9108861295953959E-3</v>
      </c>
      <c r="AD67" s="152">
        <v>2.1085341415057485E-3</v>
      </c>
      <c r="AE67" s="152">
        <v>4.1379542983101579E-3</v>
      </c>
      <c r="AF67" s="152">
        <v>3.3243788254224207E-3</v>
      </c>
      <c r="AG67" s="152">
        <v>4.3552685629471332E-3</v>
      </c>
      <c r="AH67" s="152">
        <v>2.950605367110296E-3</v>
      </c>
      <c r="AI67" s="152">
        <v>2.9719111761499447E-3</v>
      </c>
      <c r="AJ67" s="152">
        <v>3.8757158873558152E-3</v>
      </c>
      <c r="AK67" s="152">
        <v>3.5815504383462675E-3</v>
      </c>
      <c r="AL67" s="152">
        <v>3.3708608361999893E-3</v>
      </c>
      <c r="AM67" s="152">
        <v>3.3572531324575386E-3</v>
      </c>
      <c r="AN67" s="152">
        <v>1.6090876016820012E-3</v>
      </c>
      <c r="AO67" s="152">
        <v>1.2552763502161181E-3</v>
      </c>
      <c r="AP67" s="152">
        <v>4.3798249017037516E-3</v>
      </c>
      <c r="AQ67" s="152">
        <v>3.6930803037912123E-3</v>
      </c>
      <c r="AR67" s="152">
        <v>3.0350270592475422E-3</v>
      </c>
      <c r="AS67" s="152">
        <v>1.5018981437384383E-2</v>
      </c>
      <c r="AT67" s="152">
        <v>3.4473450897459343E-3</v>
      </c>
      <c r="AU67" s="152">
        <v>1.9259680854587442E-3</v>
      </c>
      <c r="AV67" s="152">
        <v>3.0427639898299849E-3</v>
      </c>
      <c r="AW67" s="152">
        <v>1.6304189027182749E-3</v>
      </c>
      <c r="AX67" s="152">
        <v>3.2023715939330788E-3</v>
      </c>
      <c r="AY67" s="152">
        <v>1.6617752333431318E-3</v>
      </c>
      <c r="AZ67" s="152">
        <v>2.5968004784569601E-3</v>
      </c>
      <c r="BA67" s="152">
        <v>4.3985503627903015E-3</v>
      </c>
      <c r="BB67" s="152">
        <v>4.2077112543234983E-3</v>
      </c>
      <c r="BC67" s="152">
        <v>4.4375771377650067E-3</v>
      </c>
      <c r="BD67" s="152">
        <v>2.51485918610663E-3</v>
      </c>
      <c r="BE67" s="152">
        <v>3.2451353141937475E-3</v>
      </c>
      <c r="BF67" s="152">
        <v>1.2955178384414566E-3</v>
      </c>
      <c r="BG67" s="152">
        <v>2.0249744517957468E-3</v>
      </c>
      <c r="BH67" s="152">
        <v>1.2399031905796112E-3</v>
      </c>
      <c r="BI67" s="152">
        <v>1.2174215346976191E-2</v>
      </c>
      <c r="BJ67" s="152">
        <v>2.2914069257914311E-3</v>
      </c>
      <c r="BK67" s="152">
        <v>2.0597338385156001E-3</v>
      </c>
      <c r="BL67" s="152">
        <v>1.0804625063045785</v>
      </c>
      <c r="BM67" s="152">
        <v>9.8821118377236949E-3</v>
      </c>
      <c r="BN67" s="152">
        <v>3.2347482879440644E-3</v>
      </c>
      <c r="BO67" s="152">
        <v>4.9106064633707399E-3</v>
      </c>
      <c r="BP67" s="152">
        <v>4.9213882528129256E-3</v>
      </c>
      <c r="BQ67" s="152">
        <v>1.9229926539946988E-3</v>
      </c>
      <c r="BR67" s="152">
        <v>2.2629968023270336E-3</v>
      </c>
      <c r="BS67" s="152">
        <v>2.5206932418896408E-3</v>
      </c>
      <c r="BT67" s="152">
        <v>2.516594435021286E-3</v>
      </c>
      <c r="BU67" s="152">
        <v>2.1694461584401956E-3</v>
      </c>
      <c r="BV67" s="152">
        <v>3.4413388458921388E-3</v>
      </c>
      <c r="BW67" s="152">
        <v>2.7451805505461749E-3</v>
      </c>
      <c r="BX67" s="152">
        <v>1.7033637493864327E-3</v>
      </c>
      <c r="BY67" s="152">
        <v>2.5700177174761626E-3</v>
      </c>
      <c r="BZ67" s="152">
        <v>5.7696954768491071E-2</v>
      </c>
      <c r="CA67" s="152">
        <v>2.016648023234255E-3</v>
      </c>
      <c r="CB67" s="152">
        <v>3.0596392073246438E-3</v>
      </c>
      <c r="CC67" s="152">
        <v>1.9818540743163885E-3</v>
      </c>
      <c r="CD67" s="152">
        <v>5.6060549975777176E-3</v>
      </c>
      <c r="CE67" s="152">
        <v>7.7078629930836723E-2</v>
      </c>
      <c r="CF67" s="152">
        <v>5.7371725592529786E-3</v>
      </c>
      <c r="CG67" s="152">
        <v>1.1700451185557157E-2</v>
      </c>
      <c r="CH67" s="152">
        <v>3.7400919089353988E-3</v>
      </c>
      <c r="CI67" s="152">
        <v>4.2379681547436633E-2</v>
      </c>
      <c r="CJ67" s="152">
        <v>6.197548344532333E-3</v>
      </c>
      <c r="CK67" s="152">
        <v>7.7941362011343628E-3</v>
      </c>
      <c r="CL67" s="152">
        <v>2.3817857353202795E-3</v>
      </c>
      <c r="CM67" s="152">
        <v>7.9015142783179392E-5</v>
      </c>
      <c r="CN67" s="152">
        <v>3.8089256271148287E-3</v>
      </c>
      <c r="CO67" s="152">
        <v>1.7489888436670018E-2</v>
      </c>
      <c r="CP67" s="152">
        <v>4.4303744557137098E-3</v>
      </c>
      <c r="CQ67" s="152">
        <v>2.4225905267720683E-3</v>
      </c>
      <c r="CR67" s="152">
        <v>1.4911744227288042E-2</v>
      </c>
      <c r="CS67" s="152">
        <v>3.0017387498559446E-3</v>
      </c>
      <c r="CT67" s="152">
        <v>1.3258265286605831E-2</v>
      </c>
      <c r="CU67" s="152">
        <v>2.9377452828733791E-3</v>
      </c>
      <c r="CV67" s="152">
        <v>3.9442867473225797E-3</v>
      </c>
      <c r="CW67" s="152">
        <v>1.7266640051926609E-2</v>
      </c>
      <c r="CX67" s="152">
        <v>3.6169018141313097E-3</v>
      </c>
      <c r="CY67" s="152">
        <v>2.5178513119662508E-3</v>
      </c>
      <c r="CZ67" s="152">
        <v>1.40593058577713E-3</v>
      </c>
      <c r="DA67" s="152">
        <v>4.3016621665589354E-3</v>
      </c>
      <c r="DB67" s="152">
        <v>1.3420875171627166E-3</v>
      </c>
      <c r="DC67" s="152">
        <v>1.0866204005096492E-2</v>
      </c>
      <c r="DD67" s="152">
        <v>5.4049326416918076E-3</v>
      </c>
      <c r="DE67" s="152">
        <v>0</v>
      </c>
    </row>
    <row r="68" spans="1:109" x14ac:dyDescent="0.3">
      <c r="A68" s="151">
        <v>5222</v>
      </c>
      <c r="B68" s="152">
        <v>2.6988278735229211E-3</v>
      </c>
      <c r="C68" s="152">
        <v>1.827361959020714E-3</v>
      </c>
      <c r="D68" s="152">
        <v>5.9004427803756952E-3</v>
      </c>
      <c r="E68" s="152">
        <v>4.4983556014541086E-3</v>
      </c>
      <c r="F68" s="152">
        <v>8.9958951224736513E-3</v>
      </c>
      <c r="G68" s="152">
        <v>1.0483009858077599E-3</v>
      </c>
      <c r="H68" s="152">
        <v>2.4483978914387111E-2</v>
      </c>
      <c r="I68" s="152">
        <v>1.6401901931777743E-3</v>
      </c>
      <c r="J68" s="152">
        <v>6.9565979332736174E-3</v>
      </c>
      <c r="K68" s="152">
        <v>5.349114453123853E-3</v>
      </c>
      <c r="L68" s="152">
        <v>7.6626033972151762E-3</v>
      </c>
      <c r="M68" s="152">
        <v>6.3884824852172154E-3</v>
      </c>
      <c r="N68" s="152">
        <v>5.189248180092366E-3</v>
      </c>
      <c r="O68" s="152">
        <v>6.0943594712664266E-3</v>
      </c>
      <c r="P68" s="152">
        <v>2.0398826224991081E-3</v>
      </c>
      <c r="Q68" s="152">
        <v>4.8855139611335731E-3</v>
      </c>
      <c r="R68" s="152">
        <v>1.1147951507801297E-3</v>
      </c>
      <c r="S68" s="152">
        <v>2.0130393540277619E-3</v>
      </c>
      <c r="T68" s="152">
        <v>2.5742597357304863E-3</v>
      </c>
      <c r="U68" s="152">
        <v>1.5248334774243138E-3</v>
      </c>
      <c r="V68" s="152">
        <v>8.09601700222627E-3</v>
      </c>
      <c r="W68" s="152">
        <v>2.6973149209742605E-3</v>
      </c>
      <c r="X68" s="152">
        <v>3.4659987355167821E-3</v>
      </c>
      <c r="Y68" s="152">
        <v>3.0960619662464004E-3</v>
      </c>
      <c r="Z68" s="152">
        <v>3.0644259570473181E-3</v>
      </c>
      <c r="AA68" s="152">
        <v>3.4970025635746178E-4</v>
      </c>
      <c r="AB68" s="152">
        <v>1.0996092304360523E-3</v>
      </c>
      <c r="AC68" s="152">
        <v>1.1310158098795818E-3</v>
      </c>
      <c r="AD68" s="152">
        <v>4.5793200888035715E-4</v>
      </c>
      <c r="AE68" s="152">
        <v>2.0083370376218724E-3</v>
      </c>
      <c r="AF68" s="152">
        <v>5.3043110702898104E-3</v>
      </c>
      <c r="AG68" s="152">
        <v>3.0266999817856664E-2</v>
      </c>
      <c r="AH68" s="152">
        <v>7.2442591916510818E-4</v>
      </c>
      <c r="AI68" s="152">
        <v>2.0937469962885717E-3</v>
      </c>
      <c r="AJ68" s="152">
        <v>8.4145912726002394E-4</v>
      </c>
      <c r="AK68" s="152">
        <v>9.6126609125213422E-4</v>
      </c>
      <c r="AL68" s="152">
        <v>1.7953788263816008E-3</v>
      </c>
      <c r="AM68" s="152">
        <v>4.6046343905441611E-3</v>
      </c>
      <c r="AN68" s="152">
        <v>5.2530811943519789E-4</v>
      </c>
      <c r="AO68" s="152">
        <v>2.0561975054249147E-2</v>
      </c>
      <c r="AP68" s="152">
        <v>1.1775018298438495E-3</v>
      </c>
      <c r="AQ68" s="152">
        <v>1.4765228310958745E-3</v>
      </c>
      <c r="AR68" s="152">
        <v>3.5620598186934401E-3</v>
      </c>
      <c r="AS68" s="152">
        <v>2.7132765963328643E-3</v>
      </c>
      <c r="AT68" s="152">
        <v>8.1546502647706371E-3</v>
      </c>
      <c r="AU68" s="152">
        <v>1.4534059437554564E-3</v>
      </c>
      <c r="AV68" s="152">
        <v>1.9650067329442973E-3</v>
      </c>
      <c r="AW68" s="152">
        <v>5.797082622457741E-4</v>
      </c>
      <c r="AX68" s="152">
        <v>1.3931708417244134E-2</v>
      </c>
      <c r="AY68" s="152">
        <v>4.2028736366104893E-3</v>
      </c>
      <c r="AZ68" s="152">
        <v>4.3792620577225837E-3</v>
      </c>
      <c r="BA68" s="152">
        <v>4.3475190368694417E-3</v>
      </c>
      <c r="BB68" s="152">
        <v>1.7719070514101057E-2</v>
      </c>
      <c r="BC68" s="152">
        <v>2.612590418431576E-3</v>
      </c>
      <c r="BD68" s="152">
        <v>7.7262054439932891E-3</v>
      </c>
      <c r="BE68" s="152">
        <v>4.556097370851663E-3</v>
      </c>
      <c r="BF68" s="152">
        <v>3.5335836179108226E-3</v>
      </c>
      <c r="BG68" s="152">
        <v>1.0208456707600408E-2</v>
      </c>
      <c r="BH68" s="152">
        <v>4.8196675558741305E-2</v>
      </c>
      <c r="BI68" s="152">
        <v>7.2593908777660639E-3</v>
      </c>
      <c r="BJ68" s="152">
        <v>8.7763036930017746E-2</v>
      </c>
      <c r="BK68" s="152">
        <v>2.0310748118650955E-3</v>
      </c>
      <c r="BL68" s="152">
        <v>1.5282680709750647E-3</v>
      </c>
      <c r="BM68" s="152">
        <v>1.1549179805314478</v>
      </c>
      <c r="BN68" s="152">
        <v>2.0234919898226018E-2</v>
      </c>
      <c r="BO68" s="152">
        <v>1.1104322398129779E-2</v>
      </c>
      <c r="BP68" s="152">
        <v>5.0573170108275086E-3</v>
      </c>
      <c r="BQ68" s="152">
        <v>2.0704852039043306E-2</v>
      </c>
      <c r="BR68" s="152">
        <v>1.9728921175157392E-2</v>
      </c>
      <c r="BS68" s="152">
        <v>1.9330842129454132E-2</v>
      </c>
      <c r="BT68" s="152">
        <v>9.9890117950912106E-4</v>
      </c>
      <c r="BU68" s="152">
        <v>2.3753535238032176E-3</v>
      </c>
      <c r="BV68" s="152">
        <v>3.3721291156173444E-3</v>
      </c>
      <c r="BW68" s="152">
        <v>2.2073305905429244E-3</v>
      </c>
      <c r="BX68" s="152">
        <v>4.3372604281353359E-4</v>
      </c>
      <c r="BY68" s="152">
        <v>3.2035115108862999E-3</v>
      </c>
      <c r="BZ68" s="152">
        <v>7.2015930969999498E-3</v>
      </c>
      <c r="CA68" s="152">
        <v>1.0006777856821138E-2</v>
      </c>
      <c r="CB68" s="152">
        <v>1.4531741789657138E-3</v>
      </c>
      <c r="CC68" s="152">
        <v>4.2970228907817732E-3</v>
      </c>
      <c r="CD68" s="152">
        <v>3.023829886657559E-3</v>
      </c>
      <c r="CE68" s="152">
        <v>7.101675725006351E-3</v>
      </c>
      <c r="CF68" s="152">
        <v>1.6658745858511602E-3</v>
      </c>
      <c r="CG68" s="152">
        <v>1.7371273876371684E-3</v>
      </c>
      <c r="CH68" s="152">
        <v>9.5501096486164529E-4</v>
      </c>
      <c r="CI68" s="152">
        <v>4.1926530525872698E-3</v>
      </c>
      <c r="CJ68" s="152">
        <v>9.1846182780551313E-4</v>
      </c>
      <c r="CK68" s="152">
        <v>1.8792451816287549E-3</v>
      </c>
      <c r="CL68" s="152">
        <v>2.1299319290236716E-3</v>
      </c>
      <c r="CM68" s="152">
        <v>1.6202431657464847E-5</v>
      </c>
      <c r="CN68" s="152">
        <v>4.0694275659544747E-3</v>
      </c>
      <c r="CO68" s="152">
        <v>3.453148151729684E-3</v>
      </c>
      <c r="CP68" s="152">
        <v>6.1974550972921415E-3</v>
      </c>
      <c r="CQ68" s="152">
        <v>5.5326511681797657E-3</v>
      </c>
      <c r="CR68" s="152">
        <v>4.0612426537870528E-3</v>
      </c>
      <c r="CS68" s="152">
        <v>1.2236152851092953E-2</v>
      </c>
      <c r="CT68" s="152">
        <v>5.2517851186385037E-3</v>
      </c>
      <c r="CU68" s="152">
        <v>1.8760793786868687E-3</v>
      </c>
      <c r="CV68" s="152">
        <v>1.935684727135979E-3</v>
      </c>
      <c r="CW68" s="152">
        <v>3.7864275055376493E-3</v>
      </c>
      <c r="CX68" s="152">
        <v>1.191590910050745E-3</v>
      </c>
      <c r="CY68" s="152">
        <v>2.8525379395013327E-3</v>
      </c>
      <c r="CZ68" s="152">
        <v>5.6233730380482625E-3</v>
      </c>
      <c r="DA68" s="152">
        <v>2.8948260677716862E-2</v>
      </c>
      <c r="DB68" s="152">
        <v>8.7439317469191757E-3</v>
      </c>
      <c r="DC68" s="152">
        <v>5.104022834218268E-3</v>
      </c>
      <c r="DD68" s="152">
        <v>1.4127386648591932E-2</v>
      </c>
      <c r="DE68" s="152">
        <v>0</v>
      </c>
    </row>
    <row r="69" spans="1:109" x14ac:dyDescent="0.3">
      <c r="A69" s="151">
        <v>5223</v>
      </c>
      <c r="B69" s="152">
        <v>6.446513568298529E-3</v>
      </c>
      <c r="C69" s="152">
        <v>2.5133642654018084E-2</v>
      </c>
      <c r="D69" s="152">
        <v>2.9971260620988774E-2</v>
      </c>
      <c r="E69" s="152">
        <v>6.5277514145440328E-3</v>
      </c>
      <c r="F69" s="152">
        <v>2.3984915366067724E-2</v>
      </c>
      <c r="G69" s="152">
        <v>2.3194320749395183E-3</v>
      </c>
      <c r="H69" s="152">
        <v>9.0617276281637921E-3</v>
      </c>
      <c r="I69" s="152">
        <v>5.0220212022254922E-3</v>
      </c>
      <c r="J69" s="152">
        <v>1.3128950298959479E-2</v>
      </c>
      <c r="K69" s="152">
        <v>1.0807484855642242E-2</v>
      </c>
      <c r="L69" s="152">
        <v>9.8972293908650959E-3</v>
      </c>
      <c r="M69" s="152">
        <v>1.1326036500126535E-2</v>
      </c>
      <c r="N69" s="152">
        <v>1.3691635272884821E-2</v>
      </c>
      <c r="O69" s="152">
        <v>9.0070742007424577E-3</v>
      </c>
      <c r="P69" s="152">
        <v>5.9894117127347532E-3</v>
      </c>
      <c r="Q69" s="152">
        <v>9.3707411796296828E-3</v>
      </c>
      <c r="R69" s="152">
        <v>1.7271254541208769E-2</v>
      </c>
      <c r="S69" s="152">
        <v>1.509661544165148E-2</v>
      </c>
      <c r="T69" s="152">
        <v>1.1989880816809136E-2</v>
      </c>
      <c r="U69" s="152">
        <v>1.0579705971170483E-2</v>
      </c>
      <c r="V69" s="152">
        <v>8.8218264678778698E-3</v>
      </c>
      <c r="W69" s="152">
        <v>8.8959665618475823E-3</v>
      </c>
      <c r="X69" s="152">
        <v>8.5274998481514718E-3</v>
      </c>
      <c r="Y69" s="152">
        <v>5.5385623688841996E-3</v>
      </c>
      <c r="Z69" s="152">
        <v>6.3235207895328419E-3</v>
      </c>
      <c r="AA69" s="152">
        <v>2.7207411900730363E-3</v>
      </c>
      <c r="AB69" s="152">
        <v>1.0516479045322429E-2</v>
      </c>
      <c r="AC69" s="152">
        <v>5.8444048410429385E-3</v>
      </c>
      <c r="AD69" s="152">
        <v>5.9873472785819757E-3</v>
      </c>
      <c r="AE69" s="152">
        <v>1.1504773372276431E-2</v>
      </c>
      <c r="AF69" s="152">
        <v>9.4957346832717227E-3</v>
      </c>
      <c r="AG69" s="152">
        <v>1.0459006782577983E-2</v>
      </c>
      <c r="AH69" s="152">
        <v>8.4990283865966857E-3</v>
      </c>
      <c r="AI69" s="152">
        <v>8.5341548596999176E-3</v>
      </c>
      <c r="AJ69" s="152">
        <v>1.1369428609236521E-2</v>
      </c>
      <c r="AK69" s="152">
        <v>1.0535267876597237E-2</v>
      </c>
      <c r="AL69" s="152">
        <v>9.215778094825362E-3</v>
      </c>
      <c r="AM69" s="152">
        <v>8.4472409082335907E-3</v>
      </c>
      <c r="AN69" s="152">
        <v>4.718832061427234E-3</v>
      </c>
      <c r="AO69" s="152">
        <v>2.9703906028606506E-3</v>
      </c>
      <c r="AP69" s="152">
        <v>1.0104420696367003E-2</v>
      </c>
      <c r="AQ69" s="152">
        <v>9.7490971005135593E-3</v>
      </c>
      <c r="AR69" s="152">
        <v>7.0582329490574995E-3</v>
      </c>
      <c r="AS69" s="152">
        <v>4.5251773174559209E-2</v>
      </c>
      <c r="AT69" s="152">
        <v>9.825356689067111E-3</v>
      </c>
      <c r="AU69" s="152">
        <v>4.0027544593149158E-3</v>
      </c>
      <c r="AV69" s="152">
        <v>7.1984309150794276E-3</v>
      </c>
      <c r="AW69" s="152">
        <v>4.7277079273684219E-3</v>
      </c>
      <c r="AX69" s="152">
        <v>7.6741512187652053E-3</v>
      </c>
      <c r="AY69" s="152">
        <v>4.0386715505673181E-3</v>
      </c>
      <c r="AZ69" s="152">
        <v>6.9944718356218655E-3</v>
      </c>
      <c r="BA69" s="152">
        <v>9.584106710063052E-3</v>
      </c>
      <c r="BB69" s="152">
        <v>9.7334993120213736E-3</v>
      </c>
      <c r="BC69" s="152">
        <v>8.9642805224303141E-3</v>
      </c>
      <c r="BD69" s="152">
        <v>4.5047318453495513E-3</v>
      </c>
      <c r="BE69" s="152">
        <v>4.2425636539329204E-3</v>
      </c>
      <c r="BF69" s="152">
        <v>2.0582023608972208E-3</v>
      </c>
      <c r="BG69" s="152">
        <v>4.5670700413352628E-3</v>
      </c>
      <c r="BH69" s="152">
        <v>2.4676245100078292E-3</v>
      </c>
      <c r="BI69" s="152">
        <v>1.4628524215359649E-2</v>
      </c>
      <c r="BJ69" s="152">
        <v>4.9674532356998903E-3</v>
      </c>
      <c r="BK69" s="152">
        <v>6.5955765847104577E-3</v>
      </c>
      <c r="BL69" s="152">
        <v>2.3791761135863902E-2</v>
      </c>
      <c r="BM69" s="152">
        <v>1.6190101194908948E-3</v>
      </c>
      <c r="BN69" s="152">
        <v>1.0096149034034794</v>
      </c>
      <c r="BO69" s="152">
        <v>1.0824818612700602E-2</v>
      </c>
      <c r="BP69" s="152">
        <v>8.3809086530520615E-3</v>
      </c>
      <c r="BQ69" s="152">
        <v>4.6230819305028903E-3</v>
      </c>
      <c r="BR69" s="152">
        <v>5.633450473654795E-3</v>
      </c>
      <c r="BS69" s="152">
        <v>5.9150875143931672E-3</v>
      </c>
      <c r="BT69" s="152">
        <v>6.953283236206355E-3</v>
      </c>
      <c r="BU69" s="152">
        <v>4.0942424845551743E-3</v>
      </c>
      <c r="BV69" s="152">
        <v>5.544995865549779E-3</v>
      </c>
      <c r="BW69" s="152">
        <v>6.3843685752942641E-3</v>
      </c>
      <c r="BX69" s="152">
        <v>4.8878034084505959E-3</v>
      </c>
      <c r="BY69" s="152">
        <v>6.8113986793055361E-3</v>
      </c>
      <c r="BZ69" s="152">
        <v>6.2208312493887599E-2</v>
      </c>
      <c r="CA69" s="152">
        <v>5.2090687530381499E-3</v>
      </c>
      <c r="CB69" s="152">
        <v>7.1308389330176939E-3</v>
      </c>
      <c r="CC69" s="152">
        <v>4.1822075537638536E-3</v>
      </c>
      <c r="CD69" s="152">
        <v>7.0451228087636342E-3</v>
      </c>
      <c r="CE69" s="152">
        <v>4.9086263195159963E-2</v>
      </c>
      <c r="CF69" s="152">
        <v>1.1238276070942287E-2</v>
      </c>
      <c r="CG69" s="152">
        <v>1.3555434779016393E-2</v>
      </c>
      <c r="CH69" s="152">
        <v>8.1179990116028618E-3</v>
      </c>
      <c r="CI69" s="152">
        <v>3.2766887374140977E-2</v>
      </c>
      <c r="CJ69" s="152">
        <v>7.1628967767846186E-3</v>
      </c>
      <c r="CK69" s="152">
        <v>1.8647512599650397E-2</v>
      </c>
      <c r="CL69" s="152">
        <v>3.67811304995929E-3</v>
      </c>
      <c r="CM69" s="152">
        <v>1.1707342849189704E-4</v>
      </c>
      <c r="CN69" s="152">
        <v>1.1467282900967024E-2</v>
      </c>
      <c r="CO69" s="152">
        <v>5.2292174572600159E-2</v>
      </c>
      <c r="CP69" s="152">
        <v>1.7850213353370687E-2</v>
      </c>
      <c r="CQ69" s="152">
        <v>7.0933214026212259E-3</v>
      </c>
      <c r="CR69" s="152">
        <v>5.8308395752682159E-2</v>
      </c>
      <c r="CS69" s="152">
        <v>7.8573430242006304E-3</v>
      </c>
      <c r="CT69" s="152">
        <v>1.3198844920379553E-2</v>
      </c>
      <c r="CU69" s="152">
        <v>8.3415113928164072E-3</v>
      </c>
      <c r="CV69" s="152">
        <v>8.536072382011357E-3</v>
      </c>
      <c r="CW69" s="152">
        <v>4.5044557932024672E-2</v>
      </c>
      <c r="CX69" s="152">
        <v>1.193422720693528E-2</v>
      </c>
      <c r="CY69" s="152">
        <v>6.2149461061607259E-3</v>
      </c>
      <c r="CZ69" s="152">
        <v>3.3441090862548302E-3</v>
      </c>
      <c r="DA69" s="152">
        <v>2.1458418973803614E-2</v>
      </c>
      <c r="DB69" s="152">
        <v>3.4769452414028998E-3</v>
      </c>
      <c r="DC69" s="152">
        <v>1.2215399288776924E-2</v>
      </c>
      <c r="DD69" s="152">
        <v>2.6434630394293851E-3</v>
      </c>
      <c r="DE69" s="152">
        <v>0</v>
      </c>
    </row>
    <row r="70" spans="1:109" ht="15" thickBot="1" x14ac:dyDescent="0.35">
      <c r="A70" s="153">
        <v>5241</v>
      </c>
      <c r="B70" s="152">
        <v>6.3141529036772615E-3</v>
      </c>
      <c r="C70" s="152">
        <v>5.2127202029896777E-3</v>
      </c>
      <c r="D70" s="152">
        <v>1.8552765141316648E-2</v>
      </c>
      <c r="E70" s="152">
        <v>0.10527335230724059</v>
      </c>
      <c r="F70" s="152">
        <v>2.4662367238322221E-2</v>
      </c>
      <c r="G70" s="152">
        <v>3.1671487347853439E-2</v>
      </c>
      <c r="H70" s="152">
        <v>0.12270693388186957</v>
      </c>
      <c r="I70" s="152">
        <v>7.4005452729290272E-3</v>
      </c>
      <c r="J70" s="152">
        <v>1.5420793224243926E-2</v>
      </c>
      <c r="K70" s="152">
        <v>1.3466577678036336E-2</v>
      </c>
      <c r="L70" s="152">
        <v>1.7800567324863643E-2</v>
      </c>
      <c r="M70" s="152">
        <v>1.4782785843357907E-2</v>
      </c>
      <c r="N70" s="152">
        <v>1.2105307063461128E-2</v>
      </c>
      <c r="O70" s="152">
        <v>1.391106950408651E-2</v>
      </c>
      <c r="P70" s="152">
        <v>5.0188352474299681E-3</v>
      </c>
      <c r="Q70" s="152">
        <v>1.1813755644523197E-2</v>
      </c>
      <c r="R70" s="152">
        <v>3.3081884587494556E-3</v>
      </c>
      <c r="S70" s="152">
        <v>6.0456852335985948E-3</v>
      </c>
      <c r="T70" s="152">
        <v>6.1612928061047243E-3</v>
      </c>
      <c r="U70" s="152">
        <v>4.8322635028654132E-3</v>
      </c>
      <c r="V70" s="152">
        <v>6.7597997839079341E-2</v>
      </c>
      <c r="W70" s="152">
        <v>1.36842760692078E-2</v>
      </c>
      <c r="X70" s="152">
        <v>2.613368217803046E-2</v>
      </c>
      <c r="Y70" s="152">
        <v>1.9915039270132835E-2</v>
      </c>
      <c r="Z70" s="152">
        <v>3.9186952225658538E-2</v>
      </c>
      <c r="AA70" s="152">
        <v>1.4504397190506944E-3</v>
      </c>
      <c r="AB70" s="152">
        <v>4.6167936770699939E-3</v>
      </c>
      <c r="AC70" s="152">
        <v>4.210155675032471E-3</v>
      </c>
      <c r="AD70" s="152">
        <v>1.3237395315857034E-3</v>
      </c>
      <c r="AE70" s="152">
        <v>1.0045595053032935E-2</v>
      </c>
      <c r="AF70" s="152">
        <v>5.6195235153542432E-3</v>
      </c>
      <c r="AG70" s="152">
        <v>8.6732458508017654E-2</v>
      </c>
      <c r="AH70" s="152">
        <v>2.3119852612127193E-3</v>
      </c>
      <c r="AI70" s="152">
        <v>4.5792850282952158E-3</v>
      </c>
      <c r="AJ70" s="152">
        <v>2.9088140406995089E-3</v>
      </c>
      <c r="AK70" s="152">
        <v>3.4804410616389005E-3</v>
      </c>
      <c r="AL70" s="152">
        <v>1.0188835874354969E-2</v>
      </c>
      <c r="AM70" s="152">
        <v>4.9564833699734079E-2</v>
      </c>
      <c r="AN70" s="152">
        <v>1.8114643592027301E-3</v>
      </c>
      <c r="AO70" s="152">
        <v>1.8438184887076079E-2</v>
      </c>
      <c r="AP70" s="152">
        <v>3.9073467358823411E-3</v>
      </c>
      <c r="AQ70" s="152">
        <v>7.5051231208436526E-3</v>
      </c>
      <c r="AR70" s="152">
        <v>2.055740269297792E-2</v>
      </c>
      <c r="AS70" s="152">
        <v>7.3309781352832275E-3</v>
      </c>
      <c r="AT70" s="152">
        <v>1.3989169565507865E-2</v>
      </c>
      <c r="AU70" s="152">
        <v>5.3707770708391958E-3</v>
      </c>
      <c r="AV70" s="152">
        <v>9.5714378516653827E-3</v>
      </c>
      <c r="AW70" s="152">
        <v>2.1570797805748839E-3</v>
      </c>
      <c r="AX70" s="152">
        <v>9.4673208197768883E-3</v>
      </c>
      <c r="AY70" s="152">
        <v>9.7440221313642283E-3</v>
      </c>
      <c r="AZ70" s="152">
        <v>9.9057378748298487E-3</v>
      </c>
      <c r="BA70" s="152">
        <v>1.128857698285227E-2</v>
      </c>
      <c r="BB70" s="152">
        <v>1.0689685581984278E-2</v>
      </c>
      <c r="BC70" s="152">
        <v>5.6385331301433131E-3</v>
      </c>
      <c r="BD70" s="152">
        <v>0.27606122019808488</v>
      </c>
      <c r="BE70" s="152">
        <v>2.3877482790183133E-2</v>
      </c>
      <c r="BF70" s="152">
        <v>1.9227905794362968E-2</v>
      </c>
      <c r="BG70" s="152">
        <v>5.6528660050736729E-2</v>
      </c>
      <c r="BH70" s="152">
        <v>4.6847546406136777E-3</v>
      </c>
      <c r="BI70" s="152">
        <v>4.1029347347396578E-2</v>
      </c>
      <c r="BJ70" s="152">
        <v>7.8053833339098155E-3</v>
      </c>
      <c r="BK70" s="152">
        <v>7.9540850158370466E-3</v>
      </c>
      <c r="BL70" s="152">
        <v>4.4201914307027274E-3</v>
      </c>
      <c r="BM70" s="152">
        <v>8.9205531678764234E-4</v>
      </c>
      <c r="BN70" s="152">
        <v>1.1402536478217167E-2</v>
      </c>
      <c r="BO70" s="152">
        <v>1.0160525595680139</v>
      </c>
      <c r="BP70" s="152">
        <v>3.5909087237753018E-2</v>
      </c>
      <c r="BQ70" s="152">
        <v>1.0930415256822486E-2</v>
      </c>
      <c r="BR70" s="152">
        <v>6.2081499403587852E-3</v>
      </c>
      <c r="BS70" s="152">
        <v>7.0924656774534901E-3</v>
      </c>
      <c r="BT70" s="152">
        <v>4.8059191539343666E-3</v>
      </c>
      <c r="BU70" s="152">
        <v>1.1515487710085894E-2</v>
      </c>
      <c r="BV70" s="152">
        <v>1.5451272150702647E-2</v>
      </c>
      <c r="BW70" s="152">
        <v>9.1824253098108516E-3</v>
      </c>
      <c r="BX70" s="152">
        <v>1.6845239040266659E-3</v>
      </c>
      <c r="BY70" s="152">
        <v>9.8823188747031179E-2</v>
      </c>
      <c r="BZ70" s="152">
        <v>2.1407271382041019E-2</v>
      </c>
      <c r="CA70" s="152">
        <v>5.4003427165105221E-2</v>
      </c>
      <c r="CB70" s="152">
        <v>2.8240812798520417E-3</v>
      </c>
      <c r="CC70" s="152">
        <v>0.10474907889925894</v>
      </c>
      <c r="CD70" s="152">
        <v>3.2993256100769777E-3</v>
      </c>
      <c r="CE70" s="152">
        <v>1.4921722124825794E-2</v>
      </c>
      <c r="CF70" s="152">
        <v>4.208533751952985E-2</v>
      </c>
      <c r="CG70" s="152">
        <v>1.4754471367226159E-2</v>
      </c>
      <c r="CH70" s="152">
        <v>4.6112359178320525E-3</v>
      </c>
      <c r="CI70" s="152">
        <v>1.0805907983629627E-2</v>
      </c>
      <c r="CJ70" s="152">
        <v>7.7747451235081642E-3</v>
      </c>
      <c r="CK70" s="152">
        <v>6.6269302099819299E-3</v>
      </c>
      <c r="CL70" s="152">
        <v>3.8975110716423906E-3</v>
      </c>
      <c r="CM70" s="152">
        <v>2.0361210155982827E-4</v>
      </c>
      <c r="CN70" s="152">
        <v>1.3155248661832927E-2</v>
      </c>
      <c r="CO70" s="152">
        <v>2.0043284703105128E-2</v>
      </c>
      <c r="CP70" s="152">
        <v>1.3023998244392942E-2</v>
      </c>
      <c r="CQ70" s="152">
        <v>1.2044147969489334E-2</v>
      </c>
      <c r="CR70" s="152">
        <v>8.522809324779718E-3</v>
      </c>
      <c r="CS70" s="152">
        <v>5.3360511247275734E-2</v>
      </c>
      <c r="CT70" s="152">
        <v>7.0527178330327178E-2</v>
      </c>
      <c r="CU70" s="152">
        <v>1.6358761449804034E-2</v>
      </c>
      <c r="CV70" s="152">
        <v>4.1609374604977016E-3</v>
      </c>
      <c r="CW70" s="152">
        <v>9.112461191906434E-3</v>
      </c>
      <c r="CX70" s="152">
        <v>3.3800173890887126E-3</v>
      </c>
      <c r="CY70" s="152">
        <v>6.4905512316685392E-3</v>
      </c>
      <c r="CZ70" s="152">
        <v>0.14600699653940113</v>
      </c>
      <c r="DA70" s="152">
        <v>2.609077888955379E-2</v>
      </c>
      <c r="DB70" s="152">
        <v>0.1749245301971297</v>
      </c>
      <c r="DC70" s="152">
        <v>2.4814541519644778E-2</v>
      </c>
      <c r="DD70" s="152">
        <v>4.6872601627423261E-3</v>
      </c>
      <c r="DE70" s="152">
        <v>0</v>
      </c>
    </row>
    <row r="71" spans="1:109" ht="15" thickTop="1" x14ac:dyDescent="0.3">
      <c r="A71" s="151">
        <v>5242</v>
      </c>
      <c r="B71" s="152">
        <v>6.3936207368342829E-3</v>
      </c>
      <c r="C71" s="152">
        <v>8.1039901951471597E-4</v>
      </c>
      <c r="D71" s="152">
        <v>2.2567447192044349E-3</v>
      </c>
      <c r="E71" s="152">
        <v>2.2868563687367754E-3</v>
      </c>
      <c r="F71" s="152">
        <v>3.4489098152828569E-3</v>
      </c>
      <c r="G71" s="152">
        <v>8.1421854079014554E-4</v>
      </c>
      <c r="H71" s="152">
        <v>1.0051471881539599E-2</v>
      </c>
      <c r="I71" s="152">
        <v>1.0396944154429976E-3</v>
      </c>
      <c r="J71" s="152">
        <v>1.7247170599328638E-2</v>
      </c>
      <c r="K71" s="152">
        <v>1.3166081908521783E-2</v>
      </c>
      <c r="L71" s="152">
        <v>2.0118776493000593E-2</v>
      </c>
      <c r="M71" s="152">
        <v>1.6060930466227974E-2</v>
      </c>
      <c r="N71" s="152">
        <v>1.2270753546832991E-2</v>
      </c>
      <c r="O71" s="152">
        <v>1.5183365310599889E-2</v>
      </c>
      <c r="P71" s="152">
        <v>4.7307438885040827E-3</v>
      </c>
      <c r="Q71" s="152">
        <v>1.2014187493751155E-2</v>
      </c>
      <c r="R71" s="152">
        <v>1.7731570944502719E-3</v>
      </c>
      <c r="S71" s="152">
        <v>2.847729985075223E-3</v>
      </c>
      <c r="T71" s="152">
        <v>5.035137593624177E-3</v>
      </c>
      <c r="U71" s="152">
        <v>2.2621625863988304E-3</v>
      </c>
      <c r="V71" s="152">
        <v>2.2494252673483338E-2</v>
      </c>
      <c r="W71" s="152">
        <v>6.4008209705689262E-3</v>
      </c>
      <c r="X71" s="152">
        <v>9.5079195975887841E-3</v>
      </c>
      <c r="Y71" s="152">
        <v>3.1709918799356332E-3</v>
      </c>
      <c r="Z71" s="152">
        <v>1.8024918196523972E-3</v>
      </c>
      <c r="AA71" s="152">
        <v>5.4642266142430852E-4</v>
      </c>
      <c r="AB71" s="152">
        <v>1.8561211219793451E-3</v>
      </c>
      <c r="AC71" s="152">
        <v>2.6700144075714849E-3</v>
      </c>
      <c r="AD71" s="152">
        <v>3.0182162950804858E-4</v>
      </c>
      <c r="AE71" s="152">
        <v>4.2519127132104907E-3</v>
      </c>
      <c r="AF71" s="152">
        <v>1.8558360057444826E-3</v>
      </c>
      <c r="AG71" s="152">
        <v>3.5749874359059255E-2</v>
      </c>
      <c r="AH71" s="152">
        <v>8.5641548614411175E-4</v>
      </c>
      <c r="AI71" s="152">
        <v>1.9474733388590245E-3</v>
      </c>
      <c r="AJ71" s="152">
        <v>6.7804469167000658E-4</v>
      </c>
      <c r="AK71" s="152">
        <v>1.484608269565559E-3</v>
      </c>
      <c r="AL71" s="152">
        <v>3.8771170804735851E-3</v>
      </c>
      <c r="AM71" s="152">
        <v>1.26457645686476E-2</v>
      </c>
      <c r="AN71" s="152">
        <v>1.18409965942112E-3</v>
      </c>
      <c r="AO71" s="152">
        <v>3.5622619057755107E-3</v>
      </c>
      <c r="AP71" s="152">
        <v>9.5820470192509849E-4</v>
      </c>
      <c r="AQ71" s="152">
        <v>1.5157185492654551E-2</v>
      </c>
      <c r="AR71" s="152">
        <v>9.4698944834530029E-3</v>
      </c>
      <c r="AS71" s="152">
        <v>1.2344223570714299E-3</v>
      </c>
      <c r="AT71" s="152">
        <v>1.5982189105051413E-2</v>
      </c>
      <c r="AU71" s="152">
        <v>3.8045676668201148E-3</v>
      </c>
      <c r="AV71" s="152">
        <v>2.8638599907412641E-3</v>
      </c>
      <c r="AW71" s="152">
        <v>7.148709860320436E-4</v>
      </c>
      <c r="AX71" s="152">
        <v>6.0400829980465842E-3</v>
      </c>
      <c r="AY71" s="152">
        <v>3.1308138059734127E-3</v>
      </c>
      <c r="AZ71" s="152">
        <v>1.6836012207219874E-2</v>
      </c>
      <c r="BA71" s="152">
        <v>3.3933422340181882E-3</v>
      </c>
      <c r="BB71" s="152">
        <v>4.3503625877916764E-3</v>
      </c>
      <c r="BC71" s="152">
        <v>4.3091334373187582E-3</v>
      </c>
      <c r="BD71" s="152">
        <v>6.9323498581893121E-3</v>
      </c>
      <c r="BE71" s="152">
        <v>1.4013919100741476E-2</v>
      </c>
      <c r="BF71" s="152">
        <v>1.2197672003337531E-2</v>
      </c>
      <c r="BG71" s="152">
        <v>3.6143590324387367E-2</v>
      </c>
      <c r="BH71" s="152">
        <v>2.483332047817359E-3</v>
      </c>
      <c r="BI71" s="152">
        <v>3.3403773542177839E-3</v>
      </c>
      <c r="BJ71" s="152">
        <v>4.1280869248219105E-3</v>
      </c>
      <c r="BK71" s="152">
        <v>5.4963607614774979E-3</v>
      </c>
      <c r="BL71" s="152">
        <v>7.1825066357726847E-4</v>
      </c>
      <c r="BM71" s="152">
        <v>2.1854964761375319E-4</v>
      </c>
      <c r="BN71" s="152">
        <v>7.4294667164937723E-3</v>
      </c>
      <c r="BO71" s="152">
        <v>6.7818661941030766E-3</v>
      </c>
      <c r="BP71" s="152">
        <v>1.0268502057581184</v>
      </c>
      <c r="BQ71" s="152">
        <v>5.2628533253605081E-3</v>
      </c>
      <c r="BR71" s="152">
        <v>2.9285964266543988E-3</v>
      </c>
      <c r="BS71" s="152">
        <v>3.6856227437114587E-3</v>
      </c>
      <c r="BT71" s="152">
        <v>1.8854530620713097E-3</v>
      </c>
      <c r="BU71" s="152">
        <v>3.5353168541457729E-3</v>
      </c>
      <c r="BV71" s="152">
        <v>8.3169596710636635E-3</v>
      </c>
      <c r="BW71" s="152">
        <v>2.6230164081038933E-3</v>
      </c>
      <c r="BX71" s="152">
        <v>4.7383711635784991E-4</v>
      </c>
      <c r="BY71" s="152">
        <v>3.6250023550151254E-3</v>
      </c>
      <c r="BZ71" s="152">
        <v>1.9021701123556019E-3</v>
      </c>
      <c r="CA71" s="152">
        <v>1.5057308421007928E-2</v>
      </c>
      <c r="CB71" s="152">
        <v>1.538404660934423E-3</v>
      </c>
      <c r="CC71" s="152">
        <v>2.5118923307556051E-3</v>
      </c>
      <c r="CD71" s="152">
        <v>7.7155482581774246E-4</v>
      </c>
      <c r="CE71" s="152">
        <v>2.2585945452127032E-3</v>
      </c>
      <c r="CF71" s="152">
        <v>9.0065937198930616E-4</v>
      </c>
      <c r="CG71" s="152">
        <v>9.6752658926135306E-4</v>
      </c>
      <c r="CH71" s="152">
        <v>5.0689143727802269E-4</v>
      </c>
      <c r="CI71" s="152">
        <v>1.5347566180411252E-3</v>
      </c>
      <c r="CJ71" s="152">
        <v>5.1123422449239012E-4</v>
      </c>
      <c r="CK71" s="152">
        <v>1.1438347613866571E-3</v>
      </c>
      <c r="CL71" s="152">
        <v>2.829591813482264E-3</v>
      </c>
      <c r="CM71" s="152">
        <v>9.9943404303380412E-6</v>
      </c>
      <c r="CN71" s="152">
        <v>1.0044056090419378E-2</v>
      </c>
      <c r="CO71" s="152">
        <v>1.8836584092010627E-3</v>
      </c>
      <c r="CP71" s="152">
        <v>1.4471278967531882E-2</v>
      </c>
      <c r="CQ71" s="152">
        <v>1.4817258643245762E-2</v>
      </c>
      <c r="CR71" s="152">
        <v>2.7899511031073462E-3</v>
      </c>
      <c r="CS71" s="152">
        <v>4.2687904735221162E-3</v>
      </c>
      <c r="CT71" s="152">
        <v>3.8359758229542136E-3</v>
      </c>
      <c r="CU71" s="152">
        <v>1.9042670403204281E-3</v>
      </c>
      <c r="CV71" s="152">
        <v>2.9899200357890047E-3</v>
      </c>
      <c r="CW71" s="152">
        <v>2.2919671743326701E-3</v>
      </c>
      <c r="CX71" s="152">
        <v>1.3601006799136583E-3</v>
      </c>
      <c r="CY71" s="152">
        <v>7.496852272345895E-3</v>
      </c>
      <c r="CZ71" s="152">
        <v>6.2589836284707946E-3</v>
      </c>
      <c r="DA71" s="152">
        <v>0.1500136069800605</v>
      </c>
      <c r="DB71" s="152">
        <v>1.8036776866156051E-2</v>
      </c>
      <c r="DC71" s="152">
        <v>1.4950140230664639E-3</v>
      </c>
      <c r="DD71" s="152">
        <v>5.1304937970401299E-3</v>
      </c>
      <c r="DE71" s="152">
        <v>0</v>
      </c>
    </row>
    <row r="72" spans="1:109" x14ac:dyDescent="0.3">
      <c r="A72" s="151">
        <v>53</v>
      </c>
      <c r="B72" s="152">
        <v>3.9122513474244098E-3</v>
      </c>
      <c r="C72" s="152">
        <v>3.3326794477790272E-3</v>
      </c>
      <c r="D72" s="152">
        <v>7.9029707268445572E-3</v>
      </c>
      <c r="E72" s="152">
        <v>4.7876413452337197E-3</v>
      </c>
      <c r="F72" s="152">
        <v>4.2353115893048951E-3</v>
      </c>
      <c r="G72" s="152">
        <v>1.765462958352274E-3</v>
      </c>
      <c r="H72" s="152">
        <v>0.16648996756007159</v>
      </c>
      <c r="I72" s="152">
        <v>3.7365325558335022E-2</v>
      </c>
      <c r="J72" s="152">
        <v>1.024704868319903E-2</v>
      </c>
      <c r="K72" s="152">
        <v>7.9098186063393371E-3</v>
      </c>
      <c r="L72" s="152">
        <v>1.12461518422882E-2</v>
      </c>
      <c r="M72" s="152">
        <v>9.2894740840257697E-3</v>
      </c>
      <c r="N72" s="152">
        <v>7.6540831661676178E-3</v>
      </c>
      <c r="O72" s="152">
        <v>1.0089320432508641E-2</v>
      </c>
      <c r="P72" s="152">
        <v>3.0803413514943275E-3</v>
      </c>
      <c r="Q72" s="152">
        <v>7.3602328564525369E-3</v>
      </c>
      <c r="R72" s="152">
        <v>1.9096369320948192E-3</v>
      </c>
      <c r="S72" s="152">
        <v>3.093629712887503E-3</v>
      </c>
      <c r="T72" s="152">
        <v>3.7841961997695773E-3</v>
      </c>
      <c r="U72" s="152">
        <v>3.3883840945549207E-3</v>
      </c>
      <c r="V72" s="152">
        <v>1.0437934431087337E-2</v>
      </c>
      <c r="W72" s="152">
        <v>3.1859015526782956E-3</v>
      </c>
      <c r="X72" s="152">
        <v>4.7730125007564815E-3</v>
      </c>
      <c r="Y72" s="152">
        <v>2.1669358073178619E-3</v>
      </c>
      <c r="Z72" s="152">
        <v>3.8122216269068183E-3</v>
      </c>
      <c r="AA72" s="152">
        <v>5.2863736418247344E-4</v>
      </c>
      <c r="AB72" s="152">
        <v>1.5986873853426557E-3</v>
      </c>
      <c r="AC72" s="152">
        <v>1.5913816832676063E-3</v>
      </c>
      <c r="AD72" s="152">
        <v>7.906915626604478E-4</v>
      </c>
      <c r="AE72" s="152">
        <v>3.1889510800712346E-3</v>
      </c>
      <c r="AF72" s="152">
        <v>1.8249524359160788E-3</v>
      </c>
      <c r="AG72" s="152">
        <v>1.4184565499641645E-2</v>
      </c>
      <c r="AH72" s="152">
        <v>1.1174433979755085E-3</v>
      </c>
      <c r="AI72" s="152">
        <v>3.1074818642860234E-3</v>
      </c>
      <c r="AJ72" s="152">
        <v>1.4462452072462719E-3</v>
      </c>
      <c r="AK72" s="152">
        <v>1.4199435826398753E-3</v>
      </c>
      <c r="AL72" s="152">
        <v>3.3200758598727381E-3</v>
      </c>
      <c r="AM72" s="152">
        <v>5.9029914727330773E-3</v>
      </c>
      <c r="AN72" s="152">
        <v>7.2300636647544916E-4</v>
      </c>
      <c r="AO72" s="152">
        <v>2.6195697049874564E-3</v>
      </c>
      <c r="AP72" s="152">
        <v>1.7333608782368209E-3</v>
      </c>
      <c r="AQ72" s="152">
        <v>4.0800513514066133E-3</v>
      </c>
      <c r="AR72" s="152">
        <v>4.9702955165338699E-3</v>
      </c>
      <c r="AS72" s="152">
        <v>4.2855697598012431E-3</v>
      </c>
      <c r="AT72" s="152">
        <v>9.0027774813313012E-3</v>
      </c>
      <c r="AU72" s="152">
        <v>3.0770727361812615E-3</v>
      </c>
      <c r="AV72" s="152">
        <v>2.5345555522346317E-3</v>
      </c>
      <c r="AW72" s="152">
        <v>1.4802911763430247E-3</v>
      </c>
      <c r="AX72" s="152">
        <v>1.1458876513446381E-2</v>
      </c>
      <c r="AY72" s="152">
        <v>5.6426578028388977E-2</v>
      </c>
      <c r="AZ72" s="152">
        <v>1.1616218111894411E-2</v>
      </c>
      <c r="BA72" s="152">
        <v>5.2154971622280499E-3</v>
      </c>
      <c r="BB72" s="152">
        <v>3.7216166444513431E-3</v>
      </c>
      <c r="BC72" s="152">
        <v>3.1893635216415214E-3</v>
      </c>
      <c r="BD72" s="152">
        <v>5.4406229766158914E-3</v>
      </c>
      <c r="BE72" s="152">
        <v>5.0834491596149119E-3</v>
      </c>
      <c r="BF72" s="152">
        <v>4.1554936605228219E-3</v>
      </c>
      <c r="BG72" s="152">
        <v>1.21064976825426E-2</v>
      </c>
      <c r="BH72" s="152">
        <v>3.9684120225246672E-3</v>
      </c>
      <c r="BI72" s="152">
        <v>3.5257720408136766E-3</v>
      </c>
      <c r="BJ72" s="152">
        <v>8.0951992631443804E-3</v>
      </c>
      <c r="BK72" s="152">
        <v>3.0749988321813106E-3</v>
      </c>
      <c r="BL72" s="152">
        <v>4.8878974816650841E-3</v>
      </c>
      <c r="BM72" s="152">
        <v>3.9228051451993751E-4</v>
      </c>
      <c r="BN72" s="152">
        <v>3.3564836919267853E-3</v>
      </c>
      <c r="BO72" s="152">
        <v>1.1432022348425691E-2</v>
      </c>
      <c r="BP72" s="152">
        <v>4.85917995673472E-3</v>
      </c>
      <c r="BQ72" s="152">
        <v>1.0041310259780789</v>
      </c>
      <c r="BR72" s="152">
        <v>5.1257069302492759E-3</v>
      </c>
      <c r="BS72" s="152">
        <v>1.0106336961828005E-2</v>
      </c>
      <c r="BT72" s="152">
        <v>2.1396146613704647E-3</v>
      </c>
      <c r="BU72" s="152">
        <v>2.0552534832029702E-3</v>
      </c>
      <c r="BV72" s="152">
        <v>3.3066716037202953E-3</v>
      </c>
      <c r="BW72" s="152">
        <v>1.6948855315185946E-2</v>
      </c>
      <c r="BX72" s="152">
        <v>6.8539524291624202E-4</v>
      </c>
      <c r="BY72" s="152">
        <v>8.6843194472109638E-3</v>
      </c>
      <c r="BZ72" s="152">
        <v>3.5461326401349681E-3</v>
      </c>
      <c r="CA72" s="152">
        <v>8.1638445604218235E-3</v>
      </c>
      <c r="CB72" s="152">
        <v>2.6216178136688872E-2</v>
      </c>
      <c r="CC72" s="152">
        <v>4.5263791843935461E-3</v>
      </c>
      <c r="CD72" s="152">
        <v>1.9606922847742406E-3</v>
      </c>
      <c r="CE72" s="152">
        <v>4.8210465281870651E-3</v>
      </c>
      <c r="CF72" s="152">
        <v>1.8831001373859606E-3</v>
      </c>
      <c r="CG72" s="152">
        <v>1.7553339769197825E-3</v>
      </c>
      <c r="CH72" s="152">
        <v>1.1979056524546847E-3</v>
      </c>
      <c r="CI72" s="152">
        <v>3.0931919870968716E-3</v>
      </c>
      <c r="CJ72" s="152">
        <v>9.2696534346843227E-4</v>
      </c>
      <c r="CK72" s="152">
        <v>2.5275440019365846E-3</v>
      </c>
      <c r="CL72" s="152">
        <v>2.1950252985315781E-3</v>
      </c>
      <c r="CM72" s="152">
        <v>1.4862609193718273E-5</v>
      </c>
      <c r="CN72" s="152">
        <v>4.7772888091357855E-3</v>
      </c>
      <c r="CO72" s="152">
        <v>4.5903377458291093E-3</v>
      </c>
      <c r="CP72" s="152">
        <v>8.6447157762873268E-3</v>
      </c>
      <c r="CQ72" s="152">
        <v>8.0691239890204949E-3</v>
      </c>
      <c r="CR72" s="152">
        <v>3.9199180608568418E-3</v>
      </c>
      <c r="CS72" s="152">
        <v>2.1795921226525301E-2</v>
      </c>
      <c r="CT72" s="152">
        <v>5.1097048980492136E-3</v>
      </c>
      <c r="CU72" s="152">
        <v>2.4683231219617789E-3</v>
      </c>
      <c r="CV72" s="152">
        <v>2.279700586783364E-3</v>
      </c>
      <c r="CW72" s="152">
        <v>3.7626849334202362E-3</v>
      </c>
      <c r="CX72" s="152">
        <v>2.0548466151146098E-3</v>
      </c>
      <c r="CY72" s="152">
        <v>4.0250689288508614E-3</v>
      </c>
      <c r="CZ72" s="152">
        <v>8.0699451062987287E-3</v>
      </c>
      <c r="DA72" s="152">
        <v>1.7472310927694204E-2</v>
      </c>
      <c r="DB72" s="152">
        <v>2.2468332245449427E-3</v>
      </c>
      <c r="DC72" s="152">
        <v>1.3293068070993969E-2</v>
      </c>
      <c r="DD72" s="152">
        <v>1.7514744339752492E-3</v>
      </c>
      <c r="DE72" s="152">
        <v>0</v>
      </c>
    </row>
    <row r="73" spans="1:109" x14ac:dyDescent="0.3">
      <c r="A73" s="151">
        <v>5411</v>
      </c>
      <c r="B73" s="152">
        <v>6.0104588608113291E-3</v>
      </c>
      <c r="C73" s="152">
        <v>9.3909699212554388E-4</v>
      </c>
      <c r="D73" s="152">
        <v>3.1854824959709547E-3</v>
      </c>
      <c r="E73" s="152">
        <v>4.0221107610845068E-3</v>
      </c>
      <c r="F73" s="152">
        <v>1.0608940577274411E-2</v>
      </c>
      <c r="G73" s="152">
        <v>1.3119369261397474E-3</v>
      </c>
      <c r="H73" s="152">
        <v>2.0355432391491551E-2</v>
      </c>
      <c r="I73" s="152">
        <v>1.1281552863934745E-3</v>
      </c>
      <c r="J73" s="152">
        <v>1.6524601990724131E-2</v>
      </c>
      <c r="K73" s="152">
        <v>1.2972447876394911E-2</v>
      </c>
      <c r="L73" s="152">
        <v>1.8798307240000044E-2</v>
      </c>
      <c r="M73" s="152">
        <v>1.5132770485546917E-2</v>
      </c>
      <c r="N73" s="152">
        <v>1.1627628403566863E-2</v>
      </c>
      <c r="O73" s="152">
        <v>1.455786522120593E-2</v>
      </c>
      <c r="P73" s="152">
        <v>4.4243817753150992E-3</v>
      </c>
      <c r="Q73" s="152">
        <v>1.1213488294331225E-2</v>
      </c>
      <c r="R73" s="152">
        <v>5.9043802656035069E-4</v>
      </c>
      <c r="S73" s="152">
        <v>2.3644804628330097E-3</v>
      </c>
      <c r="T73" s="152">
        <v>4.7055101404592627E-3</v>
      </c>
      <c r="U73" s="152">
        <v>2.0249694299778417E-3</v>
      </c>
      <c r="V73" s="152">
        <v>5.7198644183286077E-3</v>
      </c>
      <c r="W73" s="152">
        <v>1.9864507783217697E-3</v>
      </c>
      <c r="X73" s="152">
        <v>3.3489259738375601E-3</v>
      </c>
      <c r="Y73" s="152">
        <v>2.2534132950611809E-3</v>
      </c>
      <c r="Z73" s="152">
        <v>3.4234310415668088E-3</v>
      </c>
      <c r="AA73" s="152">
        <v>4.1860295172955803E-4</v>
      </c>
      <c r="AB73" s="152">
        <v>1.0640479678555869E-3</v>
      </c>
      <c r="AC73" s="152">
        <v>1.2911403603038686E-3</v>
      </c>
      <c r="AD73" s="152">
        <v>2.7864520046191893E-4</v>
      </c>
      <c r="AE73" s="152">
        <v>2.2627709921671586E-3</v>
      </c>
      <c r="AF73" s="152">
        <v>1.4335458943354035E-3</v>
      </c>
      <c r="AG73" s="152">
        <v>1.1511321834044522E-2</v>
      </c>
      <c r="AH73" s="152">
        <v>5.8132385999898936E-4</v>
      </c>
      <c r="AI73" s="152">
        <v>2.7371388846462027E-3</v>
      </c>
      <c r="AJ73" s="152">
        <v>4.9342840713738594E-4</v>
      </c>
      <c r="AK73" s="152">
        <v>9.5547535352713542E-4</v>
      </c>
      <c r="AL73" s="152">
        <v>1.3522978135164492E-3</v>
      </c>
      <c r="AM73" s="152">
        <v>2.9214079252953126E-3</v>
      </c>
      <c r="AN73" s="152">
        <v>7.6294439205755059E-4</v>
      </c>
      <c r="AO73" s="152">
        <v>2.6204482167526298E-3</v>
      </c>
      <c r="AP73" s="152">
        <v>1.5352118901733381E-3</v>
      </c>
      <c r="AQ73" s="152">
        <v>1.1314657113122098E-3</v>
      </c>
      <c r="AR73" s="152">
        <v>4.8987966153702456E-3</v>
      </c>
      <c r="AS73" s="152">
        <v>1.3604173699815439E-3</v>
      </c>
      <c r="AT73" s="152">
        <v>1.6505971568307871E-2</v>
      </c>
      <c r="AU73" s="152">
        <v>3.4826015951527098E-3</v>
      </c>
      <c r="AV73" s="152">
        <v>2.8642202303963801E-3</v>
      </c>
      <c r="AW73" s="152">
        <v>7.3635803334668793E-4</v>
      </c>
      <c r="AX73" s="152">
        <v>1.104187320750097E-2</v>
      </c>
      <c r="AY73" s="152">
        <v>7.6938020592584103E-2</v>
      </c>
      <c r="AZ73" s="152">
        <v>1.899390299563267E-2</v>
      </c>
      <c r="BA73" s="152">
        <v>4.2011801194808164E-3</v>
      </c>
      <c r="BB73" s="152">
        <v>1.5778344912268833E-2</v>
      </c>
      <c r="BC73" s="152">
        <v>4.3451620953495551E-3</v>
      </c>
      <c r="BD73" s="152">
        <v>1.1451311720759865E-2</v>
      </c>
      <c r="BE73" s="152">
        <v>2.3124000900968909E-3</v>
      </c>
      <c r="BF73" s="152">
        <v>1.7850123576649305E-3</v>
      </c>
      <c r="BG73" s="152">
        <v>5.0123241730617527E-3</v>
      </c>
      <c r="BH73" s="152">
        <v>1.0832786549172901E-3</v>
      </c>
      <c r="BI73" s="152">
        <v>2.2845226142921443E-3</v>
      </c>
      <c r="BJ73" s="152">
        <v>8.9442305452459218E-4</v>
      </c>
      <c r="BK73" s="152">
        <v>2.305369330295016E-3</v>
      </c>
      <c r="BL73" s="152">
        <v>7.8916869802038263E-4</v>
      </c>
      <c r="BM73" s="152">
        <v>8.1146432109027987E-5</v>
      </c>
      <c r="BN73" s="152">
        <v>9.381441878629727E-4</v>
      </c>
      <c r="BO73" s="152">
        <v>1.9590438963661753E-2</v>
      </c>
      <c r="BP73" s="152">
        <v>2.3280256461918436E-3</v>
      </c>
      <c r="BQ73" s="152">
        <v>4.4788428399072534E-3</v>
      </c>
      <c r="BR73" s="152">
        <v>1.0106793765837303</v>
      </c>
      <c r="BS73" s="152">
        <v>1.094876056082153E-2</v>
      </c>
      <c r="BT73" s="152">
        <v>1.2427147946715803E-3</v>
      </c>
      <c r="BU73" s="152">
        <v>1.0528336347549641E-3</v>
      </c>
      <c r="BV73" s="152">
        <v>5.8270052932340331E-3</v>
      </c>
      <c r="BW73" s="152">
        <v>1.5296107176181962E-3</v>
      </c>
      <c r="BX73" s="152">
        <v>4.1230843204297205E-4</v>
      </c>
      <c r="BY73" s="152">
        <v>6.6830790797820418E-3</v>
      </c>
      <c r="BZ73" s="152">
        <v>1.5167788521411455E-3</v>
      </c>
      <c r="CA73" s="152">
        <v>2.2705715919567413E-3</v>
      </c>
      <c r="CB73" s="152">
        <v>1.4392300374202402E-3</v>
      </c>
      <c r="CC73" s="152">
        <v>5.7145276527333935E-2</v>
      </c>
      <c r="CD73" s="152">
        <v>1.6631451228700039E-3</v>
      </c>
      <c r="CE73" s="152">
        <v>1.7988602726891948E-3</v>
      </c>
      <c r="CF73" s="152">
        <v>1.4654608691742888E-3</v>
      </c>
      <c r="CG73" s="152">
        <v>1.0342909405047264E-3</v>
      </c>
      <c r="CH73" s="152">
        <v>6.2061956105818059E-4</v>
      </c>
      <c r="CI73" s="152">
        <v>1.2762365850964468E-3</v>
      </c>
      <c r="CJ73" s="152">
        <v>5.4642368739252092E-4</v>
      </c>
      <c r="CK73" s="152">
        <v>1.2375426390810464E-3</v>
      </c>
      <c r="CL73" s="152">
        <v>3.5442715589918709E-3</v>
      </c>
      <c r="CM73" s="152">
        <v>1.1890708445717749E-5</v>
      </c>
      <c r="CN73" s="152">
        <v>6.8897859082495743E-3</v>
      </c>
      <c r="CO73" s="152">
        <v>1.6079439404590396E-3</v>
      </c>
      <c r="CP73" s="152">
        <v>1.3646916712434393E-2</v>
      </c>
      <c r="CQ73" s="152">
        <v>1.3420060037197153E-2</v>
      </c>
      <c r="CR73" s="152">
        <v>2.2896823150799048E-3</v>
      </c>
      <c r="CS73" s="152">
        <v>8.4535011241551918E-3</v>
      </c>
      <c r="CT73" s="152">
        <v>3.422756844206475E-3</v>
      </c>
      <c r="CU73" s="152">
        <v>2.1941261692222944E-3</v>
      </c>
      <c r="CV73" s="152">
        <v>2.9970756959453648E-3</v>
      </c>
      <c r="CW73" s="152">
        <v>1.0736768906312809E-3</v>
      </c>
      <c r="CX73" s="152">
        <v>7.3975115038896612E-4</v>
      </c>
      <c r="CY73" s="152">
        <v>6.3305085499328981E-3</v>
      </c>
      <c r="CZ73" s="152">
        <v>5.5926721114289563E-3</v>
      </c>
      <c r="DA73" s="152">
        <v>2.1109138168246052E-2</v>
      </c>
      <c r="DB73" s="152">
        <v>3.4635941632193421E-3</v>
      </c>
      <c r="DC73" s="152">
        <v>7.5213928320656639E-2</v>
      </c>
      <c r="DD73" s="152">
        <v>4.0397865933940468E-4</v>
      </c>
      <c r="DE73" s="152">
        <v>0</v>
      </c>
    </row>
    <row r="74" spans="1:109" x14ac:dyDescent="0.3">
      <c r="A74" s="151">
        <v>5412</v>
      </c>
      <c r="B74" s="152">
        <v>6.3357916084102565E-3</v>
      </c>
      <c r="C74" s="152">
        <v>8.0483099548505884E-4</v>
      </c>
      <c r="D74" s="152">
        <v>2.5656511663302074E-3</v>
      </c>
      <c r="E74" s="152">
        <v>4.426804511813852E-3</v>
      </c>
      <c r="F74" s="152">
        <v>3.0697579627583633E-3</v>
      </c>
      <c r="G74" s="152">
        <v>1.2376575935962074E-3</v>
      </c>
      <c r="H74" s="152">
        <v>1.5811316952636871E-2</v>
      </c>
      <c r="I74" s="152">
        <v>1.8463526886474961E-3</v>
      </c>
      <c r="J74" s="152">
        <v>1.7763474866139401E-2</v>
      </c>
      <c r="K74" s="152">
        <v>1.2634490196153174E-2</v>
      </c>
      <c r="L74" s="152">
        <v>1.9484229585633887E-2</v>
      </c>
      <c r="M74" s="152">
        <v>1.5666483106146475E-2</v>
      </c>
      <c r="N74" s="152">
        <v>1.1891061859549782E-2</v>
      </c>
      <c r="O74" s="152">
        <v>1.4782970882926518E-2</v>
      </c>
      <c r="P74" s="152">
        <v>3.9882527342268428E-3</v>
      </c>
      <c r="Q74" s="152">
        <v>1.0086634223055746E-2</v>
      </c>
      <c r="R74" s="152">
        <v>5.587080108767228E-4</v>
      </c>
      <c r="S74" s="152">
        <v>2.3151892535237936E-3</v>
      </c>
      <c r="T74" s="152">
        <v>4.3925203802224894E-3</v>
      </c>
      <c r="U74" s="152">
        <v>2.1194585113155496E-3</v>
      </c>
      <c r="V74" s="152">
        <v>9.0156018114150339E-3</v>
      </c>
      <c r="W74" s="152">
        <v>2.5521543484930157E-3</v>
      </c>
      <c r="X74" s="152">
        <v>5.1566522122331315E-3</v>
      </c>
      <c r="Y74" s="152">
        <v>1.8447604891167597E-3</v>
      </c>
      <c r="Z74" s="152">
        <v>2.5331519039324627E-3</v>
      </c>
      <c r="AA74" s="152">
        <v>5.4307116759144832E-4</v>
      </c>
      <c r="AB74" s="152">
        <v>1.0045476330699417E-3</v>
      </c>
      <c r="AC74" s="152">
        <v>9.5851037844352303E-4</v>
      </c>
      <c r="AD74" s="152">
        <v>1.2452386372741877E-3</v>
      </c>
      <c r="AE74" s="152">
        <v>2.3057302371870831E-3</v>
      </c>
      <c r="AF74" s="152">
        <v>1.9541486939609744E-3</v>
      </c>
      <c r="AG74" s="152">
        <v>1.8288827354084592E-2</v>
      </c>
      <c r="AH74" s="152">
        <v>9.732871148665802E-4</v>
      </c>
      <c r="AI74" s="152">
        <v>1.592809149115214E-3</v>
      </c>
      <c r="AJ74" s="152">
        <v>8.5516370918049388E-4</v>
      </c>
      <c r="AK74" s="152">
        <v>7.9186242631368482E-4</v>
      </c>
      <c r="AL74" s="152">
        <v>1.684014124673536E-3</v>
      </c>
      <c r="AM74" s="152">
        <v>9.3654701550454703E-3</v>
      </c>
      <c r="AN74" s="152">
        <v>5.3454824605384248E-4</v>
      </c>
      <c r="AO74" s="152">
        <v>2.1159681377214247E-3</v>
      </c>
      <c r="AP74" s="152">
        <v>9.2741007593608461E-4</v>
      </c>
      <c r="AQ74" s="152">
        <v>1.6857522078026995E-3</v>
      </c>
      <c r="AR74" s="152">
        <v>5.0567729075307174E-3</v>
      </c>
      <c r="AS74" s="152">
        <v>1.1370967781260846E-3</v>
      </c>
      <c r="AT74" s="152">
        <v>1.1752032628126633E-2</v>
      </c>
      <c r="AU74" s="152">
        <v>1.3835521058206718E-3</v>
      </c>
      <c r="AV74" s="152">
        <v>2.66051295542322E-3</v>
      </c>
      <c r="AW74" s="152">
        <v>5.4318010071086769E-4</v>
      </c>
      <c r="AX74" s="152">
        <v>6.7269514399390523E-3</v>
      </c>
      <c r="AY74" s="152">
        <v>2.1997579213510112E-2</v>
      </c>
      <c r="AZ74" s="152">
        <v>3.3959026269025998E-3</v>
      </c>
      <c r="BA74" s="152">
        <v>5.2442747187262601E-3</v>
      </c>
      <c r="BB74" s="152">
        <v>1.3166496502141505E-2</v>
      </c>
      <c r="BC74" s="152">
        <v>3.6431668796740573E-3</v>
      </c>
      <c r="BD74" s="152">
        <v>5.5832756205921987E-3</v>
      </c>
      <c r="BE74" s="152">
        <v>2.2914194638659633E-3</v>
      </c>
      <c r="BF74" s="152">
        <v>1.7394296896316773E-3</v>
      </c>
      <c r="BG74" s="152">
        <v>4.9785253581426121E-3</v>
      </c>
      <c r="BH74" s="152">
        <v>1.2203091245730898E-3</v>
      </c>
      <c r="BI74" s="152">
        <v>1.5719369612680536E-3</v>
      </c>
      <c r="BJ74" s="152">
        <v>1.8111091091728353E-3</v>
      </c>
      <c r="BK74" s="152">
        <v>1.7872763028237502E-3</v>
      </c>
      <c r="BL74" s="152">
        <v>7.8095943435911E-4</v>
      </c>
      <c r="BM74" s="152">
        <v>8.4818425933314145E-5</v>
      </c>
      <c r="BN74" s="152">
        <v>1.428030201484648E-3</v>
      </c>
      <c r="BO74" s="152">
        <v>1.2314677030349237E-2</v>
      </c>
      <c r="BP74" s="152">
        <v>2.6832295922225007E-3</v>
      </c>
      <c r="BQ74" s="152">
        <v>3.6055675930365444E-3</v>
      </c>
      <c r="BR74" s="152">
        <v>9.4873013607804126E-3</v>
      </c>
      <c r="BS74" s="152">
        <v>1.0128428188672534</v>
      </c>
      <c r="BT74" s="152">
        <v>8.8149100787949359E-4</v>
      </c>
      <c r="BU74" s="152">
        <v>2.4790772921257196E-3</v>
      </c>
      <c r="BV74" s="152">
        <v>3.0145326348087764E-2</v>
      </c>
      <c r="BW74" s="152">
        <v>1.7165441039801812E-3</v>
      </c>
      <c r="BX74" s="152">
        <v>6.8759200323735613E-4</v>
      </c>
      <c r="BY74" s="152">
        <v>4.0793637507838022E-3</v>
      </c>
      <c r="BZ74" s="152">
        <v>1.294412436704765E-3</v>
      </c>
      <c r="CA74" s="152">
        <v>4.5729695988643319E-3</v>
      </c>
      <c r="CB74" s="152">
        <v>1.1660499450714325E-3</v>
      </c>
      <c r="CC74" s="152">
        <v>7.3107984016355368E-3</v>
      </c>
      <c r="CD74" s="152">
        <v>0.12127413290766206</v>
      </c>
      <c r="CE74" s="152">
        <v>2.0742086328987743E-3</v>
      </c>
      <c r="CF74" s="152">
        <v>9.7884649795110037E-3</v>
      </c>
      <c r="CG74" s="152">
        <v>1.0618359875846175E-3</v>
      </c>
      <c r="CH74" s="152">
        <v>7.2343667408333529E-3</v>
      </c>
      <c r="CI74" s="152">
        <v>1.2219640938718839E-3</v>
      </c>
      <c r="CJ74" s="152">
        <v>5.6024689289713744E-4</v>
      </c>
      <c r="CK74" s="152">
        <v>1.1436929850410784E-3</v>
      </c>
      <c r="CL74" s="152">
        <v>1.8371587029001528E-3</v>
      </c>
      <c r="CM74" s="152">
        <v>8.153001877118242E-6</v>
      </c>
      <c r="CN74" s="152">
        <v>5.072619833365005E-3</v>
      </c>
      <c r="CO74" s="152">
        <v>1.6522213297252987E-3</v>
      </c>
      <c r="CP74" s="152">
        <v>9.5388485625912487E-3</v>
      </c>
      <c r="CQ74" s="152">
        <v>9.4570651974910467E-3</v>
      </c>
      <c r="CR74" s="152">
        <v>2.3048968036772912E-3</v>
      </c>
      <c r="CS74" s="152">
        <v>5.7633407467052936E-3</v>
      </c>
      <c r="CT74" s="152">
        <v>4.3283516413271793E-2</v>
      </c>
      <c r="CU74" s="152">
        <v>1.9253938726669418E-3</v>
      </c>
      <c r="CV74" s="152">
        <v>2.5263137678029606E-3</v>
      </c>
      <c r="CW74" s="152">
        <v>1.0712666650753073E-3</v>
      </c>
      <c r="CX74" s="152">
        <v>7.1438000636347401E-4</v>
      </c>
      <c r="CY74" s="152">
        <v>4.4503378926185758E-3</v>
      </c>
      <c r="CZ74" s="152">
        <v>4.302580553140826E-3</v>
      </c>
      <c r="DA74" s="152">
        <v>1.5579591326164778E-2</v>
      </c>
      <c r="DB74" s="152">
        <v>2.2280421852826789E-3</v>
      </c>
      <c r="DC74" s="152">
        <v>2.1388924147179526E-2</v>
      </c>
      <c r="DD74" s="152">
        <v>5.427750281109965E-4</v>
      </c>
      <c r="DE74" s="152">
        <v>0</v>
      </c>
    </row>
    <row r="75" spans="1:109" x14ac:dyDescent="0.3">
      <c r="A75" s="151">
        <v>5413</v>
      </c>
      <c r="B75" s="152">
        <v>1.4905467102624539E-2</v>
      </c>
      <c r="C75" s="152">
        <v>2.0179514532131476E-3</v>
      </c>
      <c r="D75" s="152">
        <v>1.0908949306716724E-2</v>
      </c>
      <c r="E75" s="152">
        <v>1.6852518413702857E-2</v>
      </c>
      <c r="F75" s="152">
        <v>8.8520326074740321E-3</v>
      </c>
      <c r="G75" s="152">
        <v>4.9023915484278794E-3</v>
      </c>
      <c r="H75" s="152">
        <v>4.772548952746182E-2</v>
      </c>
      <c r="I75" s="152">
        <v>2.9808559319031841E-3</v>
      </c>
      <c r="J75" s="152">
        <v>4.1251046594360415E-2</v>
      </c>
      <c r="K75" s="152">
        <v>3.0661568498686197E-2</v>
      </c>
      <c r="L75" s="152">
        <v>4.6412311162255672E-2</v>
      </c>
      <c r="M75" s="152">
        <v>3.7283091718052698E-2</v>
      </c>
      <c r="N75" s="152">
        <v>2.8539060157205705E-2</v>
      </c>
      <c r="O75" s="152">
        <v>3.5393973698783353E-2</v>
      </c>
      <c r="P75" s="152">
        <v>1.045353971914537E-2</v>
      </c>
      <c r="Q75" s="152">
        <v>2.6548912408563861E-2</v>
      </c>
      <c r="R75" s="152">
        <v>1.1748768000131953E-3</v>
      </c>
      <c r="S75" s="152">
        <v>5.354269967799777E-3</v>
      </c>
      <c r="T75" s="152">
        <v>1.0512161360724278E-2</v>
      </c>
      <c r="U75" s="152">
        <v>4.6269994122410752E-3</v>
      </c>
      <c r="V75" s="152">
        <v>1.74703438847678E-2</v>
      </c>
      <c r="W75" s="152">
        <v>5.1577849250295403E-3</v>
      </c>
      <c r="X75" s="152">
        <v>8.0202626849035993E-3</v>
      </c>
      <c r="Y75" s="152">
        <v>4.0936207643688513E-3</v>
      </c>
      <c r="Z75" s="152">
        <v>1.1308149215285951E-2</v>
      </c>
      <c r="AA75" s="152">
        <v>9.8586251807753823E-4</v>
      </c>
      <c r="AB75" s="152">
        <v>2.687648373595807E-3</v>
      </c>
      <c r="AC75" s="152">
        <v>2.7069696386638545E-3</v>
      </c>
      <c r="AD75" s="152">
        <v>5.8084234893912112E-4</v>
      </c>
      <c r="AE75" s="152">
        <v>5.5415774229281142E-3</v>
      </c>
      <c r="AF75" s="152">
        <v>3.3210757379791241E-3</v>
      </c>
      <c r="AG75" s="152">
        <v>2.3643560083720146E-2</v>
      </c>
      <c r="AH75" s="152">
        <v>1.3732089647952382E-3</v>
      </c>
      <c r="AI75" s="152">
        <v>7.386331426593353E-3</v>
      </c>
      <c r="AJ75" s="152">
        <v>1.0392323148173696E-3</v>
      </c>
      <c r="AK75" s="152">
        <v>2.6165807308282363E-3</v>
      </c>
      <c r="AL75" s="152">
        <v>4.1700993491837627E-3</v>
      </c>
      <c r="AM75" s="152">
        <v>2.8761533990316539E-2</v>
      </c>
      <c r="AN75" s="152">
        <v>2.3230951891285568E-3</v>
      </c>
      <c r="AO75" s="152">
        <v>5.7640294267230626E-3</v>
      </c>
      <c r="AP75" s="152">
        <v>3.3808058285826671E-3</v>
      </c>
      <c r="AQ75" s="152">
        <v>2.9453316228744346E-3</v>
      </c>
      <c r="AR75" s="152">
        <v>1.2028499157835914E-2</v>
      </c>
      <c r="AS75" s="152">
        <v>2.5360709832463147E-3</v>
      </c>
      <c r="AT75" s="152">
        <v>3.9614045323917761E-2</v>
      </c>
      <c r="AU75" s="152">
        <v>3.5578661005348134E-3</v>
      </c>
      <c r="AV75" s="152">
        <v>6.7762193780640063E-3</v>
      </c>
      <c r="AW75" s="152">
        <v>1.9277815236374135E-3</v>
      </c>
      <c r="AX75" s="152">
        <v>1.5681284408573398E-2</v>
      </c>
      <c r="AY75" s="152">
        <v>0.20804784072022825</v>
      </c>
      <c r="AZ75" s="152">
        <v>8.8674914304965654E-3</v>
      </c>
      <c r="BA75" s="152">
        <v>1.3907836458172068E-2</v>
      </c>
      <c r="BB75" s="152">
        <v>6.3533025402198379E-2</v>
      </c>
      <c r="BC75" s="152">
        <v>1.0378178622665372E-2</v>
      </c>
      <c r="BD75" s="152">
        <v>4.0076440179177282E-2</v>
      </c>
      <c r="BE75" s="152">
        <v>6.1498662358436288E-3</v>
      </c>
      <c r="BF75" s="152">
        <v>4.6507142394666507E-3</v>
      </c>
      <c r="BG75" s="152">
        <v>1.3230584342453854E-2</v>
      </c>
      <c r="BH75" s="152">
        <v>2.003652557413021E-3</v>
      </c>
      <c r="BI75" s="152">
        <v>7.1660144201108923E-3</v>
      </c>
      <c r="BJ75" s="152">
        <v>2.3262820459889668E-3</v>
      </c>
      <c r="BK75" s="152">
        <v>5.2479095386523964E-3</v>
      </c>
      <c r="BL75" s="152">
        <v>1.5394585107176401E-3</v>
      </c>
      <c r="BM75" s="152">
        <v>3.6327364793993381E-4</v>
      </c>
      <c r="BN75" s="152">
        <v>3.0313206772552511E-3</v>
      </c>
      <c r="BO75" s="152">
        <v>0.11929481394688195</v>
      </c>
      <c r="BP75" s="152">
        <v>8.5095423144223806E-3</v>
      </c>
      <c r="BQ75" s="152">
        <v>7.617041007301855E-3</v>
      </c>
      <c r="BR75" s="152">
        <v>1.7962391454738758E-2</v>
      </c>
      <c r="BS75" s="152">
        <v>2.2731603037277139E-2</v>
      </c>
      <c r="BT75" s="152">
        <v>1.0749759723683552</v>
      </c>
      <c r="BU75" s="152">
        <v>3.2883858823500333E-3</v>
      </c>
      <c r="BV75" s="152">
        <v>4.7029233879252287E-3</v>
      </c>
      <c r="BW75" s="152">
        <v>4.0226470866455092E-3</v>
      </c>
      <c r="BX75" s="152">
        <v>7.5629540295498116E-4</v>
      </c>
      <c r="BY75" s="152">
        <v>1.6821863818597318E-2</v>
      </c>
      <c r="BZ75" s="152">
        <v>4.459431292085772E-3</v>
      </c>
      <c r="CA75" s="152">
        <v>1.00365044765611E-2</v>
      </c>
      <c r="CB75" s="152">
        <v>2.487051002325223E-3</v>
      </c>
      <c r="CC75" s="152">
        <v>2.1776088202890818E-2</v>
      </c>
      <c r="CD75" s="152">
        <v>3.5052404736232914E-3</v>
      </c>
      <c r="CE75" s="152">
        <v>4.7957963034676561E-3</v>
      </c>
      <c r="CF75" s="152">
        <v>6.1120337774739101E-3</v>
      </c>
      <c r="CG75" s="152">
        <v>2.9947500357586994E-3</v>
      </c>
      <c r="CH75" s="152">
        <v>1.4862957348668116E-3</v>
      </c>
      <c r="CI75" s="152">
        <v>3.3858713867519347E-3</v>
      </c>
      <c r="CJ75" s="152">
        <v>1.5807482132426461E-3</v>
      </c>
      <c r="CK75" s="152">
        <v>2.6485251797212432E-3</v>
      </c>
      <c r="CL75" s="152">
        <v>6.7261056262419659E-3</v>
      </c>
      <c r="CM75" s="152">
        <v>3.7140500684394918E-5</v>
      </c>
      <c r="CN75" s="152">
        <v>1.5525467456755693E-2</v>
      </c>
      <c r="CO75" s="152">
        <v>4.6302701523217782E-3</v>
      </c>
      <c r="CP75" s="152">
        <v>2.9933827303728674E-2</v>
      </c>
      <c r="CQ75" s="152">
        <v>2.9744986588610925E-2</v>
      </c>
      <c r="CR75" s="152">
        <v>5.5709006299127697E-3</v>
      </c>
      <c r="CS75" s="152">
        <v>3.2023328472517855E-2</v>
      </c>
      <c r="CT75" s="152">
        <v>1.0454811186963115E-2</v>
      </c>
      <c r="CU75" s="152">
        <v>6.3112527531443306E-3</v>
      </c>
      <c r="CV75" s="152">
        <v>7.1693688591625837E-3</v>
      </c>
      <c r="CW75" s="152">
        <v>3.1166783980410254E-3</v>
      </c>
      <c r="CX75" s="152">
        <v>1.7823298089853291E-3</v>
      </c>
      <c r="CY75" s="152">
        <v>1.3751559261742869E-2</v>
      </c>
      <c r="CZ75" s="152">
        <v>1.8541691894673258E-2</v>
      </c>
      <c r="DA75" s="152">
        <v>1.4084159051619662E-2</v>
      </c>
      <c r="DB75" s="152">
        <v>2.0723839068938758E-2</v>
      </c>
      <c r="DC75" s="152">
        <v>1.3675865221810033E-2</v>
      </c>
      <c r="DD75" s="152">
        <v>1.0872049111470298E-2</v>
      </c>
      <c r="DE75" s="152">
        <v>0</v>
      </c>
    </row>
    <row r="76" spans="1:109" x14ac:dyDescent="0.3">
      <c r="A76" s="151">
        <v>5414</v>
      </c>
      <c r="B76" s="152">
        <v>2.1961351624280435E-4</v>
      </c>
      <c r="C76" s="152">
        <v>8.3377751842781105E-4</v>
      </c>
      <c r="D76" s="152">
        <v>7.2561288243677311E-4</v>
      </c>
      <c r="E76" s="152">
        <v>2.2341431030926785E-4</v>
      </c>
      <c r="F76" s="152">
        <v>8.3644967261511905E-4</v>
      </c>
      <c r="G76" s="152">
        <v>7.8666981012848872E-5</v>
      </c>
      <c r="H76" s="152">
        <v>2.9840340337874494E-4</v>
      </c>
      <c r="I76" s="152">
        <v>1.6677889157813437E-4</v>
      </c>
      <c r="J76" s="152">
        <v>4.5386083505687949E-4</v>
      </c>
      <c r="K76" s="152">
        <v>3.6007481615359381E-4</v>
      </c>
      <c r="L76" s="152">
        <v>3.3102841598518551E-4</v>
      </c>
      <c r="M76" s="152">
        <v>3.8269154271390225E-4</v>
      </c>
      <c r="N76" s="152">
        <v>4.6161536150460719E-4</v>
      </c>
      <c r="O76" s="152">
        <v>3.2043229310915874E-4</v>
      </c>
      <c r="P76" s="152">
        <v>2.0343093735024467E-4</v>
      </c>
      <c r="Q76" s="152">
        <v>3.1522917537708768E-4</v>
      </c>
      <c r="R76" s="152">
        <v>5.9479824880605834E-4</v>
      </c>
      <c r="S76" s="152">
        <v>5.5145697017894399E-4</v>
      </c>
      <c r="T76" s="152">
        <v>3.7924850081879306E-4</v>
      </c>
      <c r="U76" s="152">
        <v>4.6724194967269039E-4</v>
      </c>
      <c r="V76" s="152">
        <v>3.0652035880576408E-4</v>
      </c>
      <c r="W76" s="152">
        <v>3.2627917795417138E-4</v>
      </c>
      <c r="X76" s="152">
        <v>2.9421036185460682E-4</v>
      </c>
      <c r="Y76" s="152">
        <v>1.9337563330604538E-4</v>
      </c>
      <c r="Z76" s="152">
        <v>2.1774900865155635E-4</v>
      </c>
      <c r="AA76" s="152">
        <v>9.3940206723683946E-5</v>
      </c>
      <c r="AB76" s="152">
        <v>3.683258539045538E-4</v>
      </c>
      <c r="AC76" s="152">
        <v>2.5406723180832115E-4</v>
      </c>
      <c r="AD76" s="152">
        <v>2.0015789020211969E-4</v>
      </c>
      <c r="AE76" s="152">
        <v>4.0339519951587021E-4</v>
      </c>
      <c r="AF76" s="152">
        <v>3.3189252481382849E-4</v>
      </c>
      <c r="AG76" s="152">
        <v>3.5145005736364167E-4</v>
      </c>
      <c r="AH76" s="152">
        <v>2.9434162730867337E-4</v>
      </c>
      <c r="AI76" s="152">
        <v>2.93293960806029E-4</v>
      </c>
      <c r="AJ76" s="152">
        <v>3.9045796770983032E-4</v>
      </c>
      <c r="AK76" s="152">
        <v>3.7578186569244953E-4</v>
      </c>
      <c r="AL76" s="152">
        <v>3.8131343102324524E-4</v>
      </c>
      <c r="AM76" s="152">
        <v>3.166131261745704E-4</v>
      </c>
      <c r="AN76" s="152">
        <v>1.702895712888226E-4</v>
      </c>
      <c r="AO76" s="152">
        <v>1.075235886651083E-4</v>
      </c>
      <c r="AP76" s="152">
        <v>7.8229080596399524E-4</v>
      </c>
      <c r="AQ76" s="152">
        <v>4.023326592788548E-4</v>
      </c>
      <c r="AR76" s="152">
        <v>2.4493546831654976E-4</v>
      </c>
      <c r="AS76" s="152">
        <v>1.5442992015391919E-3</v>
      </c>
      <c r="AT76" s="152">
        <v>2.6573935119594258E-4</v>
      </c>
      <c r="AU76" s="152">
        <v>1.2877312730780836E-4</v>
      </c>
      <c r="AV76" s="152">
        <v>2.4564310839907594E-4</v>
      </c>
      <c r="AW76" s="152">
        <v>1.1964610700542359E-4</v>
      </c>
      <c r="AX76" s="152">
        <v>2.614863502745211E-4</v>
      </c>
      <c r="AY76" s="152">
        <v>1.544410566168542E-4</v>
      </c>
      <c r="AZ76" s="152">
        <v>2.382282709733991E-4</v>
      </c>
      <c r="BA76" s="152">
        <v>2.4005628292579929E-4</v>
      </c>
      <c r="BB76" s="152">
        <v>3.3192271463110523E-4</v>
      </c>
      <c r="BC76" s="152">
        <v>3.2003123685618015E-4</v>
      </c>
      <c r="BD76" s="152">
        <v>1.5696984240556007E-4</v>
      </c>
      <c r="BE76" s="152">
        <v>1.2673064755837549E-4</v>
      </c>
      <c r="BF76" s="152">
        <v>7.891552740519692E-5</v>
      </c>
      <c r="BG76" s="152">
        <v>1.6762678957471305E-4</v>
      </c>
      <c r="BH76" s="152">
        <v>6.3520872217422448E-5</v>
      </c>
      <c r="BI76" s="152">
        <v>7.3913987657924592E-4</v>
      </c>
      <c r="BJ76" s="152">
        <v>1.2324738599419049E-4</v>
      </c>
      <c r="BK76" s="152">
        <v>1.9945003198751327E-4</v>
      </c>
      <c r="BL76" s="152">
        <v>8.1137011630211047E-4</v>
      </c>
      <c r="BM76" s="152">
        <v>5.6126090640808062E-5</v>
      </c>
      <c r="BN76" s="152">
        <v>7.2651147484301918E-5</v>
      </c>
      <c r="BO76" s="152">
        <v>3.6585213846012922E-4</v>
      </c>
      <c r="BP76" s="152">
        <v>2.6270812383667432E-4</v>
      </c>
      <c r="BQ76" s="152">
        <v>1.1191484984223968E-4</v>
      </c>
      <c r="BR76" s="152">
        <v>1.9075625680189931E-4</v>
      </c>
      <c r="BS76" s="152">
        <v>2.0115176934041966E-4</v>
      </c>
      <c r="BT76" s="152">
        <v>2.8663839718182847E-4</v>
      </c>
      <c r="BU76" s="152">
        <v>1.000570556462457</v>
      </c>
      <c r="BV76" s="152">
        <v>4.1277259944442763E-4</v>
      </c>
      <c r="BW76" s="152">
        <v>2.5973642855187405E-4</v>
      </c>
      <c r="BX76" s="152">
        <v>1.6523464395296601E-4</v>
      </c>
      <c r="BY76" s="152">
        <v>2.4143146112270533E-4</v>
      </c>
      <c r="BZ76" s="152">
        <v>4.6386668494243291E-4</v>
      </c>
      <c r="CA76" s="152">
        <v>1.7469105673340748E-4</v>
      </c>
      <c r="CB76" s="152">
        <v>2.4774621471566492E-4</v>
      </c>
      <c r="CC76" s="152">
        <v>1.4202244645176185E-4</v>
      </c>
      <c r="CD76" s="152">
        <v>2.3037768413243365E-4</v>
      </c>
      <c r="CE76" s="152">
        <v>1.3912770405565813E-3</v>
      </c>
      <c r="CF76" s="152">
        <v>2.4329893602800077E-4</v>
      </c>
      <c r="CG76" s="152">
        <v>3.677192146493781E-4</v>
      </c>
      <c r="CH76" s="152">
        <v>1.9200194182015392E-4</v>
      </c>
      <c r="CI76" s="152">
        <v>1.2118769614366076E-3</v>
      </c>
      <c r="CJ76" s="152">
        <v>1.9368172527104742E-4</v>
      </c>
      <c r="CK76" s="152">
        <v>3.5741033171278193E-4</v>
      </c>
      <c r="CL76" s="152">
        <v>1.1688414015475107E-4</v>
      </c>
      <c r="CM76" s="152">
        <v>2.50510249148988E-6</v>
      </c>
      <c r="CN76" s="152">
        <v>2.1897029501605377E-4</v>
      </c>
      <c r="CO76" s="152">
        <v>3.2195057725901646E-4</v>
      </c>
      <c r="CP76" s="152">
        <v>3.9314612473391919E-4</v>
      </c>
      <c r="CQ76" s="152">
        <v>2.1687779022089285E-4</v>
      </c>
      <c r="CR76" s="152">
        <v>9.0941736572196512E-4</v>
      </c>
      <c r="CS76" s="152">
        <v>2.6062465788702583E-4</v>
      </c>
      <c r="CT76" s="152">
        <v>2.8097823589619448E-4</v>
      </c>
      <c r="CU76" s="152">
        <v>2.8425837137933464E-4</v>
      </c>
      <c r="CV76" s="152">
        <v>2.4512035469090223E-4</v>
      </c>
      <c r="CW76" s="152">
        <v>7.7034321206696137E-4</v>
      </c>
      <c r="CX76" s="152">
        <v>4.393163147210058E-4</v>
      </c>
      <c r="CY76" s="152">
        <v>1.4755579378048121E-4</v>
      </c>
      <c r="CZ76" s="152">
        <v>1.0878999361839567E-4</v>
      </c>
      <c r="DA76" s="152">
        <v>2.4907222938120585E-4</v>
      </c>
      <c r="DB76" s="152">
        <v>2.2494537380205457E-4</v>
      </c>
      <c r="DC76" s="152">
        <v>2.9904664008867447E-4</v>
      </c>
      <c r="DD76" s="152">
        <v>1.4464512090486278E-4</v>
      </c>
      <c r="DE76" s="152">
        <v>0</v>
      </c>
    </row>
    <row r="77" spans="1:109" x14ac:dyDescent="0.3">
      <c r="A77" s="151">
        <v>5415</v>
      </c>
      <c r="B77" s="152">
        <v>4.569985899289402E-3</v>
      </c>
      <c r="C77" s="152">
        <v>6.0278525109899316E-4</v>
      </c>
      <c r="D77" s="152">
        <v>1.9989390822420378E-3</v>
      </c>
      <c r="E77" s="152">
        <v>4.8327645723437208E-3</v>
      </c>
      <c r="F77" s="152">
        <v>3.5496745011199204E-3</v>
      </c>
      <c r="G77" s="152">
        <v>9.5310378238941406E-4</v>
      </c>
      <c r="H77" s="152">
        <v>2.3709899357566122E-2</v>
      </c>
      <c r="I77" s="152">
        <v>8.643600154851893E-4</v>
      </c>
      <c r="J77" s="152">
        <v>1.2508372137158469E-2</v>
      </c>
      <c r="K77" s="152">
        <v>9.4733425828259672E-3</v>
      </c>
      <c r="L77" s="152">
        <v>1.4363220944174556E-2</v>
      </c>
      <c r="M77" s="152">
        <v>1.1495446264886652E-2</v>
      </c>
      <c r="N77" s="152">
        <v>8.8362718434795776E-3</v>
      </c>
      <c r="O77" s="152">
        <v>1.1003164532881072E-2</v>
      </c>
      <c r="P77" s="152">
        <v>3.3475165449896199E-3</v>
      </c>
      <c r="Q77" s="152">
        <v>8.5240671685131025E-3</v>
      </c>
      <c r="R77" s="152">
        <v>4.4384977567724944E-4</v>
      </c>
      <c r="S77" s="152">
        <v>1.8079321220523497E-3</v>
      </c>
      <c r="T77" s="152">
        <v>3.5570258533411483E-3</v>
      </c>
      <c r="U77" s="152">
        <v>1.521925881325004E-3</v>
      </c>
      <c r="V77" s="152">
        <v>4.5234748151100918E-3</v>
      </c>
      <c r="W77" s="152">
        <v>1.5644766846906906E-3</v>
      </c>
      <c r="X77" s="152">
        <v>2.020327741231254E-3</v>
      </c>
      <c r="Y77" s="152">
        <v>1.4478968098621306E-3</v>
      </c>
      <c r="Z77" s="152">
        <v>3.0453171481832904E-3</v>
      </c>
      <c r="AA77" s="152">
        <v>3.0170426524553926E-4</v>
      </c>
      <c r="AB77" s="152">
        <v>6.5813769850663387E-4</v>
      </c>
      <c r="AC77" s="152">
        <v>9.680788852653192E-4</v>
      </c>
      <c r="AD77" s="152">
        <v>1.76823978993385E-4</v>
      </c>
      <c r="AE77" s="152">
        <v>1.6355499428315475E-3</v>
      </c>
      <c r="AF77" s="152">
        <v>1.0270487748349254E-3</v>
      </c>
      <c r="AG77" s="152">
        <v>2.09161233954583E-2</v>
      </c>
      <c r="AH77" s="152">
        <v>3.7807486578452269E-4</v>
      </c>
      <c r="AI77" s="152">
        <v>1.8616995000358006E-3</v>
      </c>
      <c r="AJ77" s="152">
        <v>3.212636796485253E-4</v>
      </c>
      <c r="AK77" s="152">
        <v>5.4534754117506728E-4</v>
      </c>
      <c r="AL77" s="152">
        <v>1.0048671670885888E-3</v>
      </c>
      <c r="AM77" s="152">
        <v>2.4092106201680846E-3</v>
      </c>
      <c r="AN77" s="152">
        <v>3.7682936875595353E-4</v>
      </c>
      <c r="AO77" s="152">
        <v>2.350691151419134E-3</v>
      </c>
      <c r="AP77" s="152">
        <v>1.5136964375369883E-3</v>
      </c>
      <c r="AQ77" s="152">
        <v>1.8692123222058281E-3</v>
      </c>
      <c r="AR77" s="152">
        <v>3.6824247877566218E-3</v>
      </c>
      <c r="AS77" s="152">
        <v>7.7407926163420193E-4</v>
      </c>
      <c r="AT77" s="152">
        <v>1.1619907560308453E-2</v>
      </c>
      <c r="AU77" s="152">
        <v>3.5982493641700361E-3</v>
      </c>
      <c r="AV77" s="152">
        <v>5.5558575521124235E-3</v>
      </c>
      <c r="AW77" s="152">
        <v>5.0248461542736248E-4</v>
      </c>
      <c r="AX77" s="152">
        <v>6.6380344823822671E-3</v>
      </c>
      <c r="AY77" s="152">
        <v>5.347043722427694E-2</v>
      </c>
      <c r="AZ77" s="152">
        <v>1.438354654650862E-2</v>
      </c>
      <c r="BA77" s="152">
        <v>1.7245201958961897E-3</v>
      </c>
      <c r="BB77" s="152">
        <v>2.4460327089559381E-3</v>
      </c>
      <c r="BC77" s="152">
        <v>3.0582864172851334E-3</v>
      </c>
      <c r="BD77" s="152">
        <v>3.2005571167385851E-3</v>
      </c>
      <c r="BE77" s="152">
        <v>2.3831746898765275E-3</v>
      </c>
      <c r="BF77" s="152">
        <v>1.8086003839614651E-3</v>
      </c>
      <c r="BG77" s="152">
        <v>5.121133747209205E-3</v>
      </c>
      <c r="BH77" s="152">
        <v>8.3732540905098372E-4</v>
      </c>
      <c r="BI77" s="152">
        <v>1.41983511368658E-3</v>
      </c>
      <c r="BJ77" s="152">
        <v>1.3904113370068092E-3</v>
      </c>
      <c r="BK77" s="152">
        <v>1.8685288566874E-3</v>
      </c>
      <c r="BL77" s="152">
        <v>4.6531884174200796E-4</v>
      </c>
      <c r="BM77" s="152">
        <v>6.1273674248515738E-5</v>
      </c>
      <c r="BN77" s="152">
        <v>1.3075812465369171E-3</v>
      </c>
      <c r="BO77" s="152">
        <v>9.1709605311383856E-3</v>
      </c>
      <c r="BP77" s="152">
        <v>2.7313630748641948E-3</v>
      </c>
      <c r="BQ77" s="152">
        <v>2.4475381520800573E-3</v>
      </c>
      <c r="BR77" s="152">
        <v>1.131711684936804E-2</v>
      </c>
      <c r="BS77" s="152">
        <v>1.2425279747789326E-2</v>
      </c>
      <c r="BT77" s="152">
        <v>6.5706654320044338E-4</v>
      </c>
      <c r="BU77" s="152">
        <v>1.2814717242112716E-3</v>
      </c>
      <c r="BV77" s="152">
        <v>1.0570185268591556</v>
      </c>
      <c r="BW77" s="152">
        <v>1.4583902927261488E-3</v>
      </c>
      <c r="BX77" s="152">
        <v>2.3403447519683451E-4</v>
      </c>
      <c r="BY77" s="152">
        <v>3.5040273709140847E-2</v>
      </c>
      <c r="BZ77" s="152">
        <v>1.1482132071022838E-3</v>
      </c>
      <c r="CA77" s="152">
        <v>4.2953655891480973E-3</v>
      </c>
      <c r="CB77" s="152">
        <v>1.1260362031918999E-3</v>
      </c>
      <c r="CC77" s="152">
        <v>8.6732825112352408E-3</v>
      </c>
      <c r="CD77" s="152">
        <v>1.7306617505632182E-3</v>
      </c>
      <c r="CE77" s="152">
        <v>1.512348850100524E-3</v>
      </c>
      <c r="CF77" s="152">
        <v>9.206060791237074E-4</v>
      </c>
      <c r="CG77" s="152">
        <v>5.6786754794543859E-4</v>
      </c>
      <c r="CH77" s="152">
        <v>4.8101279355713207E-4</v>
      </c>
      <c r="CI77" s="152">
        <v>1.0195022777114168E-3</v>
      </c>
      <c r="CJ77" s="152">
        <v>3.0048200698116144E-4</v>
      </c>
      <c r="CK77" s="152">
        <v>9.0735594067541147E-4</v>
      </c>
      <c r="CL77" s="152">
        <v>2.5704739193838041E-3</v>
      </c>
      <c r="CM77" s="152">
        <v>5.9809785955976084E-6</v>
      </c>
      <c r="CN77" s="152">
        <v>5.4101772488941314E-3</v>
      </c>
      <c r="CO77" s="152">
        <v>1.0490368521670077E-3</v>
      </c>
      <c r="CP77" s="152">
        <v>1.0435533937008641E-2</v>
      </c>
      <c r="CQ77" s="152">
        <v>1.0372690511218172E-2</v>
      </c>
      <c r="CR77" s="152">
        <v>1.8270722734042421E-3</v>
      </c>
      <c r="CS77" s="152">
        <v>4.6783927601913768E-3</v>
      </c>
      <c r="CT77" s="152">
        <v>2.2505395186132996E-3</v>
      </c>
      <c r="CU77" s="152">
        <v>3.423172956400153E-3</v>
      </c>
      <c r="CV77" s="152">
        <v>2.1145413513087041E-3</v>
      </c>
      <c r="CW77" s="152">
        <v>7.8238589553747883E-4</v>
      </c>
      <c r="CX77" s="152">
        <v>5.627213198002121E-4</v>
      </c>
      <c r="CY77" s="152">
        <v>4.8596404143220482E-3</v>
      </c>
      <c r="CZ77" s="152">
        <v>3.0046941072004855E-3</v>
      </c>
      <c r="DA77" s="152">
        <v>9.9020608023538854E-3</v>
      </c>
      <c r="DB77" s="152">
        <v>1.6738347054865374E-3</v>
      </c>
      <c r="DC77" s="152">
        <v>1.0911695516491489E-2</v>
      </c>
      <c r="DD77" s="152">
        <v>4.2344600375486855E-4</v>
      </c>
      <c r="DE77" s="152">
        <v>0</v>
      </c>
    </row>
    <row r="78" spans="1:109" x14ac:dyDescent="0.3">
      <c r="A78" s="151">
        <v>5416</v>
      </c>
      <c r="B78" s="152">
        <v>3.9155225348710913E-3</v>
      </c>
      <c r="C78" s="152">
        <v>1.5041291829110705E-2</v>
      </c>
      <c r="D78" s="152">
        <v>1.9531426959289156E-2</v>
      </c>
      <c r="E78" s="152">
        <v>4.6493413297091632E-3</v>
      </c>
      <c r="F78" s="152">
        <v>1.8525503580299439E-2</v>
      </c>
      <c r="G78" s="152">
        <v>1.6172872493730173E-3</v>
      </c>
      <c r="H78" s="152">
        <v>7.5201945535241736E-3</v>
      </c>
      <c r="I78" s="152">
        <v>3.4353144452041245E-3</v>
      </c>
      <c r="J78" s="152">
        <v>8.0410587506486407E-3</v>
      </c>
      <c r="K78" s="152">
        <v>6.7749600529603419E-3</v>
      </c>
      <c r="L78" s="152">
        <v>6.2954080536453787E-3</v>
      </c>
      <c r="M78" s="152">
        <v>7.2172808887099003E-3</v>
      </c>
      <c r="N78" s="152">
        <v>8.414616778925868E-3</v>
      </c>
      <c r="O78" s="152">
        <v>5.5237076721372054E-3</v>
      </c>
      <c r="P78" s="152">
        <v>3.7111062313120034E-3</v>
      </c>
      <c r="Q78" s="152">
        <v>5.9258342369859296E-3</v>
      </c>
      <c r="R78" s="152">
        <v>1.0580556408246355E-2</v>
      </c>
      <c r="S78" s="152">
        <v>1.0355464181135341E-2</v>
      </c>
      <c r="T78" s="152">
        <v>1.0070406549145639E-2</v>
      </c>
      <c r="U78" s="152">
        <v>8.4040830237001353E-3</v>
      </c>
      <c r="V78" s="152">
        <v>6.0053642559999036E-3</v>
      </c>
      <c r="W78" s="152">
        <v>5.4403352411076687E-3</v>
      </c>
      <c r="X78" s="152">
        <v>5.6876694371971277E-3</v>
      </c>
      <c r="Y78" s="152">
        <v>3.7471118364753356E-3</v>
      </c>
      <c r="Z78" s="152">
        <v>4.1320158381563579E-3</v>
      </c>
      <c r="AA78" s="152">
        <v>1.8274745723806122E-3</v>
      </c>
      <c r="AB78" s="152">
        <v>6.6791558109125966E-3</v>
      </c>
      <c r="AC78" s="152">
        <v>2.8764556266987129E-3</v>
      </c>
      <c r="AD78" s="152">
        <v>4.4206945318821089E-3</v>
      </c>
      <c r="AE78" s="152">
        <v>8.1619035389250884E-3</v>
      </c>
      <c r="AF78" s="152">
        <v>6.3120566541926219E-3</v>
      </c>
      <c r="AG78" s="152">
        <v>7.3608291344532976E-3</v>
      </c>
      <c r="AH78" s="152">
        <v>5.5594359879134764E-3</v>
      </c>
      <c r="AI78" s="152">
        <v>5.8692235688925856E-3</v>
      </c>
      <c r="AJ78" s="152">
        <v>7.1691127827420735E-3</v>
      </c>
      <c r="AK78" s="152">
        <v>6.5741997114347871E-3</v>
      </c>
      <c r="AL78" s="152">
        <v>5.7522852591364096E-3</v>
      </c>
      <c r="AM78" s="152">
        <v>6.0747945921994194E-3</v>
      </c>
      <c r="AN78" s="152">
        <v>3.0297746594693253E-3</v>
      </c>
      <c r="AO78" s="152">
        <v>1.9149720891009198E-3</v>
      </c>
      <c r="AP78" s="152">
        <v>9.4042868633572221E-3</v>
      </c>
      <c r="AQ78" s="152">
        <v>6.4496005466243072E-3</v>
      </c>
      <c r="AR78" s="152">
        <v>7.4258500038759754E-3</v>
      </c>
      <c r="AS78" s="152">
        <v>2.7117033235566614E-2</v>
      </c>
      <c r="AT78" s="152">
        <v>6.7219457542642188E-3</v>
      </c>
      <c r="AU78" s="152">
        <v>3.8729635042953222E-3</v>
      </c>
      <c r="AV78" s="152">
        <v>4.7984097970146323E-3</v>
      </c>
      <c r="AW78" s="152">
        <v>3.0555978497066143E-3</v>
      </c>
      <c r="AX78" s="152">
        <v>5.4711511282313869E-3</v>
      </c>
      <c r="AY78" s="152">
        <v>2.9851692362181425E-3</v>
      </c>
      <c r="AZ78" s="152">
        <v>4.4758317492396985E-3</v>
      </c>
      <c r="BA78" s="152">
        <v>5.8750168237771449E-3</v>
      </c>
      <c r="BB78" s="152">
        <v>7.3978401726881192E-3</v>
      </c>
      <c r="BC78" s="152">
        <v>1.3584505665231845E-2</v>
      </c>
      <c r="BD78" s="152">
        <v>4.2037333909399396E-3</v>
      </c>
      <c r="BE78" s="152">
        <v>4.6871462256733738E-3</v>
      </c>
      <c r="BF78" s="152">
        <v>2.4308562242555429E-3</v>
      </c>
      <c r="BG78" s="152">
        <v>3.4914560395910882E-3</v>
      </c>
      <c r="BH78" s="152">
        <v>1.3704425449312071E-3</v>
      </c>
      <c r="BI78" s="152">
        <v>8.3186490744406844E-2</v>
      </c>
      <c r="BJ78" s="152">
        <v>2.4118936008147877E-3</v>
      </c>
      <c r="BK78" s="152">
        <v>3.6918540344629881E-3</v>
      </c>
      <c r="BL78" s="152">
        <v>1.4298874160876491E-2</v>
      </c>
      <c r="BM78" s="152">
        <v>1.058668096973307E-3</v>
      </c>
      <c r="BN78" s="152">
        <v>1.6626379244644015E-3</v>
      </c>
      <c r="BO78" s="152">
        <v>9.4139256239533647E-3</v>
      </c>
      <c r="BP78" s="152">
        <v>7.2008017623819498E-3</v>
      </c>
      <c r="BQ78" s="152">
        <v>2.3603969774827266E-3</v>
      </c>
      <c r="BR78" s="152">
        <v>3.9032644471873215E-3</v>
      </c>
      <c r="BS78" s="152">
        <v>4.1328733005309955E-3</v>
      </c>
      <c r="BT78" s="152">
        <v>5.2648666384181517E-3</v>
      </c>
      <c r="BU78" s="152">
        <v>4.017970187889592E-3</v>
      </c>
      <c r="BV78" s="152">
        <v>6.9637315884942836E-3</v>
      </c>
      <c r="BW78" s="152">
        <v>1.0047878940845609</v>
      </c>
      <c r="BX78" s="152">
        <v>3.4160765842680004E-3</v>
      </c>
      <c r="BY78" s="152">
        <v>4.9780326186680216E-3</v>
      </c>
      <c r="BZ78" s="152">
        <v>8.180027106209016E-2</v>
      </c>
      <c r="CA78" s="152">
        <v>3.6102905626184409E-3</v>
      </c>
      <c r="CB78" s="152">
        <v>6.2316917111042173E-3</v>
      </c>
      <c r="CC78" s="152">
        <v>3.200781619723357E-3</v>
      </c>
      <c r="CD78" s="152">
        <v>1.1774021828033832E-2</v>
      </c>
      <c r="CE78" s="152">
        <v>7.3312317815901015E-2</v>
      </c>
      <c r="CF78" s="152">
        <v>2.0509966385901517E-2</v>
      </c>
      <c r="CG78" s="152">
        <v>2.5493946573713396E-2</v>
      </c>
      <c r="CH78" s="152">
        <v>1.5795877736920195E-2</v>
      </c>
      <c r="CI78" s="152">
        <v>5.699353639933552E-2</v>
      </c>
      <c r="CJ78" s="152">
        <v>1.3472727608828464E-2</v>
      </c>
      <c r="CK78" s="152">
        <v>4.0241379548173792E-2</v>
      </c>
      <c r="CL78" s="152">
        <v>4.4252355794979102E-3</v>
      </c>
      <c r="CM78" s="152">
        <v>1.9603507167671746E-4</v>
      </c>
      <c r="CN78" s="152">
        <v>1.6976846900903855E-2</v>
      </c>
      <c r="CO78" s="152">
        <v>0.13538205528551298</v>
      </c>
      <c r="CP78" s="152">
        <v>7.5898419617375862E-3</v>
      </c>
      <c r="CQ78" s="152">
        <v>4.6056819962856221E-3</v>
      </c>
      <c r="CR78" s="152">
        <v>3.6259155339705827E-2</v>
      </c>
      <c r="CS78" s="152">
        <v>5.1045635599097578E-3</v>
      </c>
      <c r="CT78" s="152">
        <v>1.5969631634580338E-2</v>
      </c>
      <c r="CU78" s="152">
        <v>5.2706262488178245E-3</v>
      </c>
      <c r="CV78" s="152">
        <v>1.0239211329431197E-2</v>
      </c>
      <c r="CW78" s="152">
        <v>1.9249601308301622E-2</v>
      </c>
      <c r="CX78" s="152">
        <v>1.1290868671309835E-2</v>
      </c>
      <c r="CY78" s="152">
        <v>3.2369881483683026E-3</v>
      </c>
      <c r="CZ78" s="152">
        <v>2.5846385905091418E-3</v>
      </c>
      <c r="DA78" s="152">
        <v>7.2737320856293705E-3</v>
      </c>
      <c r="DB78" s="152">
        <v>2.5287676987118426E-3</v>
      </c>
      <c r="DC78" s="152">
        <v>2.3388663128701578E-2</v>
      </c>
      <c r="DD78" s="152">
        <v>6.3970770057578744E-3</v>
      </c>
      <c r="DE78" s="152">
        <v>0</v>
      </c>
    </row>
    <row r="79" spans="1:109" x14ac:dyDescent="0.3">
      <c r="A79" s="151">
        <v>5417</v>
      </c>
      <c r="B79" s="152">
        <v>1.33855283500308E-4</v>
      </c>
      <c r="C79" s="152">
        <v>3.0944329365123686E-4</v>
      </c>
      <c r="D79" s="152">
        <v>4.2938389785291461E-4</v>
      </c>
      <c r="E79" s="152">
        <v>4.0233762995479889E-4</v>
      </c>
      <c r="F79" s="152">
        <v>3.5178617944138395E-2</v>
      </c>
      <c r="G79" s="152">
        <v>5.9528040822630808E-5</v>
      </c>
      <c r="H79" s="152">
        <v>4.9147601148786331E-4</v>
      </c>
      <c r="I79" s="152">
        <v>1.4230629969523388E-4</v>
      </c>
      <c r="J79" s="152">
        <v>3.3252056137314024E-4</v>
      </c>
      <c r="K79" s="152">
        <v>2.2490621416536465E-4</v>
      </c>
      <c r="L79" s="152">
        <v>2.3804640115502305E-4</v>
      </c>
      <c r="M79" s="152">
        <v>2.1115808278271458E-4</v>
      </c>
      <c r="N79" s="152">
        <v>2.7731974742275768E-4</v>
      </c>
      <c r="O79" s="152">
        <v>4.8354213994451431E-4</v>
      </c>
      <c r="P79" s="152">
        <v>1.1172001747071158E-4</v>
      </c>
      <c r="Q79" s="152">
        <v>2.1004323459114242E-4</v>
      </c>
      <c r="R79" s="152">
        <v>2.4323290745780868E-4</v>
      </c>
      <c r="S79" s="152">
        <v>3.8230462624745171E-4</v>
      </c>
      <c r="T79" s="152">
        <v>5.5203894899690843E-4</v>
      </c>
      <c r="U79" s="152">
        <v>4.3291002610670995E-4</v>
      </c>
      <c r="V79" s="152">
        <v>1.9079532473215071E-4</v>
      </c>
      <c r="W79" s="152">
        <v>2.656092499986131E-4</v>
      </c>
      <c r="X79" s="152">
        <v>1.733385501847325E-4</v>
      </c>
      <c r="Y79" s="152">
        <v>1.2651639922544027E-4</v>
      </c>
      <c r="Z79" s="152">
        <v>2.0182391164855196E-4</v>
      </c>
      <c r="AA79" s="152">
        <v>6.1946269603906494E-5</v>
      </c>
      <c r="AB79" s="152">
        <v>1.8409014982434304E-4</v>
      </c>
      <c r="AC79" s="152">
        <v>9.5062331437781888E-5</v>
      </c>
      <c r="AD79" s="152">
        <v>1.6274283306431632E-4</v>
      </c>
      <c r="AE79" s="152">
        <v>3.7231575571994497E-4</v>
      </c>
      <c r="AF79" s="152">
        <v>1.8283477481793658E-4</v>
      </c>
      <c r="AG79" s="152">
        <v>2.7085465077890646E-4</v>
      </c>
      <c r="AH79" s="152">
        <v>1.700835487545409E-4</v>
      </c>
      <c r="AI79" s="152">
        <v>2.2014845151001019E-4</v>
      </c>
      <c r="AJ79" s="152">
        <v>1.7840621331058384E-4</v>
      </c>
      <c r="AK79" s="152">
        <v>1.6227001916064229E-4</v>
      </c>
      <c r="AL79" s="152">
        <v>2.5017276455479166E-4</v>
      </c>
      <c r="AM79" s="152">
        <v>1.9043070884215802E-4</v>
      </c>
      <c r="AN79" s="152">
        <v>7.0306537340344489E-5</v>
      </c>
      <c r="AO79" s="152">
        <v>5.822264584661533E-5</v>
      </c>
      <c r="AP79" s="152">
        <v>5.8934650788345613E-4</v>
      </c>
      <c r="AQ79" s="152">
        <v>6.3025174231098001E-4</v>
      </c>
      <c r="AR79" s="152">
        <v>6.868752896021027E-4</v>
      </c>
      <c r="AS79" s="152">
        <v>5.1020918776510031E-4</v>
      </c>
      <c r="AT79" s="152">
        <v>4.0127024817464263E-4</v>
      </c>
      <c r="AU79" s="152">
        <v>1.0664284446927177E-4</v>
      </c>
      <c r="AV79" s="152">
        <v>1.5659699339610729E-4</v>
      </c>
      <c r="AW79" s="152">
        <v>6.0623838757843994E-5</v>
      </c>
      <c r="AX79" s="152">
        <v>1.7305962224987826E-4</v>
      </c>
      <c r="AY79" s="152">
        <v>1.4730369416216091E-4</v>
      </c>
      <c r="AZ79" s="152">
        <v>1.6131540750621135E-4</v>
      </c>
      <c r="BA79" s="152">
        <v>1.9440416931300141E-4</v>
      </c>
      <c r="BB79" s="152">
        <v>2.7689688114989936E-4</v>
      </c>
      <c r="BC79" s="152">
        <v>2.1283560941831291E-4</v>
      </c>
      <c r="BD79" s="152">
        <v>1.423084557335462E-4</v>
      </c>
      <c r="BE79" s="152">
        <v>8.2285017268309357E-5</v>
      </c>
      <c r="BF79" s="152">
        <v>5.7214810058439365E-5</v>
      </c>
      <c r="BG79" s="152">
        <v>1.4095009969292797E-4</v>
      </c>
      <c r="BH79" s="152">
        <v>5.3338440239130032E-5</v>
      </c>
      <c r="BI79" s="152">
        <v>2.657377623937608E-4</v>
      </c>
      <c r="BJ79" s="152">
        <v>9.3287408506850095E-5</v>
      </c>
      <c r="BK79" s="152">
        <v>8.1719837094517084E-5</v>
      </c>
      <c r="BL79" s="152">
        <v>2.7440560366240134E-4</v>
      </c>
      <c r="BM79" s="152">
        <v>1.1294467920780622E-4</v>
      </c>
      <c r="BN79" s="152">
        <v>6.2382526239777611E-5</v>
      </c>
      <c r="BO79" s="152">
        <v>3.2496677297627396E-4</v>
      </c>
      <c r="BP79" s="152">
        <v>1.717393713479771E-4</v>
      </c>
      <c r="BQ79" s="152">
        <v>1.9125981067269555E-4</v>
      </c>
      <c r="BR79" s="152">
        <v>1.3770998136579854E-4</v>
      </c>
      <c r="BS79" s="152">
        <v>1.299076191760758E-4</v>
      </c>
      <c r="BT79" s="152">
        <v>1.976314388201872E-4</v>
      </c>
      <c r="BU79" s="152">
        <v>6.5124379008653409E-5</v>
      </c>
      <c r="BV79" s="152">
        <v>9.8673921053197438E-4</v>
      </c>
      <c r="BW79" s="152">
        <v>1.4124543357454724E-4</v>
      </c>
      <c r="BX79" s="152">
        <v>1.0015735314287288</v>
      </c>
      <c r="BY79" s="152">
        <v>1.8537283377789964E-4</v>
      </c>
      <c r="BZ79" s="152">
        <v>2.2766371230818067E-2</v>
      </c>
      <c r="CA79" s="152">
        <v>1.0840385003622598E-4</v>
      </c>
      <c r="CB79" s="152">
        <v>9.8126484632105136E-4</v>
      </c>
      <c r="CC79" s="152">
        <v>1.2973279613296698E-4</v>
      </c>
      <c r="CD79" s="152">
        <v>7.9594657475578643E-4</v>
      </c>
      <c r="CE79" s="152">
        <v>9.8866855246164745E-4</v>
      </c>
      <c r="CF79" s="152">
        <v>2.2420448131423793E-3</v>
      </c>
      <c r="CG79" s="152">
        <v>2.4275538631036444E-4</v>
      </c>
      <c r="CH79" s="152">
        <v>1.7378928258734211E-3</v>
      </c>
      <c r="CI79" s="152">
        <v>5.1316614584032626E-4</v>
      </c>
      <c r="CJ79" s="152">
        <v>1.2809204813845826E-4</v>
      </c>
      <c r="CK79" s="152">
        <v>5.4280960437287275E-3</v>
      </c>
      <c r="CL79" s="152">
        <v>8.7373752354334843E-5</v>
      </c>
      <c r="CM79" s="152">
        <v>1.8876856473724813E-6</v>
      </c>
      <c r="CN79" s="152">
        <v>1.2706376774658209E-4</v>
      </c>
      <c r="CO79" s="152">
        <v>3.4175565863496434E-4</v>
      </c>
      <c r="CP79" s="152">
        <v>1.799213303092021E-4</v>
      </c>
      <c r="CQ79" s="152">
        <v>1.34553617984345E-4</v>
      </c>
      <c r="CR79" s="152">
        <v>9.1159642069450113E-4</v>
      </c>
      <c r="CS79" s="152">
        <v>1.4667675128841529E-4</v>
      </c>
      <c r="CT79" s="152">
        <v>1.8354163086372951E-4</v>
      </c>
      <c r="CU79" s="152">
        <v>1.7098304335279205E-4</v>
      </c>
      <c r="CV79" s="152">
        <v>1.7095657928153875E-4</v>
      </c>
      <c r="CW79" s="152">
        <v>6.4500055061029169E-4</v>
      </c>
      <c r="CX79" s="152">
        <v>2.4574648967823045E-4</v>
      </c>
      <c r="CY79" s="152">
        <v>8.8120955552329459E-5</v>
      </c>
      <c r="CZ79" s="152">
        <v>8.4963917539389186E-5</v>
      </c>
      <c r="DA79" s="152">
        <v>5.1928551614976504E-4</v>
      </c>
      <c r="DB79" s="152">
        <v>8.1847648309220291E-5</v>
      </c>
      <c r="DC79" s="152">
        <v>1.3867411815948348E-3</v>
      </c>
      <c r="DD79" s="152">
        <v>5.8679419092449265E-3</v>
      </c>
      <c r="DE79" s="152">
        <v>0</v>
      </c>
    </row>
    <row r="80" spans="1:109" x14ac:dyDescent="0.3">
      <c r="A80" s="151">
        <v>5419</v>
      </c>
      <c r="B80" s="152">
        <v>6.4891477446117575E-4</v>
      </c>
      <c r="C80" s="152">
        <v>1.9297990906869339E-3</v>
      </c>
      <c r="D80" s="152">
        <v>2.7896622845668771E-3</v>
      </c>
      <c r="E80" s="152">
        <v>7.13261906658271E-4</v>
      </c>
      <c r="F80" s="152">
        <v>9.5554275411020399E-3</v>
      </c>
      <c r="G80" s="152">
        <v>1.9397361837389959E-4</v>
      </c>
      <c r="H80" s="152">
        <v>1.006138079470901E-3</v>
      </c>
      <c r="I80" s="152">
        <v>4.2389692772555019E-4</v>
      </c>
      <c r="J80" s="152">
        <v>1.3731231051720666E-3</v>
      </c>
      <c r="K80" s="152">
        <v>9.8953106710938802E-4</v>
      </c>
      <c r="L80" s="152">
        <v>9.3876120725097461E-4</v>
      </c>
      <c r="M80" s="152">
        <v>1.0083800177991807E-3</v>
      </c>
      <c r="N80" s="152">
        <v>1.2115196233908844E-3</v>
      </c>
      <c r="O80" s="152">
        <v>1.5102203681815419E-3</v>
      </c>
      <c r="P80" s="152">
        <v>5.0782741635395812E-4</v>
      </c>
      <c r="Q80" s="152">
        <v>8.4496309501457532E-4</v>
      </c>
      <c r="R80" s="152">
        <v>1.3010574641498535E-3</v>
      </c>
      <c r="S80" s="152">
        <v>1.583283649441836E-3</v>
      </c>
      <c r="T80" s="152">
        <v>1.548642505991183E-3</v>
      </c>
      <c r="U80" s="152">
        <v>1.147562274660487E-3</v>
      </c>
      <c r="V80" s="152">
        <v>7.4102434504775096E-4</v>
      </c>
      <c r="W80" s="152">
        <v>7.9917499126798484E-4</v>
      </c>
      <c r="X80" s="152">
        <v>6.896034992899037E-4</v>
      </c>
      <c r="Y80" s="152">
        <v>4.5085914491611352E-4</v>
      </c>
      <c r="Z80" s="152">
        <v>5.5891689914536213E-4</v>
      </c>
      <c r="AA80" s="152">
        <v>2.3084130295660996E-4</v>
      </c>
      <c r="AB80" s="152">
        <v>8.2780661669054026E-4</v>
      </c>
      <c r="AC80" s="152">
        <v>6.3430871644596493E-4</v>
      </c>
      <c r="AD80" s="152">
        <v>5.1815055034792326E-4</v>
      </c>
      <c r="AE80" s="152">
        <v>1.0382094926631336E-3</v>
      </c>
      <c r="AF80" s="152">
        <v>7.6823211524533312E-4</v>
      </c>
      <c r="AG80" s="152">
        <v>9.4985444403485899E-4</v>
      </c>
      <c r="AH80" s="152">
        <v>7.0995884949215252E-4</v>
      </c>
      <c r="AI80" s="152">
        <v>7.1602822747111124E-4</v>
      </c>
      <c r="AJ80" s="152">
        <v>8.9001917962370169E-4</v>
      </c>
      <c r="AK80" s="152">
        <v>8.3133663443542803E-4</v>
      </c>
      <c r="AL80" s="152">
        <v>8.9482292001579996E-4</v>
      </c>
      <c r="AM80" s="152">
        <v>8.4088441479084747E-4</v>
      </c>
      <c r="AN80" s="152">
        <v>3.7002673033164105E-4</v>
      </c>
      <c r="AO80" s="152">
        <v>2.5487792033879474E-4</v>
      </c>
      <c r="AP80" s="152">
        <v>1.6263870070606686E-3</v>
      </c>
      <c r="AQ80" s="152">
        <v>1.1922272304104985E-3</v>
      </c>
      <c r="AR80" s="152">
        <v>9.3095074242949543E-4</v>
      </c>
      <c r="AS80" s="152">
        <v>3.2907010597634026E-3</v>
      </c>
      <c r="AT80" s="152">
        <v>8.6732048769101624E-4</v>
      </c>
      <c r="AU80" s="152">
        <v>3.3198991425988349E-4</v>
      </c>
      <c r="AV80" s="152">
        <v>6.4907335001718105E-4</v>
      </c>
      <c r="AW80" s="152">
        <v>2.9263616801800563E-4</v>
      </c>
      <c r="AX80" s="152">
        <v>7.1271195574940701E-4</v>
      </c>
      <c r="AY80" s="152">
        <v>3.8316158341756022E-4</v>
      </c>
      <c r="AZ80" s="152">
        <v>5.5990751262776316E-4</v>
      </c>
      <c r="BA80" s="152">
        <v>8.7383803734287688E-4</v>
      </c>
      <c r="BB80" s="152">
        <v>8.805495747237946E-4</v>
      </c>
      <c r="BC80" s="152">
        <v>9.3960513552081033E-4</v>
      </c>
      <c r="BD80" s="152">
        <v>6.8743636457416581E-4</v>
      </c>
      <c r="BE80" s="152">
        <v>1.8344827799773773E-3</v>
      </c>
      <c r="BF80" s="152">
        <v>6.561521989034456E-4</v>
      </c>
      <c r="BG80" s="152">
        <v>4.4800251669307187E-4</v>
      </c>
      <c r="BH80" s="152">
        <v>1.819975414570417E-4</v>
      </c>
      <c r="BI80" s="152">
        <v>1.0055458081032862E-2</v>
      </c>
      <c r="BJ80" s="152">
        <v>3.6000744115180988E-4</v>
      </c>
      <c r="BK80" s="152">
        <v>4.7709974722486557E-4</v>
      </c>
      <c r="BL80" s="152">
        <v>1.7364192201886138E-3</v>
      </c>
      <c r="BM80" s="152">
        <v>1.376762681033854E-4</v>
      </c>
      <c r="BN80" s="152">
        <v>2.0843413708984749E-4</v>
      </c>
      <c r="BO80" s="152">
        <v>9.5967019564644667E-4</v>
      </c>
      <c r="BP80" s="152">
        <v>6.4612215792193806E-4</v>
      </c>
      <c r="BQ80" s="152">
        <v>3.4820863313588939E-4</v>
      </c>
      <c r="BR80" s="152">
        <v>4.7669193740518625E-4</v>
      </c>
      <c r="BS80" s="152">
        <v>5.1119423228724844E-4</v>
      </c>
      <c r="BT80" s="152">
        <v>6.7050398949897682E-4</v>
      </c>
      <c r="BU80" s="152">
        <v>4.7784626487403788E-4</v>
      </c>
      <c r="BV80" s="152">
        <v>7.2793403421193381E-4</v>
      </c>
      <c r="BW80" s="152">
        <v>6.0749934905805032E-4</v>
      </c>
      <c r="BX80" s="152">
        <v>4.1009535718142476E-4</v>
      </c>
      <c r="BY80" s="152">
        <v>1.0006343016673407</v>
      </c>
      <c r="BZ80" s="152">
        <v>8.5821846940802009E-3</v>
      </c>
      <c r="CA80" s="152">
        <v>4.3555427963827092E-4</v>
      </c>
      <c r="CB80" s="152">
        <v>6.852813645342455E-4</v>
      </c>
      <c r="CC80" s="152">
        <v>5.1346077875902567E-4</v>
      </c>
      <c r="CD80" s="152">
        <v>1.1673865553903126E-3</v>
      </c>
      <c r="CE80" s="152">
        <v>8.8220587223894822E-3</v>
      </c>
      <c r="CF80" s="152">
        <v>2.0730459183841469E-3</v>
      </c>
      <c r="CG80" s="152">
        <v>1.9316303316977287E-3</v>
      </c>
      <c r="CH80" s="152">
        <v>1.6560045415447121E-3</v>
      </c>
      <c r="CI80" s="152">
        <v>5.1633615324444644E-3</v>
      </c>
      <c r="CJ80" s="152">
        <v>1.0209974515027341E-3</v>
      </c>
      <c r="CK80" s="152">
        <v>4.2210988607481069E-3</v>
      </c>
      <c r="CL80" s="152">
        <v>4.1734495798085935E-4</v>
      </c>
      <c r="CM80" s="152">
        <v>2.1170203424968499E-5</v>
      </c>
      <c r="CN80" s="152">
        <v>9.6104138168968283E-4</v>
      </c>
      <c r="CO80" s="152">
        <v>2.3753689042815824E-3</v>
      </c>
      <c r="CP80" s="152">
        <v>1.1735901930695946E-3</v>
      </c>
      <c r="CQ80" s="152">
        <v>5.613428394335351E-4</v>
      </c>
      <c r="CR80" s="152">
        <v>3.7482250847982583E-3</v>
      </c>
      <c r="CS80" s="152">
        <v>6.2621956552810938E-4</v>
      </c>
      <c r="CT80" s="152">
        <v>2.4525156533189178E-3</v>
      </c>
      <c r="CU80" s="152">
        <v>6.7422105530230735E-4</v>
      </c>
      <c r="CV80" s="152">
        <v>8.1485193010305892E-4</v>
      </c>
      <c r="CW80" s="152">
        <v>2.1221849427758991E-3</v>
      </c>
      <c r="CX80" s="152">
        <v>7.1814214819310889E-4</v>
      </c>
      <c r="CY80" s="152">
        <v>4.5149434996070406E-4</v>
      </c>
      <c r="CZ80" s="152">
        <v>3.3825053405012146E-4</v>
      </c>
      <c r="DA80" s="152">
        <v>1.4848540189814452E-3</v>
      </c>
      <c r="DB80" s="152">
        <v>2.7984375577843365E-4</v>
      </c>
      <c r="DC80" s="152">
        <v>4.163670070291824E-3</v>
      </c>
      <c r="DD80" s="152">
        <v>1.3056278494336865E-3</v>
      </c>
      <c r="DE80" s="152">
        <v>0</v>
      </c>
    </row>
    <row r="81" spans="1:109" x14ac:dyDescent="0.3">
      <c r="A81" s="151">
        <v>5511</v>
      </c>
      <c r="B81" s="152">
        <v>1.7042688887908154E-3</v>
      </c>
      <c r="C81" s="152">
        <v>7.3122921692219721E-3</v>
      </c>
      <c r="D81" s="152">
        <v>1.5575866275194299E-2</v>
      </c>
      <c r="E81" s="152">
        <v>1.8055275604594691E-3</v>
      </c>
      <c r="F81" s="152">
        <v>7.5675831048198985E-3</v>
      </c>
      <c r="G81" s="152">
        <v>6.1984763866342377E-4</v>
      </c>
      <c r="H81" s="152">
        <v>2.5449257229051528E-3</v>
      </c>
      <c r="I81" s="152">
        <v>1.3608625904206041E-3</v>
      </c>
      <c r="J81" s="152">
        <v>3.6279723567171048E-3</v>
      </c>
      <c r="K81" s="152">
        <v>2.916319435521487E-3</v>
      </c>
      <c r="L81" s="152">
        <v>2.6085703828523615E-3</v>
      </c>
      <c r="M81" s="152">
        <v>2.9522878097930196E-3</v>
      </c>
      <c r="N81" s="152">
        <v>3.5982993961190491E-3</v>
      </c>
      <c r="O81" s="152">
        <v>3.1571564311397363E-3</v>
      </c>
      <c r="P81" s="152">
        <v>1.6040086925572605E-3</v>
      </c>
      <c r="Q81" s="152">
        <v>2.6347582138656813E-3</v>
      </c>
      <c r="R81" s="152">
        <v>4.3948813280411227E-3</v>
      </c>
      <c r="S81" s="152">
        <v>4.5048200773151964E-3</v>
      </c>
      <c r="T81" s="152">
        <v>4.0431673620581468E-3</v>
      </c>
      <c r="U81" s="152">
        <v>3.3760147433345442E-3</v>
      </c>
      <c r="V81" s="152">
        <v>2.3529301530760957E-3</v>
      </c>
      <c r="W81" s="152">
        <v>2.6783453999299806E-3</v>
      </c>
      <c r="X81" s="152">
        <v>2.2584805543854379E-3</v>
      </c>
      <c r="Y81" s="152">
        <v>1.4674397489717634E-3</v>
      </c>
      <c r="Z81" s="152">
        <v>1.6433094349400427E-3</v>
      </c>
      <c r="AA81" s="152">
        <v>7.4253107890212436E-4</v>
      </c>
      <c r="AB81" s="152">
        <v>2.7096474307513022E-3</v>
      </c>
      <c r="AC81" s="152">
        <v>2.5224282234546924E-3</v>
      </c>
      <c r="AD81" s="152">
        <v>1.67485004076654E-3</v>
      </c>
      <c r="AE81" s="152">
        <v>3.2117343043517993E-3</v>
      </c>
      <c r="AF81" s="152">
        <v>2.7987349748729421E-3</v>
      </c>
      <c r="AG81" s="152">
        <v>3.2917996227122288E-3</v>
      </c>
      <c r="AH81" s="152">
        <v>2.2399779672909194E-3</v>
      </c>
      <c r="AI81" s="152">
        <v>2.2382299126995154E-3</v>
      </c>
      <c r="AJ81" s="152">
        <v>2.8901627320322369E-3</v>
      </c>
      <c r="AK81" s="152">
        <v>2.6520259721617102E-3</v>
      </c>
      <c r="AL81" s="152">
        <v>2.5339966053481485E-3</v>
      </c>
      <c r="AM81" s="152">
        <v>2.4286061743987084E-3</v>
      </c>
      <c r="AN81" s="152">
        <v>1.196004647465009E-3</v>
      </c>
      <c r="AO81" s="152">
        <v>7.9959412653973685E-4</v>
      </c>
      <c r="AP81" s="152">
        <v>5.3497621103544791E-3</v>
      </c>
      <c r="AQ81" s="152">
        <v>2.7676658664915455E-3</v>
      </c>
      <c r="AR81" s="152">
        <v>2.4645388690054029E-3</v>
      </c>
      <c r="AS81" s="152">
        <v>1.1018842589188329E-2</v>
      </c>
      <c r="AT81" s="152">
        <v>2.4744685665277827E-3</v>
      </c>
      <c r="AU81" s="152">
        <v>1.1097909328761661E-3</v>
      </c>
      <c r="AV81" s="152">
        <v>1.9428066008915002E-3</v>
      </c>
      <c r="AW81" s="152">
        <v>8.8388569531646277E-4</v>
      </c>
      <c r="AX81" s="152">
        <v>2.0293012898763541E-3</v>
      </c>
      <c r="AY81" s="152">
        <v>1.117849136383951E-3</v>
      </c>
      <c r="AZ81" s="152">
        <v>1.7548456584921095E-3</v>
      </c>
      <c r="BA81" s="152">
        <v>2.4151267721166589E-3</v>
      </c>
      <c r="BB81" s="152">
        <v>2.7535252949636812E-3</v>
      </c>
      <c r="BC81" s="152">
        <v>2.3387299653226932E-3</v>
      </c>
      <c r="BD81" s="152">
        <v>1.3852055306892283E-3</v>
      </c>
      <c r="BE81" s="152">
        <v>1.2393992228651239E-3</v>
      </c>
      <c r="BF81" s="152">
        <v>8.0718605958371534E-4</v>
      </c>
      <c r="BG81" s="152">
        <v>1.2888895346072702E-3</v>
      </c>
      <c r="BH81" s="152">
        <v>6.0042221401190507E-4</v>
      </c>
      <c r="BI81" s="152">
        <v>9.6086182342286722E-3</v>
      </c>
      <c r="BJ81" s="152">
        <v>1.1254119592096509E-3</v>
      </c>
      <c r="BK81" s="152">
        <v>1.4448861041076566E-3</v>
      </c>
      <c r="BL81" s="152">
        <v>5.8063108433453643E-3</v>
      </c>
      <c r="BM81" s="152">
        <v>4.0158861634550548E-4</v>
      </c>
      <c r="BN81" s="152">
        <v>1.1563918717260322E-3</v>
      </c>
      <c r="BO81" s="152">
        <v>3.0744396950194803E-3</v>
      </c>
      <c r="BP81" s="152">
        <v>2.411403572839632E-3</v>
      </c>
      <c r="BQ81" s="152">
        <v>1.1516377543823002E-3</v>
      </c>
      <c r="BR81" s="152">
        <v>1.5341536672911977E-3</v>
      </c>
      <c r="BS81" s="152">
        <v>1.6605381119494857E-3</v>
      </c>
      <c r="BT81" s="152">
        <v>1.8488052720432692E-3</v>
      </c>
      <c r="BU81" s="152">
        <v>1.8449704312316711E-3</v>
      </c>
      <c r="BV81" s="152">
        <v>2.1941163736735147E-3</v>
      </c>
      <c r="BW81" s="152">
        <v>1.7638250419272463E-3</v>
      </c>
      <c r="BX81" s="152">
        <v>1.2965123393712666E-3</v>
      </c>
      <c r="BY81" s="152">
        <v>1.8220967090619457E-3</v>
      </c>
      <c r="BZ81" s="152">
        <v>1.0081415668066442</v>
      </c>
      <c r="CA81" s="152">
        <v>1.3996136511015848E-3</v>
      </c>
      <c r="CB81" s="152">
        <v>2.641609847363907E-3</v>
      </c>
      <c r="CC81" s="152">
        <v>1.1933083986673356E-3</v>
      </c>
      <c r="CD81" s="152">
        <v>4.0835155439793254E-3</v>
      </c>
      <c r="CE81" s="152">
        <v>3.7253008579510694E-2</v>
      </c>
      <c r="CF81" s="152">
        <v>5.9027762653203033E-3</v>
      </c>
      <c r="CG81" s="152">
        <v>7.2542692604768517E-3</v>
      </c>
      <c r="CH81" s="152">
        <v>3.7604880746118785E-3</v>
      </c>
      <c r="CI81" s="152">
        <v>1.995567465270795E-2</v>
      </c>
      <c r="CJ81" s="152">
        <v>3.8304422322700325E-3</v>
      </c>
      <c r="CK81" s="152">
        <v>9.2650321127300938E-3</v>
      </c>
      <c r="CL81" s="152">
        <v>1.2080810245003392E-3</v>
      </c>
      <c r="CM81" s="152">
        <v>6.9350168057082592E-5</v>
      </c>
      <c r="CN81" s="152">
        <v>2.5784886247126161E-3</v>
      </c>
      <c r="CO81" s="152">
        <v>1.1672193130038406E-2</v>
      </c>
      <c r="CP81" s="152">
        <v>2.8526670958050403E-3</v>
      </c>
      <c r="CQ81" s="152">
        <v>1.9203146347351596E-3</v>
      </c>
      <c r="CR81" s="152">
        <v>3.6105715307056148E-2</v>
      </c>
      <c r="CS81" s="152">
        <v>2.0843189545113779E-3</v>
      </c>
      <c r="CT81" s="152">
        <v>5.4587862240616999E-3</v>
      </c>
      <c r="CU81" s="152">
        <v>2.1320185470704456E-3</v>
      </c>
      <c r="CV81" s="152">
        <v>2.4730994511005726E-3</v>
      </c>
      <c r="CW81" s="152">
        <v>1.1928212789914147E-2</v>
      </c>
      <c r="CX81" s="152">
        <v>5.9310021131945374E-3</v>
      </c>
      <c r="CY81" s="152">
        <v>1.553574153014881E-3</v>
      </c>
      <c r="CZ81" s="152">
        <v>9.202484040782287E-4</v>
      </c>
      <c r="DA81" s="152">
        <v>2.3636622972576949E-3</v>
      </c>
      <c r="DB81" s="152">
        <v>1.2763711931857602E-3</v>
      </c>
      <c r="DC81" s="152">
        <v>2.1728906506819669E-3</v>
      </c>
      <c r="DD81" s="152">
        <v>9.5033967727987912E-4</v>
      </c>
      <c r="DE81" s="152">
        <v>0</v>
      </c>
    </row>
    <row r="82" spans="1:109" x14ac:dyDescent="0.3">
      <c r="A82" s="154">
        <v>561</v>
      </c>
      <c r="B82" s="152">
        <v>2.8018460782737356E-2</v>
      </c>
      <c r="C82" s="152">
        <v>9.8217135571175736E-3</v>
      </c>
      <c r="D82" s="152">
        <v>2.3383172535348749E-2</v>
      </c>
      <c r="E82" s="152">
        <v>2.4412033674301503E-2</v>
      </c>
      <c r="F82" s="152">
        <v>2.5144789064951711E-2</v>
      </c>
      <c r="G82" s="152">
        <v>6.2001773045370157E-3</v>
      </c>
      <c r="H82" s="152">
        <v>0.12626379792366599</v>
      </c>
      <c r="I82" s="152">
        <v>8.1286848529222577E-3</v>
      </c>
      <c r="J82" s="152">
        <v>5.2096453552515055E-2</v>
      </c>
      <c r="K82" s="152">
        <v>4.0607209618578034E-2</v>
      </c>
      <c r="L82" s="152">
        <v>5.8621116360744054E-2</v>
      </c>
      <c r="M82" s="152">
        <v>4.830286898291053E-2</v>
      </c>
      <c r="N82" s="152">
        <v>3.9399459114738723E-2</v>
      </c>
      <c r="O82" s="152">
        <v>4.5222202650866253E-2</v>
      </c>
      <c r="P82" s="152">
        <v>1.5616031042215367E-2</v>
      </c>
      <c r="Q82" s="152">
        <v>3.8024935869538298E-2</v>
      </c>
      <c r="R82" s="152">
        <v>7.1367512353232004E-3</v>
      </c>
      <c r="S82" s="152">
        <v>4.0476869969751229E-2</v>
      </c>
      <c r="T82" s="152">
        <v>2.0647666146127518E-2</v>
      </c>
      <c r="U82" s="152">
        <v>1.1764574509564606E-2</v>
      </c>
      <c r="V82" s="152">
        <v>0.29568976408791992</v>
      </c>
      <c r="W82" s="152">
        <v>3.8666550093329428E-2</v>
      </c>
      <c r="X82" s="152">
        <v>8.41330373413509E-2</v>
      </c>
      <c r="Y82" s="152">
        <v>2.879349148490009E-2</v>
      </c>
      <c r="Z82" s="152">
        <v>2.1874015807159149E-2</v>
      </c>
      <c r="AA82" s="152">
        <v>3.2081927288797273E-3</v>
      </c>
      <c r="AB82" s="152">
        <v>1.2906953576479703E-2</v>
      </c>
      <c r="AC82" s="152">
        <v>7.0450699988468118E-3</v>
      </c>
      <c r="AD82" s="152">
        <v>2.9969309057146505E-3</v>
      </c>
      <c r="AE82" s="152">
        <v>3.0016686743321523E-2</v>
      </c>
      <c r="AF82" s="152">
        <v>1.3707945268011446E-2</v>
      </c>
      <c r="AG82" s="152">
        <v>0.3521383711394579</v>
      </c>
      <c r="AH82" s="152">
        <v>5.7176594065083955E-3</v>
      </c>
      <c r="AI82" s="152">
        <v>2.0986894909549289E-2</v>
      </c>
      <c r="AJ82" s="152">
        <v>6.3775436195267219E-3</v>
      </c>
      <c r="AK82" s="152">
        <v>8.9567867279790082E-3</v>
      </c>
      <c r="AL82" s="152">
        <v>2.5615836652167712E-2</v>
      </c>
      <c r="AM82" s="152">
        <v>7.3100381210043322E-2</v>
      </c>
      <c r="AN82" s="152">
        <v>4.9488095269656128E-3</v>
      </c>
      <c r="AO82" s="152">
        <v>2.2650207593713646E-2</v>
      </c>
      <c r="AP82" s="152">
        <v>8.1582712425738654E-3</v>
      </c>
      <c r="AQ82" s="152">
        <v>1.7342506272585295E-2</v>
      </c>
      <c r="AR82" s="152">
        <v>6.5393848064573518E-2</v>
      </c>
      <c r="AS82" s="152">
        <v>1.5458239369672548E-2</v>
      </c>
      <c r="AT82" s="152">
        <v>5.8551993685914308E-2</v>
      </c>
      <c r="AU82" s="152">
        <v>1.4514976101336069E-2</v>
      </c>
      <c r="AV82" s="152">
        <v>2.2616647577768097E-2</v>
      </c>
      <c r="AW82" s="152">
        <v>7.0443560813860896E-3</v>
      </c>
      <c r="AX82" s="152">
        <v>6.1307182440741591E-2</v>
      </c>
      <c r="AY82" s="152">
        <v>1.838081386163647E-2</v>
      </c>
      <c r="AZ82" s="152">
        <v>4.8538920978060646E-2</v>
      </c>
      <c r="BA82" s="152">
        <v>2.9978974094343427E-2</v>
      </c>
      <c r="BB82" s="152">
        <v>9.6739400773019402E-2</v>
      </c>
      <c r="BC82" s="152">
        <v>1.8794218867706703E-2</v>
      </c>
      <c r="BD82" s="152">
        <v>2.7193167106311724E-2</v>
      </c>
      <c r="BE82" s="152">
        <v>7.3652930499320701E-2</v>
      </c>
      <c r="BF82" s="152">
        <v>1.9606179308549115E-2</v>
      </c>
      <c r="BG82" s="152">
        <v>5.6765935391946638E-2</v>
      </c>
      <c r="BH82" s="152">
        <v>2.6405802302061257E-2</v>
      </c>
      <c r="BI82" s="152">
        <v>1.9025716675002771E-2</v>
      </c>
      <c r="BJ82" s="152">
        <v>4.958382425736084E-2</v>
      </c>
      <c r="BK82" s="152">
        <v>1.2702601355307867E-2</v>
      </c>
      <c r="BL82" s="152">
        <v>8.8137850842512078E-3</v>
      </c>
      <c r="BM82" s="152">
        <v>5.3889297170103753E-3</v>
      </c>
      <c r="BN82" s="152">
        <v>0.1881698649315616</v>
      </c>
      <c r="BO82" s="152">
        <v>6.3861514618978724E-2</v>
      </c>
      <c r="BP82" s="152">
        <v>0.34699312370455221</v>
      </c>
      <c r="BQ82" s="152">
        <v>3.6206539513804328E-2</v>
      </c>
      <c r="BR82" s="152">
        <v>3.1855357162802973E-2</v>
      </c>
      <c r="BS82" s="152">
        <v>4.7494425116915012E-2</v>
      </c>
      <c r="BT82" s="152">
        <v>7.2307406969625574E-3</v>
      </c>
      <c r="BU82" s="152">
        <v>0.19095095805668891</v>
      </c>
      <c r="BV82" s="152">
        <v>8.5004947268361816E-2</v>
      </c>
      <c r="BW82" s="152">
        <v>8.7725515234833296E-2</v>
      </c>
      <c r="BX82" s="152">
        <v>4.0179522423876924E-3</v>
      </c>
      <c r="BY82" s="152">
        <v>1.9866857961574325E-2</v>
      </c>
      <c r="BZ82" s="152">
        <v>2.8660883669954111E-2</v>
      </c>
      <c r="CA82" s="152">
        <v>1.0269354091642515</v>
      </c>
      <c r="CB82" s="152">
        <v>8.1185500074039286E-3</v>
      </c>
      <c r="CC82" s="152">
        <v>3.7116339602713939E-2</v>
      </c>
      <c r="CD82" s="152">
        <v>9.2976325579295204E-3</v>
      </c>
      <c r="CE82" s="152">
        <v>2.64321208150856E-2</v>
      </c>
      <c r="CF82" s="152">
        <v>9.1861718420937696E-3</v>
      </c>
      <c r="CG82" s="152">
        <v>8.6223056829023495E-3</v>
      </c>
      <c r="CH82" s="152">
        <v>5.4779683621007736E-3</v>
      </c>
      <c r="CI82" s="152">
        <v>1.7418263046954124E-2</v>
      </c>
      <c r="CJ82" s="152">
        <v>4.5577146206979618E-3</v>
      </c>
      <c r="CK82" s="152">
        <v>1.1866446053690425E-2</v>
      </c>
      <c r="CL82" s="152">
        <v>1.5735614802537171E-2</v>
      </c>
      <c r="CM82" s="152">
        <v>7.731480915765406E-5</v>
      </c>
      <c r="CN82" s="152">
        <v>5.0417970462105617E-2</v>
      </c>
      <c r="CO82" s="152">
        <v>2.7999592509598464E-2</v>
      </c>
      <c r="CP82" s="152">
        <v>4.514179157669726E-2</v>
      </c>
      <c r="CQ82" s="152">
        <v>5.2130564084998311E-2</v>
      </c>
      <c r="CR82" s="152">
        <v>2.4825520982117086E-2</v>
      </c>
      <c r="CS82" s="152">
        <v>4.2782521173214343E-2</v>
      </c>
      <c r="CT82" s="152">
        <v>0.16727198526705978</v>
      </c>
      <c r="CU82" s="152">
        <v>1.4817536951835688E-2</v>
      </c>
      <c r="CV82" s="152">
        <v>1.3564510303643085E-2</v>
      </c>
      <c r="CW82" s="152">
        <v>1.6729374290130522E-2</v>
      </c>
      <c r="CX82" s="152">
        <v>7.0438138329917254E-3</v>
      </c>
      <c r="CY82" s="152">
        <v>2.7208243242482683E-2</v>
      </c>
      <c r="CZ82" s="152">
        <v>0.35079191850851499</v>
      </c>
      <c r="DA82" s="152">
        <v>0.10550610222149386</v>
      </c>
      <c r="DB82" s="152">
        <v>1.7869016473270688E-2</v>
      </c>
      <c r="DC82" s="152">
        <v>1.4220026884297391E-2</v>
      </c>
      <c r="DD82" s="152">
        <v>2.118683632424067E-2</v>
      </c>
      <c r="DE82" s="152">
        <v>0</v>
      </c>
    </row>
    <row r="83" spans="1:109" x14ac:dyDescent="0.3">
      <c r="A83" s="151">
        <v>562</v>
      </c>
      <c r="B83" s="152">
        <v>2.7701919192563962E-3</v>
      </c>
      <c r="C83" s="152">
        <v>1.1858846729363125E-2</v>
      </c>
      <c r="D83" s="152">
        <v>2.7335085974245305E-2</v>
      </c>
      <c r="E83" s="152">
        <v>3.1292619908573674E-3</v>
      </c>
      <c r="F83" s="152">
        <v>2.7265132636375571E-2</v>
      </c>
      <c r="G83" s="152">
        <v>1.0398012018954905E-3</v>
      </c>
      <c r="H83" s="152">
        <v>6.0614529266989044E-3</v>
      </c>
      <c r="I83" s="152">
        <v>2.2703985786324968E-3</v>
      </c>
      <c r="J83" s="152">
        <v>5.918619116304767E-3</v>
      </c>
      <c r="K83" s="152">
        <v>4.8300161699862867E-3</v>
      </c>
      <c r="L83" s="152">
        <v>4.4257133844276065E-3</v>
      </c>
      <c r="M83" s="152">
        <v>5.1105357573204835E-3</v>
      </c>
      <c r="N83" s="152">
        <v>5.9685828511950971E-3</v>
      </c>
      <c r="O83" s="152">
        <v>4.7508707665680867E-3</v>
      </c>
      <c r="P83" s="152">
        <v>2.6202452751491459E-3</v>
      </c>
      <c r="Q83" s="152">
        <v>4.364284432160935E-3</v>
      </c>
      <c r="R83" s="152">
        <v>6.7620581128050583E-3</v>
      </c>
      <c r="S83" s="152">
        <v>7.8418349576649844E-3</v>
      </c>
      <c r="T83" s="152">
        <v>8.1971198811015573E-3</v>
      </c>
      <c r="U83" s="152">
        <v>5.7966188858709355E-3</v>
      </c>
      <c r="V83" s="152">
        <v>3.9525762447789187E-3</v>
      </c>
      <c r="W83" s="152">
        <v>4.071926666372956E-3</v>
      </c>
      <c r="X83" s="152">
        <v>3.6781246886887818E-3</v>
      </c>
      <c r="Y83" s="152">
        <v>2.3840466699426121E-3</v>
      </c>
      <c r="Z83" s="152">
        <v>2.7487291800907419E-3</v>
      </c>
      <c r="AA83" s="152">
        <v>1.2688735817599345E-3</v>
      </c>
      <c r="AB83" s="152">
        <v>4.3572485896608655E-3</v>
      </c>
      <c r="AC83" s="152">
        <v>3.0277081350296529E-3</v>
      </c>
      <c r="AD83" s="152">
        <v>2.6646218748440239E-3</v>
      </c>
      <c r="AE83" s="152">
        <v>5.2903264187815595E-3</v>
      </c>
      <c r="AF83" s="152">
        <v>4.1110970944481092E-3</v>
      </c>
      <c r="AG83" s="152">
        <v>5.1281229705035158E-3</v>
      </c>
      <c r="AH83" s="152">
        <v>3.5645081908595006E-3</v>
      </c>
      <c r="AI83" s="152">
        <v>3.7269188769376007E-3</v>
      </c>
      <c r="AJ83" s="152">
        <v>4.5975466483054971E-3</v>
      </c>
      <c r="AK83" s="152">
        <v>4.2545947125960364E-3</v>
      </c>
      <c r="AL83" s="152">
        <v>4.1295532956562055E-3</v>
      </c>
      <c r="AM83" s="152">
        <v>4.0260757809268584E-3</v>
      </c>
      <c r="AN83" s="152">
        <v>1.8971707801917811E-3</v>
      </c>
      <c r="AO83" s="152">
        <v>1.3155609689779013E-3</v>
      </c>
      <c r="AP83" s="152">
        <v>6.1528478678731626E-3</v>
      </c>
      <c r="AQ83" s="152">
        <v>4.7783384609890638E-3</v>
      </c>
      <c r="AR83" s="152">
        <v>4.645846031727744E-3</v>
      </c>
      <c r="AS83" s="152">
        <v>1.7408014904438419E-2</v>
      </c>
      <c r="AT83" s="152">
        <v>6.1601114320143169E-3</v>
      </c>
      <c r="AU83" s="152">
        <v>2.0865731014703383E-2</v>
      </c>
      <c r="AV83" s="152">
        <v>4.7952312569043976E-3</v>
      </c>
      <c r="AW83" s="152">
        <v>3.5750290790274091E-3</v>
      </c>
      <c r="AX83" s="152">
        <v>4.1819402382052102E-3</v>
      </c>
      <c r="AY83" s="152">
        <v>2.1525306016029239E-3</v>
      </c>
      <c r="AZ83" s="152">
        <v>2.9618568968002271E-3</v>
      </c>
      <c r="BA83" s="152">
        <v>4.3656357490093048E-3</v>
      </c>
      <c r="BB83" s="152">
        <v>4.504890847340755E-3</v>
      </c>
      <c r="BC83" s="152">
        <v>8.4741980464523858E-3</v>
      </c>
      <c r="BD83" s="152">
        <v>3.2994402071537397E-3</v>
      </c>
      <c r="BE83" s="152">
        <v>2.3461857740775791E-3</v>
      </c>
      <c r="BF83" s="152">
        <v>1.2996677340338003E-3</v>
      </c>
      <c r="BG83" s="152">
        <v>2.2420999330663612E-3</v>
      </c>
      <c r="BH83" s="152">
        <v>9.6325117254283672E-4</v>
      </c>
      <c r="BI83" s="152">
        <v>1.2956253521946976E-2</v>
      </c>
      <c r="BJ83" s="152">
        <v>1.7752335155531895E-3</v>
      </c>
      <c r="BK83" s="152">
        <v>2.6184114350240525E-3</v>
      </c>
      <c r="BL83" s="152">
        <v>9.1796719221573283E-3</v>
      </c>
      <c r="BM83" s="152">
        <v>6.5274498835089768E-4</v>
      </c>
      <c r="BN83" s="152">
        <v>1.7055160725716503E-3</v>
      </c>
      <c r="BO83" s="152">
        <v>5.5326395532724051E-3</v>
      </c>
      <c r="BP83" s="152">
        <v>4.1820646201817385E-3</v>
      </c>
      <c r="BQ83" s="152">
        <v>2.2165584012880379E-3</v>
      </c>
      <c r="BR83" s="152">
        <v>2.5726611611382312E-3</v>
      </c>
      <c r="BS83" s="152">
        <v>2.8166577391687581E-3</v>
      </c>
      <c r="BT83" s="152">
        <v>2.9726336662006625E-3</v>
      </c>
      <c r="BU83" s="152">
        <v>3.1611608261188869E-3</v>
      </c>
      <c r="BV83" s="152">
        <v>3.6221414849750351E-3</v>
      </c>
      <c r="BW83" s="152">
        <v>3.0244636681383838E-3</v>
      </c>
      <c r="BX83" s="152">
        <v>2.0865229614851193E-3</v>
      </c>
      <c r="BY83" s="152">
        <v>3.0522293970593585E-3</v>
      </c>
      <c r="BZ83" s="152">
        <v>2.3687474178576796E-2</v>
      </c>
      <c r="CA83" s="152">
        <v>2.3226245817554903E-3</v>
      </c>
      <c r="CB83" s="152">
        <v>1.0523624171216888</v>
      </c>
      <c r="CC83" s="152">
        <v>2.3361323574744449E-3</v>
      </c>
      <c r="CD83" s="152">
        <v>7.8333156425234481E-3</v>
      </c>
      <c r="CE83" s="152">
        <v>6.9236172944047991E-2</v>
      </c>
      <c r="CF83" s="152">
        <v>1.3740792071795254E-2</v>
      </c>
      <c r="CG83" s="152">
        <v>1.464546916213505E-2</v>
      </c>
      <c r="CH83" s="152">
        <v>8.5659315986473059E-3</v>
      </c>
      <c r="CI83" s="152">
        <v>3.8072869154661973E-2</v>
      </c>
      <c r="CJ83" s="152">
        <v>7.7399166328492169E-3</v>
      </c>
      <c r="CK83" s="152">
        <v>2.2436101690841051E-2</v>
      </c>
      <c r="CL83" s="152">
        <v>8.3708712179097287E-3</v>
      </c>
      <c r="CM83" s="152">
        <v>1.7782083392487105E-4</v>
      </c>
      <c r="CN83" s="152">
        <v>7.1708747563818528E-3</v>
      </c>
      <c r="CO83" s="152">
        <v>4.9469852211407518E-2</v>
      </c>
      <c r="CP83" s="152">
        <v>6.9973833909529977E-3</v>
      </c>
      <c r="CQ83" s="152">
        <v>3.5652525504331857E-3</v>
      </c>
      <c r="CR83" s="152">
        <v>6.1486543184710946E-2</v>
      </c>
      <c r="CS83" s="152">
        <v>3.7725982965853941E-3</v>
      </c>
      <c r="CT83" s="152">
        <v>7.2336790173659427E-3</v>
      </c>
      <c r="CU83" s="152">
        <v>3.4583610687284098E-3</v>
      </c>
      <c r="CV83" s="152">
        <v>7.034681616220553E-3</v>
      </c>
      <c r="CW83" s="152">
        <v>2.3458904163709916E-2</v>
      </c>
      <c r="CX83" s="152">
        <v>1.2503888450147741E-2</v>
      </c>
      <c r="CY83" s="152">
        <v>5.4513526206278968E-3</v>
      </c>
      <c r="CZ83" s="152">
        <v>1.6058120241353722E-3</v>
      </c>
      <c r="DA83" s="152">
        <v>5.0033207215583663E-3</v>
      </c>
      <c r="DB83" s="152">
        <v>2.62553173837056E-3</v>
      </c>
      <c r="DC83" s="152">
        <v>5.9021453746839758E-2</v>
      </c>
      <c r="DD83" s="152">
        <v>2.5037852298755124E-3</v>
      </c>
      <c r="DE83" s="152">
        <v>0</v>
      </c>
    </row>
    <row r="84" spans="1:109" x14ac:dyDescent="0.3">
      <c r="A84" s="151">
        <v>611</v>
      </c>
      <c r="B84" s="152">
        <v>4.7549209110665305E-3</v>
      </c>
      <c r="C84" s="152">
        <v>6.1652063149044594E-4</v>
      </c>
      <c r="D84" s="152">
        <v>3.2573662060153921E-3</v>
      </c>
      <c r="E84" s="152">
        <v>4.1983247516965052E-3</v>
      </c>
      <c r="F84" s="152">
        <v>0.14956695965514125</v>
      </c>
      <c r="G84" s="152">
        <v>1.7172861189347858E-3</v>
      </c>
      <c r="H84" s="152">
        <v>1.8912386549797624E-2</v>
      </c>
      <c r="I84" s="152">
        <v>8.4486939075862244E-4</v>
      </c>
      <c r="J84" s="152">
        <v>1.3719097962842772E-2</v>
      </c>
      <c r="K84" s="152">
        <v>1.8962230555651865E-2</v>
      </c>
      <c r="L84" s="152">
        <v>1.2252998798850884E-2</v>
      </c>
      <c r="M84" s="152">
        <v>9.8080632145511083E-3</v>
      </c>
      <c r="N84" s="152">
        <v>8.259258640181736E-3</v>
      </c>
      <c r="O84" s="152">
        <v>1.5323679351995136E-2</v>
      </c>
      <c r="P84" s="152">
        <v>2.4581566861920003E-3</v>
      </c>
      <c r="Q84" s="152">
        <v>6.0663816995250603E-3</v>
      </c>
      <c r="R84" s="152">
        <v>3.4103542146163339E-4</v>
      </c>
      <c r="S84" s="152">
        <v>1.3118989096772614E-3</v>
      </c>
      <c r="T84" s="152">
        <v>2.3014409864173537E-3</v>
      </c>
      <c r="U84" s="152">
        <v>1.151631573082227E-3</v>
      </c>
      <c r="V84" s="152">
        <v>8.7670359286350242E-3</v>
      </c>
      <c r="W84" s="152">
        <v>2.6895971581738522E-3</v>
      </c>
      <c r="X84" s="152">
        <v>3.8194865613877006E-3</v>
      </c>
      <c r="Y84" s="152">
        <v>1.694027862957904E-3</v>
      </c>
      <c r="Z84" s="152">
        <v>2.5540572749553716E-3</v>
      </c>
      <c r="AA84" s="152">
        <v>4.2521673460679999E-4</v>
      </c>
      <c r="AB84" s="152">
        <v>6.866705009860311E-4</v>
      </c>
      <c r="AC84" s="152">
        <v>3.2478739341551149E-3</v>
      </c>
      <c r="AD84" s="152">
        <v>1.8280694055228616E-4</v>
      </c>
      <c r="AE84" s="152">
        <v>1.6907912053146009E-3</v>
      </c>
      <c r="AF84" s="152">
        <v>1.0335962107501644E-3</v>
      </c>
      <c r="AG84" s="152">
        <v>2.1732583343796998E-2</v>
      </c>
      <c r="AH84" s="152">
        <v>4.0271376046124819E-4</v>
      </c>
      <c r="AI84" s="152">
        <v>1.4379911238991494E-3</v>
      </c>
      <c r="AJ84" s="152">
        <v>3.4966071707358059E-4</v>
      </c>
      <c r="AK84" s="152">
        <v>5.1868477919862787E-4</v>
      </c>
      <c r="AL84" s="152">
        <v>1.5830137388013206E-3</v>
      </c>
      <c r="AM84" s="152">
        <v>3.4003410952671829E-3</v>
      </c>
      <c r="AN84" s="152">
        <v>3.2203161114080422E-4</v>
      </c>
      <c r="AO84" s="152">
        <v>3.7351915935697369E-3</v>
      </c>
      <c r="AP84" s="152">
        <v>1.1878890928612152E-3</v>
      </c>
      <c r="AQ84" s="152">
        <v>8.4460819013150489E-4</v>
      </c>
      <c r="AR84" s="152">
        <v>3.7128592250157098E-3</v>
      </c>
      <c r="AS84" s="152">
        <v>7.38718185777514E-4</v>
      </c>
      <c r="AT84" s="152">
        <v>7.1756465900798452E-3</v>
      </c>
      <c r="AU84" s="152">
        <v>5.5525654807075065E-3</v>
      </c>
      <c r="AV84" s="152">
        <v>2.6211059818971338E-3</v>
      </c>
      <c r="AW84" s="152">
        <v>4.8357055538856246E-4</v>
      </c>
      <c r="AX84" s="152">
        <v>9.998808040313693E-3</v>
      </c>
      <c r="AY84" s="152">
        <v>3.6058703570600044E-2</v>
      </c>
      <c r="AZ84" s="152">
        <v>3.5994392883649896E-2</v>
      </c>
      <c r="BA84" s="152">
        <v>2.277699900240284E-3</v>
      </c>
      <c r="BB84" s="152">
        <v>2.9738630026375471E-3</v>
      </c>
      <c r="BC84" s="152">
        <v>1.9887892889369958E-3</v>
      </c>
      <c r="BD84" s="152">
        <v>5.6597705154299632E-3</v>
      </c>
      <c r="BE84" s="152">
        <v>2.8409867372528558E-3</v>
      </c>
      <c r="BF84" s="152">
        <v>2.355571356196089E-3</v>
      </c>
      <c r="BG84" s="152">
        <v>6.8352371851386103E-3</v>
      </c>
      <c r="BH84" s="152">
        <v>1.5859834555323148E-3</v>
      </c>
      <c r="BI84" s="152">
        <v>1.4351767484359404E-3</v>
      </c>
      <c r="BJ84" s="152">
        <v>2.1746242449421065E-3</v>
      </c>
      <c r="BK84" s="152">
        <v>1.7213554785149093E-3</v>
      </c>
      <c r="BL84" s="152">
        <v>4.4512410173897752E-4</v>
      </c>
      <c r="BM84" s="152">
        <v>6.2053486738541288E-5</v>
      </c>
      <c r="BN84" s="152">
        <v>1.2129211181689426E-3</v>
      </c>
      <c r="BO84" s="152">
        <v>6.2494538235003151E-3</v>
      </c>
      <c r="BP84" s="152">
        <v>2.3470019814631261E-3</v>
      </c>
      <c r="BQ84" s="152">
        <v>4.7168720900595497E-3</v>
      </c>
      <c r="BR84" s="152">
        <v>4.358294470468759E-3</v>
      </c>
      <c r="BS84" s="152">
        <v>5.8530529726339249E-3</v>
      </c>
      <c r="BT84" s="152">
        <v>7.2315028207551642E-3</v>
      </c>
      <c r="BU84" s="152">
        <v>9.4313955609496365E-4</v>
      </c>
      <c r="BV84" s="152">
        <v>1.7651112641886785E-3</v>
      </c>
      <c r="BW84" s="152">
        <v>1.0598122113738581E-3</v>
      </c>
      <c r="BX84" s="152">
        <v>1.7662447464716648E-3</v>
      </c>
      <c r="BY84" s="152">
        <v>1.5421496178551022E-3</v>
      </c>
      <c r="BZ84" s="152">
        <v>1.0102691093115965E-3</v>
      </c>
      <c r="CA84" s="152">
        <v>3.5371668527411308E-3</v>
      </c>
      <c r="CB84" s="152">
        <v>1.4316632326984732E-3</v>
      </c>
      <c r="CC84" s="152">
        <v>1.0463573860623461</v>
      </c>
      <c r="CD84" s="152">
        <v>9.2261716438857971E-4</v>
      </c>
      <c r="CE84" s="152">
        <v>1.1866963418147225E-3</v>
      </c>
      <c r="CF84" s="152">
        <v>7.2533566908089498E-4</v>
      </c>
      <c r="CG84" s="152">
        <v>6.1700734878005208E-4</v>
      </c>
      <c r="CH84" s="152">
        <v>4.1318547411594078E-4</v>
      </c>
      <c r="CI84" s="152">
        <v>8.201200480361042E-4</v>
      </c>
      <c r="CJ84" s="152">
        <v>3.2673070544090519E-4</v>
      </c>
      <c r="CK84" s="152">
        <v>8.8417307114777249E-4</v>
      </c>
      <c r="CL84" s="152">
        <v>4.0168517705508151E-3</v>
      </c>
      <c r="CM84" s="152">
        <v>6.5587316221399927E-6</v>
      </c>
      <c r="CN84" s="152">
        <v>3.592955668585693E-3</v>
      </c>
      <c r="CO84" s="152">
        <v>9.9103161719416195E-4</v>
      </c>
      <c r="CP84" s="152">
        <v>7.8944613495471709E-3</v>
      </c>
      <c r="CQ84" s="152">
        <v>5.2249302884054515E-3</v>
      </c>
      <c r="CR84" s="152">
        <v>1.4574973836415223E-3</v>
      </c>
      <c r="CS84" s="152">
        <v>9.7619895312896915E-3</v>
      </c>
      <c r="CT84" s="152">
        <v>1.8898061045298546E-3</v>
      </c>
      <c r="CU84" s="152">
        <v>1.5412283247272121E-3</v>
      </c>
      <c r="CV84" s="152">
        <v>1.3806678705011706E-3</v>
      </c>
      <c r="CW84" s="152">
        <v>7.7887817224676936E-4</v>
      </c>
      <c r="CX84" s="152">
        <v>5.092961990068582E-4</v>
      </c>
      <c r="CY84" s="152">
        <v>2.6310521177790249E-3</v>
      </c>
      <c r="CZ84" s="152">
        <v>2.8628401919491425E-3</v>
      </c>
      <c r="DA84" s="152">
        <v>8.7115055918122776E-3</v>
      </c>
      <c r="DB84" s="152">
        <v>1.1768214762900636E-3</v>
      </c>
      <c r="DC84" s="152">
        <v>1.9910411060365028E-2</v>
      </c>
      <c r="DD84" s="152">
        <v>5.8656756833766618E-4</v>
      </c>
      <c r="DE84" s="152">
        <v>0</v>
      </c>
    </row>
    <row r="85" spans="1:109" x14ac:dyDescent="0.3">
      <c r="A85" s="151">
        <v>6211</v>
      </c>
      <c r="B85" s="152">
        <v>2.2882460554698716E-3</v>
      </c>
      <c r="C85" s="152">
        <v>1.8742554715047704E-3</v>
      </c>
      <c r="D85" s="152">
        <v>5.8826820000221804E-3</v>
      </c>
      <c r="E85" s="152">
        <v>9.9126696543003073E-3</v>
      </c>
      <c r="F85" s="152">
        <v>3.8498518503299363E-3</v>
      </c>
      <c r="G85" s="152">
        <v>3.1420343791356883E-3</v>
      </c>
      <c r="H85" s="152">
        <v>1.0952222831873151E-2</v>
      </c>
      <c r="I85" s="152">
        <v>1.2271894609021863E-2</v>
      </c>
      <c r="J85" s="152">
        <v>5.7316431674407243E-3</v>
      </c>
      <c r="K85" s="152">
        <v>6.604036366742074E-3</v>
      </c>
      <c r="L85" s="152">
        <v>7.6655678591603304E-3</v>
      </c>
      <c r="M85" s="152">
        <v>7.6920620179744678E-3</v>
      </c>
      <c r="N85" s="152">
        <v>5.163980412684975E-3</v>
      </c>
      <c r="O85" s="152">
        <v>6.2266382754352359E-3</v>
      </c>
      <c r="P85" s="152">
        <v>2.7697335362583267E-3</v>
      </c>
      <c r="Q85" s="152">
        <v>6.7126290610680086E-3</v>
      </c>
      <c r="R85" s="152">
        <v>1.5523403540814238E-3</v>
      </c>
      <c r="S85" s="152">
        <v>5.6854966101745228E-3</v>
      </c>
      <c r="T85" s="152">
        <v>1.0389413196863163E-2</v>
      </c>
      <c r="U85" s="152">
        <v>7.3427795444794197E-3</v>
      </c>
      <c r="V85" s="152">
        <v>4.614727929237615E-2</v>
      </c>
      <c r="W85" s="152">
        <v>1.0206149017790225E-2</v>
      </c>
      <c r="X85" s="152">
        <v>2.2349679491926986E-2</v>
      </c>
      <c r="Y85" s="152">
        <v>8.5588678624651492E-3</v>
      </c>
      <c r="Z85" s="152">
        <v>4.4210323846303693E-3</v>
      </c>
      <c r="AA85" s="152">
        <v>2.3085277876310657E-3</v>
      </c>
      <c r="AB85" s="152">
        <v>3.1560549239043811E-3</v>
      </c>
      <c r="AC85" s="152">
        <v>1.2132160586981586E-3</v>
      </c>
      <c r="AD85" s="152">
        <v>1.2068600786480858E-2</v>
      </c>
      <c r="AE85" s="152">
        <v>7.5857886247308404E-3</v>
      </c>
      <c r="AF85" s="152">
        <v>1.0605781996389063E-2</v>
      </c>
      <c r="AG85" s="152">
        <v>6.1716982639745274E-2</v>
      </c>
      <c r="AH85" s="152">
        <v>6.4444593584564178E-3</v>
      </c>
      <c r="AI85" s="152">
        <v>2.6528184064095513E-3</v>
      </c>
      <c r="AJ85" s="152">
        <v>5.7746489207418945E-3</v>
      </c>
      <c r="AK85" s="152">
        <v>2.1159694503535974E-3</v>
      </c>
      <c r="AL85" s="152">
        <v>7.3609997611255159E-3</v>
      </c>
      <c r="AM85" s="152">
        <v>8.2254432522082463E-2</v>
      </c>
      <c r="AN85" s="152">
        <v>1.0874574117099699E-3</v>
      </c>
      <c r="AO85" s="152">
        <v>2.1704541384972068E-3</v>
      </c>
      <c r="AP85" s="152">
        <v>1.379071496030649E-3</v>
      </c>
      <c r="AQ85" s="152">
        <v>7.6939625329454069E-3</v>
      </c>
      <c r="AR85" s="152">
        <v>1.6865075178439624E-2</v>
      </c>
      <c r="AS85" s="152">
        <v>2.432375750239565E-3</v>
      </c>
      <c r="AT85" s="152">
        <v>7.0512974965368617E-3</v>
      </c>
      <c r="AU85" s="152">
        <v>2.3730264163513877E-3</v>
      </c>
      <c r="AV85" s="152">
        <v>5.1489556139860731E-3</v>
      </c>
      <c r="AW85" s="152">
        <v>1.2387766578508949E-3</v>
      </c>
      <c r="AX85" s="152">
        <v>1.5151677558980614E-2</v>
      </c>
      <c r="AY85" s="152">
        <v>3.8539585271126172E-3</v>
      </c>
      <c r="AZ85" s="152">
        <v>4.4875048060160454E-3</v>
      </c>
      <c r="BA85" s="152">
        <v>2.5722496267403454E-2</v>
      </c>
      <c r="BB85" s="152">
        <v>1.3279152625015438E-2</v>
      </c>
      <c r="BC85" s="152">
        <v>7.3522978946714843E-3</v>
      </c>
      <c r="BD85" s="152">
        <v>5.4370883861979327E-3</v>
      </c>
      <c r="BE85" s="152">
        <v>3.9431005749353352E-3</v>
      </c>
      <c r="BF85" s="152">
        <v>3.186905697472858E-3</v>
      </c>
      <c r="BG85" s="152">
        <v>9.370085408199438E-3</v>
      </c>
      <c r="BH85" s="152">
        <v>1.9824597944929998E-3</v>
      </c>
      <c r="BI85" s="152">
        <v>1.9675262435975617E-3</v>
      </c>
      <c r="BJ85" s="152">
        <v>3.9581979893694927E-3</v>
      </c>
      <c r="BK85" s="152">
        <v>1.9395560344261057E-3</v>
      </c>
      <c r="BL85" s="152">
        <v>2.139962262360694E-3</v>
      </c>
      <c r="BM85" s="152">
        <v>2.0223933403649879E-4</v>
      </c>
      <c r="BN85" s="152">
        <v>2.3144221344860677E-3</v>
      </c>
      <c r="BO85" s="152">
        <v>1.4354628985458291E-2</v>
      </c>
      <c r="BP85" s="152">
        <v>4.651576848210149E-3</v>
      </c>
      <c r="BQ85" s="152">
        <v>7.8010608695274226E-3</v>
      </c>
      <c r="BR85" s="152">
        <v>1.0819275173862058E-2</v>
      </c>
      <c r="BS85" s="152">
        <v>1.2356209536476068E-2</v>
      </c>
      <c r="BT85" s="152">
        <v>2.4069574552551083E-3</v>
      </c>
      <c r="BU85" s="152">
        <v>1.7685786134204462E-3</v>
      </c>
      <c r="BV85" s="152">
        <v>4.7139284046769153E-3</v>
      </c>
      <c r="BW85" s="152">
        <v>5.1455091232539829E-3</v>
      </c>
      <c r="BX85" s="152">
        <v>5.1170450106825744E-3</v>
      </c>
      <c r="BY85" s="152">
        <v>7.1479917566412204E-3</v>
      </c>
      <c r="BZ85" s="152">
        <v>1.7208890466535668E-3</v>
      </c>
      <c r="CA85" s="152">
        <v>7.5612776094617336E-3</v>
      </c>
      <c r="CB85" s="152">
        <v>3.6663907110214868E-3</v>
      </c>
      <c r="CC85" s="152">
        <v>1.2330772367610699E-2</v>
      </c>
      <c r="CD85" s="152">
        <v>1.397096965428662</v>
      </c>
      <c r="CE85" s="152">
        <v>1.8596223080484236E-3</v>
      </c>
      <c r="CF85" s="152">
        <v>0.10261659066352534</v>
      </c>
      <c r="CG85" s="152">
        <v>4.2870734493364081E-3</v>
      </c>
      <c r="CH85" s="152">
        <v>7.8944886469910977E-2</v>
      </c>
      <c r="CI85" s="152">
        <v>1.2285466718779756E-3</v>
      </c>
      <c r="CJ85" s="152">
        <v>2.2565230858641533E-3</v>
      </c>
      <c r="CK85" s="152">
        <v>2.7229186664673929E-3</v>
      </c>
      <c r="CL85" s="152">
        <v>2.2640202604632606E-3</v>
      </c>
      <c r="CM85" s="152">
        <v>7.6834962229846515E-6</v>
      </c>
      <c r="CN85" s="152">
        <v>3.4846527508719809E-3</v>
      </c>
      <c r="CO85" s="152">
        <v>1.7192574504034993E-3</v>
      </c>
      <c r="CP85" s="152">
        <v>5.3105356515095528E-3</v>
      </c>
      <c r="CQ85" s="152">
        <v>5.0550730607384154E-3</v>
      </c>
      <c r="CR85" s="152">
        <v>1.6393840630455259E-3</v>
      </c>
      <c r="CS85" s="152">
        <v>1.8394065325751271E-2</v>
      </c>
      <c r="CT85" s="152">
        <v>4.7444412712084206E-3</v>
      </c>
      <c r="CU85" s="152">
        <v>3.8995799564383216E-3</v>
      </c>
      <c r="CV85" s="152">
        <v>5.0443573876865159E-3</v>
      </c>
      <c r="CW85" s="152">
        <v>1.7761303527823826E-3</v>
      </c>
      <c r="CX85" s="152">
        <v>9.5755079237143425E-4</v>
      </c>
      <c r="CY85" s="152">
        <v>2.5435983346409935E-3</v>
      </c>
      <c r="CZ85" s="152">
        <v>8.1602434651911054E-3</v>
      </c>
      <c r="DA85" s="152">
        <v>2.1318303649436755E-2</v>
      </c>
      <c r="DB85" s="152">
        <v>2.6298043495836848E-3</v>
      </c>
      <c r="DC85" s="152">
        <v>2.7060831587816846E-3</v>
      </c>
      <c r="DD85" s="152">
        <v>1.1868225443050259E-3</v>
      </c>
      <c r="DE85" s="152">
        <v>0</v>
      </c>
    </row>
    <row r="86" spans="1:109" x14ac:dyDescent="0.3">
      <c r="A86" s="151">
        <v>6212</v>
      </c>
      <c r="B86" s="152">
        <v>3.7937831735640535E-4</v>
      </c>
      <c r="C86" s="152">
        <v>2.2638700187043397E-4</v>
      </c>
      <c r="D86" s="152">
        <v>5.806865416955985E-4</v>
      </c>
      <c r="E86" s="152">
        <v>2.2214544863520319E-3</v>
      </c>
      <c r="F86" s="152">
        <v>8.3246258593235414E-4</v>
      </c>
      <c r="G86" s="152">
        <v>6.8169793553444526E-4</v>
      </c>
      <c r="H86" s="152">
        <v>3.2786264478329562E-3</v>
      </c>
      <c r="I86" s="152">
        <v>6.4627219799003846E-4</v>
      </c>
      <c r="J86" s="152">
        <v>9.7887537751284318E-4</v>
      </c>
      <c r="K86" s="152">
        <v>9.2717333756978972E-4</v>
      </c>
      <c r="L86" s="152">
        <v>1.2294829251695133E-3</v>
      </c>
      <c r="M86" s="152">
        <v>1.0793156465485362E-3</v>
      </c>
      <c r="N86" s="152">
        <v>8.0346086524537706E-4</v>
      </c>
      <c r="O86" s="152">
        <v>9.6262482713795907E-4</v>
      </c>
      <c r="P86" s="152">
        <v>3.8946324026693996E-4</v>
      </c>
      <c r="Q86" s="152">
        <v>9.4571662923814736E-4</v>
      </c>
      <c r="R86" s="152">
        <v>2.6264826271846892E-4</v>
      </c>
      <c r="S86" s="152">
        <v>9.4406459194397024E-3</v>
      </c>
      <c r="T86" s="152">
        <v>2.1615031635861291E-2</v>
      </c>
      <c r="U86" s="152">
        <v>1.1327693414777663E-2</v>
      </c>
      <c r="V86" s="152">
        <v>2.7065128284111568E-3</v>
      </c>
      <c r="W86" s="152">
        <v>1.4548844110139612E-3</v>
      </c>
      <c r="X86" s="152">
        <v>1.4838471260521309E-3</v>
      </c>
      <c r="Y86" s="152">
        <v>6.6033548669805942E-4</v>
      </c>
      <c r="Z86" s="152">
        <v>9.3155112544968436E-4</v>
      </c>
      <c r="AA86" s="152">
        <v>2.4665196650160175E-4</v>
      </c>
      <c r="AB86" s="152">
        <v>6.1826168477058458E-4</v>
      </c>
      <c r="AC86" s="152">
        <v>2.378164296362006E-4</v>
      </c>
      <c r="AD86" s="152">
        <v>6.4569454577229264E-4</v>
      </c>
      <c r="AE86" s="152">
        <v>2.2837200600769555E-3</v>
      </c>
      <c r="AF86" s="152">
        <v>6.7982876420058253E-4</v>
      </c>
      <c r="AG86" s="152">
        <v>3.6257004850292428E-3</v>
      </c>
      <c r="AH86" s="152">
        <v>5.0752284696717537E-4</v>
      </c>
      <c r="AI86" s="152">
        <v>7.1757176617483372E-4</v>
      </c>
      <c r="AJ86" s="152">
        <v>4.8123330790043352E-4</v>
      </c>
      <c r="AK86" s="152">
        <v>4.2795349544662531E-4</v>
      </c>
      <c r="AL86" s="152">
        <v>7.6527113768549786E-4</v>
      </c>
      <c r="AM86" s="152">
        <v>3.4648438834009934E-3</v>
      </c>
      <c r="AN86" s="152">
        <v>2.083286343306797E-4</v>
      </c>
      <c r="AO86" s="152">
        <v>1.1207693701976095E-3</v>
      </c>
      <c r="AP86" s="152">
        <v>1.7628368558214184E-4</v>
      </c>
      <c r="AQ86" s="152">
        <v>1.7208493841678507E-3</v>
      </c>
      <c r="AR86" s="152">
        <v>5.7636739502349215E-3</v>
      </c>
      <c r="AS86" s="152">
        <v>3.0965375324180716E-4</v>
      </c>
      <c r="AT86" s="152">
        <v>1.085731291392978E-3</v>
      </c>
      <c r="AU86" s="152">
        <v>3.1024791958075756E-4</v>
      </c>
      <c r="AV86" s="152">
        <v>5.1930527470896723E-4</v>
      </c>
      <c r="AW86" s="152">
        <v>2.0525897573466873E-4</v>
      </c>
      <c r="AX86" s="152">
        <v>9.4961760705198359E-4</v>
      </c>
      <c r="AY86" s="152">
        <v>6.5050595937267408E-4</v>
      </c>
      <c r="AZ86" s="152">
        <v>6.5479927883332391E-4</v>
      </c>
      <c r="BA86" s="152">
        <v>1.412387518024585E-3</v>
      </c>
      <c r="BB86" s="152">
        <v>1.7041485552761538E-3</v>
      </c>
      <c r="BC86" s="152">
        <v>6.1689194796193969E-4</v>
      </c>
      <c r="BD86" s="152">
        <v>4.3244628219635973E-3</v>
      </c>
      <c r="BE86" s="152">
        <v>1.1896797231067137E-3</v>
      </c>
      <c r="BF86" s="152">
        <v>1.0403874236900993E-3</v>
      </c>
      <c r="BG86" s="152">
        <v>3.0753489848806509E-3</v>
      </c>
      <c r="BH86" s="152">
        <v>1.4997193828658532E-3</v>
      </c>
      <c r="BI86" s="152">
        <v>8.691360496122484E-4</v>
      </c>
      <c r="BJ86" s="152">
        <v>3.1983057852413154E-3</v>
      </c>
      <c r="BK86" s="152">
        <v>4.4973890317521488E-4</v>
      </c>
      <c r="BL86" s="152">
        <v>2.0777714938006545E-4</v>
      </c>
      <c r="BM86" s="152">
        <v>3.3227911778250854E-5</v>
      </c>
      <c r="BN86" s="152">
        <v>8.7103979095425315E-4</v>
      </c>
      <c r="BO86" s="152">
        <v>8.3755483441128337E-3</v>
      </c>
      <c r="BP86" s="152">
        <v>7.5960096714433687E-4</v>
      </c>
      <c r="BQ86" s="152">
        <v>1.4316704147643421E-3</v>
      </c>
      <c r="BR86" s="152">
        <v>1.5051999075888353E-3</v>
      </c>
      <c r="BS86" s="152">
        <v>4.8175861624363608E-3</v>
      </c>
      <c r="BT86" s="152">
        <v>3.7672721098292605E-4</v>
      </c>
      <c r="BU86" s="152">
        <v>2.6184192793874599E-4</v>
      </c>
      <c r="BV86" s="152">
        <v>1.2080213652752546E-3</v>
      </c>
      <c r="BW86" s="152">
        <v>4.6710439378179675E-4</v>
      </c>
      <c r="BX86" s="152">
        <v>4.3492491413476544E-4</v>
      </c>
      <c r="BY86" s="152">
        <v>1.4436772591864323E-3</v>
      </c>
      <c r="BZ86" s="152">
        <v>6.1050914871886466E-4</v>
      </c>
      <c r="CA86" s="152">
        <v>1.016399257904897E-3</v>
      </c>
      <c r="CB86" s="152">
        <v>3.2843601460814286E-4</v>
      </c>
      <c r="CC86" s="152">
        <v>1.9139972106465967E-3</v>
      </c>
      <c r="CD86" s="152">
        <v>3.670717889451993E-2</v>
      </c>
      <c r="CE86" s="152">
        <v>1.0005376179688878</v>
      </c>
      <c r="CF86" s="152">
        <v>3.1916916620634227E-3</v>
      </c>
      <c r="CG86" s="152">
        <v>4.975421170045713E-4</v>
      </c>
      <c r="CH86" s="152">
        <v>4.027811646603199E-3</v>
      </c>
      <c r="CI86" s="152">
        <v>3.5412083628893142E-4</v>
      </c>
      <c r="CJ86" s="152">
        <v>2.6215156171126579E-4</v>
      </c>
      <c r="CK86" s="152">
        <v>2.6052216262984282E-4</v>
      </c>
      <c r="CL86" s="152">
        <v>2.9388203894825768E-4</v>
      </c>
      <c r="CM86" s="152">
        <v>3.7486262614005414E-6</v>
      </c>
      <c r="CN86" s="152">
        <v>7.0645667769426328E-4</v>
      </c>
      <c r="CO86" s="152">
        <v>4.7875209045956729E-4</v>
      </c>
      <c r="CP86" s="152">
        <v>8.8851069724429866E-4</v>
      </c>
      <c r="CQ86" s="152">
        <v>8.4392894681843678E-4</v>
      </c>
      <c r="CR86" s="152">
        <v>3.5521930869962694E-4</v>
      </c>
      <c r="CS86" s="152">
        <v>1.451269411197179E-3</v>
      </c>
      <c r="CT86" s="152">
        <v>1.0553027245663396E-3</v>
      </c>
      <c r="CU86" s="152">
        <v>6.4320937501651562E-4</v>
      </c>
      <c r="CV86" s="152">
        <v>4.313940221311503E-4</v>
      </c>
      <c r="CW86" s="152">
        <v>3.7359210750106893E-4</v>
      </c>
      <c r="CX86" s="152">
        <v>1.6246652507790471E-4</v>
      </c>
      <c r="CY86" s="152">
        <v>4.6462923742933638E-4</v>
      </c>
      <c r="CZ86" s="152">
        <v>1.5340238256397098E-3</v>
      </c>
      <c r="DA86" s="152">
        <v>1.3334955740347144E-2</v>
      </c>
      <c r="DB86" s="152">
        <v>1.4980913931197685E-3</v>
      </c>
      <c r="DC86" s="152">
        <v>7.2596059175827616E-4</v>
      </c>
      <c r="DD86" s="152">
        <v>5.9491090474155699E-4</v>
      </c>
      <c r="DE86" s="152">
        <v>0</v>
      </c>
    </row>
    <row r="87" spans="1:109" x14ac:dyDescent="0.3">
      <c r="A87" s="151">
        <v>6213</v>
      </c>
      <c r="B87" s="152">
        <v>2.5857733690147901E-4</v>
      </c>
      <c r="C87" s="152">
        <v>4.3961466532068836E-4</v>
      </c>
      <c r="D87" s="152">
        <v>2.7214396426922152E-4</v>
      </c>
      <c r="E87" s="152">
        <v>6.5842972815926442E-4</v>
      </c>
      <c r="F87" s="152">
        <v>3.1815538947179507E-4</v>
      </c>
      <c r="G87" s="152">
        <v>2.3735948824470725E-4</v>
      </c>
      <c r="H87" s="152">
        <v>2.4195848407755041E-3</v>
      </c>
      <c r="I87" s="152">
        <v>1.0991136571797482E-3</v>
      </c>
      <c r="J87" s="152">
        <v>6.1797973883835232E-4</v>
      </c>
      <c r="K87" s="152">
        <v>6.2114409303265993E-4</v>
      </c>
      <c r="L87" s="152">
        <v>7.0015959311290666E-4</v>
      </c>
      <c r="M87" s="152">
        <v>7.1556463658160028E-4</v>
      </c>
      <c r="N87" s="152">
        <v>5.6025609645684389E-4</v>
      </c>
      <c r="O87" s="152">
        <v>5.6567071619701488E-4</v>
      </c>
      <c r="P87" s="152">
        <v>2.7454526353859563E-4</v>
      </c>
      <c r="Q87" s="152">
        <v>5.9408510423850655E-4</v>
      </c>
      <c r="R87" s="152">
        <v>3.5780824311663071E-4</v>
      </c>
      <c r="S87" s="152">
        <v>2.4837683654298274E-3</v>
      </c>
      <c r="T87" s="152">
        <v>6.505785902641505E-3</v>
      </c>
      <c r="U87" s="152">
        <v>1.5507875083126089E-3</v>
      </c>
      <c r="V87" s="152">
        <v>1.1317502825408023E-3</v>
      </c>
      <c r="W87" s="152">
        <v>5.3054271836919036E-4</v>
      </c>
      <c r="X87" s="152">
        <v>8.1291220626880331E-4</v>
      </c>
      <c r="Y87" s="152">
        <v>4.8861466380572247E-4</v>
      </c>
      <c r="Z87" s="152">
        <v>3.64482036161221E-4</v>
      </c>
      <c r="AA87" s="152">
        <v>2.3915909283945663E-4</v>
      </c>
      <c r="AB87" s="152">
        <v>4.8177898923591848E-4</v>
      </c>
      <c r="AC87" s="152">
        <v>2.3833847048909061E-4</v>
      </c>
      <c r="AD87" s="152">
        <v>9.2514601645857166E-4</v>
      </c>
      <c r="AE87" s="152">
        <v>1.5380626055733909E-3</v>
      </c>
      <c r="AF87" s="152">
        <v>7.1799768258154321E-4</v>
      </c>
      <c r="AG87" s="152">
        <v>1.4545349133717521E-3</v>
      </c>
      <c r="AH87" s="152">
        <v>6.0069880727473283E-4</v>
      </c>
      <c r="AI87" s="152">
        <v>7.2081330604334306E-4</v>
      </c>
      <c r="AJ87" s="152">
        <v>5.4935194040302228E-4</v>
      </c>
      <c r="AK87" s="152">
        <v>3.6911847848540417E-4</v>
      </c>
      <c r="AL87" s="152">
        <v>5.532684137822398E-4</v>
      </c>
      <c r="AM87" s="152">
        <v>1.311112593208924E-3</v>
      </c>
      <c r="AN87" s="152">
        <v>1.6968283148317056E-4</v>
      </c>
      <c r="AO87" s="152">
        <v>1.8636637388265849E-4</v>
      </c>
      <c r="AP87" s="152">
        <v>1.9931176284531272E-4</v>
      </c>
      <c r="AQ87" s="152">
        <v>9.1538389161036429E-4</v>
      </c>
      <c r="AR87" s="152">
        <v>3.3131098902256123E-3</v>
      </c>
      <c r="AS87" s="152">
        <v>7.7013180057862885E-4</v>
      </c>
      <c r="AT87" s="152">
        <v>1.2911492201389391E-3</v>
      </c>
      <c r="AU87" s="152">
        <v>2.2823023277601103E-4</v>
      </c>
      <c r="AV87" s="152">
        <v>4.3488122319991219E-4</v>
      </c>
      <c r="AW87" s="152">
        <v>1.7159693869083683E-4</v>
      </c>
      <c r="AX87" s="152">
        <v>5.9582909366604386E-4</v>
      </c>
      <c r="AY87" s="152">
        <v>2.9286528138097436E-4</v>
      </c>
      <c r="AZ87" s="152">
        <v>3.4125181698781035E-4</v>
      </c>
      <c r="BA87" s="152">
        <v>1.0458302556727069E-3</v>
      </c>
      <c r="BB87" s="152">
        <v>1.1415150646547974E-3</v>
      </c>
      <c r="BC87" s="152">
        <v>7.6792561392497371E-4</v>
      </c>
      <c r="BD87" s="152">
        <v>5.3269282097843679E-4</v>
      </c>
      <c r="BE87" s="152">
        <v>2.4745279204259552E-4</v>
      </c>
      <c r="BF87" s="152">
        <v>1.9232126775557424E-4</v>
      </c>
      <c r="BG87" s="152">
        <v>5.5977864893708542E-4</v>
      </c>
      <c r="BH87" s="152">
        <v>1.2871088063213628E-4</v>
      </c>
      <c r="BI87" s="152">
        <v>1.7220007853438273E-4</v>
      </c>
      <c r="BJ87" s="152">
        <v>2.5659502503117178E-4</v>
      </c>
      <c r="BK87" s="152">
        <v>1.9910510588301897E-4</v>
      </c>
      <c r="BL87" s="152">
        <v>4.7724051229978395E-4</v>
      </c>
      <c r="BM87" s="152">
        <v>3.9654652020769743E-5</v>
      </c>
      <c r="BN87" s="152">
        <v>1.5779453886338103E-4</v>
      </c>
      <c r="BO87" s="152">
        <v>1.3498196318892056E-3</v>
      </c>
      <c r="BP87" s="152">
        <v>3.5730483254350443E-4</v>
      </c>
      <c r="BQ87" s="152">
        <v>4.9327012321912476E-4</v>
      </c>
      <c r="BR87" s="152">
        <v>6.6724543096124576E-4</v>
      </c>
      <c r="BS87" s="152">
        <v>6.5006793041463644E-4</v>
      </c>
      <c r="BT87" s="152">
        <v>2.8906406352050977E-4</v>
      </c>
      <c r="BU87" s="152">
        <v>1.17730649851758E-4</v>
      </c>
      <c r="BV87" s="152">
        <v>5.1609404281669435E-4</v>
      </c>
      <c r="BW87" s="152">
        <v>4.2631903149575743E-4</v>
      </c>
      <c r="BX87" s="152">
        <v>4.8555805606188319E-4</v>
      </c>
      <c r="BY87" s="152">
        <v>6.5289663445709171E-4</v>
      </c>
      <c r="BZ87" s="152">
        <v>1.741341658451925E-4</v>
      </c>
      <c r="CA87" s="152">
        <v>4.5697098473214799E-4</v>
      </c>
      <c r="CB87" s="152">
        <v>3.3896733147117545E-4</v>
      </c>
      <c r="CC87" s="152">
        <v>6.9726822824278233E-4</v>
      </c>
      <c r="CD87" s="152">
        <v>1.4927102168033128E-2</v>
      </c>
      <c r="CE87" s="152">
        <v>1.9516042855268747E-4</v>
      </c>
      <c r="CF87" s="152">
        <v>1.0193991118398478</v>
      </c>
      <c r="CG87" s="152">
        <v>3.8516788928345553E-4</v>
      </c>
      <c r="CH87" s="152">
        <v>4.2758201733290729E-2</v>
      </c>
      <c r="CI87" s="152">
        <v>1.2898275504608572E-4</v>
      </c>
      <c r="CJ87" s="152">
        <v>2.0275372907270495E-4</v>
      </c>
      <c r="CK87" s="152">
        <v>1.4662552596950243E-2</v>
      </c>
      <c r="CL87" s="152">
        <v>2.1523396155791392E-4</v>
      </c>
      <c r="CM87" s="152">
        <v>7.7833698772474113E-7</v>
      </c>
      <c r="CN87" s="152">
        <v>3.1117964255889023E-4</v>
      </c>
      <c r="CO87" s="152">
        <v>1.62111762743849E-4</v>
      </c>
      <c r="CP87" s="152">
        <v>5.2372139808758416E-4</v>
      </c>
      <c r="CQ87" s="152">
        <v>4.6937838980174145E-4</v>
      </c>
      <c r="CR87" s="152">
        <v>1.8104498277825621E-4</v>
      </c>
      <c r="CS87" s="152">
        <v>6.0165994786669393E-4</v>
      </c>
      <c r="CT87" s="152">
        <v>2.8620224797389852E-4</v>
      </c>
      <c r="CU87" s="152">
        <v>4.025661514680822E-4</v>
      </c>
      <c r="CV87" s="152">
        <v>5.2911152768328614E-4</v>
      </c>
      <c r="CW87" s="152">
        <v>2.8075373826591028E-4</v>
      </c>
      <c r="CX87" s="152">
        <v>1.4984563670593682E-4</v>
      </c>
      <c r="CY87" s="152">
        <v>2.3467180287033027E-4</v>
      </c>
      <c r="CZ87" s="152">
        <v>3.9851257633585969E-4</v>
      </c>
      <c r="DA87" s="152">
        <v>7.1100481604695809E-4</v>
      </c>
      <c r="DB87" s="152">
        <v>2.467265483522937E-4</v>
      </c>
      <c r="DC87" s="152">
        <v>2.7029768489711961E-4</v>
      </c>
      <c r="DD87" s="152">
        <v>9.1243678729092698E-5</v>
      </c>
      <c r="DE87" s="152">
        <v>0</v>
      </c>
    </row>
    <row r="88" spans="1:109" x14ac:dyDescent="0.3">
      <c r="A88" s="151">
        <v>6214</v>
      </c>
      <c r="B88" s="152">
        <v>5.3635392661068298E-3</v>
      </c>
      <c r="C88" s="152">
        <v>2.1109171351361759E-2</v>
      </c>
      <c r="D88" s="152">
        <v>9.7803338192933836E-3</v>
      </c>
      <c r="E88" s="152">
        <v>5.6707840475124106E-3</v>
      </c>
      <c r="F88" s="152">
        <v>7.5834288364149006E-3</v>
      </c>
      <c r="G88" s="152">
        <v>2.0532106701631634E-3</v>
      </c>
      <c r="H88" s="152">
        <v>8.9972383701842143E-3</v>
      </c>
      <c r="I88" s="152">
        <v>4.5744803827084722E-3</v>
      </c>
      <c r="J88" s="152">
        <v>1.0700978935255671E-2</v>
      </c>
      <c r="K88" s="152">
        <v>8.930924310398684E-3</v>
      </c>
      <c r="L88" s="152">
        <v>8.1467499560496127E-3</v>
      </c>
      <c r="M88" s="152">
        <v>9.5356021737393951E-3</v>
      </c>
      <c r="N88" s="152">
        <v>1.1594824515749473E-2</v>
      </c>
      <c r="O88" s="152">
        <v>6.6118115747646365E-3</v>
      </c>
      <c r="P88" s="152">
        <v>5.0908911190756939E-3</v>
      </c>
      <c r="Q88" s="152">
        <v>7.7716378764868151E-3</v>
      </c>
      <c r="R88" s="152">
        <v>1.5224966542693738E-2</v>
      </c>
      <c r="S88" s="152">
        <v>1.2789881577699995E-2</v>
      </c>
      <c r="T88" s="152">
        <v>1.0007157030112365E-2</v>
      </c>
      <c r="U88" s="152">
        <v>9.3538338844885612E-3</v>
      </c>
      <c r="V88" s="152">
        <v>7.606065195434681E-3</v>
      </c>
      <c r="W88" s="152">
        <v>6.9918378735102631E-3</v>
      </c>
      <c r="X88" s="152">
        <v>7.5962409451482164E-3</v>
      </c>
      <c r="Y88" s="152">
        <v>5.0040161352595414E-3</v>
      </c>
      <c r="Z88" s="152">
        <v>5.5505296653439772E-3</v>
      </c>
      <c r="AA88" s="152">
        <v>2.4446374009837791E-3</v>
      </c>
      <c r="AB88" s="152">
        <v>9.4297755304085552E-3</v>
      </c>
      <c r="AC88" s="152">
        <v>2.7268672530166532E-3</v>
      </c>
      <c r="AD88" s="152">
        <v>5.6417643067827551E-3</v>
      </c>
      <c r="AE88" s="152">
        <v>1.0692095657656301E-2</v>
      </c>
      <c r="AF88" s="152">
        <v>8.4138971127224772E-3</v>
      </c>
      <c r="AG88" s="152">
        <v>8.6879476530088602E-3</v>
      </c>
      <c r="AH88" s="152">
        <v>7.6194125662802743E-3</v>
      </c>
      <c r="AI88" s="152">
        <v>7.9776433508699871E-3</v>
      </c>
      <c r="AJ88" s="152">
        <v>1.0180483389331019E-2</v>
      </c>
      <c r="AK88" s="152">
        <v>9.3716538817328159E-3</v>
      </c>
      <c r="AL88" s="152">
        <v>7.7595478325015871E-3</v>
      </c>
      <c r="AM88" s="152">
        <v>7.1393340470845513E-3</v>
      </c>
      <c r="AN88" s="152">
        <v>4.2063895063994602E-3</v>
      </c>
      <c r="AO88" s="152">
        <v>2.3611126252617992E-3</v>
      </c>
      <c r="AP88" s="152">
        <v>7.1947747479978669E-3</v>
      </c>
      <c r="AQ88" s="152">
        <v>8.0829955601752577E-3</v>
      </c>
      <c r="AR88" s="152">
        <v>7.754875314349494E-3</v>
      </c>
      <c r="AS88" s="152">
        <v>4.0277781437252518E-2</v>
      </c>
      <c r="AT88" s="152">
        <v>7.5254186117388747E-3</v>
      </c>
      <c r="AU88" s="152">
        <v>3.3055517512582937E-3</v>
      </c>
      <c r="AV88" s="152">
        <v>6.2275130696741194E-3</v>
      </c>
      <c r="AW88" s="152">
        <v>3.0279680163513389E-3</v>
      </c>
      <c r="AX88" s="152">
        <v>6.5890802432649357E-3</v>
      </c>
      <c r="AY88" s="152">
        <v>3.4525569318586951E-3</v>
      </c>
      <c r="AZ88" s="152">
        <v>6.009659684244638E-3</v>
      </c>
      <c r="BA88" s="152">
        <v>6.0172691937105324E-3</v>
      </c>
      <c r="BB88" s="152">
        <v>8.5237957386905833E-3</v>
      </c>
      <c r="BC88" s="152">
        <v>7.030509767455592E-3</v>
      </c>
      <c r="BD88" s="152">
        <v>3.5743984796342602E-3</v>
      </c>
      <c r="BE88" s="152">
        <v>2.324227137195138E-3</v>
      </c>
      <c r="BF88" s="152">
        <v>1.4608036521594747E-3</v>
      </c>
      <c r="BG88" s="152">
        <v>3.901286836290836E-3</v>
      </c>
      <c r="BH88" s="152">
        <v>1.4642543394128051E-3</v>
      </c>
      <c r="BI88" s="152">
        <v>4.2249187260292517E-3</v>
      </c>
      <c r="BJ88" s="152">
        <v>2.9447373413548309E-3</v>
      </c>
      <c r="BK88" s="152">
        <v>4.8685593276468061E-3</v>
      </c>
      <c r="BL88" s="152">
        <v>2.1174675808548139E-2</v>
      </c>
      <c r="BM88" s="152">
        <v>1.4254772405314169E-3</v>
      </c>
      <c r="BN88" s="152">
        <v>1.7663335841547488E-3</v>
      </c>
      <c r="BO88" s="152">
        <v>9.1577051899667632E-3</v>
      </c>
      <c r="BP88" s="152">
        <v>6.6819413519012757E-3</v>
      </c>
      <c r="BQ88" s="152">
        <v>3.6768356999992693E-3</v>
      </c>
      <c r="BR88" s="152">
        <v>4.9560019527034828E-3</v>
      </c>
      <c r="BS88" s="152">
        <v>5.0459400248396855E-3</v>
      </c>
      <c r="BT88" s="152">
        <v>6.0304441194400597E-3</v>
      </c>
      <c r="BU88" s="152">
        <v>1.8951644583691577E-3</v>
      </c>
      <c r="BV88" s="152">
        <v>4.9580400380974422E-3</v>
      </c>
      <c r="BW88" s="152">
        <v>5.2674250990975549E-3</v>
      </c>
      <c r="BX88" s="152">
        <v>4.5056731266410544E-3</v>
      </c>
      <c r="BY88" s="152">
        <v>5.8699619398180991E-3</v>
      </c>
      <c r="BZ88" s="152">
        <v>5.939760989162113E-3</v>
      </c>
      <c r="CA88" s="152">
        <v>4.4815515357435878E-3</v>
      </c>
      <c r="CB88" s="152">
        <v>5.2507661666418562E-3</v>
      </c>
      <c r="CC88" s="152">
        <v>3.4096454773147261E-3</v>
      </c>
      <c r="CD88" s="152">
        <v>7.0989371308953289E-3</v>
      </c>
      <c r="CE88" s="152">
        <v>1.1580657623550646E-2</v>
      </c>
      <c r="CF88" s="152">
        <v>1.7392834499842018E-2</v>
      </c>
      <c r="CG88" s="152">
        <v>1.0096490761350234</v>
      </c>
      <c r="CH88" s="152">
        <v>1.4044065108199342E-2</v>
      </c>
      <c r="CI88" s="152">
        <v>8.1979113558372941E-3</v>
      </c>
      <c r="CJ88" s="152">
        <v>0.53094763469993767</v>
      </c>
      <c r="CK88" s="152">
        <v>3.9497109255469107E-2</v>
      </c>
      <c r="CL88" s="152">
        <v>3.2254285627324481E-3</v>
      </c>
      <c r="CM88" s="152">
        <v>3.4658475354022311E-5</v>
      </c>
      <c r="CN88" s="152">
        <v>4.7352813991220471E-3</v>
      </c>
      <c r="CO88" s="152">
        <v>6.7317753753461671E-3</v>
      </c>
      <c r="CP88" s="152">
        <v>7.9142825367363809E-3</v>
      </c>
      <c r="CQ88" s="152">
        <v>5.392213259884651E-3</v>
      </c>
      <c r="CR88" s="152">
        <v>1.8808662118209984E-2</v>
      </c>
      <c r="CS88" s="152">
        <v>6.6207118110485569E-3</v>
      </c>
      <c r="CT88" s="152">
        <v>5.0868573491294512E-3</v>
      </c>
      <c r="CU88" s="152">
        <v>7.326245327732228E-3</v>
      </c>
      <c r="CV88" s="152">
        <v>5.2021606180009637E-3</v>
      </c>
      <c r="CW88" s="152">
        <v>1.2483662109189103E-2</v>
      </c>
      <c r="CX88" s="152">
        <v>6.4241887593818022E-3</v>
      </c>
      <c r="CY88" s="152">
        <v>3.113974093743243E-3</v>
      </c>
      <c r="CZ88" s="152">
        <v>2.7738068502404078E-3</v>
      </c>
      <c r="DA88" s="152">
        <v>5.4551839279145644E-3</v>
      </c>
      <c r="DB88" s="152">
        <v>2.2007151081210189E-3</v>
      </c>
      <c r="DC88" s="152">
        <v>6.4061615281666342E-3</v>
      </c>
      <c r="DD88" s="152">
        <v>1.5059888354910982E-3</v>
      </c>
      <c r="DE88" s="152">
        <v>0</v>
      </c>
    </row>
    <row r="89" spans="1:109" x14ac:dyDescent="0.3">
      <c r="A89" s="151">
        <v>6215</v>
      </c>
      <c r="B89" s="152">
        <v>1.7910157781740274E-3</v>
      </c>
      <c r="C89" s="152">
        <v>4.4980146498499411E-3</v>
      </c>
      <c r="D89" s="152">
        <v>1.8634544927192802E-3</v>
      </c>
      <c r="E89" s="152">
        <v>4.5001951453959993E-3</v>
      </c>
      <c r="F89" s="152">
        <v>2.5525726728954168E-3</v>
      </c>
      <c r="G89" s="152">
        <v>1.528747416235636E-3</v>
      </c>
      <c r="H89" s="152">
        <v>1.7106580453398332E-2</v>
      </c>
      <c r="I89" s="152">
        <v>5.1833536248978946E-3</v>
      </c>
      <c r="J89" s="152">
        <v>3.994606739102592E-3</v>
      </c>
      <c r="K89" s="152">
        <v>4.0556461011803709E-3</v>
      </c>
      <c r="L89" s="152">
        <v>4.2400504132721634E-3</v>
      </c>
      <c r="M89" s="152">
        <v>4.5073545392464009E-3</v>
      </c>
      <c r="N89" s="152">
        <v>3.9811901402196769E-3</v>
      </c>
      <c r="O89" s="152">
        <v>3.4342877395716247E-3</v>
      </c>
      <c r="P89" s="152">
        <v>2.0061153862636029E-3</v>
      </c>
      <c r="Q89" s="152">
        <v>4.0056403156313522E-3</v>
      </c>
      <c r="R89" s="152">
        <v>3.4791659264488918E-3</v>
      </c>
      <c r="S89" s="152">
        <v>1.6273453496362132E-2</v>
      </c>
      <c r="T89" s="152">
        <v>4.3162363299965791E-2</v>
      </c>
      <c r="U89" s="152">
        <v>7.4065930621593596E-3</v>
      </c>
      <c r="V89" s="152">
        <v>6.7633453019698923E-3</v>
      </c>
      <c r="W89" s="152">
        <v>4.8755196806293515E-3</v>
      </c>
      <c r="X89" s="152">
        <v>5.293822287388482E-3</v>
      </c>
      <c r="Y89" s="152">
        <v>2.9361946728920538E-3</v>
      </c>
      <c r="Z89" s="152">
        <v>2.7041357324808003E-3</v>
      </c>
      <c r="AA89" s="152">
        <v>1.721832714563653E-3</v>
      </c>
      <c r="AB89" s="152">
        <v>4.3373301556890627E-3</v>
      </c>
      <c r="AC89" s="152">
        <v>4.0126720717468039E-3</v>
      </c>
      <c r="AD89" s="152">
        <v>5.2376024462153442E-3</v>
      </c>
      <c r="AE89" s="152">
        <v>1.3134394632037458E-2</v>
      </c>
      <c r="AF89" s="152">
        <v>4.9966068034484707E-3</v>
      </c>
      <c r="AG89" s="152">
        <v>8.5646433179739166E-3</v>
      </c>
      <c r="AH89" s="152">
        <v>4.1124012043058092E-3</v>
      </c>
      <c r="AI89" s="152">
        <v>7.0907023619085551E-3</v>
      </c>
      <c r="AJ89" s="152">
        <v>4.1869630451220104E-3</v>
      </c>
      <c r="AK89" s="152">
        <v>3.4725783939982993E-3</v>
      </c>
      <c r="AL89" s="152">
        <v>4.1450485523961793E-3</v>
      </c>
      <c r="AM89" s="152">
        <v>6.7765966078024127E-3</v>
      </c>
      <c r="AN89" s="152">
        <v>1.5808347358628615E-3</v>
      </c>
      <c r="AO89" s="152">
        <v>1.6769204833775571E-3</v>
      </c>
      <c r="AP89" s="152">
        <v>1.783967177728972E-3</v>
      </c>
      <c r="AQ89" s="152">
        <v>5.9339323709442036E-3</v>
      </c>
      <c r="AR89" s="152">
        <v>2.8666880286428126E-2</v>
      </c>
      <c r="AS89" s="152">
        <v>8.2108595706023475E-3</v>
      </c>
      <c r="AT89" s="152">
        <v>6.2002055159570569E-3</v>
      </c>
      <c r="AU89" s="152">
        <v>1.3945805846484385E-3</v>
      </c>
      <c r="AV89" s="152">
        <v>2.9253847281347353E-3</v>
      </c>
      <c r="AW89" s="152">
        <v>1.3370894379414861E-3</v>
      </c>
      <c r="AX89" s="152">
        <v>3.9019427420035214E-3</v>
      </c>
      <c r="AY89" s="152">
        <v>1.9905239763482125E-3</v>
      </c>
      <c r="AZ89" s="152">
        <v>2.4665776708562184E-3</v>
      </c>
      <c r="BA89" s="152">
        <v>8.6325530040529935E-3</v>
      </c>
      <c r="BB89" s="152">
        <v>9.1033581296693679E-3</v>
      </c>
      <c r="BC89" s="152">
        <v>4.3637584791721981E-3</v>
      </c>
      <c r="BD89" s="152">
        <v>5.1473493693208272E-3</v>
      </c>
      <c r="BE89" s="152">
        <v>1.6139591524092925E-3</v>
      </c>
      <c r="BF89" s="152">
        <v>1.2395265166773046E-3</v>
      </c>
      <c r="BG89" s="152">
        <v>3.5993095915495409E-3</v>
      </c>
      <c r="BH89" s="152">
        <v>8.5243149831894856E-4</v>
      </c>
      <c r="BI89" s="152">
        <v>1.3861888091410304E-3</v>
      </c>
      <c r="BJ89" s="152">
        <v>1.6780018020231054E-3</v>
      </c>
      <c r="BK89" s="152">
        <v>1.5441024652779619E-3</v>
      </c>
      <c r="BL89" s="152">
        <v>4.6212856888671492E-3</v>
      </c>
      <c r="BM89" s="152">
        <v>3.3065946300510655E-4</v>
      </c>
      <c r="BN89" s="152">
        <v>1.2199042223125078E-3</v>
      </c>
      <c r="BO89" s="152">
        <v>9.9418400970827277E-3</v>
      </c>
      <c r="BP89" s="152">
        <v>2.6280457366490723E-3</v>
      </c>
      <c r="BQ89" s="152">
        <v>2.9131985073291857E-3</v>
      </c>
      <c r="BR89" s="152">
        <v>3.5214047777854911E-3</v>
      </c>
      <c r="BS89" s="152">
        <v>3.5175515050324844E-3</v>
      </c>
      <c r="BT89" s="152">
        <v>2.3733592242336093E-3</v>
      </c>
      <c r="BU89" s="152">
        <v>7.5663866428545424E-4</v>
      </c>
      <c r="BV89" s="152">
        <v>3.9937590747563126E-3</v>
      </c>
      <c r="BW89" s="152">
        <v>2.7290432158097407E-3</v>
      </c>
      <c r="BX89" s="152">
        <v>3.2654598662330966E-3</v>
      </c>
      <c r="BY89" s="152">
        <v>4.7912011873571534E-3</v>
      </c>
      <c r="BZ89" s="152">
        <v>1.5142120817127152E-3</v>
      </c>
      <c r="CA89" s="152">
        <v>2.8617913441747905E-3</v>
      </c>
      <c r="CB89" s="152">
        <v>2.3185613764635372E-3</v>
      </c>
      <c r="CC89" s="152">
        <v>6.3247668473586181E-3</v>
      </c>
      <c r="CD89" s="152">
        <v>4.4842505650002626E-2</v>
      </c>
      <c r="CE89" s="152">
        <v>1.548370882621115E-3</v>
      </c>
      <c r="CF89" s="152">
        <v>6.4469010029884574E-2</v>
      </c>
      <c r="CG89" s="152">
        <v>2.6158336568921896E-3</v>
      </c>
      <c r="CH89" s="152">
        <v>1.1686064803223468</v>
      </c>
      <c r="CI89" s="152">
        <v>1.0202510381676854E-3</v>
      </c>
      <c r="CJ89" s="152">
        <v>1.3771266935475282E-3</v>
      </c>
      <c r="CK89" s="152">
        <v>2.2706177302652761E-3</v>
      </c>
      <c r="CL89" s="152">
        <v>1.4452526510370203E-3</v>
      </c>
      <c r="CM89" s="152">
        <v>6.6618677619896199E-6</v>
      </c>
      <c r="CN89" s="152">
        <v>2.0279309864632811E-3</v>
      </c>
      <c r="CO89" s="152">
        <v>1.2423943047270773E-3</v>
      </c>
      <c r="CP89" s="152">
        <v>3.4233389531607172E-3</v>
      </c>
      <c r="CQ89" s="152">
        <v>2.8759060487453286E-3</v>
      </c>
      <c r="CR89" s="152">
        <v>1.4110114892247826E-3</v>
      </c>
      <c r="CS89" s="152">
        <v>3.417730585386853E-3</v>
      </c>
      <c r="CT89" s="152">
        <v>2.2678815710574251E-3</v>
      </c>
      <c r="CU89" s="152">
        <v>3.1611617181694636E-3</v>
      </c>
      <c r="CV89" s="152">
        <v>3.0321287054464381E-3</v>
      </c>
      <c r="CW89" s="152">
        <v>2.5569839221313674E-3</v>
      </c>
      <c r="CX89" s="152">
        <v>1.3455636021688958E-3</v>
      </c>
      <c r="CY89" s="152">
        <v>1.4829587333885853E-3</v>
      </c>
      <c r="CZ89" s="152">
        <v>3.0711026541559001E-3</v>
      </c>
      <c r="DA89" s="152">
        <v>5.3561170372330939E-3</v>
      </c>
      <c r="DB89" s="152">
        <v>1.8239646304846289E-3</v>
      </c>
      <c r="DC89" s="152">
        <v>2.2053271247635519E-3</v>
      </c>
      <c r="DD89" s="152">
        <v>6.3426229181988501E-4</v>
      </c>
      <c r="DE89" s="152">
        <v>0</v>
      </c>
    </row>
    <row r="90" spans="1:109" x14ac:dyDescent="0.3">
      <c r="A90" s="151">
        <v>6216</v>
      </c>
      <c r="B90" s="152">
        <v>1.0491102254515975E-3</v>
      </c>
      <c r="C90" s="152">
        <v>4.0411786769190116E-3</v>
      </c>
      <c r="D90" s="152">
        <v>8.4959048093254056E-3</v>
      </c>
      <c r="E90" s="152">
        <v>1.2512488376779057E-3</v>
      </c>
      <c r="F90" s="152">
        <v>8.5189470616088194E-3</v>
      </c>
      <c r="G90" s="152">
        <v>4.1930191259140134E-4</v>
      </c>
      <c r="H90" s="152">
        <v>1.7867975960846885E-3</v>
      </c>
      <c r="I90" s="152">
        <v>9.1066492165073711E-4</v>
      </c>
      <c r="J90" s="152">
        <v>2.1742314482648016E-3</v>
      </c>
      <c r="K90" s="152">
        <v>1.7937040277103979E-3</v>
      </c>
      <c r="L90" s="152">
        <v>1.6763050324928599E-3</v>
      </c>
      <c r="M90" s="152">
        <v>1.9170919524269256E-3</v>
      </c>
      <c r="N90" s="152">
        <v>2.2437528165185766E-3</v>
      </c>
      <c r="O90" s="152">
        <v>1.6144858310971112E-3</v>
      </c>
      <c r="P90" s="152">
        <v>9.7783084071382306E-4</v>
      </c>
      <c r="Q90" s="152">
        <v>1.5778472750779949E-3</v>
      </c>
      <c r="R90" s="152">
        <v>2.6872916055525357E-3</v>
      </c>
      <c r="S90" s="152">
        <v>2.5815866986040959E-3</v>
      </c>
      <c r="T90" s="152">
        <v>2.2201196027415077E-3</v>
      </c>
      <c r="U90" s="152">
        <v>2.0678637382375419E-3</v>
      </c>
      <c r="V90" s="152">
        <v>1.5777603871909053E-3</v>
      </c>
      <c r="W90" s="152">
        <v>1.4284310746018394E-3</v>
      </c>
      <c r="X90" s="152">
        <v>1.527171720423381E-3</v>
      </c>
      <c r="Y90" s="152">
        <v>1.0085633890229077E-3</v>
      </c>
      <c r="Z90" s="152">
        <v>1.106523732797283E-3</v>
      </c>
      <c r="AA90" s="152">
        <v>5.5003160368066349E-4</v>
      </c>
      <c r="AB90" s="152">
        <v>1.7322202940133543E-3</v>
      </c>
      <c r="AC90" s="152">
        <v>6.6575152449449961E-4</v>
      </c>
      <c r="AD90" s="152">
        <v>1.2828543597646249E-3</v>
      </c>
      <c r="AE90" s="152">
        <v>2.0416250332990675E-3</v>
      </c>
      <c r="AF90" s="152">
        <v>1.7063785873554531E-3</v>
      </c>
      <c r="AG90" s="152">
        <v>2.1147776069353552E-3</v>
      </c>
      <c r="AH90" s="152">
        <v>1.7136724690211156E-3</v>
      </c>
      <c r="AI90" s="152">
        <v>1.4787721728256899E-3</v>
      </c>
      <c r="AJ90" s="152">
        <v>2.0375266454817605E-3</v>
      </c>
      <c r="AK90" s="152">
        <v>1.7172473329639295E-3</v>
      </c>
      <c r="AL90" s="152">
        <v>1.5569739253911623E-3</v>
      </c>
      <c r="AM90" s="152">
        <v>1.4949722442058853E-3</v>
      </c>
      <c r="AN90" s="152">
        <v>8.1128856646035168E-4</v>
      </c>
      <c r="AO90" s="152">
        <v>5.0100687888129318E-4</v>
      </c>
      <c r="AP90" s="152">
        <v>2.0030518036783817E-3</v>
      </c>
      <c r="AQ90" s="152">
        <v>1.759718416927102E-3</v>
      </c>
      <c r="AR90" s="152">
        <v>1.654970343173515E-3</v>
      </c>
      <c r="AS90" s="152">
        <v>7.0028025993249775E-3</v>
      </c>
      <c r="AT90" s="152">
        <v>2.0565471827317392E-3</v>
      </c>
      <c r="AU90" s="152">
        <v>7.9534521549665007E-4</v>
      </c>
      <c r="AV90" s="152">
        <v>1.3858084722366522E-3</v>
      </c>
      <c r="AW90" s="152">
        <v>7.4942415815513672E-4</v>
      </c>
      <c r="AX90" s="152">
        <v>1.5388304951046304E-3</v>
      </c>
      <c r="AY90" s="152">
        <v>8.4571133926338721E-4</v>
      </c>
      <c r="AZ90" s="152">
        <v>1.210877495121477E-3</v>
      </c>
      <c r="BA90" s="152">
        <v>2.2820542383060177E-3</v>
      </c>
      <c r="BB90" s="152">
        <v>2.4439137831745064E-3</v>
      </c>
      <c r="BC90" s="152">
        <v>2.8230573908164108E-3</v>
      </c>
      <c r="BD90" s="152">
        <v>9.8610247481955302E-4</v>
      </c>
      <c r="BE90" s="152">
        <v>2.4471093179280327E-3</v>
      </c>
      <c r="BF90" s="152">
        <v>5.350600711954789E-3</v>
      </c>
      <c r="BG90" s="152">
        <v>8.63925506649142E-4</v>
      </c>
      <c r="BH90" s="152">
        <v>4.2234312649404732E-4</v>
      </c>
      <c r="BI90" s="152">
        <v>1.2061585611513803E-2</v>
      </c>
      <c r="BJ90" s="152">
        <v>7.7652457020381538E-4</v>
      </c>
      <c r="BK90" s="152">
        <v>9.3171824059005092E-4</v>
      </c>
      <c r="BL90" s="152">
        <v>3.7128941255611917E-3</v>
      </c>
      <c r="BM90" s="152">
        <v>2.6398005636123125E-4</v>
      </c>
      <c r="BN90" s="152">
        <v>9.9862159641331359E-4</v>
      </c>
      <c r="BO90" s="152">
        <v>2.2879350459061149E-3</v>
      </c>
      <c r="BP90" s="152">
        <v>1.6652471967720447E-3</v>
      </c>
      <c r="BQ90" s="152">
        <v>9.6810534206059732E-4</v>
      </c>
      <c r="BR90" s="152">
        <v>1.0779622481805688E-3</v>
      </c>
      <c r="BS90" s="152">
        <v>1.1414971035899168E-3</v>
      </c>
      <c r="BT90" s="152">
        <v>1.2514045959109586E-3</v>
      </c>
      <c r="BU90" s="152">
        <v>1.9029908845786417E-3</v>
      </c>
      <c r="BV90" s="152">
        <v>1.7112713287377548E-3</v>
      </c>
      <c r="BW90" s="152">
        <v>1.5607963277380267E-3</v>
      </c>
      <c r="BX90" s="152">
        <v>9.0671612564888746E-4</v>
      </c>
      <c r="BY90" s="152">
        <v>1.3634093769763437E-3</v>
      </c>
      <c r="BZ90" s="152">
        <v>3.4767112430495267E-2</v>
      </c>
      <c r="CA90" s="152">
        <v>1.118362659499648E-3</v>
      </c>
      <c r="CB90" s="152">
        <v>2.5743562466251512E-3</v>
      </c>
      <c r="CC90" s="152">
        <v>8.209117509577656E-4</v>
      </c>
      <c r="CD90" s="152">
        <v>2.0002888062782436E-3</v>
      </c>
      <c r="CE90" s="152">
        <v>1.3354669614407457E-2</v>
      </c>
      <c r="CF90" s="152">
        <v>3.4254280775751771E-3</v>
      </c>
      <c r="CG90" s="152">
        <v>3.5774246939506886E-3</v>
      </c>
      <c r="CH90" s="152">
        <v>2.2452639490729426E-3</v>
      </c>
      <c r="CI90" s="152">
        <v>1.0093760836128716</v>
      </c>
      <c r="CJ90" s="152">
        <v>1.8882206948506257E-3</v>
      </c>
      <c r="CK90" s="152">
        <v>5.6175642806913896E-3</v>
      </c>
      <c r="CL90" s="152">
        <v>8.2028770129350987E-4</v>
      </c>
      <c r="CM90" s="152">
        <v>4.0331295090918264E-5</v>
      </c>
      <c r="CN90" s="152">
        <v>2.8363100806399876E-3</v>
      </c>
      <c r="CO90" s="152">
        <v>7.451606977788911E-3</v>
      </c>
      <c r="CP90" s="152">
        <v>1.854194273340351E-3</v>
      </c>
      <c r="CQ90" s="152">
        <v>1.3471561589709078E-3</v>
      </c>
      <c r="CR90" s="152">
        <v>2.4362161071690754E-2</v>
      </c>
      <c r="CS90" s="152">
        <v>1.3565972863602961E-3</v>
      </c>
      <c r="CT90" s="152">
        <v>1.7343340719599021E-2</v>
      </c>
      <c r="CU90" s="152">
        <v>1.4680363564539762E-3</v>
      </c>
      <c r="CV90" s="152">
        <v>3.1386530752241138E-3</v>
      </c>
      <c r="CW90" s="152">
        <v>5.4331867308488819E-3</v>
      </c>
      <c r="CX90" s="152">
        <v>2.579755062061958E-3</v>
      </c>
      <c r="CY90" s="152">
        <v>1.5033066644186723E-3</v>
      </c>
      <c r="CZ90" s="152">
        <v>7.4197011716218306E-4</v>
      </c>
      <c r="DA90" s="152">
        <v>1.6829366426813048E-3</v>
      </c>
      <c r="DB90" s="152">
        <v>9.0685865927011557E-4</v>
      </c>
      <c r="DC90" s="152">
        <v>1.5702269752159521E-3</v>
      </c>
      <c r="DD90" s="152">
        <v>6.6287165094439853E-4</v>
      </c>
      <c r="DE90" s="152">
        <v>0</v>
      </c>
    </row>
    <row r="91" spans="1:109" x14ac:dyDescent="0.3">
      <c r="A91" s="151">
        <v>6219</v>
      </c>
      <c r="B91" s="152">
        <v>3.8911144744746448E-4</v>
      </c>
      <c r="C91" s="152">
        <v>1.0608783021324951E-3</v>
      </c>
      <c r="D91" s="152">
        <v>4.1803320221000048E-4</v>
      </c>
      <c r="E91" s="152">
        <v>9.1856115646509764E-4</v>
      </c>
      <c r="F91" s="152">
        <v>4.8038470229233099E-4</v>
      </c>
      <c r="G91" s="152">
        <v>3.1499990292463377E-4</v>
      </c>
      <c r="H91" s="152">
        <v>3.6229043355830016E-3</v>
      </c>
      <c r="I91" s="152">
        <v>8.7640661139634646E-4</v>
      </c>
      <c r="J91" s="152">
        <v>8.5516558098798349E-4</v>
      </c>
      <c r="K91" s="152">
        <v>8.7152089251809792E-4</v>
      </c>
      <c r="L91" s="152">
        <v>8.703865574029953E-4</v>
      </c>
      <c r="M91" s="152">
        <v>9.64962782198785E-4</v>
      </c>
      <c r="N91" s="152">
        <v>8.6801442018647325E-4</v>
      </c>
      <c r="O91" s="152">
        <v>7.1285736770312002E-4</v>
      </c>
      <c r="P91" s="152">
        <v>4.2794661865242433E-4</v>
      </c>
      <c r="Q91" s="152">
        <v>8.2715446478344109E-4</v>
      </c>
      <c r="R91" s="152">
        <v>8.0779140035717643E-4</v>
      </c>
      <c r="S91" s="152">
        <v>2.7864661969731986E-3</v>
      </c>
      <c r="T91" s="152">
        <v>4.9337145607575893E-3</v>
      </c>
      <c r="U91" s="152">
        <v>3.6680116223670543E-3</v>
      </c>
      <c r="V91" s="152">
        <v>1.0450820780816372E-3</v>
      </c>
      <c r="W91" s="152">
        <v>6.7644971070939344E-4</v>
      </c>
      <c r="X91" s="152">
        <v>9.8465981268431148E-4</v>
      </c>
      <c r="Y91" s="152">
        <v>7.8606492604666985E-4</v>
      </c>
      <c r="Z91" s="152">
        <v>5.7620967041088387E-4</v>
      </c>
      <c r="AA91" s="152">
        <v>3.745325058588597E-4</v>
      </c>
      <c r="AB91" s="152">
        <v>9.296653818664499E-4</v>
      </c>
      <c r="AC91" s="152">
        <v>3.0039141680598318E-4</v>
      </c>
      <c r="AD91" s="152">
        <v>1.2331408242380714E-3</v>
      </c>
      <c r="AE91" s="152">
        <v>2.5374488018036481E-3</v>
      </c>
      <c r="AF91" s="152">
        <v>1.0185252407864007E-3</v>
      </c>
      <c r="AG91" s="152">
        <v>1.2730903450964917E-3</v>
      </c>
      <c r="AH91" s="152">
        <v>9.272169861388105E-4</v>
      </c>
      <c r="AI91" s="152">
        <v>1.6449029647979839E-3</v>
      </c>
      <c r="AJ91" s="152">
        <v>8.9540779543675821E-4</v>
      </c>
      <c r="AK91" s="152">
        <v>7.5491738244994294E-4</v>
      </c>
      <c r="AL91" s="152">
        <v>6.9556512079584543E-4</v>
      </c>
      <c r="AM91" s="152">
        <v>1.1189098271604369E-3</v>
      </c>
      <c r="AN91" s="152">
        <v>3.4501418509761881E-4</v>
      </c>
      <c r="AO91" s="152">
        <v>2.6807812907893801E-4</v>
      </c>
      <c r="AP91" s="152">
        <v>4.2171470547973893E-4</v>
      </c>
      <c r="AQ91" s="152">
        <v>1.182704833360277E-3</v>
      </c>
      <c r="AR91" s="152">
        <v>5.685063455063805E-3</v>
      </c>
      <c r="AS91" s="152">
        <v>1.9538072595883978E-3</v>
      </c>
      <c r="AT91" s="152">
        <v>3.161249713756766E-3</v>
      </c>
      <c r="AU91" s="152">
        <v>4.3124737907779297E-4</v>
      </c>
      <c r="AV91" s="152">
        <v>6.7931358082008991E-4</v>
      </c>
      <c r="AW91" s="152">
        <v>2.9697207012625799E-4</v>
      </c>
      <c r="AX91" s="152">
        <v>8.6709410421359338E-4</v>
      </c>
      <c r="AY91" s="152">
        <v>4.2525177939098136E-4</v>
      </c>
      <c r="AZ91" s="152">
        <v>4.8705432859457571E-4</v>
      </c>
      <c r="BA91" s="152">
        <v>1.2263778763742681E-3</v>
      </c>
      <c r="BB91" s="152">
        <v>1.8262845947806987E-3</v>
      </c>
      <c r="BC91" s="152">
        <v>1.4215233458220492E-3</v>
      </c>
      <c r="BD91" s="152">
        <v>6.8532324263836529E-4</v>
      </c>
      <c r="BE91" s="152">
        <v>3.139905937799196E-4</v>
      </c>
      <c r="BF91" s="152">
        <v>2.3059723842928619E-4</v>
      </c>
      <c r="BG91" s="152">
        <v>6.6340402069476495E-4</v>
      </c>
      <c r="BH91" s="152">
        <v>1.9022072302657186E-4</v>
      </c>
      <c r="BI91" s="152">
        <v>2.5930654120470356E-4</v>
      </c>
      <c r="BJ91" s="152">
        <v>3.8629225287374136E-4</v>
      </c>
      <c r="BK91" s="152">
        <v>3.2865206473304349E-4</v>
      </c>
      <c r="BL91" s="152">
        <v>1.0740468145083054E-3</v>
      </c>
      <c r="BM91" s="152">
        <v>7.5947457148604924E-5</v>
      </c>
      <c r="BN91" s="152">
        <v>2.1129867265585518E-4</v>
      </c>
      <c r="BO91" s="152">
        <v>1.9074278447958381E-3</v>
      </c>
      <c r="BP91" s="152">
        <v>5.7229640091330366E-4</v>
      </c>
      <c r="BQ91" s="152">
        <v>5.4058281243477718E-4</v>
      </c>
      <c r="BR91" s="152">
        <v>7.8067371475171849E-4</v>
      </c>
      <c r="BS91" s="152">
        <v>6.5210134523812117E-4</v>
      </c>
      <c r="BT91" s="152">
        <v>5.2516230290940537E-4</v>
      </c>
      <c r="BU91" s="152">
        <v>1.6286741380861026E-4</v>
      </c>
      <c r="BV91" s="152">
        <v>8.1935237897160797E-4</v>
      </c>
      <c r="BW91" s="152">
        <v>6.3973231006905328E-4</v>
      </c>
      <c r="BX91" s="152">
        <v>7.3612489496539476E-4</v>
      </c>
      <c r="BY91" s="152">
        <v>9.7289423132384579E-4</v>
      </c>
      <c r="BZ91" s="152">
        <v>2.9607571462164373E-4</v>
      </c>
      <c r="CA91" s="152">
        <v>6.061927354945732E-4</v>
      </c>
      <c r="CB91" s="152">
        <v>5.3187619536331887E-4</v>
      </c>
      <c r="CC91" s="152">
        <v>7.3965474211998338E-4</v>
      </c>
      <c r="CD91" s="152">
        <v>8.0741548980364369E-3</v>
      </c>
      <c r="CE91" s="152">
        <v>3.7494624254852128E-4</v>
      </c>
      <c r="CF91" s="152">
        <v>2.4496565376065465E-2</v>
      </c>
      <c r="CG91" s="152">
        <v>6.5296675047987569E-3</v>
      </c>
      <c r="CH91" s="152">
        <v>1.9214765337468055E-2</v>
      </c>
      <c r="CI91" s="152">
        <v>4.6678054985259203E-4</v>
      </c>
      <c r="CJ91" s="152">
        <v>1.0034341320639861</v>
      </c>
      <c r="CK91" s="152">
        <v>6.0950696983154341E-2</v>
      </c>
      <c r="CL91" s="152">
        <v>4.5672389428307898E-4</v>
      </c>
      <c r="CM91" s="152">
        <v>1.3070476634628109E-6</v>
      </c>
      <c r="CN91" s="152">
        <v>5.4773856646880403E-4</v>
      </c>
      <c r="CO91" s="152">
        <v>2.7645272103829911E-4</v>
      </c>
      <c r="CP91" s="152">
        <v>6.858731911951921E-4</v>
      </c>
      <c r="CQ91" s="152">
        <v>5.4933637270831385E-4</v>
      </c>
      <c r="CR91" s="152">
        <v>3.9572089808626661E-4</v>
      </c>
      <c r="CS91" s="152">
        <v>6.6261449686052241E-4</v>
      </c>
      <c r="CT91" s="152">
        <v>4.2421481599028984E-4</v>
      </c>
      <c r="CU91" s="152">
        <v>6.9065062836446659E-4</v>
      </c>
      <c r="CV91" s="152">
        <v>9.8216565138448076E-4</v>
      </c>
      <c r="CW91" s="152">
        <v>5.9236321335980177E-4</v>
      </c>
      <c r="CX91" s="152">
        <v>3.107747767697923E-4</v>
      </c>
      <c r="CY91" s="152">
        <v>2.8798056144489488E-4</v>
      </c>
      <c r="CZ91" s="152">
        <v>4.9825274345129383E-4</v>
      </c>
      <c r="DA91" s="152">
        <v>7.7396062641250007E-4</v>
      </c>
      <c r="DB91" s="152">
        <v>3.5820956677571318E-4</v>
      </c>
      <c r="DC91" s="152">
        <v>4.5340998454502948E-4</v>
      </c>
      <c r="DD91" s="152">
        <v>1.4251683505726826E-4</v>
      </c>
      <c r="DE91" s="152">
        <v>0</v>
      </c>
    </row>
    <row r="92" spans="1:109" x14ac:dyDescent="0.3">
      <c r="A92" s="151">
        <v>6220</v>
      </c>
      <c r="B92" s="152">
        <v>6.3016332456588588E-3</v>
      </c>
      <c r="C92" s="152">
        <v>1.654013675708739E-2</v>
      </c>
      <c r="D92" s="152">
        <v>6.3276116898324858E-3</v>
      </c>
      <c r="E92" s="152">
        <v>1.564107083111518E-2</v>
      </c>
      <c r="F92" s="152">
        <v>7.6599471808977684E-3</v>
      </c>
      <c r="G92" s="152">
        <v>5.3528074476938579E-3</v>
      </c>
      <c r="H92" s="152">
        <v>6.3066812344967402E-2</v>
      </c>
      <c r="I92" s="152">
        <v>1.5009591438524006E-2</v>
      </c>
      <c r="J92" s="152">
        <v>1.3955123231429232E-2</v>
      </c>
      <c r="K92" s="152">
        <v>1.4441883190976277E-2</v>
      </c>
      <c r="L92" s="152">
        <v>1.4487038824350653E-2</v>
      </c>
      <c r="M92" s="152">
        <v>1.6024329633576705E-2</v>
      </c>
      <c r="N92" s="152">
        <v>1.4101505932886624E-2</v>
      </c>
      <c r="O92" s="152">
        <v>1.1869133188245529E-2</v>
      </c>
      <c r="P92" s="152">
        <v>7.0217226491538758E-3</v>
      </c>
      <c r="Q92" s="152">
        <v>1.3782039856884283E-2</v>
      </c>
      <c r="R92" s="152">
        <v>1.2685034182611347E-2</v>
      </c>
      <c r="S92" s="152">
        <v>4.7938881671424731E-2</v>
      </c>
      <c r="T92" s="152">
        <v>8.6217406245426315E-2</v>
      </c>
      <c r="U92" s="152">
        <v>6.3891561276212386E-2</v>
      </c>
      <c r="V92" s="152">
        <v>1.7669970246585145E-2</v>
      </c>
      <c r="W92" s="152">
        <v>1.1221264621753284E-2</v>
      </c>
      <c r="X92" s="152">
        <v>1.6612258086836865E-2</v>
      </c>
      <c r="Y92" s="152">
        <v>1.3375944084456182E-2</v>
      </c>
      <c r="Z92" s="152">
        <v>9.6022893454129447E-3</v>
      </c>
      <c r="AA92" s="152">
        <v>6.3667483136733462E-3</v>
      </c>
      <c r="AB92" s="152">
        <v>1.5451219259811523E-2</v>
      </c>
      <c r="AC92" s="152">
        <v>5.0081671002745179E-3</v>
      </c>
      <c r="AD92" s="152">
        <v>2.1219799222211733E-2</v>
      </c>
      <c r="AE92" s="152">
        <v>4.3758823763939136E-2</v>
      </c>
      <c r="AF92" s="152">
        <v>1.7128250204755318E-2</v>
      </c>
      <c r="AG92" s="152">
        <v>2.1582994314882191E-2</v>
      </c>
      <c r="AH92" s="152">
        <v>1.5597920013899244E-2</v>
      </c>
      <c r="AI92" s="152">
        <v>2.8257507429985333E-2</v>
      </c>
      <c r="AJ92" s="152">
        <v>1.4766094481974475E-2</v>
      </c>
      <c r="AK92" s="152">
        <v>1.236617587730217E-2</v>
      </c>
      <c r="AL92" s="152">
        <v>1.1482225759864226E-2</v>
      </c>
      <c r="AM92" s="152">
        <v>1.9032656100081938E-2</v>
      </c>
      <c r="AN92" s="152">
        <v>5.6594778423764399E-3</v>
      </c>
      <c r="AO92" s="152">
        <v>4.4874952533708479E-3</v>
      </c>
      <c r="AP92" s="152">
        <v>6.6970801853578855E-3</v>
      </c>
      <c r="AQ92" s="152">
        <v>2.0066942396892048E-2</v>
      </c>
      <c r="AR92" s="152">
        <v>9.9748472180384018E-2</v>
      </c>
      <c r="AS92" s="152">
        <v>3.0318227241190602E-2</v>
      </c>
      <c r="AT92" s="152">
        <v>5.5087443689540078E-2</v>
      </c>
      <c r="AU92" s="152">
        <v>7.2751319574724171E-3</v>
      </c>
      <c r="AV92" s="152">
        <v>1.1353502356261706E-2</v>
      </c>
      <c r="AW92" s="152">
        <v>4.9324219843412658E-3</v>
      </c>
      <c r="AX92" s="152">
        <v>1.4624725205060271E-2</v>
      </c>
      <c r="AY92" s="152">
        <v>7.1357069659584993E-3</v>
      </c>
      <c r="AZ92" s="152">
        <v>7.9635551219438931E-3</v>
      </c>
      <c r="BA92" s="152">
        <v>2.1037530364047683E-2</v>
      </c>
      <c r="BB92" s="152">
        <v>3.1365534513262627E-2</v>
      </c>
      <c r="BC92" s="152">
        <v>2.4390267485508016E-2</v>
      </c>
      <c r="BD92" s="152">
        <v>1.1738875665145728E-2</v>
      </c>
      <c r="BE92" s="152">
        <v>5.2081478560904379E-3</v>
      </c>
      <c r="BF92" s="152">
        <v>3.9015785549127817E-3</v>
      </c>
      <c r="BG92" s="152">
        <v>1.1312411545343494E-2</v>
      </c>
      <c r="BH92" s="152">
        <v>3.1989915642762555E-3</v>
      </c>
      <c r="BI92" s="152">
        <v>4.0932978086063009E-3</v>
      </c>
      <c r="BJ92" s="152">
        <v>6.4984341554006515E-3</v>
      </c>
      <c r="BK92" s="152">
        <v>5.2625894662377947E-3</v>
      </c>
      <c r="BL92" s="152">
        <v>1.676746370965615E-2</v>
      </c>
      <c r="BM92" s="152">
        <v>1.1929244758947391E-3</v>
      </c>
      <c r="BN92" s="152">
        <v>3.5371802761609214E-3</v>
      </c>
      <c r="BO92" s="152">
        <v>3.276239068055211E-2</v>
      </c>
      <c r="BP92" s="152">
        <v>9.4039251840642019E-3</v>
      </c>
      <c r="BQ92" s="152">
        <v>8.8740825287149435E-3</v>
      </c>
      <c r="BR92" s="152">
        <v>1.327915261828037E-2</v>
      </c>
      <c r="BS92" s="152">
        <v>1.099471613640089E-2</v>
      </c>
      <c r="BT92" s="152">
        <v>8.6520551440491585E-3</v>
      </c>
      <c r="BU92" s="152">
        <v>2.6671502665311765E-3</v>
      </c>
      <c r="BV92" s="152">
        <v>1.3963522574707132E-2</v>
      </c>
      <c r="BW92" s="152">
        <v>1.0749737380425358E-2</v>
      </c>
      <c r="BX92" s="152">
        <v>1.2547140215664967E-2</v>
      </c>
      <c r="BY92" s="152">
        <v>1.6560269417301765E-2</v>
      </c>
      <c r="BZ92" s="152">
        <v>4.4757314681652931E-3</v>
      </c>
      <c r="CA92" s="152">
        <v>1.0215567316901378E-2</v>
      </c>
      <c r="CB92" s="152">
        <v>8.839447174261373E-3</v>
      </c>
      <c r="CC92" s="152">
        <v>1.2718218774617221E-2</v>
      </c>
      <c r="CD92" s="152">
        <v>0.14209521073090281</v>
      </c>
      <c r="CE92" s="152">
        <v>5.3593099103178216E-3</v>
      </c>
      <c r="CF92" s="152">
        <v>0.43155819819665692</v>
      </c>
      <c r="CG92" s="152">
        <v>9.7937577921698854E-3</v>
      </c>
      <c r="CH92" s="152">
        <v>0.33846849479207358</v>
      </c>
      <c r="CI92" s="152">
        <v>3.506188302112368E-3</v>
      </c>
      <c r="CJ92" s="152">
        <v>5.1560404623043768E-3</v>
      </c>
      <c r="CK92" s="152">
        <v>1.0741843139725722</v>
      </c>
      <c r="CL92" s="152">
        <v>6.5339463009663548E-3</v>
      </c>
      <c r="CM92" s="152">
        <v>1.9306178318208606E-5</v>
      </c>
      <c r="CN92" s="152">
        <v>6.5515750346934777E-3</v>
      </c>
      <c r="CO92" s="152">
        <v>4.1504892827934356E-3</v>
      </c>
      <c r="CP92" s="152">
        <v>1.1068443535954956E-2</v>
      </c>
      <c r="CQ92" s="152">
        <v>9.1111507342296633E-3</v>
      </c>
      <c r="CR92" s="152">
        <v>4.9235977227437651E-3</v>
      </c>
      <c r="CS92" s="152">
        <v>1.1002077018214981E-2</v>
      </c>
      <c r="CT92" s="152">
        <v>6.8936829875926387E-3</v>
      </c>
      <c r="CU92" s="152">
        <v>1.1441160281014421E-2</v>
      </c>
      <c r="CV92" s="152">
        <v>1.6811077714143852E-2</v>
      </c>
      <c r="CW92" s="152">
        <v>9.1452262467729365E-3</v>
      </c>
      <c r="CX92" s="152">
        <v>4.8073609465386635E-3</v>
      </c>
      <c r="CY92" s="152">
        <v>4.7404409071325994E-3</v>
      </c>
      <c r="CZ92" s="152">
        <v>8.5055318830993317E-3</v>
      </c>
      <c r="DA92" s="152">
        <v>1.1859611210162723E-2</v>
      </c>
      <c r="DB92" s="152">
        <v>6.0520871496042381E-3</v>
      </c>
      <c r="DC92" s="152">
        <v>7.3360440715182712E-3</v>
      </c>
      <c r="DD92" s="152">
        <v>2.3554254076976712E-3</v>
      </c>
      <c r="DE92" s="152">
        <v>0</v>
      </c>
    </row>
    <row r="93" spans="1:109" x14ac:dyDescent="0.3">
      <c r="A93" s="151">
        <v>6230</v>
      </c>
      <c r="B93" s="152">
        <v>6.8515131241918053E-4</v>
      </c>
      <c r="C93" s="152">
        <v>1.9569836022083962E-3</v>
      </c>
      <c r="D93" s="152">
        <v>2.5943113167945548E-3</v>
      </c>
      <c r="E93" s="152">
        <v>1.548340210906157E-3</v>
      </c>
      <c r="F93" s="152">
        <v>1.8486962823096482E-3</v>
      </c>
      <c r="G93" s="152">
        <v>5.2714974159421581E-4</v>
      </c>
      <c r="H93" s="152">
        <v>5.9236225176851551E-3</v>
      </c>
      <c r="I93" s="152">
        <v>1.4579857257528241E-3</v>
      </c>
      <c r="J93" s="152">
        <v>1.5061245818607481E-3</v>
      </c>
      <c r="K93" s="152">
        <v>1.4956143168152309E-3</v>
      </c>
      <c r="L93" s="152">
        <v>1.4882804634956072E-3</v>
      </c>
      <c r="M93" s="152">
        <v>1.6488283874977949E-3</v>
      </c>
      <c r="N93" s="152">
        <v>1.5177868682006376E-3</v>
      </c>
      <c r="O93" s="152">
        <v>1.2800984932725456E-3</v>
      </c>
      <c r="P93" s="152">
        <v>7.382067715190259E-4</v>
      </c>
      <c r="Q93" s="152">
        <v>1.4142211238665464E-3</v>
      </c>
      <c r="R93" s="152">
        <v>1.4261123034141809E-3</v>
      </c>
      <c r="S93" s="152">
        <v>4.6461648538277927E-3</v>
      </c>
      <c r="T93" s="152">
        <v>8.1243896955984669E-3</v>
      </c>
      <c r="U93" s="152">
        <v>6.0243409322556446E-3</v>
      </c>
      <c r="V93" s="152">
        <v>1.7650738579758768E-3</v>
      </c>
      <c r="W93" s="152">
        <v>1.1758524168105342E-3</v>
      </c>
      <c r="X93" s="152">
        <v>1.6553225243068868E-3</v>
      </c>
      <c r="Y93" s="152">
        <v>1.3093997511245707E-3</v>
      </c>
      <c r="Z93" s="152">
        <v>9.8279058021441415E-4</v>
      </c>
      <c r="AA93" s="152">
        <v>6.2413446271457297E-4</v>
      </c>
      <c r="AB93" s="152">
        <v>1.5750848684819192E-3</v>
      </c>
      <c r="AC93" s="152">
        <v>5.3757357489111752E-4</v>
      </c>
      <c r="AD93" s="152">
        <v>2.0289267228040817E-3</v>
      </c>
      <c r="AE93" s="152">
        <v>4.1771705353125686E-3</v>
      </c>
      <c r="AF93" s="152">
        <v>1.7144069500483361E-3</v>
      </c>
      <c r="AG93" s="152">
        <v>2.1604449635943893E-3</v>
      </c>
      <c r="AH93" s="152">
        <v>1.5579307571308902E-3</v>
      </c>
      <c r="AI93" s="152">
        <v>2.7106711304543426E-3</v>
      </c>
      <c r="AJ93" s="152">
        <v>1.5258049707606272E-3</v>
      </c>
      <c r="AK93" s="152">
        <v>1.2946440356350836E-3</v>
      </c>
      <c r="AL93" s="152">
        <v>1.2077272913347576E-3</v>
      </c>
      <c r="AM93" s="152">
        <v>1.8973321325094568E-3</v>
      </c>
      <c r="AN93" s="152">
        <v>5.9057787571329019E-4</v>
      </c>
      <c r="AO93" s="152">
        <v>4.6009041835932236E-4</v>
      </c>
      <c r="AP93" s="152">
        <v>8.2127163043270673E-4</v>
      </c>
      <c r="AQ93" s="152">
        <v>2.0102444897078546E-3</v>
      </c>
      <c r="AR93" s="152">
        <v>9.2198967432522913E-3</v>
      </c>
      <c r="AS93" s="152">
        <v>3.465337994872118E-3</v>
      </c>
      <c r="AT93" s="152">
        <v>5.1952831268582246E-3</v>
      </c>
      <c r="AU93" s="152">
        <v>7.2903054807667387E-4</v>
      </c>
      <c r="AV93" s="152">
        <v>1.1579233437076257E-3</v>
      </c>
      <c r="AW93" s="152">
        <v>5.0584833962473723E-4</v>
      </c>
      <c r="AX93" s="152">
        <v>1.4654023540661655E-3</v>
      </c>
      <c r="AY93" s="152">
        <v>7.3387520116751303E-4</v>
      </c>
      <c r="AZ93" s="152">
        <v>8.4210880903626414E-4</v>
      </c>
      <c r="BA93" s="152">
        <v>2.1428542653723487E-3</v>
      </c>
      <c r="BB93" s="152">
        <v>3.0391926116665317E-3</v>
      </c>
      <c r="BC93" s="152">
        <v>2.3734078584468636E-3</v>
      </c>
      <c r="BD93" s="152">
        <v>1.1736908526604533E-3</v>
      </c>
      <c r="BE93" s="152">
        <v>6.006443950975132E-4</v>
      </c>
      <c r="BF93" s="152">
        <v>4.1921313675579998E-4</v>
      </c>
      <c r="BG93" s="152">
        <v>1.1189137979127166E-3</v>
      </c>
      <c r="BH93" s="152">
        <v>3.4108131689727407E-4</v>
      </c>
      <c r="BI93" s="152">
        <v>1.3489600569832297E-3</v>
      </c>
      <c r="BJ93" s="152">
        <v>6.755841268525787E-4</v>
      </c>
      <c r="BK93" s="152">
        <v>5.767352913230116E-4</v>
      </c>
      <c r="BL93" s="152">
        <v>1.8985252369622932E-3</v>
      </c>
      <c r="BM93" s="152">
        <v>1.3536466447482452E-4</v>
      </c>
      <c r="BN93" s="152">
        <v>4.1550420961984104E-4</v>
      </c>
      <c r="BO93" s="152">
        <v>3.1949532126429084E-3</v>
      </c>
      <c r="BP93" s="152">
        <v>1.0676898579967046E-3</v>
      </c>
      <c r="BQ93" s="152">
        <v>9.2121539693010171E-4</v>
      </c>
      <c r="BR93" s="152">
        <v>1.3110560008795097E-3</v>
      </c>
      <c r="BS93" s="152">
        <v>1.114903442587026E-3</v>
      </c>
      <c r="BT93" s="152">
        <v>9.2133937913754284E-4</v>
      </c>
      <c r="BU93" s="152">
        <v>4.9932560819148763E-4</v>
      </c>
      <c r="BV93" s="152">
        <v>1.5369023776896388E-3</v>
      </c>
      <c r="BW93" s="152">
        <v>1.1123626432308663E-3</v>
      </c>
      <c r="BX93" s="152">
        <v>1.2212885963045683E-3</v>
      </c>
      <c r="BY93" s="152">
        <v>1.631379169973642E-3</v>
      </c>
      <c r="BZ93" s="152">
        <v>1.7074583418044303E-3</v>
      </c>
      <c r="CA93" s="152">
        <v>1.0245248875130773E-3</v>
      </c>
      <c r="CB93" s="152">
        <v>1.0489307126402643E-3</v>
      </c>
      <c r="CC93" s="152">
        <v>1.2481635528863695E-3</v>
      </c>
      <c r="CD93" s="152">
        <v>1.325258755143236E-2</v>
      </c>
      <c r="CE93" s="152">
        <v>3.6414310524477611E-3</v>
      </c>
      <c r="CF93" s="152">
        <v>3.9681463096054102E-2</v>
      </c>
      <c r="CG93" s="152">
        <v>1.6360300300423505E-3</v>
      </c>
      <c r="CH93" s="152">
        <v>3.0979192996482455E-2</v>
      </c>
      <c r="CI93" s="152">
        <v>2.6169458794855684E-3</v>
      </c>
      <c r="CJ93" s="152">
        <v>1.2746711589570847E-3</v>
      </c>
      <c r="CK93" s="152">
        <v>9.8105140738069557E-2</v>
      </c>
      <c r="CL93" s="152">
        <v>1.0915840497496159</v>
      </c>
      <c r="CM93" s="152">
        <v>1.3351120558442247E-5</v>
      </c>
      <c r="CN93" s="152">
        <v>8.5920216650175584E-4</v>
      </c>
      <c r="CO93" s="152">
        <v>2.1751737708375213E-3</v>
      </c>
      <c r="CP93" s="152">
        <v>1.2238629986988617E-3</v>
      </c>
      <c r="CQ93" s="152">
        <v>9.7578018737673163E-4</v>
      </c>
      <c r="CR93" s="152">
        <v>6.6789763522924969E-3</v>
      </c>
      <c r="CS93" s="152">
        <v>1.1396476382477582E-3</v>
      </c>
      <c r="CT93" s="152">
        <v>1.0599844027505581E-3</v>
      </c>
      <c r="CU93" s="152">
        <v>1.1796009259893421E-3</v>
      </c>
      <c r="CV93" s="152">
        <v>1.7090775385812758E-3</v>
      </c>
      <c r="CW93" s="152">
        <v>1.9069171154203332E-3</v>
      </c>
      <c r="CX93" s="152">
        <v>9.2673550233150065E-4</v>
      </c>
      <c r="CY93" s="152">
        <v>5.6047379450230262E-4</v>
      </c>
      <c r="CZ93" s="152">
        <v>8.3798817664849728E-4</v>
      </c>
      <c r="DA93" s="152">
        <v>1.2800141356712263E-3</v>
      </c>
      <c r="DB93" s="152">
        <v>7.076823711443588E-4</v>
      </c>
      <c r="DC93" s="152">
        <v>8.4409660938512582E-4</v>
      </c>
      <c r="DD93" s="152">
        <v>3.3516284044902544E-4</v>
      </c>
      <c r="DE93" s="152">
        <v>0</v>
      </c>
    </row>
    <row r="94" spans="1:109" x14ac:dyDescent="0.3">
      <c r="A94" s="151">
        <v>6240</v>
      </c>
      <c r="B94" s="152">
        <v>8.6707185156097643E-4</v>
      </c>
      <c r="C94" s="152">
        <v>3.3870732801678789E-3</v>
      </c>
      <c r="D94" s="152">
        <v>9.4917387309287489E-4</v>
      </c>
      <c r="E94" s="152">
        <v>9.0820668330176667E-4</v>
      </c>
      <c r="F94" s="152">
        <v>8.8933471455331732E-4</v>
      </c>
      <c r="G94" s="152">
        <v>3.3007862106937245E-4</v>
      </c>
      <c r="H94" s="152">
        <v>2.1050636101596462E-3</v>
      </c>
      <c r="I94" s="152">
        <v>7.5447481463551951E-4</v>
      </c>
      <c r="J94" s="152">
        <v>1.729919347448755E-3</v>
      </c>
      <c r="K94" s="152">
        <v>1.4456176326574945E-3</v>
      </c>
      <c r="L94" s="152">
        <v>1.325895843012722E-3</v>
      </c>
      <c r="M94" s="152">
        <v>1.5463605135962062E-3</v>
      </c>
      <c r="N94" s="152">
        <v>1.8744641555646904E-3</v>
      </c>
      <c r="O94" s="152">
        <v>1.0543982317508234E-3</v>
      </c>
      <c r="P94" s="152">
        <v>8.2288625925017774E-4</v>
      </c>
      <c r="Q94" s="152">
        <v>1.2569977954058956E-3</v>
      </c>
      <c r="R94" s="152">
        <v>2.4589384262873543E-3</v>
      </c>
      <c r="S94" s="152">
        <v>2.0226501211890891E-3</v>
      </c>
      <c r="T94" s="152">
        <v>1.5312586798484258E-3</v>
      </c>
      <c r="U94" s="152">
        <v>1.4584505642257733E-3</v>
      </c>
      <c r="V94" s="152">
        <v>1.2284487137942935E-3</v>
      </c>
      <c r="W94" s="152">
        <v>1.1188040857869127E-3</v>
      </c>
      <c r="X94" s="152">
        <v>1.2228130234591609E-3</v>
      </c>
      <c r="Y94" s="152">
        <v>8.0413174621659712E-4</v>
      </c>
      <c r="Z94" s="152">
        <v>8.9515012574124288E-4</v>
      </c>
      <c r="AA94" s="152">
        <v>3.9178132283974681E-4</v>
      </c>
      <c r="AB94" s="152">
        <v>1.5181394597377689E-3</v>
      </c>
      <c r="AC94" s="152">
        <v>4.2915457107065003E-4</v>
      </c>
      <c r="AD94" s="152">
        <v>9.0036573050013258E-4</v>
      </c>
      <c r="AE94" s="152">
        <v>1.7034946822320283E-3</v>
      </c>
      <c r="AF94" s="152">
        <v>1.3513118286248033E-3</v>
      </c>
      <c r="AG94" s="152">
        <v>1.4132691429042949E-3</v>
      </c>
      <c r="AH94" s="152">
        <v>1.2234159196104117E-3</v>
      </c>
      <c r="AI94" s="152">
        <v>1.2774301992755303E-3</v>
      </c>
      <c r="AJ94" s="152">
        <v>1.6402688600069596E-3</v>
      </c>
      <c r="AK94" s="152">
        <v>1.5101761945038859E-3</v>
      </c>
      <c r="AL94" s="152">
        <v>1.244324664731069E-3</v>
      </c>
      <c r="AM94" s="152">
        <v>1.1387202239114089E-3</v>
      </c>
      <c r="AN94" s="152">
        <v>6.7813120979716044E-4</v>
      </c>
      <c r="AO94" s="152">
        <v>3.9759801330100937E-4</v>
      </c>
      <c r="AP94" s="152">
        <v>1.1347517394797841E-3</v>
      </c>
      <c r="AQ94" s="152">
        <v>1.2861632625761293E-3</v>
      </c>
      <c r="AR94" s="152">
        <v>1.1914491651830866E-3</v>
      </c>
      <c r="AS94" s="152">
        <v>6.5107940845070674E-3</v>
      </c>
      <c r="AT94" s="152">
        <v>1.1830224699591425E-3</v>
      </c>
      <c r="AU94" s="152">
        <v>5.3348740710759711E-4</v>
      </c>
      <c r="AV94" s="152">
        <v>1.0034382401234395E-3</v>
      </c>
      <c r="AW94" s="152">
        <v>4.8767191015818213E-4</v>
      </c>
      <c r="AX94" s="152">
        <v>1.067307741063312E-3</v>
      </c>
      <c r="AY94" s="152">
        <v>6.3696087870958979E-4</v>
      </c>
      <c r="AZ94" s="152">
        <v>9.8713010029264693E-4</v>
      </c>
      <c r="BA94" s="152">
        <v>9.2373343776427095E-4</v>
      </c>
      <c r="BB94" s="152">
        <v>1.3532193333731784E-3</v>
      </c>
      <c r="BC94" s="152">
        <v>1.1175666140169429E-3</v>
      </c>
      <c r="BD94" s="152">
        <v>5.6947735970308598E-4</v>
      </c>
      <c r="BE94" s="152">
        <v>3.5102192872398208E-4</v>
      </c>
      <c r="BF94" s="152">
        <v>2.2685024151546337E-4</v>
      </c>
      <c r="BG94" s="152">
        <v>6.3514813607150182E-4</v>
      </c>
      <c r="BH94" s="152">
        <v>3.1339099186081389E-4</v>
      </c>
      <c r="BI94" s="152">
        <v>3.7608454219371061E-4</v>
      </c>
      <c r="BJ94" s="152">
        <v>6.5245940819704006E-4</v>
      </c>
      <c r="BK94" s="152">
        <v>7.8568468776727882E-4</v>
      </c>
      <c r="BL94" s="152">
        <v>3.4237427862710431E-3</v>
      </c>
      <c r="BM94" s="152">
        <v>2.3042379923414436E-4</v>
      </c>
      <c r="BN94" s="152">
        <v>3.0557537293947589E-4</v>
      </c>
      <c r="BO94" s="152">
        <v>1.467520735774517E-3</v>
      </c>
      <c r="BP94" s="152">
        <v>1.0530444890955682E-3</v>
      </c>
      <c r="BQ94" s="152">
        <v>1.2972486096751138E-3</v>
      </c>
      <c r="BR94" s="152">
        <v>8.0919566504683799E-4</v>
      </c>
      <c r="BS94" s="152">
        <v>8.4620843147883876E-4</v>
      </c>
      <c r="BT94" s="152">
        <v>9.6404716987635375E-4</v>
      </c>
      <c r="BU94" s="152">
        <v>2.3202720056983978E-4</v>
      </c>
      <c r="BV94" s="152">
        <v>1.6963682413173216E-3</v>
      </c>
      <c r="BW94" s="152">
        <v>8.4611947008837859E-4</v>
      </c>
      <c r="BX94" s="152">
        <v>7.2193091670031935E-4</v>
      </c>
      <c r="BY94" s="152">
        <v>9.7139815861823221E-4</v>
      </c>
      <c r="BZ94" s="152">
        <v>5.5719522822323016E-4</v>
      </c>
      <c r="CA94" s="152">
        <v>7.3205982035708681E-4</v>
      </c>
      <c r="CB94" s="152">
        <v>8.1190177823296295E-4</v>
      </c>
      <c r="CC94" s="152">
        <v>5.4581966416147529E-4</v>
      </c>
      <c r="CD94" s="152">
        <v>9.8595411066049123E-4</v>
      </c>
      <c r="CE94" s="152">
        <v>8.5918242285588735E-4</v>
      </c>
      <c r="CF94" s="152">
        <v>2.4742079115278167E-3</v>
      </c>
      <c r="CG94" s="152">
        <v>8.3970576743132394E-4</v>
      </c>
      <c r="CH94" s="152">
        <v>2.0572988441079419E-3</v>
      </c>
      <c r="CI94" s="152">
        <v>5.6446763102238607E-4</v>
      </c>
      <c r="CJ94" s="152">
        <v>1.1667748943007905E-3</v>
      </c>
      <c r="CK94" s="152">
        <v>5.7472518869477714E-3</v>
      </c>
      <c r="CL94" s="152">
        <v>5.5734180289675118E-2</v>
      </c>
      <c r="CM94" s="152">
        <v>1.3563767022466406</v>
      </c>
      <c r="CN94" s="152">
        <v>6.9783106379666532E-4</v>
      </c>
      <c r="CO94" s="152">
        <v>5.1049794600555238E-4</v>
      </c>
      <c r="CP94" s="152">
        <v>1.265794180591345E-3</v>
      </c>
      <c r="CQ94" s="152">
        <v>8.6744269131805451E-4</v>
      </c>
      <c r="CR94" s="152">
        <v>9.9262060084473469E-4</v>
      </c>
      <c r="CS94" s="152">
        <v>1.0864549385281013E-3</v>
      </c>
      <c r="CT94" s="152">
        <v>7.1097334215194604E-4</v>
      </c>
      <c r="CU94" s="152">
        <v>1.1812687137748173E-3</v>
      </c>
      <c r="CV94" s="152">
        <v>8.0495605200330098E-4</v>
      </c>
      <c r="CW94" s="152">
        <v>1.7265012213678471E-3</v>
      </c>
      <c r="CX94" s="152">
        <v>9.0920450527254835E-4</v>
      </c>
      <c r="CY94" s="152">
        <v>4.8428318170644981E-4</v>
      </c>
      <c r="CZ94" s="152">
        <v>4.5166359538897417E-4</v>
      </c>
      <c r="DA94" s="152">
        <v>8.7112180733707294E-4</v>
      </c>
      <c r="DB94" s="152">
        <v>3.1802039925112112E-4</v>
      </c>
      <c r="DC94" s="152">
        <v>1.0354983280875759E-3</v>
      </c>
      <c r="DD94" s="152">
        <v>2.4001480587365287E-4</v>
      </c>
      <c r="DE94" s="152">
        <v>0</v>
      </c>
    </row>
    <row r="95" spans="1:109" x14ac:dyDescent="0.3">
      <c r="A95" s="151">
        <v>711</v>
      </c>
      <c r="B95" s="152">
        <v>1.2050328931205723E-3</v>
      </c>
      <c r="C95" s="152">
        <v>2.2770979343056163E-4</v>
      </c>
      <c r="D95" s="152">
        <v>1.4382295134833911E-3</v>
      </c>
      <c r="E95" s="152">
        <v>3.1141683101557293E-3</v>
      </c>
      <c r="F95" s="152">
        <v>7.4167027253860642E-4</v>
      </c>
      <c r="G95" s="152">
        <v>8.7741022995467988E-4</v>
      </c>
      <c r="H95" s="152">
        <v>8.3547203225618986E-3</v>
      </c>
      <c r="I95" s="152">
        <v>4.2499917983424029E-4</v>
      </c>
      <c r="J95" s="152">
        <v>3.3050743737472058E-3</v>
      </c>
      <c r="K95" s="152">
        <v>2.7252851377986254E-3</v>
      </c>
      <c r="L95" s="152">
        <v>3.6955941786194261E-3</v>
      </c>
      <c r="M95" s="152">
        <v>3.0285287537086115E-3</v>
      </c>
      <c r="N95" s="152">
        <v>2.5124686803725546E-3</v>
      </c>
      <c r="O95" s="152">
        <v>4.5335316826549451E-3</v>
      </c>
      <c r="P95" s="152">
        <v>1.0498344756647517E-3</v>
      </c>
      <c r="Q95" s="152">
        <v>2.6650349610310643E-3</v>
      </c>
      <c r="R95" s="152">
        <v>1.3261074912226733E-4</v>
      </c>
      <c r="S95" s="152">
        <v>1.5804162915981882E-3</v>
      </c>
      <c r="T95" s="152">
        <v>1.1211325984879046E-3</v>
      </c>
      <c r="U95" s="152">
        <v>4.4013823390749484E-3</v>
      </c>
      <c r="V95" s="152">
        <v>1.1883064662407397E-3</v>
      </c>
      <c r="W95" s="152">
        <v>8.4864572632093512E-4</v>
      </c>
      <c r="X95" s="152">
        <v>5.7773738443573492E-4</v>
      </c>
      <c r="Y95" s="152">
        <v>2.7155026384322598E-4</v>
      </c>
      <c r="Z95" s="152">
        <v>1.3979681597082068E-3</v>
      </c>
      <c r="AA95" s="152">
        <v>1.4862621804180202E-4</v>
      </c>
      <c r="AB95" s="152">
        <v>1.8854645754304462E-4</v>
      </c>
      <c r="AC95" s="152">
        <v>1.9922848327264013E-3</v>
      </c>
      <c r="AD95" s="152">
        <v>2.6314197054488333E-4</v>
      </c>
      <c r="AE95" s="152">
        <v>5.641298231290826E-4</v>
      </c>
      <c r="AF95" s="152">
        <v>4.6650838700860043E-4</v>
      </c>
      <c r="AG95" s="152">
        <v>1.5518499980947307E-3</v>
      </c>
      <c r="AH95" s="152">
        <v>2.3906651555405324E-4</v>
      </c>
      <c r="AI95" s="152">
        <v>2.6780515001223037E-4</v>
      </c>
      <c r="AJ95" s="152">
        <v>1.8173721504153326E-4</v>
      </c>
      <c r="AK95" s="152">
        <v>1.5174429569907337E-4</v>
      </c>
      <c r="AL95" s="152">
        <v>6.9451059016547754E-4</v>
      </c>
      <c r="AM95" s="152">
        <v>8.7727942264801426E-4</v>
      </c>
      <c r="AN95" s="152">
        <v>7.6687844198017772E-5</v>
      </c>
      <c r="AO95" s="152">
        <v>1.0170216445105763E-3</v>
      </c>
      <c r="AP95" s="152">
        <v>3.0500857744886764E-4</v>
      </c>
      <c r="AQ95" s="152">
        <v>5.4547942651535122E-4</v>
      </c>
      <c r="AR95" s="152">
        <v>1.1932158952496846E-3</v>
      </c>
      <c r="AS95" s="152">
        <v>2.3439179846958266E-4</v>
      </c>
      <c r="AT95" s="152">
        <v>4.6292486575955916E-3</v>
      </c>
      <c r="AU95" s="152">
        <v>4.0926076383524142E-4</v>
      </c>
      <c r="AV95" s="152">
        <v>8.8439251528105482E-4</v>
      </c>
      <c r="AW95" s="152">
        <v>1.7765713470829802E-4</v>
      </c>
      <c r="AX95" s="152">
        <v>3.9505445977588514E-3</v>
      </c>
      <c r="AY95" s="152">
        <v>1.6211606799979739E-3</v>
      </c>
      <c r="AZ95" s="152">
        <v>6.8747358178678777E-4</v>
      </c>
      <c r="BA95" s="152">
        <v>6.4439052947299303E-3</v>
      </c>
      <c r="BB95" s="152">
        <v>1.5161334148850467E-2</v>
      </c>
      <c r="BC95" s="152">
        <v>1.2826910195275062E-3</v>
      </c>
      <c r="BD95" s="152">
        <v>1.1898391693175401E-3</v>
      </c>
      <c r="BE95" s="152">
        <v>3.6282194039374153E-2</v>
      </c>
      <c r="BF95" s="152">
        <v>7.4112398063296448E-4</v>
      </c>
      <c r="BG95" s="152">
        <v>2.1527309812989009E-3</v>
      </c>
      <c r="BH95" s="152">
        <v>6.0460489705398135E-4</v>
      </c>
      <c r="BI95" s="152">
        <v>4.475270818196836E-4</v>
      </c>
      <c r="BJ95" s="152">
        <v>1.2487748639276948E-3</v>
      </c>
      <c r="BK95" s="152">
        <v>4.2358018336072197E-3</v>
      </c>
      <c r="BL95" s="152">
        <v>1.5369479639452914E-4</v>
      </c>
      <c r="BM95" s="152">
        <v>2.1491941473707688E-5</v>
      </c>
      <c r="BN95" s="152">
        <v>5.435602718818237E-4</v>
      </c>
      <c r="BO95" s="152">
        <v>2.3083837439137264E-3</v>
      </c>
      <c r="BP95" s="152">
        <v>1.0215183031362677E-3</v>
      </c>
      <c r="BQ95" s="152">
        <v>8.7440519259212072E-4</v>
      </c>
      <c r="BR95" s="152">
        <v>1.9527215045007592E-3</v>
      </c>
      <c r="BS95" s="152">
        <v>1.0832956461888242E-3</v>
      </c>
      <c r="BT95" s="152">
        <v>2.383767587594543E-4</v>
      </c>
      <c r="BU95" s="152">
        <v>3.5117273638443739E-4</v>
      </c>
      <c r="BV95" s="152">
        <v>7.4044525820001015E-4</v>
      </c>
      <c r="BW95" s="152">
        <v>4.9792560692798332E-4</v>
      </c>
      <c r="BX95" s="152">
        <v>1.4797072261968017E-4</v>
      </c>
      <c r="BY95" s="152">
        <v>5.1228841062739075E-3</v>
      </c>
      <c r="BZ95" s="152">
        <v>3.6224477725525713E-4</v>
      </c>
      <c r="CA95" s="152">
        <v>1.2199866670384626E-3</v>
      </c>
      <c r="CB95" s="152">
        <v>2.8731360023797025E-4</v>
      </c>
      <c r="CC95" s="152">
        <v>9.2954706099313651E-4</v>
      </c>
      <c r="CD95" s="152">
        <v>2.0591603340383891E-4</v>
      </c>
      <c r="CE95" s="152">
        <v>4.5413424544571255E-4</v>
      </c>
      <c r="CF95" s="152">
        <v>2.4621799699853637E-4</v>
      </c>
      <c r="CG95" s="152">
        <v>2.4117840871235279E-4</v>
      </c>
      <c r="CH95" s="152">
        <v>1.618555941975877E-4</v>
      </c>
      <c r="CI95" s="152">
        <v>3.0062502335658257E-4</v>
      </c>
      <c r="CJ95" s="152">
        <v>1.2756423699760908E-4</v>
      </c>
      <c r="CK95" s="152">
        <v>2.9507749331755226E-4</v>
      </c>
      <c r="CL95" s="152">
        <v>1.2272654817379444E-3</v>
      </c>
      <c r="CM95" s="152">
        <v>1.8488883449392287E-6</v>
      </c>
      <c r="CN95" s="152">
        <v>1.0738149081182717</v>
      </c>
      <c r="CO95" s="152">
        <v>3.3273160564461525E-4</v>
      </c>
      <c r="CP95" s="152">
        <v>3.0983514047679033E-3</v>
      </c>
      <c r="CQ95" s="152">
        <v>2.6449177288727609E-3</v>
      </c>
      <c r="CR95" s="152">
        <v>5.0693808931943246E-4</v>
      </c>
      <c r="CS95" s="152">
        <v>4.4501855092375052E-3</v>
      </c>
      <c r="CT95" s="152">
        <v>1.5041468441163307E-3</v>
      </c>
      <c r="CU95" s="152">
        <v>7.2024793567032088E-4</v>
      </c>
      <c r="CV95" s="152">
        <v>8.8250338278844816E-4</v>
      </c>
      <c r="CW95" s="152">
        <v>1.0168714972863594E-3</v>
      </c>
      <c r="CX95" s="152">
        <v>7.888219753655612E-4</v>
      </c>
      <c r="CY95" s="152">
        <v>1.2251424804925071E-3</v>
      </c>
      <c r="CZ95" s="152">
        <v>7.2212217668471174E-4</v>
      </c>
      <c r="DA95" s="152">
        <v>1.3850861887026401E-3</v>
      </c>
      <c r="DB95" s="152">
        <v>4.4114406074879708E-4</v>
      </c>
      <c r="DC95" s="152">
        <v>1.226386107799319E-3</v>
      </c>
      <c r="DD95" s="152">
        <v>2.5701685175746761E-4</v>
      </c>
      <c r="DE95" s="152">
        <v>0</v>
      </c>
    </row>
    <row r="96" spans="1:109" x14ac:dyDescent="0.3">
      <c r="A96" s="151">
        <v>712</v>
      </c>
      <c r="B96" s="152">
        <v>9.4605811720781228E-5</v>
      </c>
      <c r="C96" s="152">
        <v>2.8540497542146932E-5</v>
      </c>
      <c r="D96" s="152">
        <v>1.1487062400751141E-4</v>
      </c>
      <c r="E96" s="152">
        <v>2.401412474630458E-4</v>
      </c>
      <c r="F96" s="152">
        <v>9.1829797712992129E-5</v>
      </c>
      <c r="G96" s="152">
        <v>6.8061344731581495E-5</v>
      </c>
      <c r="H96" s="152">
        <v>6.3664901494290974E-4</v>
      </c>
      <c r="I96" s="152">
        <v>3.6043707705879665E-5</v>
      </c>
      <c r="J96" s="152">
        <v>2.5742465080416866E-4</v>
      </c>
      <c r="K96" s="152">
        <v>2.1296396275662633E-4</v>
      </c>
      <c r="L96" s="152">
        <v>2.8537336261634467E-4</v>
      </c>
      <c r="M96" s="152">
        <v>2.3571915059874589E-4</v>
      </c>
      <c r="N96" s="152">
        <v>1.971761207753918E-4</v>
      </c>
      <c r="O96" s="152">
        <v>3.4736583584460396E-4</v>
      </c>
      <c r="P96" s="152">
        <v>8.2603767390995321E-5</v>
      </c>
      <c r="Q96" s="152">
        <v>2.0688404166263692E-4</v>
      </c>
      <c r="R96" s="152">
        <v>1.8341458035744301E-5</v>
      </c>
      <c r="S96" s="152">
        <v>1.4106053240666133E-4</v>
      </c>
      <c r="T96" s="152">
        <v>1.2860150916530215E-4</v>
      </c>
      <c r="U96" s="152">
        <v>3.4824459783468588E-4</v>
      </c>
      <c r="V96" s="152">
        <v>9.5672003723957586E-5</v>
      </c>
      <c r="W96" s="152">
        <v>7.2327234636192637E-5</v>
      </c>
      <c r="X96" s="152">
        <v>4.8950510281605589E-5</v>
      </c>
      <c r="Y96" s="152">
        <v>2.3763900498245892E-5</v>
      </c>
      <c r="Z96" s="152">
        <v>1.0947420794204268E-4</v>
      </c>
      <c r="AA96" s="152">
        <v>1.2920015008447943E-5</v>
      </c>
      <c r="AB96" s="152">
        <v>1.9617716290233956E-5</v>
      </c>
      <c r="AC96" s="152">
        <v>1.6537894212650438E-4</v>
      </c>
      <c r="AD96" s="152">
        <v>2.3047314417871907E-5</v>
      </c>
      <c r="AE96" s="152">
        <v>4.9295501127475177E-5</v>
      </c>
      <c r="AF96" s="152">
        <v>4.4730855813848445E-5</v>
      </c>
      <c r="AG96" s="152">
        <v>1.2684340768410828E-4</v>
      </c>
      <c r="AH96" s="152">
        <v>2.2667811431712703E-5</v>
      </c>
      <c r="AI96" s="152">
        <v>2.4796387977459748E-5</v>
      </c>
      <c r="AJ96" s="152">
        <v>1.9390769167692052E-5</v>
      </c>
      <c r="AK96" s="152">
        <v>1.674103565695974E-5</v>
      </c>
      <c r="AL96" s="152">
        <v>5.8208287521522889E-5</v>
      </c>
      <c r="AM96" s="152">
        <v>7.1205028855603189E-5</v>
      </c>
      <c r="AN96" s="152">
        <v>8.251816848555311E-6</v>
      </c>
      <c r="AO96" s="152">
        <v>7.9059530338306111E-5</v>
      </c>
      <c r="AP96" s="152">
        <v>2.9410929104533443E-5</v>
      </c>
      <c r="AQ96" s="152">
        <v>4.7753722532899032E-5</v>
      </c>
      <c r="AR96" s="152">
        <v>9.6484217794062373E-5</v>
      </c>
      <c r="AS96" s="152">
        <v>3.9203121012186929E-5</v>
      </c>
      <c r="AT96" s="152">
        <v>3.5320272795054392E-4</v>
      </c>
      <c r="AU96" s="152">
        <v>3.4915225806521329E-5</v>
      </c>
      <c r="AV96" s="152">
        <v>7.0710840220761462E-5</v>
      </c>
      <c r="AW96" s="152">
        <v>1.5382401736538827E-5</v>
      </c>
      <c r="AX96" s="152">
        <v>3.0203903205689228E-4</v>
      </c>
      <c r="AY96" s="152">
        <v>1.2807397096720565E-4</v>
      </c>
      <c r="AZ96" s="152">
        <v>5.9778446405764753E-5</v>
      </c>
      <c r="BA96" s="152">
        <v>4.8947550943190786E-4</v>
      </c>
      <c r="BB96" s="152">
        <v>1.1440634554482031E-3</v>
      </c>
      <c r="BC96" s="152">
        <v>1.0078682775056848E-4</v>
      </c>
      <c r="BD96" s="152">
        <v>9.3363096540143318E-5</v>
      </c>
      <c r="BE96" s="152">
        <v>2.7275682365139665E-3</v>
      </c>
      <c r="BF96" s="152">
        <v>5.7967662515949642E-5</v>
      </c>
      <c r="BG96" s="152">
        <v>1.6597207426140176E-4</v>
      </c>
      <c r="BH96" s="152">
        <v>4.7005845140933E-5</v>
      </c>
      <c r="BI96" s="152">
        <v>3.7268650733294184E-5</v>
      </c>
      <c r="BJ96" s="152">
        <v>9.6879403132037862E-5</v>
      </c>
      <c r="BK96" s="152">
        <v>3.5090149752126586E-4</v>
      </c>
      <c r="BL96" s="152">
        <v>2.3018784802084141E-5</v>
      </c>
      <c r="BM96" s="152">
        <v>2.5449790283679828E-6</v>
      </c>
      <c r="BN96" s="152">
        <v>4.5939550529313978E-5</v>
      </c>
      <c r="BO96" s="152">
        <v>1.8347376720162582E-4</v>
      </c>
      <c r="BP96" s="152">
        <v>8.1432105599581328E-5</v>
      </c>
      <c r="BQ96" s="152">
        <v>7.3725354690138672E-5</v>
      </c>
      <c r="BR96" s="152">
        <v>1.5048090476161701E-4</v>
      </c>
      <c r="BS96" s="152">
        <v>8.5491773253379484E-5</v>
      </c>
      <c r="BT96" s="152">
        <v>2.2814575300402188E-5</v>
      </c>
      <c r="BU96" s="152">
        <v>3.2969720181194366E-5</v>
      </c>
      <c r="BV96" s="152">
        <v>5.8404166448917812E-5</v>
      </c>
      <c r="BW96" s="152">
        <v>4.6644516277264622E-5</v>
      </c>
      <c r="BX96" s="152">
        <v>1.3869436690561632E-5</v>
      </c>
      <c r="BY96" s="152">
        <v>3.8907312743992795E-4</v>
      </c>
      <c r="BZ96" s="152">
        <v>3.1804558798836998E-5</v>
      </c>
      <c r="CA96" s="152">
        <v>9.5333817510254021E-5</v>
      </c>
      <c r="CB96" s="152">
        <v>2.8133229155314705E-5</v>
      </c>
      <c r="CC96" s="152">
        <v>1.8031936185712715E-4</v>
      </c>
      <c r="CD96" s="152">
        <v>1.9399748010805902E-5</v>
      </c>
      <c r="CE96" s="152">
        <v>4.2253879095676696E-5</v>
      </c>
      <c r="CF96" s="152">
        <v>2.367090507692528E-5</v>
      </c>
      <c r="CG96" s="152">
        <v>2.225615295167346E-5</v>
      </c>
      <c r="CH96" s="152">
        <v>1.6311286352691725E-5</v>
      </c>
      <c r="CI96" s="152">
        <v>2.8225828595893499E-5</v>
      </c>
      <c r="CJ96" s="152">
        <v>1.1764232750588106E-5</v>
      </c>
      <c r="CK96" s="152">
        <v>3.1885507868523282E-5</v>
      </c>
      <c r="CL96" s="152">
        <v>9.4663075685289021E-5</v>
      </c>
      <c r="CM96" s="152">
        <v>1.6382198801916794E-7</v>
      </c>
      <c r="CN96" s="152">
        <v>8.0628658868243233E-2</v>
      </c>
      <c r="CO96" s="152">
        <v>1.0000304562883977</v>
      </c>
      <c r="CP96" s="152">
        <v>4.8442048579988871E-4</v>
      </c>
      <c r="CQ96" s="152">
        <v>3.4860009362420752E-4</v>
      </c>
      <c r="CR96" s="152">
        <v>5.0460505296303017E-5</v>
      </c>
      <c r="CS96" s="152">
        <v>3.4058757354782295E-4</v>
      </c>
      <c r="CT96" s="152">
        <v>1.1671055206764572E-4</v>
      </c>
      <c r="CU96" s="152">
        <v>6.1209350831331247E-5</v>
      </c>
      <c r="CV96" s="152">
        <v>6.9577970998468738E-5</v>
      </c>
      <c r="CW96" s="152">
        <v>8.4176886119063924E-5</v>
      </c>
      <c r="CX96" s="152">
        <v>6.8097668638451554E-5</v>
      </c>
      <c r="CY96" s="152">
        <v>1.6069123079223807E-4</v>
      </c>
      <c r="CZ96" s="152">
        <v>5.7100574614248523E-5</v>
      </c>
      <c r="DA96" s="152">
        <v>1.1081177213106858E-4</v>
      </c>
      <c r="DB96" s="152">
        <v>5.848804520085078E-5</v>
      </c>
      <c r="DC96" s="152">
        <v>2.8777565302159033E-3</v>
      </c>
      <c r="DD96" s="152">
        <v>2.9341457685398023E-5</v>
      </c>
      <c r="DE96" s="152">
        <v>0</v>
      </c>
    </row>
    <row r="97" spans="1:109" x14ac:dyDescent="0.3">
      <c r="A97" s="151">
        <v>713</v>
      </c>
      <c r="B97" s="152">
        <v>7.0817806943398955E-4</v>
      </c>
      <c r="C97" s="152">
        <v>1.7771867893216455E-4</v>
      </c>
      <c r="D97" s="152">
        <v>1.1568089681236343E-3</v>
      </c>
      <c r="E97" s="152">
        <v>1.4655286411467618E-3</v>
      </c>
      <c r="F97" s="152">
        <v>5.9614245287896808E-4</v>
      </c>
      <c r="G97" s="152">
        <v>4.7281228975461562E-4</v>
      </c>
      <c r="H97" s="152">
        <v>3.2640798025013146E-3</v>
      </c>
      <c r="I97" s="152">
        <v>2.65815096797086E-4</v>
      </c>
      <c r="J97" s="152">
        <v>1.9215785933243384E-3</v>
      </c>
      <c r="K97" s="152">
        <v>1.5169797250965743E-3</v>
      </c>
      <c r="L97" s="152">
        <v>2.2092719481817558E-3</v>
      </c>
      <c r="M97" s="152">
        <v>1.791638001151721E-3</v>
      </c>
      <c r="N97" s="152">
        <v>1.4094771655799501E-3</v>
      </c>
      <c r="O97" s="152">
        <v>1.9906113624492809E-3</v>
      </c>
      <c r="P97" s="152">
        <v>5.6241046164948476E-4</v>
      </c>
      <c r="Q97" s="152">
        <v>1.4172099640097173E-3</v>
      </c>
      <c r="R97" s="152">
        <v>1.1815184749109737E-4</v>
      </c>
      <c r="S97" s="152">
        <v>5.5375020465904382E-4</v>
      </c>
      <c r="T97" s="152">
        <v>6.7157800770213509E-4</v>
      </c>
      <c r="U97" s="152">
        <v>9.9011824118080591E-4</v>
      </c>
      <c r="V97" s="152">
        <v>2.3024858671269804E-3</v>
      </c>
      <c r="W97" s="152">
        <v>1.4024905806245089E-2</v>
      </c>
      <c r="X97" s="152">
        <v>1.5110647992280239E-3</v>
      </c>
      <c r="Y97" s="152">
        <v>7.9715580472790684E-4</v>
      </c>
      <c r="Z97" s="152">
        <v>7.3940047497396172E-4</v>
      </c>
      <c r="AA97" s="152">
        <v>6.7067567724939841E-4</v>
      </c>
      <c r="AB97" s="152">
        <v>2.5507460990307048E-4</v>
      </c>
      <c r="AC97" s="152">
        <v>5.690411154339392E-2</v>
      </c>
      <c r="AD97" s="152">
        <v>7.9299607476920032E-5</v>
      </c>
      <c r="AE97" s="152">
        <v>7.4725122179457196E-4</v>
      </c>
      <c r="AF97" s="152">
        <v>5.6370911675224949E-4</v>
      </c>
      <c r="AG97" s="152">
        <v>3.0423025215688491E-3</v>
      </c>
      <c r="AH97" s="152">
        <v>1.2270332411824694E-3</v>
      </c>
      <c r="AI97" s="152">
        <v>3.1531772646598997E-4</v>
      </c>
      <c r="AJ97" s="152">
        <v>1.100216860037937E-4</v>
      </c>
      <c r="AK97" s="152">
        <v>2.162973554730258E-4</v>
      </c>
      <c r="AL97" s="152">
        <v>3.5542317670527526E-3</v>
      </c>
      <c r="AM97" s="152">
        <v>8.3376704196431919E-4</v>
      </c>
      <c r="AN97" s="152">
        <v>7.2677469751452454E-5</v>
      </c>
      <c r="AO97" s="152">
        <v>5.4045354427412098E-4</v>
      </c>
      <c r="AP97" s="152">
        <v>1.5421632873596116E-4</v>
      </c>
      <c r="AQ97" s="152">
        <v>4.7457223044430403E-4</v>
      </c>
      <c r="AR97" s="152">
        <v>1.1606171513017945E-3</v>
      </c>
      <c r="AS97" s="152">
        <v>2.1171683473178516E-4</v>
      </c>
      <c r="AT97" s="152">
        <v>2.0461673526562143E-3</v>
      </c>
      <c r="AU97" s="152">
        <v>2.8903811831304993E-4</v>
      </c>
      <c r="AV97" s="152">
        <v>4.3416086604516245E-4</v>
      </c>
      <c r="AW97" s="152">
        <v>1.0159439029578479E-4</v>
      </c>
      <c r="AX97" s="152">
        <v>1.6290899381802156E-3</v>
      </c>
      <c r="AY97" s="152">
        <v>1.1084407067354827E-3</v>
      </c>
      <c r="AZ97" s="152">
        <v>9.5201435899010711E-4</v>
      </c>
      <c r="BA97" s="152">
        <v>1.5921126857264777E-3</v>
      </c>
      <c r="BB97" s="152">
        <v>2.9884228465588084E-3</v>
      </c>
      <c r="BC97" s="152">
        <v>5.8243525867172799E-4</v>
      </c>
      <c r="BD97" s="152">
        <v>9.1108547015643761E-4</v>
      </c>
      <c r="BE97" s="152">
        <v>9.1278568552016458E-3</v>
      </c>
      <c r="BF97" s="152">
        <v>4.5485503295477996E-4</v>
      </c>
      <c r="BG97" s="152">
        <v>1.3159291786505468E-3</v>
      </c>
      <c r="BH97" s="152">
        <v>8.7030232969643063E-4</v>
      </c>
      <c r="BI97" s="152">
        <v>3.1288832364909791E-4</v>
      </c>
      <c r="BJ97" s="152">
        <v>1.8629182430194042E-3</v>
      </c>
      <c r="BK97" s="152">
        <v>0.12240047795098104</v>
      </c>
      <c r="BL97" s="152">
        <v>1.2952992209080676E-4</v>
      </c>
      <c r="BM97" s="152">
        <v>2.09199352183594E-5</v>
      </c>
      <c r="BN97" s="152">
        <v>6.1829162950470193E-4</v>
      </c>
      <c r="BO97" s="152">
        <v>2.5393157613103571E-3</v>
      </c>
      <c r="BP97" s="152">
        <v>7.6285447357244416E-4</v>
      </c>
      <c r="BQ97" s="152">
        <v>1.4218859831579499E-3</v>
      </c>
      <c r="BR97" s="152">
        <v>1.8898946332468361E-3</v>
      </c>
      <c r="BS97" s="152">
        <v>1.4522315086930879E-3</v>
      </c>
      <c r="BT97" s="152">
        <v>2.400390961482736E-3</v>
      </c>
      <c r="BU97" s="152">
        <v>2.8525246610611226E-4</v>
      </c>
      <c r="BV97" s="152">
        <v>4.5566545163262741E-4</v>
      </c>
      <c r="BW97" s="152">
        <v>3.2274079718899159E-4</v>
      </c>
      <c r="BX97" s="152">
        <v>7.7620216805694822E-5</v>
      </c>
      <c r="BY97" s="152">
        <v>1.2284443609176085E-3</v>
      </c>
      <c r="BZ97" s="152">
        <v>3.0095279583385194E-4</v>
      </c>
      <c r="CA97" s="152">
        <v>1.0341220631930909E-3</v>
      </c>
      <c r="CB97" s="152">
        <v>3.1725015016921358E-4</v>
      </c>
      <c r="CC97" s="152">
        <v>7.4714960348480825E-4</v>
      </c>
      <c r="CD97" s="152">
        <v>2.2488480199284164E-4</v>
      </c>
      <c r="CE97" s="152">
        <v>3.5861235714332643E-4</v>
      </c>
      <c r="CF97" s="152">
        <v>1.9976047882461781E-4</v>
      </c>
      <c r="CG97" s="152">
        <v>2.3945702200368663E-4</v>
      </c>
      <c r="CH97" s="152">
        <v>9.4282819198277128E-5</v>
      </c>
      <c r="CI97" s="152">
        <v>2.3283198267713787E-4</v>
      </c>
      <c r="CJ97" s="152">
        <v>1.2628651758576039E-4</v>
      </c>
      <c r="CK97" s="152">
        <v>1.6991410011097478E-4</v>
      </c>
      <c r="CL97" s="152">
        <v>3.9230734849145813E-4</v>
      </c>
      <c r="CM97" s="152">
        <v>1.3699932500850538E-6</v>
      </c>
      <c r="CN97" s="152">
        <v>0.17812653170510792</v>
      </c>
      <c r="CO97" s="152">
        <v>2.5015476483213398E-4</v>
      </c>
      <c r="CP97" s="152">
        <v>1.0035177696036108</v>
      </c>
      <c r="CQ97" s="152">
        <v>1.8493164581209641E-3</v>
      </c>
      <c r="CR97" s="152">
        <v>3.6117514861061224E-4</v>
      </c>
      <c r="CS97" s="152">
        <v>3.6097394184326139E-3</v>
      </c>
      <c r="CT97" s="152">
        <v>7.3312917351474511E-4</v>
      </c>
      <c r="CU97" s="152">
        <v>4.4678155591967579E-4</v>
      </c>
      <c r="CV97" s="152">
        <v>4.0438119124749282E-4</v>
      </c>
      <c r="CW97" s="152">
        <v>3.4061887185677639E-4</v>
      </c>
      <c r="CX97" s="152">
        <v>2.0606400389769637E-2</v>
      </c>
      <c r="CY97" s="152">
        <v>9.1202770234472853E-4</v>
      </c>
      <c r="CZ97" s="152">
        <v>7.4794367410636723E-4</v>
      </c>
      <c r="DA97" s="152">
        <v>1.8476741723116958E-3</v>
      </c>
      <c r="DB97" s="152">
        <v>5.3082177152645156E-4</v>
      </c>
      <c r="DC97" s="152">
        <v>1.0257740212313727E-3</v>
      </c>
      <c r="DD97" s="152">
        <v>3.5476524295819886E-4</v>
      </c>
      <c r="DE97" s="152">
        <v>0</v>
      </c>
    </row>
    <row r="98" spans="1:109" x14ac:dyDescent="0.3">
      <c r="A98" s="151">
        <v>7210</v>
      </c>
      <c r="B98" s="152">
        <v>4.7122230557860864E-3</v>
      </c>
      <c r="C98" s="152">
        <v>7.335525665440738E-3</v>
      </c>
      <c r="D98" s="152">
        <v>2.4469779613451467E-2</v>
      </c>
      <c r="E98" s="152">
        <v>1.4546152748868675E-2</v>
      </c>
      <c r="F98" s="152">
        <v>0.12321214606232191</v>
      </c>
      <c r="G98" s="152">
        <v>6.0723364993078982E-3</v>
      </c>
      <c r="H98" s="152">
        <v>1.8391496966017423E-2</v>
      </c>
      <c r="I98" s="152">
        <v>9.2422244712499508E-3</v>
      </c>
      <c r="J98" s="152">
        <v>1.1668982945477479E-2</v>
      </c>
      <c r="K98" s="152">
        <v>1.0043997499203395E-2</v>
      </c>
      <c r="L98" s="152">
        <v>1.2724500669470264E-2</v>
      </c>
      <c r="M98" s="152">
        <v>1.0196128917976137E-2</v>
      </c>
      <c r="N98" s="152">
        <v>1.0586013812319654E-2</v>
      </c>
      <c r="O98" s="152">
        <v>1.0784908003477726E-2</v>
      </c>
      <c r="P98" s="152">
        <v>5.7417184227623918E-3</v>
      </c>
      <c r="Q98" s="152">
        <v>1.2775800094001415E-2</v>
      </c>
      <c r="R98" s="152">
        <v>5.7897382886501038E-3</v>
      </c>
      <c r="S98" s="152">
        <v>0.1023581087605802</v>
      </c>
      <c r="T98" s="152">
        <v>0.25637392098772654</v>
      </c>
      <c r="U98" s="152">
        <v>9.1895088716128004E-2</v>
      </c>
      <c r="V98" s="152">
        <v>7.0809820610678769E-3</v>
      </c>
      <c r="W98" s="152">
        <v>1.0027423315402427E-2</v>
      </c>
      <c r="X98" s="152">
        <v>6.651029621365055E-3</v>
      </c>
      <c r="Y98" s="152">
        <v>3.4175149040378047E-3</v>
      </c>
      <c r="Z98" s="152">
        <v>7.395734438353934E-3</v>
      </c>
      <c r="AA98" s="152">
        <v>2.2133023694749739E-3</v>
      </c>
      <c r="AB98" s="152">
        <v>4.7327163988928819E-3</v>
      </c>
      <c r="AC98" s="152">
        <v>2.1389450681178826E-3</v>
      </c>
      <c r="AD98" s="152">
        <v>1.8874975295937021E-3</v>
      </c>
      <c r="AE98" s="152">
        <v>1.0187712265491644E-2</v>
      </c>
      <c r="AF98" s="152">
        <v>3.5857744841619389E-2</v>
      </c>
      <c r="AG98" s="152">
        <v>1.3688420931065377E-2</v>
      </c>
      <c r="AH98" s="152">
        <v>3.7311633178793795E-3</v>
      </c>
      <c r="AI98" s="152">
        <v>4.4486030522001832E-3</v>
      </c>
      <c r="AJ98" s="152">
        <v>3.5903610888000422E-3</v>
      </c>
      <c r="AK98" s="152">
        <v>4.2775106474360822E-3</v>
      </c>
      <c r="AL98" s="152">
        <v>8.0777502447183201E-3</v>
      </c>
      <c r="AM98" s="152">
        <v>7.5082785177069686E-3</v>
      </c>
      <c r="AN98" s="152">
        <v>2.2439766902856853E-3</v>
      </c>
      <c r="AO98" s="152">
        <v>6.8434585281120152E-3</v>
      </c>
      <c r="AP98" s="152">
        <v>4.0088349722547587E-3</v>
      </c>
      <c r="AQ98" s="152">
        <v>1.7031096988052406E-2</v>
      </c>
      <c r="AR98" s="152">
        <v>1.9466500594366429E-2</v>
      </c>
      <c r="AS98" s="152">
        <v>1.1856232928410348E-2</v>
      </c>
      <c r="AT98" s="152">
        <v>7.0296813859497325E-3</v>
      </c>
      <c r="AU98" s="152">
        <v>2.7645872991883609E-3</v>
      </c>
      <c r="AV98" s="152">
        <v>4.4972985937144251E-3</v>
      </c>
      <c r="AW98" s="152">
        <v>3.1788882962710163E-3</v>
      </c>
      <c r="AX98" s="152">
        <v>4.6946718101167073E-3</v>
      </c>
      <c r="AY98" s="152">
        <v>3.1286289927307956E-3</v>
      </c>
      <c r="AZ98" s="152">
        <v>4.3564570797434768E-3</v>
      </c>
      <c r="BA98" s="152">
        <v>1.6797489411703032E-2</v>
      </c>
      <c r="BB98" s="152">
        <v>8.0761348459401413E-3</v>
      </c>
      <c r="BC98" s="152">
        <v>4.7281133948886668E-3</v>
      </c>
      <c r="BD98" s="152">
        <v>1.0128090608860139E-2</v>
      </c>
      <c r="BE98" s="152">
        <v>7.4290342464636066E-3</v>
      </c>
      <c r="BF98" s="152">
        <v>8.7949596589457987E-3</v>
      </c>
      <c r="BG98" s="152">
        <v>9.4249852122062997E-3</v>
      </c>
      <c r="BH98" s="152">
        <v>3.3392856078128144E-3</v>
      </c>
      <c r="BI98" s="152">
        <v>1.6732581206141278E-2</v>
      </c>
      <c r="BJ98" s="152">
        <v>6.2388065650250037E-3</v>
      </c>
      <c r="BK98" s="152">
        <v>3.2444256933229767E-3</v>
      </c>
      <c r="BL98" s="152">
        <v>6.8064890347410284E-3</v>
      </c>
      <c r="BM98" s="152">
        <v>5.4668628354758526E-4</v>
      </c>
      <c r="BN98" s="152">
        <v>2.7505153761028137E-2</v>
      </c>
      <c r="BO98" s="152">
        <v>3.1250892672476834E-2</v>
      </c>
      <c r="BP98" s="152">
        <v>6.6382367406106957E-3</v>
      </c>
      <c r="BQ98" s="152">
        <v>5.1614912860755702E-3</v>
      </c>
      <c r="BR98" s="152">
        <v>3.832348183937699E-3</v>
      </c>
      <c r="BS98" s="152">
        <v>4.7841165684282287E-3</v>
      </c>
      <c r="BT98" s="152">
        <v>4.0603484914321E-3</v>
      </c>
      <c r="BU98" s="152">
        <v>3.9501294174675718E-2</v>
      </c>
      <c r="BV98" s="152">
        <v>6.1778373411558573E-3</v>
      </c>
      <c r="BW98" s="152">
        <v>4.3796223324367445E-2</v>
      </c>
      <c r="BX98" s="152">
        <v>1.9567635392353294E-3</v>
      </c>
      <c r="BY98" s="152">
        <v>6.0211092162609564E-3</v>
      </c>
      <c r="BZ98" s="152">
        <v>2.0151960995285659E-2</v>
      </c>
      <c r="CA98" s="152">
        <v>5.3876703601025318E-3</v>
      </c>
      <c r="CB98" s="152">
        <v>2.5832802543772699E-2</v>
      </c>
      <c r="CC98" s="152">
        <v>6.4823996354006755E-3</v>
      </c>
      <c r="CD98" s="152">
        <v>6.0435940120071828E-3</v>
      </c>
      <c r="CE98" s="152">
        <v>3.9454440139797001E-2</v>
      </c>
      <c r="CF98" s="152">
        <v>1.1051238106142126E-2</v>
      </c>
      <c r="CG98" s="152">
        <v>1.0413541374697081E-2</v>
      </c>
      <c r="CH98" s="152">
        <v>6.4296669545206271E-3</v>
      </c>
      <c r="CI98" s="152">
        <v>2.8444108682966193E-2</v>
      </c>
      <c r="CJ98" s="152">
        <v>5.4968000943467748E-3</v>
      </c>
      <c r="CK98" s="152">
        <v>1.6807392227851773E-2</v>
      </c>
      <c r="CL98" s="152">
        <v>2.7074025546774947E-3</v>
      </c>
      <c r="CM98" s="152">
        <v>1.2566786461575493E-4</v>
      </c>
      <c r="CN98" s="152">
        <v>3.0509144355214474E-2</v>
      </c>
      <c r="CO98" s="152">
        <v>2.7536335225790114E-2</v>
      </c>
      <c r="CP98" s="152">
        <v>8.8931348908164367E-3</v>
      </c>
      <c r="CQ98" s="152">
        <v>1.0065721755026893</v>
      </c>
      <c r="CR98" s="152">
        <v>6.9209191424916716E-2</v>
      </c>
      <c r="CS98" s="152">
        <v>5.8497291042813749E-3</v>
      </c>
      <c r="CT98" s="152">
        <v>9.1096641089756358E-3</v>
      </c>
      <c r="CU98" s="152">
        <v>2.1707456320616103E-2</v>
      </c>
      <c r="CV98" s="152">
        <v>4.1488740219287629E-3</v>
      </c>
      <c r="CW98" s="152">
        <v>1.4884030400455077E-2</v>
      </c>
      <c r="CX98" s="152">
        <v>6.8580390700169799E-3</v>
      </c>
      <c r="CY98" s="152">
        <v>0.45569788958488133</v>
      </c>
      <c r="CZ98" s="152">
        <v>6.9284556538235969E-3</v>
      </c>
      <c r="DA98" s="152">
        <v>1.861051700884472E-2</v>
      </c>
      <c r="DB98" s="152">
        <v>6.8698999635935449E-3</v>
      </c>
      <c r="DC98" s="152">
        <v>5.9951227677485387E-3</v>
      </c>
      <c r="DD98" s="152">
        <v>3.5228273318817418E-3</v>
      </c>
      <c r="DE98" s="152">
        <v>0</v>
      </c>
    </row>
    <row r="99" spans="1:109" x14ac:dyDescent="0.3">
      <c r="A99" s="151">
        <v>722</v>
      </c>
      <c r="B99" s="152">
        <v>2.5465555453138732E-2</v>
      </c>
      <c r="C99" s="152">
        <v>0.10141717792828614</v>
      </c>
      <c r="D99" s="152">
        <v>0.49433794289131822</v>
      </c>
      <c r="E99" s="152">
        <v>3.0787552217531874E-2</v>
      </c>
      <c r="F99" s="152">
        <v>0.28161917514745732</v>
      </c>
      <c r="G99" s="152">
        <v>9.7854143294465457E-3</v>
      </c>
      <c r="H99" s="152">
        <v>5.017035688976948E-2</v>
      </c>
      <c r="I99" s="152">
        <v>2.3038473731132155E-2</v>
      </c>
      <c r="J99" s="152">
        <v>5.4408555735098459E-2</v>
      </c>
      <c r="K99" s="152">
        <v>4.2196730803873136E-2</v>
      </c>
      <c r="L99" s="152">
        <v>3.9859998702535419E-2</v>
      </c>
      <c r="M99" s="152">
        <v>4.4426237374658679E-2</v>
      </c>
      <c r="N99" s="152">
        <v>5.3463265264633991E-2</v>
      </c>
      <c r="O99" s="152">
        <v>4.7734260382214198E-2</v>
      </c>
      <c r="P99" s="152">
        <v>2.274958155582631E-2</v>
      </c>
      <c r="Q99" s="152">
        <v>3.755134262367605E-2</v>
      </c>
      <c r="R99" s="152">
        <v>5.9952297645639141E-2</v>
      </c>
      <c r="S99" s="152">
        <v>7.302624882346663E-2</v>
      </c>
      <c r="T99" s="152">
        <v>8.2841016907472059E-2</v>
      </c>
      <c r="U99" s="152">
        <v>6.1002510167463359E-2</v>
      </c>
      <c r="V99" s="152">
        <v>3.7859765853403671E-2</v>
      </c>
      <c r="W99" s="152">
        <v>3.6207325775926009E-2</v>
      </c>
      <c r="X99" s="152">
        <v>3.4328599135176739E-2</v>
      </c>
      <c r="Y99" s="152">
        <v>2.2608202839628107E-2</v>
      </c>
      <c r="Z99" s="152">
        <v>2.5467705033726515E-2</v>
      </c>
      <c r="AA99" s="152">
        <v>1.0942600098816084E-2</v>
      </c>
      <c r="AB99" s="152">
        <v>3.9125997111686191E-2</v>
      </c>
      <c r="AC99" s="152">
        <v>1.9586904928810198E-2</v>
      </c>
      <c r="AD99" s="152">
        <v>2.5498832994409498E-2</v>
      </c>
      <c r="AE99" s="152">
        <v>5.1517380575848676E-2</v>
      </c>
      <c r="AF99" s="152">
        <v>3.6927229711508761E-2</v>
      </c>
      <c r="AG99" s="152">
        <v>4.7686182540245182E-2</v>
      </c>
      <c r="AH99" s="152">
        <v>3.2846659307626494E-2</v>
      </c>
      <c r="AI99" s="152">
        <v>3.5804602241761872E-2</v>
      </c>
      <c r="AJ99" s="152">
        <v>4.1684907824554022E-2</v>
      </c>
      <c r="AK99" s="152">
        <v>3.8499245324209695E-2</v>
      </c>
      <c r="AL99" s="152">
        <v>3.7761779899479542E-2</v>
      </c>
      <c r="AM99" s="152">
        <v>4.05913877536778E-2</v>
      </c>
      <c r="AN99" s="152">
        <v>1.7197738912598789E-2</v>
      </c>
      <c r="AO99" s="152">
        <v>1.2208429194844913E-2</v>
      </c>
      <c r="AP99" s="152">
        <v>4.9128856661381858E-2</v>
      </c>
      <c r="AQ99" s="152">
        <v>4.4871883748112525E-2</v>
      </c>
      <c r="AR99" s="152">
        <v>5.4002600893717403E-2</v>
      </c>
      <c r="AS99" s="152">
        <v>0.15471387171612486</v>
      </c>
      <c r="AT99" s="152">
        <v>5.3136286935851318E-2</v>
      </c>
      <c r="AU99" s="152">
        <v>1.6045550777546592E-2</v>
      </c>
      <c r="AV99" s="152">
        <v>2.9330975824366477E-2</v>
      </c>
      <c r="AW99" s="152">
        <v>1.3222298023527982E-2</v>
      </c>
      <c r="AX99" s="152">
        <v>3.2226583709606973E-2</v>
      </c>
      <c r="AY99" s="152">
        <v>1.9665515979660521E-2</v>
      </c>
      <c r="AZ99" s="152">
        <v>2.674727821583088E-2</v>
      </c>
      <c r="BA99" s="152">
        <v>5.7459341088637622E-2</v>
      </c>
      <c r="BB99" s="152">
        <v>4.7476942470413223E-2</v>
      </c>
      <c r="BC99" s="152">
        <v>3.9137280364688318E-2</v>
      </c>
      <c r="BD99" s="152">
        <v>2.6425264877199598E-2</v>
      </c>
      <c r="BE99" s="152">
        <v>3.097986649894215E-2</v>
      </c>
      <c r="BF99" s="152">
        <v>1.5786286818563647E-2</v>
      </c>
      <c r="BG99" s="152">
        <v>2.2099078488393303E-2</v>
      </c>
      <c r="BH99" s="152">
        <v>1.1922255575115491E-2</v>
      </c>
      <c r="BI99" s="152">
        <v>0.23972760122954156</v>
      </c>
      <c r="BJ99" s="152">
        <v>1.9927536211629366E-2</v>
      </c>
      <c r="BK99" s="152">
        <v>2.2140892283192569E-2</v>
      </c>
      <c r="BL99" s="152">
        <v>8.1845925013596818E-2</v>
      </c>
      <c r="BM99" s="152">
        <v>5.9490564406105544E-3</v>
      </c>
      <c r="BN99" s="152">
        <v>2.2700215124420289E-2</v>
      </c>
      <c r="BO99" s="152">
        <v>5.4373942908869898E-2</v>
      </c>
      <c r="BP99" s="152">
        <v>5.0117296917977221E-2</v>
      </c>
      <c r="BQ99" s="152">
        <v>2.0898186161036936E-2</v>
      </c>
      <c r="BR99" s="152">
        <v>2.5130229976276546E-2</v>
      </c>
      <c r="BS99" s="152">
        <v>2.7174414945311285E-2</v>
      </c>
      <c r="BT99" s="152">
        <v>3.1128009388229509E-2</v>
      </c>
      <c r="BU99" s="152">
        <v>6.2836090547269519E-2</v>
      </c>
      <c r="BV99" s="152">
        <v>6.1278762571773025E-2</v>
      </c>
      <c r="BW99" s="152">
        <v>3.2078336704615677E-2</v>
      </c>
      <c r="BX99" s="152">
        <v>1.9625273067382244E-2</v>
      </c>
      <c r="BY99" s="152">
        <v>3.056628102016265E-2</v>
      </c>
      <c r="BZ99" s="152">
        <v>0.31875028491274615</v>
      </c>
      <c r="CA99" s="152">
        <v>2.2804742981913137E-2</v>
      </c>
      <c r="CB99" s="152">
        <v>5.8892710634731726E-2</v>
      </c>
      <c r="CC99" s="152">
        <v>2.3140856171828761E-2</v>
      </c>
      <c r="CD99" s="152">
        <v>0.10897063988777356</v>
      </c>
      <c r="CE99" s="152">
        <v>0.77384005807496992</v>
      </c>
      <c r="CF99" s="152">
        <v>0.19333580276985882</v>
      </c>
      <c r="CG99" s="152">
        <v>0.18161878216102123</v>
      </c>
      <c r="CH99" s="152">
        <v>0.11603736206804834</v>
      </c>
      <c r="CI99" s="152">
        <v>0.56396816625312096</v>
      </c>
      <c r="CJ99" s="152">
        <v>9.5860352890731568E-2</v>
      </c>
      <c r="CK99" s="152">
        <v>0.31918219173848539</v>
      </c>
      <c r="CL99" s="152">
        <v>2.6033183173800406E-2</v>
      </c>
      <c r="CM99" s="152">
        <v>2.4585593507596426E-3</v>
      </c>
      <c r="CN99" s="152">
        <v>6.3423602159403167E-2</v>
      </c>
      <c r="CO99" s="152">
        <v>0.44121763468970482</v>
      </c>
      <c r="CP99" s="152">
        <v>5.0787899530548498E-2</v>
      </c>
      <c r="CQ99" s="152">
        <v>3.4716699586941367E-2</v>
      </c>
      <c r="CR99" s="152">
        <v>1.5303895206693285</v>
      </c>
      <c r="CS99" s="152">
        <v>3.2222699229477909E-2</v>
      </c>
      <c r="CT99" s="152">
        <v>0.10521233940587964</v>
      </c>
      <c r="CU99" s="152">
        <v>3.2006491919460006E-2</v>
      </c>
      <c r="CV99" s="152">
        <v>4.4847238305846721E-2</v>
      </c>
      <c r="CW99" s="152">
        <v>0.25964539522760971</v>
      </c>
      <c r="CX99" s="152">
        <v>0.11785697485868611</v>
      </c>
      <c r="CY99" s="152">
        <v>3.0919785749699145E-2</v>
      </c>
      <c r="CZ99" s="152">
        <v>1.591588872202275E-2</v>
      </c>
      <c r="DA99" s="152">
        <v>4.8652789615184683E-2</v>
      </c>
      <c r="DB99" s="152">
        <v>3.8768925350117292E-2</v>
      </c>
      <c r="DC99" s="152">
        <v>4.0943491812236152E-2</v>
      </c>
      <c r="DD99" s="152">
        <v>2.9364128294220821E-2</v>
      </c>
      <c r="DE99" s="152">
        <v>0</v>
      </c>
    </row>
    <row r="100" spans="1:109" x14ac:dyDescent="0.3">
      <c r="A100" s="151">
        <v>8111</v>
      </c>
      <c r="B100" s="152">
        <v>1.2414245214725206E-3</v>
      </c>
      <c r="C100" s="152">
        <v>1.1908418323992294E-2</v>
      </c>
      <c r="D100" s="152">
        <v>0.27862433856401153</v>
      </c>
      <c r="E100" s="152">
        <v>1.0711402266112046E-3</v>
      </c>
      <c r="F100" s="152">
        <v>1.4876213138845314E-3</v>
      </c>
      <c r="G100" s="152">
        <v>3.0511944056378388E-4</v>
      </c>
      <c r="H100" s="152">
        <v>4.7199515935311799E-3</v>
      </c>
      <c r="I100" s="152">
        <v>2.3401393540119764E-4</v>
      </c>
      <c r="J100" s="152">
        <v>3.383725526348965E-3</v>
      </c>
      <c r="K100" s="152">
        <v>2.6527748020227526E-3</v>
      </c>
      <c r="L100" s="152">
        <v>3.9357140922541209E-3</v>
      </c>
      <c r="M100" s="152">
        <v>3.1448246510271116E-3</v>
      </c>
      <c r="N100" s="152">
        <v>2.4146370406163183E-3</v>
      </c>
      <c r="O100" s="152">
        <v>3.0054995530863111E-3</v>
      </c>
      <c r="P100" s="152">
        <v>9.4112414492490053E-4</v>
      </c>
      <c r="Q100" s="152">
        <v>2.3862181081166032E-3</v>
      </c>
      <c r="R100" s="152">
        <v>1.4004057557678059E-4</v>
      </c>
      <c r="S100" s="152">
        <v>5.1274681902359971E-4</v>
      </c>
      <c r="T100" s="152">
        <v>9.7306078129951921E-4</v>
      </c>
      <c r="U100" s="152">
        <v>4.3735002905263484E-4</v>
      </c>
      <c r="V100" s="152">
        <v>1.3974998984030548E-3</v>
      </c>
      <c r="W100" s="152">
        <v>4.7842085122891664E-4</v>
      </c>
      <c r="X100" s="152">
        <v>6.6602564989758789E-4</v>
      </c>
      <c r="Y100" s="152">
        <v>2.7215453340382635E-4</v>
      </c>
      <c r="Z100" s="152">
        <v>7.6381863684606328E-4</v>
      </c>
      <c r="AA100" s="152">
        <v>8.8089913704983815E-5</v>
      </c>
      <c r="AB100" s="152">
        <v>2.5260858339330445E-4</v>
      </c>
      <c r="AC100" s="152">
        <v>2.7614026551649911E-4</v>
      </c>
      <c r="AD100" s="152">
        <v>5.8474242299160922E-5</v>
      </c>
      <c r="AE100" s="152">
        <v>5.983501265059266E-4</v>
      </c>
      <c r="AF100" s="152">
        <v>4.0583788689551404E-4</v>
      </c>
      <c r="AG100" s="152">
        <v>2.1565160576382603E-3</v>
      </c>
      <c r="AH100" s="152">
        <v>1.3377832968515773E-4</v>
      </c>
      <c r="AI100" s="152">
        <v>5.7497477123090598E-4</v>
      </c>
      <c r="AJ100" s="152">
        <v>1.0526355575048568E-4</v>
      </c>
      <c r="AK100" s="152">
        <v>2.8557359065690984E-4</v>
      </c>
      <c r="AL100" s="152">
        <v>1.8641496649181625E-3</v>
      </c>
      <c r="AM100" s="152">
        <v>8.4110074521610444E-4</v>
      </c>
      <c r="AN100" s="152">
        <v>2.2371461540595915E-4</v>
      </c>
      <c r="AO100" s="152">
        <v>9.1408824529112299E-4</v>
      </c>
      <c r="AP100" s="152">
        <v>2.861786716763615E-4</v>
      </c>
      <c r="AQ100" s="152">
        <v>4.2868626326863596E-4</v>
      </c>
      <c r="AR100" s="152">
        <v>1.0359477904900787E-3</v>
      </c>
      <c r="AS100" s="152">
        <v>2.8351732756957975E-4</v>
      </c>
      <c r="AT100" s="152">
        <v>3.3078076885182613E-3</v>
      </c>
      <c r="AU100" s="152">
        <v>6.7830855701527838E-4</v>
      </c>
      <c r="AV100" s="152">
        <v>6.1237929669619585E-4</v>
      </c>
      <c r="AW100" s="152">
        <v>1.5473149492190019E-4</v>
      </c>
      <c r="AX100" s="152">
        <v>1.4527473022837971E-3</v>
      </c>
      <c r="AY100" s="152">
        <v>1.3339315273544528E-2</v>
      </c>
      <c r="AZ100" s="152">
        <v>3.5209962798006763E-3</v>
      </c>
      <c r="BA100" s="152">
        <v>4.4146489806002314E-3</v>
      </c>
      <c r="BB100" s="152">
        <v>9.925999315091626E-4</v>
      </c>
      <c r="BC100" s="152">
        <v>8.8592548497411748E-4</v>
      </c>
      <c r="BD100" s="152">
        <v>7.5053674986303555E-3</v>
      </c>
      <c r="BE100" s="152">
        <v>7.2441280560439972E-4</v>
      </c>
      <c r="BF100" s="152">
        <v>5.6546836669983387E-4</v>
      </c>
      <c r="BG100" s="152">
        <v>1.6154405364806174E-3</v>
      </c>
      <c r="BH100" s="152">
        <v>3.0841837522479657E-4</v>
      </c>
      <c r="BI100" s="152">
        <v>1.1697126791739684E-3</v>
      </c>
      <c r="BJ100" s="152">
        <v>5.0342879919942104E-4</v>
      </c>
      <c r="BK100" s="152">
        <v>5.2162607380423255E-4</v>
      </c>
      <c r="BL100" s="152">
        <v>1.6453878603219695E-4</v>
      </c>
      <c r="BM100" s="152">
        <v>2.9763878035684513E-5</v>
      </c>
      <c r="BN100" s="152">
        <v>4.3771371965423941E-4</v>
      </c>
      <c r="BO100" s="152">
        <v>2.1090702940755068E-3</v>
      </c>
      <c r="BP100" s="152">
        <v>1.2749282130565266E-2</v>
      </c>
      <c r="BQ100" s="152">
        <v>5.5643514380404754E-4</v>
      </c>
      <c r="BR100" s="152">
        <v>3.5183159903734002E-3</v>
      </c>
      <c r="BS100" s="152">
        <v>3.5271991451238769E-3</v>
      </c>
      <c r="BT100" s="152">
        <v>6.1448445627123533E-3</v>
      </c>
      <c r="BU100" s="152">
        <v>3.7484958301594646E-4</v>
      </c>
      <c r="BV100" s="152">
        <v>5.6655795604497624E-4</v>
      </c>
      <c r="BW100" s="152">
        <v>3.8724868532416718E-4</v>
      </c>
      <c r="BX100" s="152">
        <v>7.8326243945255701E-5</v>
      </c>
      <c r="BY100" s="152">
        <v>4.6359079517146274E-4</v>
      </c>
      <c r="BZ100" s="152">
        <v>6.6820547704013835E-4</v>
      </c>
      <c r="CA100" s="152">
        <v>1.2465427852252171E-3</v>
      </c>
      <c r="CB100" s="152">
        <v>2.9036100621675139E-4</v>
      </c>
      <c r="CC100" s="152">
        <v>6.0222209073350847E-3</v>
      </c>
      <c r="CD100" s="152">
        <v>5.0396543640593362E-4</v>
      </c>
      <c r="CE100" s="152">
        <v>5.8226319957898395E-4</v>
      </c>
      <c r="CF100" s="152">
        <v>2.5787956413455068E-4</v>
      </c>
      <c r="CG100" s="152">
        <v>4.5821500826261156E-4</v>
      </c>
      <c r="CH100" s="152">
        <v>1.4437847752627765E-4</v>
      </c>
      <c r="CI100" s="152">
        <v>4.2537374514184904E-4</v>
      </c>
      <c r="CJ100" s="152">
        <v>2.4164909363771502E-4</v>
      </c>
      <c r="CK100" s="152">
        <v>2.8075657233597837E-4</v>
      </c>
      <c r="CL100" s="152">
        <v>5.6731170001979216E-4</v>
      </c>
      <c r="CM100" s="152">
        <v>6.0819525856809381E-6</v>
      </c>
      <c r="CN100" s="152">
        <v>1.4761868152723295E-3</v>
      </c>
      <c r="CO100" s="152">
        <v>6.5939841795966043E-4</v>
      </c>
      <c r="CP100" s="152">
        <v>2.7149324758029398E-3</v>
      </c>
      <c r="CQ100" s="152">
        <v>2.7988226846012679E-3</v>
      </c>
      <c r="CR100" s="152">
        <v>5.6718790846055768E-4</v>
      </c>
      <c r="CS100" s="152">
        <v>1.0031624471895821</v>
      </c>
      <c r="CT100" s="152">
        <v>8.2026276382038844E-4</v>
      </c>
      <c r="CU100" s="152">
        <v>4.8952942758935308E-4</v>
      </c>
      <c r="CV100" s="152">
        <v>6.1536499242315188E-4</v>
      </c>
      <c r="CW100" s="152">
        <v>3.3965485384008538E-4</v>
      </c>
      <c r="CX100" s="152">
        <v>1.7648640721387851E-4</v>
      </c>
      <c r="CY100" s="152">
        <v>1.325145858721338E-3</v>
      </c>
      <c r="CZ100" s="152">
        <v>1.1556255707368464E-3</v>
      </c>
      <c r="DA100" s="152">
        <v>3.6355925532388926E-3</v>
      </c>
      <c r="DB100" s="152">
        <v>5.8815074124260837E-4</v>
      </c>
      <c r="DC100" s="152">
        <v>1.1082233187610752E-3</v>
      </c>
      <c r="DD100" s="152">
        <v>3.6526309621953462E-4</v>
      </c>
      <c r="DE100" s="152">
        <v>0</v>
      </c>
    </row>
    <row r="101" spans="1:109" x14ac:dyDescent="0.3">
      <c r="A101" s="151">
        <v>8112</v>
      </c>
      <c r="B101" s="152">
        <v>4.5812778432760076E-4</v>
      </c>
      <c r="C101" s="152">
        <v>1.8734504886147127E-3</v>
      </c>
      <c r="D101" s="152">
        <v>5.9749264001909162E-3</v>
      </c>
      <c r="E101" s="152">
        <v>5.2333375646700943E-4</v>
      </c>
      <c r="F101" s="152">
        <v>3.1584964558668701E-3</v>
      </c>
      <c r="G101" s="152">
        <v>1.8059457644586168E-4</v>
      </c>
      <c r="H101" s="152">
        <v>8.7540738121771758E-4</v>
      </c>
      <c r="I101" s="152">
        <v>3.8953605379057546E-4</v>
      </c>
      <c r="J101" s="152">
        <v>9.3302147726747405E-4</v>
      </c>
      <c r="K101" s="152">
        <v>7.6750219522440412E-4</v>
      </c>
      <c r="L101" s="152">
        <v>7.0666447111354853E-4</v>
      </c>
      <c r="M101" s="152">
        <v>8.1386418819246018E-4</v>
      </c>
      <c r="N101" s="152">
        <v>9.6873950140832538E-4</v>
      </c>
      <c r="O101" s="152">
        <v>6.6885792401708412E-4</v>
      </c>
      <c r="P101" s="152">
        <v>4.2320137779512066E-4</v>
      </c>
      <c r="Q101" s="152">
        <v>6.7317622797587314E-4</v>
      </c>
      <c r="R101" s="152">
        <v>1.1916610877010217E-3</v>
      </c>
      <c r="S101" s="152">
        <v>1.2551298125527115E-3</v>
      </c>
      <c r="T101" s="152">
        <v>1.2998102485323392E-3</v>
      </c>
      <c r="U101" s="152">
        <v>9.9383799305062591E-4</v>
      </c>
      <c r="V101" s="152">
        <v>6.7857401527697601E-4</v>
      </c>
      <c r="W101" s="152">
        <v>6.3865199757966954E-4</v>
      </c>
      <c r="X101" s="152">
        <v>6.3788800218246902E-4</v>
      </c>
      <c r="Y101" s="152">
        <v>4.1570467629997395E-4</v>
      </c>
      <c r="Z101" s="152">
        <v>4.6862584680459592E-4</v>
      </c>
      <c r="AA101" s="152">
        <v>2.028754546497443E-4</v>
      </c>
      <c r="AB101" s="152">
        <v>7.5466243172005957E-4</v>
      </c>
      <c r="AC101" s="152">
        <v>3.4703752147934762E-4</v>
      </c>
      <c r="AD101" s="152">
        <v>4.665722341625155E-4</v>
      </c>
      <c r="AE101" s="152">
        <v>9.1562066763930692E-4</v>
      </c>
      <c r="AF101" s="152">
        <v>6.9500459798137323E-4</v>
      </c>
      <c r="AG101" s="152">
        <v>8.3017695503828637E-4</v>
      </c>
      <c r="AH101" s="152">
        <v>6.187490394941686E-4</v>
      </c>
      <c r="AI101" s="152">
        <v>6.5540688740254758E-4</v>
      </c>
      <c r="AJ101" s="152">
        <v>8.0829038633028366E-4</v>
      </c>
      <c r="AK101" s="152">
        <v>7.4648480580074119E-4</v>
      </c>
      <c r="AL101" s="152">
        <v>6.7404283470463931E-4</v>
      </c>
      <c r="AM101" s="152">
        <v>6.752496378650293E-4</v>
      </c>
      <c r="AN101" s="152">
        <v>3.3473272763760487E-4</v>
      </c>
      <c r="AO101" s="152">
        <v>2.203519205463699E-4</v>
      </c>
      <c r="AP101" s="152">
        <v>7.810665075285014E-4</v>
      </c>
      <c r="AQ101" s="152">
        <v>7.4523016225282515E-4</v>
      </c>
      <c r="AR101" s="152">
        <v>8.0491733286358472E-4</v>
      </c>
      <c r="AS101" s="152">
        <v>3.1088363639981487E-3</v>
      </c>
      <c r="AT101" s="152">
        <v>7.7357839413553999E-4</v>
      </c>
      <c r="AU101" s="152">
        <v>3.0771424210526157E-4</v>
      </c>
      <c r="AV101" s="152">
        <v>5.3834242366125476E-4</v>
      </c>
      <c r="AW101" s="152">
        <v>2.5081176532966101E-4</v>
      </c>
      <c r="AX101" s="152">
        <v>6.1510559766598312E-4</v>
      </c>
      <c r="AY101" s="152">
        <v>3.1981165949817366E-4</v>
      </c>
      <c r="AZ101" s="152">
        <v>5.0753134605049336E-4</v>
      </c>
      <c r="BA101" s="152">
        <v>6.9519245297439114E-4</v>
      </c>
      <c r="BB101" s="152">
        <v>8.5378663914121634E-4</v>
      </c>
      <c r="BC101" s="152">
        <v>1.3235219530559532E-3</v>
      </c>
      <c r="BD101" s="152">
        <v>4.1038867561928738E-4</v>
      </c>
      <c r="BE101" s="152">
        <v>3.7348634636036511E-4</v>
      </c>
      <c r="BF101" s="152">
        <v>2.4191323318069251E-4</v>
      </c>
      <c r="BG101" s="152">
        <v>3.9236089973402759E-4</v>
      </c>
      <c r="BH101" s="152">
        <v>1.733309154202057E-4</v>
      </c>
      <c r="BI101" s="152">
        <v>2.2855250279503283E-3</v>
      </c>
      <c r="BJ101" s="152">
        <v>3.1840958294674379E-4</v>
      </c>
      <c r="BK101" s="152">
        <v>4.5253876633147457E-4</v>
      </c>
      <c r="BL101" s="152">
        <v>3.0496517411376088E-3</v>
      </c>
      <c r="BM101" s="152">
        <v>1.5525149818589447E-4</v>
      </c>
      <c r="BN101" s="152">
        <v>2.2859877175056953E-4</v>
      </c>
      <c r="BO101" s="152">
        <v>9.2871627169309695E-4</v>
      </c>
      <c r="BP101" s="152">
        <v>6.750283417250694E-4</v>
      </c>
      <c r="BQ101" s="152">
        <v>2.9740678153185931E-4</v>
      </c>
      <c r="BR101" s="152">
        <v>4.4011954451480341E-4</v>
      </c>
      <c r="BS101" s="152">
        <v>4.8813931389248103E-4</v>
      </c>
      <c r="BT101" s="152">
        <v>5.2490074005159739E-4</v>
      </c>
      <c r="BU101" s="152">
        <v>4.5934940690222281E-4</v>
      </c>
      <c r="BV101" s="152">
        <v>6.046395452865862E-4</v>
      </c>
      <c r="BW101" s="152">
        <v>4.9217565972856092E-4</v>
      </c>
      <c r="BX101" s="152">
        <v>3.6760238131015833E-4</v>
      </c>
      <c r="BY101" s="152">
        <v>5.2768746888429976E-4</v>
      </c>
      <c r="BZ101" s="152">
        <v>3.5349828666616082E-3</v>
      </c>
      <c r="CA101" s="152">
        <v>3.9727869820010194E-4</v>
      </c>
      <c r="CB101" s="152">
        <v>1.031084460091409E-3</v>
      </c>
      <c r="CC101" s="152">
        <v>4.1491362165333985E-4</v>
      </c>
      <c r="CD101" s="152">
        <v>1.3703659995331732E-3</v>
      </c>
      <c r="CE101" s="152">
        <v>1.4341046685680313E-2</v>
      </c>
      <c r="CF101" s="152">
        <v>2.1085169306252231E-3</v>
      </c>
      <c r="CG101" s="152">
        <v>1.7670749637127274E-3</v>
      </c>
      <c r="CH101" s="152">
        <v>1.5424712889534416E-3</v>
      </c>
      <c r="CI101" s="152">
        <v>4.4073459259440671E-3</v>
      </c>
      <c r="CJ101" s="152">
        <v>9.3582903500005266E-4</v>
      </c>
      <c r="CK101" s="152">
        <v>3.9661725315466335E-3</v>
      </c>
      <c r="CL101" s="152">
        <v>3.4784971648528301E-4</v>
      </c>
      <c r="CM101" s="152">
        <v>1.7933116861526399E-5</v>
      </c>
      <c r="CN101" s="152">
        <v>1.4256763275997913E-3</v>
      </c>
      <c r="CO101" s="152">
        <v>1.0670679117435369E-2</v>
      </c>
      <c r="CP101" s="152">
        <v>1.1266975627033018E-3</v>
      </c>
      <c r="CQ101" s="152">
        <v>5.2155884199496744E-4</v>
      </c>
      <c r="CR101" s="152">
        <v>7.9657406045273785E-3</v>
      </c>
      <c r="CS101" s="152">
        <v>5.960185276717041E-4</v>
      </c>
      <c r="CT101" s="152">
        <v>1.0031137455259553</v>
      </c>
      <c r="CU101" s="152">
        <v>6.0498686764302824E-4</v>
      </c>
      <c r="CV101" s="152">
        <v>1.2353148890773069E-3</v>
      </c>
      <c r="CW101" s="152">
        <v>4.0082940155228008E-3</v>
      </c>
      <c r="CX101" s="152">
        <v>2.9051137001334161E-3</v>
      </c>
      <c r="CY101" s="152">
        <v>9.3484746375550138E-4</v>
      </c>
      <c r="CZ101" s="152">
        <v>2.7153185359962521E-4</v>
      </c>
      <c r="DA101" s="152">
        <v>7.1388905769666688E-4</v>
      </c>
      <c r="DB101" s="152">
        <v>3.3336839922758329E-4</v>
      </c>
      <c r="DC101" s="152">
        <v>5.8153295678297582E-3</v>
      </c>
      <c r="DD101" s="152">
        <v>7.6750837210504054E-4</v>
      </c>
      <c r="DE101" s="152">
        <v>0</v>
      </c>
    </row>
    <row r="102" spans="1:109" x14ac:dyDescent="0.3">
      <c r="A102" s="151">
        <v>8113</v>
      </c>
      <c r="B102" s="152">
        <v>9.174629163078837E-4</v>
      </c>
      <c r="C102" s="152">
        <v>3.4760798204750477E-3</v>
      </c>
      <c r="D102" s="152">
        <v>5.7530172302508774E-3</v>
      </c>
      <c r="E102" s="152">
        <v>1.0054310893260962E-3</v>
      </c>
      <c r="F102" s="152">
        <v>3.4026276460005105E-3</v>
      </c>
      <c r="G102" s="152">
        <v>3.4903851242328184E-4</v>
      </c>
      <c r="H102" s="152">
        <v>1.7636547083132352E-3</v>
      </c>
      <c r="I102" s="152">
        <v>7.7150615776999502E-4</v>
      </c>
      <c r="J102" s="152">
        <v>1.8884530264188237E-3</v>
      </c>
      <c r="K102" s="152">
        <v>1.535639858618694E-3</v>
      </c>
      <c r="L102" s="152">
        <v>1.4065737378921935E-3</v>
      </c>
      <c r="M102" s="152">
        <v>1.6443529800880411E-3</v>
      </c>
      <c r="N102" s="152">
        <v>1.9461398267195602E-3</v>
      </c>
      <c r="O102" s="152">
        <v>1.3571542226680905E-3</v>
      </c>
      <c r="P102" s="152">
        <v>8.4883224414068195E-4</v>
      </c>
      <c r="Q102" s="152">
        <v>1.3432552493202431E-3</v>
      </c>
      <c r="R102" s="152">
        <v>2.4003961152182863E-3</v>
      </c>
      <c r="S102" s="152">
        <v>2.3811410976192996E-3</v>
      </c>
      <c r="T102" s="152">
        <v>2.2559629616930484E-3</v>
      </c>
      <c r="U102" s="152">
        <v>1.8095134689336528E-3</v>
      </c>
      <c r="V102" s="152">
        <v>1.3143152944871256E-3</v>
      </c>
      <c r="W102" s="152">
        <v>1.3096622283780479E-3</v>
      </c>
      <c r="X102" s="152">
        <v>1.2637889596629776E-3</v>
      </c>
      <c r="Y102" s="152">
        <v>8.2866614660084142E-4</v>
      </c>
      <c r="Z102" s="152">
        <v>9.2229010396572078E-4</v>
      </c>
      <c r="AA102" s="152">
        <v>4.0954023043030902E-4</v>
      </c>
      <c r="AB102" s="152">
        <v>1.5163208403763295E-3</v>
      </c>
      <c r="AC102" s="152">
        <v>8.6645239854529191E-4</v>
      </c>
      <c r="AD102" s="152">
        <v>9.3063646865087775E-4</v>
      </c>
      <c r="AE102" s="152">
        <v>1.813268254394973E-3</v>
      </c>
      <c r="AF102" s="152">
        <v>1.3935835454397111E-3</v>
      </c>
      <c r="AG102" s="152">
        <v>1.592155528849605E-3</v>
      </c>
      <c r="AH102" s="152">
        <v>1.2453112110849616E-3</v>
      </c>
      <c r="AI102" s="152">
        <v>1.3099662966289344E-3</v>
      </c>
      <c r="AJ102" s="152">
        <v>1.6244343127751716E-3</v>
      </c>
      <c r="AK102" s="152">
        <v>1.5069716904897567E-3</v>
      </c>
      <c r="AL102" s="152">
        <v>1.363362896080069E-3</v>
      </c>
      <c r="AM102" s="152">
        <v>1.3146262358089947E-3</v>
      </c>
      <c r="AN102" s="152">
        <v>6.7268771379217266E-4</v>
      </c>
      <c r="AO102" s="152">
        <v>4.2346366689854085E-4</v>
      </c>
      <c r="AP102" s="152">
        <v>1.6448548628451051E-3</v>
      </c>
      <c r="AQ102" s="152">
        <v>1.4753793311847411E-3</v>
      </c>
      <c r="AR102" s="152">
        <v>1.5267049737015762E-3</v>
      </c>
      <c r="AS102" s="152">
        <v>6.2561306995175484E-3</v>
      </c>
      <c r="AT102" s="152">
        <v>1.4430327836114651E-3</v>
      </c>
      <c r="AU102" s="152">
        <v>5.7129491618778132E-4</v>
      </c>
      <c r="AV102" s="152">
        <v>1.0428998717257399E-3</v>
      </c>
      <c r="AW102" s="152">
        <v>4.9484918320769186E-4</v>
      </c>
      <c r="AX102" s="152">
        <v>1.191786002519085E-3</v>
      </c>
      <c r="AY102" s="152">
        <v>6.1340100179424202E-4</v>
      </c>
      <c r="AZ102" s="152">
        <v>9.975734944945888E-4</v>
      </c>
      <c r="BA102" s="152">
        <v>1.2808542816929113E-3</v>
      </c>
      <c r="BB102" s="152">
        <v>1.5315671393098392E-3</v>
      </c>
      <c r="BC102" s="152">
        <v>3.026955391807295E-3</v>
      </c>
      <c r="BD102" s="152">
        <v>7.5877780294845174E-4</v>
      </c>
      <c r="BE102" s="152">
        <v>6.9693034190254903E-4</v>
      </c>
      <c r="BF102" s="152">
        <v>4.7276597339348923E-4</v>
      </c>
      <c r="BG102" s="152">
        <v>7.3804139221595377E-4</v>
      </c>
      <c r="BH102" s="152">
        <v>3.1759151225795409E-4</v>
      </c>
      <c r="BI102" s="152">
        <v>5.091424886487267E-3</v>
      </c>
      <c r="BJ102" s="152">
        <v>5.61478105547402E-4</v>
      </c>
      <c r="BK102" s="152">
        <v>8.448995077559243E-4</v>
      </c>
      <c r="BL102" s="152">
        <v>3.300733786995354E-3</v>
      </c>
      <c r="BM102" s="152">
        <v>2.2843520480485217E-4</v>
      </c>
      <c r="BN102" s="152">
        <v>4.2703427634274932E-4</v>
      </c>
      <c r="BO102" s="152">
        <v>1.7389014129980465E-3</v>
      </c>
      <c r="BP102" s="152">
        <v>1.3528559178747031E-3</v>
      </c>
      <c r="BQ102" s="152">
        <v>5.5610642874521739E-4</v>
      </c>
      <c r="BR102" s="152">
        <v>8.5369956592442047E-4</v>
      </c>
      <c r="BS102" s="152">
        <v>8.9554473118924128E-4</v>
      </c>
      <c r="BT102" s="152">
        <v>1.0316728719248405E-3</v>
      </c>
      <c r="BU102" s="152">
        <v>8.7681300226924214E-4</v>
      </c>
      <c r="BV102" s="152">
        <v>1.1754389272155042E-3</v>
      </c>
      <c r="BW102" s="152">
        <v>9.4783396761355951E-4</v>
      </c>
      <c r="BX102" s="152">
        <v>7.3238674580061247E-4</v>
      </c>
      <c r="BY102" s="152">
        <v>1.023963088881462E-3</v>
      </c>
      <c r="BZ102" s="152">
        <v>8.9742264307707126E-3</v>
      </c>
      <c r="CA102" s="152">
        <v>7.8010504837806882E-4</v>
      </c>
      <c r="CB102" s="152">
        <v>1.8397221572421755E-3</v>
      </c>
      <c r="CC102" s="152">
        <v>6.8927270792209822E-4</v>
      </c>
      <c r="CD102" s="152">
        <v>2.1740237565635299E-3</v>
      </c>
      <c r="CE102" s="152">
        <v>1.2865178200656396E-2</v>
      </c>
      <c r="CF102" s="152">
        <v>4.2297866278404456E-3</v>
      </c>
      <c r="CG102" s="152">
        <v>3.4310246314606832E-3</v>
      </c>
      <c r="CH102" s="152">
        <v>3.1050626574389575E-3</v>
      </c>
      <c r="CI102" s="152">
        <v>7.6953152402459901E-3</v>
      </c>
      <c r="CJ102" s="152">
        <v>1.8174585411368847E-3</v>
      </c>
      <c r="CK102" s="152">
        <v>8.1092128588684895E-3</v>
      </c>
      <c r="CL102" s="152">
        <v>6.5078357203838513E-4</v>
      </c>
      <c r="CM102" s="152">
        <v>3.1510384491700361E-5</v>
      </c>
      <c r="CN102" s="152">
        <v>1.8607323066158516E-3</v>
      </c>
      <c r="CO102" s="152">
        <v>1.1721285373652425E-2</v>
      </c>
      <c r="CP102" s="152">
        <v>1.8022972728991766E-3</v>
      </c>
      <c r="CQ102" s="152">
        <v>1.0403289834662044E-3</v>
      </c>
      <c r="CR102" s="152">
        <v>1.5265961745528186E-2</v>
      </c>
      <c r="CS102" s="152">
        <v>1.1306694779470788E-3</v>
      </c>
      <c r="CT102" s="152">
        <v>6.0706384069373126E-3</v>
      </c>
      <c r="CU102" s="152">
        <v>1.0011991653203156</v>
      </c>
      <c r="CV102" s="152">
        <v>2.4948356125372036E-3</v>
      </c>
      <c r="CW102" s="152">
        <v>5.2764753002077598E-3</v>
      </c>
      <c r="CX102" s="152">
        <v>4.3104876649861529E-3</v>
      </c>
      <c r="CY102" s="152">
        <v>8.4699978774993524E-4</v>
      </c>
      <c r="CZ102" s="152">
        <v>5.1688244550216909E-4</v>
      </c>
      <c r="DA102" s="152">
        <v>1.2476847901411873E-3</v>
      </c>
      <c r="DB102" s="152">
        <v>6.3199509931069714E-4</v>
      </c>
      <c r="DC102" s="152">
        <v>2.8008809644063716E-3</v>
      </c>
      <c r="DD102" s="152">
        <v>5.6442867423473625E-4</v>
      </c>
      <c r="DE102" s="152">
        <v>0</v>
      </c>
    </row>
    <row r="103" spans="1:109" ht="15" thickBot="1" x14ac:dyDescent="0.35">
      <c r="A103" s="153">
        <v>8114</v>
      </c>
      <c r="B103" s="152">
        <v>6.7153020670030411E-5</v>
      </c>
      <c r="C103" s="152">
        <v>1.8075911965879904E-5</v>
      </c>
      <c r="D103" s="152">
        <v>3.8166741040737278E-5</v>
      </c>
      <c r="E103" s="152">
        <v>8.1033319003914506E-5</v>
      </c>
      <c r="F103" s="152">
        <v>6.3088703503687139E-5</v>
      </c>
      <c r="G103" s="152">
        <v>2.7119900781697086E-5</v>
      </c>
      <c r="H103" s="152">
        <v>3.1978667501945062E-4</v>
      </c>
      <c r="I103" s="152">
        <v>7.6884859629504045E-5</v>
      </c>
      <c r="J103" s="152">
        <v>1.7550118297524495E-4</v>
      </c>
      <c r="K103" s="152">
        <v>1.7454242589514188E-4</v>
      </c>
      <c r="L103" s="152">
        <v>2.5380061246033791E-4</v>
      </c>
      <c r="M103" s="152">
        <v>2.0002425313185189E-4</v>
      </c>
      <c r="N103" s="152">
        <v>1.5476411127998241E-4</v>
      </c>
      <c r="O103" s="152">
        <v>1.8873465365025775E-4</v>
      </c>
      <c r="P103" s="152">
        <v>8.513458142348549E-5</v>
      </c>
      <c r="Q103" s="152">
        <v>2.172909845508774E-4</v>
      </c>
      <c r="R103" s="152">
        <v>1.3009462868032458E-5</v>
      </c>
      <c r="S103" s="152">
        <v>4.3446953976475754E-5</v>
      </c>
      <c r="T103" s="152">
        <v>6.4106174310741106E-5</v>
      </c>
      <c r="U103" s="152">
        <v>6.2751485384470365E-5</v>
      </c>
      <c r="V103" s="152">
        <v>3.3110828281948915E-3</v>
      </c>
      <c r="W103" s="152">
        <v>3.1544560383356121E-5</v>
      </c>
      <c r="X103" s="152">
        <v>4.8293556677776372E-5</v>
      </c>
      <c r="Y103" s="152">
        <v>3.0138313367522085E-5</v>
      </c>
      <c r="Z103" s="152">
        <v>3.8604990190329896E-5</v>
      </c>
      <c r="AA103" s="152">
        <v>5.1564188357189563E-5</v>
      </c>
      <c r="AB103" s="152">
        <v>2.9336480869154993E-5</v>
      </c>
      <c r="AC103" s="152">
        <v>2.2547758911780989E-5</v>
      </c>
      <c r="AD103" s="152">
        <v>5.5451218025057335E-6</v>
      </c>
      <c r="AE103" s="152">
        <v>6.5351091972246583E-5</v>
      </c>
      <c r="AF103" s="152">
        <v>3.5902750858346727E-5</v>
      </c>
      <c r="AG103" s="152">
        <v>2.0085137966028401E-3</v>
      </c>
      <c r="AH103" s="152">
        <v>1.5220180351537473E-5</v>
      </c>
      <c r="AI103" s="152">
        <v>1.3171069819612605E-4</v>
      </c>
      <c r="AJ103" s="152">
        <v>9.5125235107060256E-6</v>
      </c>
      <c r="AK103" s="152">
        <v>2.0368854325264963E-5</v>
      </c>
      <c r="AL103" s="152">
        <v>1.6972520791391955E-4</v>
      </c>
      <c r="AM103" s="152">
        <v>2.0769332483668566E-4</v>
      </c>
      <c r="AN103" s="152">
        <v>9.4339732702233029E-6</v>
      </c>
      <c r="AO103" s="152">
        <v>4.500394402858097E-5</v>
      </c>
      <c r="AP103" s="152">
        <v>1.2747902268790501E-5</v>
      </c>
      <c r="AQ103" s="152">
        <v>3.1106967948884521E-5</v>
      </c>
      <c r="AR103" s="152">
        <v>1.2541014338784327E-4</v>
      </c>
      <c r="AS103" s="152">
        <v>2.8440560238710775E-5</v>
      </c>
      <c r="AT103" s="152">
        <v>1.5796963297395685E-4</v>
      </c>
      <c r="AU103" s="152">
        <v>2.2549525426149191E-5</v>
      </c>
      <c r="AV103" s="152">
        <v>2.9876404301797275E-5</v>
      </c>
      <c r="AW103" s="152">
        <v>1.3330270867775384E-4</v>
      </c>
      <c r="AX103" s="152">
        <v>5.0565591941891901E-5</v>
      </c>
      <c r="AY103" s="152">
        <v>9.1641387859828889E-5</v>
      </c>
      <c r="AZ103" s="152">
        <v>3.6466052807909744E-5</v>
      </c>
      <c r="BA103" s="152">
        <v>4.397606270246651E-5</v>
      </c>
      <c r="BB103" s="152">
        <v>6.3960079353822983E-5</v>
      </c>
      <c r="BC103" s="152">
        <v>4.6676592654585968E-5</v>
      </c>
      <c r="BD103" s="152">
        <v>1.6881469674670302E-4</v>
      </c>
      <c r="BE103" s="152">
        <v>1.3556942765839997E-4</v>
      </c>
      <c r="BF103" s="152">
        <v>1.2282955038866981E-4</v>
      </c>
      <c r="BG103" s="152">
        <v>3.6250136205287676E-4</v>
      </c>
      <c r="BH103" s="152">
        <v>2.8666569460244757E-5</v>
      </c>
      <c r="BI103" s="152">
        <v>5.4675508343474127E-5</v>
      </c>
      <c r="BJ103" s="152">
        <v>4.9929021522712577E-5</v>
      </c>
      <c r="BK103" s="152">
        <v>4.4723254189711297E-5</v>
      </c>
      <c r="BL103" s="152">
        <v>2.0325236460867653E-5</v>
      </c>
      <c r="BM103" s="152">
        <v>1.1141985387122488E-5</v>
      </c>
      <c r="BN103" s="152">
        <v>2.6323680608051141E-5</v>
      </c>
      <c r="BO103" s="152">
        <v>5.8905408853174507E-4</v>
      </c>
      <c r="BP103" s="152">
        <v>5.4391350876329234E-5</v>
      </c>
      <c r="BQ103" s="152">
        <v>1.1435429492735235E-3</v>
      </c>
      <c r="BR103" s="152">
        <v>2.4159583966949958E-5</v>
      </c>
      <c r="BS103" s="152">
        <v>4.5032875211804734E-5</v>
      </c>
      <c r="BT103" s="152">
        <v>2.097606233737469E-5</v>
      </c>
      <c r="BU103" s="152">
        <v>1.9640615804103624E-5</v>
      </c>
      <c r="BV103" s="152">
        <v>6.8449822492628823E-5</v>
      </c>
      <c r="BW103" s="152">
        <v>3.998313057493792E-5</v>
      </c>
      <c r="BX103" s="152">
        <v>7.6419954694402524E-6</v>
      </c>
      <c r="BY103" s="152">
        <v>6.8351822180930241E-4</v>
      </c>
      <c r="BZ103" s="152">
        <v>3.2116982964165171E-5</v>
      </c>
      <c r="CA103" s="152">
        <v>5.4370630936978799E-5</v>
      </c>
      <c r="CB103" s="152">
        <v>5.2560155497549913E-5</v>
      </c>
      <c r="CC103" s="152">
        <v>1.2248336022990084E-4</v>
      </c>
      <c r="CD103" s="152">
        <v>1.1139978514006423E-5</v>
      </c>
      <c r="CE103" s="152">
        <v>4.0659720252346552E-5</v>
      </c>
      <c r="CF103" s="152">
        <v>3.2677708528680556E-5</v>
      </c>
      <c r="CG103" s="152">
        <v>2.4816345224049899E-5</v>
      </c>
      <c r="CH103" s="152">
        <v>9.2344560082939746E-6</v>
      </c>
      <c r="CI103" s="152">
        <v>2.4252723477793757E-5</v>
      </c>
      <c r="CJ103" s="152">
        <v>1.3080692360606913E-5</v>
      </c>
      <c r="CK103" s="152">
        <v>1.8335297046264495E-5</v>
      </c>
      <c r="CL103" s="152">
        <v>1.8524980529622497E-5</v>
      </c>
      <c r="CM103" s="152">
        <v>1.9384239519212732E-7</v>
      </c>
      <c r="CN103" s="152">
        <v>5.3382785116394835E-5</v>
      </c>
      <c r="CO103" s="152">
        <v>2.9186789957513314E-5</v>
      </c>
      <c r="CP103" s="152">
        <v>4.2795943923213795E-5</v>
      </c>
      <c r="CQ103" s="152">
        <v>1.8058149134692896E-4</v>
      </c>
      <c r="CR103" s="152">
        <v>3.5779279429968426E-5</v>
      </c>
      <c r="CS103" s="152">
        <v>8.3104313017091409E-5</v>
      </c>
      <c r="CT103" s="152">
        <v>9.1564927447055481E-5</v>
      </c>
      <c r="CU103" s="152">
        <v>3.3882478240086203E-5</v>
      </c>
      <c r="CV103" s="152">
        <v>1.0009876715625698</v>
      </c>
      <c r="CW103" s="152">
        <v>7.2951236471058278E-3</v>
      </c>
      <c r="CX103" s="152">
        <v>2.1041116308547656E-5</v>
      </c>
      <c r="CY103" s="152">
        <v>9.3873351961519568E-5</v>
      </c>
      <c r="CZ103" s="152">
        <v>1.7235901941985032E-4</v>
      </c>
      <c r="DA103" s="152">
        <v>1.2770934414994947E-4</v>
      </c>
      <c r="DB103" s="152">
        <v>1.0345802117885294E-4</v>
      </c>
      <c r="DC103" s="152">
        <v>4.4569744816938017E-5</v>
      </c>
      <c r="DD103" s="152">
        <v>5.7605461784363909E-4</v>
      </c>
      <c r="DE103" s="152">
        <v>0</v>
      </c>
    </row>
    <row r="104" spans="1:109" ht="15" thickTop="1" x14ac:dyDescent="0.3">
      <c r="A104" s="151">
        <v>8121</v>
      </c>
      <c r="B104" s="152">
        <v>9.2429502388252226E-4</v>
      </c>
      <c r="C104" s="152">
        <v>1.6662894730646636E-4</v>
      </c>
      <c r="D104" s="152">
        <v>1.0575840559971812E-3</v>
      </c>
      <c r="E104" s="152">
        <v>2.0269508324826857E-3</v>
      </c>
      <c r="F104" s="152">
        <v>1.5398460785141684E-3</v>
      </c>
      <c r="G104" s="152">
        <v>1.1134762877737633E-3</v>
      </c>
      <c r="H104" s="152">
        <v>7.5110918353244122E-3</v>
      </c>
      <c r="I104" s="152">
        <v>2.789981977885571E-4</v>
      </c>
      <c r="J104" s="152">
        <v>2.5417771467194242E-3</v>
      </c>
      <c r="K104" s="152">
        <v>1.9523644998559405E-3</v>
      </c>
      <c r="L104" s="152">
        <v>2.8877721894191863E-3</v>
      </c>
      <c r="M104" s="152">
        <v>2.3556499826136307E-3</v>
      </c>
      <c r="N104" s="152">
        <v>1.8118353757706877E-3</v>
      </c>
      <c r="O104" s="152">
        <v>2.2324944450520575E-3</v>
      </c>
      <c r="P104" s="152">
        <v>7.0160080544369625E-4</v>
      </c>
      <c r="Q104" s="152">
        <v>1.7854496729833623E-3</v>
      </c>
      <c r="R104" s="152">
        <v>8.2449930978177995E-5</v>
      </c>
      <c r="S104" s="152">
        <v>3.780348140901349E-4</v>
      </c>
      <c r="T104" s="152">
        <v>7.6503591398397581E-4</v>
      </c>
      <c r="U104" s="152">
        <v>3.3441797791947613E-4</v>
      </c>
      <c r="V104" s="152">
        <v>2.2157285002650483E-3</v>
      </c>
      <c r="W104" s="152">
        <v>1.1009137839798934E-3</v>
      </c>
      <c r="X104" s="152">
        <v>9.6528268559956435E-4</v>
      </c>
      <c r="Y104" s="152">
        <v>3.2670169146626704E-4</v>
      </c>
      <c r="Z104" s="152">
        <v>1.0842373881156169E-3</v>
      </c>
      <c r="AA104" s="152">
        <v>8.5237839398676323E-5</v>
      </c>
      <c r="AB104" s="152">
        <v>1.8163530439055958E-4</v>
      </c>
      <c r="AC104" s="152">
        <v>2.3491524603666707E-4</v>
      </c>
      <c r="AD104" s="152">
        <v>4.3519018167187848E-5</v>
      </c>
      <c r="AE104" s="152">
        <v>5.1305836516189621E-4</v>
      </c>
      <c r="AF104" s="152">
        <v>4.0044062164894144E-3</v>
      </c>
      <c r="AG104" s="152">
        <v>1.2280266773740379E-2</v>
      </c>
      <c r="AH104" s="152">
        <v>2.3276971925662726E-4</v>
      </c>
      <c r="AI104" s="152">
        <v>4.360636969226235E-4</v>
      </c>
      <c r="AJ104" s="152">
        <v>9.6718383413499834E-5</v>
      </c>
      <c r="AK104" s="152">
        <v>2.0329343226553606E-4</v>
      </c>
      <c r="AL104" s="152">
        <v>4.0360205912955621E-4</v>
      </c>
      <c r="AM104" s="152">
        <v>8.1531563565021036E-4</v>
      </c>
      <c r="AN104" s="152">
        <v>6.6225357254072974E-5</v>
      </c>
      <c r="AO104" s="152">
        <v>5.1687343382803962E-4</v>
      </c>
      <c r="AP104" s="152">
        <v>2.1552670525101149E-4</v>
      </c>
      <c r="AQ104" s="152">
        <v>2.6269342470384066E-4</v>
      </c>
      <c r="AR104" s="152">
        <v>1.1518954154577578E-3</v>
      </c>
      <c r="AS104" s="152">
        <v>1.642054529547144E-4</v>
      </c>
      <c r="AT104" s="152">
        <v>3.3606549655699012E-3</v>
      </c>
      <c r="AU104" s="152">
        <v>3.3634967744241131E-4</v>
      </c>
      <c r="AV104" s="152">
        <v>6.1672996903134561E-4</v>
      </c>
      <c r="AW104" s="152">
        <v>1.226624786432007E-4</v>
      </c>
      <c r="AX104" s="152">
        <v>3.5707870081123352E-3</v>
      </c>
      <c r="AY104" s="152">
        <v>4.5785958362482031E-4</v>
      </c>
      <c r="AZ104" s="152">
        <v>8.8028070507642638E-4</v>
      </c>
      <c r="BA104" s="152">
        <v>1.7872101555538899E-3</v>
      </c>
      <c r="BB104" s="152">
        <v>9.3993655927982461E-3</v>
      </c>
      <c r="BC104" s="152">
        <v>9.089140975575195E-4</v>
      </c>
      <c r="BD104" s="152">
        <v>1.2367429847329459E-3</v>
      </c>
      <c r="BE104" s="152">
        <v>6.2307092900294183E-4</v>
      </c>
      <c r="BF104" s="152">
        <v>5.0597616346645619E-4</v>
      </c>
      <c r="BG104" s="152">
        <v>1.4667887120734097E-3</v>
      </c>
      <c r="BH104" s="152">
        <v>2.2468043535582268E-4</v>
      </c>
      <c r="BI104" s="152">
        <v>3.4395399632744929E-4</v>
      </c>
      <c r="BJ104" s="152">
        <v>4.2458398123315725E-4</v>
      </c>
      <c r="BK104" s="152">
        <v>4.6515018499837041E-4</v>
      </c>
      <c r="BL104" s="152">
        <v>1.0559554128557967E-4</v>
      </c>
      <c r="BM104" s="152">
        <v>1.2862153941391748E-5</v>
      </c>
      <c r="BN104" s="152">
        <v>2.3893267607953401E-4</v>
      </c>
      <c r="BO104" s="152">
        <v>3.0316473109458708E-3</v>
      </c>
      <c r="BP104" s="152">
        <v>6.5618665139062873E-4</v>
      </c>
      <c r="BQ104" s="152">
        <v>6.7813457247584738E-4</v>
      </c>
      <c r="BR104" s="152">
        <v>2.6573267829312406E-4</v>
      </c>
      <c r="BS104" s="152">
        <v>4.4656102009475148E-3</v>
      </c>
      <c r="BT104" s="152">
        <v>1.7756711736519219E-4</v>
      </c>
      <c r="BU104" s="152">
        <v>2.0202911962845734E-4</v>
      </c>
      <c r="BV104" s="152">
        <v>4.8681639592201853E-4</v>
      </c>
      <c r="BW104" s="152">
        <v>4.1907965398642149E-4</v>
      </c>
      <c r="BX104" s="152">
        <v>6.294494411406057E-5</v>
      </c>
      <c r="BY104" s="152">
        <v>1.7287761234957546E-3</v>
      </c>
      <c r="BZ104" s="152">
        <v>4.2183910144904569E-4</v>
      </c>
      <c r="CA104" s="152">
        <v>5.4101284255097246E-4</v>
      </c>
      <c r="CB104" s="152">
        <v>1.8922571712361269E-4</v>
      </c>
      <c r="CC104" s="152">
        <v>1.640829068973013E-3</v>
      </c>
      <c r="CD104" s="152">
        <v>5.8658198207536512E-4</v>
      </c>
      <c r="CE104" s="152">
        <v>3.0181590845116053E-4</v>
      </c>
      <c r="CF104" s="152">
        <v>2.5648324294601384E-4</v>
      </c>
      <c r="CG104" s="152">
        <v>1.4490486470523212E-4</v>
      </c>
      <c r="CH104" s="152">
        <v>1.2479737766292373E-4</v>
      </c>
      <c r="CI104" s="152">
        <v>2.0901328880491274E-4</v>
      </c>
      <c r="CJ104" s="152">
        <v>7.6702777355370177E-5</v>
      </c>
      <c r="CK104" s="152">
        <v>2.038867174760001E-4</v>
      </c>
      <c r="CL104" s="152">
        <v>8.2468484993394485E-4</v>
      </c>
      <c r="CM104" s="152">
        <v>1.5491180852827872E-6</v>
      </c>
      <c r="CN104" s="152">
        <v>1.174972637474875E-3</v>
      </c>
      <c r="CO104" s="152">
        <v>2.5284687125319728E-4</v>
      </c>
      <c r="CP104" s="152">
        <v>2.4592704131738263E-3</v>
      </c>
      <c r="CQ104" s="152">
        <v>2.0612264373200064E-3</v>
      </c>
      <c r="CR104" s="152">
        <v>3.6864626233450908E-4</v>
      </c>
      <c r="CS104" s="152">
        <v>3.3137940756707588E-3</v>
      </c>
      <c r="CT104" s="152">
        <v>5.2761538636075485E-4</v>
      </c>
      <c r="CU104" s="152">
        <v>5.8754720864958459E-4</v>
      </c>
      <c r="CV104" s="152">
        <v>6.2492205333988728E-4</v>
      </c>
      <c r="CW104" s="152">
        <v>2.7877316758404209</v>
      </c>
      <c r="CX104" s="152">
        <v>1.3223890276849135E-4</v>
      </c>
      <c r="CY104" s="152">
        <v>4.7490114867425751E-3</v>
      </c>
      <c r="CZ104" s="152">
        <v>5.8772465340789547E-4</v>
      </c>
      <c r="DA104" s="152">
        <v>1.3761327829797496E-3</v>
      </c>
      <c r="DB104" s="152">
        <v>5.4357375994140819E-4</v>
      </c>
      <c r="DC104" s="152">
        <v>1.4420590451066438E-3</v>
      </c>
      <c r="DD104" s="152">
        <v>1.1288223471277731E-4</v>
      </c>
      <c r="DE104" s="152">
        <v>0</v>
      </c>
    </row>
    <row r="105" spans="1:109" x14ac:dyDescent="0.3">
      <c r="A105" s="151">
        <v>8122</v>
      </c>
      <c r="B105" s="152">
        <v>8.5495014527342092E-5</v>
      </c>
      <c r="C105" s="152">
        <v>2.5631466176959047E-5</v>
      </c>
      <c r="D105" s="152">
        <v>1.4194285458976312E-4</v>
      </c>
      <c r="E105" s="152">
        <v>2.7956900900631373E-4</v>
      </c>
      <c r="F105" s="152">
        <v>8.206375854289624E-4</v>
      </c>
      <c r="G105" s="152">
        <v>5.0694325459951889E-5</v>
      </c>
      <c r="H105" s="152">
        <v>1.4585098351585972E-3</v>
      </c>
      <c r="I105" s="152">
        <v>4.1161389775365901E-5</v>
      </c>
      <c r="J105" s="152">
        <v>2.127995108409326E-4</v>
      </c>
      <c r="K105" s="152">
        <v>1.4824766907003633E-4</v>
      </c>
      <c r="L105" s="152">
        <v>1.7314716267660964E-4</v>
      </c>
      <c r="M105" s="152">
        <v>1.9651959991242075E-4</v>
      </c>
      <c r="N105" s="152">
        <v>1.2518293997473273E-4</v>
      </c>
      <c r="O105" s="152">
        <v>1.9157439901256097E-4</v>
      </c>
      <c r="P105" s="152">
        <v>4.7969689613728204E-5</v>
      </c>
      <c r="Q105" s="152">
        <v>1.1934483551607206E-4</v>
      </c>
      <c r="R105" s="152">
        <v>3.5260977331910535E-5</v>
      </c>
      <c r="S105" s="152">
        <v>4.5394845709320115E-4</v>
      </c>
      <c r="T105" s="152">
        <v>5.9238845039002021E-4</v>
      </c>
      <c r="U105" s="152">
        <v>5.7791770217706633E-5</v>
      </c>
      <c r="V105" s="152">
        <v>3.2491451501789588E-4</v>
      </c>
      <c r="W105" s="152">
        <v>2.3660511275584354E-4</v>
      </c>
      <c r="X105" s="152">
        <v>1.4405715813002603E-4</v>
      </c>
      <c r="Y105" s="152">
        <v>6.0947331063878092E-5</v>
      </c>
      <c r="Z105" s="152">
        <v>1.7647733931563039E-4</v>
      </c>
      <c r="AA105" s="152">
        <v>1.4033436509312148E-5</v>
      </c>
      <c r="AB105" s="152">
        <v>2.3334356926718213E-5</v>
      </c>
      <c r="AC105" s="152">
        <v>3.283639925452879E-4</v>
      </c>
      <c r="AD105" s="152">
        <v>5.6757626658790876E-6</v>
      </c>
      <c r="AE105" s="152">
        <v>6.2413478804138495E-5</v>
      </c>
      <c r="AF105" s="152">
        <v>3.7308602316771562E-5</v>
      </c>
      <c r="AG105" s="152">
        <v>6.4209095421755653E-4</v>
      </c>
      <c r="AH105" s="152">
        <v>1.8680251947095904E-5</v>
      </c>
      <c r="AI105" s="152">
        <v>9.2294232134814525E-5</v>
      </c>
      <c r="AJ105" s="152">
        <v>2.1311873734048172E-5</v>
      </c>
      <c r="AK105" s="152">
        <v>3.4121278609416144E-5</v>
      </c>
      <c r="AL105" s="152">
        <v>2.5449185801069448E-4</v>
      </c>
      <c r="AM105" s="152">
        <v>1.7670173114423888E-4</v>
      </c>
      <c r="AN105" s="152">
        <v>1.1318972628298733E-5</v>
      </c>
      <c r="AO105" s="152">
        <v>1.1837021746005495E-4</v>
      </c>
      <c r="AP105" s="152">
        <v>4.5445403234487741E-5</v>
      </c>
      <c r="AQ105" s="152">
        <v>3.0619350621057093E-4</v>
      </c>
      <c r="AR105" s="152">
        <v>9.3292187967835579E-5</v>
      </c>
      <c r="AS105" s="152">
        <v>2.3377603865117842E-5</v>
      </c>
      <c r="AT105" s="152">
        <v>1.5035867474848374E-4</v>
      </c>
      <c r="AU105" s="152">
        <v>2.0901375638183916E-4</v>
      </c>
      <c r="AV105" s="152">
        <v>9.0033717053310307E-5</v>
      </c>
      <c r="AW105" s="152">
        <v>1.9100795809742723E-5</v>
      </c>
      <c r="AX105" s="152">
        <v>3.0901189856510886E-4</v>
      </c>
      <c r="AY105" s="152">
        <v>2.0382890222777066E-3</v>
      </c>
      <c r="AZ105" s="152">
        <v>1.3462510834418998E-3</v>
      </c>
      <c r="BA105" s="152">
        <v>4.0806709675618766E-4</v>
      </c>
      <c r="BB105" s="152">
        <v>5.1697095031450404E-5</v>
      </c>
      <c r="BC105" s="152">
        <v>4.500172987989487E-5</v>
      </c>
      <c r="BD105" s="152">
        <v>9.4914834873104453E-5</v>
      </c>
      <c r="BE105" s="152">
        <v>1.8488823368534153E-4</v>
      </c>
      <c r="BF105" s="152">
        <v>1.6067379867358133E-4</v>
      </c>
      <c r="BG105" s="152">
        <v>4.7328098654644829E-4</v>
      </c>
      <c r="BH105" s="152">
        <v>1.7029142912616417E-4</v>
      </c>
      <c r="BI105" s="152">
        <v>5.5433538139228324E-5</v>
      </c>
      <c r="BJ105" s="152">
        <v>1.9825382429142587E-4</v>
      </c>
      <c r="BK105" s="152">
        <v>7.0211539168579102E-4</v>
      </c>
      <c r="BL105" s="152">
        <v>1.512295435365996E-5</v>
      </c>
      <c r="BM105" s="152">
        <v>5.5715978680041411E-5</v>
      </c>
      <c r="BN105" s="152">
        <v>9.2925063922717782E-5</v>
      </c>
      <c r="BO105" s="152">
        <v>1.4320444618437538E-4</v>
      </c>
      <c r="BP105" s="152">
        <v>4.3748430937709023E-3</v>
      </c>
      <c r="BQ105" s="152">
        <v>2.0305128157503097E-4</v>
      </c>
      <c r="BR105" s="152">
        <v>1.4760244658339869E-4</v>
      </c>
      <c r="BS105" s="152">
        <v>2.6292494705127382E-4</v>
      </c>
      <c r="BT105" s="152">
        <v>2.6809260226684446E-5</v>
      </c>
      <c r="BU105" s="152">
        <v>4.3590282207281043E-5</v>
      </c>
      <c r="BV105" s="152">
        <v>1.0157927713916024E-4</v>
      </c>
      <c r="BW105" s="152">
        <v>4.5093492566207301E-5</v>
      </c>
      <c r="BX105" s="152">
        <v>6.3414466457531322E-6</v>
      </c>
      <c r="BY105" s="152">
        <v>4.5644915657403157E-4</v>
      </c>
      <c r="BZ105" s="152">
        <v>4.0487577276653374E-5</v>
      </c>
      <c r="CA105" s="152">
        <v>1.8966440462409785E-4</v>
      </c>
      <c r="CB105" s="152">
        <v>4.985296510473625E-5</v>
      </c>
      <c r="CC105" s="152">
        <v>6.36702459822618E-5</v>
      </c>
      <c r="CD105" s="152">
        <v>3.8729559141288989E-5</v>
      </c>
      <c r="CE105" s="152">
        <v>4.4488150253337487E-5</v>
      </c>
      <c r="CF105" s="152">
        <v>2.2300751992349819E-5</v>
      </c>
      <c r="CG105" s="152">
        <v>1.7339129989035792E-5</v>
      </c>
      <c r="CH105" s="152">
        <v>1.5320425604482401E-5</v>
      </c>
      <c r="CI105" s="152">
        <v>2.8587708739801801E-5</v>
      </c>
      <c r="CJ105" s="152">
        <v>9.1993671871957417E-6</v>
      </c>
      <c r="CK105" s="152">
        <v>2.9519818024364043E-5</v>
      </c>
      <c r="CL105" s="152">
        <v>1.4379335691324041E-4</v>
      </c>
      <c r="CM105" s="152">
        <v>1.5952998142817818E-7</v>
      </c>
      <c r="CN105" s="152">
        <v>1.0913621050150491E-4</v>
      </c>
      <c r="CO105" s="152">
        <v>3.128456075755076E-5</v>
      </c>
      <c r="CP105" s="152">
        <v>1.305666706421561E-4</v>
      </c>
      <c r="CQ105" s="152">
        <v>1.2940728163639064E-4</v>
      </c>
      <c r="CR105" s="152">
        <v>4.2030419622688623E-5</v>
      </c>
      <c r="CS105" s="152">
        <v>4.4498329110176349E-4</v>
      </c>
      <c r="CT105" s="152">
        <v>6.5763256616198953E-5</v>
      </c>
      <c r="CU105" s="152">
        <v>7.9657184984107432E-5</v>
      </c>
      <c r="CV105" s="152">
        <v>3.1720666986400716E-5</v>
      </c>
      <c r="CW105" s="152">
        <v>3.5569875827436899E-5</v>
      </c>
      <c r="CX105" s="152">
        <v>1.3133683459568748</v>
      </c>
      <c r="CY105" s="152">
        <v>3.2582822327088335E-3</v>
      </c>
      <c r="CZ105" s="152">
        <v>8.6273765946462335E-5</v>
      </c>
      <c r="DA105" s="152">
        <v>1.2478599196669121E-3</v>
      </c>
      <c r="DB105" s="152">
        <v>1.0006737815261479E-4</v>
      </c>
      <c r="DC105" s="152">
        <v>4.22049379321363E-5</v>
      </c>
      <c r="DD105" s="152">
        <v>6.1555168892021153E-5</v>
      </c>
      <c r="DE105" s="152">
        <v>0</v>
      </c>
    </row>
    <row r="106" spans="1:109" x14ac:dyDescent="0.3">
      <c r="A106" s="151">
        <v>8123</v>
      </c>
      <c r="B106" s="152">
        <v>1.6275168311103696E-4</v>
      </c>
      <c r="C106" s="152">
        <v>8.3669066657028382E-5</v>
      </c>
      <c r="D106" s="152">
        <v>4.6858043473701794E-4</v>
      </c>
      <c r="E106" s="152">
        <v>1.1880019549510498E-3</v>
      </c>
      <c r="F106" s="152">
        <v>0.23728879344603632</v>
      </c>
      <c r="G106" s="152">
        <v>4.7611092972712398E-4</v>
      </c>
      <c r="H106" s="152">
        <v>2.5493477192100847E-3</v>
      </c>
      <c r="I106" s="152">
        <v>1.5318853469981062E-4</v>
      </c>
      <c r="J106" s="152">
        <v>4.2519345533178598E-4</v>
      </c>
      <c r="K106" s="152">
        <v>3.6053773102106017E-4</v>
      </c>
      <c r="L106" s="152">
        <v>5.0785550215598399E-4</v>
      </c>
      <c r="M106" s="152">
        <v>4.2124978106578058E-4</v>
      </c>
      <c r="N106" s="152">
        <v>3.4258229901734818E-4</v>
      </c>
      <c r="O106" s="152">
        <v>4.006911902454489E-4</v>
      </c>
      <c r="P106" s="152">
        <v>1.4579938079148458E-4</v>
      </c>
      <c r="Q106" s="152">
        <v>3.56961160296436E-4</v>
      </c>
      <c r="R106" s="152">
        <v>9.8038035839468355E-5</v>
      </c>
      <c r="S106" s="152">
        <v>4.2775470873954429E-3</v>
      </c>
      <c r="T106" s="152">
        <v>1.3676400051057542E-2</v>
      </c>
      <c r="U106" s="152">
        <v>7.5150568289413357E-4</v>
      </c>
      <c r="V106" s="152">
        <v>2.0443314487103336E-3</v>
      </c>
      <c r="W106" s="152">
        <v>4.6273987073934157E-4</v>
      </c>
      <c r="X106" s="152">
        <v>8.9781467349615526E-4</v>
      </c>
      <c r="Y106" s="152">
        <v>3.1398388146878055E-4</v>
      </c>
      <c r="Z106" s="152">
        <v>7.289851992300317E-4</v>
      </c>
      <c r="AA106" s="152">
        <v>3.8359872880059096E-5</v>
      </c>
      <c r="AB106" s="152">
        <v>1.6217478745251117E-4</v>
      </c>
      <c r="AC106" s="152">
        <v>6.4400526128411962E-5</v>
      </c>
      <c r="AD106" s="152">
        <v>2.445004527250821E-5</v>
      </c>
      <c r="AE106" s="152">
        <v>3.5386046765983209E-4</v>
      </c>
      <c r="AF106" s="152">
        <v>1.7677525971917678E-4</v>
      </c>
      <c r="AG106" s="152">
        <v>1.2700889973754532E-2</v>
      </c>
      <c r="AH106" s="152">
        <v>8.1697667635708871E-5</v>
      </c>
      <c r="AI106" s="152">
        <v>4.6867732494924462E-4</v>
      </c>
      <c r="AJ106" s="152">
        <v>5.7094796060895994E-5</v>
      </c>
      <c r="AK106" s="152">
        <v>1.3414576198321362E-4</v>
      </c>
      <c r="AL106" s="152">
        <v>4.0964076150950721E-4</v>
      </c>
      <c r="AM106" s="152">
        <v>6.310920922835728E-4</v>
      </c>
      <c r="AN106" s="152">
        <v>1.1396709959130733E-4</v>
      </c>
      <c r="AO106" s="152">
        <v>2.3269652797127823E-3</v>
      </c>
      <c r="AP106" s="152">
        <v>1.8183785889133857E-4</v>
      </c>
      <c r="AQ106" s="152">
        <v>7.1997488900202061E-4</v>
      </c>
      <c r="AR106" s="152">
        <v>7.6661287749813954E-4</v>
      </c>
      <c r="AS106" s="152">
        <v>9.6852062659118359E-5</v>
      </c>
      <c r="AT106" s="152">
        <v>4.3859407963024212E-4</v>
      </c>
      <c r="AU106" s="152">
        <v>4.3403816338832293E-4</v>
      </c>
      <c r="AV106" s="152">
        <v>9.7673358687538317E-4</v>
      </c>
      <c r="AW106" s="152">
        <v>6.9384508534095108E-5</v>
      </c>
      <c r="AX106" s="152">
        <v>6.2634386621665485E-4</v>
      </c>
      <c r="AY106" s="152">
        <v>3.1129233408679313E-4</v>
      </c>
      <c r="AZ106" s="152">
        <v>1.0732598892750386E-3</v>
      </c>
      <c r="BA106" s="152">
        <v>2.2666316004745887E-4</v>
      </c>
      <c r="BB106" s="152">
        <v>2.4470980032658134E-4</v>
      </c>
      <c r="BC106" s="152">
        <v>1.4505224878905276E-4</v>
      </c>
      <c r="BD106" s="152">
        <v>8.735034106953153E-4</v>
      </c>
      <c r="BE106" s="152">
        <v>2.9438018636920415E-4</v>
      </c>
      <c r="BF106" s="152">
        <v>2.4015894817374541E-4</v>
      </c>
      <c r="BG106" s="152">
        <v>7.0391789438953095E-4</v>
      </c>
      <c r="BH106" s="152">
        <v>2.604932711813257E-4</v>
      </c>
      <c r="BI106" s="152">
        <v>1.9576287264188926E-4</v>
      </c>
      <c r="BJ106" s="152">
        <v>5.4539637475250612E-4</v>
      </c>
      <c r="BK106" s="152">
        <v>1.2645106511359618E-4</v>
      </c>
      <c r="BL106" s="152">
        <v>6.1530305653528084E-5</v>
      </c>
      <c r="BM106" s="152">
        <v>3.9141916567260861E-5</v>
      </c>
      <c r="BN106" s="152">
        <v>2.1315138416700148E-4</v>
      </c>
      <c r="BO106" s="152">
        <v>2.92898494797383E-3</v>
      </c>
      <c r="BP106" s="152">
        <v>4.7811086761930801E-4</v>
      </c>
      <c r="BQ106" s="152">
        <v>3.3893317582204462E-4</v>
      </c>
      <c r="BR106" s="152">
        <v>3.6141512015404044E-4</v>
      </c>
      <c r="BS106" s="152">
        <v>8.0428685896433638E-4</v>
      </c>
      <c r="BT106" s="152">
        <v>1.0592495370099299E-4</v>
      </c>
      <c r="BU106" s="152">
        <v>1.1646756896180255E-4</v>
      </c>
      <c r="BV106" s="152">
        <v>2.322363257673426E-4</v>
      </c>
      <c r="BW106" s="152">
        <v>1.6306380246391104E-4</v>
      </c>
      <c r="BX106" s="152">
        <v>3.8608048182261614E-5</v>
      </c>
      <c r="BY106" s="152">
        <v>9.3549764367182686E-4</v>
      </c>
      <c r="BZ106" s="152">
        <v>1.4017441969426834E-4</v>
      </c>
      <c r="CA106" s="152">
        <v>4.9704548613708577E-4</v>
      </c>
      <c r="CB106" s="152">
        <v>1.0010083375706716E-4</v>
      </c>
      <c r="CC106" s="152">
        <v>4.877470640798634E-4</v>
      </c>
      <c r="CD106" s="152">
        <v>1.1909529329670002E-4</v>
      </c>
      <c r="CE106" s="152">
        <v>1.5054557146005005E-4</v>
      </c>
      <c r="CF106" s="152">
        <v>1.5887057091619336E-4</v>
      </c>
      <c r="CG106" s="152">
        <v>7.8863918862206328E-5</v>
      </c>
      <c r="CH106" s="152">
        <v>5.3051931440913552E-5</v>
      </c>
      <c r="CI106" s="152">
        <v>9.051756842702168E-5</v>
      </c>
      <c r="CJ106" s="152">
        <v>4.1669635036189937E-5</v>
      </c>
      <c r="CK106" s="152">
        <v>7.8470216525531377E-5</v>
      </c>
      <c r="CL106" s="152">
        <v>2.6520421739991676E-4</v>
      </c>
      <c r="CM106" s="152">
        <v>8.3889887293794294E-7</v>
      </c>
      <c r="CN106" s="152">
        <v>2.4893619857847637E-4</v>
      </c>
      <c r="CO106" s="152">
        <v>1.2095759895009059E-4</v>
      </c>
      <c r="CP106" s="152">
        <v>3.7592758454999865E-4</v>
      </c>
      <c r="CQ106" s="152">
        <v>3.6782841446362998E-4</v>
      </c>
      <c r="CR106" s="152">
        <v>1.1007311792705866E-4</v>
      </c>
      <c r="CS106" s="152">
        <v>1.5057172560703344E-3</v>
      </c>
      <c r="CT106" s="152">
        <v>3.5245747227800569E-4</v>
      </c>
      <c r="CU106" s="152">
        <v>3.3288875733163983E-4</v>
      </c>
      <c r="CV106" s="152">
        <v>1.0295227001547879E-4</v>
      </c>
      <c r="CW106" s="152">
        <v>1.8301834790852994E-4</v>
      </c>
      <c r="CX106" s="152">
        <v>6.6136805585753899E-5</v>
      </c>
      <c r="CY106" s="152">
        <v>1.0001832045497407</v>
      </c>
      <c r="CZ106" s="152">
        <v>5.4209276954955352E-4</v>
      </c>
      <c r="DA106" s="152">
        <v>8.4066699359895995E-4</v>
      </c>
      <c r="DB106" s="152">
        <v>5.2895679360505203E-4</v>
      </c>
      <c r="DC106" s="152">
        <v>1.6180891565339042E-4</v>
      </c>
      <c r="DD106" s="152">
        <v>1.972872168141205E-3</v>
      </c>
      <c r="DE106" s="152">
        <v>0</v>
      </c>
    </row>
    <row r="107" spans="1:109" x14ac:dyDescent="0.3">
      <c r="A107" s="151">
        <v>8129</v>
      </c>
      <c r="B107" s="152">
        <v>2.8887113273466718E-4</v>
      </c>
      <c r="C107" s="152">
        <v>8.7203406266132973E-4</v>
      </c>
      <c r="D107" s="152">
        <v>2.7797609944259288E-3</v>
      </c>
      <c r="E107" s="152">
        <v>5.6778614836269813E-4</v>
      </c>
      <c r="F107" s="152">
        <v>1.5132477829940148E-3</v>
      </c>
      <c r="G107" s="152">
        <v>2.1958145427596041E-4</v>
      </c>
      <c r="H107" s="152">
        <v>2.0620261113862104E-3</v>
      </c>
      <c r="I107" s="152">
        <v>2.4575862561324784E-4</v>
      </c>
      <c r="J107" s="152">
        <v>6.3511931795550141E-4</v>
      </c>
      <c r="K107" s="152">
        <v>5.2402865446771185E-4</v>
      </c>
      <c r="L107" s="152">
        <v>5.8311869058199099E-4</v>
      </c>
      <c r="M107" s="152">
        <v>5.8281205870422328E-4</v>
      </c>
      <c r="N107" s="152">
        <v>6.0008059007187744E-4</v>
      </c>
      <c r="O107" s="152">
        <v>4.9026104381756066E-4</v>
      </c>
      <c r="P107" s="152">
        <v>2.5831992312781824E-4</v>
      </c>
      <c r="Q107" s="152">
        <v>4.7209306320285846E-4</v>
      </c>
      <c r="R107" s="152">
        <v>5.5106371297224197E-4</v>
      </c>
      <c r="S107" s="152">
        <v>6.1382240623680036E-4</v>
      </c>
      <c r="T107" s="152">
        <v>6.5259645661826422E-4</v>
      </c>
      <c r="U107" s="152">
        <v>4.8491604252277469E-4</v>
      </c>
      <c r="V107" s="152">
        <v>6.1287376780779358E-4</v>
      </c>
      <c r="W107" s="152">
        <v>3.5690188066971951E-4</v>
      </c>
      <c r="X107" s="152">
        <v>4.1693870236947481E-4</v>
      </c>
      <c r="Y107" s="152">
        <v>2.7474764758520821E-4</v>
      </c>
      <c r="Z107" s="152">
        <v>3.8738923014208077E-4</v>
      </c>
      <c r="AA107" s="152">
        <v>1.007336708170094E-4</v>
      </c>
      <c r="AB107" s="152">
        <v>3.9178636947133567E-4</v>
      </c>
      <c r="AC107" s="152">
        <v>1.8031741677438894E-4</v>
      </c>
      <c r="AD107" s="152">
        <v>2.1626079519591204E-4</v>
      </c>
      <c r="AE107" s="152">
        <v>4.7692700785236235E-4</v>
      </c>
      <c r="AF107" s="152">
        <v>3.4680556822587661E-4</v>
      </c>
      <c r="AG107" s="152">
        <v>7.7030059096084875E-4</v>
      </c>
      <c r="AH107" s="152">
        <v>2.9991687289398491E-4</v>
      </c>
      <c r="AI107" s="152">
        <v>4.0030687332867859E-4</v>
      </c>
      <c r="AJ107" s="152">
        <v>3.7789730975363439E-4</v>
      </c>
      <c r="AK107" s="152">
        <v>3.9537907776054492E-4</v>
      </c>
      <c r="AL107" s="152">
        <v>3.5957407822642082E-4</v>
      </c>
      <c r="AM107" s="152">
        <v>5.2099787734033703E-4</v>
      </c>
      <c r="AN107" s="152">
        <v>2.1938423699274245E-4</v>
      </c>
      <c r="AO107" s="152">
        <v>1.848492111690265E-4</v>
      </c>
      <c r="AP107" s="152">
        <v>3.797929819675201E-4</v>
      </c>
      <c r="AQ107" s="152">
        <v>3.7049826333249722E-4</v>
      </c>
      <c r="AR107" s="152">
        <v>4.8640275590795698E-4</v>
      </c>
      <c r="AS107" s="152">
        <v>1.4313480151209488E-3</v>
      </c>
      <c r="AT107" s="152">
        <v>6.9576294593156837E-4</v>
      </c>
      <c r="AU107" s="152">
        <v>2.0145608990292796E-4</v>
      </c>
      <c r="AV107" s="152">
        <v>3.384790791555147E-4</v>
      </c>
      <c r="AW107" s="152">
        <v>1.3775061092476679E-4</v>
      </c>
      <c r="AX107" s="152">
        <v>4.0130924862117798E-4</v>
      </c>
      <c r="AY107" s="152">
        <v>2.7629211808084814E-4</v>
      </c>
      <c r="AZ107" s="152">
        <v>4.0772776643334076E-4</v>
      </c>
      <c r="BA107" s="152">
        <v>3.8105656282063293E-4</v>
      </c>
      <c r="BB107" s="152">
        <v>5.3758876888630627E-4</v>
      </c>
      <c r="BC107" s="152">
        <v>6.8945799476827273E-4</v>
      </c>
      <c r="BD107" s="152">
        <v>5.4451605746444779E-4</v>
      </c>
      <c r="BE107" s="152">
        <v>2.6345591655941344E-4</v>
      </c>
      <c r="BF107" s="152">
        <v>1.7411523526316992E-4</v>
      </c>
      <c r="BG107" s="152">
        <v>3.6605143027386742E-4</v>
      </c>
      <c r="BH107" s="152">
        <v>1.6873160391991552E-4</v>
      </c>
      <c r="BI107" s="152">
        <v>1.105323510212001E-3</v>
      </c>
      <c r="BJ107" s="152">
        <v>3.311692101026856E-4</v>
      </c>
      <c r="BK107" s="152">
        <v>2.4951110306417238E-4</v>
      </c>
      <c r="BL107" s="152">
        <v>1.3928568410702944E-3</v>
      </c>
      <c r="BM107" s="152">
        <v>2.2012332468678515E-4</v>
      </c>
      <c r="BN107" s="152">
        <v>2.1905875953174203E-4</v>
      </c>
      <c r="BO107" s="152">
        <v>1.6627573051785046E-3</v>
      </c>
      <c r="BP107" s="152">
        <v>5.1642436453891362E-4</v>
      </c>
      <c r="BQ107" s="152">
        <v>1.1196567121680321E-3</v>
      </c>
      <c r="BR107" s="152">
        <v>6.0086048464022383E-4</v>
      </c>
      <c r="BS107" s="152">
        <v>5.0463902094248568E-4</v>
      </c>
      <c r="BT107" s="152">
        <v>2.7372767053676834E-4</v>
      </c>
      <c r="BU107" s="152">
        <v>2.9402769609958751E-4</v>
      </c>
      <c r="BV107" s="152">
        <v>3.5147011687150292E-4</v>
      </c>
      <c r="BW107" s="152">
        <v>2.9971020258184628E-4</v>
      </c>
      <c r="BX107" s="152">
        <v>1.7362996631200046E-4</v>
      </c>
      <c r="BY107" s="152">
        <v>4.216583757365919E-4</v>
      </c>
      <c r="BZ107" s="152">
        <v>1.6519025042284431E-3</v>
      </c>
      <c r="CA107" s="152">
        <v>5.9456555337648973E-4</v>
      </c>
      <c r="CB107" s="152">
        <v>8.5491514501039598E-4</v>
      </c>
      <c r="CC107" s="152">
        <v>3.7732901700322747E-4</v>
      </c>
      <c r="CD107" s="152">
        <v>6.6010768986678929E-4</v>
      </c>
      <c r="CE107" s="152">
        <v>6.5167545073333598E-3</v>
      </c>
      <c r="CF107" s="152">
        <v>1.0147429916887495E-3</v>
      </c>
      <c r="CG107" s="152">
        <v>8.2774033017307452E-4</v>
      </c>
      <c r="CH107" s="152">
        <v>7.1162290230494254E-4</v>
      </c>
      <c r="CI107" s="152">
        <v>2.028616081657593E-3</v>
      </c>
      <c r="CJ107" s="152">
        <v>4.3830758750113946E-4</v>
      </c>
      <c r="CK107" s="152">
        <v>1.8142215609792582E-3</v>
      </c>
      <c r="CL107" s="152">
        <v>2.0857207130478721E-4</v>
      </c>
      <c r="CM107" s="152">
        <v>8.4571744200853259E-6</v>
      </c>
      <c r="CN107" s="152">
        <v>7.6066360562652719E-4</v>
      </c>
      <c r="CO107" s="152">
        <v>4.8590957971825968E-3</v>
      </c>
      <c r="CP107" s="152">
        <v>6.9705504244935124E-4</v>
      </c>
      <c r="CQ107" s="152">
        <v>4.1528222040770294E-4</v>
      </c>
      <c r="CR107" s="152">
        <v>3.6450403922903543E-3</v>
      </c>
      <c r="CS107" s="152">
        <v>5.1107212966865451E-4</v>
      </c>
      <c r="CT107" s="152">
        <v>0.45050726846353473</v>
      </c>
      <c r="CU107" s="152">
        <v>3.5642459334811764E-4</v>
      </c>
      <c r="CV107" s="152">
        <v>6.2111800018882371E-4</v>
      </c>
      <c r="CW107" s="152">
        <v>1.8416263294790257E-3</v>
      </c>
      <c r="CX107" s="152">
        <v>1.3256060286297396E-3</v>
      </c>
      <c r="CY107" s="152">
        <v>5.0751477149195217E-4</v>
      </c>
      <c r="CZ107" s="152">
        <v>1.000456359158262</v>
      </c>
      <c r="DA107" s="152">
        <v>5.0827197502035192E-4</v>
      </c>
      <c r="DB107" s="152">
        <v>3.7136293123693053E-4</v>
      </c>
      <c r="DC107" s="152">
        <v>2.7187522396204928E-3</v>
      </c>
      <c r="DD107" s="152">
        <v>3.8558381222199132E-4</v>
      </c>
      <c r="DE107" s="152">
        <v>0</v>
      </c>
    </row>
    <row r="108" spans="1:109" x14ac:dyDescent="0.3">
      <c r="A108" s="151">
        <v>8130</v>
      </c>
      <c r="B108" s="152">
        <v>9.5501790474869994E-3</v>
      </c>
      <c r="C108" s="152">
        <v>5.6422552802601149E-4</v>
      </c>
      <c r="D108" s="152">
        <v>1.6645443201911306E-3</v>
      </c>
      <c r="E108" s="152">
        <v>1.2156593569187745E-3</v>
      </c>
      <c r="F108" s="152">
        <v>4.6991049026900893E-3</v>
      </c>
      <c r="G108" s="152">
        <v>5.097982851488647E-4</v>
      </c>
      <c r="H108" s="152">
        <v>4.8142399441916178E-3</v>
      </c>
      <c r="I108" s="152">
        <v>7.4317708958639909E-4</v>
      </c>
      <c r="J108" s="152">
        <v>2.6371391842277419E-2</v>
      </c>
      <c r="K108" s="152">
        <v>1.986281516894119E-2</v>
      </c>
      <c r="L108" s="152">
        <v>3.0708460629382636E-2</v>
      </c>
      <c r="M108" s="152">
        <v>2.4339999678610075E-2</v>
      </c>
      <c r="N108" s="152">
        <v>1.844530445735082E-2</v>
      </c>
      <c r="O108" s="152">
        <v>2.3052062503659008E-2</v>
      </c>
      <c r="P108" s="152">
        <v>6.9730827845733458E-3</v>
      </c>
      <c r="Q108" s="152">
        <v>1.7883690933827252E-2</v>
      </c>
      <c r="R108" s="152">
        <v>3.9854236995313594E-4</v>
      </c>
      <c r="S108" s="152">
        <v>3.2916584221062734E-3</v>
      </c>
      <c r="T108" s="152">
        <v>7.3454413119463215E-3</v>
      </c>
      <c r="U108" s="152">
        <v>2.803265565498782E-3</v>
      </c>
      <c r="V108" s="152">
        <v>1.8245185929939313E-3</v>
      </c>
      <c r="W108" s="152">
        <v>1.5924278347837462E-3</v>
      </c>
      <c r="X108" s="152">
        <v>1.1930163834406708E-3</v>
      </c>
      <c r="Y108" s="152">
        <v>7.2185226697839538E-4</v>
      </c>
      <c r="Z108" s="152">
        <v>9.7170962342099686E-4</v>
      </c>
      <c r="AA108" s="152">
        <v>5.1097474902259642E-4</v>
      </c>
      <c r="AB108" s="152">
        <v>7.2516171014832089E-4</v>
      </c>
      <c r="AC108" s="152">
        <v>1.4942650936115112E-3</v>
      </c>
      <c r="AD108" s="152">
        <v>2.1125460033453522E-4</v>
      </c>
      <c r="AE108" s="152">
        <v>2.4241653294467106E-3</v>
      </c>
      <c r="AF108" s="152">
        <v>1.339173444143329E-3</v>
      </c>
      <c r="AG108" s="152">
        <v>3.2435749396958341E-3</v>
      </c>
      <c r="AH108" s="152">
        <v>4.7497835857174199E-4</v>
      </c>
      <c r="AI108" s="152">
        <v>6.750732165644492E-4</v>
      </c>
      <c r="AJ108" s="152">
        <v>3.2898874457570237E-4</v>
      </c>
      <c r="AK108" s="152">
        <v>5.5422944655958352E-4</v>
      </c>
      <c r="AL108" s="152">
        <v>8.0980011038307004E-4</v>
      </c>
      <c r="AM108" s="152">
        <v>2.8580335527682559E-3</v>
      </c>
      <c r="AN108" s="152">
        <v>2.6037071773012376E-4</v>
      </c>
      <c r="AO108" s="152">
        <v>5.2025438011793848E-4</v>
      </c>
      <c r="AP108" s="152">
        <v>8.620124073101511E-4</v>
      </c>
      <c r="AQ108" s="152">
        <v>8.8488498293362041E-4</v>
      </c>
      <c r="AR108" s="152">
        <v>5.853846021544846E-3</v>
      </c>
      <c r="AS108" s="152">
        <v>8.8744801878432923E-4</v>
      </c>
      <c r="AT108" s="152">
        <v>2.4197782822325823E-2</v>
      </c>
      <c r="AU108" s="152">
        <v>2.3585343410360811E-3</v>
      </c>
      <c r="AV108" s="152">
        <v>3.0846998081693567E-3</v>
      </c>
      <c r="AW108" s="152">
        <v>4.2913815373071183E-4</v>
      </c>
      <c r="AX108" s="152">
        <v>4.0420433747652782E-3</v>
      </c>
      <c r="AY108" s="152">
        <v>1.331935198796084E-3</v>
      </c>
      <c r="AZ108" s="152">
        <v>1.0411684358324996E-2</v>
      </c>
      <c r="BA108" s="152">
        <v>1.8708572893974486E-3</v>
      </c>
      <c r="BB108" s="152">
        <v>1.8227570887320501E-3</v>
      </c>
      <c r="BC108" s="152">
        <v>6.1376570234786499E-3</v>
      </c>
      <c r="BD108" s="152">
        <v>1.4511394468486765E-3</v>
      </c>
      <c r="BE108" s="152">
        <v>1.107499941605252E-3</v>
      </c>
      <c r="BF108" s="152">
        <v>6.12305611773718E-4</v>
      </c>
      <c r="BG108" s="152">
        <v>1.3829258174886984E-3</v>
      </c>
      <c r="BH108" s="152">
        <v>3.8899527737512151E-4</v>
      </c>
      <c r="BI108" s="152">
        <v>1.0284052774774169E-3</v>
      </c>
      <c r="BJ108" s="152">
        <v>7.6685443903752918E-4</v>
      </c>
      <c r="BK108" s="152">
        <v>2.9356029322579291E-3</v>
      </c>
      <c r="BL108" s="152">
        <v>5.1379337580451936E-4</v>
      </c>
      <c r="BM108" s="152">
        <v>5.7700585990180485E-5</v>
      </c>
      <c r="BN108" s="152">
        <v>9.4603626556385414E-4</v>
      </c>
      <c r="BO108" s="152">
        <v>3.3976080636831827E-3</v>
      </c>
      <c r="BP108" s="152">
        <v>9.1777379343217758E-4</v>
      </c>
      <c r="BQ108" s="152">
        <v>9.1054594987726605E-4</v>
      </c>
      <c r="BR108" s="152">
        <v>1.1015540796781803E-3</v>
      </c>
      <c r="BS108" s="152">
        <v>1.2740559293694935E-3</v>
      </c>
      <c r="BT108" s="152">
        <v>6.9070751587011663E-4</v>
      </c>
      <c r="BU108" s="152">
        <v>1.1516306587438059E-3</v>
      </c>
      <c r="BV108" s="152">
        <v>9.5875241461920474E-4</v>
      </c>
      <c r="BW108" s="152">
        <v>1.64645199545503E-3</v>
      </c>
      <c r="BX108" s="152">
        <v>3.1000006148569007E-4</v>
      </c>
      <c r="BY108" s="152">
        <v>1.350778416032015E-2</v>
      </c>
      <c r="BZ108" s="152">
        <v>1.0983467282615952E-3</v>
      </c>
      <c r="CA108" s="152">
        <v>1.2207243070978333E-3</v>
      </c>
      <c r="CB108" s="152">
        <v>1.4653579723571024E-3</v>
      </c>
      <c r="CC108" s="152">
        <v>2.1689862571115073E-3</v>
      </c>
      <c r="CD108" s="152">
        <v>4.5033054609128009E-4</v>
      </c>
      <c r="CE108" s="152">
        <v>1.9598043416165266E-3</v>
      </c>
      <c r="CF108" s="152">
        <v>7.0339832183489298E-4</v>
      </c>
      <c r="CG108" s="152">
        <v>6.5287922280519366E-4</v>
      </c>
      <c r="CH108" s="152">
        <v>4.20590242004622E-4</v>
      </c>
      <c r="CI108" s="152">
        <v>1.3790810247897016E-3</v>
      </c>
      <c r="CJ108" s="152">
        <v>3.4513370661426554E-4</v>
      </c>
      <c r="CK108" s="152">
        <v>1.0327205618814149E-3</v>
      </c>
      <c r="CL108" s="152">
        <v>2.1332562078295691E-3</v>
      </c>
      <c r="CM108" s="152">
        <v>6.616426042966524E-6</v>
      </c>
      <c r="CN108" s="152">
        <v>1.0615409685261791E-2</v>
      </c>
      <c r="CO108" s="152">
        <v>1.299974487905232E-3</v>
      </c>
      <c r="CP108" s="152">
        <v>2.2087823025144365E-2</v>
      </c>
      <c r="CQ108" s="152">
        <v>2.2177443034714542E-2</v>
      </c>
      <c r="CR108" s="152">
        <v>3.1683478516961149E-3</v>
      </c>
      <c r="CS108" s="152">
        <v>2.0879485347226191E-3</v>
      </c>
      <c r="CT108" s="152">
        <v>1.1501862331694628E-3</v>
      </c>
      <c r="CU108" s="152">
        <v>1.5930329152171636E-3</v>
      </c>
      <c r="CV108" s="152">
        <v>4.2175970326110788E-3</v>
      </c>
      <c r="CW108" s="152">
        <v>8.9374821168363154E-4</v>
      </c>
      <c r="CX108" s="152">
        <v>8.3548938569961582E-4</v>
      </c>
      <c r="CY108" s="152">
        <v>1.4238736868292199E-2</v>
      </c>
      <c r="CZ108" s="152">
        <v>1.6759740478702525E-3</v>
      </c>
      <c r="DA108" s="152">
        <v>1.0203346042468524</v>
      </c>
      <c r="DB108" s="152">
        <v>6.7070400925752524E-4</v>
      </c>
      <c r="DC108" s="152">
        <v>6.4320448836681029E-4</v>
      </c>
      <c r="DD108" s="152">
        <v>1.0333567869708704E-3</v>
      </c>
      <c r="DE108" s="152">
        <v>0</v>
      </c>
    </row>
    <row r="109" spans="1:109" x14ac:dyDescent="0.3">
      <c r="A109" s="151">
        <v>921</v>
      </c>
      <c r="B109" s="152">
        <v>1.7173372712440873E-3</v>
      </c>
      <c r="C109" s="152">
        <v>1.4207055646473117E-4</v>
      </c>
      <c r="D109" s="152">
        <v>3.3188030194063059E-4</v>
      </c>
      <c r="E109" s="152">
        <v>1.4300057339255201E-4</v>
      </c>
      <c r="F109" s="152">
        <v>5.1065147415469835E-4</v>
      </c>
      <c r="G109" s="152">
        <v>4.8590694450008628E-5</v>
      </c>
      <c r="H109" s="152">
        <v>1.7306315934653377E-3</v>
      </c>
      <c r="I109" s="152">
        <v>3.6789913560748399E-4</v>
      </c>
      <c r="J109" s="152">
        <v>4.9411059962686001E-3</v>
      </c>
      <c r="K109" s="152">
        <v>3.6849417995432573E-3</v>
      </c>
      <c r="L109" s="152">
        <v>5.754865577293009E-3</v>
      </c>
      <c r="M109" s="152">
        <v>4.5435544294300289E-3</v>
      </c>
      <c r="N109" s="152">
        <v>3.4351029189803729E-3</v>
      </c>
      <c r="O109" s="152">
        <v>4.3192155570768746E-3</v>
      </c>
      <c r="P109" s="152">
        <v>1.2890466956873388E-3</v>
      </c>
      <c r="Q109" s="152">
        <v>3.3010087484189742E-3</v>
      </c>
      <c r="R109" s="152">
        <v>9.276400712202932E-5</v>
      </c>
      <c r="S109" s="152">
        <v>2.8107452645298768E-4</v>
      </c>
      <c r="T109" s="152">
        <v>4.6599839328001974E-4</v>
      </c>
      <c r="U109" s="152">
        <v>2.1877580030049557E-4</v>
      </c>
      <c r="V109" s="152">
        <v>2.7738030097531756E-4</v>
      </c>
      <c r="W109" s="152">
        <v>2.1766423456660644E-4</v>
      </c>
      <c r="X109" s="152">
        <v>1.7514857122103914E-4</v>
      </c>
      <c r="Y109" s="152">
        <v>9.2703741217648006E-5</v>
      </c>
      <c r="Z109" s="152">
        <v>1.1098278465940635E-4</v>
      </c>
      <c r="AA109" s="152">
        <v>7.4518175967166532E-5</v>
      </c>
      <c r="AB109" s="152">
        <v>7.6027567722488455E-5</v>
      </c>
      <c r="AC109" s="152">
        <v>8.0960947288285354E-5</v>
      </c>
      <c r="AD109" s="152">
        <v>4.720888340834291E-5</v>
      </c>
      <c r="AE109" s="152">
        <v>1.381287016257077E-4</v>
      </c>
      <c r="AF109" s="152">
        <v>1.2078149695541815E-4</v>
      </c>
      <c r="AG109" s="152">
        <v>5.0252906058534006E-4</v>
      </c>
      <c r="AH109" s="152">
        <v>7.5385460085889414E-5</v>
      </c>
      <c r="AI109" s="152">
        <v>9.5811806276817319E-5</v>
      </c>
      <c r="AJ109" s="152">
        <v>7.4112215256391065E-5</v>
      </c>
      <c r="AK109" s="152">
        <v>6.7724269842202298E-5</v>
      </c>
      <c r="AL109" s="152">
        <v>1.2067233006424354E-4</v>
      </c>
      <c r="AM109" s="152">
        <v>1.6813988285120822E-4</v>
      </c>
      <c r="AN109" s="152">
        <v>3.2497974053085237E-5</v>
      </c>
      <c r="AO109" s="152">
        <v>4.4228462803111776E-4</v>
      </c>
      <c r="AP109" s="152">
        <v>1.2388308368398808E-4</v>
      </c>
      <c r="AQ109" s="152">
        <v>1.3235804375175846E-4</v>
      </c>
      <c r="AR109" s="152">
        <v>2.2206860111173351E-4</v>
      </c>
      <c r="AS109" s="152">
        <v>2.2402768767801828E-4</v>
      </c>
      <c r="AT109" s="152">
        <v>6.0125878043804624E-4</v>
      </c>
      <c r="AU109" s="152">
        <v>1.6135915406222958E-4</v>
      </c>
      <c r="AV109" s="152">
        <v>4.1592384332156873E-4</v>
      </c>
      <c r="AW109" s="152">
        <v>5.7450377445974175E-5</v>
      </c>
      <c r="AX109" s="152">
        <v>3.1960742361606417E-4</v>
      </c>
      <c r="AY109" s="152">
        <v>5.5001029726164615E-4</v>
      </c>
      <c r="AZ109" s="152">
        <v>1.9290915995742494E-4</v>
      </c>
      <c r="BA109" s="152">
        <v>2.3560961621271943E-4</v>
      </c>
      <c r="BB109" s="152">
        <v>1.6865053658886056E-4</v>
      </c>
      <c r="BC109" s="152">
        <v>2.3826731116706454E-4</v>
      </c>
      <c r="BD109" s="152">
        <v>2.6524032829018039E-4</v>
      </c>
      <c r="BE109" s="152">
        <v>1.4280195471867192E-4</v>
      </c>
      <c r="BF109" s="152">
        <v>9.6981112559603631E-5</v>
      </c>
      <c r="BG109" s="152">
        <v>2.6476455375345798E-4</v>
      </c>
      <c r="BH109" s="152">
        <v>1.8545264009155217E-3</v>
      </c>
      <c r="BI109" s="152">
        <v>2.2580650941261856E-4</v>
      </c>
      <c r="BJ109" s="152">
        <v>4.0911652303838343E-3</v>
      </c>
      <c r="BK109" s="152">
        <v>1.195731524601695E-4</v>
      </c>
      <c r="BL109" s="152">
        <v>1.4245436348478356E-4</v>
      </c>
      <c r="BM109" s="152">
        <v>2.1887444934881885E-5</v>
      </c>
      <c r="BN109" s="152">
        <v>9.381261565240838E-4</v>
      </c>
      <c r="BO109" s="152">
        <v>4.7107294170809595E-4</v>
      </c>
      <c r="BP109" s="152">
        <v>2.0471597654569927E-4</v>
      </c>
      <c r="BQ109" s="152">
        <v>7.6446581454099431E-3</v>
      </c>
      <c r="BR109" s="152">
        <v>2.4809960949787686E-4</v>
      </c>
      <c r="BS109" s="152">
        <v>3.4812266745389275E-4</v>
      </c>
      <c r="BT109" s="152">
        <v>1.0834057033271553E-4</v>
      </c>
      <c r="BU109" s="152">
        <v>1.1360744190485815E-4</v>
      </c>
      <c r="BV109" s="152">
        <v>1.220207132263055E-4</v>
      </c>
      <c r="BW109" s="152">
        <v>2.4112196867064051E-4</v>
      </c>
      <c r="BX109" s="152">
        <v>3.673810825985653E-5</v>
      </c>
      <c r="BY109" s="152">
        <v>1.60314092813071E-4</v>
      </c>
      <c r="BZ109" s="152">
        <v>3.8839476437652022E-4</v>
      </c>
      <c r="CA109" s="152">
        <v>3.8156630030861946E-4</v>
      </c>
      <c r="CB109" s="152">
        <v>3.2952281757967134E-4</v>
      </c>
      <c r="CC109" s="152">
        <v>1.2687090007293668E-4</v>
      </c>
      <c r="CD109" s="152">
        <v>9.7284358636789698E-5</v>
      </c>
      <c r="CE109" s="152">
        <v>4.8220256066868898E-4</v>
      </c>
      <c r="CF109" s="152">
        <v>1.1196770002925819E-4</v>
      </c>
      <c r="CG109" s="152">
        <v>1.3063609571232096E-4</v>
      </c>
      <c r="CH109" s="152">
        <v>6.958998503075381E-5</v>
      </c>
      <c r="CI109" s="152">
        <v>3.0269148376410788E-4</v>
      </c>
      <c r="CJ109" s="152">
        <v>6.9004894211209316E-5</v>
      </c>
      <c r="CK109" s="152">
        <v>1.5745556011263271E-4</v>
      </c>
      <c r="CL109" s="152">
        <v>1.139684688444585E-4</v>
      </c>
      <c r="CM109" s="152">
        <v>1.1563924818487367E-6</v>
      </c>
      <c r="CN109" s="152">
        <v>3.0676535081821939E-4</v>
      </c>
      <c r="CO109" s="152">
        <v>2.5562828217380449E-4</v>
      </c>
      <c r="CP109" s="152">
        <v>5.6657886071334823E-4</v>
      </c>
      <c r="CQ109" s="152">
        <v>5.3483575071092419E-4</v>
      </c>
      <c r="CR109" s="152">
        <v>4.6021489819824969E-4</v>
      </c>
      <c r="CS109" s="152">
        <v>4.4604389162525944E-4</v>
      </c>
      <c r="CT109" s="152">
        <v>2.2092689783076948E-4</v>
      </c>
      <c r="CU109" s="152">
        <v>1.9916496071716234E-4</v>
      </c>
      <c r="CV109" s="152">
        <v>1.7297373886568796E-4</v>
      </c>
      <c r="CW109" s="152">
        <v>2.4163070009474943E-4</v>
      </c>
      <c r="CX109" s="152">
        <v>9.3300522276463428E-5</v>
      </c>
      <c r="CY109" s="152">
        <v>2.5948127842666729E-4</v>
      </c>
      <c r="CZ109" s="152">
        <v>2.3770147653649702E-4</v>
      </c>
      <c r="DA109" s="152">
        <v>5.9502207734254237E-4</v>
      </c>
      <c r="DB109" s="152">
        <v>1.0001483596891774</v>
      </c>
      <c r="DC109" s="152">
        <v>2.6395900864614817E-4</v>
      </c>
      <c r="DD109" s="152">
        <v>6.5866905317866857E-4</v>
      </c>
      <c r="DE109" s="152">
        <v>0</v>
      </c>
    </row>
    <row r="110" spans="1:109" x14ac:dyDescent="0.3">
      <c r="A110" s="151">
        <v>922</v>
      </c>
      <c r="B110" s="152">
        <v>9.9244344410090034E-4</v>
      </c>
      <c r="C110" s="152">
        <v>3.6673739512890885E-3</v>
      </c>
      <c r="D110" s="152">
        <v>9.7326244910261753E-4</v>
      </c>
      <c r="E110" s="152">
        <v>1.2615990876675503E-3</v>
      </c>
      <c r="F110" s="152">
        <v>9.584188282213184E-4</v>
      </c>
      <c r="G110" s="152">
        <v>3.7038589257344027E-4</v>
      </c>
      <c r="H110" s="152">
        <v>1.2024678533928454E-3</v>
      </c>
      <c r="I110" s="152">
        <v>8.7714251609367802E-4</v>
      </c>
      <c r="J110" s="152">
        <v>2.0292892257328175E-3</v>
      </c>
      <c r="K110" s="152">
        <v>1.6288663113886914E-3</v>
      </c>
      <c r="L110" s="152">
        <v>1.5096915569401627E-3</v>
      </c>
      <c r="M110" s="152">
        <v>1.9249861543713682E-3</v>
      </c>
      <c r="N110" s="152">
        <v>2.0712105715918892E-3</v>
      </c>
      <c r="O110" s="152">
        <v>1.2139028893598243E-3</v>
      </c>
      <c r="P110" s="152">
        <v>9.1351223416275386E-4</v>
      </c>
      <c r="Q110" s="152">
        <v>1.4165858520907174E-3</v>
      </c>
      <c r="R110" s="152">
        <v>2.6714415094393888E-3</v>
      </c>
      <c r="S110" s="152">
        <v>2.6057865741794554E-3</v>
      </c>
      <c r="T110" s="152">
        <v>2.4168299238962621E-3</v>
      </c>
      <c r="U110" s="152">
        <v>1.5027298591473869E-3</v>
      </c>
      <c r="V110" s="152">
        <v>1.4125384293121779E-3</v>
      </c>
      <c r="W110" s="152">
        <v>1.2452503573744922E-3</v>
      </c>
      <c r="X110" s="152">
        <v>1.3728704258077317E-3</v>
      </c>
      <c r="Y110" s="152">
        <v>8.9645112263855376E-4</v>
      </c>
      <c r="Z110" s="152">
        <v>1.084365965620601E-3</v>
      </c>
      <c r="AA110" s="152">
        <v>4.4099107242536796E-4</v>
      </c>
      <c r="AB110" s="152">
        <v>1.6584442279524137E-3</v>
      </c>
      <c r="AC110" s="152">
        <v>5.043355533486441E-4</v>
      </c>
      <c r="AD110" s="152">
        <v>1.0642862568754996E-3</v>
      </c>
      <c r="AE110" s="152">
        <v>1.8264184884885528E-3</v>
      </c>
      <c r="AF110" s="152">
        <v>1.518684237662774E-3</v>
      </c>
      <c r="AG110" s="152">
        <v>1.9108274019744684E-3</v>
      </c>
      <c r="AH110" s="152">
        <v>1.3714298312932332E-3</v>
      </c>
      <c r="AI110" s="152">
        <v>1.3628104933546584E-3</v>
      </c>
      <c r="AJ110" s="152">
        <v>1.8437453689708401E-3</v>
      </c>
      <c r="AK110" s="152">
        <v>1.6509122732178321E-3</v>
      </c>
      <c r="AL110" s="152">
        <v>1.3841482235577322E-3</v>
      </c>
      <c r="AM110" s="152">
        <v>1.3215233387164911E-3</v>
      </c>
      <c r="AN110" s="152">
        <v>7.5651394833908131E-4</v>
      </c>
      <c r="AO110" s="152">
        <v>4.3124771954974119E-4</v>
      </c>
      <c r="AP110" s="152">
        <v>2.0674322953143079E-3</v>
      </c>
      <c r="AQ110" s="152">
        <v>1.4709742019486582E-3</v>
      </c>
      <c r="AR110" s="152">
        <v>1.2245653284741445E-3</v>
      </c>
      <c r="AS110" s="152">
        <v>7.0557513477404734E-3</v>
      </c>
      <c r="AT110" s="152">
        <v>1.2560904828952588E-3</v>
      </c>
      <c r="AU110" s="152">
        <v>1.1258970551434003E-3</v>
      </c>
      <c r="AV110" s="152">
        <v>1.1776690720736694E-3</v>
      </c>
      <c r="AW110" s="152">
        <v>5.3813616604405788E-4</v>
      </c>
      <c r="AX110" s="152">
        <v>1.2220406923583215E-3</v>
      </c>
      <c r="AY110" s="152">
        <v>6.0349723217995163E-4</v>
      </c>
      <c r="AZ110" s="152">
        <v>1.2700172450060521E-3</v>
      </c>
      <c r="BA110" s="152">
        <v>1.013326398274076E-3</v>
      </c>
      <c r="BB110" s="152">
        <v>1.4810208448022459E-3</v>
      </c>
      <c r="BC110" s="152">
        <v>1.2430353405906396E-3</v>
      </c>
      <c r="BD110" s="152">
        <v>6.3112363947069063E-4</v>
      </c>
      <c r="BE110" s="152">
        <v>4.9140437211036799E-4</v>
      </c>
      <c r="BF110" s="152">
        <v>2.4933803787694349E-4</v>
      </c>
      <c r="BG110" s="152">
        <v>7.0374387872415686E-4</v>
      </c>
      <c r="BH110" s="152">
        <v>2.5288155604286219E-4</v>
      </c>
      <c r="BI110" s="152">
        <v>3.5758284182694643E-4</v>
      </c>
      <c r="BJ110" s="152">
        <v>5.154279579501651E-4</v>
      </c>
      <c r="BK110" s="152">
        <v>9.5462892554462261E-4</v>
      </c>
      <c r="BL110" s="152">
        <v>3.7145313483567337E-3</v>
      </c>
      <c r="BM110" s="152">
        <v>2.5129967366604474E-4</v>
      </c>
      <c r="BN110" s="152">
        <v>2.955507320903502E-4</v>
      </c>
      <c r="BO110" s="152">
        <v>1.5630443566599735E-3</v>
      </c>
      <c r="BP110" s="152">
        <v>1.1958539570158652E-3</v>
      </c>
      <c r="BQ110" s="152">
        <v>4.3366678048467768E-4</v>
      </c>
      <c r="BR110" s="152">
        <v>8.7621610841636635E-4</v>
      </c>
      <c r="BS110" s="152">
        <v>8.8944247424950105E-4</v>
      </c>
      <c r="BT110" s="152">
        <v>1.0710959708008251E-3</v>
      </c>
      <c r="BU110" s="152">
        <v>2.4699466074164862E-4</v>
      </c>
      <c r="BV110" s="152">
        <v>5.8282130121168046E-4</v>
      </c>
      <c r="BW110" s="152">
        <v>9.3914899106003027E-4</v>
      </c>
      <c r="BX110" s="152">
        <v>8.1298491488794654E-4</v>
      </c>
      <c r="BY110" s="152">
        <v>1.0331738592007115E-3</v>
      </c>
      <c r="BZ110" s="152">
        <v>5.2956010160765479E-4</v>
      </c>
      <c r="CA110" s="152">
        <v>8.3497563227527007E-4</v>
      </c>
      <c r="CB110" s="152">
        <v>8.7494094764575586E-4</v>
      </c>
      <c r="CC110" s="152">
        <v>6.362217686532763E-4</v>
      </c>
      <c r="CD110" s="152">
        <v>1.0423988488293444E-3</v>
      </c>
      <c r="CE110" s="152">
        <v>7.5885915025422309E-4</v>
      </c>
      <c r="CF110" s="152">
        <v>1.2370007969088939E-3</v>
      </c>
      <c r="CG110" s="152">
        <v>8.9625714805042307E-4</v>
      </c>
      <c r="CH110" s="152">
        <v>1.1315462268522238E-3</v>
      </c>
      <c r="CI110" s="152">
        <v>4.8707815424146991E-4</v>
      </c>
      <c r="CJ110" s="152">
        <v>4.7196823524448087E-4</v>
      </c>
      <c r="CK110" s="152">
        <v>2.5657756400851734E-3</v>
      </c>
      <c r="CL110" s="152">
        <v>5.9191817758076637E-4</v>
      </c>
      <c r="CM110" s="152">
        <v>2.0299141053422526E-6</v>
      </c>
      <c r="CN110" s="152">
        <v>1.022643486716452E-3</v>
      </c>
      <c r="CO110" s="152">
        <v>4.6053091037042483E-4</v>
      </c>
      <c r="CP110" s="152">
        <v>2.1971568363764798E-3</v>
      </c>
      <c r="CQ110" s="152">
        <v>9.4351927236205866E-4</v>
      </c>
      <c r="CR110" s="152">
        <v>7.4383960804002538E-4</v>
      </c>
      <c r="CS110" s="152">
        <v>1.3580036713141826E-3</v>
      </c>
      <c r="CT110" s="152">
        <v>7.543377514726275E-4</v>
      </c>
      <c r="CU110" s="152">
        <v>1.3300438215115571E-3</v>
      </c>
      <c r="CV110" s="152">
        <v>8.9013271809959863E-4</v>
      </c>
      <c r="CW110" s="152">
        <v>1.8269827832545333E-3</v>
      </c>
      <c r="CX110" s="152">
        <v>9.8337258079738798E-4</v>
      </c>
      <c r="CY110" s="152">
        <v>6.9308029267221274E-4</v>
      </c>
      <c r="CZ110" s="152">
        <v>4.9354974883803848E-4</v>
      </c>
      <c r="DA110" s="152">
        <v>9.6924324014276554E-4</v>
      </c>
      <c r="DB110" s="152">
        <v>4.5609283247231115E-4</v>
      </c>
      <c r="DC110" s="152">
        <v>1.0010998757497627</v>
      </c>
      <c r="DD110" s="152">
        <v>3.2923326314177693E-4</v>
      </c>
      <c r="DE110" s="152">
        <v>0</v>
      </c>
    </row>
    <row r="111" spans="1:109" x14ac:dyDescent="0.3">
      <c r="A111" s="151">
        <v>923</v>
      </c>
      <c r="B111" s="152">
        <v>2.0270322528346814E-3</v>
      </c>
      <c r="C111" s="152">
        <v>7.7493049631456199E-3</v>
      </c>
      <c r="D111" s="152">
        <v>2.0657887990035433E-3</v>
      </c>
      <c r="E111" s="152">
        <v>2.3029022736710141E-3</v>
      </c>
      <c r="F111" s="152">
        <v>2.1674631391425964E-3</v>
      </c>
      <c r="G111" s="152">
        <v>8.2934527260641443E-4</v>
      </c>
      <c r="H111" s="152">
        <v>8.7033162846145602E-3</v>
      </c>
      <c r="I111" s="152">
        <v>2.1868668780407195E-3</v>
      </c>
      <c r="J111" s="152">
        <v>4.084043514449979E-3</v>
      </c>
      <c r="K111" s="152">
        <v>3.492196456413544E-3</v>
      </c>
      <c r="L111" s="152">
        <v>3.2125277511726295E-3</v>
      </c>
      <c r="M111" s="152">
        <v>3.8838166967063567E-3</v>
      </c>
      <c r="N111" s="152">
        <v>4.3614199835706711E-3</v>
      </c>
      <c r="O111" s="152">
        <v>2.5869198840557848E-3</v>
      </c>
      <c r="P111" s="152">
        <v>1.9315429222302324E-3</v>
      </c>
      <c r="Q111" s="152">
        <v>3.0377045707800361E-3</v>
      </c>
      <c r="R111" s="152">
        <v>5.5618207843471067E-3</v>
      </c>
      <c r="S111" s="152">
        <v>4.8627374677565434E-3</v>
      </c>
      <c r="T111" s="152">
        <v>2.9818879362031063E-3</v>
      </c>
      <c r="U111" s="152">
        <v>4.9902642207498458E-3</v>
      </c>
      <c r="V111" s="152">
        <v>3.0653334443819973E-3</v>
      </c>
      <c r="W111" s="152">
        <v>2.7137502970576918E-3</v>
      </c>
      <c r="X111" s="152">
        <v>3.0734433511361305E-3</v>
      </c>
      <c r="Y111" s="152">
        <v>2.0273895764925422E-3</v>
      </c>
      <c r="Z111" s="152">
        <v>2.1356255479254814E-3</v>
      </c>
      <c r="AA111" s="152">
        <v>1.0092970800457081E-3</v>
      </c>
      <c r="AB111" s="152">
        <v>3.3825831759001991E-3</v>
      </c>
      <c r="AC111" s="152">
        <v>1.0238994520320327E-3</v>
      </c>
      <c r="AD111" s="152">
        <v>3.0060176309820454E-3</v>
      </c>
      <c r="AE111" s="152">
        <v>3.5655573144354434E-3</v>
      </c>
      <c r="AF111" s="152">
        <v>3.6759277432379593E-3</v>
      </c>
      <c r="AG111" s="152">
        <v>3.9587535395872592E-3</v>
      </c>
      <c r="AH111" s="152">
        <v>3.1875014735785671E-3</v>
      </c>
      <c r="AI111" s="152">
        <v>2.6935303891678273E-3</v>
      </c>
      <c r="AJ111" s="152">
        <v>4.0770567322718654E-3</v>
      </c>
      <c r="AK111" s="152">
        <v>3.366874480055466E-3</v>
      </c>
      <c r="AL111" s="152">
        <v>2.9538923172328572E-3</v>
      </c>
      <c r="AM111" s="152">
        <v>2.7320252149104214E-3</v>
      </c>
      <c r="AN111" s="152">
        <v>1.5111083775183819E-3</v>
      </c>
      <c r="AO111" s="152">
        <v>1.2061777405767971E-3</v>
      </c>
      <c r="AP111" s="152">
        <v>2.6082686617972333E-3</v>
      </c>
      <c r="AQ111" s="152">
        <v>3.4171477220813697E-3</v>
      </c>
      <c r="AR111" s="152">
        <v>1.9498820641038433E-3</v>
      </c>
      <c r="AS111" s="152">
        <v>1.4582465798893699E-2</v>
      </c>
      <c r="AT111" s="152">
        <v>2.4597903744845565E-3</v>
      </c>
      <c r="AU111" s="152">
        <v>1.4631322541053351E-3</v>
      </c>
      <c r="AV111" s="152">
        <v>2.5871506933922454E-3</v>
      </c>
      <c r="AW111" s="152">
        <v>1.1396372728236688E-3</v>
      </c>
      <c r="AX111" s="152">
        <v>2.9954949535734546E-3</v>
      </c>
      <c r="AY111" s="152">
        <v>1.3865140146571756E-3</v>
      </c>
      <c r="AZ111" s="152">
        <v>3.5189757963881635E-3</v>
      </c>
      <c r="BA111" s="152">
        <v>2.2992885150073892E-3</v>
      </c>
      <c r="BB111" s="152">
        <v>3.5575248408583927E-3</v>
      </c>
      <c r="BC111" s="152">
        <v>2.8893665673585455E-3</v>
      </c>
      <c r="BD111" s="152">
        <v>1.6348931014545575E-3</v>
      </c>
      <c r="BE111" s="152">
        <v>1.5749402180777162E-3</v>
      </c>
      <c r="BF111" s="152">
        <v>6.6062039692121541E-4</v>
      </c>
      <c r="BG111" s="152">
        <v>1.875614402310293E-3</v>
      </c>
      <c r="BH111" s="152">
        <v>1.3243407342232228E-3</v>
      </c>
      <c r="BI111" s="152">
        <v>9.2488514780286193E-4</v>
      </c>
      <c r="BJ111" s="152">
        <v>2.5637817915973573E-3</v>
      </c>
      <c r="BK111" s="152">
        <v>1.9374339647243088E-3</v>
      </c>
      <c r="BL111" s="152">
        <v>7.703927736854816E-3</v>
      </c>
      <c r="BM111" s="152">
        <v>1.659436012007795E-2</v>
      </c>
      <c r="BN111" s="152">
        <v>1.7392063776680814E-3</v>
      </c>
      <c r="BO111" s="152">
        <v>4.2053040462033502E-3</v>
      </c>
      <c r="BP111" s="152">
        <v>3.8672462732159459E-3</v>
      </c>
      <c r="BQ111" s="152">
        <v>1.2793249901811628E-3</v>
      </c>
      <c r="BR111" s="152">
        <v>2.2488089867078818E-3</v>
      </c>
      <c r="BS111" s="152">
        <v>2.3616507524491918E-3</v>
      </c>
      <c r="BT111" s="152">
        <v>2.2517844627221841E-3</v>
      </c>
      <c r="BU111" s="152">
        <v>5.9149553045106094E-4</v>
      </c>
      <c r="BV111" s="152">
        <v>1.3241808880337328E-3</v>
      </c>
      <c r="BW111" s="152">
        <v>2.2140396465302895E-3</v>
      </c>
      <c r="BX111" s="152">
        <v>1.9598127294568257E-3</v>
      </c>
      <c r="BY111" s="152">
        <v>2.5608177869760429E-3</v>
      </c>
      <c r="BZ111" s="152">
        <v>1.3100716435696239E-3</v>
      </c>
      <c r="CA111" s="152">
        <v>2.0581064729077894E-3</v>
      </c>
      <c r="CB111" s="152">
        <v>2.0201040212951328E-3</v>
      </c>
      <c r="CC111" s="152">
        <v>1.4053897850463447E-3</v>
      </c>
      <c r="CD111" s="152">
        <v>1.1038944367777518E-3</v>
      </c>
      <c r="CE111" s="152">
        <v>9.2961510353572283E-3</v>
      </c>
      <c r="CF111" s="152">
        <v>1.5310916197859754E-3</v>
      </c>
      <c r="CG111" s="152">
        <v>2.1277932352629521E-3</v>
      </c>
      <c r="CH111" s="152">
        <v>1.3749365781358636E-3</v>
      </c>
      <c r="CI111" s="152">
        <v>1.1280622329833245E-3</v>
      </c>
      <c r="CJ111" s="152">
        <v>1.1203625040446699E-3</v>
      </c>
      <c r="CK111" s="152">
        <v>1.924686762418967E-3</v>
      </c>
      <c r="CL111" s="152">
        <v>1.0769179539390126E-3</v>
      </c>
      <c r="CM111" s="152">
        <v>4.7715990567740485E-6</v>
      </c>
      <c r="CN111" s="152">
        <v>1.9502999518894253E-3</v>
      </c>
      <c r="CO111" s="152">
        <v>1.1017589957871392E-3</v>
      </c>
      <c r="CP111" s="152">
        <v>3.8284723549212997E-3</v>
      </c>
      <c r="CQ111" s="152">
        <v>2.1989401169220596E-3</v>
      </c>
      <c r="CR111" s="152">
        <v>1.6702738514386035E-3</v>
      </c>
      <c r="CS111" s="152">
        <v>2.7515271323227787E-3</v>
      </c>
      <c r="CT111" s="152">
        <v>1.7476486489582013E-3</v>
      </c>
      <c r="CU111" s="152">
        <v>2.7733082784048776E-3</v>
      </c>
      <c r="CV111" s="152">
        <v>2.6322014819467111E-3</v>
      </c>
      <c r="CW111" s="152">
        <v>5.210611725181262E-2</v>
      </c>
      <c r="CX111" s="152">
        <v>1.2616826162504055E-2</v>
      </c>
      <c r="CY111" s="152">
        <v>1.5182579795474226E-3</v>
      </c>
      <c r="CZ111" s="152">
        <v>1.266847651439645E-3</v>
      </c>
      <c r="DA111" s="152">
        <v>3.1713854002732994E-3</v>
      </c>
      <c r="DB111" s="152">
        <v>1.2298128569852471E-3</v>
      </c>
      <c r="DC111" s="152">
        <v>3.4468664483121602E-3</v>
      </c>
      <c r="DD111" s="152">
        <v>1.000744812870715</v>
      </c>
      <c r="DE111" s="152">
        <v>0</v>
      </c>
    </row>
    <row r="112" spans="1:109" ht="15" thickBot="1" x14ac:dyDescent="0.35">
      <c r="A112" s="151">
        <v>9900</v>
      </c>
      <c r="B112" s="152">
        <v>8.5305600228590068E-5</v>
      </c>
      <c r="C112" s="152">
        <v>3.1771484039780986E-4</v>
      </c>
      <c r="D112" s="152">
        <v>2.8138991410527287E-4</v>
      </c>
      <c r="E112" s="152">
        <v>8.6354500324361063E-5</v>
      </c>
      <c r="F112" s="152">
        <v>3.3261546124855419E-4</v>
      </c>
      <c r="G112" s="152">
        <v>3.033174358327009E-5</v>
      </c>
      <c r="H112" s="152">
        <v>1.3328834044432439E-4</v>
      </c>
      <c r="I112" s="152">
        <v>6.4028147794234673E-5</v>
      </c>
      <c r="J112" s="152">
        <v>1.7725912728904064E-4</v>
      </c>
      <c r="K112" s="152">
        <v>1.4049260501952128E-4</v>
      </c>
      <c r="L112" s="152">
        <v>1.3127368101956138E-4</v>
      </c>
      <c r="M112" s="152">
        <v>1.4983347822524604E-4</v>
      </c>
      <c r="N112" s="152">
        <v>1.7887794558087199E-4</v>
      </c>
      <c r="O112" s="152">
        <v>1.2602054017999057E-4</v>
      </c>
      <c r="P112" s="152">
        <v>7.8627458678796446E-5</v>
      </c>
      <c r="Q112" s="152">
        <v>1.2308666021845308E-4</v>
      </c>
      <c r="R112" s="152">
        <v>2.263787647054727E-4</v>
      </c>
      <c r="S112" s="152">
        <v>2.1064596852501447E-4</v>
      </c>
      <c r="T112" s="152">
        <v>1.4578796209477142E-4</v>
      </c>
      <c r="U112" s="152">
        <v>1.7814809271714306E-4</v>
      </c>
      <c r="V112" s="152">
        <v>1.2166318443109621E-4</v>
      </c>
      <c r="W112" s="152">
        <v>1.2509075836460902E-4</v>
      </c>
      <c r="X112" s="152">
        <v>1.1379860161922152E-4</v>
      </c>
      <c r="Y112" s="152">
        <v>7.4942557420998846E-5</v>
      </c>
      <c r="Z112" s="152">
        <v>8.3669040389968159E-5</v>
      </c>
      <c r="AA112" s="152">
        <v>3.5869085218615081E-5</v>
      </c>
      <c r="AB112" s="152">
        <v>1.404235016275838E-4</v>
      </c>
      <c r="AC112" s="152">
        <v>9.6923640963838395E-5</v>
      </c>
      <c r="AD112" s="152">
        <v>7.6282164750843636E-5</v>
      </c>
      <c r="AE112" s="152">
        <v>1.5431302980117967E-4</v>
      </c>
      <c r="AF112" s="152">
        <v>1.2667494195539624E-4</v>
      </c>
      <c r="AG112" s="152">
        <v>1.4044153402093529E-4</v>
      </c>
      <c r="AH112" s="152">
        <v>1.1214498343559826E-4</v>
      </c>
      <c r="AI112" s="152">
        <v>1.1215642433811635E-4</v>
      </c>
      <c r="AJ112" s="152">
        <v>1.4869752824444901E-4</v>
      </c>
      <c r="AK112" s="152">
        <v>1.4315199903229087E-4</v>
      </c>
      <c r="AL112" s="152">
        <v>1.4566312307962871E-4</v>
      </c>
      <c r="AM112" s="152">
        <v>1.2286494731112257E-4</v>
      </c>
      <c r="AN112" s="152">
        <v>6.4912558247967944E-5</v>
      </c>
      <c r="AO112" s="152">
        <v>5.9407873712086237E-5</v>
      </c>
      <c r="AP112" s="152">
        <v>2.9678008964042612E-4</v>
      </c>
      <c r="AQ112" s="152">
        <v>1.534328559483485E-4</v>
      </c>
      <c r="AR112" s="152">
        <v>9.5191806180748518E-5</v>
      </c>
      <c r="AS112" s="152">
        <v>5.8766798686909669E-4</v>
      </c>
      <c r="AT112" s="152">
        <v>1.0481497781750767E-4</v>
      </c>
      <c r="AU112" s="152">
        <v>4.9610313811195882E-5</v>
      </c>
      <c r="AV112" s="152">
        <v>9.4244472078718972E-5</v>
      </c>
      <c r="AW112" s="152">
        <v>4.5783110618469387E-5</v>
      </c>
      <c r="AX112" s="152">
        <v>1.015554182184096E-4</v>
      </c>
      <c r="AY112" s="152">
        <v>6.04369413894943E-5</v>
      </c>
      <c r="AZ112" s="152">
        <v>9.2112344717068911E-5</v>
      </c>
      <c r="BA112" s="152">
        <v>9.2547873343375259E-5</v>
      </c>
      <c r="BB112" s="152">
        <v>1.2783687262607585E-4</v>
      </c>
      <c r="BC112" s="152">
        <v>1.2285871840144759E-4</v>
      </c>
      <c r="BD112" s="152">
        <v>6.6542066353089501E-5</v>
      </c>
      <c r="BE112" s="152">
        <v>5.0928678670882457E-5</v>
      </c>
      <c r="BF112" s="152">
        <v>3.1843563702630418E-5</v>
      </c>
      <c r="BG112" s="152">
        <v>6.8876146581395726E-5</v>
      </c>
      <c r="BH112" s="152">
        <v>1.1157468235972368E-4</v>
      </c>
      <c r="BI112" s="152">
        <v>2.8549565149116909E-4</v>
      </c>
      <c r="BJ112" s="152">
        <v>2.4029698887024302E-4</v>
      </c>
      <c r="BK112" s="152">
        <v>7.6816546309694414E-5</v>
      </c>
      <c r="BL112" s="152">
        <v>3.0880633097166269E-4</v>
      </c>
      <c r="BM112" s="152">
        <v>2.189431562033853E-5</v>
      </c>
      <c r="BN112" s="152">
        <v>6.9761219145918926E-5</v>
      </c>
      <c r="BO112" s="152">
        <v>1.4796284048370598E-4</v>
      </c>
      <c r="BP112" s="152">
        <v>1.039247017336544E-4</v>
      </c>
      <c r="BQ112" s="152">
        <v>5.0586522713827111E-5</v>
      </c>
      <c r="BR112" s="152">
        <v>7.9717394362823385E-5</v>
      </c>
      <c r="BS112" s="152">
        <v>8.5068269868556761E-5</v>
      </c>
      <c r="BT112" s="152">
        <v>1.0928537583097346E-4</v>
      </c>
      <c r="BU112" s="152">
        <v>0.37761102365973553</v>
      </c>
      <c r="BV112" s="152">
        <v>1.5841829419958159E-4</v>
      </c>
      <c r="BW112" s="152">
        <v>9.9936368188567268E-5</v>
      </c>
      <c r="BX112" s="152">
        <v>6.2987665051428247E-5</v>
      </c>
      <c r="BY112" s="152">
        <v>9.3214002114489999E-5</v>
      </c>
      <c r="BZ112" s="152">
        <v>1.8879490337808314E-4</v>
      </c>
      <c r="CA112" s="152">
        <v>7.5834786145577082E-5</v>
      </c>
      <c r="CB112" s="152">
        <v>9.4897735905647546E-5</v>
      </c>
      <c r="CC112" s="152">
        <v>5.5982898289977857E-5</v>
      </c>
      <c r="CD112" s="152">
        <v>8.9295281921995804E-5</v>
      </c>
      <c r="CE112" s="152">
        <v>5.3887500844342268E-4</v>
      </c>
      <c r="CF112" s="152">
        <v>9.4040204419900862E-5</v>
      </c>
      <c r="CG112" s="152">
        <v>1.4164333851057013E-4</v>
      </c>
      <c r="CH112" s="152">
        <v>7.379742368366542E-5</v>
      </c>
      <c r="CI112" s="152">
        <v>4.6531319090109443E-4</v>
      </c>
      <c r="CJ112" s="152">
        <v>7.4610992115787587E-5</v>
      </c>
      <c r="CK112" s="152">
        <v>1.378242107548011E-4</v>
      </c>
      <c r="CL112" s="152">
        <v>4.5092263964369651E-5</v>
      </c>
      <c r="CM112" s="152">
        <v>9.7023893444765843E-7</v>
      </c>
      <c r="CN112" s="152">
        <v>8.583905294138133E-5</v>
      </c>
      <c r="CO112" s="152">
        <v>1.2729497922566365E-4</v>
      </c>
      <c r="CP112" s="152">
        <v>1.5288497566512716E-4</v>
      </c>
      <c r="CQ112" s="152">
        <v>8.5593431485820874E-5</v>
      </c>
      <c r="CR112" s="152">
        <v>3.5006541005181991E-4</v>
      </c>
      <c r="CS112" s="152">
        <v>1.0851337540904627E-4</v>
      </c>
      <c r="CT112" s="152">
        <v>1.1209976782030615E-4</v>
      </c>
      <c r="CU112" s="152">
        <v>1.0871428897847525E-4</v>
      </c>
      <c r="CV112" s="152">
        <v>9.4223200925685197E-5</v>
      </c>
      <c r="CW112" s="152">
        <v>2.975845061554203E-4</v>
      </c>
      <c r="CX112" s="152">
        <v>1.6755833505368754E-4</v>
      </c>
      <c r="CY112" s="152">
        <v>5.7837892502343876E-5</v>
      </c>
      <c r="CZ112" s="152">
        <v>4.6615709980275871E-5</v>
      </c>
      <c r="DA112" s="152">
        <v>1.1197437966978668E-4</v>
      </c>
      <c r="DB112" s="152">
        <v>3.1976530366442597E-4</v>
      </c>
      <c r="DC112" s="152">
        <v>1.1890037905170406E-4</v>
      </c>
      <c r="DD112" s="152">
        <v>8.5153236404223064E-5</v>
      </c>
      <c r="DE112" s="152">
        <v>1</v>
      </c>
    </row>
    <row r="113" spans="1:109" ht="15.6" thickTop="1" thickBot="1" x14ac:dyDescent="0.35">
      <c r="A113" s="153" t="s">
        <v>5</v>
      </c>
      <c r="B113" s="155">
        <v>2.1881592513891372</v>
      </c>
      <c r="C113" s="156">
        <v>2.715111236692354</v>
      </c>
      <c r="D113" s="156">
        <v>3.0390500455106557</v>
      </c>
      <c r="E113" s="156">
        <v>3.000671311194147</v>
      </c>
      <c r="F113" s="156">
        <v>3.298538448057716</v>
      </c>
      <c r="G113" s="156">
        <v>1.4981647286503039</v>
      </c>
      <c r="H113" s="156">
        <v>2.8971090747525539</v>
      </c>
      <c r="I113" s="156">
        <v>2.0671978520747745</v>
      </c>
      <c r="J113" s="156">
        <v>3.0934579480043003</v>
      </c>
      <c r="K113" s="156">
        <v>2.9985007571624496</v>
      </c>
      <c r="L113" s="156">
        <v>2.8527903632191305</v>
      </c>
      <c r="M113" s="156">
        <v>3.0216709799910637</v>
      </c>
      <c r="N113" s="157">
        <v>3.2820938052458022</v>
      </c>
      <c r="O113" s="156">
        <v>2.5024803065958423</v>
      </c>
      <c r="P113" s="156">
        <v>2.1783054864795903</v>
      </c>
      <c r="Q113" s="156">
        <v>2.6447932861182788</v>
      </c>
      <c r="R113" s="156">
        <v>2.3756188434376924</v>
      </c>
      <c r="S113" s="156">
        <v>3.0987992348000688</v>
      </c>
      <c r="T113" s="156">
        <v>2.6239735849306998</v>
      </c>
      <c r="U113" s="156">
        <v>2.8391677121533774</v>
      </c>
      <c r="V113" s="156">
        <v>2.815597628752077</v>
      </c>
      <c r="W113" s="156">
        <v>2.7795686011968956</v>
      </c>
      <c r="X113" s="156">
        <v>2.7341282572912138</v>
      </c>
      <c r="Y113" s="156">
        <v>2.1128591687212581</v>
      </c>
      <c r="Z113" s="156">
        <v>2.7528615027201284</v>
      </c>
      <c r="AA113" s="157">
        <v>1.5541286005068407</v>
      </c>
      <c r="AB113" s="156">
        <v>2.6587660634467709</v>
      </c>
      <c r="AC113" s="156">
        <v>1.8978680589706751</v>
      </c>
      <c r="AD113" s="156">
        <v>2.1021785482233026</v>
      </c>
      <c r="AE113" s="156">
        <v>2.9134241122080002</v>
      </c>
      <c r="AF113" s="156">
        <v>2.8754767748680883</v>
      </c>
      <c r="AG113" s="156">
        <v>3.3027694592011168</v>
      </c>
      <c r="AH113" s="156">
        <v>2.6279133874357825</v>
      </c>
      <c r="AI113" s="156">
        <v>2.559870527633302</v>
      </c>
      <c r="AJ113" s="156">
        <v>2.570860267634163</v>
      </c>
      <c r="AK113" s="156">
        <v>2.8387800239318728</v>
      </c>
      <c r="AL113" s="156">
        <v>2.7313325601023131</v>
      </c>
      <c r="AM113" s="156">
        <v>2.64629211973139</v>
      </c>
      <c r="AN113" s="157">
        <v>1.8482960822135439</v>
      </c>
      <c r="AO113" s="156">
        <v>1.7024489865850529</v>
      </c>
      <c r="AP113" s="156">
        <v>1.9255271519377906</v>
      </c>
      <c r="AQ113" s="156">
        <v>2.8107137844751393</v>
      </c>
      <c r="AR113" s="156">
        <v>2.2975025962454656</v>
      </c>
      <c r="AS113" s="156">
        <v>2.5708979392801172</v>
      </c>
      <c r="AT113" s="156">
        <v>2.7143177422019242</v>
      </c>
      <c r="AU113" s="156">
        <v>2.2397715841775967</v>
      </c>
      <c r="AV113" s="156">
        <v>2.6343127305775327</v>
      </c>
      <c r="AW113" s="156">
        <v>1.6774783094121095</v>
      </c>
      <c r="AX113" s="156">
        <v>3.152820375318981</v>
      </c>
      <c r="AY113" s="156">
        <v>2.4427699996878887</v>
      </c>
      <c r="AZ113" s="156">
        <v>2.2791201795272604</v>
      </c>
      <c r="BA113" s="157">
        <v>2.6019995445969082</v>
      </c>
      <c r="BB113" s="156">
        <v>2.7734273402034875</v>
      </c>
      <c r="BC113" s="156">
        <v>2.8322601659788713</v>
      </c>
      <c r="BD113" s="156">
        <v>2.2635026900134068</v>
      </c>
      <c r="BE113" s="156">
        <v>2.4017309643610099</v>
      </c>
      <c r="BF113" s="156">
        <v>1.820399234255152</v>
      </c>
      <c r="BG113" s="156">
        <v>2.163196995007532</v>
      </c>
      <c r="BH113" s="156">
        <v>2.0459547304650068</v>
      </c>
      <c r="BI113" s="156">
        <v>2.2861620673222314</v>
      </c>
      <c r="BJ113" s="156">
        <v>2.184887251295843</v>
      </c>
      <c r="BK113" s="156">
        <v>1.7683303722567743</v>
      </c>
      <c r="BL113" s="156">
        <v>2.553808686149778</v>
      </c>
      <c r="BM113" s="157">
        <v>1.2994977091927733</v>
      </c>
      <c r="BN113" s="156">
        <v>1.9107787746135039</v>
      </c>
      <c r="BO113" s="156">
        <v>3.1595151045176491</v>
      </c>
      <c r="BP113" s="156">
        <v>3.0142872437383423</v>
      </c>
      <c r="BQ113" s="156">
        <v>1.7134238793357968</v>
      </c>
      <c r="BR113" s="156">
        <v>2.2203730097726191</v>
      </c>
      <c r="BS113" s="156">
        <v>2.3066060149991952</v>
      </c>
      <c r="BT113" s="156">
        <v>2.1990007923544432</v>
      </c>
      <c r="BU113" s="156">
        <v>1.9867007105318839</v>
      </c>
      <c r="BV113" s="156">
        <v>2.0975083304651592</v>
      </c>
      <c r="BW113" s="156">
        <v>2.3848871715999835</v>
      </c>
      <c r="BX113" s="156">
        <v>1.9896379509792914</v>
      </c>
      <c r="BY113" s="156">
        <v>2.5178013547695395</v>
      </c>
      <c r="BZ113" s="157">
        <v>2.3611148834585807</v>
      </c>
      <c r="CA113" s="156">
        <v>2.0322105508439581</v>
      </c>
      <c r="CB113" s="156">
        <v>2.3557218499313071</v>
      </c>
      <c r="CC113" s="156">
        <v>1.9445314653851613</v>
      </c>
      <c r="CD113" s="156">
        <v>2.2573147137687384</v>
      </c>
      <c r="CE113" s="156">
        <v>3.0131835401442415</v>
      </c>
      <c r="CF113" s="156">
        <v>2.4243691599130868</v>
      </c>
      <c r="CG113" s="156">
        <v>2.4467176014003336</v>
      </c>
      <c r="CH113" s="156">
        <v>2.3837046751344433</v>
      </c>
      <c r="CI113" s="156">
        <v>2.3622454595588951</v>
      </c>
      <c r="CJ113" s="156">
        <v>2.2893378929893751</v>
      </c>
      <c r="CK113" s="156">
        <v>2.3408684412484742</v>
      </c>
      <c r="CL113" s="156">
        <v>2.3369465093377988</v>
      </c>
      <c r="CM113" s="157">
        <v>1.3630255338961386</v>
      </c>
      <c r="CN113" s="156">
        <v>2.5702895754567092</v>
      </c>
      <c r="CO113" s="156">
        <v>2.4159439573566757</v>
      </c>
      <c r="CP113" s="156">
        <v>2.4689186410678019</v>
      </c>
      <c r="CQ113" s="156">
        <v>2.2513107147192399</v>
      </c>
      <c r="CR113" s="156">
        <v>2.7053050286524143</v>
      </c>
      <c r="CS113" s="156">
        <v>2.504019549365657</v>
      </c>
      <c r="CT113" s="156">
        <v>2.5785577493830365</v>
      </c>
      <c r="CU113" s="156">
        <v>2.812839435623816</v>
      </c>
      <c r="CV113" s="156">
        <v>2.9812681164271542</v>
      </c>
      <c r="CW113" s="156">
        <v>4.1559128349942283</v>
      </c>
      <c r="CX113" s="156">
        <v>2.1490163423874695</v>
      </c>
      <c r="CY113" s="156">
        <v>2.135276117092415</v>
      </c>
      <c r="CZ113" s="157">
        <v>2.1204312494365882</v>
      </c>
      <c r="DA113" s="156">
        <v>2.8266636371428686</v>
      </c>
      <c r="DB113" s="156">
        <v>1.6864062658288967</v>
      </c>
      <c r="DC113" s="156">
        <v>2.1055600261257621</v>
      </c>
      <c r="DD113" s="156">
        <v>1.5935771981488165</v>
      </c>
      <c r="DE113" s="157">
        <v>1</v>
      </c>
    </row>
    <row r="114" spans="1:109" ht="15" thickTop="1" x14ac:dyDescent="0.3"/>
  </sheetData>
  <conditionalFormatting sqref="B5:DE112">
    <cfRule type="cellIs" dxfId="1" priority="1" operator="greaterThan">
      <formula>1</formula>
    </cfRule>
  </conditionalFormatting>
  <pageMargins left="0.7" right="0.49" top="0.54" bottom="0.43" header="0.3" footer="0.3"/>
  <pageSetup orientation="landscape" r:id="rId1"/>
  <colBreaks count="1" manualBreakCount="1">
    <brk id="6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3663-D78C-444F-BD9D-EC9F9569AD9D}">
  <dimension ref="A1:DE1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7" sqref="J17"/>
    </sheetView>
  </sheetViews>
  <sheetFormatPr defaultRowHeight="14.4" x14ac:dyDescent="0.3"/>
  <sheetData>
    <row r="1" spans="1:109" x14ac:dyDescent="0.3">
      <c r="A1" s="138"/>
      <c r="B1" s="158"/>
      <c r="C1" s="139"/>
      <c r="D1" s="139"/>
      <c r="E1" s="139"/>
      <c r="F1" s="139"/>
      <c r="G1" s="139"/>
      <c r="H1" s="140" t="s">
        <v>50</v>
      </c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40" t="s">
        <v>50</v>
      </c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40" t="s">
        <v>50</v>
      </c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40" t="s">
        <v>50</v>
      </c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40" t="s">
        <v>50</v>
      </c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40" t="s">
        <v>50</v>
      </c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40" t="s">
        <v>50</v>
      </c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40" t="s">
        <v>50</v>
      </c>
      <c r="CT1" s="139"/>
      <c r="CU1" s="139"/>
      <c r="CV1" s="139"/>
      <c r="CW1" s="139"/>
      <c r="CX1" s="139"/>
      <c r="CY1" s="139"/>
      <c r="CZ1" s="139"/>
      <c r="DA1" s="139"/>
      <c r="DB1" s="139"/>
      <c r="DC1" s="160" t="s">
        <v>50</v>
      </c>
      <c r="DD1" s="140"/>
      <c r="DE1" s="139"/>
    </row>
    <row r="2" spans="1:109" x14ac:dyDescent="0.3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</row>
    <row r="3" spans="1:109" ht="15" thickBot="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</row>
    <row r="4" spans="1:109" ht="15.6" thickTop="1" thickBot="1" x14ac:dyDescent="0.35">
      <c r="A4" s="150" t="s">
        <v>3</v>
      </c>
      <c r="B4" s="39">
        <v>11</v>
      </c>
      <c r="C4" s="39">
        <v>2120</v>
      </c>
      <c r="D4" s="39">
        <v>2130</v>
      </c>
      <c r="E4" s="39">
        <v>2211</v>
      </c>
      <c r="F4" s="39">
        <v>2212</v>
      </c>
      <c r="G4" s="39">
        <v>2213</v>
      </c>
      <c r="H4" s="39">
        <v>236</v>
      </c>
      <c r="I4" s="39">
        <v>237</v>
      </c>
      <c r="J4" s="39">
        <v>3111</v>
      </c>
      <c r="K4" s="39">
        <v>3113</v>
      </c>
      <c r="L4" s="39">
        <v>3114</v>
      </c>
      <c r="M4" s="39">
        <v>3115</v>
      </c>
      <c r="N4" s="40">
        <v>3116</v>
      </c>
      <c r="O4" s="39">
        <v>3118</v>
      </c>
      <c r="P4" s="39">
        <v>3119</v>
      </c>
      <c r="Q4" s="39">
        <v>3121</v>
      </c>
      <c r="R4" s="39">
        <v>3122</v>
      </c>
      <c r="S4" s="39">
        <v>3130</v>
      </c>
      <c r="T4" s="39">
        <v>3140</v>
      </c>
      <c r="U4" s="39">
        <v>3150</v>
      </c>
      <c r="V4" s="39">
        <v>3160</v>
      </c>
      <c r="W4" s="41">
        <v>3210</v>
      </c>
      <c r="X4" s="39">
        <v>3220</v>
      </c>
      <c r="Y4" s="39">
        <v>3230</v>
      </c>
      <c r="Z4" s="39">
        <v>3240</v>
      </c>
      <c r="AA4" s="40">
        <v>3251</v>
      </c>
      <c r="AB4" s="39">
        <v>3252</v>
      </c>
      <c r="AC4" s="39">
        <v>3253</v>
      </c>
      <c r="AD4" s="39">
        <v>3254</v>
      </c>
      <c r="AE4" s="39">
        <v>3255</v>
      </c>
      <c r="AF4" s="39">
        <v>3256</v>
      </c>
      <c r="AG4" s="39">
        <v>3259</v>
      </c>
      <c r="AH4" s="39">
        <v>3261</v>
      </c>
      <c r="AI4" s="39">
        <v>3262</v>
      </c>
      <c r="AJ4" s="39">
        <v>3270</v>
      </c>
      <c r="AK4" s="39">
        <v>3310</v>
      </c>
      <c r="AL4" s="39">
        <v>3320</v>
      </c>
      <c r="AM4" s="39">
        <v>3330</v>
      </c>
      <c r="AN4" s="40">
        <v>3340</v>
      </c>
      <c r="AO4" s="39">
        <v>3350</v>
      </c>
      <c r="AP4" s="39">
        <v>3360</v>
      </c>
      <c r="AQ4" s="39">
        <v>3370</v>
      </c>
      <c r="AR4" s="39">
        <v>3390</v>
      </c>
      <c r="AS4" s="39" t="s">
        <v>4</v>
      </c>
      <c r="AT4" s="39">
        <v>481</v>
      </c>
      <c r="AU4" s="41">
        <v>483</v>
      </c>
      <c r="AV4" s="39">
        <v>484</v>
      </c>
      <c r="AW4" s="39">
        <v>485</v>
      </c>
      <c r="AX4" s="39">
        <v>486</v>
      </c>
      <c r="AY4" s="39">
        <v>487</v>
      </c>
      <c r="AZ4" s="39">
        <v>488</v>
      </c>
      <c r="BA4" s="40">
        <v>491</v>
      </c>
      <c r="BB4" s="39">
        <v>492</v>
      </c>
      <c r="BC4" s="39">
        <v>493</v>
      </c>
      <c r="BD4" s="39">
        <v>511</v>
      </c>
      <c r="BE4" s="39">
        <v>512</v>
      </c>
      <c r="BF4" s="39">
        <v>515</v>
      </c>
      <c r="BG4" s="39">
        <v>517</v>
      </c>
      <c r="BH4" s="39">
        <v>518</v>
      </c>
      <c r="BI4" s="39">
        <v>519</v>
      </c>
      <c r="BJ4" s="39">
        <v>52211</v>
      </c>
      <c r="BK4" s="39">
        <v>52213</v>
      </c>
      <c r="BL4" s="39">
        <v>52219</v>
      </c>
      <c r="BM4" s="40">
        <v>5222</v>
      </c>
      <c r="BN4" s="39">
        <v>5223</v>
      </c>
      <c r="BO4" s="39">
        <v>5241</v>
      </c>
      <c r="BP4" s="39">
        <v>5242</v>
      </c>
      <c r="BQ4" s="39">
        <v>53</v>
      </c>
      <c r="BR4" s="39">
        <v>5411</v>
      </c>
      <c r="BS4" s="39">
        <v>5412</v>
      </c>
      <c r="BT4" s="39">
        <v>5413</v>
      </c>
      <c r="BU4" s="39">
        <v>5414</v>
      </c>
      <c r="BV4" s="39">
        <v>5415</v>
      </c>
      <c r="BW4" s="39">
        <v>5416</v>
      </c>
      <c r="BX4" s="39">
        <v>5417</v>
      </c>
      <c r="BY4" s="39">
        <v>5419</v>
      </c>
      <c r="BZ4" s="40">
        <v>5511</v>
      </c>
      <c r="CA4" s="42">
        <v>561</v>
      </c>
      <c r="CB4" s="39">
        <v>562</v>
      </c>
      <c r="CC4" s="39">
        <v>611</v>
      </c>
      <c r="CD4" s="39">
        <v>6211</v>
      </c>
      <c r="CE4" s="39">
        <v>6212</v>
      </c>
      <c r="CF4" s="39">
        <v>6213</v>
      </c>
      <c r="CG4" s="39">
        <v>6214</v>
      </c>
      <c r="CH4" s="39">
        <v>6215</v>
      </c>
      <c r="CI4" s="39">
        <v>6216</v>
      </c>
      <c r="CJ4" s="39">
        <v>6219</v>
      </c>
      <c r="CK4" s="39">
        <v>6220</v>
      </c>
      <c r="CL4" s="39">
        <v>6230</v>
      </c>
      <c r="CM4" s="40">
        <v>6240</v>
      </c>
      <c r="CN4" s="39">
        <v>711</v>
      </c>
      <c r="CO4" s="39">
        <v>712</v>
      </c>
      <c r="CP4" s="39">
        <v>713</v>
      </c>
      <c r="CQ4" s="39">
        <v>7210</v>
      </c>
      <c r="CR4" s="41">
        <v>7220</v>
      </c>
      <c r="CS4" s="39">
        <v>8111</v>
      </c>
      <c r="CT4" s="39">
        <v>8112</v>
      </c>
      <c r="CU4" s="39">
        <v>8113</v>
      </c>
      <c r="CV4" s="39">
        <v>8114</v>
      </c>
      <c r="CW4" s="39">
        <v>8121</v>
      </c>
      <c r="CX4" s="39">
        <v>8122</v>
      </c>
      <c r="CY4" s="39">
        <v>8123</v>
      </c>
      <c r="CZ4" s="40">
        <v>8129</v>
      </c>
      <c r="DA4" s="39">
        <v>8130</v>
      </c>
      <c r="DB4" s="39">
        <v>921</v>
      </c>
      <c r="DC4" s="39">
        <v>922</v>
      </c>
      <c r="DD4" s="39">
        <v>923</v>
      </c>
      <c r="DE4" s="40">
        <v>9900</v>
      </c>
    </row>
    <row r="5" spans="1:109" ht="15" thickTop="1" x14ac:dyDescent="0.3">
      <c r="A5" s="151">
        <v>11</v>
      </c>
      <c r="B5" s="159">
        <v>1.0191915028871377</v>
      </c>
      <c r="C5" s="159">
        <v>1.6303585465886328E-2</v>
      </c>
      <c r="D5" s="159">
        <v>3.5483778659372217E-2</v>
      </c>
      <c r="E5" s="159">
        <v>3.9557251895016386E-3</v>
      </c>
      <c r="F5" s="159">
        <v>2.1269768204917456E-2</v>
      </c>
      <c r="G5" s="159">
        <v>1.4103392900375227E-3</v>
      </c>
      <c r="H5" s="159">
        <v>5.9166724546907473E-3</v>
      </c>
      <c r="I5" s="159">
        <v>3.2564972795752953E-3</v>
      </c>
      <c r="J5" s="159">
        <v>6.9694274237737941E-2</v>
      </c>
      <c r="K5" s="159">
        <v>6.2549254301008453E-3</v>
      </c>
      <c r="L5" s="159">
        <v>6.2197617155342203E-3</v>
      </c>
      <c r="M5" s="159">
        <v>6.8194906066452341E-3</v>
      </c>
      <c r="N5" s="159">
        <v>6.1778956367714952E-2</v>
      </c>
      <c r="O5" s="159">
        <v>6.0174522385987002E-3</v>
      </c>
      <c r="P5" s="159">
        <v>3.76952678628117E-3</v>
      </c>
      <c r="Q5" s="159">
        <v>5.7709055817868901E-3</v>
      </c>
      <c r="R5" s="159">
        <v>1.129827754159834E-2</v>
      </c>
      <c r="S5" s="159">
        <v>2.269255942600721E-2</v>
      </c>
      <c r="T5" s="159">
        <v>5.6188586697894088E-2</v>
      </c>
      <c r="U5" s="159">
        <v>8.4306771324860041E-3</v>
      </c>
      <c r="V5" s="159">
        <v>5.314522453282974E-3</v>
      </c>
      <c r="W5" s="159">
        <v>3.4585279171597649E-2</v>
      </c>
      <c r="X5" s="159">
        <v>6.0969366168794371E-3</v>
      </c>
      <c r="Y5" s="159">
        <v>3.5956891107656167E-3</v>
      </c>
      <c r="Z5" s="159">
        <v>3.7533507047977852E-3</v>
      </c>
      <c r="AA5" s="159">
        <v>1.6555149133986491E-3</v>
      </c>
      <c r="AB5" s="159">
        <v>6.4588266951026386E-3</v>
      </c>
      <c r="AC5" s="159">
        <v>8.9588919618347265E-3</v>
      </c>
      <c r="AD5" s="159">
        <v>4.1590496588834059E-3</v>
      </c>
      <c r="AE5" s="159">
        <v>5.4876474591048019E-3</v>
      </c>
      <c r="AF5" s="159">
        <v>5.9523489471780275E-3</v>
      </c>
      <c r="AG5" s="159">
        <v>6.9943626143847457E-2</v>
      </c>
      <c r="AH5" s="159">
        <v>5.5779952965278315E-3</v>
      </c>
      <c r="AI5" s="159">
        <v>6.041207820854661E-3</v>
      </c>
      <c r="AJ5" s="159">
        <v>8.4676881841310985E-3</v>
      </c>
      <c r="AK5" s="159">
        <v>6.7712489912818254E-3</v>
      </c>
      <c r="AL5" s="159">
        <v>5.2400933405757927E-3</v>
      </c>
      <c r="AM5" s="159">
        <v>7.8202878832992762E-3</v>
      </c>
      <c r="AN5" s="159">
        <v>3.0794849717786549E-3</v>
      </c>
      <c r="AO5" s="159">
        <v>5.6833284520496586E-3</v>
      </c>
      <c r="AP5" s="159">
        <v>9.5323992763505384E-3</v>
      </c>
      <c r="AQ5" s="159">
        <v>6.7472270605098564E-3</v>
      </c>
      <c r="AR5" s="159">
        <v>5.5371426057820652E-3</v>
      </c>
      <c r="AS5" s="159">
        <v>3.1324754398998983E-2</v>
      </c>
      <c r="AT5" s="159">
        <v>6.0810481864661294E-3</v>
      </c>
      <c r="AU5" s="159">
        <v>2.926941479757984E-3</v>
      </c>
      <c r="AV5" s="159">
        <v>6.1323446386238019E-3</v>
      </c>
      <c r="AW5" s="159">
        <v>2.1784173771001577E-3</v>
      </c>
      <c r="AX5" s="159">
        <v>5.3740082255356635E-3</v>
      </c>
      <c r="AY5" s="159">
        <v>3.1819822877337061E-3</v>
      </c>
      <c r="AZ5" s="159">
        <v>4.5730505780162325E-3</v>
      </c>
      <c r="BA5" s="159">
        <v>5.9472734311178735E-3</v>
      </c>
      <c r="BB5" s="159">
        <v>5.8270332088909121E-3</v>
      </c>
      <c r="BC5" s="159">
        <v>4.45509505582538E-3</v>
      </c>
      <c r="BD5" s="159">
        <v>2.3713526640398146E-3</v>
      </c>
      <c r="BE5" s="159">
        <v>2.9081621048431395E-3</v>
      </c>
      <c r="BF5" s="159">
        <v>1.5361629523819845E-3</v>
      </c>
      <c r="BG5" s="159">
        <v>2.8096401092884849E-3</v>
      </c>
      <c r="BH5" s="159">
        <v>1.3338515772851865E-3</v>
      </c>
      <c r="BI5" s="159">
        <v>1.6830593356115912E-2</v>
      </c>
      <c r="BJ5" s="159">
        <v>2.4106391052798526E-3</v>
      </c>
      <c r="BK5" s="159">
        <v>4.2667407242372741E-3</v>
      </c>
      <c r="BL5" s="159">
        <v>1.6453382489732649E-2</v>
      </c>
      <c r="BM5" s="159">
        <v>1.1264367170322307E-3</v>
      </c>
      <c r="BN5" s="159">
        <v>2.1425842692205177E-3</v>
      </c>
      <c r="BO5" s="159">
        <v>6.9477530481683062E-3</v>
      </c>
      <c r="BP5" s="159">
        <v>5.3080467904850753E-3</v>
      </c>
      <c r="BQ5" s="159">
        <v>2.0823393251941926E-3</v>
      </c>
      <c r="BR5" s="159">
        <v>4.4994062025908235E-3</v>
      </c>
      <c r="BS5" s="159">
        <v>3.9851688442190209E-3</v>
      </c>
      <c r="BT5" s="159">
        <v>6.1460071901066364E-3</v>
      </c>
      <c r="BU5" s="159">
        <v>4.7905437604228388E-3</v>
      </c>
      <c r="BV5" s="159">
        <v>5.0053400281396517E-3</v>
      </c>
      <c r="BW5" s="159">
        <v>4.1590821782457408E-3</v>
      </c>
      <c r="BX5" s="159">
        <v>3.0988616396449018E-3</v>
      </c>
      <c r="BY5" s="159">
        <v>4.071989716924582E-3</v>
      </c>
      <c r="BZ5" s="159">
        <v>2.3224413721452369E-2</v>
      </c>
      <c r="CA5" s="159">
        <v>3.4556760801718158E-3</v>
      </c>
      <c r="CB5" s="159">
        <v>5.6338426359161661E-3</v>
      </c>
      <c r="CC5" s="159">
        <v>2.5168188777983033E-3</v>
      </c>
      <c r="CD5" s="159">
        <v>8.2671083447127397E-3</v>
      </c>
      <c r="CE5" s="159">
        <v>5.3913611010687985E-2</v>
      </c>
      <c r="CF5" s="159">
        <v>1.4308582011739771E-2</v>
      </c>
      <c r="CG5" s="159">
        <v>1.417095610858524E-2</v>
      </c>
      <c r="CH5" s="159">
        <v>9.2508632304753036E-3</v>
      </c>
      <c r="CI5" s="159">
        <v>3.9111327048176915E-2</v>
      </c>
      <c r="CJ5" s="159">
        <v>7.4772313047497792E-3</v>
      </c>
      <c r="CK5" s="159">
        <v>2.3914277793752079E-2</v>
      </c>
      <c r="CL5" s="159">
        <v>2.846706358227384E-3</v>
      </c>
      <c r="CM5" s="159">
        <v>1.6956265026573487E-4</v>
      </c>
      <c r="CN5" s="159">
        <v>6.7246317511307115E-3</v>
      </c>
      <c r="CO5" s="159">
        <v>3.0687947646508017E-2</v>
      </c>
      <c r="CP5" s="159">
        <v>1.0225782631459361E-2</v>
      </c>
      <c r="CQ5" s="159">
        <v>4.5424730719834808E-3</v>
      </c>
      <c r="CR5" s="159">
        <v>0.10467459493663268</v>
      </c>
      <c r="CS5" s="159">
        <v>4.4401292810245501E-3</v>
      </c>
      <c r="CT5" s="159">
        <v>8.8688070037885175E-3</v>
      </c>
      <c r="CU5" s="159">
        <v>4.5836158540918494E-3</v>
      </c>
      <c r="CV5" s="159">
        <v>4.3817481760178066E-3</v>
      </c>
      <c r="CW5" s="159">
        <v>2.2686669511588486E-2</v>
      </c>
      <c r="CX5" s="159">
        <v>1.0770449496025309E-2</v>
      </c>
      <c r="CY5" s="159">
        <v>3.3452750119091108E-3</v>
      </c>
      <c r="CZ5" s="159">
        <v>1.7282972489862756E-3</v>
      </c>
      <c r="DA5" s="159">
        <v>5.405551926890113E-3</v>
      </c>
      <c r="DB5" s="159">
        <v>2.8374163458334332E-3</v>
      </c>
      <c r="DC5" s="159">
        <v>7.9057569661232074E-3</v>
      </c>
      <c r="DD5" s="159">
        <v>2.418113447955153E-3</v>
      </c>
      <c r="DE5" s="159">
        <v>0</v>
      </c>
    </row>
    <row r="6" spans="1:109" x14ac:dyDescent="0.3">
      <c r="A6" s="151">
        <v>2120</v>
      </c>
      <c r="B6" s="159">
        <v>5.8408563464990091E-4</v>
      </c>
      <c r="C6" s="159">
        <v>1.0289817046479111</v>
      </c>
      <c r="D6" s="159">
        <v>4.7125918865528523E-3</v>
      </c>
      <c r="E6" s="159">
        <v>3.8322638068578347E-3</v>
      </c>
      <c r="F6" s="159">
        <v>7.462977947357653E-4</v>
      </c>
      <c r="G6" s="159">
        <v>3.9727684410652151E-4</v>
      </c>
      <c r="H6" s="159">
        <v>1.7303616480530061E-3</v>
      </c>
      <c r="I6" s="159">
        <v>3.2512003125670488E-4</v>
      </c>
      <c r="J6" s="159">
        <v>2.4691073830386042E-3</v>
      </c>
      <c r="K6" s="159">
        <v>2.401170667666428E-3</v>
      </c>
      <c r="L6" s="159">
        <v>3.8155670988583128E-3</v>
      </c>
      <c r="M6" s="159">
        <v>2.835135337740814E-3</v>
      </c>
      <c r="N6" s="159">
        <v>1.7737405946208888E-3</v>
      </c>
      <c r="O6" s="159">
        <v>2.9950408234406148E-3</v>
      </c>
      <c r="P6" s="159">
        <v>1.0377560319406061E-3</v>
      </c>
      <c r="Q6" s="159">
        <v>3.2679193357238686E-3</v>
      </c>
      <c r="R6" s="159">
        <v>7.3664011451155093E-5</v>
      </c>
      <c r="S6" s="159">
        <v>1.394916277160853E-4</v>
      </c>
      <c r="T6" s="159">
        <v>7.4423188074112189E-4</v>
      </c>
      <c r="U6" s="159">
        <v>3.3109699418334943E-4</v>
      </c>
      <c r="V6" s="159">
        <v>1.0893514153290809E-3</v>
      </c>
      <c r="W6" s="159">
        <v>2.6339215240707046E-4</v>
      </c>
      <c r="X6" s="159">
        <v>4.7569409941188116E-4</v>
      </c>
      <c r="Y6" s="159">
        <v>3.3490932639643835E-4</v>
      </c>
      <c r="Z6" s="159">
        <v>1.6937579285613903E-3</v>
      </c>
      <c r="AA6" s="159">
        <v>3.8619999957330281E-5</v>
      </c>
      <c r="AB6" s="159">
        <v>5.6194689946565393E-5</v>
      </c>
      <c r="AC6" s="159">
        <v>1.0793100493490529E-4</v>
      </c>
      <c r="AD6" s="159">
        <v>3.4565033729160265E-5</v>
      </c>
      <c r="AE6" s="159">
        <v>2.0128332990779563E-4</v>
      </c>
      <c r="AF6" s="159">
        <v>1.8762535368917159E-4</v>
      </c>
      <c r="AG6" s="159">
        <v>4.3132262336074588E-3</v>
      </c>
      <c r="AH6" s="159">
        <v>5.2124639502480557E-5</v>
      </c>
      <c r="AI6" s="159">
        <v>5.5563843640521503E-4</v>
      </c>
      <c r="AJ6" s="159">
        <v>5.880500803012438E-5</v>
      </c>
      <c r="AK6" s="159">
        <v>1.0992210673975174E-4</v>
      </c>
      <c r="AL6" s="159">
        <v>3.5604951132425402E-3</v>
      </c>
      <c r="AM6" s="159">
        <v>6.515149884085429E-4</v>
      </c>
      <c r="AN6" s="159">
        <v>3.7923035898280811E-5</v>
      </c>
      <c r="AO6" s="159">
        <v>1.9477944546624631E-3</v>
      </c>
      <c r="AP6" s="159">
        <v>2.9710274849324177E-4</v>
      </c>
      <c r="AQ6" s="159">
        <v>1.9016491776646619E-4</v>
      </c>
      <c r="AR6" s="159">
        <v>4.0661880017626328E-4</v>
      </c>
      <c r="AS6" s="159">
        <v>1.8898991907866536E-4</v>
      </c>
      <c r="AT6" s="159">
        <v>2.8691925251236685E-3</v>
      </c>
      <c r="AU6" s="159">
        <v>6.3886163154501085E-4</v>
      </c>
      <c r="AV6" s="159">
        <v>1.6217026360866756E-3</v>
      </c>
      <c r="AW6" s="159">
        <v>6.7291398426989429E-5</v>
      </c>
      <c r="AX6" s="159">
        <v>9.1116264263424766E-4</v>
      </c>
      <c r="AY6" s="159">
        <v>1.0510537309688503E-3</v>
      </c>
      <c r="AZ6" s="159">
        <v>1.0752279359981557E-3</v>
      </c>
      <c r="BA6" s="159">
        <v>3.0437990159337588E-4</v>
      </c>
      <c r="BB6" s="159">
        <v>1.6755921390788702E-4</v>
      </c>
      <c r="BC6" s="159">
        <v>3.1309819052987323E-4</v>
      </c>
      <c r="BD6" s="159">
        <v>1.3335481344026593E-3</v>
      </c>
      <c r="BE6" s="159">
        <v>5.4083398514591483E-4</v>
      </c>
      <c r="BF6" s="159">
        <v>4.7436609052663593E-4</v>
      </c>
      <c r="BG6" s="159">
        <v>1.3621027492077568E-3</v>
      </c>
      <c r="BH6" s="159">
        <v>9.6849944586448287E-4</v>
      </c>
      <c r="BI6" s="159">
        <v>3.7538153803874159E-4</v>
      </c>
      <c r="BJ6" s="159">
        <v>2.0855213310010672E-3</v>
      </c>
      <c r="BK6" s="159">
        <v>2.0497146907337061E-4</v>
      </c>
      <c r="BL6" s="159">
        <v>1.2164374056037354E-4</v>
      </c>
      <c r="BM6" s="159">
        <v>4.6897218392693939E-5</v>
      </c>
      <c r="BN6" s="159">
        <v>5.8204870465159428E-4</v>
      </c>
      <c r="BO6" s="159">
        <v>6.7125578501610259E-3</v>
      </c>
      <c r="BP6" s="159">
        <v>6.3627389456477178E-4</v>
      </c>
      <c r="BQ6" s="159">
        <v>4.5654295618155908E-3</v>
      </c>
      <c r="BR6" s="159">
        <v>2.8663126814481316E-3</v>
      </c>
      <c r="BS6" s="159">
        <v>1.5515979975898621E-3</v>
      </c>
      <c r="BT6" s="159">
        <v>2.0252611505806422E-4</v>
      </c>
      <c r="BU6" s="159">
        <v>2.052888392214328E-4</v>
      </c>
      <c r="BV6" s="159">
        <v>3.035446298057053E-4</v>
      </c>
      <c r="BW6" s="159">
        <v>3.4549074986472294E-4</v>
      </c>
      <c r="BX6" s="159">
        <v>2.4434548248533605E-5</v>
      </c>
      <c r="BY6" s="159">
        <v>1.2235908855797173E-3</v>
      </c>
      <c r="BZ6" s="159">
        <v>3.3354480763240184E-4</v>
      </c>
      <c r="CA6" s="159">
        <v>4.6777943187922214E-4</v>
      </c>
      <c r="CB6" s="159">
        <v>3.0926629392448213E-4</v>
      </c>
      <c r="CC6" s="159">
        <v>7.2307708606862405E-4</v>
      </c>
      <c r="CD6" s="159">
        <v>2.3834374901963461E-4</v>
      </c>
      <c r="CE6" s="159">
        <v>3.9320501172616316E-4</v>
      </c>
      <c r="CF6" s="159">
        <v>2.5560862684715843E-4</v>
      </c>
      <c r="CG6" s="159">
        <v>1.4332000984387829E-4</v>
      </c>
      <c r="CH6" s="159">
        <v>9.0638899201730852E-5</v>
      </c>
      <c r="CI6" s="159">
        <v>2.4892659288187636E-4</v>
      </c>
      <c r="CJ6" s="159">
        <v>7.5745625767911719E-5</v>
      </c>
      <c r="CK6" s="159">
        <v>1.6826868985721214E-4</v>
      </c>
      <c r="CL6" s="159">
        <v>3.744287257330411E-4</v>
      </c>
      <c r="CM6" s="159">
        <v>1.6693347319819847E-6</v>
      </c>
      <c r="CN6" s="159">
        <v>3.6695135972444643E-4</v>
      </c>
      <c r="CO6" s="159">
        <v>2.7490485355540547E-4</v>
      </c>
      <c r="CP6" s="159">
        <v>4.0012431751170613E-4</v>
      </c>
      <c r="CQ6" s="159">
        <v>2.6295779520513216E-3</v>
      </c>
      <c r="CR6" s="159">
        <v>3.6513889468457641E-4</v>
      </c>
      <c r="CS6" s="159">
        <v>1.6415631355041139E-2</v>
      </c>
      <c r="CT6" s="159">
        <v>4.8245522002379195E-4</v>
      </c>
      <c r="CU6" s="159">
        <v>3.7661077767732096E-4</v>
      </c>
      <c r="CV6" s="159">
        <v>2.2251854800086392E-4</v>
      </c>
      <c r="CW6" s="159">
        <v>3.0869314706442549E-4</v>
      </c>
      <c r="CX6" s="159">
        <v>1.1449409176654131E-4</v>
      </c>
      <c r="CY6" s="159">
        <v>1.2286645347047407E-3</v>
      </c>
      <c r="CZ6" s="159">
        <v>6.9627272185449095E-4</v>
      </c>
      <c r="DA6" s="159">
        <v>4.8538627616026911E-3</v>
      </c>
      <c r="DB6" s="159">
        <v>7.2846836727637817E-4</v>
      </c>
      <c r="DC6" s="159">
        <v>4.9657285044198021E-4</v>
      </c>
      <c r="DD6" s="159">
        <v>2.1921241565227251E-3</v>
      </c>
      <c r="DE6" s="159">
        <v>0</v>
      </c>
    </row>
    <row r="7" spans="1:109" x14ac:dyDescent="0.3">
      <c r="A7" s="151">
        <v>2130</v>
      </c>
      <c r="B7" s="159">
        <v>2.8034738930037123E-5</v>
      </c>
      <c r="C7" s="159">
        <v>4.9122443703604551E-2</v>
      </c>
      <c r="D7" s="159">
        <v>1.2774718109770187</v>
      </c>
      <c r="E7" s="159">
        <v>1.8339457077719713E-4</v>
      </c>
      <c r="F7" s="159">
        <v>3.6063005063300972E-5</v>
      </c>
      <c r="G7" s="159">
        <v>1.9057100793113101E-5</v>
      </c>
      <c r="H7" s="159">
        <v>8.3620046662838052E-5</v>
      </c>
      <c r="I7" s="159">
        <v>1.5768887472660795E-5</v>
      </c>
      <c r="J7" s="159">
        <v>1.1848141176162308E-4</v>
      </c>
      <c r="K7" s="159">
        <v>1.1669143989995975E-4</v>
      </c>
      <c r="L7" s="159">
        <v>1.82359927098946E-4</v>
      </c>
      <c r="M7" s="159">
        <v>1.3621408890710974E-4</v>
      </c>
      <c r="N7" s="159">
        <v>8.5390915968803932E-5</v>
      </c>
      <c r="O7" s="159">
        <v>1.4384870663618153E-4</v>
      </c>
      <c r="P7" s="159">
        <v>4.986518655358005E-5</v>
      </c>
      <c r="Q7" s="159">
        <v>1.5700210997641499E-4</v>
      </c>
      <c r="R7" s="159">
        <v>3.5871565374870485E-6</v>
      </c>
      <c r="S7" s="159">
        <v>6.7387117633778774E-6</v>
      </c>
      <c r="T7" s="159">
        <v>3.5787273515715944E-5</v>
      </c>
      <c r="U7" s="159">
        <v>1.596043570807215E-5</v>
      </c>
      <c r="V7" s="159">
        <v>5.2498316012558377E-5</v>
      </c>
      <c r="W7" s="159">
        <v>1.2691227277233398E-5</v>
      </c>
      <c r="X7" s="159">
        <v>2.2899111272396799E-5</v>
      </c>
      <c r="Y7" s="159">
        <v>1.6049518854808078E-5</v>
      </c>
      <c r="Z7" s="159">
        <v>8.2284897378896236E-5</v>
      </c>
      <c r="AA7" s="159">
        <v>1.8678026136932884E-6</v>
      </c>
      <c r="AB7" s="159">
        <v>2.7264989229766012E-6</v>
      </c>
      <c r="AC7" s="159">
        <v>5.2744929354608439E-6</v>
      </c>
      <c r="AD7" s="159">
        <v>1.6866623624997979E-6</v>
      </c>
      <c r="AE7" s="159">
        <v>9.6597451837420899E-6</v>
      </c>
      <c r="AF7" s="159">
        <v>9.2594121775263872E-6</v>
      </c>
      <c r="AG7" s="159">
        <v>2.0626046087067384E-4</v>
      </c>
      <c r="AH7" s="159">
        <v>2.5307765645032931E-6</v>
      </c>
      <c r="AI7" s="159">
        <v>2.6645385172611386E-5</v>
      </c>
      <c r="AJ7" s="159">
        <v>2.8589066407146491E-6</v>
      </c>
      <c r="AK7" s="159">
        <v>5.2928080724009083E-6</v>
      </c>
      <c r="AL7" s="159">
        <v>1.7008887549489117E-4</v>
      </c>
      <c r="AM7" s="159">
        <v>3.1317616162700078E-5</v>
      </c>
      <c r="AN7" s="159">
        <v>1.8339470677624526E-6</v>
      </c>
      <c r="AO7" s="159">
        <v>9.310529987142226E-5</v>
      </c>
      <c r="AP7" s="159">
        <v>1.5147457455014538E-5</v>
      </c>
      <c r="AQ7" s="159">
        <v>9.2944285937036618E-6</v>
      </c>
      <c r="AR7" s="159">
        <v>1.9738785155362536E-5</v>
      </c>
      <c r="AS7" s="159">
        <v>9.1983955908554518E-6</v>
      </c>
      <c r="AT7" s="159">
        <v>8.8627403394697147E-4</v>
      </c>
      <c r="AU7" s="159">
        <v>3.2133808304599827E-5</v>
      </c>
      <c r="AV7" s="159">
        <v>7.9547883937174002E-5</v>
      </c>
      <c r="AW7" s="159">
        <v>3.6971329570737581E-6</v>
      </c>
      <c r="AX7" s="159">
        <v>5.0653251844674188E-5</v>
      </c>
      <c r="AY7" s="159">
        <v>5.3159944822794401E-5</v>
      </c>
      <c r="AZ7" s="159">
        <v>5.2276522039377274E-5</v>
      </c>
      <c r="BA7" s="159">
        <v>1.5440895167495063E-5</v>
      </c>
      <c r="BB7" s="159">
        <v>8.0934604196112082E-6</v>
      </c>
      <c r="BC7" s="159">
        <v>7.5301206023422853E-5</v>
      </c>
      <c r="BD7" s="159">
        <v>6.5298430527761144E-5</v>
      </c>
      <c r="BE7" s="159">
        <v>2.6180400935090131E-5</v>
      </c>
      <c r="BF7" s="159">
        <v>2.2799881515119573E-5</v>
      </c>
      <c r="BG7" s="159">
        <v>6.5456840557813232E-5</v>
      </c>
      <c r="BH7" s="159">
        <v>4.6344351904595967E-5</v>
      </c>
      <c r="BI7" s="159">
        <v>1.842392527798901E-5</v>
      </c>
      <c r="BJ7" s="159">
        <v>9.9780564203593442E-5</v>
      </c>
      <c r="BK7" s="159">
        <v>9.9256474659264669E-6</v>
      </c>
      <c r="BL7" s="159">
        <v>5.916310037007306E-6</v>
      </c>
      <c r="BM7" s="159">
        <v>2.2512510488574127E-6</v>
      </c>
      <c r="BN7" s="159">
        <v>2.7914022504522149E-5</v>
      </c>
      <c r="BO7" s="159">
        <v>3.2168182656251671E-4</v>
      </c>
      <c r="BP7" s="159">
        <v>3.0772542843723188E-5</v>
      </c>
      <c r="BQ7" s="159">
        <v>2.2161186671842628E-4</v>
      </c>
      <c r="BR7" s="159">
        <v>1.3719857037387153E-4</v>
      </c>
      <c r="BS7" s="159">
        <v>7.4530553302732441E-5</v>
      </c>
      <c r="BT7" s="159">
        <v>9.7418824002126997E-6</v>
      </c>
      <c r="BU7" s="159">
        <v>9.9142605076258541E-6</v>
      </c>
      <c r="BV7" s="159">
        <v>1.4622345113434615E-5</v>
      </c>
      <c r="BW7" s="159">
        <v>1.9331112899964359E-5</v>
      </c>
      <c r="BX7" s="159">
        <v>2.4450190652375012E-6</v>
      </c>
      <c r="BY7" s="159">
        <v>5.9141377614321493E-5</v>
      </c>
      <c r="BZ7" s="159">
        <v>1.6351762870301407E-5</v>
      </c>
      <c r="CA7" s="159">
        <v>2.2715848927717221E-5</v>
      </c>
      <c r="CB7" s="159">
        <v>1.5490822804514168E-5</v>
      </c>
      <c r="CC7" s="159">
        <v>3.4854005414808645E-5</v>
      </c>
      <c r="CD7" s="159">
        <v>1.1568454829297506E-5</v>
      </c>
      <c r="CE7" s="159">
        <v>1.9163785128371136E-5</v>
      </c>
      <c r="CF7" s="159">
        <v>1.2575697260399686E-5</v>
      </c>
      <c r="CG7" s="159">
        <v>7.0241907524330269E-6</v>
      </c>
      <c r="CH7" s="159">
        <v>4.603374735612422E-6</v>
      </c>
      <c r="CI7" s="159">
        <v>1.2169363471003375E-5</v>
      </c>
      <c r="CJ7" s="159">
        <v>3.7147582823890669E-6</v>
      </c>
      <c r="CK7" s="159">
        <v>8.8284879050629556E-6</v>
      </c>
      <c r="CL7" s="159">
        <v>2.4730011748884494E-5</v>
      </c>
      <c r="CM7" s="159">
        <v>8.1713919510330849E-8</v>
      </c>
      <c r="CN7" s="159">
        <v>1.7779521686540474E-5</v>
      </c>
      <c r="CO7" s="159">
        <v>1.3677340272026687E-5</v>
      </c>
      <c r="CP7" s="159">
        <v>1.9751372981327401E-5</v>
      </c>
      <c r="CQ7" s="159">
        <v>1.2617116412689167E-4</v>
      </c>
      <c r="CR7" s="159">
        <v>1.7713029502104029E-5</v>
      </c>
      <c r="CS7" s="159">
        <v>7.8643021914238552E-4</v>
      </c>
      <c r="CT7" s="159">
        <v>2.3250823141108121E-5</v>
      </c>
      <c r="CU7" s="159">
        <v>1.8235222135424378E-5</v>
      </c>
      <c r="CV7" s="159">
        <v>5.1638389629161728E-5</v>
      </c>
      <c r="CW7" s="159">
        <v>1.5194081461513146E-5</v>
      </c>
      <c r="CX7" s="159">
        <v>5.5533372862924091E-6</v>
      </c>
      <c r="CY7" s="159">
        <v>5.8966652091474525E-5</v>
      </c>
      <c r="CZ7" s="159">
        <v>3.349219480670451E-5</v>
      </c>
      <c r="DA7" s="159">
        <v>2.3242307028659655E-4</v>
      </c>
      <c r="DB7" s="159">
        <v>3.4917040326687219E-5</v>
      </c>
      <c r="DC7" s="159">
        <v>2.4028124859576221E-5</v>
      </c>
      <c r="DD7" s="159">
        <v>1.0477684515235415E-4</v>
      </c>
      <c r="DE7" s="159">
        <v>0</v>
      </c>
    </row>
    <row r="8" spans="1:109" x14ac:dyDescent="0.3">
      <c r="A8" s="151">
        <v>2211</v>
      </c>
      <c r="B8" s="159">
        <v>2.2559136355690085E-3</v>
      </c>
      <c r="C8" s="159">
        <v>2.2593752747961451E-3</v>
      </c>
      <c r="D8" s="159">
        <v>3.948701844410661E-3</v>
      </c>
      <c r="E8" s="159">
        <v>1.5928022887291649</v>
      </c>
      <c r="F8" s="159">
        <v>7.0566041258362192E-3</v>
      </c>
      <c r="G8" s="159">
        <v>1.7671612823037287E-2</v>
      </c>
      <c r="H8" s="159">
        <v>1.0063538623019105E-2</v>
      </c>
      <c r="I8" s="159">
        <v>3.2126196076938132E-2</v>
      </c>
      <c r="J8" s="159">
        <v>8.6416285980589879E-3</v>
      </c>
      <c r="K8" s="159">
        <v>8.7835622259801825E-3</v>
      </c>
      <c r="L8" s="159">
        <v>1.3280010894633178E-2</v>
      </c>
      <c r="M8" s="159">
        <v>1.0607209615242787E-2</v>
      </c>
      <c r="N8" s="159">
        <v>7.3176480297388515E-3</v>
      </c>
      <c r="O8" s="159">
        <v>1.0658682524408696E-2</v>
      </c>
      <c r="P8" s="159">
        <v>3.9036684017088714E-3</v>
      </c>
      <c r="Q8" s="159">
        <v>1.0916418785466408E-2</v>
      </c>
      <c r="R8" s="159">
        <v>1.8938591808350318E-3</v>
      </c>
      <c r="S8" s="159">
        <v>2.3364047882082403E-3</v>
      </c>
      <c r="T8" s="159">
        <v>3.6232147939960833E-3</v>
      </c>
      <c r="U8" s="159">
        <v>7.7619553601079071E-3</v>
      </c>
      <c r="V8" s="159">
        <v>7.6039250684244275E-2</v>
      </c>
      <c r="W8" s="159">
        <v>3.4099925885977636E-3</v>
      </c>
      <c r="X8" s="159">
        <v>7.295309767197152E-3</v>
      </c>
      <c r="Y8" s="159">
        <v>2.646063120353777E-3</v>
      </c>
      <c r="Z8" s="159">
        <v>0.53403054842738262</v>
      </c>
      <c r="AA8" s="159">
        <v>5.0321028980202681E-4</v>
      </c>
      <c r="AB8" s="159">
        <v>1.2278298047342039E-3</v>
      </c>
      <c r="AC8" s="159">
        <v>1.6950121792810866E-3</v>
      </c>
      <c r="AD8" s="159">
        <v>7.3068151682161746E-4</v>
      </c>
      <c r="AE8" s="159">
        <v>1.5622167555323706E-3</v>
      </c>
      <c r="AF8" s="159">
        <v>8.2316490644178866E-3</v>
      </c>
      <c r="AG8" s="159">
        <v>8.1939594232009957E-3</v>
      </c>
      <c r="AH8" s="159">
        <v>1.0116586381709004E-3</v>
      </c>
      <c r="AI8" s="159">
        <v>3.0351853024821484E-3</v>
      </c>
      <c r="AJ8" s="159">
        <v>1.4503580125997022E-3</v>
      </c>
      <c r="AK8" s="159">
        <v>1.3935334190589969E-3</v>
      </c>
      <c r="AL8" s="159">
        <v>1.2259710190920462E-2</v>
      </c>
      <c r="AM8" s="159">
        <v>6.1568305293199736E-3</v>
      </c>
      <c r="AN8" s="159">
        <v>7.8999914627495634E-4</v>
      </c>
      <c r="AO8" s="159">
        <v>9.8569692981921291E-3</v>
      </c>
      <c r="AP8" s="159">
        <v>7.5880484513438894E-3</v>
      </c>
      <c r="AQ8" s="159">
        <v>9.6718169087113073E-3</v>
      </c>
      <c r="AR8" s="159">
        <v>6.6378338116533219E-3</v>
      </c>
      <c r="AS8" s="159">
        <v>4.3878266226024471E-3</v>
      </c>
      <c r="AT8" s="159">
        <v>1.1471157577980997E-2</v>
      </c>
      <c r="AU8" s="159">
        <v>1.4240577261350593E-2</v>
      </c>
      <c r="AV8" s="159">
        <v>4.5078867870634309E-2</v>
      </c>
      <c r="AW8" s="159">
        <v>4.7018285781298338E-3</v>
      </c>
      <c r="AX8" s="159">
        <v>1.8498996941442237E-2</v>
      </c>
      <c r="AY8" s="159">
        <v>1.0495342859917172E-2</v>
      </c>
      <c r="AZ8" s="159">
        <v>7.5397135677153304E-3</v>
      </c>
      <c r="BA8" s="159">
        <v>8.2703982558756679E-3</v>
      </c>
      <c r="BB8" s="159">
        <v>2.355379788050387E-3</v>
      </c>
      <c r="BC8" s="159">
        <v>3.064694398441909E-3</v>
      </c>
      <c r="BD8" s="159">
        <v>1.104615252106147E-2</v>
      </c>
      <c r="BE8" s="159">
        <v>5.9901521033763859E-3</v>
      </c>
      <c r="BF8" s="159">
        <v>4.9920742908740028E-3</v>
      </c>
      <c r="BG8" s="159">
        <v>1.4607213954158774E-2</v>
      </c>
      <c r="BH8" s="159">
        <v>4.5218088401826418E-3</v>
      </c>
      <c r="BI8" s="159">
        <v>4.3472684498626953E-3</v>
      </c>
      <c r="BJ8" s="159">
        <v>9.4119481041940421E-3</v>
      </c>
      <c r="BK8" s="159">
        <v>3.3147647703606342E-3</v>
      </c>
      <c r="BL8" s="159">
        <v>4.5665493988120654E-3</v>
      </c>
      <c r="BM8" s="159">
        <v>3.7819737744921987E-4</v>
      </c>
      <c r="BN8" s="159">
        <v>3.7906380938688001E-3</v>
      </c>
      <c r="BO8" s="159">
        <v>5.2495922435202048E-2</v>
      </c>
      <c r="BP8" s="159">
        <v>8.5639971377843335E-2</v>
      </c>
      <c r="BQ8" s="159">
        <v>1.0260457148675675E-2</v>
      </c>
      <c r="BR8" s="159">
        <v>1.0599925536872876E-2</v>
      </c>
      <c r="BS8" s="159">
        <v>5.9022954576388341E-3</v>
      </c>
      <c r="BT8" s="159">
        <v>5.279022641029885E-3</v>
      </c>
      <c r="BU8" s="159">
        <v>1.839633978150249E-3</v>
      </c>
      <c r="BV8" s="159">
        <v>3.2075886157846034E-3</v>
      </c>
      <c r="BW8" s="159">
        <v>1.6238176699959583E-2</v>
      </c>
      <c r="BX8" s="159">
        <v>5.2203195729519565E-4</v>
      </c>
      <c r="BY8" s="159">
        <v>4.8663635029991201E-3</v>
      </c>
      <c r="BZ8" s="159">
        <v>3.958085665890715E-3</v>
      </c>
      <c r="CA8" s="159">
        <v>6.9049002118219353E-3</v>
      </c>
      <c r="CB8" s="159">
        <v>2.4299395799577271E-3</v>
      </c>
      <c r="CC8" s="159">
        <v>1.1184528119518696E-2</v>
      </c>
      <c r="CD8" s="159">
        <v>1.6041957296025939E-3</v>
      </c>
      <c r="CE8" s="159">
        <v>4.2525796961173958E-3</v>
      </c>
      <c r="CF8" s="159">
        <v>2.9072019669890954E-3</v>
      </c>
      <c r="CG8" s="159">
        <v>1.799306242648445E-3</v>
      </c>
      <c r="CH8" s="159">
        <v>4.1990123352362756E-3</v>
      </c>
      <c r="CI8" s="159">
        <v>2.8424849339450334E-3</v>
      </c>
      <c r="CJ8" s="159">
        <v>9.5238127371242293E-4</v>
      </c>
      <c r="CK8" s="159">
        <v>3.03389333773237E-3</v>
      </c>
      <c r="CL8" s="159">
        <v>7.4159685347423452E-3</v>
      </c>
      <c r="CM8" s="159">
        <v>1.6567894050720419E-5</v>
      </c>
      <c r="CN8" s="159">
        <v>5.6182405376805052E-3</v>
      </c>
      <c r="CO8" s="159">
        <v>4.5243018100946256E-3</v>
      </c>
      <c r="CP8" s="159">
        <v>8.998641158233631E-3</v>
      </c>
      <c r="CQ8" s="159">
        <v>8.8391820010575196E-3</v>
      </c>
      <c r="CR8" s="159">
        <v>3.4757542089420522E-3</v>
      </c>
      <c r="CS8" s="159">
        <v>8.4318654020480235E-3</v>
      </c>
      <c r="CT8" s="159">
        <v>4.5071605244282513E-3</v>
      </c>
      <c r="CU8" s="159">
        <v>7.8013705706435121E-2</v>
      </c>
      <c r="CV8" s="159">
        <v>2.1943002930597624E-3</v>
      </c>
      <c r="CW8" s="159">
        <v>3.6157910042328364E-3</v>
      </c>
      <c r="CX8" s="159">
        <v>2.05721100944726E-3</v>
      </c>
      <c r="CY8" s="159">
        <v>4.3652713005277932E-3</v>
      </c>
      <c r="CZ8" s="159">
        <v>6.2396900934085023E-3</v>
      </c>
      <c r="DA8" s="159">
        <v>2.0749027102310368E-2</v>
      </c>
      <c r="DB8" s="159">
        <v>6.9392469372406632E-3</v>
      </c>
      <c r="DC8" s="159">
        <v>3.8958165498443557E-3</v>
      </c>
      <c r="DD8" s="159">
        <v>2.2621000985953471E-3</v>
      </c>
      <c r="DE8" s="159">
        <v>0</v>
      </c>
    </row>
    <row r="9" spans="1:109" x14ac:dyDescent="0.3">
      <c r="A9" s="151">
        <v>2212</v>
      </c>
      <c r="B9" s="159">
        <v>1.7849743118952662E-5</v>
      </c>
      <c r="C9" s="159">
        <v>9.6132750262578095E-6</v>
      </c>
      <c r="D9" s="159">
        <v>8.6856315614772744E-5</v>
      </c>
      <c r="E9" s="159">
        <v>6.4068098707506074E-5</v>
      </c>
      <c r="F9" s="159">
        <v>1.2674751976093952</v>
      </c>
      <c r="G9" s="159">
        <v>1.1035786628561323E-4</v>
      </c>
      <c r="H9" s="159">
        <v>2.358949712384253E-4</v>
      </c>
      <c r="I9" s="159">
        <v>1.4968993272875368E-5</v>
      </c>
      <c r="J9" s="159">
        <v>6.8589769429473128E-5</v>
      </c>
      <c r="K9" s="159">
        <v>8.7301709545937396E-5</v>
      </c>
      <c r="L9" s="159">
        <v>1.2338066970145562E-4</v>
      </c>
      <c r="M9" s="159">
        <v>1.0086521873346734E-4</v>
      </c>
      <c r="N9" s="159">
        <v>6.3136218285679883E-5</v>
      </c>
      <c r="O9" s="159">
        <v>1.0182869170131535E-4</v>
      </c>
      <c r="P9" s="159">
        <v>3.7611327664494519E-5</v>
      </c>
      <c r="Q9" s="159">
        <v>1.090414265715858E-4</v>
      </c>
      <c r="R9" s="159">
        <v>4.3050808388004934E-6</v>
      </c>
      <c r="S9" s="159">
        <v>6.3433172990376261E-6</v>
      </c>
      <c r="T9" s="159">
        <v>2.714147673713637E-5</v>
      </c>
      <c r="U9" s="159">
        <v>1.3116233186244124E-5</v>
      </c>
      <c r="V9" s="159">
        <v>7.0193312629897038E-5</v>
      </c>
      <c r="W9" s="159">
        <v>1.9626245798163566E-5</v>
      </c>
      <c r="X9" s="159">
        <v>3.1455789478382892E-5</v>
      </c>
      <c r="Y9" s="159">
        <v>1.4709599329914755E-5</v>
      </c>
      <c r="Z9" s="159">
        <v>4.0655515585775276E-5</v>
      </c>
      <c r="AA9" s="159">
        <v>7.1995229831486436E-6</v>
      </c>
      <c r="AB9" s="159">
        <v>3.3884874897686329E-6</v>
      </c>
      <c r="AC9" s="159">
        <v>9.8957673985137863E-6</v>
      </c>
      <c r="AD9" s="159">
        <v>2.0383293045656516E-6</v>
      </c>
      <c r="AE9" s="159">
        <v>1.2015927303668374E-5</v>
      </c>
      <c r="AF9" s="159">
        <v>1.3037530862984508E-5</v>
      </c>
      <c r="AG9" s="159">
        <v>3.1991680175870159E-4</v>
      </c>
      <c r="AH9" s="159">
        <v>2.9967773297471357E-6</v>
      </c>
      <c r="AI9" s="159">
        <v>1.1895008315908401E-5</v>
      </c>
      <c r="AJ9" s="159">
        <v>4.4808402933733424E-6</v>
      </c>
      <c r="AK9" s="159">
        <v>6.3322573213634254E-6</v>
      </c>
      <c r="AL9" s="159">
        <v>1.9094667669619162E-4</v>
      </c>
      <c r="AM9" s="159">
        <v>1.3551949328955684E-4</v>
      </c>
      <c r="AN9" s="159">
        <v>2.0813225827593043E-6</v>
      </c>
      <c r="AO9" s="159">
        <v>3.2231911788032483E-5</v>
      </c>
      <c r="AP9" s="159">
        <v>4.6623355536174148E-5</v>
      </c>
      <c r="AQ9" s="159">
        <v>1.2474362111211375E-5</v>
      </c>
      <c r="AR9" s="159">
        <v>4.3496548690022316E-5</v>
      </c>
      <c r="AS9" s="159">
        <v>1.0900966351672199E-5</v>
      </c>
      <c r="AT9" s="159">
        <v>1.0725980513284871E-4</v>
      </c>
      <c r="AU9" s="159">
        <v>2.2091679639511856E-4</v>
      </c>
      <c r="AV9" s="159">
        <v>2.0886681886807016E-4</v>
      </c>
      <c r="AW9" s="159">
        <v>7.2805062362160588E-6</v>
      </c>
      <c r="AX9" s="159">
        <v>3.1555607263572674E-4</v>
      </c>
      <c r="AY9" s="159">
        <v>8.9676794871041248E-5</v>
      </c>
      <c r="AZ9" s="159">
        <v>1.2439178944087385E-3</v>
      </c>
      <c r="BA9" s="159">
        <v>3.6313387229203627E-5</v>
      </c>
      <c r="BB9" s="159">
        <v>1.0259857537775523E-5</v>
      </c>
      <c r="BC9" s="159">
        <v>1.2505237278648637E-5</v>
      </c>
      <c r="BD9" s="159">
        <v>1.1354034842306071E-4</v>
      </c>
      <c r="BE9" s="159">
        <v>3.3853363682711553E-5</v>
      </c>
      <c r="BF9" s="159">
        <v>2.7835136798282578E-5</v>
      </c>
      <c r="BG9" s="159">
        <v>7.8018465246999913E-5</v>
      </c>
      <c r="BH9" s="159">
        <v>7.4159379772402876E-5</v>
      </c>
      <c r="BI9" s="159">
        <v>2.6908732148391739E-5</v>
      </c>
      <c r="BJ9" s="159">
        <v>1.6092951588985013E-4</v>
      </c>
      <c r="BK9" s="159">
        <v>1.9576980069956506E-5</v>
      </c>
      <c r="BL9" s="159">
        <v>6.7532181545561631E-6</v>
      </c>
      <c r="BM9" s="159">
        <v>1.735709408122882E-6</v>
      </c>
      <c r="BN9" s="159">
        <v>4.1130757398839543E-5</v>
      </c>
      <c r="BO9" s="159">
        <v>5.0344092070383399E-4</v>
      </c>
      <c r="BP9" s="159">
        <v>2.14150022348971E-5</v>
      </c>
      <c r="BQ9" s="159">
        <v>2.723794849176393E-4</v>
      </c>
      <c r="BR9" s="159">
        <v>1.5223533624364864E-4</v>
      </c>
      <c r="BS9" s="159">
        <v>9.2713132495318609E-5</v>
      </c>
      <c r="BT9" s="159">
        <v>7.6267469235582441E-6</v>
      </c>
      <c r="BU9" s="159">
        <v>1.0478910890945069E-5</v>
      </c>
      <c r="BV9" s="159">
        <v>1.8128377411567642E-5</v>
      </c>
      <c r="BW9" s="159">
        <v>1.9960218768858588E-5</v>
      </c>
      <c r="BX9" s="159">
        <v>1.5365859819209566E-6</v>
      </c>
      <c r="BY9" s="159">
        <v>6.1662719256603299E-5</v>
      </c>
      <c r="BZ9" s="159">
        <v>2.3564032005591459E-5</v>
      </c>
      <c r="CA9" s="159">
        <v>3.1780659089635236E-5</v>
      </c>
      <c r="CB9" s="159">
        <v>4.415857023586913E-5</v>
      </c>
      <c r="CC9" s="159">
        <v>6.1127681454128762E-5</v>
      </c>
      <c r="CD9" s="159">
        <v>1.6149842013743103E-5</v>
      </c>
      <c r="CE9" s="159">
        <v>2.5142259099587838E-5</v>
      </c>
      <c r="CF9" s="159">
        <v>2.2445242525694832E-5</v>
      </c>
      <c r="CG9" s="159">
        <v>1.0344524674612291E-5</v>
      </c>
      <c r="CH9" s="159">
        <v>2.0545035320908057E-5</v>
      </c>
      <c r="CI9" s="159">
        <v>1.588419086333768E-5</v>
      </c>
      <c r="CJ9" s="159">
        <v>5.5101154272775932E-6</v>
      </c>
      <c r="CK9" s="159">
        <v>2.0707990356184071E-5</v>
      </c>
      <c r="CL9" s="159">
        <v>1.4289268103218978E-4</v>
      </c>
      <c r="CM9" s="159">
        <v>1.2165279790257236E-7</v>
      </c>
      <c r="CN9" s="159">
        <v>4.2960694995643177E-5</v>
      </c>
      <c r="CO9" s="159">
        <v>1.8671527322002898E-5</v>
      </c>
      <c r="CP9" s="159">
        <v>8.7259302089302615E-5</v>
      </c>
      <c r="CQ9" s="159">
        <v>8.7858164305062338E-5</v>
      </c>
      <c r="CR9" s="159">
        <v>1.9177190303741745E-5</v>
      </c>
      <c r="CS9" s="159">
        <v>2.8018768012378796E-4</v>
      </c>
      <c r="CT9" s="159">
        <v>3.2432402173057861E-5</v>
      </c>
      <c r="CU9" s="159">
        <v>1.1270272639608751E-5</v>
      </c>
      <c r="CV9" s="159">
        <v>9.0696207329954041E-6</v>
      </c>
      <c r="CW9" s="159">
        <v>1.5669964919810776E-5</v>
      </c>
      <c r="CX9" s="159">
        <v>7.2830904027134807E-6</v>
      </c>
      <c r="CY9" s="159">
        <v>4.8904968732020299E-5</v>
      </c>
      <c r="CZ9" s="159">
        <v>5.0407011206490285E-5</v>
      </c>
      <c r="DA9" s="159">
        <v>4.4285985953887495E-4</v>
      </c>
      <c r="DB9" s="159">
        <v>1.0215698841199155E-4</v>
      </c>
      <c r="DC9" s="159">
        <v>3.2816526482387707E-5</v>
      </c>
      <c r="DD9" s="159">
        <v>6.3752839275759142E-5</v>
      </c>
      <c r="DE9" s="159">
        <v>0</v>
      </c>
    </row>
    <row r="10" spans="1:109" x14ac:dyDescent="0.3">
      <c r="A10" s="151">
        <v>2213</v>
      </c>
      <c r="B10" s="159">
        <v>2.3654586485015908E-4</v>
      </c>
      <c r="C10" s="159">
        <v>7.0006282615724623E-4</v>
      </c>
      <c r="D10" s="159">
        <v>6.301464899613857E-3</v>
      </c>
      <c r="E10" s="159">
        <v>5.6670225053519839E-2</v>
      </c>
      <c r="F10" s="159">
        <v>7.1521554248504707E-4</v>
      </c>
      <c r="G10" s="159">
        <v>1.0008354885365203</v>
      </c>
      <c r="H10" s="159">
        <v>2.2477123392193238E-2</v>
      </c>
      <c r="I10" s="159">
        <v>1.2943019435651666E-3</v>
      </c>
      <c r="J10" s="159">
        <v>8.6006146425292892E-4</v>
      </c>
      <c r="K10" s="159">
        <v>7.4174317455895551E-4</v>
      </c>
      <c r="L10" s="159">
        <v>1.1548298795050118E-3</v>
      </c>
      <c r="M10" s="159">
        <v>9.0561646390976318E-4</v>
      </c>
      <c r="N10" s="159">
        <v>6.0064693855692958E-4</v>
      </c>
      <c r="O10" s="159">
        <v>9.15980538509386E-4</v>
      </c>
      <c r="P10" s="159">
        <v>2.9880687611458728E-4</v>
      </c>
      <c r="Q10" s="159">
        <v>8.594300999063022E-4</v>
      </c>
      <c r="R10" s="159">
        <v>1.3318886371983202E-4</v>
      </c>
      <c r="S10" s="159">
        <v>2.333795838393169E-4</v>
      </c>
      <c r="T10" s="159">
        <v>3.0872260530001344E-4</v>
      </c>
      <c r="U10" s="159">
        <v>4.0614548906819735E-4</v>
      </c>
      <c r="V10" s="159">
        <v>3.8032199221755656E-3</v>
      </c>
      <c r="W10" s="159">
        <v>3.495838628372272E-2</v>
      </c>
      <c r="X10" s="159">
        <v>7.6241028626730612E-4</v>
      </c>
      <c r="Y10" s="159">
        <v>3.4558798436926016E-4</v>
      </c>
      <c r="Z10" s="159">
        <v>1.9146058264848984E-2</v>
      </c>
      <c r="AA10" s="159">
        <v>9.443283851413924E-3</v>
      </c>
      <c r="AB10" s="159">
        <v>2.6348672628952711E-4</v>
      </c>
      <c r="AC10" s="159">
        <v>1.3558739408871473E-4</v>
      </c>
      <c r="AD10" s="159">
        <v>5.30879061275037E-5</v>
      </c>
      <c r="AE10" s="159">
        <v>1.0828224920125626E-3</v>
      </c>
      <c r="AF10" s="159">
        <v>4.8436056040732968E-4</v>
      </c>
      <c r="AG10" s="159">
        <v>1.8030471309376081E-3</v>
      </c>
      <c r="AH10" s="159">
        <v>1.2461642652489741E-4</v>
      </c>
      <c r="AI10" s="159">
        <v>4.3259194131271403E-3</v>
      </c>
      <c r="AJ10" s="159">
        <v>5.4735973165521336E-3</v>
      </c>
      <c r="AK10" s="159">
        <v>3.339028196654705E-4</v>
      </c>
      <c r="AL10" s="159">
        <v>5.5366003815340995E-3</v>
      </c>
      <c r="AM10" s="159">
        <v>2.3177046883984555E-2</v>
      </c>
      <c r="AN10" s="159">
        <v>1.2262065934128775E-4</v>
      </c>
      <c r="AO10" s="159">
        <v>7.4050767135813841E-4</v>
      </c>
      <c r="AP10" s="159">
        <v>1.7970210873592088E-2</v>
      </c>
      <c r="AQ10" s="159">
        <v>5.2465015911358026E-4</v>
      </c>
      <c r="AR10" s="159">
        <v>1.608392133112033E-2</v>
      </c>
      <c r="AS10" s="159">
        <v>3.2373298986449302E-4</v>
      </c>
      <c r="AT10" s="159">
        <v>1.0296726101132088E-3</v>
      </c>
      <c r="AU10" s="159">
        <v>6.2206583501524411E-4</v>
      </c>
      <c r="AV10" s="159">
        <v>1.7312966859936395E-3</v>
      </c>
      <c r="AW10" s="159">
        <v>2.546901473587873E-4</v>
      </c>
      <c r="AX10" s="159">
        <v>1.074374689256257E-3</v>
      </c>
      <c r="AY10" s="159">
        <v>1.9484252371710397E-3</v>
      </c>
      <c r="AZ10" s="159">
        <v>6.6793627005308216E-4</v>
      </c>
      <c r="BA10" s="159">
        <v>7.5227873368053494E-4</v>
      </c>
      <c r="BB10" s="159">
        <v>1.1283800797510838E-3</v>
      </c>
      <c r="BC10" s="159">
        <v>2.0112879715527938E-4</v>
      </c>
      <c r="BD10" s="159">
        <v>2.2207364194980999E-3</v>
      </c>
      <c r="BE10" s="159">
        <v>6.0246982449453927E-4</v>
      </c>
      <c r="BF10" s="159">
        <v>3.8705293408117692E-4</v>
      </c>
      <c r="BG10" s="159">
        <v>1.1246608917052034E-3</v>
      </c>
      <c r="BH10" s="159">
        <v>1.1335136325637651E-3</v>
      </c>
      <c r="BI10" s="159">
        <v>5.3492628079192988E-4</v>
      </c>
      <c r="BJ10" s="159">
        <v>2.4348916116441531E-3</v>
      </c>
      <c r="BK10" s="159">
        <v>2.5601384866190554E-4</v>
      </c>
      <c r="BL10" s="159">
        <v>2.6125321735863053E-4</v>
      </c>
      <c r="BM10" s="159">
        <v>4.1769831815467945E-5</v>
      </c>
      <c r="BN10" s="159">
        <v>1.0976643787291185E-3</v>
      </c>
      <c r="BO10" s="159">
        <v>1.1543805244303514E-2</v>
      </c>
      <c r="BP10" s="159">
        <v>4.3325258934499905E-3</v>
      </c>
      <c r="BQ10" s="159">
        <v>1.8258961977566811E-3</v>
      </c>
      <c r="BR10" s="159">
        <v>1.8354674758322409E-3</v>
      </c>
      <c r="BS10" s="159">
        <v>9.8308950680177322E-4</v>
      </c>
      <c r="BT10" s="159">
        <v>5.6585959738751348E-3</v>
      </c>
      <c r="BU10" s="159">
        <v>6.8158106099800548E-4</v>
      </c>
      <c r="BV10" s="159">
        <v>6.3191229830996982E-4</v>
      </c>
      <c r="BW10" s="159">
        <v>9.1256020115342061E-4</v>
      </c>
      <c r="BX10" s="159">
        <v>1.037798980873954E-4</v>
      </c>
      <c r="BY10" s="159">
        <v>8.7940697753588991E-4</v>
      </c>
      <c r="BZ10" s="159">
        <v>5.0278179603624397E-4</v>
      </c>
      <c r="CA10" s="159">
        <v>3.4280186982325058E-3</v>
      </c>
      <c r="CB10" s="159">
        <v>7.1418352370923176E-4</v>
      </c>
      <c r="CC10" s="159">
        <v>1.368390373719544E-3</v>
      </c>
      <c r="CD10" s="159">
        <v>1.9490417182834444E-4</v>
      </c>
      <c r="CE10" s="159">
        <v>4.9881410180049456E-4</v>
      </c>
      <c r="CF10" s="159">
        <v>4.0235005031401288E-4</v>
      </c>
      <c r="CG10" s="159">
        <v>6.7582669203086461E-4</v>
      </c>
      <c r="CH10" s="159">
        <v>2.1790950935701809E-4</v>
      </c>
      <c r="CI10" s="159">
        <v>3.2129039432933883E-4</v>
      </c>
      <c r="CJ10" s="159">
        <v>3.5590440031931669E-4</v>
      </c>
      <c r="CK10" s="159">
        <v>2.4808500538736215E-4</v>
      </c>
      <c r="CL10" s="159">
        <v>3.9970513811660483E-4</v>
      </c>
      <c r="CM10" s="159">
        <v>2.4120924793145746E-6</v>
      </c>
      <c r="CN10" s="159">
        <v>5.6630559645341099E-4</v>
      </c>
      <c r="CO10" s="159">
        <v>4.4951255784985821E-4</v>
      </c>
      <c r="CP10" s="159">
        <v>8.2044133684714825E-4</v>
      </c>
      <c r="CQ10" s="159">
        <v>8.1342497913335662E-4</v>
      </c>
      <c r="CR10" s="159">
        <v>3.6174034114874759E-4</v>
      </c>
      <c r="CS10" s="159">
        <v>2.2060855588907583E-2</v>
      </c>
      <c r="CT10" s="159">
        <v>1.057776446900142E-3</v>
      </c>
      <c r="CU10" s="159">
        <v>2.9639678558094507E-3</v>
      </c>
      <c r="CV10" s="159">
        <v>1.4949006448786175E-4</v>
      </c>
      <c r="CW10" s="159">
        <v>3.232572517635928E-4</v>
      </c>
      <c r="CX10" s="159">
        <v>1.4878372456815205E-4</v>
      </c>
      <c r="CY10" s="159">
        <v>4.0713447108251872E-4</v>
      </c>
      <c r="CZ10" s="159">
        <v>1.9620133520134105E-3</v>
      </c>
      <c r="DA10" s="159">
        <v>1.4960250036416846E-3</v>
      </c>
      <c r="DB10" s="159">
        <v>1.2844433074284494E-3</v>
      </c>
      <c r="DC10" s="159">
        <v>5.7986495915323506E-4</v>
      </c>
      <c r="DD10" s="159">
        <v>5.2116188503439757E-4</v>
      </c>
      <c r="DE10" s="159">
        <v>0</v>
      </c>
    </row>
    <row r="11" spans="1:109" x14ac:dyDescent="0.3">
      <c r="A11" s="151">
        <v>236</v>
      </c>
      <c r="B11" s="159">
        <v>5.0605846739318751E-5</v>
      </c>
      <c r="C11" s="159">
        <v>3.9980140515557825E-3</v>
      </c>
      <c r="D11" s="159">
        <v>1.0380564242600459E-4</v>
      </c>
      <c r="E11" s="159">
        <v>7.3271792194152572E-5</v>
      </c>
      <c r="F11" s="159">
        <v>5.170372140310864E-5</v>
      </c>
      <c r="G11" s="159">
        <v>3.1934827877384813E-5</v>
      </c>
      <c r="H11" s="159">
        <v>1.000436304926936</v>
      </c>
      <c r="I11" s="159">
        <v>2.2232161741495871E-5</v>
      </c>
      <c r="J11" s="159">
        <v>2.1416163641626326E-4</v>
      </c>
      <c r="K11" s="159">
        <v>1.5419044987174016E-4</v>
      </c>
      <c r="L11" s="159">
        <v>2.6072926889821057E-4</v>
      </c>
      <c r="M11" s="159">
        <v>1.979607803452852E-4</v>
      </c>
      <c r="N11" s="159">
        <v>1.2300635496232727E-4</v>
      </c>
      <c r="O11" s="159">
        <v>2.014043184349067E-4</v>
      </c>
      <c r="P11" s="159">
        <v>5.0837395915458439E-5</v>
      </c>
      <c r="Q11" s="159">
        <v>1.5803247761714772E-4</v>
      </c>
      <c r="R11" s="159">
        <v>5.8563639476270586E-6</v>
      </c>
      <c r="S11" s="159">
        <v>1.8919219135070637E-5</v>
      </c>
      <c r="T11" s="159">
        <v>5.3888854225619524E-5</v>
      </c>
      <c r="U11" s="159">
        <v>2.6106324424955972E-5</v>
      </c>
      <c r="V11" s="159">
        <v>1.393821397902613E-4</v>
      </c>
      <c r="W11" s="159">
        <v>3.4056089715072638E-5</v>
      </c>
      <c r="X11" s="159">
        <v>6.1903706598056846E-5</v>
      </c>
      <c r="Y11" s="159">
        <v>2.4836336951143407E-5</v>
      </c>
      <c r="Z11" s="159">
        <v>2.0910384611284719E-4</v>
      </c>
      <c r="AA11" s="159">
        <v>6.8266246683469745E-6</v>
      </c>
      <c r="AB11" s="159">
        <v>5.983808610067599E-6</v>
      </c>
      <c r="AC11" s="159">
        <v>3.2918808155320644E-5</v>
      </c>
      <c r="AD11" s="159">
        <v>2.8658087210480466E-6</v>
      </c>
      <c r="AE11" s="159">
        <v>2.0993783062355512E-5</v>
      </c>
      <c r="AF11" s="159">
        <v>3.2999820535757003E-5</v>
      </c>
      <c r="AG11" s="159">
        <v>2.528250735691443E-4</v>
      </c>
      <c r="AH11" s="159">
        <v>2.786697542745468E-5</v>
      </c>
      <c r="AI11" s="159">
        <v>1.6204416961645433E-5</v>
      </c>
      <c r="AJ11" s="159">
        <v>8.7559253977246545E-4</v>
      </c>
      <c r="AK11" s="159">
        <v>7.7793148156954948E-6</v>
      </c>
      <c r="AL11" s="159">
        <v>9.1518317242332759E-5</v>
      </c>
      <c r="AM11" s="159">
        <v>4.9273980194053098E-4</v>
      </c>
      <c r="AN11" s="159">
        <v>4.402103521433515E-6</v>
      </c>
      <c r="AO11" s="159">
        <v>5.4563930659653677E-5</v>
      </c>
      <c r="AP11" s="159">
        <v>1.6329507189915025E-5</v>
      </c>
      <c r="AQ11" s="159">
        <v>1.6889271353063483E-5</v>
      </c>
      <c r="AR11" s="159">
        <v>7.9509174885353893E-5</v>
      </c>
      <c r="AS11" s="159">
        <v>1.4838283021627348E-5</v>
      </c>
      <c r="AT11" s="159">
        <v>2.3270831068028752E-4</v>
      </c>
      <c r="AU11" s="159">
        <v>6.1171744350078239E-5</v>
      </c>
      <c r="AV11" s="159">
        <v>4.6090553457247338E-5</v>
      </c>
      <c r="AW11" s="159">
        <v>8.8173257341622168E-6</v>
      </c>
      <c r="AX11" s="159">
        <v>4.261713704230002E-4</v>
      </c>
      <c r="AY11" s="159">
        <v>8.699142067219873E-5</v>
      </c>
      <c r="AZ11" s="159">
        <v>3.5454240657429171E-4</v>
      </c>
      <c r="BA11" s="159">
        <v>7.3102516485453126E-5</v>
      </c>
      <c r="BB11" s="159">
        <v>3.1878683638022814E-4</v>
      </c>
      <c r="BC11" s="159">
        <v>2.4485812564440233E-5</v>
      </c>
      <c r="BD11" s="159">
        <v>1.1229554875279606E-4</v>
      </c>
      <c r="BE11" s="159">
        <v>5.0031868994271353E-5</v>
      </c>
      <c r="BF11" s="159">
        <v>3.1806254750152695E-5</v>
      </c>
      <c r="BG11" s="159">
        <v>9.0340155035247233E-5</v>
      </c>
      <c r="BH11" s="159">
        <v>6.34680023276559E-5</v>
      </c>
      <c r="BI11" s="159">
        <v>3.0339315972517684E-5</v>
      </c>
      <c r="BJ11" s="159">
        <v>1.3507907717643091E-4</v>
      </c>
      <c r="BK11" s="159">
        <v>3.1862030561851343E-5</v>
      </c>
      <c r="BL11" s="159">
        <v>9.3454000627301762E-6</v>
      </c>
      <c r="BM11" s="159">
        <v>2.3876204454466085E-6</v>
      </c>
      <c r="BN11" s="159">
        <v>7.5092649261078432E-5</v>
      </c>
      <c r="BO11" s="159">
        <v>3.3656938576251606E-4</v>
      </c>
      <c r="BP11" s="159">
        <v>1.1872105124057543E-4</v>
      </c>
      <c r="BQ11" s="159">
        <v>5.0507679390363225E-5</v>
      </c>
      <c r="BR11" s="159">
        <v>8.0465931224242516E-5</v>
      </c>
      <c r="BS11" s="159">
        <v>5.9319121581397069E-5</v>
      </c>
      <c r="BT11" s="159">
        <v>2.8817997385150834E-4</v>
      </c>
      <c r="BU11" s="159">
        <v>5.624698227139001E-5</v>
      </c>
      <c r="BV11" s="159">
        <v>3.3720811003399659E-5</v>
      </c>
      <c r="BW11" s="159">
        <v>4.0935536587029238E-5</v>
      </c>
      <c r="BX11" s="159">
        <v>2.1666109844732739E-6</v>
      </c>
      <c r="BY11" s="159">
        <v>7.698037358685031E-5</v>
      </c>
      <c r="BZ11" s="159">
        <v>2.8378185645804876E-5</v>
      </c>
      <c r="CA11" s="159">
        <v>2.6221286881459183E-4</v>
      </c>
      <c r="CB11" s="159">
        <v>1.9191023655265429E-5</v>
      </c>
      <c r="CC11" s="159">
        <v>5.743719449878995E-5</v>
      </c>
      <c r="CD11" s="159">
        <v>1.1681319538314766E-5</v>
      </c>
      <c r="CE11" s="159">
        <v>3.0491927822187376E-5</v>
      </c>
      <c r="CF11" s="159">
        <v>1.661290839419283E-5</v>
      </c>
      <c r="CG11" s="159">
        <v>1.5091723898784857E-5</v>
      </c>
      <c r="CH11" s="159">
        <v>8.0283255424512453E-6</v>
      </c>
      <c r="CI11" s="159">
        <v>2.0215072833006626E-5</v>
      </c>
      <c r="CJ11" s="159">
        <v>7.9787614465391431E-6</v>
      </c>
      <c r="CK11" s="159">
        <v>1.6592128704086759E-5</v>
      </c>
      <c r="CL11" s="159">
        <v>6.0378732849721544E-5</v>
      </c>
      <c r="CM11" s="159">
        <v>1.3861226938654472E-7</v>
      </c>
      <c r="CN11" s="159">
        <v>9.5452516455861076E-5</v>
      </c>
      <c r="CO11" s="159">
        <v>2.4841602547945558E-5</v>
      </c>
      <c r="CP11" s="159">
        <v>1.7356344308651223E-4</v>
      </c>
      <c r="CQ11" s="159">
        <v>1.838353382109493E-4</v>
      </c>
      <c r="CR11" s="159">
        <v>2.9649730572552927E-5</v>
      </c>
      <c r="CS11" s="159">
        <v>3.2854152378452699E-4</v>
      </c>
      <c r="CT11" s="159">
        <v>5.881686578646852E-5</v>
      </c>
      <c r="CU11" s="159">
        <v>4.4619346943520538E-5</v>
      </c>
      <c r="CV11" s="159">
        <v>5.0486259818305235E-5</v>
      </c>
      <c r="CW11" s="159">
        <v>1.8255829278045278E-5</v>
      </c>
      <c r="CX11" s="159">
        <v>1.0401434666485806E-5</v>
      </c>
      <c r="CY11" s="159">
        <v>8.7377779260929466E-5</v>
      </c>
      <c r="CZ11" s="159">
        <v>1.0813361112261411E-4</v>
      </c>
      <c r="DA11" s="159">
        <v>1.7397325417777305E-4</v>
      </c>
      <c r="DB11" s="159">
        <v>3.8582679990770645E-5</v>
      </c>
      <c r="DC11" s="159">
        <v>4.1618353564696448E-5</v>
      </c>
      <c r="DD11" s="159">
        <v>3.6206430204655867E-5</v>
      </c>
      <c r="DE11" s="159">
        <v>0</v>
      </c>
    </row>
    <row r="12" spans="1:109" x14ac:dyDescent="0.3">
      <c r="A12" s="151">
        <v>237</v>
      </c>
      <c r="B12" s="159">
        <v>7.3925897024672603E-3</v>
      </c>
      <c r="C12" s="159">
        <v>3.4148106163465711E-2</v>
      </c>
      <c r="D12" s="159">
        <v>9.7446498486039295E-3</v>
      </c>
      <c r="E12" s="159">
        <v>7.8295210868506802E-3</v>
      </c>
      <c r="F12" s="159">
        <v>1.6648127980100333E-2</v>
      </c>
      <c r="G12" s="159">
        <v>3.0891534437807399E-3</v>
      </c>
      <c r="H12" s="159">
        <v>1.5045758072028863E-2</v>
      </c>
      <c r="I12" s="159">
        <v>1.0066360325777026</v>
      </c>
      <c r="J12" s="159">
        <v>2.0804855132641256E-2</v>
      </c>
      <c r="K12" s="159">
        <v>1.346145454090163E-2</v>
      </c>
      <c r="L12" s="159">
        <v>1.2622744543501088E-2</v>
      </c>
      <c r="M12" s="159">
        <v>1.4693240406542175E-2</v>
      </c>
      <c r="N12" s="159">
        <v>1.5307510297903788E-2</v>
      </c>
      <c r="O12" s="159">
        <v>1.134405650778429E-2</v>
      </c>
      <c r="P12" s="159">
        <v>7.5546896166489262E-3</v>
      </c>
      <c r="Q12" s="159">
        <v>1.2105131714988834E-2</v>
      </c>
      <c r="R12" s="159">
        <v>2.6115900325162648E-2</v>
      </c>
      <c r="S12" s="159">
        <v>1.5781989912899978E-2</v>
      </c>
      <c r="T12" s="159">
        <v>1.7397519069207924E-2</v>
      </c>
      <c r="U12" s="159">
        <v>1.3134848725614703E-2</v>
      </c>
      <c r="V12" s="159">
        <v>1.1051549805290059E-2</v>
      </c>
      <c r="W12" s="159">
        <v>1.0602780685670976E-2</v>
      </c>
      <c r="X12" s="159">
        <v>1.201684403460641E-2</v>
      </c>
      <c r="Y12" s="159">
        <v>8.1921972031109881E-3</v>
      </c>
      <c r="Z12" s="159">
        <v>7.9028724158332654E-3</v>
      </c>
      <c r="AA12" s="159">
        <v>3.8282349307249301E-3</v>
      </c>
      <c r="AB12" s="159">
        <v>1.4801374781067897E-2</v>
      </c>
      <c r="AC12" s="159">
        <v>1.0472463341269417E-2</v>
      </c>
      <c r="AD12" s="159">
        <v>1.2063686242654312E-2</v>
      </c>
      <c r="AE12" s="159">
        <v>1.202897179157795E-2</v>
      </c>
      <c r="AF12" s="159">
        <v>1.3858224978336718E-2</v>
      </c>
      <c r="AG12" s="159">
        <v>1.1995209537763585E-2</v>
      </c>
      <c r="AH12" s="159">
        <v>1.3518019774844207E-2</v>
      </c>
      <c r="AI12" s="159">
        <v>1.2111846812258718E-2</v>
      </c>
      <c r="AJ12" s="159">
        <v>1.7572484882714897E-2</v>
      </c>
      <c r="AK12" s="159">
        <v>1.545994408756312E-2</v>
      </c>
      <c r="AL12" s="159">
        <v>9.9284218660973811E-3</v>
      </c>
      <c r="AM12" s="159">
        <v>1.028963099499311E-2</v>
      </c>
      <c r="AN12" s="159">
        <v>7.013322728165094E-3</v>
      </c>
      <c r="AO12" s="159">
        <v>3.5590140824403008E-3</v>
      </c>
      <c r="AP12" s="159">
        <v>1.2262522935976907E-2</v>
      </c>
      <c r="AQ12" s="159">
        <v>1.3108724418036623E-2</v>
      </c>
      <c r="AR12" s="159">
        <v>7.809236684441459E-3</v>
      </c>
      <c r="AS12" s="159">
        <v>7.2663644816398434E-2</v>
      </c>
      <c r="AT12" s="159">
        <v>9.7161509906431923E-3</v>
      </c>
      <c r="AU12" s="159">
        <v>6.3405623567416641E-3</v>
      </c>
      <c r="AV12" s="159">
        <v>9.5988689462225916E-3</v>
      </c>
      <c r="AW12" s="159">
        <v>4.8324595275704126E-3</v>
      </c>
      <c r="AX12" s="159">
        <v>1.0458187609149201E-2</v>
      </c>
      <c r="AY12" s="159">
        <v>5.1865179359286626E-3</v>
      </c>
      <c r="AZ12" s="159">
        <v>1.0260848950194367E-2</v>
      </c>
      <c r="BA12" s="159">
        <v>8.3188544336655103E-3</v>
      </c>
      <c r="BB12" s="159">
        <v>1.2587013919388877E-2</v>
      </c>
      <c r="BC12" s="159">
        <v>1.0205799287390641E-2</v>
      </c>
      <c r="BD12" s="159">
        <v>3.638731832934252E-3</v>
      </c>
      <c r="BE12" s="159">
        <v>4.0634730316535172E-3</v>
      </c>
      <c r="BF12" s="159">
        <v>2.0217503247142994E-3</v>
      </c>
      <c r="BG12" s="159">
        <v>5.556225320813621E-3</v>
      </c>
      <c r="BH12" s="159">
        <v>2.3150209049300199E-3</v>
      </c>
      <c r="BI12" s="159">
        <v>3.6787805925245073E-3</v>
      </c>
      <c r="BJ12" s="159">
        <v>4.6693754087438252E-3</v>
      </c>
      <c r="BK12" s="159">
        <v>2.1251797852129287E-2</v>
      </c>
      <c r="BL12" s="159">
        <v>0.1093564325865921</v>
      </c>
      <c r="BM12" s="159">
        <v>7.1718380197891276E-3</v>
      </c>
      <c r="BN12" s="159">
        <v>2.7098723337779713E-3</v>
      </c>
      <c r="BO12" s="159">
        <v>1.2263146645250517E-2</v>
      </c>
      <c r="BP12" s="159">
        <v>9.7274487552907705E-3</v>
      </c>
      <c r="BQ12" s="159">
        <v>3.3396590566945098E-3</v>
      </c>
      <c r="BR12" s="159">
        <v>7.7912807628673642E-3</v>
      </c>
      <c r="BS12" s="159">
        <v>8.1541152636816217E-3</v>
      </c>
      <c r="BT12" s="159">
        <v>1.0077158955182733E-2</v>
      </c>
      <c r="BU12" s="159">
        <v>2.2850091285965307E-3</v>
      </c>
      <c r="BV12" s="159">
        <v>4.6910256164955748E-3</v>
      </c>
      <c r="BW12" s="159">
        <v>8.4674367168515053E-3</v>
      </c>
      <c r="BX12" s="159">
        <v>7.9051243559670348E-3</v>
      </c>
      <c r="BY12" s="159">
        <v>9.3322802318747105E-3</v>
      </c>
      <c r="BZ12" s="159">
        <v>8.5731208603954077E-3</v>
      </c>
      <c r="CA12" s="159">
        <v>7.3551393970746875E-3</v>
      </c>
      <c r="CB12" s="159">
        <v>7.3745486754365729E-3</v>
      </c>
      <c r="CC12" s="159">
        <v>5.6892503038952942E-3</v>
      </c>
      <c r="CD12" s="159">
        <v>5.7026933552435724E-3</v>
      </c>
      <c r="CE12" s="159">
        <v>1.1937373392440156E-2</v>
      </c>
      <c r="CF12" s="159">
        <v>9.4181430253642579E-3</v>
      </c>
      <c r="CG12" s="159">
        <v>8.9344734721123146E-3</v>
      </c>
      <c r="CH12" s="159">
        <v>8.8011261018413282E-3</v>
      </c>
      <c r="CI12" s="159">
        <v>7.1515053969379494E-3</v>
      </c>
      <c r="CJ12" s="159">
        <v>4.7066076081518299E-3</v>
      </c>
      <c r="CK12" s="159">
        <v>1.7101577743034564E-2</v>
      </c>
      <c r="CL12" s="159">
        <v>4.0081751965781271E-3</v>
      </c>
      <c r="CM12" s="159">
        <v>2.1650578680965808E-5</v>
      </c>
      <c r="CN12" s="159">
        <v>1.1092410658932312E-2</v>
      </c>
      <c r="CO12" s="159">
        <v>5.0803668621273524E-3</v>
      </c>
      <c r="CP12" s="159">
        <v>2.1088650814086753E-2</v>
      </c>
      <c r="CQ12" s="159">
        <v>8.8074175165466367E-3</v>
      </c>
      <c r="CR12" s="159">
        <v>7.3826245500055732E-3</v>
      </c>
      <c r="CS12" s="159">
        <v>9.5212273009872318E-3</v>
      </c>
      <c r="CT12" s="159">
        <v>7.5220224742051913E-3</v>
      </c>
      <c r="CU12" s="159">
        <v>9.5539339985006213E-3</v>
      </c>
      <c r="CV12" s="159">
        <v>7.556301630685258E-3</v>
      </c>
      <c r="CW12" s="159">
        <v>4.9965784065471933E-2</v>
      </c>
      <c r="CX12" s="159">
        <v>2.6462427212199633E-2</v>
      </c>
      <c r="CY12" s="159">
        <v>6.0355134057329474E-3</v>
      </c>
      <c r="CZ12" s="159">
        <v>3.410608509586893E-3</v>
      </c>
      <c r="DA12" s="159">
        <v>9.2417566106969985E-3</v>
      </c>
      <c r="DB12" s="159">
        <v>1.8836296810581703E-3</v>
      </c>
      <c r="DC12" s="159">
        <v>2.6726360561850512E-2</v>
      </c>
      <c r="DD12" s="159">
        <v>2.2695572535972419E-3</v>
      </c>
      <c r="DE12" s="159">
        <v>0</v>
      </c>
    </row>
    <row r="13" spans="1:109" x14ac:dyDescent="0.3">
      <c r="A13" s="151">
        <v>3111</v>
      </c>
      <c r="B13" s="159">
        <v>0.18942243076995918</v>
      </c>
      <c r="C13" s="159">
        <v>3.3152871870913438E-3</v>
      </c>
      <c r="D13" s="159">
        <v>7.6842352428678484E-3</v>
      </c>
      <c r="E13" s="159">
        <v>1.9600781219050534E-3</v>
      </c>
      <c r="F13" s="159">
        <v>6.2785333021188579E-3</v>
      </c>
      <c r="G13" s="159">
        <v>7.0336262443520549E-4</v>
      </c>
      <c r="H13" s="159">
        <v>2.7433025316261693E-3</v>
      </c>
      <c r="I13" s="159">
        <v>3.3528910000415416E-3</v>
      </c>
      <c r="J13" s="159">
        <v>1.014623474251616</v>
      </c>
      <c r="K13" s="159">
        <v>3.359581642249592E-3</v>
      </c>
      <c r="L13" s="159">
        <v>4.0412830077870172E-3</v>
      </c>
      <c r="M13" s="159">
        <v>3.865628339612404E-3</v>
      </c>
      <c r="N13" s="159">
        <v>1.335258093746702E-2</v>
      </c>
      <c r="O13" s="159">
        <v>3.6309128516041999E-3</v>
      </c>
      <c r="P13" s="159">
        <v>1.6728488199221378E-3</v>
      </c>
      <c r="Q13" s="159">
        <v>3.8599671654058888E-3</v>
      </c>
      <c r="R13" s="159">
        <v>2.3320944655081033E-3</v>
      </c>
      <c r="S13" s="159">
        <v>5.3708928748948939E-3</v>
      </c>
      <c r="T13" s="159">
        <v>2.8138165549668939E-2</v>
      </c>
      <c r="U13" s="159">
        <v>2.9410478136842398E-3</v>
      </c>
      <c r="V13" s="159">
        <v>2.4776125731602342E-3</v>
      </c>
      <c r="W13" s="159">
        <v>7.0220789403885701E-3</v>
      </c>
      <c r="X13" s="159">
        <v>2.6081368700949814E-3</v>
      </c>
      <c r="Y13" s="159">
        <v>1.3148646362435336E-3</v>
      </c>
      <c r="Z13" s="159">
        <v>1.7988914471539124E-3</v>
      </c>
      <c r="AA13" s="159">
        <v>5.4490484581739987E-4</v>
      </c>
      <c r="AB13" s="159">
        <v>1.3545748319584306E-3</v>
      </c>
      <c r="AC13" s="159">
        <v>1.9372305593633923E-3</v>
      </c>
      <c r="AD13" s="159">
        <v>2.3507039830457936E-3</v>
      </c>
      <c r="AE13" s="159">
        <v>1.3581925505259224E-3</v>
      </c>
      <c r="AF13" s="159">
        <v>2.992130838492825E-3</v>
      </c>
      <c r="AG13" s="159">
        <v>1.4025836458950881E-2</v>
      </c>
      <c r="AH13" s="159">
        <v>1.7592887961181719E-3</v>
      </c>
      <c r="AI13" s="159">
        <v>1.9960900841034242E-3</v>
      </c>
      <c r="AJ13" s="159">
        <v>2.2269344041771178E-3</v>
      </c>
      <c r="AK13" s="159">
        <v>1.4065948559108549E-3</v>
      </c>
      <c r="AL13" s="159">
        <v>1.4649547338123022E-3</v>
      </c>
      <c r="AM13" s="159">
        <v>2.4403313322000231E-3</v>
      </c>
      <c r="AN13" s="159">
        <v>6.7266518469567078E-4</v>
      </c>
      <c r="AO13" s="159">
        <v>1.8467900215023807E-3</v>
      </c>
      <c r="AP13" s="159">
        <v>6.4680509526432034E-3</v>
      </c>
      <c r="AQ13" s="159">
        <v>3.273555328176699E-3</v>
      </c>
      <c r="AR13" s="159">
        <v>2.219782658237354E-3</v>
      </c>
      <c r="AS13" s="159">
        <v>6.2770557604245499E-3</v>
      </c>
      <c r="AT13" s="159">
        <v>3.6819732985976178E-3</v>
      </c>
      <c r="AU13" s="159">
        <v>1.0151281398921439E-2</v>
      </c>
      <c r="AV13" s="159">
        <v>3.361098902383227E-2</v>
      </c>
      <c r="AW13" s="159">
        <v>1.7613428216951199E-3</v>
      </c>
      <c r="AX13" s="159">
        <v>1.3209630242252387E-2</v>
      </c>
      <c r="AY13" s="159">
        <v>6.5138137932220803E-3</v>
      </c>
      <c r="AZ13" s="159">
        <v>3.186704659290775E-3</v>
      </c>
      <c r="BA13" s="159">
        <v>5.7915545025283392E-3</v>
      </c>
      <c r="BB13" s="159">
        <v>1.8584386258188614E-3</v>
      </c>
      <c r="BC13" s="159">
        <v>1.7318091100954013E-3</v>
      </c>
      <c r="BD13" s="159">
        <v>3.0354015170805633E-3</v>
      </c>
      <c r="BE13" s="159">
        <v>1.5934173192136956E-3</v>
      </c>
      <c r="BF13" s="159">
        <v>1.0949625970202213E-3</v>
      </c>
      <c r="BG13" s="159">
        <v>2.8842198497815523E-3</v>
      </c>
      <c r="BH13" s="159">
        <v>1.1299707323610068E-3</v>
      </c>
      <c r="BI13" s="159">
        <v>3.8520298898551816E-3</v>
      </c>
      <c r="BJ13" s="159">
        <v>2.0747194439104666E-3</v>
      </c>
      <c r="BK13" s="159">
        <v>1.3408171327524722E-3</v>
      </c>
      <c r="BL13" s="159">
        <v>3.4903962185663245E-3</v>
      </c>
      <c r="BM13" s="159">
        <v>2.5287661012696698E-4</v>
      </c>
      <c r="BN13" s="159">
        <v>1.0201498391949693E-3</v>
      </c>
      <c r="BO13" s="159">
        <v>7.8431783131102367E-3</v>
      </c>
      <c r="BP13" s="159">
        <v>1.6875825739994025E-3</v>
      </c>
      <c r="BQ13" s="159">
        <v>1.4057585792660279E-3</v>
      </c>
      <c r="BR13" s="159">
        <v>2.4566012615665706E-3</v>
      </c>
      <c r="BS13" s="159">
        <v>4.4630412651503956E-3</v>
      </c>
      <c r="BT13" s="159">
        <v>3.6253437412718118E-3</v>
      </c>
      <c r="BU13" s="159">
        <v>1.2627680387733891E-3</v>
      </c>
      <c r="BV13" s="159">
        <v>1.6189452310309718E-3</v>
      </c>
      <c r="BW13" s="159">
        <v>2.4863951565950054E-3</v>
      </c>
      <c r="BX13" s="159">
        <v>1.1231554992312063E-3</v>
      </c>
      <c r="BY13" s="159">
        <v>2.1396779338141232E-3</v>
      </c>
      <c r="BZ13" s="159">
        <v>4.9116945243738155E-3</v>
      </c>
      <c r="CA13" s="159">
        <v>2.0683875325002081E-3</v>
      </c>
      <c r="CB13" s="159">
        <v>2.2919200503777868E-3</v>
      </c>
      <c r="CC13" s="159">
        <v>1.3969366070967712E-3</v>
      </c>
      <c r="CD13" s="159">
        <v>2.1354193983467345E-3</v>
      </c>
      <c r="CE13" s="159">
        <v>1.0647659364721129E-2</v>
      </c>
      <c r="CF13" s="159">
        <v>3.1814999822560152E-3</v>
      </c>
      <c r="CG13" s="159">
        <v>3.2702620800970647E-3</v>
      </c>
      <c r="CH13" s="159">
        <v>2.1654461679506609E-3</v>
      </c>
      <c r="CI13" s="159">
        <v>7.6850230481322552E-3</v>
      </c>
      <c r="CJ13" s="159">
        <v>1.7267010204472058E-3</v>
      </c>
      <c r="CK13" s="159">
        <v>5.1782837619632083E-3</v>
      </c>
      <c r="CL13" s="159">
        <v>5.3620194368551363E-3</v>
      </c>
      <c r="CM13" s="159">
        <v>3.4564278638413879E-5</v>
      </c>
      <c r="CN13" s="159">
        <v>2.3746764416039878E-3</v>
      </c>
      <c r="CO13" s="159">
        <v>6.3324570920434871E-3</v>
      </c>
      <c r="CP13" s="159">
        <v>3.8651591812514695E-3</v>
      </c>
      <c r="CQ13" s="159">
        <v>2.7611769535037176E-3</v>
      </c>
      <c r="CR13" s="159">
        <v>1.996601663022347E-2</v>
      </c>
      <c r="CS13" s="159">
        <v>3.9215064263164612E-3</v>
      </c>
      <c r="CT13" s="159">
        <v>2.4155102829680505E-3</v>
      </c>
      <c r="CU13" s="159">
        <v>7.1658981170935531E-3</v>
      </c>
      <c r="CV13" s="159">
        <v>1.4435022371538596E-3</v>
      </c>
      <c r="CW13" s="159">
        <v>4.6669368268702112E-3</v>
      </c>
      <c r="CX13" s="159">
        <v>2.2566855745977908E-3</v>
      </c>
      <c r="CY13" s="159">
        <v>1.5975724146688399E-3</v>
      </c>
      <c r="CZ13" s="159">
        <v>1.2834164236114212E-3</v>
      </c>
      <c r="DA13" s="159">
        <v>6.1234764295380337E-3</v>
      </c>
      <c r="DB13" s="159">
        <v>1.2381235726286598E-3</v>
      </c>
      <c r="DC13" s="159">
        <v>2.1497921211142486E-3</v>
      </c>
      <c r="DD13" s="159">
        <v>8.2876387407315429E-4</v>
      </c>
      <c r="DE13" s="159">
        <v>0</v>
      </c>
    </row>
    <row r="14" spans="1:109" x14ac:dyDescent="0.3">
      <c r="A14" s="151">
        <v>3113</v>
      </c>
      <c r="B14" s="159">
        <v>2.837538771320717E-5</v>
      </c>
      <c r="C14" s="159">
        <v>1.9570182099325277E-5</v>
      </c>
      <c r="D14" s="159">
        <v>7.916239470224559E-5</v>
      </c>
      <c r="E14" s="159">
        <v>1.7219095684416755E-4</v>
      </c>
      <c r="F14" s="159">
        <v>5.0714132533380771E-5</v>
      </c>
      <c r="G14" s="159">
        <v>5.7141256825810023E-5</v>
      </c>
      <c r="H14" s="159">
        <v>9.475849001722618E-5</v>
      </c>
      <c r="I14" s="159">
        <v>2.1178141812271597E-4</v>
      </c>
      <c r="J14" s="159">
        <v>1.0230043298075488E-4</v>
      </c>
      <c r="K14" s="159">
        <v>1.0144419533392299</v>
      </c>
      <c r="L14" s="159">
        <v>2.3929284803182746E-4</v>
      </c>
      <c r="M14" s="159">
        <v>1.838062035899326E-4</v>
      </c>
      <c r="N14" s="159">
        <v>1.1466643145161006E-4</v>
      </c>
      <c r="O14" s="159">
        <v>1.8371677060084724E-4</v>
      </c>
      <c r="P14" s="159">
        <v>1.1791839085465786E-3</v>
      </c>
      <c r="Q14" s="159">
        <v>2.1548511572333002E-4</v>
      </c>
      <c r="R14" s="159">
        <v>1.3940655241308784E-5</v>
      </c>
      <c r="S14" s="159">
        <v>1.4149489603426111E-5</v>
      </c>
      <c r="T14" s="159">
        <v>5.3234632410290198E-5</v>
      </c>
      <c r="U14" s="159">
        <v>2.6738625706461528E-5</v>
      </c>
      <c r="V14" s="159">
        <v>5.979282171034236E-5</v>
      </c>
      <c r="W14" s="159">
        <v>2.344339723859004E-5</v>
      </c>
      <c r="X14" s="159">
        <v>1.725251983011294E-4</v>
      </c>
      <c r="Y14" s="159">
        <v>2.6591268800460705E-4</v>
      </c>
      <c r="Z14" s="159">
        <v>1.6497102412520057E-4</v>
      </c>
      <c r="AA14" s="159">
        <v>2.4067433187648737E-3</v>
      </c>
      <c r="AB14" s="159">
        <v>1.108814464527863E-5</v>
      </c>
      <c r="AC14" s="159">
        <v>1.8371910208452122E-5</v>
      </c>
      <c r="AD14" s="159">
        <v>5.7363282871889318E-6</v>
      </c>
      <c r="AE14" s="159">
        <v>4.3926325923567499E-5</v>
      </c>
      <c r="AF14" s="159">
        <v>5.8160587482353413E-5</v>
      </c>
      <c r="AG14" s="159">
        <v>6.7546144621165446E-5</v>
      </c>
      <c r="AH14" s="159">
        <v>1.7095537393894834E-5</v>
      </c>
      <c r="AI14" s="159">
        <v>1.482933334520312E-4</v>
      </c>
      <c r="AJ14" s="159">
        <v>1.0400973406064439E-5</v>
      </c>
      <c r="AK14" s="159">
        <v>9.6860371774184637E-6</v>
      </c>
      <c r="AL14" s="159">
        <v>4.0168962834982911E-5</v>
      </c>
      <c r="AM14" s="159">
        <v>6.5543277621563792E-5</v>
      </c>
      <c r="AN14" s="159">
        <v>5.4875204617001489E-6</v>
      </c>
      <c r="AO14" s="159">
        <v>8.9593026203742919E-5</v>
      </c>
      <c r="AP14" s="159">
        <v>2.1687072235066335E-5</v>
      </c>
      <c r="AQ14" s="159">
        <v>5.5087862922617107E-5</v>
      </c>
      <c r="AR14" s="159">
        <v>7.0506086156659707E-5</v>
      </c>
      <c r="AS14" s="159">
        <v>3.3928583281694582E-5</v>
      </c>
      <c r="AT14" s="159">
        <v>1.4443873311379627E-4</v>
      </c>
      <c r="AU14" s="159">
        <v>6.5874583390899364E-5</v>
      </c>
      <c r="AV14" s="159">
        <v>7.4342649642606122E-5</v>
      </c>
      <c r="AW14" s="159">
        <v>1.4186710351779351E-4</v>
      </c>
      <c r="AX14" s="159">
        <v>9.3139797672635955E-5</v>
      </c>
      <c r="AY14" s="159">
        <v>5.3659336143371075E-5</v>
      </c>
      <c r="AZ14" s="159">
        <v>3.0544142458627845E-4</v>
      </c>
      <c r="BA14" s="159">
        <v>4.8440073306972231E-3</v>
      </c>
      <c r="BB14" s="159">
        <v>1.9219703683992003E-5</v>
      </c>
      <c r="BC14" s="159">
        <v>2.2313338996501773E-5</v>
      </c>
      <c r="BD14" s="159">
        <v>9.6998854970307234E-5</v>
      </c>
      <c r="BE14" s="159">
        <v>4.1699278741158324E-5</v>
      </c>
      <c r="BF14" s="159">
        <v>3.3838228477670198E-5</v>
      </c>
      <c r="BG14" s="159">
        <v>9.6330523127034551E-5</v>
      </c>
      <c r="BH14" s="159">
        <v>3.2218364986593007E-5</v>
      </c>
      <c r="BI14" s="159">
        <v>2.9952813125704597E-5</v>
      </c>
      <c r="BJ14" s="159">
        <v>6.7175707224980205E-5</v>
      </c>
      <c r="BK14" s="159">
        <v>3.6635089037732757E-5</v>
      </c>
      <c r="BL14" s="159">
        <v>3.2707367596032258E-5</v>
      </c>
      <c r="BM14" s="159">
        <v>2.6614770063665464E-6</v>
      </c>
      <c r="BN14" s="159">
        <v>2.5693236171315553E-5</v>
      </c>
      <c r="BO14" s="159">
        <v>5.2463448636469044E-4</v>
      </c>
      <c r="BP14" s="159">
        <v>4.5161428928911713E-5</v>
      </c>
      <c r="BQ14" s="159">
        <v>1.7322728561629675E-4</v>
      </c>
      <c r="BR14" s="159">
        <v>8.5918588128268728E-5</v>
      </c>
      <c r="BS14" s="159">
        <v>1.0022459437199611E-4</v>
      </c>
      <c r="BT14" s="159">
        <v>5.941925101259013E-5</v>
      </c>
      <c r="BU14" s="159">
        <v>1.7639689436783896E-5</v>
      </c>
      <c r="BV14" s="159">
        <v>2.3718670855760261E-5</v>
      </c>
      <c r="BW14" s="159">
        <v>2.6374305927085326E-5</v>
      </c>
      <c r="BX14" s="159">
        <v>4.0777620710769389E-6</v>
      </c>
      <c r="BY14" s="159">
        <v>3.9675421758140289E-5</v>
      </c>
      <c r="BZ14" s="159">
        <v>2.8928932036390956E-5</v>
      </c>
      <c r="CA14" s="159">
        <v>4.1846751967178431E-5</v>
      </c>
      <c r="CB14" s="159">
        <v>1.6029464078478098E-4</v>
      </c>
      <c r="CC14" s="159">
        <v>4.4043177747214698E-5</v>
      </c>
      <c r="CD14" s="159">
        <v>1.9166722118260871E-5</v>
      </c>
      <c r="CE14" s="159">
        <v>4.1322464119703988E-5</v>
      </c>
      <c r="CF14" s="159">
        <v>2.6742644639994724E-5</v>
      </c>
      <c r="CG14" s="159">
        <v>1.2820017220372955E-4</v>
      </c>
      <c r="CH14" s="159">
        <v>1.2627806915406007E-5</v>
      </c>
      <c r="CI14" s="159">
        <v>2.5976459538323572E-5</v>
      </c>
      <c r="CJ14" s="159">
        <v>6.7460893418188708E-5</v>
      </c>
      <c r="CK14" s="159">
        <v>2.7473563033750888E-5</v>
      </c>
      <c r="CL14" s="159">
        <v>4.2598147781814199E-5</v>
      </c>
      <c r="CM14" s="159">
        <v>1.5930746965642257E-7</v>
      </c>
      <c r="CN14" s="159">
        <v>9.2440742737129195E-5</v>
      </c>
      <c r="CO14" s="159">
        <v>3.3217326577281288E-5</v>
      </c>
      <c r="CP14" s="159">
        <v>1.7615834370942991E-4</v>
      </c>
      <c r="CQ14" s="159">
        <v>1.7581452188962325E-4</v>
      </c>
      <c r="CR14" s="159">
        <v>4.307985750708285E-5</v>
      </c>
      <c r="CS14" s="159">
        <v>2.2130768522142839E-4</v>
      </c>
      <c r="CT14" s="159">
        <v>4.0342156738733227E-5</v>
      </c>
      <c r="CU14" s="159">
        <v>7.4887479246794626E-4</v>
      </c>
      <c r="CV14" s="159">
        <v>1.625570662597742E-5</v>
      </c>
      <c r="CW14" s="159">
        <v>2.9500989196671825E-5</v>
      </c>
      <c r="CX14" s="159">
        <v>1.8900624701605741E-5</v>
      </c>
      <c r="CY14" s="159">
        <v>8.3243371583936149E-5</v>
      </c>
      <c r="CZ14" s="159">
        <v>5.3891974009396937E-5</v>
      </c>
      <c r="DA14" s="159">
        <v>6.3091440533051684E-5</v>
      </c>
      <c r="DB14" s="159">
        <v>5.592211297120685E-5</v>
      </c>
      <c r="DC14" s="159">
        <v>3.7938058456629438E-5</v>
      </c>
      <c r="DD14" s="159">
        <v>1.426587493468964E-5</v>
      </c>
      <c r="DE14" s="159">
        <v>0</v>
      </c>
    </row>
    <row r="15" spans="1:109" x14ac:dyDescent="0.3">
      <c r="A15" s="151">
        <v>3114</v>
      </c>
      <c r="B15" s="159">
        <v>4.9565660664696101E-3</v>
      </c>
      <c r="C15" s="159">
        <v>9.7145223668435707E-5</v>
      </c>
      <c r="D15" s="159">
        <v>2.1822155224893348E-4</v>
      </c>
      <c r="E15" s="159">
        <v>1.2488435750742554E-4</v>
      </c>
      <c r="F15" s="159">
        <v>1.6454723126100375E-4</v>
      </c>
      <c r="G15" s="159">
        <v>4.1181939418760749E-5</v>
      </c>
      <c r="H15" s="159">
        <v>1.3574746430304038E-4</v>
      </c>
      <c r="I15" s="159">
        <v>2.5122131020625547E-4</v>
      </c>
      <c r="J15" s="159">
        <v>3.3769172689511419E-3</v>
      </c>
      <c r="K15" s="159">
        <v>6.0919189295697658E-3</v>
      </c>
      <c r="L15" s="159">
        <v>1.0012481899248804</v>
      </c>
      <c r="M15" s="159">
        <v>1.4707075292741764E-4</v>
      </c>
      <c r="N15" s="159">
        <v>3.737964011213774E-4</v>
      </c>
      <c r="O15" s="159">
        <v>1.4443962844636193E-4</v>
      </c>
      <c r="P15" s="159">
        <v>1.662451762166062E-4</v>
      </c>
      <c r="Q15" s="159">
        <v>1.512439352428821E-4</v>
      </c>
      <c r="R15" s="159">
        <v>6.8426209452351051E-5</v>
      </c>
      <c r="S15" s="159">
        <v>2.1002740620787593E-4</v>
      </c>
      <c r="T15" s="159">
        <v>3.7355343336846161E-4</v>
      </c>
      <c r="U15" s="159">
        <v>6.1319761113059015E-4</v>
      </c>
      <c r="V15" s="159">
        <v>1.0306357712281811E-4</v>
      </c>
      <c r="W15" s="159">
        <v>1.9063870602817427E-4</v>
      </c>
      <c r="X15" s="159">
        <v>9.7341477147909347E-5</v>
      </c>
      <c r="Y15" s="159">
        <v>5.6711269015134875E-5</v>
      </c>
      <c r="Z15" s="159">
        <v>9.2556779410737203E-5</v>
      </c>
      <c r="AA15" s="159">
        <v>4.1865245730179883E-5</v>
      </c>
      <c r="AB15" s="159">
        <v>4.0384772962319536E-5</v>
      </c>
      <c r="AC15" s="159">
        <v>5.840267339867882E-5</v>
      </c>
      <c r="AD15" s="159">
        <v>3.0077287657895615E-5</v>
      </c>
      <c r="AE15" s="159">
        <v>3.6440314005052771E-5</v>
      </c>
      <c r="AF15" s="159">
        <v>8.0933819445273267E-5</v>
      </c>
      <c r="AG15" s="159">
        <v>4.1231364497896372E-4</v>
      </c>
      <c r="AH15" s="159">
        <v>3.6680439883697929E-5</v>
      </c>
      <c r="AI15" s="159">
        <v>6.9791913838022733E-5</v>
      </c>
      <c r="AJ15" s="159">
        <v>5.2527292679596467E-5</v>
      </c>
      <c r="AK15" s="159">
        <v>4.2105252304859016E-5</v>
      </c>
      <c r="AL15" s="159">
        <v>4.55080631257347E-5</v>
      </c>
      <c r="AM15" s="159">
        <v>9.6600742392566696E-5</v>
      </c>
      <c r="AN15" s="159">
        <v>2.0651286519815848E-5</v>
      </c>
      <c r="AO15" s="159">
        <v>7.0389768173761098E-5</v>
      </c>
      <c r="AP15" s="159">
        <v>9.1332026219656789E-5</v>
      </c>
      <c r="AQ15" s="159">
        <v>9.2016695909299284E-5</v>
      </c>
      <c r="AR15" s="159">
        <v>8.4442344208884759E-5</v>
      </c>
      <c r="AS15" s="159">
        <v>1.8452724316358468E-4</v>
      </c>
      <c r="AT15" s="159">
        <v>1.3232557179404433E-4</v>
      </c>
      <c r="AU15" s="159">
        <v>1.0622658946575599E-4</v>
      </c>
      <c r="AV15" s="159">
        <v>2.8544461690356256E-4</v>
      </c>
      <c r="AW15" s="159">
        <v>8.0506253685744698E-5</v>
      </c>
      <c r="AX15" s="159">
        <v>1.5050884944138522E-4</v>
      </c>
      <c r="AY15" s="159">
        <v>1.4828161095201115E-4</v>
      </c>
      <c r="AZ15" s="159">
        <v>1.0527354043701137E-4</v>
      </c>
      <c r="BA15" s="159">
        <v>2.2361072032229276E-4</v>
      </c>
      <c r="BB15" s="159">
        <v>1.0334097333457495E-4</v>
      </c>
      <c r="BC15" s="159">
        <v>4.0948413330408611E-5</v>
      </c>
      <c r="BD15" s="159">
        <v>1.5919397186022328E-4</v>
      </c>
      <c r="BE15" s="159">
        <v>5.9652409156505827E-5</v>
      </c>
      <c r="BF15" s="159">
        <v>4.3358279311954263E-5</v>
      </c>
      <c r="BG15" s="159">
        <v>1.1771463276569906E-4</v>
      </c>
      <c r="BH15" s="159">
        <v>6.4381111616048427E-5</v>
      </c>
      <c r="BI15" s="159">
        <v>1.188036695260171E-4</v>
      </c>
      <c r="BJ15" s="159">
        <v>1.3417238056905834E-4</v>
      </c>
      <c r="BK15" s="159">
        <v>4.9793641064989419E-5</v>
      </c>
      <c r="BL15" s="159">
        <v>1.1352542110656682E-4</v>
      </c>
      <c r="BM15" s="159">
        <v>8.6715417675283888E-6</v>
      </c>
      <c r="BN15" s="159">
        <v>5.2636095494786485E-5</v>
      </c>
      <c r="BO15" s="159">
        <v>8.0414385290367E-4</v>
      </c>
      <c r="BP15" s="159">
        <v>6.8635733954942947E-5</v>
      </c>
      <c r="BQ15" s="159">
        <v>5.1356256141666255E-5</v>
      </c>
      <c r="BR15" s="159">
        <v>1.0144536521116706E-4</v>
      </c>
      <c r="BS15" s="159">
        <v>1.5506096401274937E-4</v>
      </c>
      <c r="BT15" s="159">
        <v>4.215463210216921E-4</v>
      </c>
      <c r="BU15" s="159">
        <v>4.5113618512757423E-5</v>
      </c>
      <c r="BV15" s="159">
        <v>5.2374755051308989E-5</v>
      </c>
      <c r="BW15" s="159">
        <v>4.8023586249916069E-5</v>
      </c>
      <c r="BX15" s="159">
        <v>2.0381790539375349E-5</v>
      </c>
      <c r="BY15" s="159">
        <v>7.8912112789472118E-5</v>
      </c>
      <c r="BZ15" s="159">
        <v>1.4732716421768786E-4</v>
      </c>
      <c r="CA15" s="159">
        <v>1.0135956341704763E-4</v>
      </c>
      <c r="CB15" s="159">
        <v>3.497897578877289E-4</v>
      </c>
      <c r="CC15" s="159">
        <v>7.8509025714145443E-5</v>
      </c>
      <c r="CD15" s="159">
        <v>6.3539162528453033E-5</v>
      </c>
      <c r="CE15" s="159">
        <v>3.1015855333643206E-4</v>
      </c>
      <c r="CF15" s="159">
        <v>1.0110530198264813E-4</v>
      </c>
      <c r="CG15" s="159">
        <v>8.9216661513090149E-5</v>
      </c>
      <c r="CH15" s="159">
        <v>5.7007805751948668E-5</v>
      </c>
      <c r="CI15" s="159">
        <v>2.192114559681029E-4</v>
      </c>
      <c r="CJ15" s="159">
        <v>4.7089035768842169E-5</v>
      </c>
      <c r="CK15" s="159">
        <v>1.4066180317617641E-4</v>
      </c>
      <c r="CL15" s="159">
        <v>6.5669751973245646E-5</v>
      </c>
      <c r="CM15" s="159">
        <v>1.0246446176466642E-6</v>
      </c>
      <c r="CN15" s="159">
        <v>9.5484587375551649E-5</v>
      </c>
      <c r="CO15" s="159">
        <v>1.8708393832911666E-4</v>
      </c>
      <c r="CP15" s="159">
        <v>1.5670042997679496E-4</v>
      </c>
      <c r="CQ15" s="159">
        <v>1.2541450167487738E-4</v>
      </c>
      <c r="CR15" s="159">
        <v>5.4862911219457939E-4</v>
      </c>
      <c r="CS15" s="159">
        <v>1.2053393309762325E-4</v>
      </c>
      <c r="CT15" s="159">
        <v>9.7664717658504908E-5</v>
      </c>
      <c r="CU15" s="159">
        <v>3.2918931386302408E-4</v>
      </c>
      <c r="CV15" s="159">
        <v>3.553110467409789E-5</v>
      </c>
      <c r="CW15" s="159">
        <v>1.4317196377763372E-4</v>
      </c>
      <c r="CX15" s="159">
        <v>7.0124994961438835E-5</v>
      </c>
      <c r="CY15" s="159">
        <v>6.6810501444527047E-5</v>
      </c>
      <c r="CZ15" s="159">
        <v>9.3563355070161748E-5</v>
      </c>
      <c r="DA15" s="159">
        <v>1.5040353362164428E-4</v>
      </c>
      <c r="DB15" s="159">
        <v>9.5377790735826499E-5</v>
      </c>
      <c r="DC15" s="159">
        <v>9.1043090051425574E-5</v>
      </c>
      <c r="DD15" s="159">
        <v>4.19960104216445E-5</v>
      </c>
      <c r="DE15" s="159">
        <v>0</v>
      </c>
    </row>
    <row r="16" spans="1:109" x14ac:dyDescent="0.3">
      <c r="A16" s="151">
        <v>3115</v>
      </c>
      <c r="B16" s="159">
        <v>3.3565547002220135E-3</v>
      </c>
      <c r="C16" s="159">
        <v>1.2170799419583286E-4</v>
      </c>
      <c r="D16" s="159">
        <v>2.7948790654246943E-4</v>
      </c>
      <c r="E16" s="159">
        <v>3.8510129828807257E-4</v>
      </c>
      <c r="F16" s="159">
        <v>3.5211651392515647E-4</v>
      </c>
      <c r="G16" s="159">
        <v>1.4338875790790637E-4</v>
      </c>
      <c r="H16" s="159">
        <v>3.1273151655888314E-4</v>
      </c>
      <c r="I16" s="159">
        <v>2.9984851189505002E-4</v>
      </c>
      <c r="J16" s="159">
        <v>9.7879707150870382E-3</v>
      </c>
      <c r="K16" s="159">
        <v>1.3735850618617889E-2</v>
      </c>
      <c r="L16" s="159">
        <v>1.0085683270109853E-2</v>
      </c>
      <c r="M16" s="159">
        <v>1.0717071176527062</v>
      </c>
      <c r="N16" s="159">
        <v>8.3182802150831067E-3</v>
      </c>
      <c r="O16" s="159">
        <v>2.2111119932468956E-4</v>
      </c>
      <c r="P16" s="159">
        <v>1.4089323904335923E-3</v>
      </c>
      <c r="Q16" s="159">
        <v>2.2630192762736977E-3</v>
      </c>
      <c r="R16" s="159">
        <v>9.1130235165768806E-5</v>
      </c>
      <c r="S16" s="159">
        <v>4.7039056841226848E-4</v>
      </c>
      <c r="T16" s="159">
        <v>4.8488188889418937E-4</v>
      </c>
      <c r="U16" s="159">
        <v>2.2796720239417131E-3</v>
      </c>
      <c r="V16" s="159">
        <v>3.5221022963779125E-4</v>
      </c>
      <c r="W16" s="159">
        <v>2.8327935085038525E-4</v>
      </c>
      <c r="X16" s="159">
        <v>1.282266353849152E-3</v>
      </c>
      <c r="Y16" s="159">
        <v>3.5811014116230388E-4</v>
      </c>
      <c r="Z16" s="159">
        <v>5.6470782371289142E-4</v>
      </c>
      <c r="AA16" s="159">
        <v>1.4828925887929408E-4</v>
      </c>
      <c r="AB16" s="159">
        <v>9.2510012605045121E-5</v>
      </c>
      <c r="AC16" s="159">
        <v>6.4346895960315647E-5</v>
      </c>
      <c r="AD16" s="159">
        <v>4.8690316483963239E-5</v>
      </c>
      <c r="AE16" s="159">
        <v>7.7021113831702819E-5</v>
      </c>
      <c r="AF16" s="159">
        <v>8.9138454852919109E-4</v>
      </c>
      <c r="AG16" s="159">
        <v>5.7041057628377378E-4</v>
      </c>
      <c r="AH16" s="159">
        <v>2.1105648549509088E-3</v>
      </c>
      <c r="AI16" s="159">
        <v>1.7453073084369166E-4</v>
      </c>
      <c r="AJ16" s="159">
        <v>7.328318584452954E-5</v>
      </c>
      <c r="AK16" s="159">
        <v>6.4747224168688368E-5</v>
      </c>
      <c r="AL16" s="159">
        <v>5.9717451448305979E-4</v>
      </c>
      <c r="AM16" s="159">
        <v>1.9301162071259527E-4</v>
      </c>
      <c r="AN16" s="159">
        <v>3.096410564701886E-5</v>
      </c>
      <c r="AO16" s="159">
        <v>1.7335023672735735E-4</v>
      </c>
      <c r="AP16" s="159">
        <v>3.5362855306340511E-4</v>
      </c>
      <c r="AQ16" s="159">
        <v>2.6579772506578971E-4</v>
      </c>
      <c r="AR16" s="159">
        <v>2.1777026631792639E-4</v>
      </c>
      <c r="AS16" s="159">
        <v>2.3035382420128096E-4</v>
      </c>
      <c r="AT16" s="159">
        <v>2.5342375170241024E-4</v>
      </c>
      <c r="AU16" s="159">
        <v>6.4078003948469554E-4</v>
      </c>
      <c r="AV16" s="159">
        <v>2.0436694540286312E-3</v>
      </c>
      <c r="AW16" s="159">
        <v>8.6077544629459623E-5</v>
      </c>
      <c r="AX16" s="159">
        <v>8.577604162908662E-4</v>
      </c>
      <c r="AY16" s="159">
        <v>5.671016145836113E-4</v>
      </c>
      <c r="AZ16" s="159">
        <v>3.5444545343983088E-4</v>
      </c>
      <c r="BA16" s="159">
        <v>2.9892902741596405E-4</v>
      </c>
      <c r="BB16" s="159">
        <v>1.6326589299049199E-4</v>
      </c>
      <c r="BC16" s="159">
        <v>1.1310555128230368E-4</v>
      </c>
      <c r="BD16" s="159">
        <v>2.4647468175476359E-4</v>
      </c>
      <c r="BE16" s="159">
        <v>1.5146778341819622E-4</v>
      </c>
      <c r="BF16" s="159">
        <v>9.6819620747113646E-5</v>
      </c>
      <c r="BG16" s="159">
        <v>2.707063749941114E-4</v>
      </c>
      <c r="BH16" s="159">
        <v>2.2410549064346541E-4</v>
      </c>
      <c r="BI16" s="159">
        <v>2.7713770259927374E-4</v>
      </c>
      <c r="BJ16" s="159">
        <v>4.7507536226046315E-4</v>
      </c>
      <c r="BK16" s="159">
        <v>7.7333639055180613E-5</v>
      </c>
      <c r="BL16" s="159">
        <v>1.4092865674655286E-4</v>
      </c>
      <c r="BM16" s="159">
        <v>1.4046659358049074E-5</v>
      </c>
      <c r="BN16" s="159">
        <v>2.1701907127354386E-4</v>
      </c>
      <c r="BO16" s="159">
        <v>7.3166473647737987E-4</v>
      </c>
      <c r="BP16" s="159">
        <v>3.2818529555417211E-4</v>
      </c>
      <c r="BQ16" s="159">
        <v>1.7925118663429266E-4</v>
      </c>
      <c r="BR16" s="159">
        <v>6.9494795876107402E-4</v>
      </c>
      <c r="BS16" s="159">
        <v>1.4202006298437142E-3</v>
      </c>
      <c r="BT16" s="159">
        <v>6.6485575585304563E-4</v>
      </c>
      <c r="BU16" s="159">
        <v>1.5617963765703909E-4</v>
      </c>
      <c r="BV16" s="159">
        <v>1.5550321845953486E-4</v>
      </c>
      <c r="BW16" s="159">
        <v>1.9182657663630572E-3</v>
      </c>
      <c r="BX16" s="159">
        <v>3.0259304223995333E-5</v>
      </c>
      <c r="BY16" s="159">
        <v>1.2426462299169953E-4</v>
      </c>
      <c r="BZ16" s="159">
        <v>3.010722042631551E-4</v>
      </c>
      <c r="CA16" s="159">
        <v>6.755380737542057E-4</v>
      </c>
      <c r="CB16" s="159">
        <v>1.6631310220764701E-4</v>
      </c>
      <c r="CC16" s="159">
        <v>4.9649443663484438E-4</v>
      </c>
      <c r="CD16" s="159">
        <v>2.3182993503397385E-4</v>
      </c>
      <c r="CE16" s="159">
        <v>3.9172513248336862E-4</v>
      </c>
      <c r="CF16" s="159">
        <v>1.435303445676639E-4</v>
      </c>
      <c r="CG16" s="159">
        <v>1.3309257916618037E-4</v>
      </c>
      <c r="CH16" s="159">
        <v>1.2923243799517592E-4</v>
      </c>
      <c r="CI16" s="159">
        <v>2.8230687557722093E-4</v>
      </c>
      <c r="CJ16" s="159">
        <v>7.0369698061836271E-5</v>
      </c>
      <c r="CK16" s="159">
        <v>2.1381372929121217E-4</v>
      </c>
      <c r="CL16" s="159">
        <v>3.4114541357207936E-4</v>
      </c>
      <c r="CM16" s="159">
        <v>1.2191503728617744E-6</v>
      </c>
      <c r="CN16" s="159">
        <v>1.6611048991501212E-4</v>
      </c>
      <c r="CO16" s="159">
        <v>4.0873291583332663E-4</v>
      </c>
      <c r="CP16" s="159">
        <v>2.1952380491446462E-4</v>
      </c>
      <c r="CQ16" s="159">
        <v>1.8997071755859094E-4</v>
      </c>
      <c r="CR16" s="159">
        <v>4.7105115590464596E-4</v>
      </c>
      <c r="CS16" s="159">
        <v>3.6828707026649268E-4</v>
      </c>
      <c r="CT16" s="159">
        <v>2.5718690279135633E-4</v>
      </c>
      <c r="CU16" s="159">
        <v>6.8962536512701936E-4</v>
      </c>
      <c r="CV16" s="159">
        <v>8.5321550828058206E-5</v>
      </c>
      <c r="CW16" s="159">
        <v>1.7273783813166846E-4</v>
      </c>
      <c r="CX16" s="159">
        <v>8.6808648035394741E-5</v>
      </c>
      <c r="CY16" s="159">
        <v>1.0327640045949042E-4</v>
      </c>
      <c r="CZ16" s="159">
        <v>2.7217481159671429E-4</v>
      </c>
      <c r="DA16" s="159">
        <v>4.9952471849023801E-4</v>
      </c>
      <c r="DB16" s="159">
        <v>9.5605230332987442E-5</v>
      </c>
      <c r="DC16" s="159">
        <v>2.1132959076581797E-4</v>
      </c>
      <c r="DD16" s="159">
        <v>1.123352292014369E-4</v>
      </c>
      <c r="DE16" s="159">
        <v>0</v>
      </c>
    </row>
    <row r="17" spans="1:109" x14ac:dyDescent="0.3">
      <c r="A17" s="151">
        <v>3116</v>
      </c>
      <c r="B17" s="159">
        <v>8.4662909693898779E-5</v>
      </c>
      <c r="C17" s="159">
        <v>3.1063283194761001E-5</v>
      </c>
      <c r="D17" s="159">
        <v>1.5407880976836121E-4</v>
      </c>
      <c r="E17" s="159">
        <v>4.9570310068305934E-4</v>
      </c>
      <c r="F17" s="159">
        <v>2.608606337206136E-4</v>
      </c>
      <c r="G17" s="159">
        <v>1.0198127462027219E-4</v>
      </c>
      <c r="H17" s="159">
        <v>1.9815654939046599E-4</v>
      </c>
      <c r="I17" s="159">
        <v>2.1222825993137188E-4</v>
      </c>
      <c r="J17" s="159">
        <v>1.5910916274688042E-4</v>
      </c>
      <c r="K17" s="159">
        <v>1.9240904660585534E-4</v>
      </c>
      <c r="L17" s="159">
        <v>2.5850531606757383E-4</v>
      </c>
      <c r="M17" s="159">
        <v>2.2353880046591468E-4</v>
      </c>
      <c r="N17" s="159">
        <v>1.131192205244574</v>
      </c>
      <c r="O17" s="159">
        <v>2.2834604389329954E-4</v>
      </c>
      <c r="P17" s="159">
        <v>1.5594077133341416E-4</v>
      </c>
      <c r="Q17" s="159">
        <v>2.5417039329614773E-4</v>
      </c>
      <c r="R17" s="159">
        <v>2.3554932956897638E-5</v>
      </c>
      <c r="S17" s="159">
        <v>2.2452077767920123E-5</v>
      </c>
      <c r="T17" s="159">
        <v>7.2350964260640732E-5</v>
      </c>
      <c r="U17" s="159">
        <v>3.9815991311681319E-5</v>
      </c>
      <c r="V17" s="159">
        <v>1.669290854992036E-4</v>
      </c>
      <c r="W17" s="159">
        <v>1.7720877226653505E-4</v>
      </c>
      <c r="X17" s="159">
        <v>9.7047991495417254E-4</v>
      </c>
      <c r="Y17" s="159">
        <v>1.5414690372098202E-4</v>
      </c>
      <c r="Z17" s="159">
        <v>3.0389221691277371E-4</v>
      </c>
      <c r="AA17" s="159">
        <v>2.7651670041837508E-4</v>
      </c>
      <c r="AB17" s="159">
        <v>2.0727988896333717E-5</v>
      </c>
      <c r="AC17" s="159">
        <v>3.0331209116737867E-5</v>
      </c>
      <c r="AD17" s="159">
        <v>9.0893152731452782E-6</v>
      </c>
      <c r="AE17" s="159">
        <v>2.4045361365819756E-5</v>
      </c>
      <c r="AF17" s="159">
        <v>1.4273787380396951E-3</v>
      </c>
      <c r="AG17" s="159">
        <v>1.2138734065985125E-4</v>
      </c>
      <c r="AH17" s="159">
        <v>1.4302255296110369E-5</v>
      </c>
      <c r="AI17" s="159">
        <v>1.8281203687983997E-4</v>
      </c>
      <c r="AJ17" s="159">
        <v>1.994256995043571E-5</v>
      </c>
      <c r="AK17" s="159">
        <v>1.7947578477631776E-5</v>
      </c>
      <c r="AL17" s="159">
        <v>1.8312441757970739E-4</v>
      </c>
      <c r="AM17" s="159">
        <v>1.0306286831901167E-4</v>
      </c>
      <c r="AN17" s="159">
        <v>1.050490093580135E-5</v>
      </c>
      <c r="AO17" s="159">
        <v>1.4807978914713139E-4</v>
      </c>
      <c r="AP17" s="159">
        <v>4.3779940573099925E-4</v>
      </c>
      <c r="AQ17" s="159">
        <v>1.6092596636100044E-4</v>
      </c>
      <c r="AR17" s="159">
        <v>1.2704315283715759E-4</v>
      </c>
      <c r="AS17" s="159">
        <v>5.0420077219147697E-5</v>
      </c>
      <c r="AT17" s="159">
        <v>2.5896049650200225E-4</v>
      </c>
      <c r="AU17" s="159">
        <v>9.1070756699496202E-4</v>
      </c>
      <c r="AV17" s="159">
        <v>2.9820022753303415E-3</v>
      </c>
      <c r="AW17" s="159">
        <v>1.5219236042052225E-4</v>
      </c>
      <c r="AX17" s="159">
        <v>1.1577142933333385E-3</v>
      </c>
      <c r="AY17" s="159">
        <v>5.5436272145700652E-4</v>
      </c>
      <c r="AZ17" s="159">
        <v>4.2835958236466968E-4</v>
      </c>
      <c r="BA17" s="159">
        <v>1.4375047797164624E-3</v>
      </c>
      <c r="BB17" s="159">
        <v>4.0392229732921646E-5</v>
      </c>
      <c r="BC17" s="159">
        <v>4.8753093625171301E-5</v>
      </c>
      <c r="BD17" s="159">
        <v>2.2974770238607279E-4</v>
      </c>
      <c r="BE17" s="159">
        <v>1.1116034723683175E-4</v>
      </c>
      <c r="BF17" s="159">
        <v>8.7600655271638465E-5</v>
      </c>
      <c r="BG17" s="159">
        <v>2.535411519181755E-4</v>
      </c>
      <c r="BH17" s="159">
        <v>1.9504565233612308E-4</v>
      </c>
      <c r="BI17" s="159">
        <v>9.0080739260996675E-5</v>
      </c>
      <c r="BJ17" s="159">
        <v>4.1635628311720399E-4</v>
      </c>
      <c r="BK17" s="159">
        <v>5.8624311014779773E-5</v>
      </c>
      <c r="BL17" s="159">
        <v>4.1327079310310773E-5</v>
      </c>
      <c r="BM17" s="159">
        <v>4.6199501357722127E-6</v>
      </c>
      <c r="BN17" s="159">
        <v>1.0901477128600052E-4</v>
      </c>
      <c r="BO17" s="159">
        <v>6.5529210770523115E-4</v>
      </c>
      <c r="BP17" s="159">
        <v>8.963466132698489E-5</v>
      </c>
      <c r="BQ17" s="159">
        <v>1.9739006867110887E-4</v>
      </c>
      <c r="BR17" s="159">
        <v>2.2155265895873225E-4</v>
      </c>
      <c r="BS17" s="159">
        <v>4.0989471814056199E-4</v>
      </c>
      <c r="BT17" s="159">
        <v>1.6971068412007718E-4</v>
      </c>
      <c r="BU17" s="159">
        <v>3.168358435311108E-5</v>
      </c>
      <c r="BV17" s="159">
        <v>6.1246100690814101E-5</v>
      </c>
      <c r="BW17" s="159">
        <v>2.6312271012192499E-4</v>
      </c>
      <c r="BX17" s="159">
        <v>6.5529291568194602E-6</v>
      </c>
      <c r="BY17" s="159">
        <v>7.9471950974678129E-4</v>
      </c>
      <c r="BZ17" s="159">
        <v>8.5498510207713765E-5</v>
      </c>
      <c r="CA17" s="159">
        <v>9.9293947623792491E-5</v>
      </c>
      <c r="CB17" s="159">
        <v>1.1633472922455917E-4</v>
      </c>
      <c r="CC17" s="159">
        <v>1.8629661581378169E-4</v>
      </c>
      <c r="CD17" s="159">
        <v>6.6522939628406994E-5</v>
      </c>
      <c r="CE17" s="159">
        <v>9.1969894717108263E-5</v>
      </c>
      <c r="CF17" s="159">
        <v>5.5387023772811272E-5</v>
      </c>
      <c r="CG17" s="159">
        <v>4.552767398797181E-5</v>
      </c>
      <c r="CH17" s="159">
        <v>3.3920037905070522E-5</v>
      </c>
      <c r="CI17" s="159">
        <v>6.007788644171862E-5</v>
      </c>
      <c r="CJ17" s="159">
        <v>2.4179775439686543E-5</v>
      </c>
      <c r="CK17" s="159">
        <v>7.9075660235736591E-5</v>
      </c>
      <c r="CL17" s="159">
        <v>4.619406040311815E-4</v>
      </c>
      <c r="CM17" s="159">
        <v>3.4533826574586286E-7</v>
      </c>
      <c r="CN17" s="159">
        <v>1.2259136630881956E-4</v>
      </c>
      <c r="CO17" s="159">
        <v>8.1139736881350043E-5</v>
      </c>
      <c r="CP17" s="159">
        <v>2.1630206994888509E-4</v>
      </c>
      <c r="CQ17" s="159">
        <v>2.0876255787971137E-4</v>
      </c>
      <c r="CR17" s="159">
        <v>6.9641283184244899E-5</v>
      </c>
      <c r="CS17" s="159">
        <v>4.3587529012956502E-4</v>
      </c>
      <c r="CT17" s="159">
        <v>7.8990583565885259E-5</v>
      </c>
      <c r="CU17" s="159">
        <v>5.0008988426544472E-4</v>
      </c>
      <c r="CV17" s="159">
        <v>3.5155976118778496E-5</v>
      </c>
      <c r="CW17" s="159">
        <v>5.2923352948961956E-5</v>
      </c>
      <c r="CX17" s="159">
        <v>2.7598148937029585E-5</v>
      </c>
      <c r="CY17" s="159">
        <v>1.0509583870306152E-4</v>
      </c>
      <c r="CZ17" s="159">
        <v>8.4522393496327307E-5</v>
      </c>
      <c r="DA17" s="159">
        <v>3.3969969074634077E-4</v>
      </c>
      <c r="DB17" s="159">
        <v>7.5173341781698314E-5</v>
      </c>
      <c r="DC17" s="159">
        <v>8.091003559456142E-5</v>
      </c>
      <c r="DD17" s="159">
        <v>7.453674612473191E-5</v>
      </c>
      <c r="DE17" s="159">
        <v>0</v>
      </c>
    </row>
    <row r="18" spans="1:109" x14ac:dyDescent="0.3">
      <c r="A18" s="151">
        <v>3118</v>
      </c>
      <c r="B18" s="159">
        <v>6.7091430155921283E-2</v>
      </c>
      <c r="C18" s="159">
        <v>1.2244260781198609E-3</v>
      </c>
      <c r="D18" s="159">
        <v>2.864889671329033E-3</v>
      </c>
      <c r="E18" s="159">
        <v>1.2773880576833147E-3</v>
      </c>
      <c r="F18" s="159">
        <v>2.4731051599623756E-3</v>
      </c>
      <c r="G18" s="159">
        <v>4.116942435023139E-4</v>
      </c>
      <c r="H18" s="159">
        <v>1.290002450771704E-3</v>
      </c>
      <c r="I18" s="159">
        <v>1.6388061779664246E-3</v>
      </c>
      <c r="J18" s="159">
        <v>0.358669881784003</v>
      </c>
      <c r="K18" s="159">
        <v>8.2384151070491948E-2</v>
      </c>
      <c r="L18" s="159">
        <v>2.4225183659316179E-2</v>
      </c>
      <c r="M18" s="159">
        <v>9.1349101981800223E-3</v>
      </c>
      <c r="N18" s="159">
        <v>8.8583448872010764E-2</v>
      </c>
      <c r="O18" s="159">
        <v>1.0016691566242908</v>
      </c>
      <c r="P18" s="159">
        <v>2.6785823393128895E-3</v>
      </c>
      <c r="Q18" s="159">
        <v>1.8204762898721197E-3</v>
      </c>
      <c r="R18" s="159">
        <v>8.7101401187698174E-4</v>
      </c>
      <c r="S18" s="159">
        <v>2.8174387094418883E-3</v>
      </c>
      <c r="T18" s="159">
        <v>1.0225916500891292E-2</v>
      </c>
      <c r="U18" s="159">
        <v>6.8451292445858916E-3</v>
      </c>
      <c r="V18" s="159">
        <v>1.1655527885106789E-3</v>
      </c>
      <c r="W18" s="159">
        <v>2.5891188872233205E-3</v>
      </c>
      <c r="X18" s="159">
        <v>1.2300006662100196E-3</v>
      </c>
      <c r="Y18" s="159">
        <v>7.0328247044099536E-4</v>
      </c>
      <c r="Z18" s="159">
        <v>9.959797984799379E-4</v>
      </c>
      <c r="AA18" s="159">
        <v>4.6410435002052428E-3</v>
      </c>
      <c r="AB18" s="159">
        <v>5.1339645833558449E-4</v>
      </c>
      <c r="AC18" s="159">
        <v>7.3288931250083198E-4</v>
      </c>
      <c r="AD18" s="159">
        <v>8.4658534595736482E-4</v>
      </c>
      <c r="AE18" s="159">
        <v>6.2231825201792493E-4</v>
      </c>
      <c r="AF18" s="159">
        <v>1.515560033608985E-3</v>
      </c>
      <c r="AG18" s="159">
        <v>5.1387928962364831E-3</v>
      </c>
      <c r="AH18" s="159">
        <v>6.6536733215522427E-4</v>
      </c>
      <c r="AI18" s="159">
        <v>8.3150615143864209E-4</v>
      </c>
      <c r="AJ18" s="159">
        <v>8.2080764061747379E-4</v>
      </c>
      <c r="AK18" s="159">
        <v>5.7230350035964133E-4</v>
      </c>
      <c r="AL18" s="159">
        <v>3.188385945646432E-3</v>
      </c>
      <c r="AM18" s="159">
        <v>1.0473231717363588E-3</v>
      </c>
      <c r="AN18" s="159">
        <v>2.6733288889308247E-4</v>
      </c>
      <c r="AO18" s="159">
        <v>7.91351317579865E-4</v>
      </c>
      <c r="AP18" s="159">
        <v>2.5638915026108449E-3</v>
      </c>
      <c r="AQ18" s="159">
        <v>1.5378527865319688E-3</v>
      </c>
      <c r="AR18" s="159">
        <v>1.0282188536259299E-3</v>
      </c>
      <c r="AS18" s="159">
        <v>2.3127206827026243E-3</v>
      </c>
      <c r="AT18" s="159">
        <v>1.8406117012396178E-3</v>
      </c>
      <c r="AU18" s="159">
        <v>4.1359452290045612E-3</v>
      </c>
      <c r="AV18" s="159">
        <v>1.3602062438004272E-2</v>
      </c>
      <c r="AW18" s="159">
        <v>8.9638838167408342E-4</v>
      </c>
      <c r="AX18" s="159">
        <v>5.6143240515910764E-3</v>
      </c>
      <c r="AY18" s="159">
        <v>2.7019858224538785E-3</v>
      </c>
      <c r="AZ18" s="159">
        <v>1.4132206164982194E-3</v>
      </c>
      <c r="BA18" s="159">
        <v>3.3703460181783943E-3</v>
      </c>
      <c r="BB18" s="159">
        <v>2.2886563577310102E-3</v>
      </c>
      <c r="BC18" s="159">
        <v>6.9133516424933165E-4</v>
      </c>
      <c r="BD18" s="159">
        <v>1.3597944381628659E-3</v>
      </c>
      <c r="BE18" s="159">
        <v>7.1021152411365513E-4</v>
      </c>
      <c r="BF18" s="159">
        <v>5.0200661243792496E-4</v>
      </c>
      <c r="BG18" s="159">
        <v>1.3517790552650512E-3</v>
      </c>
      <c r="BH18" s="159">
        <v>6.2599035204413634E-4</v>
      </c>
      <c r="BI18" s="159">
        <v>1.4739970822212276E-3</v>
      </c>
      <c r="BJ18" s="159">
        <v>1.2200754430935329E-3</v>
      </c>
      <c r="BK18" s="159">
        <v>5.664455096731669E-4</v>
      </c>
      <c r="BL18" s="159">
        <v>1.314870588426571E-3</v>
      </c>
      <c r="BM18" s="159">
        <v>9.7343061270431402E-5</v>
      </c>
      <c r="BN18" s="159">
        <v>5.2251046502228675E-4</v>
      </c>
      <c r="BO18" s="159">
        <v>3.8137754317124034E-3</v>
      </c>
      <c r="BP18" s="159">
        <v>7.2930740220813941E-4</v>
      </c>
      <c r="BQ18" s="159">
        <v>1.1530592614689477E-3</v>
      </c>
      <c r="BR18" s="159">
        <v>1.2174309683319134E-3</v>
      </c>
      <c r="BS18" s="159">
        <v>1.8696598450127807E-3</v>
      </c>
      <c r="BT18" s="159">
        <v>1.4729908959514439E-3</v>
      </c>
      <c r="BU18" s="159">
        <v>5.0520312378899649E-4</v>
      </c>
      <c r="BV18" s="159">
        <v>6.5401619731630218E-4</v>
      </c>
      <c r="BW18" s="159">
        <v>1.1653835717624808E-3</v>
      </c>
      <c r="BX18" s="159">
        <v>4.0868989335930982E-4</v>
      </c>
      <c r="BY18" s="159">
        <v>1.0116149184836701E-3</v>
      </c>
      <c r="BZ18" s="159">
        <v>1.8526516862109365E-3</v>
      </c>
      <c r="CA18" s="159">
        <v>9.3130093497886227E-4</v>
      </c>
      <c r="CB18" s="159">
        <v>1.5020861895091709E-3</v>
      </c>
      <c r="CC18" s="159">
        <v>7.7425731722080299E-4</v>
      </c>
      <c r="CD18" s="159">
        <v>8.1536832734341866E-4</v>
      </c>
      <c r="CE18" s="159">
        <v>3.9172290618753785E-3</v>
      </c>
      <c r="CF18" s="159">
        <v>1.2018359881452042E-3</v>
      </c>
      <c r="CG18" s="159">
        <v>1.415500741826324E-3</v>
      </c>
      <c r="CH18" s="159">
        <v>8.0907190888601936E-4</v>
      </c>
      <c r="CI18" s="159">
        <v>2.8132484627144227E-3</v>
      </c>
      <c r="CJ18" s="159">
        <v>7.4707389084275233E-4</v>
      </c>
      <c r="CK18" s="159">
        <v>1.9334589765113597E-3</v>
      </c>
      <c r="CL18" s="159">
        <v>2.2715985633300828E-3</v>
      </c>
      <c r="CM18" s="159">
        <v>1.2750080384560182E-5</v>
      </c>
      <c r="CN18" s="159">
        <v>1.0490204029337678E-3</v>
      </c>
      <c r="CO18" s="159">
        <v>2.3671940934596159E-3</v>
      </c>
      <c r="CP18" s="159">
        <v>1.740811429803568E-3</v>
      </c>
      <c r="CQ18" s="159">
        <v>1.3401000628822973E-3</v>
      </c>
      <c r="CR18" s="159">
        <v>7.1914554623649755E-3</v>
      </c>
      <c r="CS18" s="159">
        <v>1.7065054433309085E-3</v>
      </c>
      <c r="CT18" s="159">
        <v>9.6898048494836579E-4</v>
      </c>
      <c r="CU18" s="159">
        <v>3.5812238802477815E-3</v>
      </c>
      <c r="CV18" s="159">
        <v>5.6756256822804055E-4</v>
      </c>
      <c r="CW18" s="159">
        <v>1.7413284903364684E-3</v>
      </c>
      <c r="CX18" s="159">
        <v>8.4844933312603374E-4</v>
      </c>
      <c r="CY18" s="159">
        <v>7.4206701969561798E-4</v>
      </c>
      <c r="CZ18" s="159">
        <v>6.0419303655806023E-4</v>
      </c>
      <c r="DA18" s="159">
        <v>2.7730288657429247E-3</v>
      </c>
      <c r="DB18" s="159">
        <v>5.5525239124163274E-4</v>
      </c>
      <c r="DC18" s="159">
        <v>8.9939847890900212E-4</v>
      </c>
      <c r="DD18" s="159">
        <v>3.8243011716238939E-4</v>
      </c>
      <c r="DE18" s="159">
        <v>0</v>
      </c>
    </row>
    <row r="19" spans="1:109" x14ac:dyDescent="0.3">
      <c r="A19" s="151">
        <v>3119</v>
      </c>
      <c r="B19" s="159">
        <v>7.1557084230875185E-6</v>
      </c>
      <c r="C19" s="159">
        <v>5.1911494756586665E-6</v>
      </c>
      <c r="D19" s="159">
        <v>1.7142184234718887E-5</v>
      </c>
      <c r="E19" s="159">
        <v>6.915178078938241E-5</v>
      </c>
      <c r="F19" s="159">
        <v>2.3635203977230705E-5</v>
      </c>
      <c r="G19" s="159">
        <v>2.0246857544883755E-5</v>
      </c>
      <c r="H19" s="159">
        <v>4.0065977017096719E-5</v>
      </c>
      <c r="I19" s="159">
        <v>4.8489644722201126E-5</v>
      </c>
      <c r="J19" s="159">
        <v>2.5947211311461843E-5</v>
      </c>
      <c r="K19" s="159">
        <v>2.7793725096584483E-5</v>
      </c>
      <c r="L19" s="159">
        <v>3.5982373957217767E-5</v>
      </c>
      <c r="M19" s="159">
        <v>3.3345458204663468E-5</v>
      </c>
      <c r="N19" s="159">
        <v>1.0426044191137015E-4</v>
      </c>
      <c r="O19" s="159">
        <v>3.3651445931610533E-5</v>
      </c>
      <c r="P19" s="159">
        <v>1.0000388158952991</v>
      </c>
      <c r="Q19" s="159">
        <v>3.7195668862614389E-5</v>
      </c>
      <c r="R19" s="159">
        <v>6.8665103885222909E-6</v>
      </c>
      <c r="S19" s="159">
        <v>5.4652317382227099E-6</v>
      </c>
      <c r="T19" s="159">
        <v>1.0865259993953923E-5</v>
      </c>
      <c r="U19" s="159">
        <v>8.0126146798030293E-6</v>
      </c>
      <c r="V19" s="159">
        <v>9.2689026379194937E-5</v>
      </c>
      <c r="W19" s="159">
        <v>2.1914787276848518E-5</v>
      </c>
      <c r="X19" s="159">
        <v>6.0648284142040773E-4</v>
      </c>
      <c r="Y19" s="159">
        <v>1.618925789822695E-4</v>
      </c>
      <c r="Z19" s="159">
        <v>4.1557768987385713E-5</v>
      </c>
      <c r="AA19" s="159">
        <v>1.2279671109750504E-6</v>
      </c>
      <c r="AB19" s="159">
        <v>8.075150083658461E-6</v>
      </c>
      <c r="AC19" s="159">
        <v>5.0599235250307669E-6</v>
      </c>
      <c r="AD19" s="159">
        <v>1.8472194356842819E-6</v>
      </c>
      <c r="AE19" s="159">
        <v>1.1019729548702964E-5</v>
      </c>
      <c r="AF19" s="159">
        <v>1.094707374510053E-4</v>
      </c>
      <c r="AG19" s="159">
        <v>5.9747246933760734E-5</v>
      </c>
      <c r="AH19" s="159">
        <v>3.2638162633752371E-6</v>
      </c>
      <c r="AI19" s="159">
        <v>1.7060102955997185E-5</v>
      </c>
      <c r="AJ19" s="159">
        <v>5.8557842076998075E-6</v>
      </c>
      <c r="AK19" s="159">
        <v>6.0173864998623029E-6</v>
      </c>
      <c r="AL19" s="159">
        <v>1.3602807090312208E-4</v>
      </c>
      <c r="AM19" s="159">
        <v>2.6277927719618133E-5</v>
      </c>
      <c r="AN19" s="159">
        <v>3.5614400126996867E-6</v>
      </c>
      <c r="AO19" s="159">
        <v>1.9052810253189504E-5</v>
      </c>
      <c r="AP19" s="159">
        <v>2.765838817696975E-5</v>
      </c>
      <c r="AQ19" s="159">
        <v>1.054199319704279E-4</v>
      </c>
      <c r="AR19" s="159">
        <v>5.3674224712933321E-5</v>
      </c>
      <c r="AS19" s="159">
        <v>8.9367836100328837E-6</v>
      </c>
      <c r="AT19" s="159">
        <v>1.2958687100009518E-4</v>
      </c>
      <c r="AU19" s="159">
        <v>4.8551238174655538E-5</v>
      </c>
      <c r="AV19" s="159">
        <v>1.467375984356137E-4</v>
      </c>
      <c r="AW19" s="159">
        <v>2.0814949856231254E-5</v>
      </c>
      <c r="AX19" s="159">
        <v>1.9485338652797563E-4</v>
      </c>
      <c r="AY19" s="159">
        <v>3.3458175817047523E-5</v>
      </c>
      <c r="AZ19" s="159">
        <v>4.213049153130568E-5</v>
      </c>
      <c r="BA19" s="159">
        <v>1.5998543927952697E-4</v>
      </c>
      <c r="BB19" s="159">
        <v>8.2947390770740322E-4</v>
      </c>
      <c r="BC19" s="159">
        <v>1.5013357066919016E-5</v>
      </c>
      <c r="BD19" s="159">
        <v>6.127155767176485E-5</v>
      </c>
      <c r="BE19" s="159">
        <v>2.3290067620711557E-5</v>
      </c>
      <c r="BF19" s="159">
        <v>1.6137883957765372E-5</v>
      </c>
      <c r="BG19" s="159">
        <v>4.7143513366402163E-5</v>
      </c>
      <c r="BH19" s="159">
        <v>2.828044376571263E-5</v>
      </c>
      <c r="BI19" s="159">
        <v>1.5416179666448144E-5</v>
      </c>
      <c r="BJ19" s="159">
        <v>5.9632518079130839E-5</v>
      </c>
      <c r="BK19" s="159">
        <v>9.9529700543091885E-6</v>
      </c>
      <c r="BL19" s="159">
        <v>8.1139762260889364E-6</v>
      </c>
      <c r="BM19" s="159">
        <v>1.1201004698088413E-6</v>
      </c>
      <c r="BN19" s="159">
        <v>2.622766760486869E-5</v>
      </c>
      <c r="BO19" s="159">
        <v>2.0159771829426413E-4</v>
      </c>
      <c r="BP19" s="159">
        <v>3.2744306460201275E-5</v>
      </c>
      <c r="BQ19" s="159">
        <v>3.2455458980575728E-5</v>
      </c>
      <c r="BR19" s="159">
        <v>4.4487887865228945E-5</v>
      </c>
      <c r="BS19" s="159">
        <v>3.8560740564431749E-5</v>
      </c>
      <c r="BT19" s="159">
        <v>4.5503646081274251E-6</v>
      </c>
      <c r="BU19" s="159">
        <v>1.7343906015883174E-5</v>
      </c>
      <c r="BV19" s="159">
        <v>1.4421643622669632E-5</v>
      </c>
      <c r="BW19" s="159">
        <v>1.9539822602815838E-5</v>
      </c>
      <c r="BX19" s="159">
        <v>1.3537248077919243E-6</v>
      </c>
      <c r="BY19" s="159">
        <v>6.4311367988304137E-5</v>
      </c>
      <c r="BZ19" s="159">
        <v>1.3381717213648334E-5</v>
      </c>
      <c r="CA19" s="159">
        <v>8.0450820964989096E-5</v>
      </c>
      <c r="CB19" s="159">
        <v>8.0963325890864916E-6</v>
      </c>
      <c r="CC19" s="159">
        <v>2.5915197257633749E-5</v>
      </c>
      <c r="CD19" s="159">
        <v>7.3051545109215747E-6</v>
      </c>
      <c r="CE19" s="159">
        <v>1.3269455097168695E-5</v>
      </c>
      <c r="CF19" s="159">
        <v>1.059038246555151E-5</v>
      </c>
      <c r="CG19" s="159">
        <v>5.9625993491487893E-6</v>
      </c>
      <c r="CH19" s="159">
        <v>5.1086353710416988E-6</v>
      </c>
      <c r="CI19" s="159">
        <v>8.6141017817678259E-6</v>
      </c>
      <c r="CJ19" s="159">
        <v>3.1737201045853174E-6</v>
      </c>
      <c r="CK19" s="159">
        <v>1.2262972930718108E-5</v>
      </c>
      <c r="CL19" s="159">
        <v>7.5260465559438543E-5</v>
      </c>
      <c r="CM19" s="159">
        <v>6.6097789925379051E-8</v>
      </c>
      <c r="CN19" s="159">
        <v>1.9897392194215641E-5</v>
      </c>
      <c r="CO19" s="159">
        <v>1.1588783483448622E-5</v>
      </c>
      <c r="CP19" s="159">
        <v>3.191443302660703E-5</v>
      </c>
      <c r="CQ19" s="159">
        <v>3.1121386507503102E-5</v>
      </c>
      <c r="CR19" s="159">
        <v>1.0325373592931068E-5</v>
      </c>
      <c r="CS19" s="159">
        <v>4.4123053536773631E-5</v>
      </c>
      <c r="CT19" s="159">
        <v>2.3897647911251626E-5</v>
      </c>
      <c r="CU19" s="159">
        <v>1.2595175425234763E-4</v>
      </c>
      <c r="CV19" s="159">
        <v>1.0535435299701983E-5</v>
      </c>
      <c r="CW19" s="159">
        <v>9.4489995430657749E-6</v>
      </c>
      <c r="CX19" s="159">
        <v>4.7560749313637141E-6</v>
      </c>
      <c r="CY19" s="159">
        <v>1.5349536711759205E-5</v>
      </c>
      <c r="CZ19" s="159">
        <v>4.069938741661036E-5</v>
      </c>
      <c r="DA19" s="159">
        <v>4.9849795830839884E-5</v>
      </c>
      <c r="DB19" s="159">
        <v>2.2049537454743225E-5</v>
      </c>
      <c r="DC19" s="159">
        <v>1.3820209171590474E-5</v>
      </c>
      <c r="DD19" s="159">
        <v>1.1387349484713075E-5</v>
      </c>
      <c r="DE19" s="159">
        <v>0</v>
      </c>
    </row>
    <row r="20" spans="1:109" x14ac:dyDescent="0.3">
      <c r="A20" s="151">
        <v>3121</v>
      </c>
      <c r="B20" s="159">
        <v>1.06413555095614E-3</v>
      </c>
      <c r="C20" s="159">
        <v>5.8548020352906002E-4</v>
      </c>
      <c r="D20" s="159">
        <v>1.6505258219267989E-3</v>
      </c>
      <c r="E20" s="159">
        <v>3.3188050570882848E-3</v>
      </c>
      <c r="F20" s="159">
        <v>2.144230023293817E-3</v>
      </c>
      <c r="G20" s="159">
        <v>1.2239348714742097E-3</v>
      </c>
      <c r="H20" s="159">
        <v>4.1787922988362151E-3</v>
      </c>
      <c r="I20" s="159">
        <v>3.7366214305038946E-3</v>
      </c>
      <c r="J20" s="159">
        <v>2.4179478270043644E-3</v>
      </c>
      <c r="K20" s="159">
        <v>0.11725380780788273</v>
      </c>
      <c r="L20" s="159">
        <v>3.8530199309945979E-3</v>
      </c>
      <c r="M20" s="159">
        <v>3.0752142925275909E-3</v>
      </c>
      <c r="N20" s="159">
        <v>2.1433069628080648E-3</v>
      </c>
      <c r="O20" s="159">
        <v>3.1022916719507057E-3</v>
      </c>
      <c r="P20" s="159">
        <v>0.31195165228862964</v>
      </c>
      <c r="Q20" s="159">
        <v>1.0031850253636649</v>
      </c>
      <c r="R20" s="159">
        <v>3.8934370688928349E-4</v>
      </c>
      <c r="S20" s="159">
        <v>1.4699362700147489E-3</v>
      </c>
      <c r="T20" s="159">
        <v>1.1808010459248188E-3</v>
      </c>
      <c r="U20" s="159">
        <v>4.5496811635734801E-3</v>
      </c>
      <c r="V20" s="159">
        <v>6.0518281875765051E-3</v>
      </c>
      <c r="W20" s="159">
        <v>1.0985936240353275E-2</v>
      </c>
      <c r="X20" s="159">
        <v>2.4733638450161809E-3</v>
      </c>
      <c r="Y20" s="159">
        <v>9.4844836076581746E-4</v>
      </c>
      <c r="Z20" s="159">
        <v>2.0960476130573598E-3</v>
      </c>
      <c r="AA20" s="159">
        <v>5.3472331163789862E-4</v>
      </c>
      <c r="AB20" s="159">
        <v>2.8119556208276817E-4</v>
      </c>
      <c r="AC20" s="159">
        <v>4.3433608212089522E-4</v>
      </c>
      <c r="AD20" s="159">
        <v>1.6491317619758285E-4</v>
      </c>
      <c r="AE20" s="159">
        <v>3.4066109161722815E-4</v>
      </c>
      <c r="AF20" s="159">
        <v>1.0518836531157065E-3</v>
      </c>
      <c r="AG20" s="159">
        <v>7.3009118769371958E-3</v>
      </c>
      <c r="AH20" s="159">
        <v>5.1248689051669471E-4</v>
      </c>
      <c r="AI20" s="159">
        <v>1.3871694467383312E-3</v>
      </c>
      <c r="AJ20" s="159">
        <v>9.3496200276435299E-4</v>
      </c>
      <c r="AK20" s="159">
        <v>2.9509521708750975E-4</v>
      </c>
      <c r="AL20" s="159">
        <v>1.5751495299836987E-3</v>
      </c>
      <c r="AM20" s="159">
        <v>2.2833328188836947E-3</v>
      </c>
      <c r="AN20" s="159">
        <v>1.7021506826227949E-4</v>
      </c>
      <c r="AO20" s="159">
        <v>1.4336119012486328E-3</v>
      </c>
      <c r="AP20" s="159">
        <v>1.9369322597169451E-3</v>
      </c>
      <c r="AQ20" s="159">
        <v>1.2274596291509902E-3</v>
      </c>
      <c r="AR20" s="159">
        <v>2.1827587333480064E-3</v>
      </c>
      <c r="AS20" s="159">
        <v>9.7523621361993911E-4</v>
      </c>
      <c r="AT20" s="159">
        <v>3.1057522744197012E-3</v>
      </c>
      <c r="AU20" s="159">
        <v>4.0415707925628647E-3</v>
      </c>
      <c r="AV20" s="159">
        <v>1.1649422375491573E-2</v>
      </c>
      <c r="AW20" s="159">
        <v>1.6139224233506016E-3</v>
      </c>
      <c r="AX20" s="159">
        <v>6.2122921724787512E-3</v>
      </c>
      <c r="AY20" s="159">
        <v>3.0987136201828468E-3</v>
      </c>
      <c r="AZ20" s="159">
        <v>3.2615412228188733E-3</v>
      </c>
      <c r="BA20" s="159">
        <v>2.7072909074244943E-3</v>
      </c>
      <c r="BB20" s="159">
        <v>2.2700728927755975E-3</v>
      </c>
      <c r="BC20" s="159">
        <v>1.2981489251071603E-2</v>
      </c>
      <c r="BD20" s="159">
        <v>2.5774795215259016E-3</v>
      </c>
      <c r="BE20" s="159">
        <v>2.2521601964126275E-3</v>
      </c>
      <c r="BF20" s="159">
        <v>1.0843753630975347E-3</v>
      </c>
      <c r="BG20" s="159">
        <v>3.1314534266682751E-3</v>
      </c>
      <c r="BH20" s="159">
        <v>2.1221005366837257E-3</v>
      </c>
      <c r="BI20" s="159">
        <v>1.0923967791791117E-3</v>
      </c>
      <c r="BJ20" s="159">
        <v>4.4457325925342552E-3</v>
      </c>
      <c r="BK20" s="159">
        <v>8.0371955918169069E-4</v>
      </c>
      <c r="BL20" s="159">
        <v>7.7650361643126985E-4</v>
      </c>
      <c r="BM20" s="159">
        <v>1.5555429278498473E-4</v>
      </c>
      <c r="BN20" s="159">
        <v>4.3860568807840873E-3</v>
      </c>
      <c r="BO20" s="159">
        <v>1.0821899497439415E-2</v>
      </c>
      <c r="BP20" s="159">
        <v>6.8902962670326041E-3</v>
      </c>
      <c r="BQ20" s="159">
        <v>2.1316903117021943E-3</v>
      </c>
      <c r="BR20" s="159">
        <v>2.3545816454989149E-3</v>
      </c>
      <c r="BS20" s="159">
        <v>5.4273466899001019E-3</v>
      </c>
      <c r="BT20" s="159">
        <v>3.1138642920382959E-3</v>
      </c>
      <c r="BU20" s="159">
        <v>4.0272283454062079E-3</v>
      </c>
      <c r="BV20" s="159">
        <v>2.0309698618286793E-3</v>
      </c>
      <c r="BW20" s="159">
        <v>2.2536135898154849E-3</v>
      </c>
      <c r="BX20" s="159">
        <v>1.2382391650679787E-4</v>
      </c>
      <c r="BY20" s="159">
        <v>1.2567888801227299E-3</v>
      </c>
      <c r="BZ20" s="159">
        <v>1.3796562754348376E-3</v>
      </c>
      <c r="CA20" s="159">
        <v>2.0998820085552334E-2</v>
      </c>
      <c r="CB20" s="159">
        <v>1.2642651475636695E-2</v>
      </c>
      <c r="CC20" s="159">
        <v>1.6311480415930378E-3</v>
      </c>
      <c r="CD20" s="159">
        <v>9.1365356562810301E-4</v>
      </c>
      <c r="CE20" s="159">
        <v>1.9161369345348266E-3</v>
      </c>
      <c r="CF20" s="159">
        <v>7.8420469423943779E-4</v>
      </c>
      <c r="CG20" s="159">
        <v>5.8216512423376558E-4</v>
      </c>
      <c r="CH20" s="159">
        <v>4.1392395070347554E-4</v>
      </c>
      <c r="CI20" s="159">
        <v>1.1583311624673268E-3</v>
      </c>
      <c r="CJ20" s="159">
        <v>3.0820077402934763E-4</v>
      </c>
      <c r="CK20" s="159">
        <v>9.2757323174954751E-4</v>
      </c>
      <c r="CL20" s="159">
        <v>2.3178629104265011E-3</v>
      </c>
      <c r="CM20" s="159">
        <v>6.0315090740398498E-6</v>
      </c>
      <c r="CN20" s="159">
        <v>2.144217252265062E-3</v>
      </c>
      <c r="CO20" s="159">
        <v>1.5689817255457122E-3</v>
      </c>
      <c r="CP20" s="159">
        <v>2.9528235832793387E-3</v>
      </c>
      <c r="CQ20" s="159">
        <v>2.9715198919440587E-3</v>
      </c>
      <c r="CR20" s="159">
        <v>1.681120365498591E-3</v>
      </c>
      <c r="CS20" s="159">
        <v>3.2117724241316342E-3</v>
      </c>
      <c r="CT20" s="159">
        <v>3.9407092484441009E-3</v>
      </c>
      <c r="CU20" s="159">
        <v>9.7521193614443762E-3</v>
      </c>
      <c r="CV20" s="159">
        <v>8.8662727167008043E-3</v>
      </c>
      <c r="CW20" s="159">
        <v>1.1305614765699267E-3</v>
      </c>
      <c r="CX20" s="159">
        <v>5.4329435007078144E-4</v>
      </c>
      <c r="CY20" s="159">
        <v>1.5186621010168538E-3</v>
      </c>
      <c r="CZ20" s="159">
        <v>7.3725293464228393E-3</v>
      </c>
      <c r="DA20" s="159">
        <v>4.141496375880677E-3</v>
      </c>
      <c r="DB20" s="159">
        <v>1.3124793086743162E-3</v>
      </c>
      <c r="DC20" s="159">
        <v>1.5986486387624388E-3</v>
      </c>
      <c r="DD20" s="159">
        <v>1.0601848703058639E-3</v>
      </c>
      <c r="DE20" s="159">
        <v>0</v>
      </c>
    </row>
    <row r="21" spans="1:109" x14ac:dyDescent="0.3">
      <c r="A21" s="151">
        <v>3122</v>
      </c>
      <c r="B21" s="159">
        <v>1.8530321056470076E-5</v>
      </c>
      <c r="C21" s="159">
        <v>3.7319683574763478E-5</v>
      </c>
      <c r="D21" s="159">
        <v>4.0617873233075478E-4</v>
      </c>
      <c r="E21" s="159">
        <v>1.5714797516142224E-4</v>
      </c>
      <c r="F21" s="159">
        <v>2.5166818693113575E-4</v>
      </c>
      <c r="G21" s="159">
        <v>1.4662762401276161E-5</v>
      </c>
      <c r="H21" s="159">
        <v>1.1033321144405514E-4</v>
      </c>
      <c r="I21" s="159">
        <v>4.9501907900066991E-4</v>
      </c>
      <c r="J21" s="159">
        <v>6.8412647513542006E-5</v>
      </c>
      <c r="K21" s="159">
        <v>1.7305971224402747E-4</v>
      </c>
      <c r="L21" s="159">
        <v>7.7630387954739759E-5</v>
      </c>
      <c r="M21" s="159">
        <v>6.5166945083566967E-5</v>
      </c>
      <c r="N21" s="159">
        <v>4.9257165442751932E-5</v>
      </c>
      <c r="O21" s="159">
        <v>7.2586824576208962E-5</v>
      </c>
      <c r="P21" s="159">
        <v>3.0484934432324813E-4</v>
      </c>
      <c r="Q21" s="159">
        <v>9.7027630029680831E-4</v>
      </c>
      <c r="R21" s="159">
        <v>1.1754584775225869</v>
      </c>
      <c r="S21" s="159">
        <v>2.5324634699270453E-5</v>
      </c>
      <c r="T21" s="159">
        <v>2.6607513657493175E-5</v>
      </c>
      <c r="U21" s="159">
        <v>7.9588530221835199E-5</v>
      </c>
      <c r="V21" s="159">
        <v>1.6399795083479562E-4</v>
      </c>
      <c r="W21" s="159">
        <v>7.9337960245275211E-5</v>
      </c>
      <c r="X21" s="159">
        <v>3.0346588639200149E-3</v>
      </c>
      <c r="Y21" s="159">
        <v>5.6294616570405829E-5</v>
      </c>
      <c r="Z21" s="159">
        <v>6.8391994536215687E-5</v>
      </c>
      <c r="AA21" s="159">
        <v>2.0799830625662437E-5</v>
      </c>
      <c r="AB21" s="159">
        <v>3.0680949020137497E-5</v>
      </c>
      <c r="AC21" s="159">
        <v>1.5778011651668475E-5</v>
      </c>
      <c r="AD21" s="159">
        <v>7.9675085258321293E-6</v>
      </c>
      <c r="AE21" s="159">
        <v>2.5951011542821218E-2</v>
      </c>
      <c r="AF21" s="159">
        <v>4.642814965585879E-4</v>
      </c>
      <c r="AG21" s="159">
        <v>1.6987373536677251E-4</v>
      </c>
      <c r="AH21" s="159">
        <v>4.3334055672000473E-5</v>
      </c>
      <c r="AI21" s="159">
        <v>2.3532019382530538E-5</v>
      </c>
      <c r="AJ21" s="159">
        <v>2.376120308546924E-5</v>
      </c>
      <c r="AK21" s="159">
        <v>1.5147669879758268E-5</v>
      </c>
      <c r="AL21" s="159">
        <v>1.3146286327225004E-4</v>
      </c>
      <c r="AM21" s="159">
        <v>5.3038479228040439E-5</v>
      </c>
      <c r="AN21" s="159">
        <v>9.293342493253851E-6</v>
      </c>
      <c r="AO21" s="159">
        <v>2.4182278937582603E-5</v>
      </c>
      <c r="AP21" s="159">
        <v>7.2009777788539366E-5</v>
      </c>
      <c r="AQ21" s="159">
        <v>1.6825468990448855E-4</v>
      </c>
      <c r="AR21" s="159">
        <v>9.1081175494016228E-5</v>
      </c>
      <c r="AS21" s="159">
        <v>4.4483632037705438E-5</v>
      </c>
      <c r="AT21" s="159">
        <v>6.9458288073744436E-5</v>
      </c>
      <c r="AU21" s="159">
        <v>1.4216577287977603E-4</v>
      </c>
      <c r="AV21" s="159">
        <v>4.4461156380978952E-4</v>
      </c>
      <c r="AW21" s="159">
        <v>2.0611890153243304E-5</v>
      </c>
      <c r="AX21" s="159">
        <v>1.9359382040930973E-4</v>
      </c>
      <c r="AY21" s="159">
        <v>1.9896590516086326E-4</v>
      </c>
      <c r="AZ21" s="159">
        <v>9.6900951670579795E-5</v>
      </c>
      <c r="BA21" s="159">
        <v>5.2681527130977071E-5</v>
      </c>
      <c r="BB21" s="159">
        <v>4.3077189203344569E-5</v>
      </c>
      <c r="BC21" s="159">
        <v>3.462716730740337E-5</v>
      </c>
      <c r="BD21" s="159">
        <v>1.079479474760698E-4</v>
      </c>
      <c r="BE21" s="159">
        <v>3.8627398107294907E-5</v>
      </c>
      <c r="BF21" s="159">
        <v>2.6589193433741541E-5</v>
      </c>
      <c r="BG21" s="159">
        <v>7.7694141857393296E-5</v>
      </c>
      <c r="BH21" s="159">
        <v>1.445864210002338E-5</v>
      </c>
      <c r="BI21" s="159">
        <v>2.5983485992778859E-5</v>
      </c>
      <c r="BJ21" s="159">
        <v>2.5811994000795272E-5</v>
      </c>
      <c r="BK21" s="159">
        <v>2.5203575875662202E-5</v>
      </c>
      <c r="BL21" s="159">
        <v>5.8362162828294082E-5</v>
      </c>
      <c r="BM21" s="159">
        <v>4.740213151276878E-6</v>
      </c>
      <c r="BN21" s="159">
        <v>3.2111671106812169E-5</v>
      </c>
      <c r="BO21" s="159">
        <v>3.2344160656317501E-4</v>
      </c>
      <c r="BP21" s="159">
        <v>8.4153458902621597E-5</v>
      </c>
      <c r="BQ21" s="159">
        <v>1.0660913534388074E-4</v>
      </c>
      <c r="BR21" s="159">
        <v>9.1959624592823051E-5</v>
      </c>
      <c r="BS21" s="159">
        <v>8.059351281430875E-5</v>
      </c>
      <c r="BT21" s="159">
        <v>2.6132940994661618E-4</v>
      </c>
      <c r="BU21" s="159">
        <v>3.1957319876064532E-5</v>
      </c>
      <c r="BV21" s="159">
        <v>3.2751598123083531E-5</v>
      </c>
      <c r="BW21" s="159">
        <v>5.4869403378270449E-5</v>
      </c>
      <c r="BX21" s="159">
        <v>2.7475747258990292E-5</v>
      </c>
      <c r="BY21" s="159">
        <v>3.6655412999800016E-5</v>
      </c>
      <c r="BZ21" s="159">
        <v>2.1786736521102893E-5</v>
      </c>
      <c r="CA21" s="159">
        <v>1.5563518459677786E-4</v>
      </c>
      <c r="CB21" s="159">
        <v>3.4145812781243553E-5</v>
      </c>
      <c r="CC21" s="159">
        <v>1.466707574397818E-3</v>
      </c>
      <c r="CD21" s="159">
        <v>1.5203722112256467E-5</v>
      </c>
      <c r="CE21" s="159">
        <v>2.2379575787921835E-5</v>
      </c>
      <c r="CF21" s="159">
        <v>1.9187098545998924E-5</v>
      </c>
      <c r="CG21" s="159">
        <v>4.1519118040188911E-5</v>
      </c>
      <c r="CH21" s="159">
        <v>1.0700956901618516E-5</v>
      </c>
      <c r="CI21" s="159">
        <v>1.4926349098584256E-5</v>
      </c>
      <c r="CJ21" s="159">
        <v>2.18777996676696E-5</v>
      </c>
      <c r="CK21" s="159">
        <v>2.2782089899110742E-5</v>
      </c>
      <c r="CL21" s="159">
        <v>7.5317465247689696E-5</v>
      </c>
      <c r="CM21" s="159">
        <v>1.1602192770712218E-7</v>
      </c>
      <c r="CN21" s="159">
        <v>3.8813268248360586E-5</v>
      </c>
      <c r="CO21" s="159">
        <v>2.1328231842178305E-5</v>
      </c>
      <c r="CP21" s="159">
        <v>6.3583895147644611E-5</v>
      </c>
      <c r="CQ21" s="159">
        <v>5.4239530269580931E-5</v>
      </c>
      <c r="CR21" s="159">
        <v>1.7542303695336669E-5</v>
      </c>
      <c r="CS21" s="159">
        <v>1.4295983715542744E-3</v>
      </c>
      <c r="CT21" s="159">
        <v>4.4461871161777475E-5</v>
      </c>
      <c r="CU21" s="159">
        <v>3.7629233453254417E-5</v>
      </c>
      <c r="CV21" s="159">
        <v>2.4212666472951092E-5</v>
      </c>
      <c r="CW21" s="159">
        <v>3.4355603832171891E-5</v>
      </c>
      <c r="CX21" s="159">
        <v>1.8207279527379318E-5</v>
      </c>
      <c r="CY21" s="159">
        <v>2.8393196542696588E-5</v>
      </c>
      <c r="CZ21" s="159">
        <v>7.5367845224194629E-5</v>
      </c>
      <c r="DA21" s="159">
        <v>2.2136868507301454E-4</v>
      </c>
      <c r="DB21" s="159">
        <v>3.5108181678093376E-5</v>
      </c>
      <c r="DC21" s="159">
        <v>6.2548096788399803E-5</v>
      </c>
      <c r="DD21" s="159">
        <v>1.1005927303528261E-5</v>
      </c>
      <c r="DE21" s="159">
        <v>0</v>
      </c>
    </row>
    <row r="22" spans="1:109" x14ac:dyDescent="0.3">
      <c r="A22" s="151">
        <v>3130</v>
      </c>
      <c r="B22" s="159">
        <v>1.6268924056871037E-6</v>
      </c>
      <c r="C22" s="159">
        <v>8.7719836969255484E-7</v>
      </c>
      <c r="D22" s="159">
        <v>5.0416291991461393E-6</v>
      </c>
      <c r="E22" s="159">
        <v>2.0093619411396153E-5</v>
      </c>
      <c r="F22" s="159">
        <v>2.4434691605593928E-6</v>
      </c>
      <c r="G22" s="159">
        <v>1.898306670910929E-6</v>
      </c>
      <c r="H22" s="159">
        <v>1.531995523106871E-5</v>
      </c>
      <c r="I22" s="159">
        <v>7.9445739982962397E-6</v>
      </c>
      <c r="J22" s="159">
        <v>6.3361947160613179E-6</v>
      </c>
      <c r="K22" s="159">
        <v>7.8819911736490493E-6</v>
      </c>
      <c r="L22" s="159">
        <v>6.3376199840508802E-6</v>
      </c>
      <c r="M22" s="159">
        <v>6.3034048032455365E-6</v>
      </c>
      <c r="N22" s="159">
        <v>4.1393906097217185E-6</v>
      </c>
      <c r="O22" s="159">
        <v>9.4219330977826886E-6</v>
      </c>
      <c r="P22" s="159">
        <v>3.2569577511040077E-6</v>
      </c>
      <c r="Q22" s="159">
        <v>9.558545687457166E-6</v>
      </c>
      <c r="R22" s="159">
        <v>7.4306916264646081E-7</v>
      </c>
      <c r="S22" s="159">
        <v>1.002688937175916</v>
      </c>
      <c r="T22" s="159">
        <v>1.7150556230654527E-6</v>
      </c>
      <c r="U22" s="159">
        <v>1.3240558676736426E-6</v>
      </c>
      <c r="V22" s="159">
        <v>9.4154743268762252E-6</v>
      </c>
      <c r="W22" s="159">
        <v>2.3825521946836579E-6</v>
      </c>
      <c r="X22" s="159">
        <v>1.7951093374915091E-5</v>
      </c>
      <c r="Y22" s="159">
        <v>5.9737457954227121E-6</v>
      </c>
      <c r="Z22" s="159">
        <v>1.3694052745592887E-5</v>
      </c>
      <c r="AA22" s="159">
        <v>2.9027091313906269E-7</v>
      </c>
      <c r="AB22" s="159">
        <v>3.8105336639985855E-5</v>
      </c>
      <c r="AC22" s="159">
        <v>1.5786834209042714E-6</v>
      </c>
      <c r="AD22" s="159">
        <v>3.9381827049747477E-7</v>
      </c>
      <c r="AE22" s="159">
        <v>8.6030606323661771E-5</v>
      </c>
      <c r="AF22" s="159">
        <v>8.6574467194650898E-6</v>
      </c>
      <c r="AG22" s="159">
        <v>9.290831455579614E-6</v>
      </c>
      <c r="AH22" s="159">
        <v>1.3079696283006299E-6</v>
      </c>
      <c r="AI22" s="159">
        <v>3.7555321078408363E-5</v>
      </c>
      <c r="AJ22" s="159">
        <v>6.2676567387711254E-7</v>
      </c>
      <c r="AK22" s="159">
        <v>3.2866649031612845E-6</v>
      </c>
      <c r="AL22" s="159">
        <v>5.3594703167087391E-6</v>
      </c>
      <c r="AM22" s="159">
        <v>7.0350032622214963E-6</v>
      </c>
      <c r="AN22" s="159">
        <v>4.543096401600142E-6</v>
      </c>
      <c r="AO22" s="159">
        <v>6.8337407876506312E-5</v>
      </c>
      <c r="AP22" s="159">
        <v>8.5704249804381385E-7</v>
      </c>
      <c r="AQ22" s="159">
        <v>8.0962115762123589E-6</v>
      </c>
      <c r="AR22" s="159">
        <v>5.329954739324993E-6</v>
      </c>
      <c r="AS22" s="159">
        <v>1.2963740242018293E-6</v>
      </c>
      <c r="AT22" s="159">
        <v>5.0600264035364209E-6</v>
      </c>
      <c r="AU22" s="159">
        <v>3.6899446952517226E-6</v>
      </c>
      <c r="AV22" s="159">
        <v>2.2230287324244166E-6</v>
      </c>
      <c r="AW22" s="159">
        <v>2.979144718666145E-6</v>
      </c>
      <c r="AX22" s="159">
        <v>5.5627502141891657E-6</v>
      </c>
      <c r="AY22" s="159">
        <v>6.2502856578742109E-6</v>
      </c>
      <c r="AZ22" s="159">
        <v>2.0063116324458249E-5</v>
      </c>
      <c r="BA22" s="159">
        <v>6.7215370305748711E-5</v>
      </c>
      <c r="BB22" s="159">
        <v>1.5943974932256456E-6</v>
      </c>
      <c r="BC22" s="159">
        <v>9.8435681800294906E-7</v>
      </c>
      <c r="BD22" s="159">
        <v>1.1586711492957175E-5</v>
      </c>
      <c r="BE22" s="159">
        <v>7.877477764630188E-6</v>
      </c>
      <c r="BF22" s="159">
        <v>6.9741879872139908E-6</v>
      </c>
      <c r="BG22" s="159">
        <v>2.0686068104257708E-5</v>
      </c>
      <c r="BH22" s="159">
        <v>1.7426763240347853E-6</v>
      </c>
      <c r="BI22" s="159">
        <v>3.011027964571382E-6</v>
      </c>
      <c r="BJ22" s="159">
        <v>3.0711163122961566E-6</v>
      </c>
      <c r="BK22" s="159">
        <v>3.2634828523485111E-6</v>
      </c>
      <c r="BL22" s="159">
        <v>1.2448298053064978E-6</v>
      </c>
      <c r="BM22" s="159">
        <v>1.3321958913269339E-7</v>
      </c>
      <c r="BN22" s="159">
        <v>1.5730891655552557E-6</v>
      </c>
      <c r="BO22" s="159">
        <v>6.6607888365982523E-5</v>
      </c>
      <c r="BP22" s="159">
        <v>4.047747465101721E-6</v>
      </c>
      <c r="BQ22" s="159">
        <v>4.5993776889919595E-5</v>
      </c>
      <c r="BR22" s="159">
        <v>1.5615864454565312E-5</v>
      </c>
      <c r="BS22" s="159">
        <v>2.888445588682511E-5</v>
      </c>
      <c r="BT22" s="159">
        <v>2.0410727121617172E-6</v>
      </c>
      <c r="BU22" s="159">
        <v>1.2725508969161151E-6</v>
      </c>
      <c r="BV22" s="159">
        <v>4.2516793195035259E-6</v>
      </c>
      <c r="BW22" s="159">
        <v>2.1433166973886168E-6</v>
      </c>
      <c r="BX22" s="159">
        <v>2.2981426787542145E-7</v>
      </c>
      <c r="BY22" s="159">
        <v>4.7311728750840965E-6</v>
      </c>
      <c r="BZ22" s="159">
        <v>1.671525972549116E-6</v>
      </c>
      <c r="CA22" s="159">
        <v>4.8833611717764416E-6</v>
      </c>
      <c r="CB22" s="159">
        <v>2.1676624252025421E-6</v>
      </c>
      <c r="CC22" s="159">
        <v>5.5962218241553453E-6</v>
      </c>
      <c r="CD22" s="159">
        <v>3.7492213953816513E-6</v>
      </c>
      <c r="CE22" s="159">
        <v>1.7137152184730596E-6</v>
      </c>
      <c r="CF22" s="159">
        <v>2.2877106099529252E-6</v>
      </c>
      <c r="CG22" s="159">
        <v>1.0638499581565233E-6</v>
      </c>
      <c r="CH22" s="159">
        <v>7.4682480670573523E-7</v>
      </c>
      <c r="CI22" s="159">
        <v>1.1322358474804081E-6</v>
      </c>
      <c r="CJ22" s="159">
        <v>5.617102334011941E-7</v>
      </c>
      <c r="CK22" s="159">
        <v>1.0527305781979779E-6</v>
      </c>
      <c r="CL22" s="159">
        <v>2.4174261820075689E-6</v>
      </c>
      <c r="CM22" s="159">
        <v>1.1070066608211267E-8</v>
      </c>
      <c r="CN22" s="159">
        <v>6.9831474749454812E-6</v>
      </c>
      <c r="CO22" s="159">
        <v>1.7015265429531938E-6</v>
      </c>
      <c r="CP22" s="159">
        <v>8.1019693262944875E-6</v>
      </c>
      <c r="CQ22" s="159">
        <v>4.9222273574757599E-6</v>
      </c>
      <c r="CR22" s="159">
        <v>1.4807829653984663E-6</v>
      </c>
      <c r="CS22" s="159">
        <v>1.5866101822773873E-5</v>
      </c>
      <c r="CT22" s="159">
        <v>5.5305689849776922E-6</v>
      </c>
      <c r="CU22" s="159">
        <v>2.4071000676807179E-5</v>
      </c>
      <c r="CV22" s="159">
        <v>7.1326725860881969E-7</v>
      </c>
      <c r="CW22" s="159">
        <v>1.6471247491173458E-6</v>
      </c>
      <c r="CX22" s="159">
        <v>1.0146144355773257E-6</v>
      </c>
      <c r="CY22" s="159">
        <v>2.4445827746345592E-6</v>
      </c>
      <c r="CZ22" s="159">
        <v>6.7673697704484125E-6</v>
      </c>
      <c r="DA22" s="159">
        <v>7.2466778232441116E-6</v>
      </c>
      <c r="DB22" s="159">
        <v>6.9077136523464211E-6</v>
      </c>
      <c r="DC22" s="159">
        <v>3.6974456435627628E-6</v>
      </c>
      <c r="DD22" s="159">
        <v>7.6954937805365655E-7</v>
      </c>
      <c r="DE22" s="159">
        <v>0</v>
      </c>
    </row>
    <row r="23" spans="1:109" x14ac:dyDescent="0.3">
      <c r="A23" s="151">
        <v>3140</v>
      </c>
      <c r="B23" s="159">
        <v>8.2475784655470483E-6</v>
      </c>
      <c r="C23" s="159">
        <v>5.2505667919829653E-6</v>
      </c>
      <c r="D23" s="159">
        <v>1.305046749834357E-5</v>
      </c>
      <c r="E23" s="159">
        <v>5.3855285708484837E-5</v>
      </c>
      <c r="F23" s="159">
        <v>1.8646774847329139E-5</v>
      </c>
      <c r="G23" s="159">
        <v>1.9060865792368145E-5</v>
      </c>
      <c r="H23" s="159">
        <v>3.7095658683195047E-5</v>
      </c>
      <c r="I23" s="159">
        <v>2.8565707388888072E-5</v>
      </c>
      <c r="J23" s="159">
        <v>3.0377151460528073E-5</v>
      </c>
      <c r="K23" s="159">
        <v>4.5003729064713985E-5</v>
      </c>
      <c r="L23" s="159">
        <v>7.0727232557048301E-5</v>
      </c>
      <c r="M23" s="159">
        <v>5.4415787985495884E-5</v>
      </c>
      <c r="N23" s="159">
        <v>3.3919095282830174E-5</v>
      </c>
      <c r="O23" s="159">
        <v>5.130562769714882E-5</v>
      </c>
      <c r="P23" s="159">
        <v>2.326432700215884E-5</v>
      </c>
      <c r="Q23" s="159">
        <v>6.6718599042351308E-5</v>
      </c>
      <c r="R23" s="159">
        <v>2.5637160923302701E-4</v>
      </c>
      <c r="S23" s="159">
        <v>4.8248453271060629E-2</v>
      </c>
      <c r="T23" s="159">
        <v>1.0088302908158651</v>
      </c>
      <c r="U23" s="159">
        <v>7.6266335008296172E-3</v>
      </c>
      <c r="V23" s="159">
        <v>3.3831881546893617E-5</v>
      </c>
      <c r="W23" s="159">
        <v>3.2664257503343881E-4</v>
      </c>
      <c r="X23" s="159">
        <v>3.2255089275228318E-4</v>
      </c>
      <c r="Y23" s="159">
        <v>1.4758463796538801E-5</v>
      </c>
      <c r="Z23" s="159">
        <v>3.1260277137401524E-5</v>
      </c>
      <c r="AA23" s="159">
        <v>4.4415739588979995E-6</v>
      </c>
      <c r="AB23" s="159">
        <v>3.7648127249682596E-5</v>
      </c>
      <c r="AC23" s="159">
        <v>6.2028187570702397E-6</v>
      </c>
      <c r="AD23" s="159">
        <v>1.5152236839410402E-6</v>
      </c>
      <c r="AE23" s="159">
        <v>1.1255430028214607E-4</v>
      </c>
      <c r="AF23" s="159">
        <v>4.3324378335104145E-5</v>
      </c>
      <c r="AG23" s="159">
        <v>1.5515772199809578E-4</v>
      </c>
      <c r="AH23" s="159">
        <v>2.0907283315165406E-4</v>
      </c>
      <c r="AI23" s="159">
        <v>2.6439296684357883E-5</v>
      </c>
      <c r="AJ23" s="159">
        <v>1.4389070523236472E-5</v>
      </c>
      <c r="AK23" s="159">
        <v>2.7434867838123001E-5</v>
      </c>
      <c r="AL23" s="159">
        <v>9.5524773464966044E-4</v>
      </c>
      <c r="AM23" s="159">
        <v>6.7652438791317724E-4</v>
      </c>
      <c r="AN23" s="159">
        <v>6.8005110255992462E-6</v>
      </c>
      <c r="AO23" s="159">
        <v>1.9589867029053965E-5</v>
      </c>
      <c r="AP23" s="159">
        <v>1.0752132692477084E-5</v>
      </c>
      <c r="AQ23" s="159">
        <v>7.2179413436751676E-3</v>
      </c>
      <c r="AR23" s="159">
        <v>1.2352659748795778E-3</v>
      </c>
      <c r="AS23" s="159">
        <v>8.7382141359791427E-6</v>
      </c>
      <c r="AT23" s="159">
        <v>4.6487784060484748E-5</v>
      </c>
      <c r="AU23" s="159">
        <v>2.1501113808216628E-5</v>
      </c>
      <c r="AV23" s="159">
        <v>5.6628283918961984E-5</v>
      </c>
      <c r="AW23" s="159">
        <v>3.7578363411242165E-5</v>
      </c>
      <c r="AX23" s="159">
        <v>3.5055662967745063E-5</v>
      </c>
      <c r="AY23" s="159">
        <v>3.2808580058829509E-5</v>
      </c>
      <c r="AZ23" s="159">
        <v>3.0493747871781042E-5</v>
      </c>
      <c r="BA23" s="159">
        <v>4.8103253652014445E-4</v>
      </c>
      <c r="BB23" s="159">
        <v>4.2568329520427298E-5</v>
      </c>
      <c r="BC23" s="159">
        <v>1.3846508446549192E-5</v>
      </c>
      <c r="BD23" s="159">
        <v>3.0327429124514409E-5</v>
      </c>
      <c r="BE23" s="159">
        <v>2.1706379958467828E-5</v>
      </c>
      <c r="BF23" s="159">
        <v>1.859496004996141E-5</v>
      </c>
      <c r="BG23" s="159">
        <v>5.4424836228435055E-5</v>
      </c>
      <c r="BH23" s="159">
        <v>2.7938119231749737E-5</v>
      </c>
      <c r="BI23" s="159">
        <v>1.0895328712128963E-5</v>
      </c>
      <c r="BJ23" s="159">
        <v>4.7060715725320333E-5</v>
      </c>
      <c r="BK23" s="159">
        <v>1.2612938800847371E-5</v>
      </c>
      <c r="BL23" s="159">
        <v>6.5738861192564121E-6</v>
      </c>
      <c r="BM23" s="159">
        <v>1.3378172774657856E-6</v>
      </c>
      <c r="BN23" s="159">
        <v>1.3827320309659916E-5</v>
      </c>
      <c r="BO23" s="159">
        <v>1.3353828393179555E-4</v>
      </c>
      <c r="BP23" s="159">
        <v>1.1566610272225118E-5</v>
      </c>
      <c r="BQ23" s="159">
        <v>7.5134295832120197E-5</v>
      </c>
      <c r="BR23" s="159">
        <v>1.9779853867169961E-5</v>
      </c>
      <c r="BS23" s="159">
        <v>3.0797078410490588E-5</v>
      </c>
      <c r="BT23" s="159">
        <v>7.2447557589878762E-5</v>
      </c>
      <c r="BU23" s="159">
        <v>5.5507001575628556E-6</v>
      </c>
      <c r="BV23" s="159">
        <v>2.4400052921930022E-5</v>
      </c>
      <c r="BW23" s="159">
        <v>1.8892558222145613E-5</v>
      </c>
      <c r="BX23" s="159">
        <v>6.132182381609291E-6</v>
      </c>
      <c r="BY23" s="159">
        <v>1.6138465016473695E-5</v>
      </c>
      <c r="BZ23" s="159">
        <v>9.4991546348505109E-6</v>
      </c>
      <c r="CA23" s="159">
        <v>1.6609540183068618E-5</v>
      </c>
      <c r="CB23" s="159">
        <v>9.4762076515502689E-6</v>
      </c>
      <c r="CC23" s="159">
        <v>2.332555246611449E-5</v>
      </c>
      <c r="CD23" s="159">
        <v>5.3215477842357525E-6</v>
      </c>
      <c r="CE23" s="159">
        <v>1.0365759078796481E-5</v>
      </c>
      <c r="CF23" s="159">
        <v>6.2896505021598541E-6</v>
      </c>
      <c r="CG23" s="159">
        <v>6.6198384098898924E-6</v>
      </c>
      <c r="CH23" s="159">
        <v>2.8341920908201653E-6</v>
      </c>
      <c r="CI23" s="159">
        <v>6.768949156923895E-6</v>
      </c>
      <c r="CJ23" s="159">
        <v>3.4936394643910462E-6</v>
      </c>
      <c r="CK23" s="159">
        <v>5.8475229594977753E-6</v>
      </c>
      <c r="CL23" s="159">
        <v>1.4246452429685669E-5</v>
      </c>
      <c r="CM23" s="159">
        <v>4.1729282992643754E-8</v>
      </c>
      <c r="CN23" s="159">
        <v>2.7182726045763578E-5</v>
      </c>
      <c r="CO23" s="159">
        <v>8.6240520860128056E-6</v>
      </c>
      <c r="CP23" s="159">
        <v>4.9775141271501757E-5</v>
      </c>
      <c r="CQ23" s="159">
        <v>4.9314526679810579E-5</v>
      </c>
      <c r="CR23" s="159">
        <v>9.2465538861053153E-6</v>
      </c>
      <c r="CS23" s="159">
        <v>3.1943175224115927E-5</v>
      </c>
      <c r="CT23" s="159">
        <v>1.1623805578030624E-5</v>
      </c>
      <c r="CU23" s="159">
        <v>8.661695952965049E-5</v>
      </c>
      <c r="CV23" s="159">
        <v>9.6691132241813108E-6</v>
      </c>
      <c r="CW23" s="159">
        <v>7.7940899628977476E-6</v>
      </c>
      <c r="CX23" s="159">
        <v>4.6199959116441685E-6</v>
      </c>
      <c r="CY23" s="159">
        <v>2.3355217174109096E-5</v>
      </c>
      <c r="CZ23" s="159">
        <v>1.5858812016584469E-5</v>
      </c>
      <c r="DA23" s="159">
        <v>4.973360797752025E-5</v>
      </c>
      <c r="DB23" s="159">
        <v>1.4599457897324972E-5</v>
      </c>
      <c r="DC23" s="159">
        <v>9.8442210281710983E-6</v>
      </c>
      <c r="DD23" s="159">
        <v>9.2593426075385364E-6</v>
      </c>
      <c r="DE23" s="159">
        <v>0</v>
      </c>
    </row>
    <row r="24" spans="1:109" x14ac:dyDescent="0.3">
      <c r="A24" s="151">
        <v>3150</v>
      </c>
      <c r="B24" s="159">
        <v>1.5809796742374913E-4</v>
      </c>
      <c r="C24" s="159">
        <v>7.9835762800982248E-5</v>
      </c>
      <c r="D24" s="159">
        <v>1.8203866412690818E-4</v>
      </c>
      <c r="E24" s="159">
        <v>6.228003042126045E-4</v>
      </c>
      <c r="F24" s="159">
        <v>2.7865165052136902E-4</v>
      </c>
      <c r="G24" s="159">
        <v>1.6618292409398277E-4</v>
      </c>
      <c r="H24" s="159">
        <v>4.2455071797666092E-4</v>
      </c>
      <c r="I24" s="159">
        <v>4.984428737420057E-4</v>
      </c>
      <c r="J24" s="159">
        <v>5.7772169797551507E-4</v>
      </c>
      <c r="K24" s="159">
        <v>8.3379995048284031E-4</v>
      </c>
      <c r="L24" s="159">
        <v>1.3346462937505652E-3</v>
      </c>
      <c r="M24" s="159">
        <v>1.0135110132527547E-3</v>
      </c>
      <c r="N24" s="159">
        <v>6.3367026889798853E-4</v>
      </c>
      <c r="O24" s="159">
        <v>1.0267068809307401E-3</v>
      </c>
      <c r="P24" s="159">
        <v>4.155239915888573E-4</v>
      </c>
      <c r="Q24" s="159">
        <v>1.1798889446838063E-3</v>
      </c>
      <c r="R24" s="159">
        <v>4.6425354881959738E-4</v>
      </c>
      <c r="S24" s="159">
        <v>0.15493951110853804</v>
      </c>
      <c r="T24" s="159">
        <v>2.8521627523203821E-2</v>
      </c>
      <c r="U24" s="159">
        <v>1.0110907196744401</v>
      </c>
      <c r="V24" s="159">
        <v>5.8687839918323517E-4</v>
      </c>
      <c r="W24" s="159">
        <v>6.5631536292511832E-4</v>
      </c>
      <c r="X24" s="159">
        <v>1.3451774034684723E-3</v>
      </c>
      <c r="Y24" s="159">
        <v>5.021100051556133E-4</v>
      </c>
      <c r="Z24" s="159">
        <v>3.3512726930666638E-4</v>
      </c>
      <c r="AA24" s="159">
        <v>2.9225529259765648E-5</v>
      </c>
      <c r="AB24" s="159">
        <v>1.337687222414261E-4</v>
      </c>
      <c r="AC24" s="159">
        <v>8.8948004617410027E-5</v>
      </c>
      <c r="AD24" s="159">
        <v>2.4309929929037153E-5</v>
      </c>
      <c r="AE24" s="159">
        <v>3.3099252767041529E-4</v>
      </c>
      <c r="AF24" s="159">
        <v>5.8636025448594834E-4</v>
      </c>
      <c r="AG24" s="159">
        <v>6.2055068988588636E-4</v>
      </c>
      <c r="AH24" s="159">
        <v>6.2678525444683777E-4</v>
      </c>
      <c r="AI24" s="159">
        <v>2.1484792183609308E-4</v>
      </c>
      <c r="AJ24" s="159">
        <v>7.3504604511107275E-5</v>
      </c>
      <c r="AK24" s="159">
        <v>1.0320377798736287E-4</v>
      </c>
      <c r="AL24" s="159">
        <v>1.6128118987640716E-3</v>
      </c>
      <c r="AM24" s="159">
        <v>2.3683068613630405E-3</v>
      </c>
      <c r="AN24" s="159">
        <v>4.8078892063401849E-5</v>
      </c>
      <c r="AO24" s="159">
        <v>2.146501163207918E-4</v>
      </c>
      <c r="AP24" s="159">
        <v>1.4578034089131494E-4</v>
      </c>
      <c r="AQ24" s="159">
        <v>1.1736140953006824E-2</v>
      </c>
      <c r="AR24" s="159">
        <v>4.3475283342383677E-3</v>
      </c>
      <c r="AS24" s="159">
        <v>1.4768485909118535E-4</v>
      </c>
      <c r="AT24" s="159">
        <v>7.3140171910394903E-4</v>
      </c>
      <c r="AU24" s="159">
        <v>2.7498506242603206E-4</v>
      </c>
      <c r="AV24" s="159">
        <v>7.3052552957477215E-4</v>
      </c>
      <c r="AW24" s="159">
        <v>6.3973681303603532E-4</v>
      </c>
      <c r="AX24" s="159">
        <v>4.6169854923881071E-4</v>
      </c>
      <c r="AY24" s="159">
        <v>4.1269872188059639E-4</v>
      </c>
      <c r="AZ24" s="159">
        <v>3.6715624872866656E-4</v>
      </c>
      <c r="BA24" s="159">
        <v>2.5135832162101416E-3</v>
      </c>
      <c r="BB24" s="159">
        <v>3.9478912075952504E-4</v>
      </c>
      <c r="BC24" s="159">
        <v>9.8723346682087851E-4</v>
      </c>
      <c r="BD24" s="159">
        <v>3.9448118055494786E-4</v>
      </c>
      <c r="BE24" s="159">
        <v>2.6154821553580601E-4</v>
      </c>
      <c r="BF24" s="159">
        <v>1.9620149930490386E-4</v>
      </c>
      <c r="BG24" s="159">
        <v>5.6504775142857675E-4</v>
      </c>
      <c r="BH24" s="159">
        <v>3.0897785019019873E-4</v>
      </c>
      <c r="BI24" s="159">
        <v>2.0043029201633679E-4</v>
      </c>
      <c r="BJ24" s="159">
        <v>6.0201298291549224E-4</v>
      </c>
      <c r="BK24" s="159">
        <v>1.7831333099470526E-4</v>
      </c>
      <c r="BL24" s="159">
        <v>1.1227460765823374E-4</v>
      </c>
      <c r="BM24" s="159">
        <v>1.3818315973563903E-5</v>
      </c>
      <c r="BN24" s="159">
        <v>2.5977880683353884E-4</v>
      </c>
      <c r="BO24" s="159">
        <v>1.8554901775447588E-3</v>
      </c>
      <c r="BP24" s="159">
        <v>2.8825384304182546E-4</v>
      </c>
      <c r="BQ24" s="159">
        <v>3.2722767257918937E-4</v>
      </c>
      <c r="BR24" s="159">
        <v>2.6047377771541989E-4</v>
      </c>
      <c r="BS24" s="159">
        <v>4.1385871722560982E-4</v>
      </c>
      <c r="BT24" s="159">
        <v>1.1021059800074555E-3</v>
      </c>
      <c r="BU24" s="159">
        <v>1.7100183658553018E-4</v>
      </c>
      <c r="BV24" s="159">
        <v>1.9960024693875579E-4</v>
      </c>
      <c r="BW24" s="159">
        <v>1.0036790608090873E-3</v>
      </c>
      <c r="BX24" s="159">
        <v>3.4516114449818939E-5</v>
      </c>
      <c r="BY24" s="159">
        <v>1.8093753185872581E-4</v>
      </c>
      <c r="BZ24" s="159">
        <v>1.9399230547246743E-4</v>
      </c>
      <c r="CA24" s="159">
        <v>6.9703644448063594E-4</v>
      </c>
      <c r="CB24" s="159">
        <v>2.3088781031316291E-4</v>
      </c>
      <c r="CC24" s="159">
        <v>2.8924584740181944E-4</v>
      </c>
      <c r="CD24" s="159">
        <v>8.1826665274800376E-5</v>
      </c>
      <c r="CE24" s="159">
        <v>2.0929655443308534E-4</v>
      </c>
      <c r="CF24" s="159">
        <v>1.0400415744355182E-4</v>
      </c>
      <c r="CG24" s="159">
        <v>8.1426215860250047E-5</v>
      </c>
      <c r="CH24" s="159">
        <v>5.1225668380178879E-5</v>
      </c>
      <c r="CI24" s="159">
        <v>1.4313003076427686E-4</v>
      </c>
      <c r="CJ24" s="159">
        <v>4.3039613671148029E-5</v>
      </c>
      <c r="CK24" s="159">
        <v>1.1318376803650624E-4</v>
      </c>
      <c r="CL24" s="159">
        <v>1.8304631433605263E-4</v>
      </c>
      <c r="CM24" s="159">
        <v>7.3942041795067973E-7</v>
      </c>
      <c r="CN24" s="159">
        <v>4.7160007837286725E-4</v>
      </c>
      <c r="CO24" s="159">
        <v>2.2784249205110517E-4</v>
      </c>
      <c r="CP24" s="159">
        <v>8.4226263799754475E-4</v>
      </c>
      <c r="CQ24" s="159">
        <v>8.3284396534852962E-4</v>
      </c>
      <c r="CR24" s="159">
        <v>1.7421588984586014E-4</v>
      </c>
      <c r="CS24" s="159">
        <v>3.7333467616088896E-4</v>
      </c>
      <c r="CT24" s="159">
        <v>2.344255844535419E-4</v>
      </c>
      <c r="CU24" s="159">
        <v>1.1837693716496346E-3</v>
      </c>
      <c r="CV24" s="159">
        <v>6.754954157004204E-4</v>
      </c>
      <c r="CW24" s="159">
        <v>1.2983374919287502E-4</v>
      </c>
      <c r="CX24" s="159">
        <v>7.6491141990012084E-5</v>
      </c>
      <c r="CY24" s="159">
        <v>3.8980492314487591E-4</v>
      </c>
      <c r="CZ24" s="159">
        <v>3.6200597599949367E-4</v>
      </c>
      <c r="DA24" s="159">
        <v>5.6335110466300094E-4</v>
      </c>
      <c r="DB24" s="159">
        <v>2.0520844830020522E-4</v>
      </c>
      <c r="DC24" s="159">
        <v>1.4847288451813587E-4</v>
      </c>
      <c r="DD24" s="159">
        <v>1.2838775279825916E-4</v>
      </c>
      <c r="DE24" s="159">
        <v>0</v>
      </c>
    </row>
    <row r="25" spans="1:109" x14ac:dyDescent="0.3">
      <c r="A25" s="151">
        <v>3160</v>
      </c>
      <c r="B25" s="159">
        <v>1.0133374527084809E-5</v>
      </c>
      <c r="C25" s="159">
        <v>1.2998321200946012E-5</v>
      </c>
      <c r="D25" s="159">
        <v>9.6088073825299717E-6</v>
      </c>
      <c r="E25" s="159">
        <v>2.2656576203656245E-5</v>
      </c>
      <c r="F25" s="159">
        <v>1.480137664809815E-5</v>
      </c>
      <c r="G25" s="159">
        <v>8.3060758040969453E-6</v>
      </c>
      <c r="H25" s="159">
        <v>1.9850249262352974E-5</v>
      </c>
      <c r="I25" s="159">
        <v>7.8632881972863966E-5</v>
      </c>
      <c r="J25" s="159">
        <v>3.4692868693951807E-5</v>
      </c>
      <c r="K25" s="159">
        <v>4.9973240788140746E-5</v>
      </c>
      <c r="L25" s="159">
        <v>7.8319655258372254E-5</v>
      </c>
      <c r="M25" s="159">
        <v>6.0852675620129286E-5</v>
      </c>
      <c r="N25" s="159">
        <v>3.9281147291298223E-5</v>
      </c>
      <c r="O25" s="159">
        <v>6.0980308618990832E-5</v>
      </c>
      <c r="P25" s="159">
        <v>2.5529738534008192E-5</v>
      </c>
      <c r="Q25" s="159">
        <v>6.9753120284404922E-5</v>
      </c>
      <c r="R25" s="159">
        <v>9.9496411354342317E-6</v>
      </c>
      <c r="S25" s="159">
        <v>7.5510168265122212E-6</v>
      </c>
      <c r="T25" s="159">
        <v>1.8906103653723498E-5</v>
      </c>
      <c r="U25" s="159">
        <v>1.032034039910875E-5</v>
      </c>
      <c r="V25" s="159">
        <v>1.0244689769972457</v>
      </c>
      <c r="W25" s="159">
        <v>7.4948650400331032E-6</v>
      </c>
      <c r="X25" s="159">
        <v>7.523676274592333E-5</v>
      </c>
      <c r="Y25" s="159">
        <v>5.7404918596735324E-6</v>
      </c>
      <c r="Z25" s="159">
        <v>1.1140081098034228E-5</v>
      </c>
      <c r="AA25" s="159">
        <v>2.2564507769780855E-6</v>
      </c>
      <c r="AB25" s="159">
        <v>6.0202707091793536E-4</v>
      </c>
      <c r="AC25" s="159">
        <v>6.1057413359804198E-6</v>
      </c>
      <c r="AD25" s="159">
        <v>3.6153046090925379E-6</v>
      </c>
      <c r="AE25" s="159">
        <v>5.6629105161678083E-6</v>
      </c>
      <c r="AF25" s="159">
        <v>1.5106215565312886E-5</v>
      </c>
      <c r="AG25" s="159">
        <v>1.4495909935780671E-5</v>
      </c>
      <c r="AH25" s="159">
        <v>2.0988416474448902E-4</v>
      </c>
      <c r="AI25" s="159">
        <v>7.2995657053005823E-6</v>
      </c>
      <c r="AJ25" s="159">
        <v>6.6173220036382296E-6</v>
      </c>
      <c r="AK25" s="159">
        <v>6.1133253040665123E-6</v>
      </c>
      <c r="AL25" s="159">
        <v>5.9966153169882642E-6</v>
      </c>
      <c r="AM25" s="159">
        <v>1.0285671144012324E-5</v>
      </c>
      <c r="AN25" s="159">
        <v>2.961836904583647E-6</v>
      </c>
      <c r="AO25" s="159">
        <v>4.4086769718658153E-6</v>
      </c>
      <c r="AP25" s="159">
        <v>7.3680518918394222E-6</v>
      </c>
      <c r="AQ25" s="159">
        <v>1.2445586973515715E-5</v>
      </c>
      <c r="AR25" s="159">
        <v>2.1707325731257431E-5</v>
      </c>
      <c r="AS25" s="159">
        <v>2.6936354634642993E-5</v>
      </c>
      <c r="AT25" s="159">
        <v>4.5866469142699743E-5</v>
      </c>
      <c r="AU25" s="159">
        <v>7.3566472316633394E-6</v>
      </c>
      <c r="AV25" s="159">
        <v>1.8511978345798356E-5</v>
      </c>
      <c r="AW25" s="159">
        <v>4.6768821910714893E-5</v>
      </c>
      <c r="AX25" s="159">
        <v>1.158532441781964E-5</v>
      </c>
      <c r="AY25" s="159">
        <v>1.0889807226127051E-5</v>
      </c>
      <c r="AZ25" s="159">
        <v>9.1296792361737083E-6</v>
      </c>
      <c r="BA25" s="159">
        <v>6.1371734447656273E-6</v>
      </c>
      <c r="BB25" s="159">
        <v>6.9450231521087249E-6</v>
      </c>
      <c r="BC25" s="159">
        <v>8.3871915615844605E-6</v>
      </c>
      <c r="BD25" s="159">
        <v>1.8401193244408626E-5</v>
      </c>
      <c r="BE25" s="159">
        <v>7.3046012680932942E-6</v>
      </c>
      <c r="BF25" s="159">
        <v>5.2708775003821117E-6</v>
      </c>
      <c r="BG25" s="159">
        <v>1.443871587079168E-5</v>
      </c>
      <c r="BH25" s="159">
        <v>7.5376521843180524E-6</v>
      </c>
      <c r="BI25" s="159">
        <v>7.0012593999099937E-6</v>
      </c>
      <c r="BJ25" s="159">
        <v>4.7042058037399203E-6</v>
      </c>
      <c r="BK25" s="159">
        <v>1.1925161270865579E-5</v>
      </c>
      <c r="BL25" s="159">
        <v>1.9556561255695793E-5</v>
      </c>
      <c r="BM25" s="159">
        <v>1.3581435481810486E-6</v>
      </c>
      <c r="BN25" s="159">
        <v>7.6464995884549514E-5</v>
      </c>
      <c r="BO25" s="159">
        <v>1.0390391779957744E-4</v>
      </c>
      <c r="BP25" s="159">
        <v>6.7455510718476626E-6</v>
      </c>
      <c r="BQ25" s="159">
        <v>3.4671517441271417E-5</v>
      </c>
      <c r="BR25" s="159">
        <v>4.3102280396299199E-5</v>
      </c>
      <c r="BS25" s="159">
        <v>2.693978130645319E-5</v>
      </c>
      <c r="BT25" s="159">
        <v>4.8896069085682861E-6</v>
      </c>
      <c r="BU25" s="159">
        <v>4.2798589670914518E-6</v>
      </c>
      <c r="BV25" s="159">
        <v>5.2074490870592171E-6</v>
      </c>
      <c r="BW25" s="159">
        <v>7.2551208018102782E-6</v>
      </c>
      <c r="BX25" s="159">
        <v>2.7451898049490448E-6</v>
      </c>
      <c r="BY25" s="159">
        <v>9.8217985447849382E-6</v>
      </c>
      <c r="BZ25" s="159">
        <v>1.0682578719273924E-5</v>
      </c>
      <c r="CA25" s="159">
        <v>7.9693597090245832E-6</v>
      </c>
      <c r="CB25" s="159">
        <v>7.2722072669327801E-6</v>
      </c>
      <c r="CC25" s="159">
        <v>1.0589563882250385E-5</v>
      </c>
      <c r="CD25" s="159">
        <v>5.4599729410774936E-6</v>
      </c>
      <c r="CE25" s="159">
        <v>1.192471169208369E-5</v>
      </c>
      <c r="CF25" s="159">
        <v>6.6653862696990324E-6</v>
      </c>
      <c r="CG25" s="159">
        <v>5.4374983933921208E-6</v>
      </c>
      <c r="CH25" s="159">
        <v>3.8355539165674175E-6</v>
      </c>
      <c r="CI25" s="159">
        <v>7.8510694675587499E-6</v>
      </c>
      <c r="CJ25" s="159">
        <v>2.8694472393359849E-6</v>
      </c>
      <c r="CK25" s="159">
        <v>7.5975442415665511E-6</v>
      </c>
      <c r="CL25" s="159">
        <v>4.7219744679397793E-6</v>
      </c>
      <c r="CM25" s="159">
        <v>3.9913656089725729E-8</v>
      </c>
      <c r="CN25" s="159">
        <v>2.9782487841343785E-5</v>
      </c>
      <c r="CO25" s="159">
        <v>1.0255500195360308E-5</v>
      </c>
      <c r="CP25" s="159">
        <v>5.9024821068062569E-5</v>
      </c>
      <c r="CQ25" s="159">
        <v>5.7044587617398992E-5</v>
      </c>
      <c r="CR25" s="159">
        <v>1.3929646255250884E-5</v>
      </c>
      <c r="CS25" s="159">
        <v>1.1122265228582345E-5</v>
      </c>
      <c r="CT25" s="159">
        <v>9.9938587994350517E-6</v>
      </c>
      <c r="CU25" s="159">
        <v>1.7364633646373186E-4</v>
      </c>
      <c r="CV25" s="159">
        <v>6.1824898238766991E-6</v>
      </c>
      <c r="CW25" s="159">
        <v>1.3820735039123488E-5</v>
      </c>
      <c r="CX25" s="159">
        <v>7.6045776759755562E-6</v>
      </c>
      <c r="CY25" s="159">
        <v>2.6614151066737139E-5</v>
      </c>
      <c r="CZ25" s="159">
        <v>1.0630396205293281E-5</v>
      </c>
      <c r="DA25" s="159">
        <v>1.0314139818969142E-5</v>
      </c>
      <c r="DB25" s="159">
        <v>1.1098359422854197E-5</v>
      </c>
      <c r="DC25" s="159">
        <v>1.1557669607393057E-5</v>
      </c>
      <c r="DD25" s="159">
        <v>1.9227514928256545E-6</v>
      </c>
      <c r="DE25" s="159">
        <v>0</v>
      </c>
    </row>
    <row r="26" spans="1:109" x14ac:dyDescent="0.3">
      <c r="A26" s="151">
        <v>3210</v>
      </c>
      <c r="B26" s="159">
        <v>3.2607886299096197E-6</v>
      </c>
      <c r="C26" s="159">
        <v>6.8093901941466603E-7</v>
      </c>
      <c r="D26" s="159">
        <v>1.3939961831212487E-6</v>
      </c>
      <c r="E26" s="159">
        <v>1.3635222228502528E-6</v>
      </c>
      <c r="F26" s="159">
        <v>9.076862921086695E-7</v>
      </c>
      <c r="G26" s="159">
        <v>5.8582827482821784E-7</v>
      </c>
      <c r="H26" s="159">
        <v>1.5673692279734824E-6</v>
      </c>
      <c r="I26" s="159">
        <v>5.2488504383250928E-6</v>
      </c>
      <c r="J26" s="159">
        <v>1.1646475872268184E-5</v>
      </c>
      <c r="K26" s="159">
        <v>1.941895736825782E-5</v>
      </c>
      <c r="L26" s="159">
        <v>7.1922201385056087E-6</v>
      </c>
      <c r="M26" s="159">
        <v>3.2245506682309499E-5</v>
      </c>
      <c r="N26" s="159">
        <v>3.33379524452406E-6</v>
      </c>
      <c r="O26" s="159">
        <v>2.5134891413417463E-5</v>
      </c>
      <c r="P26" s="159">
        <v>1.4567890280035588E-5</v>
      </c>
      <c r="Q26" s="159">
        <v>4.5489354939827805E-5</v>
      </c>
      <c r="R26" s="159">
        <v>5.148875104022957E-7</v>
      </c>
      <c r="S26" s="159">
        <v>2.7701448120938025E-4</v>
      </c>
      <c r="T26" s="159">
        <v>2.1093851402640574E-6</v>
      </c>
      <c r="U26" s="159">
        <v>4.6066572627271056E-5</v>
      </c>
      <c r="V26" s="159">
        <v>5.448118449162238E-5</v>
      </c>
      <c r="W26" s="159">
        <v>1.0001804176439795</v>
      </c>
      <c r="X26" s="159">
        <v>1.3018897621015799E-6</v>
      </c>
      <c r="Y26" s="159">
        <v>8.7145223445148994E-7</v>
      </c>
      <c r="Z26" s="159">
        <v>1.0853832771632849E-6</v>
      </c>
      <c r="AA26" s="159">
        <v>4.2095411914747069E-7</v>
      </c>
      <c r="AB26" s="159">
        <v>1.7565413270088282E-5</v>
      </c>
      <c r="AC26" s="159">
        <v>2.5475069616796926E-6</v>
      </c>
      <c r="AD26" s="159">
        <v>5.0405475400443216E-7</v>
      </c>
      <c r="AE26" s="159">
        <v>2.5454336856669545E-6</v>
      </c>
      <c r="AF26" s="159">
        <v>4.908453171797048E-6</v>
      </c>
      <c r="AG26" s="159">
        <v>8.3699639005887103E-5</v>
      </c>
      <c r="AH26" s="159">
        <v>9.2132678258119158E-6</v>
      </c>
      <c r="AI26" s="159">
        <v>1.8413541583523932E-6</v>
      </c>
      <c r="AJ26" s="159">
        <v>6.6499590835192166E-6</v>
      </c>
      <c r="AK26" s="159">
        <v>1.9439329097014758E-6</v>
      </c>
      <c r="AL26" s="159">
        <v>1.3227575626484838E-5</v>
      </c>
      <c r="AM26" s="159">
        <v>1.3004484240540508E-6</v>
      </c>
      <c r="AN26" s="159">
        <v>2.2245665651092601E-6</v>
      </c>
      <c r="AO26" s="159">
        <v>8.0364158078840933E-6</v>
      </c>
      <c r="AP26" s="159">
        <v>8.8155085580670484E-7</v>
      </c>
      <c r="AQ26" s="159">
        <v>6.8886669812374125E-6</v>
      </c>
      <c r="AR26" s="159">
        <v>3.5553831107617999E-5</v>
      </c>
      <c r="AS26" s="159">
        <v>7.7242585482164397E-7</v>
      </c>
      <c r="AT26" s="159">
        <v>1.7387613836822105E-6</v>
      </c>
      <c r="AU26" s="159">
        <v>5.1291201778876316E-6</v>
      </c>
      <c r="AV26" s="159">
        <v>2.5871966121840814E-6</v>
      </c>
      <c r="AW26" s="159">
        <v>8.1537868707002877E-6</v>
      </c>
      <c r="AX26" s="159">
        <v>7.7426105411160869E-6</v>
      </c>
      <c r="AY26" s="159">
        <v>1.5843902386421998E-6</v>
      </c>
      <c r="AZ26" s="159">
        <v>3.3822973771612413E-5</v>
      </c>
      <c r="BA26" s="159">
        <v>4.5747461195044928E-4</v>
      </c>
      <c r="BB26" s="159">
        <v>1.645757190593186E-6</v>
      </c>
      <c r="BC26" s="159">
        <v>1.0471001475072106E-6</v>
      </c>
      <c r="BD26" s="159">
        <v>1.9191434715722709E-6</v>
      </c>
      <c r="BE26" s="159">
        <v>1.0190528569660148E-6</v>
      </c>
      <c r="BF26" s="159">
        <v>4.5844563690996763E-7</v>
      </c>
      <c r="BG26" s="159">
        <v>1.2475103431915127E-6</v>
      </c>
      <c r="BH26" s="159">
        <v>5.7838949963526663E-7</v>
      </c>
      <c r="BI26" s="159">
        <v>5.6803467738050479E-7</v>
      </c>
      <c r="BJ26" s="159">
        <v>1.2073561894106956E-6</v>
      </c>
      <c r="BK26" s="159">
        <v>5.3998801358515716E-6</v>
      </c>
      <c r="BL26" s="159">
        <v>7.7504116745454354E-7</v>
      </c>
      <c r="BM26" s="159">
        <v>6.8458191343355189E-8</v>
      </c>
      <c r="BN26" s="159">
        <v>7.093313037631882E-7</v>
      </c>
      <c r="BO26" s="159">
        <v>5.7604980595095081E-6</v>
      </c>
      <c r="BP26" s="159">
        <v>1.0971357577168093E-6</v>
      </c>
      <c r="BQ26" s="159">
        <v>1.9860178599052129E-6</v>
      </c>
      <c r="BR26" s="159">
        <v>9.2919449687989335E-7</v>
      </c>
      <c r="BS26" s="159">
        <v>1.7402066746638686E-6</v>
      </c>
      <c r="BT26" s="159">
        <v>1.1615594345111084E-6</v>
      </c>
      <c r="BU26" s="159">
        <v>5.5997732551893193E-7</v>
      </c>
      <c r="BV26" s="159">
        <v>8.8139020757561341E-7</v>
      </c>
      <c r="BW26" s="159">
        <v>1.2615444125398847E-6</v>
      </c>
      <c r="BX26" s="159">
        <v>3.5514928943259541E-7</v>
      </c>
      <c r="BY26" s="159">
        <v>8.9039181424360862E-7</v>
      </c>
      <c r="BZ26" s="159">
        <v>5.360027401291339E-7</v>
      </c>
      <c r="CA26" s="159">
        <v>2.5823125375460143E-6</v>
      </c>
      <c r="CB26" s="159">
        <v>1.656259223959784E-6</v>
      </c>
      <c r="CC26" s="159">
        <v>7.9572123685107532E-7</v>
      </c>
      <c r="CD26" s="159">
        <v>1.3073944095824191E-6</v>
      </c>
      <c r="CE26" s="159">
        <v>6.8896695159323844E-7</v>
      </c>
      <c r="CF26" s="159">
        <v>5.3334125378302116E-7</v>
      </c>
      <c r="CG26" s="159">
        <v>4.1971239480231378E-7</v>
      </c>
      <c r="CH26" s="159">
        <v>3.6068369988417581E-7</v>
      </c>
      <c r="CI26" s="159">
        <v>4.5848341391510084E-7</v>
      </c>
      <c r="CJ26" s="159">
        <v>2.2248501280034379E-7</v>
      </c>
      <c r="CK26" s="159">
        <v>6.6165256950209366E-7</v>
      </c>
      <c r="CL26" s="159">
        <v>3.5391038342274659E-6</v>
      </c>
      <c r="CM26" s="159">
        <v>2.8814191336178789E-9</v>
      </c>
      <c r="CN26" s="159">
        <v>8.0118524766328212E-6</v>
      </c>
      <c r="CO26" s="159">
        <v>5.982451413585086E-7</v>
      </c>
      <c r="CP26" s="159">
        <v>4.2244159601462503E-5</v>
      </c>
      <c r="CQ26" s="159">
        <v>1.2154601383905306E-6</v>
      </c>
      <c r="CR26" s="159">
        <v>7.3320511018619577E-7</v>
      </c>
      <c r="CS26" s="159">
        <v>3.9018742094825324E-6</v>
      </c>
      <c r="CT26" s="159">
        <v>8.8752122121909648E-7</v>
      </c>
      <c r="CU26" s="159">
        <v>1.2178165397220746E-6</v>
      </c>
      <c r="CV26" s="159">
        <v>7.292146816704371E-7</v>
      </c>
      <c r="CW26" s="159">
        <v>5.8942029403339952E-7</v>
      </c>
      <c r="CX26" s="159">
        <v>1.1388417042135498E-6</v>
      </c>
      <c r="CY26" s="159">
        <v>7.7499009387357457E-7</v>
      </c>
      <c r="CZ26" s="159">
        <v>1.2637427574473182E-6</v>
      </c>
      <c r="DA26" s="159">
        <v>2.8813025481974474E-6</v>
      </c>
      <c r="DB26" s="159">
        <v>6.385580853648622E-7</v>
      </c>
      <c r="DC26" s="159">
        <v>6.4876079373199032E-7</v>
      </c>
      <c r="DD26" s="159">
        <v>2.9551089104407439E-7</v>
      </c>
      <c r="DE26" s="159">
        <v>0</v>
      </c>
    </row>
    <row r="27" spans="1:109" x14ac:dyDescent="0.3">
      <c r="A27" s="151">
        <v>3220</v>
      </c>
      <c r="B27" s="159">
        <v>1.4175775329002552E-4</v>
      </c>
      <c r="C27" s="159">
        <v>7.7311914048371123E-5</v>
      </c>
      <c r="D27" s="159">
        <v>2.729765574578232E-4</v>
      </c>
      <c r="E27" s="159">
        <v>6.3003360718586593E-4</v>
      </c>
      <c r="F27" s="159">
        <v>5.6178909692956055E-4</v>
      </c>
      <c r="G27" s="159">
        <v>1.6640333107224552E-4</v>
      </c>
      <c r="H27" s="159">
        <v>5.4737804833316207E-4</v>
      </c>
      <c r="I27" s="159">
        <v>7.3931778416444732E-4</v>
      </c>
      <c r="J27" s="159">
        <v>5.4739888106740647E-4</v>
      </c>
      <c r="K27" s="159">
        <v>7.1618837276445893E-4</v>
      </c>
      <c r="L27" s="159">
        <v>1.0309352486865561E-3</v>
      </c>
      <c r="M27" s="159">
        <v>8.4240572959249618E-4</v>
      </c>
      <c r="N27" s="159">
        <v>5.9291292764035778E-4</v>
      </c>
      <c r="O27" s="159">
        <v>8.521945912869567E-4</v>
      </c>
      <c r="P27" s="159">
        <v>3.6633094490235991E-4</v>
      </c>
      <c r="Q27" s="159">
        <v>1.0606438707881545E-3</v>
      </c>
      <c r="R27" s="159">
        <v>8.3040348976133667E-5</v>
      </c>
      <c r="S27" s="159">
        <v>4.4665008861843566E-4</v>
      </c>
      <c r="T27" s="159">
        <v>2.9287656598711136E-4</v>
      </c>
      <c r="U27" s="159">
        <v>2.6368627284491107E-3</v>
      </c>
      <c r="V27" s="159">
        <v>7.7752314527989447E-4</v>
      </c>
      <c r="W27" s="159">
        <v>1.3379728848672411E-3</v>
      </c>
      <c r="X27" s="159">
        <v>1.0083427943190169</v>
      </c>
      <c r="Y27" s="159">
        <v>1.9666139996196543E-3</v>
      </c>
      <c r="Z27" s="159">
        <v>6.5199140100659109E-4</v>
      </c>
      <c r="AA27" s="159">
        <v>3.2020208561575164E-5</v>
      </c>
      <c r="AB27" s="159">
        <v>5.8662197800059797E-3</v>
      </c>
      <c r="AC27" s="159">
        <v>8.1069883179890568E-5</v>
      </c>
      <c r="AD27" s="159">
        <v>2.6475777371606163E-5</v>
      </c>
      <c r="AE27" s="159">
        <v>1.9741395640788828E-3</v>
      </c>
      <c r="AF27" s="159">
        <v>1.2091415289847343E-2</v>
      </c>
      <c r="AG27" s="159">
        <v>2.0651378360682822E-2</v>
      </c>
      <c r="AH27" s="159">
        <v>6.5998558032510379E-5</v>
      </c>
      <c r="AI27" s="159">
        <v>2.1761378324598081E-4</v>
      </c>
      <c r="AJ27" s="159">
        <v>8.1931943499241299E-5</v>
      </c>
      <c r="AK27" s="159">
        <v>8.8396069211639362E-5</v>
      </c>
      <c r="AL27" s="159">
        <v>1.690253734324344E-3</v>
      </c>
      <c r="AM27" s="159">
        <v>2.3405343878169574E-3</v>
      </c>
      <c r="AN27" s="159">
        <v>5.4871946307035286E-5</v>
      </c>
      <c r="AO27" s="159">
        <v>4.0992571729914733E-4</v>
      </c>
      <c r="AP27" s="159">
        <v>9.2686178680125128E-4</v>
      </c>
      <c r="AQ27" s="159">
        <v>1.0253923824525379E-3</v>
      </c>
      <c r="AR27" s="159">
        <v>6.0320714302283145E-4</v>
      </c>
      <c r="AS27" s="159">
        <v>1.325985469056913E-4</v>
      </c>
      <c r="AT27" s="159">
        <v>8.8003938892059798E-4</v>
      </c>
      <c r="AU27" s="159">
        <v>1.871906149112954E-3</v>
      </c>
      <c r="AV27" s="159">
        <v>6.2747077622438193E-3</v>
      </c>
      <c r="AW27" s="159">
        <v>5.0761649139419108E-4</v>
      </c>
      <c r="AX27" s="159">
        <v>2.6270482436632236E-3</v>
      </c>
      <c r="AY27" s="159">
        <v>1.2576925772301429E-3</v>
      </c>
      <c r="AZ27" s="159">
        <v>5.4291797107953327E-4</v>
      </c>
      <c r="BA27" s="159">
        <v>1.1104474284950993E-3</v>
      </c>
      <c r="BB27" s="159">
        <v>1.1427513496410594E-3</v>
      </c>
      <c r="BC27" s="159">
        <v>2.4129634072162197E-3</v>
      </c>
      <c r="BD27" s="159">
        <v>7.1433778519550963E-4</v>
      </c>
      <c r="BE27" s="159">
        <v>2.4133879781711203E-4</v>
      </c>
      <c r="BF27" s="159">
        <v>1.8451787923854965E-4</v>
      </c>
      <c r="BG27" s="159">
        <v>5.3158341995956752E-4</v>
      </c>
      <c r="BH27" s="159">
        <v>3.2026627592408017E-4</v>
      </c>
      <c r="BI27" s="159">
        <v>2.1908498762556114E-4</v>
      </c>
      <c r="BJ27" s="159">
        <v>6.0275804818099956E-4</v>
      </c>
      <c r="BK27" s="159">
        <v>1.6066831081662923E-4</v>
      </c>
      <c r="BL27" s="159">
        <v>1.2165653246656364E-4</v>
      </c>
      <c r="BM27" s="159">
        <v>1.1813684748110983E-5</v>
      </c>
      <c r="BN27" s="159">
        <v>1.8458497294935732E-4</v>
      </c>
      <c r="BO27" s="159">
        <v>2.7289961723259153E-3</v>
      </c>
      <c r="BP27" s="159">
        <v>2.0293958340949567E-4</v>
      </c>
      <c r="BQ27" s="159">
        <v>6.1376017838780787E-4</v>
      </c>
      <c r="BR27" s="159">
        <v>1.1149279526912531E-3</v>
      </c>
      <c r="BS27" s="159">
        <v>1.4600733971196207E-3</v>
      </c>
      <c r="BT27" s="159">
        <v>4.9834054277734824E-4</v>
      </c>
      <c r="BU27" s="159">
        <v>9.2104311953808635E-5</v>
      </c>
      <c r="BV27" s="159">
        <v>1.5801350412533217E-4</v>
      </c>
      <c r="BW27" s="159">
        <v>6.8775819836265552E-4</v>
      </c>
      <c r="BX27" s="159">
        <v>1.9105294802695955E-5</v>
      </c>
      <c r="BY27" s="159">
        <v>3.4997030246209482E-4</v>
      </c>
      <c r="BZ27" s="159">
        <v>1.919528874993258E-4</v>
      </c>
      <c r="CA27" s="159">
        <v>2.4350195699463864E-4</v>
      </c>
      <c r="CB27" s="159">
        <v>2.5590994529523366E-4</v>
      </c>
      <c r="CC27" s="159">
        <v>4.1439076555401606E-4</v>
      </c>
      <c r="CD27" s="159">
        <v>2.1631164169526228E-4</v>
      </c>
      <c r="CE27" s="159">
        <v>2.062366893337543E-4</v>
      </c>
      <c r="CF27" s="159">
        <v>1.6208909379200883E-4</v>
      </c>
      <c r="CG27" s="159">
        <v>8.9371924381741042E-5</v>
      </c>
      <c r="CH27" s="159">
        <v>8.4623089123179166E-5</v>
      </c>
      <c r="CI27" s="159">
        <v>1.3862047646818432E-4</v>
      </c>
      <c r="CJ27" s="159">
        <v>4.7539691542972578E-5</v>
      </c>
      <c r="CK27" s="159">
        <v>1.8658112567923114E-4</v>
      </c>
      <c r="CL27" s="159">
        <v>1.0276798022873146E-3</v>
      </c>
      <c r="CM27" s="159">
        <v>9.2079391081546305E-7</v>
      </c>
      <c r="CN27" s="159">
        <v>3.8471252242190944E-4</v>
      </c>
      <c r="CO27" s="159">
        <v>2.1045890676020743E-4</v>
      </c>
      <c r="CP27" s="159">
        <v>7.1372485421301141E-4</v>
      </c>
      <c r="CQ27" s="159">
        <v>6.9962141427161711E-4</v>
      </c>
      <c r="CR27" s="159">
        <v>1.7298270316832624E-4</v>
      </c>
      <c r="CS27" s="159">
        <v>7.0910363843221821E-4</v>
      </c>
      <c r="CT27" s="159">
        <v>2.4878362546917594E-4</v>
      </c>
      <c r="CU27" s="159">
        <v>2.0192941586943789E-3</v>
      </c>
      <c r="CV27" s="159">
        <v>1.6443029633738551E-3</v>
      </c>
      <c r="CW27" s="159">
        <v>1.4118004914085168E-4</v>
      </c>
      <c r="CX27" s="159">
        <v>7.604612574130052E-5</v>
      </c>
      <c r="CY27" s="159">
        <v>3.4274385154150339E-4</v>
      </c>
      <c r="CZ27" s="159">
        <v>2.9205172877001817E-4</v>
      </c>
      <c r="DA27" s="159">
        <v>1.8392865141565436E-3</v>
      </c>
      <c r="DB27" s="159">
        <v>2.9247241051828956E-4</v>
      </c>
      <c r="DC27" s="159">
        <v>2.5197296171952649E-4</v>
      </c>
      <c r="DD27" s="159">
        <v>1.2037073258665295E-4</v>
      </c>
      <c r="DE27" s="159">
        <v>0</v>
      </c>
    </row>
    <row r="28" spans="1:109" x14ac:dyDescent="0.3">
      <c r="A28" s="151">
        <v>3230</v>
      </c>
      <c r="B28" s="159">
        <v>6.1801576617412225E-5</v>
      </c>
      <c r="C28" s="159">
        <v>1.1145431406633679E-4</v>
      </c>
      <c r="D28" s="159">
        <v>1.2925848690961564E-4</v>
      </c>
      <c r="E28" s="159">
        <v>5.7214891456314459E-4</v>
      </c>
      <c r="F28" s="159">
        <v>1.6842735029118711E-4</v>
      </c>
      <c r="G28" s="159">
        <v>1.9116378115290869E-4</v>
      </c>
      <c r="H28" s="159">
        <v>2.7542559476003868E-4</v>
      </c>
      <c r="I28" s="159">
        <v>4.2214381396470666E-4</v>
      </c>
      <c r="J28" s="159">
        <v>2.0974841267151068E-4</v>
      </c>
      <c r="K28" s="159">
        <v>2.5875276646881502E-4</v>
      </c>
      <c r="L28" s="159">
        <v>3.8841515758754759E-4</v>
      </c>
      <c r="M28" s="159">
        <v>3.0654580451705348E-4</v>
      </c>
      <c r="N28" s="159">
        <v>2.0879255308907792E-4</v>
      </c>
      <c r="O28" s="159">
        <v>2.9934840980648904E-4</v>
      </c>
      <c r="P28" s="159">
        <v>1.3664324440320911E-4</v>
      </c>
      <c r="Q28" s="159">
        <v>3.687743607639151E-4</v>
      </c>
      <c r="R28" s="159">
        <v>8.5497642285183763E-5</v>
      </c>
      <c r="S28" s="159">
        <v>2.121323368438786E-4</v>
      </c>
      <c r="T28" s="159">
        <v>1.3651240138641047E-4</v>
      </c>
      <c r="U28" s="159">
        <v>1.0558518759417408E-3</v>
      </c>
      <c r="V28" s="159">
        <v>2.0217593539982592E-4</v>
      </c>
      <c r="W28" s="159">
        <v>7.9339134553131109E-4</v>
      </c>
      <c r="X28" s="159">
        <v>5.0017797074383289E-3</v>
      </c>
      <c r="Y28" s="159">
        <v>1.002494101586987</v>
      </c>
      <c r="Z28" s="159">
        <v>3.0098165884400222E-4</v>
      </c>
      <c r="AA28" s="159">
        <v>2.8703748448438418E-5</v>
      </c>
      <c r="AB28" s="159">
        <v>5.0862908433209359E-3</v>
      </c>
      <c r="AC28" s="159">
        <v>5.2262552954616715E-5</v>
      </c>
      <c r="AD28" s="159">
        <v>2.9343161968022582E-5</v>
      </c>
      <c r="AE28" s="159">
        <v>9.3214426182262094E-5</v>
      </c>
      <c r="AF28" s="159">
        <v>7.2468101575816303E-3</v>
      </c>
      <c r="AG28" s="159">
        <v>4.3599973860149369E-2</v>
      </c>
      <c r="AH28" s="159">
        <v>7.4210051711190095E-5</v>
      </c>
      <c r="AI28" s="159">
        <v>3.8193212306961359E-3</v>
      </c>
      <c r="AJ28" s="159">
        <v>6.627119201525991E-5</v>
      </c>
      <c r="AK28" s="159">
        <v>1.2289236824908128E-4</v>
      </c>
      <c r="AL28" s="159">
        <v>9.0656724667336733E-4</v>
      </c>
      <c r="AM28" s="159">
        <v>1.9820064024740916E-2</v>
      </c>
      <c r="AN28" s="159">
        <v>5.8756017682850123E-5</v>
      </c>
      <c r="AO28" s="159">
        <v>4.4875385235610532E-4</v>
      </c>
      <c r="AP28" s="159">
        <v>8.0003677413933554E-5</v>
      </c>
      <c r="AQ28" s="159">
        <v>2.0368701255553054E-4</v>
      </c>
      <c r="AR28" s="159">
        <v>1.5732140119379946E-4</v>
      </c>
      <c r="AS28" s="159">
        <v>2.2165085425800255E-4</v>
      </c>
      <c r="AT28" s="159">
        <v>3.1358164439192231E-4</v>
      </c>
      <c r="AU28" s="159">
        <v>1.1951663268285501E-4</v>
      </c>
      <c r="AV28" s="159">
        <v>2.0431821379799674E-4</v>
      </c>
      <c r="AW28" s="159">
        <v>1.9557670649593786E-4</v>
      </c>
      <c r="AX28" s="159">
        <v>2.5175864855021547E-4</v>
      </c>
      <c r="AY28" s="159">
        <v>1.44645635215664E-4</v>
      </c>
      <c r="AZ28" s="159">
        <v>2.2396796451863135E-4</v>
      </c>
      <c r="BA28" s="159">
        <v>8.192070967906538E-4</v>
      </c>
      <c r="BB28" s="159">
        <v>7.0053394010424113E-4</v>
      </c>
      <c r="BC28" s="159">
        <v>1.3072856722685976E-4</v>
      </c>
      <c r="BD28" s="159">
        <v>1.9041785178674136E-4</v>
      </c>
      <c r="BE28" s="159">
        <v>1.6296884678236115E-4</v>
      </c>
      <c r="BF28" s="159">
        <v>1.3621495480401955E-4</v>
      </c>
      <c r="BG28" s="159">
        <v>3.9754951851492725E-4</v>
      </c>
      <c r="BH28" s="159">
        <v>2.0252315413834895E-4</v>
      </c>
      <c r="BI28" s="159">
        <v>1.0136157195266533E-4</v>
      </c>
      <c r="BJ28" s="159">
        <v>4.3159103041751979E-4</v>
      </c>
      <c r="BK28" s="159">
        <v>9.9132667693894015E-5</v>
      </c>
      <c r="BL28" s="159">
        <v>1.4494685906777521E-4</v>
      </c>
      <c r="BM28" s="159">
        <v>1.1784849300219534E-5</v>
      </c>
      <c r="BN28" s="159">
        <v>1.3366235618241903E-4</v>
      </c>
      <c r="BO28" s="159">
        <v>8.2918547069382633E-4</v>
      </c>
      <c r="BP28" s="159">
        <v>1.4550110260495673E-4</v>
      </c>
      <c r="BQ28" s="159">
        <v>4.8993825334796379E-4</v>
      </c>
      <c r="BR28" s="159">
        <v>3.5119883496514704E-4</v>
      </c>
      <c r="BS28" s="159">
        <v>2.4277076036865057E-4</v>
      </c>
      <c r="BT28" s="159">
        <v>7.0244426617629339E-5</v>
      </c>
      <c r="BU28" s="159">
        <v>4.9046242664460516E-3</v>
      </c>
      <c r="BV28" s="159">
        <v>4.1542145082318121E-4</v>
      </c>
      <c r="BW28" s="159">
        <v>2.2883571522024356E-4</v>
      </c>
      <c r="BX28" s="159">
        <v>2.2605211388464158E-5</v>
      </c>
      <c r="BY28" s="159">
        <v>1.347421282607476E-4</v>
      </c>
      <c r="BZ28" s="159">
        <v>1.1073220412130787E-4</v>
      </c>
      <c r="CA28" s="159">
        <v>1.7744676201351939E-4</v>
      </c>
      <c r="CB28" s="159">
        <v>1.1569584665844829E-3</v>
      </c>
      <c r="CC28" s="159">
        <v>2.0838279108827132E-4</v>
      </c>
      <c r="CD28" s="159">
        <v>5.4608015580478025E-5</v>
      </c>
      <c r="CE28" s="159">
        <v>1.7197742950171891E-4</v>
      </c>
      <c r="CF28" s="159">
        <v>6.6397436094346271E-5</v>
      </c>
      <c r="CG28" s="159">
        <v>6.0180531681705847E-5</v>
      </c>
      <c r="CH28" s="159">
        <v>4.0156473177284958E-5</v>
      </c>
      <c r="CI28" s="159">
        <v>1.0570494740514999E-4</v>
      </c>
      <c r="CJ28" s="159">
        <v>3.1789130200978413E-5</v>
      </c>
      <c r="CK28" s="159">
        <v>8.3534971139826369E-5</v>
      </c>
      <c r="CL28" s="159">
        <v>1.0649115068776085E-4</v>
      </c>
      <c r="CM28" s="159">
        <v>5.0902465147362321E-7</v>
      </c>
      <c r="CN28" s="159">
        <v>1.8100098551447605E-4</v>
      </c>
      <c r="CO28" s="159">
        <v>1.3017164764310586E-4</v>
      </c>
      <c r="CP28" s="159">
        <v>2.8943555977609619E-4</v>
      </c>
      <c r="CQ28" s="159">
        <v>2.6844019051880911E-4</v>
      </c>
      <c r="CR28" s="159">
        <v>1.4304919952852805E-4</v>
      </c>
      <c r="CS28" s="159">
        <v>2.0788802533929556E-4</v>
      </c>
      <c r="CT28" s="159">
        <v>1.1883106695804158E-4</v>
      </c>
      <c r="CU28" s="159">
        <v>7.8964329987421989E-4</v>
      </c>
      <c r="CV28" s="159">
        <v>9.3094340034619629E-5</v>
      </c>
      <c r="CW28" s="159">
        <v>1.250484255328091E-4</v>
      </c>
      <c r="CX28" s="159">
        <v>6.7843204389615063E-5</v>
      </c>
      <c r="CY28" s="159">
        <v>1.331357050063455E-4</v>
      </c>
      <c r="CZ28" s="159">
        <v>1.4326033704999941E-4</v>
      </c>
      <c r="DA28" s="159">
        <v>3.5997740016415549E-4</v>
      </c>
      <c r="DB28" s="159">
        <v>9.6930155016793437E-5</v>
      </c>
      <c r="DC28" s="159">
        <v>1.6735227729776275E-4</v>
      </c>
      <c r="DD28" s="159">
        <v>8.0352421847753648E-5</v>
      </c>
      <c r="DE28" s="159">
        <v>0</v>
      </c>
    </row>
    <row r="29" spans="1:109" x14ac:dyDescent="0.3">
      <c r="A29" s="151">
        <v>3240</v>
      </c>
      <c r="B29" s="159">
        <v>3.2606816407896818E-3</v>
      </c>
      <c r="C29" s="159">
        <v>4.0705735849810151E-3</v>
      </c>
      <c r="D29" s="159">
        <v>5.8765990114417899E-3</v>
      </c>
      <c r="E29" s="159">
        <v>2.4193712406402682E-2</v>
      </c>
      <c r="F29" s="159">
        <v>8.8714550561894943E-3</v>
      </c>
      <c r="G29" s="159">
        <v>9.471710081947627E-3</v>
      </c>
      <c r="H29" s="159">
        <v>1.2152390282317358E-2</v>
      </c>
      <c r="I29" s="159">
        <v>6.2739233998625105E-2</v>
      </c>
      <c r="J29" s="159">
        <v>1.2003891447139068E-2</v>
      </c>
      <c r="K29" s="159">
        <v>1.3976211223625684E-2</v>
      </c>
      <c r="L29" s="159">
        <v>2.1286451525413749E-2</v>
      </c>
      <c r="M29" s="159">
        <v>1.6866733592434211E-2</v>
      </c>
      <c r="N29" s="159">
        <v>1.1463718464145218E-2</v>
      </c>
      <c r="O29" s="159">
        <v>1.6833650429326268E-2</v>
      </c>
      <c r="P29" s="159">
        <v>6.6156330112631025E-3</v>
      </c>
      <c r="Q29" s="159">
        <v>1.8206759087975307E-2</v>
      </c>
      <c r="R29" s="159">
        <v>3.4986516686623084E-3</v>
      </c>
      <c r="S29" s="159">
        <v>4.1390110533815212E-3</v>
      </c>
      <c r="T29" s="159">
        <v>5.9798290127837175E-3</v>
      </c>
      <c r="U29" s="159">
        <v>1.4661638567701021E-2</v>
      </c>
      <c r="V29" s="159">
        <v>1.5550080626114569E-2</v>
      </c>
      <c r="W29" s="159">
        <v>5.0195323297017131E-3</v>
      </c>
      <c r="X29" s="159">
        <v>1.147065510418091E-2</v>
      </c>
      <c r="Y29" s="159">
        <v>4.1747010282976657E-3</v>
      </c>
      <c r="Z29" s="159">
        <v>1.0470124566563694</v>
      </c>
      <c r="AA29" s="159">
        <v>6.8133982884719497E-4</v>
      </c>
      <c r="AB29" s="159">
        <v>2.1459211169041789E-3</v>
      </c>
      <c r="AC29" s="159">
        <v>2.8466639964956891E-3</v>
      </c>
      <c r="AD29" s="159">
        <v>1.3337631917754455E-3</v>
      </c>
      <c r="AE29" s="159">
        <v>2.0646611426474396E-3</v>
      </c>
      <c r="AF29" s="159">
        <v>1.5679445190717588E-2</v>
      </c>
      <c r="AG29" s="159">
        <v>1.0640620362287783E-2</v>
      </c>
      <c r="AH29" s="159">
        <v>1.8136110892709313E-3</v>
      </c>
      <c r="AI29" s="159">
        <v>5.364448872673378E-3</v>
      </c>
      <c r="AJ29" s="159">
        <v>2.532147884293675E-3</v>
      </c>
      <c r="AK29" s="159">
        <v>2.253189739567537E-3</v>
      </c>
      <c r="AL29" s="159">
        <v>4.4297863279401471E-3</v>
      </c>
      <c r="AM29" s="159">
        <v>8.12384332738182E-3</v>
      </c>
      <c r="AN29" s="159">
        <v>1.4139845120950763E-3</v>
      </c>
      <c r="AO29" s="159">
        <v>6.1750481571108727E-3</v>
      </c>
      <c r="AP29" s="159">
        <v>8.7930360090048374E-3</v>
      </c>
      <c r="AQ29" s="159">
        <v>1.8149707716941674E-2</v>
      </c>
      <c r="AR29" s="159">
        <v>1.1206355717675772E-2</v>
      </c>
      <c r="AS29" s="159">
        <v>8.0787355029511079E-3</v>
      </c>
      <c r="AT29" s="159">
        <v>1.3663594474584664E-2</v>
      </c>
      <c r="AU29" s="159">
        <v>1.6410126513446362E-2</v>
      </c>
      <c r="AV29" s="159">
        <v>4.9480742301809953E-2</v>
      </c>
      <c r="AW29" s="159">
        <v>8.8165710903896407E-3</v>
      </c>
      <c r="AX29" s="159">
        <v>2.149938221969314E-2</v>
      </c>
      <c r="AY29" s="159">
        <v>1.2101534794925985E-2</v>
      </c>
      <c r="AZ29" s="159">
        <v>1.2600513291073352E-2</v>
      </c>
      <c r="BA29" s="159">
        <v>1.5011386497731049E-2</v>
      </c>
      <c r="BB29" s="159">
        <v>3.4710911702392532E-3</v>
      </c>
      <c r="BC29" s="159">
        <v>5.1284881469395999E-3</v>
      </c>
      <c r="BD29" s="159">
        <v>9.800202436495091E-3</v>
      </c>
      <c r="BE29" s="159">
        <v>8.8215155266107136E-3</v>
      </c>
      <c r="BF29" s="159">
        <v>7.5119740200666847E-3</v>
      </c>
      <c r="BG29" s="159">
        <v>2.1935004262547218E-2</v>
      </c>
      <c r="BH29" s="159">
        <v>7.7151856406767741E-3</v>
      </c>
      <c r="BI29" s="159">
        <v>6.3014014415816782E-3</v>
      </c>
      <c r="BJ29" s="159">
        <v>1.6220761632370188E-2</v>
      </c>
      <c r="BK29" s="159">
        <v>5.6058928003475932E-3</v>
      </c>
      <c r="BL29" s="159">
        <v>8.6589180611243519E-3</v>
      </c>
      <c r="BM29" s="159">
        <v>6.6690027699923844E-4</v>
      </c>
      <c r="BN29" s="159">
        <v>5.631871016386447E-3</v>
      </c>
      <c r="BO29" s="159">
        <v>3.6379130067765143E-2</v>
      </c>
      <c r="BP29" s="159">
        <v>0.16535219645501936</v>
      </c>
      <c r="BQ29" s="159">
        <v>1.7286281562876787E-2</v>
      </c>
      <c r="BR29" s="159">
        <v>1.3417902197417956E-2</v>
      </c>
      <c r="BS29" s="159">
        <v>9.1408380559527096E-3</v>
      </c>
      <c r="BT29" s="159">
        <v>5.3446869111999588E-3</v>
      </c>
      <c r="BU29" s="159">
        <v>1.9941888490793151E-3</v>
      </c>
      <c r="BV29" s="159">
        <v>4.661109349553395E-3</v>
      </c>
      <c r="BW29" s="159">
        <v>2.9723759769603553E-2</v>
      </c>
      <c r="BX29" s="159">
        <v>9.3345456408780621E-4</v>
      </c>
      <c r="BY29" s="159">
        <v>5.0758841478303375E-3</v>
      </c>
      <c r="BZ29" s="159">
        <v>6.4187306556138263E-3</v>
      </c>
      <c r="CA29" s="159">
        <v>5.8283016173120124E-3</v>
      </c>
      <c r="CB29" s="159">
        <v>3.4914316372984607E-3</v>
      </c>
      <c r="CC29" s="159">
        <v>7.5999225911835989E-3</v>
      </c>
      <c r="CD29" s="159">
        <v>2.622162398801E-3</v>
      </c>
      <c r="CE29" s="159">
        <v>7.1725449013077371E-3</v>
      </c>
      <c r="CF29" s="159">
        <v>3.7245638345788684E-3</v>
      </c>
      <c r="CG29" s="159">
        <v>2.7600858230066405E-3</v>
      </c>
      <c r="CH29" s="159">
        <v>7.8071721472726388E-3</v>
      </c>
      <c r="CI29" s="159">
        <v>4.7618499347210578E-3</v>
      </c>
      <c r="CJ29" s="159">
        <v>1.4604350631430305E-3</v>
      </c>
      <c r="CK29" s="159">
        <v>4.9713655041408586E-3</v>
      </c>
      <c r="CL29" s="159">
        <v>8.7206733960995542E-3</v>
      </c>
      <c r="CM29" s="159">
        <v>2.2467334140098738E-5</v>
      </c>
      <c r="CN29" s="159">
        <v>9.6037821105096014E-3</v>
      </c>
      <c r="CO29" s="159">
        <v>7.5471827435894916E-3</v>
      </c>
      <c r="CP29" s="159">
        <v>1.6198138351470583E-2</v>
      </c>
      <c r="CQ29" s="159">
        <v>1.3932646891528145E-2</v>
      </c>
      <c r="CR29" s="159">
        <v>5.9208352022321045E-3</v>
      </c>
      <c r="CS29" s="159">
        <v>1.1192790357751553E-2</v>
      </c>
      <c r="CT29" s="159">
        <v>4.956308175656534E-3</v>
      </c>
      <c r="CU29" s="159">
        <v>0.15265931706731484</v>
      </c>
      <c r="CV29" s="159">
        <v>3.6780718909604961E-3</v>
      </c>
      <c r="CW29" s="159">
        <v>6.3648167725021175E-3</v>
      </c>
      <c r="CX29" s="159">
        <v>3.7162366146515032E-3</v>
      </c>
      <c r="CY29" s="159">
        <v>6.8847377901364642E-3</v>
      </c>
      <c r="CZ29" s="159">
        <v>4.8181698342474807E-3</v>
      </c>
      <c r="DA29" s="159">
        <v>3.7939937122089339E-2</v>
      </c>
      <c r="DB29" s="159">
        <v>6.7542939074330547E-3</v>
      </c>
      <c r="DC29" s="159">
        <v>5.6077005308521194E-3</v>
      </c>
      <c r="DD29" s="159">
        <v>3.8049144745745246E-3</v>
      </c>
      <c r="DE29" s="159">
        <v>0</v>
      </c>
    </row>
    <row r="30" spans="1:109" x14ac:dyDescent="0.3">
      <c r="A30" s="151">
        <v>3251</v>
      </c>
      <c r="B30" s="159">
        <v>3.4158601623586612E-4</v>
      </c>
      <c r="C30" s="159">
        <v>1.5096410521505113E-3</v>
      </c>
      <c r="D30" s="159">
        <v>1.9700111765480065E-3</v>
      </c>
      <c r="E30" s="159">
        <v>1.1022385671408661E-3</v>
      </c>
      <c r="F30" s="159">
        <v>1.9409377876204105E-3</v>
      </c>
      <c r="G30" s="159">
        <v>4.2252411221073015E-4</v>
      </c>
      <c r="H30" s="159">
        <v>8.9723817303540812E-4</v>
      </c>
      <c r="I30" s="159">
        <v>1.1029385230300398E-3</v>
      </c>
      <c r="J30" s="159">
        <v>9.8428047369394857E-4</v>
      </c>
      <c r="K30" s="159">
        <v>8.8767706844191817E-4</v>
      </c>
      <c r="L30" s="159">
        <v>9.6323845409629317E-4</v>
      </c>
      <c r="M30" s="159">
        <v>9.610797790896269E-4</v>
      </c>
      <c r="N30" s="159">
        <v>8.4927805095894081E-4</v>
      </c>
      <c r="O30" s="159">
        <v>9.099216966915604E-4</v>
      </c>
      <c r="P30" s="159">
        <v>4.5026953515218271E-4</v>
      </c>
      <c r="Q30" s="159">
        <v>9.1249255688580482E-4</v>
      </c>
      <c r="R30" s="159">
        <v>1.0510129803981093E-3</v>
      </c>
      <c r="S30" s="159">
        <v>7.306175523594785E-4</v>
      </c>
      <c r="T30" s="159">
        <v>8.9697677363205356E-4</v>
      </c>
      <c r="U30" s="159">
        <v>8.0740670373812722E-4</v>
      </c>
      <c r="V30" s="159">
        <v>6.8366070417003153E-4</v>
      </c>
      <c r="W30" s="159">
        <v>4.9803832297283155E-4</v>
      </c>
      <c r="X30" s="159">
        <v>6.0219781558611607E-4</v>
      </c>
      <c r="Y30" s="159">
        <v>3.6964333466441625E-4</v>
      </c>
      <c r="Z30" s="159">
        <v>6.2552654473254179E-4</v>
      </c>
      <c r="AA30" s="159">
        <v>1.0040252590633179</v>
      </c>
      <c r="AB30" s="159">
        <v>6.189514620830892E-4</v>
      </c>
      <c r="AC30" s="159">
        <v>3.3816613215060387E-4</v>
      </c>
      <c r="AD30" s="159">
        <v>3.8983464628128151E-4</v>
      </c>
      <c r="AE30" s="159">
        <v>5.1192379703494733E-4</v>
      </c>
      <c r="AF30" s="159">
        <v>8.3698851943591007E-4</v>
      </c>
      <c r="AG30" s="159">
        <v>7.0728368525501783E-4</v>
      </c>
      <c r="AH30" s="159">
        <v>5.1845094839108414E-4</v>
      </c>
      <c r="AI30" s="159">
        <v>5.9410640537861106E-4</v>
      </c>
      <c r="AJ30" s="159">
        <v>6.8016442421483354E-4</v>
      </c>
      <c r="AK30" s="159">
        <v>6.6400067458555559E-4</v>
      </c>
      <c r="AL30" s="159">
        <v>4.6154892158133115E-4</v>
      </c>
      <c r="AM30" s="159">
        <v>8.064580466015759E-3</v>
      </c>
      <c r="AN30" s="159">
        <v>3.1867472762855465E-4</v>
      </c>
      <c r="AO30" s="159">
        <v>2.1718465691941628E-4</v>
      </c>
      <c r="AP30" s="159">
        <v>7.8732252680722916E-4</v>
      </c>
      <c r="AQ30" s="159">
        <v>6.8191700808577064E-4</v>
      </c>
      <c r="AR30" s="159">
        <v>6.9958310120305303E-4</v>
      </c>
      <c r="AS30" s="159">
        <v>2.901666167349915E-3</v>
      </c>
      <c r="AT30" s="159">
        <v>8.1892998517887232E-4</v>
      </c>
      <c r="AU30" s="159">
        <v>1.5206058780666948E-3</v>
      </c>
      <c r="AV30" s="159">
        <v>1.3045426922313017E-3</v>
      </c>
      <c r="AW30" s="159">
        <v>4.4787672961417761E-4</v>
      </c>
      <c r="AX30" s="159">
        <v>8.0972803033580875E-4</v>
      </c>
      <c r="AY30" s="159">
        <v>4.4248857022887345E-4</v>
      </c>
      <c r="AZ30" s="159">
        <v>5.4358511147647038E-4</v>
      </c>
      <c r="BA30" s="159">
        <v>3.2886039288315496E-3</v>
      </c>
      <c r="BB30" s="159">
        <v>5.5186832748167205E-4</v>
      </c>
      <c r="BC30" s="159">
        <v>6.7662697615278517E-4</v>
      </c>
      <c r="BD30" s="159">
        <v>4.5283431545329288E-4</v>
      </c>
      <c r="BE30" s="159">
        <v>4.1644506270351582E-4</v>
      </c>
      <c r="BF30" s="159">
        <v>2.8730884042245619E-4</v>
      </c>
      <c r="BG30" s="159">
        <v>7.4239341763405087E-4</v>
      </c>
      <c r="BH30" s="159">
        <v>1.425592000827598E-4</v>
      </c>
      <c r="BI30" s="159">
        <v>9.9424566384047298E-4</v>
      </c>
      <c r="BJ30" s="159">
        <v>2.6520417817731438E-4</v>
      </c>
      <c r="BK30" s="159">
        <v>4.6829401408037539E-4</v>
      </c>
      <c r="BL30" s="159">
        <v>1.5810762415672194E-3</v>
      </c>
      <c r="BM30" s="159">
        <v>1.0948491750347468E-4</v>
      </c>
      <c r="BN30" s="159">
        <v>2.3013148267156524E-4</v>
      </c>
      <c r="BO30" s="159">
        <v>1.7090451950100614E-3</v>
      </c>
      <c r="BP30" s="159">
        <v>5.9416029961846485E-4</v>
      </c>
      <c r="BQ30" s="159">
        <v>3.3196853472453226E-4</v>
      </c>
      <c r="BR30" s="159">
        <v>6.0314572762142939E-4</v>
      </c>
      <c r="BS30" s="159">
        <v>6.1864156903993959E-4</v>
      </c>
      <c r="BT30" s="159">
        <v>4.4570321840926218E-4</v>
      </c>
      <c r="BU30" s="159">
        <v>3.2391026793487503E-4</v>
      </c>
      <c r="BV30" s="159">
        <v>6.3186215296532613E-4</v>
      </c>
      <c r="BW30" s="159">
        <v>1.0125848912802833E-3</v>
      </c>
      <c r="BX30" s="159">
        <v>2.886489336294368E-4</v>
      </c>
      <c r="BY30" s="159">
        <v>6.7944642234086475E-4</v>
      </c>
      <c r="BZ30" s="159">
        <v>1.6403372082455523E-3</v>
      </c>
      <c r="CA30" s="159">
        <v>6.382128550077562E-4</v>
      </c>
      <c r="CB30" s="159">
        <v>5.7163095169983968E-2</v>
      </c>
      <c r="CC30" s="159">
        <v>4.675935401477594E-4</v>
      </c>
      <c r="CD30" s="159">
        <v>7.9902801948261053E-4</v>
      </c>
      <c r="CE30" s="159">
        <v>4.3654127782156125E-3</v>
      </c>
      <c r="CF30" s="159">
        <v>1.6013416351956145E-3</v>
      </c>
      <c r="CG30" s="159">
        <v>4.8257874468633381E-2</v>
      </c>
      <c r="CH30" s="159">
        <v>1.1382149130255887E-3</v>
      </c>
      <c r="CI30" s="159">
        <v>2.4974159275974218E-3</v>
      </c>
      <c r="CJ30" s="159">
        <v>2.5379713433609126E-2</v>
      </c>
      <c r="CK30" s="159">
        <v>3.1278658260062461E-3</v>
      </c>
      <c r="CL30" s="159">
        <v>7.0723338396489236E-4</v>
      </c>
      <c r="CM30" s="159">
        <v>1.1489817732318517E-5</v>
      </c>
      <c r="CN30" s="159">
        <v>8.3027687782234098E-4</v>
      </c>
      <c r="CO30" s="159">
        <v>3.1022558179357243E-3</v>
      </c>
      <c r="CP30" s="159">
        <v>1.071426989964255E-3</v>
      </c>
      <c r="CQ30" s="159">
        <v>6.089302593962182E-4</v>
      </c>
      <c r="CR30" s="159">
        <v>4.2527542314271197E-3</v>
      </c>
      <c r="CS30" s="159">
        <v>5.4812905358747122E-4</v>
      </c>
      <c r="CT30" s="159">
        <v>7.2262487200563832E-4</v>
      </c>
      <c r="CU30" s="159">
        <v>2.4388858571098341E-3</v>
      </c>
      <c r="CV30" s="159">
        <v>5.5063873396471951E-4</v>
      </c>
      <c r="CW30" s="159">
        <v>1.9227539014585297E-3</v>
      </c>
      <c r="CX30" s="159">
        <v>1.0239795629704222E-3</v>
      </c>
      <c r="CY30" s="159">
        <v>5.231050401804055E-4</v>
      </c>
      <c r="CZ30" s="159">
        <v>3.411895717125209E-4</v>
      </c>
      <c r="DA30" s="159">
        <v>1.4701615486263607E-3</v>
      </c>
      <c r="DB30" s="159">
        <v>2.9646120875333383E-4</v>
      </c>
      <c r="DC30" s="159">
        <v>3.5640660271096065E-3</v>
      </c>
      <c r="DD30" s="159">
        <v>2.1021825976306736E-4</v>
      </c>
      <c r="DE30" s="159">
        <v>0</v>
      </c>
    </row>
    <row r="31" spans="1:109" x14ac:dyDescent="0.3">
      <c r="A31" s="151">
        <v>3252</v>
      </c>
      <c r="B31" s="159">
        <v>2.4668590657222583E-5</v>
      </c>
      <c r="C31" s="159">
        <v>2.4782231292396349E-5</v>
      </c>
      <c r="D31" s="159">
        <v>5.2450196370383022E-5</v>
      </c>
      <c r="E31" s="159">
        <v>1.3482538352474331E-4</v>
      </c>
      <c r="F31" s="159">
        <v>6.4395323064778335E-5</v>
      </c>
      <c r="G31" s="159">
        <v>5.2835768919232869E-5</v>
      </c>
      <c r="H31" s="159">
        <v>6.9989174852851338E-5</v>
      </c>
      <c r="I31" s="159">
        <v>2.1575263751770967E-4</v>
      </c>
      <c r="J31" s="159">
        <v>8.9573829497882035E-5</v>
      </c>
      <c r="K31" s="159">
        <v>1.293110102682176E-4</v>
      </c>
      <c r="L31" s="159">
        <v>2.0620935859649807E-4</v>
      </c>
      <c r="M31" s="159">
        <v>1.5648823291021207E-4</v>
      </c>
      <c r="N31" s="159">
        <v>1.0001091756556448E-4</v>
      </c>
      <c r="O31" s="159">
        <v>1.5850593727738684E-4</v>
      </c>
      <c r="P31" s="159">
        <v>6.55187722723069E-5</v>
      </c>
      <c r="Q31" s="159">
        <v>1.8277834346290379E-4</v>
      </c>
      <c r="R31" s="159">
        <v>1.9494431119301517E-5</v>
      </c>
      <c r="S31" s="159">
        <v>1.5449118636651485E-5</v>
      </c>
      <c r="T31" s="159">
        <v>4.541327904905858E-5</v>
      </c>
      <c r="U31" s="159">
        <v>2.3515257609542623E-5</v>
      </c>
      <c r="V31" s="159">
        <v>8.3387668205963536E-5</v>
      </c>
      <c r="W31" s="159">
        <v>2.959292535508351E-5</v>
      </c>
      <c r="X31" s="159">
        <v>6.9215951387843365E-5</v>
      </c>
      <c r="Y31" s="159">
        <v>2.4197662976717557E-5</v>
      </c>
      <c r="Z31" s="159">
        <v>6.1779130397459614E-5</v>
      </c>
      <c r="AA31" s="159">
        <v>6.3717517396678349E-4</v>
      </c>
      <c r="AB31" s="159">
        <v>1.0000121230499226</v>
      </c>
      <c r="AC31" s="159">
        <v>1.7339531845185413E-5</v>
      </c>
      <c r="AD31" s="159">
        <v>7.2105833863056668E-6</v>
      </c>
      <c r="AE31" s="159">
        <v>1.2476782280920919E-5</v>
      </c>
      <c r="AF31" s="159">
        <v>1.0871988432287624E-4</v>
      </c>
      <c r="AG31" s="159">
        <v>3.8173776416849245E-5</v>
      </c>
      <c r="AH31" s="159">
        <v>1.08103571050061E-5</v>
      </c>
      <c r="AI31" s="159">
        <v>2.8611803241717075E-5</v>
      </c>
      <c r="AJ31" s="159">
        <v>1.4478296549069283E-5</v>
      </c>
      <c r="AK31" s="159">
        <v>1.5050601976247226E-5</v>
      </c>
      <c r="AL31" s="159">
        <v>2.6160445103729417E-5</v>
      </c>
      <c r="AM31" s="159">
        <v>1.3594687819036971E-3</v>
      </c>
      <c r="AN31" s="159">
        <v>7.8207859954501199E-6</v>
      </c>
      <c r="AO31" s="159">
        <v>2.0384792762857561E-5</v>
      </c>
      <c r="AP31" s="159">
        <v>2.4794656408388731E-5</v>
      </c>
      <c r="AQ31" s="159">
        <v>1.0789287340522698E-4</v>
      </c>
      <c r="AR31" s="159">
        <v>7.7599139459397616E-5</v>
      </c>
      <c r="AS31" s="159">
        <v>4.4254639277349448E-5</v>
      </c>
      <c r="AT31" s="159">
        <v>1.0591419158330126E-4</v>
      </c>
      <c r="AU31" s="159">
        <v>5.5298369422071301E-5</v>
      </c>
      <c r="AV31" s="159">
        <v>8.848293128539316E-5</v>
      </c>
      <c r="AW31" s="159">
        <v>1.0018846267437049E-4</v>
      </c>
      <c r="AX31" s="159">
        <v>5.0323800132760022E-5</v>
      </c>
      <c r="AY31" s="159">
        <v>5.025159768742202E-5</v>
      </c>
      <c r="AZ31" s="159">
        <v>4.9907072950191679E-5</v>
      </c>
      <c r="BA31" s="159">
        <v>2.1135279387240316E-5</v>
      </c>
      <c r="BB31" s="159">
        <v>1.869284900118325E-5</v>
      </c>
      <c r="BC31" s="159">
        <v>2.4237065006192038E-5</v>
      </c>
      <c r="BD31" s="159">
        <v>3.7778209786479058E-5</v>
      </c>
      <c r="BE31" s="159">
        <v>3.7739510780796388E-5</v>
      </c>
      <c r="BF31" s="159">
        <v>3.0736456434173536E-5</v>
      </c>
      <c r="BG31" s="159">
        <v>8.7281089595645051E-5</v>
      </c>
      <c r="BH31" s="159">
        <v>1.3564057432644516E-5</v>
      </c>
      <c r="BI31" s="159">
        <v>3.0985777707404588E-5</v>
      </c>
      <c r="BJ31" s="159">
        <v>2.593823050684889E-5</v>
      </c>
      <c r="BK31" s="159">
        <v>3.1108693093266401E-5</v>
      </c>
      <c r="BL31" s="159">
        <v>3.8323665695471626E-5</v>
      </c>
      <c r="BM31" s="159">
        <v>2.8382540180665411E-6</v>
      </c>
      <c r="BN31" s="159">
        <v>1.4983915561314834E-5</v>
      </c>
      <c r="BO31" s="159">
        <v>1.8261181933704423E-4</v>
      </c>
      <c r="BP31" s="159">
        <v>2.5334926450261954E-5</v>
      </c>
      <c r="BQ31" s="159">
        <v>1.6589412813499435E-4</v>
      </c>
      <c r="BR31" s="159">
        <v>2.1451225390828004E-4</v>
      </c>
      <c r="BS31" s="159">
        <v>1.5572419938618992E-4</v>
      </c>
      <c r="BT31" s="159">
        <v>1.2210299739938765E-5</v>
      </c>
      <c r="BU31" s="159">
        <v>1.5001931731922849E-5</v>
      </c>
      <c r="BV31" s="159">
        <v>2.5226195470557558E-5</v>
      </c>
      <c r="BW31" s="159">
        <v>2.261655991134898E-5</v>
      </c>
      <c r="BX31" s="159">
        <v>5.1614744148870699E-6</v>
      </c>
      <c r="BY31" s="159">
        <v>2.1019618535837393E-5</v>
      </c>
      <c r="BZ31" s="159">
        <v>4.2827974695232134E-5</v>
      </c>
      <c r="CA31" s="159">
        <v>3.2607053375924321E-5</v>
      </c>
      <c r="CB31" s="159">
        <v>1.1750617959558646E-3</v>
      </c>
      <c r="CC31" s="159">
        <v>4.7221395784520569E-5</v>
      </c>
      <c r="CD31" s="159">
        <v>3.1189436053802017E-5</v>
      </c>
      <c r="CE31" s="159">
        <v>9.9127844193634243E-5</v>
      </c>
      <c r="CF31" s="159">
        <v>2.8808882360182257E-5</v>
      </c>
      <c r="CG31" s="159">
        <v>5.4141985619237432E-5</v>
      </c>
      <c r="CH31" s="159">
        <v>1.748164676756116E-5</v>
      </c>
      <c r="CI31" s="159">
        <v>5.6574301563461821E-5</v>
      </c>
      <c r="CJ31" s="159">
        <v>2.8538423338949948E-5</v>
      </c>
      <c r="CK31" s="159">
        <v>4.1191969352150427E-5</v>
      </c>
      <c r="CL31" s="159">
        <v>2.7797727558891756E-5</v>
      </c>
      <c r="CM31" s="159">
        <v>2.7205621715027159E-7</v>
      </c>
      <c r="CN31" s="159">
        <v>7.4485500242126384E-5</v>
      </c>
      <c r="CO31" s="159">
        <v>7.3275978903583023E-5</v>
      </c>
      <c r="CP31" s="159">
        <v>1.3075526399112324E-4</v>
      </c>
      <c r="CQ31" s="159">
        <v>1.2487804729792776E-4</v>
      </c>
      <c r="CR31" s="159">
        <v>9.3959314718950905E-5</v>
      </c>
      <c r="CS31" s="159">
        <v>4.6687205223543219E-5</v>
      </c>
      <c r="CT31" s="159">
        <v>3.3319661006984734E-5</v>
      </c>
      <c r="CU31" s="159">
        <v>7.7317736785139442E-4</v>
      </c>
      <c r="CV31" s="159">
        <v>1.8584848659174257E-5</v>
      </c>
      <c r="CW31" s="159">
        <v>4.7147094247386189E-5</v>
      </c>
      <c r="CX31" s="159">
        <v>2.820880576785387E-5</v>
      </c>
      <c r="CY31" s="159">
        <v>6.2215511558405242E-5</v>
      </c>
      <c r="CZ31" s="159">
        <v>2.5552558516096065E-5</v>
      </c>
      <c r="DA31" s="159">
        <v>4.1306453238930843E-5</v>
      </c>
      <c r="DB31" s="159">
        <v>2.1653236607484901E-5</v>
      </c>
      <c r="DC31" s="159">
        <v>9.8048853308522278E-5</v>
      </c>
      <c r="DD31" s="159">
        <v>8.410837919269459E-6</v>
      </c>
      <c r="DE31" s="159">
        <v>0</v>
      </c>
    </row>
    <row r="32" spans="1:109" x14ac:dyDescent="0.3">
      <c r="A32" s="151">
        <v>3253</v>
      </c>
      <c r="B32" s="159">
        <v>1.1175622823436394E-4</v>
      </c>
      <c r="C32" s="159">
        <v>1.4684523011403272E-4</v>
      </c>
      <c r="D32" s="159">
        <v>1.660805684479849E-4</v>
      </c>
      <c r="E32" s="159">
        <v>5.7636555729700415E-3</v>
      </c>
      <c r="F32" s="159">
        <v>1.7798321173547599E-4</v>
      </c>
      <c r="G32" s="159">
        <v>2.2993818409023695E-3</v>
      </c>
      <c r="H32" s="159">
        <v>8.6655199420577046E-4</v>
      </c>
      <c r="I32" s="159">
        <v>2.705554975897466E-4</v>
      </c>
      <c r="J32" s="159">
        <v>3.2627509345180999E-4</v>
      </c>
      <c r="K32" s="159">
        <v>2.8689786755823824E-4</v>
      </c>
      <c r="L32" s="159">
        <v>4.2041151978425978E-4</v>
      </c>
      <c r="M32" s="159">
        <v>3.4289815061332846E-4</v>
      </c>
      <c r="N32" s="159">
        <v>2.356679386997643E-4</v>
      </c>
      <c r="O32" s="159">
        <v>3.3315311714819814E-4</v>
      </c>
      <c r="P32" s="159">
        <v>1.3963051789744042E-4</v>
      </c>
      <c r="Q32" s="159">
        <v>3.8552607598212952E-4</v>
      </c>
      <c r="R32" s="159">
        <v>2.0049400410269584E-4</v>
      </c>
      <c r="S32" s="159">
        <v>2.3641515279393012E-4</v>
      </c>
      <c r="T32" s="159">
        <v>1.4113862752550404E-4</v>
      </c>
      <c r="U32" s="159">
        <v>3.2213365709152692E-4</v>
      </c>
      <c r="V32" s="159">
        <v>2.4296368554417662E-3</v>
      </c>
      <c r="W32" s="159">
        <v>0.17331832258413568</v>
      </c>
      <c r="X32" s="159">
        <v>7.2323983786409E-3</v>
      </c>
      <c r="Y32" s="159">
        <v>5.7366227646402611E-3</v>
      </c>
      <c r="Z32" s="159">
        <v>2.0901443565542925E-3</v>
      </c>
      <c r="AA32" s="159">
        <v>7.6048731949602925E-3</v>
      </c>
      <c r="AB32" s="159">
        <v>3.9495147944670656E-4</v>
      </c>
      <c r="AC32" s="159">
        <v>1.0002052194062596</v>
      </c>
      <c r="AD32" s="159">
        <v>4.4460955771488203E-5</v>
      </c>
      <c r="AE32" s="159">
        <v>1.7882546340375559E-3</v>
      </c>
      <c r="AF32" s="159">
        <v>3.4802815683296993E-3</v>
      </c>
      <c r="AG32" s="159">
        <v>1.6199173627218246E-3</v>
      </c>
      <c r="AH32" s="159">
        <v>1.4438401265142649E-2</v>
      </c>
      <c r="AI32" s="159">
        <v>2.317869126756609E-4</v>
      </c>
      <c r="AJ32" s="159">
        <v>1.6374646554246587E-4</v>
      </c>
      <c r="AK32" s="159">
        <v>7.2356905128276446E-4</v>
      </c>
      <c r="AL32" s="159">
        <v>3.9972013742155039E-2</v>
      </c>
      <c r="AM32" s="159">
        <v>1.2929973990907463E-3</v>
      </c>
      <c r="AN32" s="159">
        <v>1.0634898001493343E-4</v>
      </c>
      <c r="AO32" s="159">
        <v>2.9623200940217604E-4</v>
      </c>
      <c r="AP32" s="159">
        <v>1.4236499535354462E-4</v>
      </c>
      <c r="AQ32" s="159">
        <v>2.8496357550454529E-3</v>
      </c>
      <c r="AR32" s="159">
        <v>1.3200946233699763E-3</v>
      </c>
      <c r="AS32" s="159">
        <v>2.8436698126705804E-4</v>
      </c>
      <c r="AT32" s="159">
        <v>3.5274484266480458E-4</v>
      </c>
      <c r="AU32" s="159">
        <v>2.22249847293029E-4</v>
      </c>
      <c r="AV32" s="159">
        <v>3.3355923908722586E-4</v>
      </c>
      <c r="AW32" s="159">
        <v>1.0588769751706377E-4</v>
      </c>
      <c r="AX32" s="159">
        <v>3.4348847923850085E-4</v>
      </c>
      <c r="AY32" s="159">
        <v>2.6295279797414287E-4</v>
      </c>
      <c r="AZ32" s="159">
        <v>3.1206538336495712E-4</v>
      </c>
      <c r="BA32" s="159">
        <v>3.6457009427541954E-4</v>
      </c>
      <c r="BB32" s="159">
        <v>3.5698983497931957E-4</v>
      </c>
      <c r="BC32" s="159">
        <v>1.2202693304742461E-4</v>
      </c>
      <c r="BD32" s="159">
        <v>1.9736272029748222E-4</v>
      </c>
      <c r="BE32" s="159">
        <v>1.4440994763782289E-3</v>
      </c>
      <c r="BF32" s="159">
        <v>1.2032513988068881E-3</v>
      </c>
      <c r="BG32" s="159">
        <v>3.5915581380540147E-3</v>
      </c>
      <c r="BH32" s="159">
        <v>2.0493508832777153E-4</v>
      </c>
      <c r="BI32" s="159">
        <v>2.6230898864170035E-4</v>
      </c>
      <c r="BJ32" s="159">
        <v>3.1218621597616506E-4</v>
      </c>
      <c r="BK32" s="159">
        <v>4.2732925730338547E-4</v>
      </c>
      <c r="BL32" s="159">
        <v>1.672468640278942E-4</v>
      </c>
      <c r="BM32" s="159">
        <v>2.7882580958456813E-5</v>
      </c>
      <c r="BN32" s="159">
        <v>6.0443732285586855E-4</v>
      </c>
      <c r="BO32" s="159">
        <v>7.0361070696134311E-4</v>
      </c>
      <c r="BP32" s="159">
        <v>1.3722590561908283E-3</v>
      </c>
      <c r="BQ32" s="159">
        <v>3.4930486828748866E-4</v>
      </c>
      <c r="BR32" s="159">
        <v>2.4530780048788491E-4</v>
      </c>
      <c r="BS32" s="159">
        <v>2.9062642587837818E-4</v>
      </c>
      <c r="BT32" s="159">
        <v>1.9310394061602073E-4</v>
      </c>
      <c r="BU32" s="159">
        <v>6.5807152070488772E-4</v>
      </c>
      <c r="BV32" s="159">
        <v>7.3787005297385258E-4</v>
      </c>
      <c r="BW32" s="159">
        <v>4.4378278813507948E-4</v>
      </c>
      <c r="BX32" s="159">
        <v>3.5771358427813011E-5</v>
      </c>
      <c r="BY32" s="159">
        <v>1.5167299059166425E-4</v>
      </c>
      <c r="BZ32" s="159">
        <v>1.5003714238108178E-4</v>
      </c>
      <c r="CA32" s="159">
        <v>3.3016638490722624E-3</v>
      </c>
      <c r="CB32" s="159">
        <v>5.3591077687990547E-4</v>
      </c>
      <c r="CC32" s="159">
        <v>2.1143399084538186E-4</v>
      </c>
      <c r="CD32" s="159">
        <v>6.4497119181972264E-5</v>
      </c>
      <c r="CE32" s="159">
        <v>1.7178891765267556E-4</v>
      </c>
      <c r="CF32" s="159">
        <v>7.3613236346694401E-5</v>
      </c>
      <c r="CG32" s="159">
        <v>4.280470580205862E-4</v>
      </c>
      <c r="CH32" s="159">
        <v>6.0288393647129517E-5</v>
      </c>
      <c r="CI32" s="159">
        <v>1.0970759778780974E-4</v>
      </c>
      <c r="CJ32" s="159">
        <v>2.2525462425375501E-4</v>
      </c>
      <c r="CK32" s="159">
        <v>1.0546369393519331E-4</v>
      </c>
      <c r="CL32" s="159">
        <v>1.2770396540982116E-4</v>
      </c>
      <c r="CM32" s="159">
        <v>5.1736791193572214E-7</v>
      </c>
      <c r="CN32" s="159">
        <v>5.1152665979984702E-4</v>
      </c>
      <c r="CO32" s="159">
        <v>1.5934976876004879E-4</v>
      </c>
      <c r="CP32" s="159">
        <v>3.4329005091762044E-4</v>
      </c>
      <c r="CQ32" s="159">
        <v>3.2627020268346499E-4</v>
      </c>
      <c r="CR32" s="159">
        <v>1.5374243949249435E-4</v>
      </c>
      <c r="CS32" s="159">
        <v>3.1850410763328716E-4</v>
      </c>
      <c r="CT32" s="159">
        <v>5.8175963593189476E-4</v>
      </c>
      <c r="CU32" s="159">
        <v>5.5515968986206087E-4</v>
      </c>
      <c r="CV32" s="159">
        <v>8.8136221871969715E-5</v>
      </c>
      <c r="CW32" s="159">
        <v>2.266817425664057E-4</v>
      </c>
      <c r="CX32" s="159">
        <v>1.265091142166124E-4</v>
      </c>
      <c r="CY32" s="159">
        <v>1.6904630376130391E-4</v>
      </c>
      <c r="CZ32" s="159">
        <v>1.0824351642794716E-3</v>
      </c>
      <c r="DA32" s="159">
        <v>1.1138718053887329E-3</v>
      </c>
      <c r="DB32" s="159">
        <v>1.0250548251144473E-4</v>
      </c>
      <c r="DC32" s="159">
        <v>1.4572424861892817E-4</v>
      </c>
      <c r="DD32" s="159">
        <v>1.1770661700147121E-4</v>
      </c>
      <c r="DE32" s="159">
        <v>0</v>
      </c>
    </row>
    <row r="33" spans="1:109" x14ac:dyDescent="0.3">
      <c r="A33" s="151">
        <v>3254</v>
      </c>
      <c r="B33" s="159">
        <v>3.1595211339165388E-2</v>
      </c>
      <c r="C33" s="159">
        <v>5.348728184761313E-2</v>
      </c>
      <c r="D33" s="159">
        <v>4.6932910633856885E-2</v>
      </c>
      <c r="E33" s="159">
        <v>0.17878310523229521</v>
      </c>
      <c r="F33" s="159">
        <v>9.7280253237002401E-2</v>
      </c>
      <c r="G33" s="159">
        <v>6.7646940219738938E-2</v>
      </c>
      <c r="H33" s="159">
        <v>9.9714087400849305E-2</v>
      </c>
      <c r="I33" s="159">
        <v>0.19761396542895854</v>
      </c>
      <c r="J33" s="159">
        <v>0.11066739110085153</v>
      </c>
      <c r="K33" s="159">
        <v>0.21172651475394927</v>
      </c>
      <c r="L33" s="159">
        <v>0.15781738294713343</v>
      </c>
      <c r="M33" s="159">
        <v>0.27565090646926954</v>
      </c>
      <c r="N33" s="159">
        <v>9.0413375474471133E-2</v>
      </c>
      <c r="O33" s="159">
        <v>0.15632799238214037</v>
      </c>
      <c r="P33" s="159">
        <v>5.4615531889549575E-2</v>
      </c>
      <c r="Q33" s="159">
        <v>0.15003218895067405</v>
      </c>
      <c r="R33" s="159">
        <v>4.7486483551758801E-2</v>
      </c>
      <c r="S33" s="159">
        <v>0.11829368800794676</v>
      </c>
      <c r="T33" s="159">
        <v>6.2527158009911696E-2</v>
      </c>
      <c r="U33" s="159">
        <v>0.63680985471625517</v>
      </c>
      <c r="V33" s="159">
        <v>0.19821356233055232</v>
      </c>
      <c r="W33" s="159">
        <v>0.12457986073571285</v>
      </c>
      <c r="X33" s="159">
        <v>0.39205130767433072</v>
      </c>
      <c r="Y33" s="159">
        <v>0.29560946673746025</v>
      </c>
      <c r="Z33" s="159">
        <v>8.1077767541134882E-2</v>
      </c>
      <c r="AA33" s="159">
        <v>0.19946530418212208</v>
      </c>
      <c r="AB33" s="159">
        <v>3.2102977649819016E-2</v>
      </c>
      <c r="AC33" s="159">
        <v>1.7131664916799488E-2</v>
      </c>
      <c r="AD33" s="159">
        <v>1.5851872440173596</v>
      </c>
      <c r="AE33" s="159">
        <v>2.406678650282212E-2</v>
      </c>
      <c r="AF33" s="159">
        <v>0.70256379142506742</v>
      </c>
      <c r="AG33" s="159">
        <v>0.14991019480444981</v>
      </c>
      <c r="AH33" s="159">
        <v>0.64749901172471003</v>
      </c>
      <c r="AI33" s="159">
        <v>3.0601638856958362E-2</v>
      </c>
      <c r="AJ33" s="159">
        <v>0.53917135822456996</v>
      </c>
      <c r="AK33" s="159">
        <v>2.1522482234946301E-2</v>
      </c>
      <c r="AL33" s="159">
        <v>0.14615024944903307</v>
      </c>
      <c r="AM33" s="159">
        <v>0.10039972610603042</v>
      </c>
      <c r="AN33" s="159">
        <v>1.3825197200524759E-2</v>
      </c>
      <c r="AO33" s="159">
        <v>3.6021358707911066E-2</v>
      </c>
      <c r="AP33" s="159">
        <v>6.6032487163676559E-2</v>
      </c>
      <c r="AQ33" s="159">
        <v>0.70528602036857557</v>
      </c>
      <c r="AR33" s="159">
        <v>0.12725991428055269</v>
      </c>
      <c r="AS33" s="159">
        <v>6.4070057871047748E-2</v>
      </c>
      <c r="AT33" s="159">
        <v>0.13758516687775763</v>
      </c>
      <c r="AU33" s="159">
        <v>0.11507292448662527</v>
      </c>
      <c r="AV33" s="159">
        <v>0.34173124230803303</v>
      </c>
      <c r="AW33" s="159">
        <v>5.6155239119913165E-2</v>
      </c>
      <c r="AX33" s="159">
        <v>0.23277177812445249</v>
      </c>
      <c r="AY33" s="159">
        <v>0.12470123937273583</v>
      </c>
      <c r="AZ33" s="159">
        <v>6.7598363620884325E-2</v>
      </c>
      <c r="BA33" s="159">
        <v>0.25546998211546262</v>
      </c>
      <c r="BB33" s="159">
        <v>0.40683330771916604</v>
      </c>
      <c r="BC33" s="159">
        <v>0.60767920626888683</v>
      </c>
      <c r="BD33" s="159">
        <v>6.1973634921727985E-2</v>
      </c>
      <c r="BE33" s="159">
        <v>5.9467082744675041E-2</v>
      </c>
      <c r="BF33" s="159">
        <v>3.9272428756989997E-2</v>
      </c>
      <c r="BG33" s="159">
        <v>0.11245293177414849</v>
      </c>
      <c r="BH33" s="159">
        <v>4.7949047127060308E-2</v>
      </c>
      <c r="BI33" s="159">
        <v>6.3149350586556158E-2</v>
      </c>
      <c r="BJ33" s="159">
        <v>9.9379493516679698E-2</v>
      </c>
      <c r="BK33" s="159">
        <v>3.0951949729457692E-2</v>
      </c>
      <c r="BL33" s="159">
        <v>4.7341924207460341E-2</v>
      </c>
      <c r="BM33" s="159">
        <v>5.1881134165143563E-3</v>
      </c>
      <c r="BN33" s="159">
        <v>6.5863518234642426E-2</v>
      </c>
      <c r="BO33" s="159">
        <v>0.20746608768593858</v>
      </c>
      <c r="BP33" s="159">
        <v>0.10090207109112237</v>
      </c>
      <c r="BQ33" s="159">
        <v>5.9081576226138778E-2</v>
      </c>
      <c r="BR33" s="159">
        <v>0.3220745419233082</v>
      </c>
      <c r="BS33" s="159">
        <v>0.29142030144727488</v>
      </c>
      <c r="BT33" s="159">
        <v>0.12873143750588303</v>
      </c>
      <c r="BU33" s="159">
        <v>5.6650135692809744E-2</v>
      </c>
      <c r="BV33" s="159">
        <v>0.15731030308154903</v>
      </c>
      <c r="BW33" s="159">
        <v>0.4234093160984162</v>
      </c>
      <c r="BX33" s="159">
        <v>0.52035345737659777</v>
      </c>
      <c r="BY33" s="159">
        <v>0.50591961188485479</v>
      </c>
      <c r="BZ33" s="159">
        <v>7.7016381444589277E-2</v>
      </c>
      <c r="CA33" s="159">
        <v>0.26272011201793372</v>
      </c>
      <c r="CB33" s="159">
        <v>0.29139466710433781</v>
      </c>
      <c r="CC33" s="159">
        <v>0.10083165356657542</v>
      </c>
      <c r="CD33" s="159">
        <v>5.4808216106556069E-2</v>
      </c>
      <c r="CE33" s="159">
        <v>7.8638698993980655E-2</v>
      </c>
      <c r="CF33" s="159">
        <v>4.4415310906505329E-2</v>
      </c>
      <c r="CG33" s="159">
        <v>0.40277066684480839</v>
      </c>
      <c r="CH33" s="159">
        <v>0.17617140308096646</v>
      </c>
      <c r="CI33" s="159">
        <v>5.2513089222755452E-2</v>
      </c>
      <c r="CJ33" s="159">
        <v>0.21189132187900375</v>
      </c>
      <c r="CK33" s="159">
        <v>5.9951966800231467E-2</v>
      </c>
      <c r="CL33" s="159">
        <v>8.9116449261772576E-2</v>
      </c>
      <c r="CM33" s="159">
        <v>2.3076171580246115E-4</v>
      </c>
      <c r="CN33" s="159">
        <v>6.5962722172983046E-2</v>
      </c>
      <c r="CO33" s="159">
        <v>8.707259995034676E-2</v>
      </c>
      <c r="CP33" s="159">
        <v>9.68765320404847E-2</v>
      </c>
      <c r="CQ33" s="159">
        <v>9.156213225377989E-2</v>
      </c>
      <c r="CR33" s="159">
        <v>5.9769060616884119E-2</v>
      </c>
      <c r="CS33" s="159">
        <v>6.6685901536543718E-2</v>
      </c>
      <c r="CT33" s="159">
        <v>7.4281696384648044E-2</v>
      </c>
      <c r="CU33" s="159">
        <v>0.13096919104351301</v>
      </c>
      <c r="CV33" s="159">
        <v>0.41457295468132255</v>
      </c>
      <c r="CW33" s="159">
        <v>4.8047216587915401E-2</v>
      </c>
      <c r="CX33" s="159">
        <v>2.3913728881595916E-2</v>
      </c>
      <c r="CY33" s="159">
        <v>5.089609439761765E-2</v>
      </c>
      <c r="CZ33" s="159">
        <v>0.1001724627836723</v>
      </c>
      <c r="DA33" s="159">
        <v>0.12176196350303241</v>
      </c>
      <c r="DB33" s="159">
        <v>2.5543556870217084E-2</v>
      </c>
      <c r="DC33" s="159">
        <v>7.7676818682879845E-2</v>
      </c>
      <c r="DD33" s="159">
        <v>5.5372208201293412E-2</v>
      </c>
      <c r="DE33" s="159">
        <v>0</v>
      </c>
    </row>
    <row r="34" spans="1:109" x14ac:dyDescent="0.3">
      <c r="A34" s="151">
        <v>3255</v>
      </c>
      <c r="B34" s="159">
        <v>1.0994549888395168E-4</v>
      </c>
      <c r="C34" s="159">
        <v>7.881323505402379E-5</v>
      </c>
      <c r="D34" s="159">
        <v>1.2909357312218829E-4</v>
      </c>
      <c r="E34" s="159">
        <v>2.2093823229408222E-4</v>
      </c>
      <c r="F34" s="159">
        <v>2.0502200260598614E-4</v>
      </c>
      <c r="G34" s="159">
        <v>7.9697564513751872E-5</v>
      </c>
      <c r="H34" s="159">
        <v>2.7465198027778104E-4</v>
      </c>
      <c r="I34" s="159">
        <v>2.3142243227366205E-4</v>
      </c>
      <c r="J34" s="159">
        <v>3.4437820538467661E-4</v>
      </c>
      <c r="K34" s="159">
        <v>4.5133145162276848E-3</v>
      </c>
      <c r="L34" s="159">
        <v>7.5799648253257557E-4</v>
      </c>
      <c r="M34" s="159">
        <v>5.8176584015623574E-4</v>
      </c>
      <c r="N34" s="159">
        <v>3.7320553186795608E-4</v>
      </c>
      <c r="O34" s="159">
        <v>5.8464920497350108E-4</v>
      </c>
      <c r="P34" s="159">
        <v>1.1163748662422188E-2</v>
      </c>
      <c r="Q34" s="159">
        <v>3.5821183734327307E-2</v>
      </c>
      <c r="R34" s="159">
        <v>5.4007435002515915E-5</v>
      </c>
      <c r="S34" s="159">
        <v>4.0394595461609652E-4</v>
      </c>
      <c r="T34" s="159">
        <v>2.3437551269149735E-4</v>
      </c>
      <c r="U34" s="159">
        <v>2.2838051043689183E-3</v>
      </c>
      <c r="V34" s="159">
        <v>3.3243185362939184E-4</v>
      </c>
      <c r="W34" s="159">
        <v>1.4854255937550647E-3</v>
      </c>
      <c r="X34" s="159">
        <v>6.6540292052429367E-4</v>
      </c>
      <c r="Y34" s="159">
        <v>5.2540456236225197E-4</v>
      </c>
      <c r="Z34" s="159">
        <v>1.5632506102183E-4</v>
      </c>
      <c r="AA34" s="159">
        <v>6.7977149398337712E-4</v>
      </c>
      <c r="AB34" s="159">
        <v>5.7315572650052285E-5</v>
      </c>
      <c r="AC34" s="159">
        <v>5.6938052051419303E-5</v>
      </c>
      <c r="AD34" s="159">
        <v>1.9600087339334307E-5</v>
      </c>
      <c r="AE34" s="159">
        <v>1.0001809490182165</v>
      </c>
      <c r="AF34" s="159">
        <v>1.0511278440398725E-2</v>
      </c>
      <c r="AG34" s="159">
        <v>3.8520917765936727E-4</v>
      </c>
      <c r="AH34" s="159">
        <v>1.2744630936432557E-3</v>
      </c>
      <c r="AI34" s="159">
        <v>1.1225574499137931E-4</v>
      </c>
      <c r="AJ34" s="159">
        <v>3.124413349966546E-4</v>
      </c>
      <c r="AK34" s="159">
        <v>8.6806573641747597E-5</v>
      </c>
      <c r="AL34" s="159">
        <v>3.5071986598310166E-3</v>
      </c>
      <c r="AM34" s="159">
        <v>1.9262875119836054E-4</v>
      </c>
      <c r="AN34" s="159">
        <v>1.9907107190766091E-5</v>
      </c>
      <c r="AO34" s="159">
        <v>9.9557783243546121E-5</v>
      </c>
      <c r="AP34" s="159">
        <v>1.4375897814945264E-4</v>
      </c>
      <c r="AQ34" s="159">
        <v>2.2511876121583422E-4</v>
      </c>
      <c r="AR34" s="159">
        <v>2.644745069448947E-4</v>
      </c>
      <c r="AS34" s="159">
        <v>1.3004738228976397E-4</v>
      </c>
      <c r="AT34" s="159">
        <v>4.8159873125632591E-4</v>
      </c>
      <c r="AU34" s="159">
        <v>2.7387623041101535E-4</v>
      </c>
      <c r="AV34" s="159">
        <v>7.9325956161573237E-4</v>
      </c>
      <c r="AW34" s="159">
        <v>4.2546140434403799E-4</v>
      </c>
      <c r="AX34" s="159">
        <v>4.0019018679913636E-4</v>
      </c>
      <c r="AY34" s="159">
        <v>2.4977542342167358E-4</v>
      </c>
      <c r="AZ34" s="159">
        <v>2.3166326729787801E-4</v>
      </c>
      <c r="BA34" s="159">
        <v>8.9122370115380441E-4</v>
      </c>
      <c r="BB34" s="159">
        <v>1.2924713644259375E-4</v>
      </c>
      <c r="BC34" s="159">
        <v>5.9213886383335866E-4</v>
      </c>
      <c r="BD34" s="159">
        <v>2.2746968393049207E-4</v>
      </c>
      <c r="BE34" s="159">
        <v>1.6164862132699609E-4</v>
      </c>
      <c r="BF34" s="159">
        <v>1.0185479004774685E-4</v>
      </c>
      <c r="BG34" s="159">
        <v>2.8964042894669633E-4</v>
      </c>
      <c r="BH34" s="159">
        <v>1.196954658265658E-4</v>
      </c>
      <c r="BI34" s="159">
        <v>1.2842700196216358E-4</v>
      </c>
      <c r="BJ34" s="159">
        <v>2.4547282350860543E-4</v>
      </c>
      <c r="BK34" s="159">
        <v>1.1189994426539677E-4</v>
      </c>
      <c r="BL34" s="159">
        <v>8.4073037524914009E-5</v>
      </c>
      <c r="BM34" s="159">
        <v>1.0178991523140973E-5</v>
      </c>
      <c r="BN34" s="159">
        <v>2.0351734694550359E-4</v>
      </c>
      <c r="BO34" s="159">
        <v>1.02393585558631E-3</v>
      </c>
      <c r="BP34" s="159">
        <v>4.7246031646734719E-4</v>
      </c>
      <c r="BQ34" s="159">
        <v>1.574075923417988E-4</v>
      </c>
      <c r="BR34" s="159">
        <v>3.193105348721076E-4</v>
      </c>
      <c r="BS34" s="159">
        <v>3.25189924954785E-4</v>
      </c>
      <c r="BT34" s="159">
        <v>2.614704755915236E-4</v>
      </c>
      <c r="BU34" s="159">
        <v>1.8315804275579012E-4</v>
      </c>
      <c r="BV34" s="159">
        <v>3.4473137988483125E-4</v>
      </c>
      <c r="BW34" s="159">
        <v>6.828096773452059E-4</v>
      </c>
      <c r="BX34" s="159">
        <v>1.5164637476764124E-5</v>
      </c>
      <c r="BY34" s="159">
        <v>1.1206125560017291E-4</v>
      </c>
      <c r="BZ34" s="159">
        <v>1.3211227222567688E-4</v>
      </c>
      <c r="CA34" s="159">
        <v>8.3387806314798687E-4</v>
      </c>
      <c r="CB34" s="159">
        <v>5.2830384071328809E-4</v>
      </c>
      <c r="CC34" s="159">
        <v>2.1853234325247417E-4</v>
      </c>
      <c r="CD34" s="159">
        <v>6.8519327808059816E-5</v>
      </c>
      <c r="CE34" s="159">
        <v>1.6317105403268324E-4</v>
      </c>
      <c r="CF34" s="159">
        <v>8.6019939969548341E-5</v>
      </c>
      <c r="CG34" s="159">
        <v>1.1502828140848389E-3</v>
      </c>
      <c r="CH34" s="159">
        <v>5.0087868204825981E-5</v>
      </c>
      <c r="CI34" s="159">
        <v>1.0989511271250964E-4</v>
      </c>
      <c r="CJ34" s="159">
        <v>6.0506498329610664E-4</v>
      </c>
      <c r="CK34" s="159">
        <v>1.230263243088626E-4</v>
      </c>
      <c r="CL34" s="159">
        <v>1.575529879874104E-4</v>
      </c>
      <c r="CM34" s="159">
        <v>5.4707766524630447E-7</v>
      </c>
      <c r="CN34" s="159">
        <v>3.1791504143263862E-4</v>
      </c>
      <c r="CO34" s="159">
        <v>1.7110024770534363E-4</v>
      </c>
      <c r="CP34" s="159">
        <v>5.6261374087759235E-4</v>
      </c>
      <c r="CQ34" s="159">
        <v>5.5628862858217454E-4</v>
      </c>
      <c r="CR34" s="159">
        <v>1.5112297677684737E-4</v>
      </c>
      <c r="CS34" s="159">
        <v>2.2898272119621082E-4</v>
      </c>
      <c r="CT34" s="159">
        <v>2.0341994697435731E-4</v>
      </c>
      <c r="CU34" s="159">
        <v>5.6660934390640556E-4</v>
      </c>
      <c r="CV34" s="159">
        <v>4.0606621876943503E-4</v>
      </c>
      <c r="CW34" s="159">
        <v>9.4143489623916914E-5</v>
      </c>
      <c r="CX34" s="159">
        <v>5.5436946600547583E-5</v>
      </c>
      <c r="CY34" s="159">
        <v>2.625274444325219E-4</v>
      </c>
      <c r="CZ34" s="159">
        <v>3.394718849697529E-4</v>
      </c>
      <c r="DA34" s="159">
        <v>3.3090138888112146E-4</v>
      </c>
      <c r="DB34" s="159">
        <v>1.1855428566154862E-4</v>
      </c>
      <c r="DC34" s="159">
        <v>1.2539873263147627E-4</v>
      </c>
      <c r="DD34" s="159">
        <v>6.2887967149596015E-5</v>
      </c>
      <c r="DE34" s="159">
        <v>0</v>
      </c>
    </row>
    <row r="35" spans="1:109" x14ac:dyDescent="0.3">
      <c r="A35" s="151">
        <v>3256</v>
      </c>
      <c r="B35" s="159">
        <v>1.8834837859765298E-4</v>
      </c>
      <c r="C35" s="159">
        <v>5.354120225942884E-4</v>
      </c>
      <c r="D35" s="159">
        <v>6.8173080624942732E-4</v>
      </c>
      <c r="E35" s="159">
        <v>3.3592928417272411E-3</v>
      </c>
      <c r="F35" s="159">
        <v>6.890466582926241E-4</v>
      </c>
      <c r="G35" s="159">
        <v>1.3061578449700189E-3</v>
      </c>
      <c r="H35" s="159">
        <v>1.0228664190611626E-3</v>
      </c>
      <c r="I35" s="159">
        <v>3.5324451313245636E-3</v>
      </c>
      <c r="J35" s="159">
        <v>5.8088443118582342E-4</v>
      </c>
      <c r="K35" s="159">
        <v>9.4106854897369114E-4</v>
      </c>
      <c r="L35" s="159">
        <v>6.7087480038096876E-4</v>
      </c>
      <c r="M35" s="159">
        <v>6.0337410873036494E-4</v>
      </c>
      <c r="N35" s="159">
        <v>4.6647854483868544E-4</v>
      </c>
      <c r="O35" s="159">
        <v>5.6725169551683624E-4</v>
      </c>
      <c r="P35" s="159">
        <v>1.4033213045570427E-3</v>
      </c>
      <c r="Q35" s="159">
        <v>4.3221680785039676E-3</v>
      </c>
      <c r="R35" s="159">
        <v>4.0107994199409963E-4</v>
      </c>
      <c r="S35" s="159">
        <v>3.2694491268070067E-4</v>
      </c>
      <c r="T35" s="159">
        <v>3.9823288882080883E-4</v>
      </c>
      <c r="U35" s="159">
        <v>3.3014547608221001E-4</v>
      </c>
      <c r="V35" s="159">
        <v>1.6717190165703633E-3</v>
      </c>
      <c r="W35" s="159">
        <v>0.10249542980801406</v>
      </c>
      <c r="X35" s="159">
        <v>1.5073342889934829E-3</v>
      </c>
      <c r="Y35" s="159">
        <v>7.7204666968266672E-4</v>
      </c>
      <c r="Z35" s="159">
        <v>1.3413881166455016E-3</v>
      </c>
      <c r="AA35" s="159">
        <v>6.1103207404678396E-4</v>
      </c>
      <c r="AB35" s="159">
        <v>2.5969030712358527E-4</v>
      </c>
      <c r="AC35" s="159">
        <v>2.3939070331922043E-4</v>
      </c>
      <c r="AD35" s="159">
        <v>1.5339981953613242E-4</v>
      </c>
      <c r="AE35" s="159">
        <v>3.4173736230828922E-4</v>
      </c>
      <c r="AF35" s="159">
        <v>1.0100060099514037</v>
      </c>
      <c r="AG35" s="159">
        <v>1.0865901045025179E-3</v>
      </c>
      <c r="AH35" s="159">
        <v>1.2163807776455198E-3</v>
      </c>
      <c r="AI35" s="159">
        <v>3.8099372678245403E-4</v>
      </c>
      <c r="AJ35" s="159">
        <v>1.5551007416315103E-3</v>
      </c>
      <c r="AK35" s="159">
        <v>2.9425488405407119E-4</v>
      </c>
      <c r="AL35" s="159">
        <v>3.3195096313781685E-3</v>
      </c>
      <c r="AM35" s="159">
        <v>9.9765811324322817E-4</v>
      </c>
      <c r="AN35" s="159">
        <v>1.4617342386673317E-4</v>
      </c>
      <c r="AO35" s="159">
        <v>3.2919156223638391E-4</v>
      </c>
      <c r="AP35" s="159">
        <v>4.5682005010764284E-4</v>
      </c>
      <c r="AQ35" s="159">
        <v>1.5978359284229394E-3</v>
      </c>
      <c r="AR35" s="159">
        <v>9.4253778763120843E-4</v>
      </c>
      <c r="AS35" s="159">
        <v>9.6238191662900165E-4</v>
      </c>
      <c r="AT35" s="159">
        <v>6.1043451920151672E-4</v>
      </c>
      <c r="AU35" s="159">
        <v>5.3026788478471323E-4</v>
      </c>
      <c r="AV35" s="159">
        <v>1.2090612837261741E-3</v>
      </c>
      <c r="AW35" s="159">
        <v>2.6775286577929733E-4</v>
      </c>
      <c r="AX35" s="159">
        <v>1.0636838319862307E-3</v>
      </c>
      <c r="AY35" s="159">
        <v>6.5890873918128014E-4</v>
      </c>
      <c r="AZ35" s="159">
        <v>6.5263929283553707E-4</v>
      </c>
      <c r="BA35" s="159">
        <v>1.2304708371095271E-3</v>
      </c>
      <c r="BB35" s="159">
        <v>6.9086552366940681E-4</v>
      </c>
      <c r="BC35" s="159">
        <v>7.991607680569621E-3</v>
      </c>
      <c r="BD35" s="159">
        <v>5.3648945286013667E-4</v>
      </c>
      <c r="BE35" s="159">
        <v>1.0452776939412227E-3</v>
      </c>
      <c r="BF35" s="159">
        <v>8.268719308092596E-4</v>
      </c>
      <c r="BG35" s="159">
        <v>2.373738103872695E-3</v>
      </c>
      <c r="BH35" s="159">
        <v>2.0386456881075834E-4</v>
      </c>
      <c r="BI35" s="159">
        <v>2.1045717854944967E-3</v>
      </c>
      <c r="BJ35" s="159">
        <v>3.4295803856594702E-4</v>
      </c>
      <c r="BK35" s="159">
        <v>4.395918413924778E-4</v>
      </c>
      <c r="BL35" s="159">
        <v>7.5096851394339443E-4</v>
      </c>
      <c r="BM35" s="159">
        <v>6.3119410267155538E-5</v>
      </c>
      <c r="BN35" s="159">
        <v>4.4609172267073518E-4</v>
      </c>
      <c r="BO35" s="159">
        <v>2.3559969192424608E-3</v>
      </c>
      <c r="BP35" s="159">
        <v>1.0139536184054314E-3</v>
      </c>
      <c r="BQ35" s="159">
        <v>8.5823539752231687E-4</v>
      </c>
      <c r="BR35" s="159">
        <v>1.293797614121934E-3</v>
      </c>
      <c r="BS35" s="159">
        <v>9.2221249999526898E-4</v>
      </c>
      <c r="BT35" s="159">
        <v>1.0473447965959292E-3</v>
      </c>
      <c r="BU35" s="159">
        <v>5.0850136111298919E-4</v>
      </c>
      <c r="BV35" s="159">
        <v>6.4587983192765396E-4</v>
      </c>
      <c r="BW35" s="159">
        <v>2.2620745153580379E-2</v>
      </c>
      <c r="BX35" s="159">
        <v>1.1277041772812551E-4</v>
      </c>
      <c r="BY35" s="159">
        <v>3.4946493478424243E-4</v>
      </c>
      <c r="BZ35" s="159">
        <v>2.0277701950422934E-3</v>
      </c>
      <c r="CA35" s="159">
        <v>2.1785579611238483E-3</v>
      </c>
      <c r="CB35" s="159">
        <v>3.8455608374843211E-4</v>
      </c>
      <c r="CC35" s="159">
        <v>3.6809653756704659E-4</v>
      </c>
      <c r="CD35" s="159">
        <v>4.115662339666427E-4</v>
      </c>
      <c r="CE35" s="159">
        <v>1.8807373922262605E-3</v>
      </c>
      <c r="CF35" s="159">
        <v>6.0686830005878282E-4</v>
      </c>
      <c r="CG35" s="159">
        <v>6.9031908262481422E-4</v>
      </c>
      <c r="CH35" s="159">
        <v>4.4299340495132554E-4</v>
      </c>
      <c r="CI35" s="159">
        <v>1.4233187617490634E-3</v>
      </c>
      <c r="CJ35" s="159">
        <v>3.6481519291664717E-4</v>
      </c>
      <c r="CK35" s="159">
        <v>1.0876004746549117E-3</v>
      </c>
      <c r="CL35" s="159">
        <v>4.2675751226913607E-4</v>
      </c>
      <c r="CM35" s="159">
        <v>5.1904963609100556E-6</v>
      </c>
      <c r="CN35" s="159">
        <v>8.2273415598540958E-4</v>
      </c>
      <c r="CO35" s="159">
        <v>3.2281318358304968E-3</v>
      </c>
      <c r="CP35" s="159">
        <v>6.3518094309201903E-4</v>
      </c>
      <c r="CQ35" s="159">
        <v>5.1915127600044291E-4</v>
      </c>
      <c r="CR35" s="159">
        <v>1.0447801236495536E-3</v>
      </c>
      <c r="CS35" s="159">
        <v>6.1086100437225536E-4</v>
      </c>
      <c r="CT35" s="159">
        <v>8.6632254450565399E-4</v>
      </c>
      <c r="CU35" s="159">
        <v>8.3652026238124205E-3</v>
      </c>
      <c r="CV35" s="159">
        <v>5.460839659182792E-3</v>
      </c>
      <c r="CW35" s="159">
        <v>7.9242722090575013E-4</v>
      </c>
      <c r="CX35" s="159">
        <v>4.4137210450212997E-4</v>
      </c>
      <c r="CY35" s="159">
        <v>2.8645606054536113E-4</v>
      </c>
      <c r="CZ35" s="159">
        <v>8.6679805367336014E-4</v>
      </c>
      <c r="DA35" s="159">
        <v>1.0511210012111864E-3</v>
      </c>
      <c r="DB35" s="159">
        <v>2.8362866448978407E-4</v>
      </c>
      <c r="DC35" s="159">
        <v>8.2279963450954574E-4</v>
      </c>
      <c r="DD35" s="159">
        <v>2.4223336393395996E-4</v>
      </c>
      <c r="DE35" s="159">
        <v>0</v>
      </c>
    </row>
    <row r="36" spans="1:109" x14ac:dyDescent="0.3">
      <c r="A36" s="151">
        <v>3259</v>
      </c>
      <c r="B36" s="159">
        <v>1.0731059568116254E-5</v>
      </c>
      <c r="C36" s="159">
        <v>7.5830273577886047E-6</v>
      </c>
      <c r="D36" s="159">
        <v>2.5041534997442302E-5</v>
      </c>
      <c r="E36" s="159">
        <v>6.0927073869570503E-5</v>
      </c>
      <c r="F36" s="159">
        <v>2.5761559241374698E-5</v>
      </c>
      <c r="G36" s="159">
        <v>2.5079148004096376E-5</v>
      </c>
      <c r="H36" s="159">
        <v>6.051320473129757E-5</v>
      </c>
      <c r="I36" s="159">
        <v>2.1800853652817838E-5</v>
      </c>
      <c r="J36" s="159">
        <v>3.9287503158621727E-5</v>
      </c>
      <c r="K36" s="159">
        <v>5.4578760811796855E-5</v>
      </c>
      <c r="L36" s="159">
        <v>8.6196270933811952E-5</v>
      </c>
      <c r="M36" s="159">
        <v>6.5401064548672796E-5</v>
      </c>
      <c r="N36" s="159">
        <v>4.0888106630246393E-5</v>
      </c>
      <c r="O36" s="159">
        <v>6.6292644768621871E-5</v>
      </c>
      <c r="P36" s="159">
        <v>2.9251989583220498E-5</v>
      </c>
      <c r="Q36" s="159">
        <v>8.3800850807441051E-5</v>
      </c>
      <c r="R36" s="159">
        <v>5.3168463667933085E-6</v>
      </c>
      <c r="S36" s="159">
        <v>6.0208638909048085E-6</v>
      </c>
      <c r="T36" s="159">
        <v>1.9081632697242907E-5</v>
      </c>
      <c r="U36" s="159">
        <v>1.3525419532072424E-5</v>
      </c>
      <c r="V36" s="159">
        <v>1.7469795295243738E-5</v>
      </c>
      <c r="W36" s="159">
        <v>2.363089141826599E-4</v>
      </c>
      <c r="X36" s="159">
        <v>1.5637990658834297E-4</v>
      </c>
      <c r="Y36" s="159">
        <v>1.4010465884388719E-4</v>
      </c>
      <c r="Z36" s="159">
        <v>5.002657815771748E-5</v>
      </c>
      <c r="AA36" s="159">
        <v>1.5086232864909471E-4</v>
      </c>
      <c r="AB36" s="159">
        <v>1.329424304357784E-4</v>
      </c>
      <c r="AC36" s="159">
        <v>6.2655947233857009E-6</v>
      </c>
      <c r="AD36" s="159">
        <v>1.9322224383870028E-6</v>
      </c>
      <c r="AE36" s="159">
        <v>4.7596681368191459E-5</v>
      </c>
      <c r="AF36" s="159">
        <v>2.2465311541506449E-3</v>
      </c>
      <c r="AG36" s="159">
        <v>1.0000260255644977</v>
      </c>
      <c r="AH36" s="159">
        <v>3.229037824181674E-4</v>
      </c>
      <c r="AI36" s="159">
        <v>1.4385391199385722E-4</v>
      </c>
      <c r="AJ36" s="159">
        <v>6.4765040552662493E-6</v>
      </c>
      <c r="AK36" s="159">
        <v>1.9868206383333385E-4</v>
      </c>
      <c r="AL36" s="159">
        <v>7.7653307639671961E-4</v>
      </c>
      <c r="AM36" s="159">
        <v>1.8816982415991064E-5</v>
      </c>
      <c r="AN36" s="159">
        <v>2.8227692199800743E-4</v>
      </c>
      <c r="AO36" s="159">
        <v>4.3153782511970917E-3</v>
      </c>
      <c r="AP36" s="159">
        <v>6.2447959463767156E-6</v>
      </c>
      <c r="AQ36" s="159">
        <v>1.8704405659600199E-5</v>
      </c>
      <c r="AR36" s="159">
        <v>2.8413802127496014E-5</v>
      </c>
      <c r="AS36" s="159">
        <v>1.3134344384887325E-5</v>
      </c>
      <c r="AT36" s="159">
        <v>5.2958283005177422E-5</v>
      </c>
      <c r="AU36" s="159">
        <v>1.4591308810712505E-5</v>
      </c>
      <c r="AV36" s="159">
        <v>1.327214453361672E-5</v>
      </c>
      <c r="AW36" s="159">
        <v>4.6941313849771601E-5</v>
      </c>
      <c r="AX36" s="159">
        <v>2.5157179682657852E-5</v>
      </c>
      <c r="AY36" s="159">
        <v>3.9858822339642233E-5</v>
      </c>
      <c r="AZ36" s="159">
        <v>7.3442764752064619E-5</v>
      </c>
      <c r="BA36" s="159">
        <v>1.4097483726392422E-5</v>
      </c>
      <c r="BB36" s="159">
        <v>1.2644589608912401E-5</v>
      </c>
      <c r="BC36" s="159">
        <v>2.5058636172073686E-5</v>
      </c>
      <c r="BD36" s="159">
        <v>1.5559767744737465E-5</v>
      </c>
      <c r="BE36" s="159">
        <v>1.4232419750067039E-5</v>
      </c>
      <c r="BF36" s="159">
        <v>1.1138290138378213E-5</v>
      </c>
      <c r="BG36" s="159">
        <v>3.1406503383120842E-5</v>
      </c>
      <c r="BH36" s="159">
        <v>7.2098683252996701E-5</v>
      </c>
      <c r="BI36" s="159">
        <v>1.4093251677919457E-5</v>
      </c>
      <c r="BJ36" s="159">
        <v>1.5815171011690304E-4</v>
      </c>
      <c r="BK36" s="159">
        <v>1.2321025610803643E-5</v>
      </c>
      <c r="BL36" s="159">
        <v>8.4269935010188194E-6</v>
      </c>
      <c r="BM36" s="159">
        <v>1.0833841196655402E-6</v>
      </c>
      <c r="BN36" s="159">
        <v>3.7755322701005593E-5</v>
      </c>
      <c r="BO36" s="159">
        <v>4.9152359534782771E-5</v>
      </c>
      <c r="BP36" s="159">
        <v>1.7208763287954111E-5</v>
      </c>
      <c r="BQ36" s="159">
        <v>1.9808271810865086E-4</v>
      </c>
      <c r="BR36" s="159">
        <v>5.6145898119483533E-5</v>
      </c>
      <c r="BS36" s="159">
        <v>5.9769581352063707E-5</v>
      </c>
      <c r="BT36" s="159">
        <v>9.6275514120806456E-5</v>
      </c>
      <c r="BU36" s="159">
        <v>7.3489020736413541E-6</v>
      </c>
      <c r="BV36" s="159">
        <v>9.1758980427725931E-6</v>
      </c>
      <c r="BW36" s="159">
        <v>5.9800267036598722E-5</v>
      </c>
      <c r="BX36" s="159">
        <v>1.4929301432841667E-6</v>
      </c>
      <c r="BY36" s="159">
        <v>7.6256341684892087E-6</v>
      </c>
      <c r="BZ36" s="159">
        <v>1.9087089837338891E-5</v>
      </c>
      <c r="CA36" s="159">
        <v>1.8590600615133386E-5</v>
      </c>
      <c r="CB36" s="159">
        <v>2.2660741205397989E-5</v>
      </c>
      <c r="CC36" s="159">
        <v>1.0048214516860366E-5</v>
      </c>
      <c r="CD36" s="159">
        <v>9.8779841169940343E-6</v>
      </c>
      <c r="CE36" s="159">
        <v>2.1459635055688174E-5</v>
      </c>
      <c r="CF36" s="159">
        <v>6.294668062962229E-6</v>
      </c>
      <c r="CG36" s="159">
        <v>1.2998544291493051E-5</v>
      </c>
      <c r="CH36" s="159">
        <v>4.2219247445111236E-6</v>
      </c>
      <c r="CI36" s="159">
        <v>1.3459445527982482E-5</v>
      </c>
      <c r="CJ36" s="159">
        <v>6.8530908448006544E-6</v>
      </c>
      <c r="CK36" s="159">
        <v>8.6886824354419922E-6</v>
      </c>
      <c r="CL36" s="159">
        <v>1.0624327584945422E-5</v>
      </c>
      <c r="CM36" s="159">
        <v>5.2397566434616375E-8</v>
      </c>
      <c r="CN36" s="159">
        <v>3.3915281341287747E-5</v>
      </c>
      <c r="CO36" s="159">
        <v>1.6735473847842523E-5</v>
      </c>
      <c r="CP36" s="159">
        <v>6.3571515723943956E-5</v>
      </c>
      <c r="CQ36" s="159">
        <v>6.2498079043202793E-5</v>
      </c>
      <c r="CR36" s="159">
        <v>1.5257377617899345E-5</v>
      </c>
      <c r="CS36" s="159">
        <v>6.1465098794934116E-5</v>
      </c>
      <c r="CT36" s="159">
        <v>5.4576536628667766E-5</v>
      </c>
      <c r="CU36" s="159">
        <v>4.5376196628829179E-5</v>
      </c>
      <c r="CV36" s="159">
        <v>1.7500993736841985E-5</v>
      </c>
      <c r="CW36" s="159">
        <v>1.1663047560513136E-5</v>
      </c>
      <c r="CX36" s="159">
        <v>5.8584062125383265E-6</v>
      </c>
      <c r="CY36" s="159">
        <v>2.9432257893806576E-5</v>
      </c>
      <c r="CZ36" s="159">
        <v>1.1302104016066171E-5</v>
      </c>
      <c r="DA36" s="159">
        <v>3.3840511905514154E-5</v>
      </c>
      <c r="DB36" s="159">
        <v>7.7391895129315859E-6</v>
      </c>
      <c r="DC36" s="159">
        <v>1.699183251578465E-5</v>
      </c>
      <c r="DD36" s="159">
        <v>2.6985778936483348E-5</v>
      </c>
      <c r="DE36" s="159">
        <v>0</v>
      </c>
    </row>
    <row r="37" spans="1:109" ht="15" thickBot="1" x14ac:dyDescent="0.35">
      <c r="A37" s="153">
        <v>3261</v>
      </c>
      <c r="B37" s="159">
        <v>1.2239899305637317E-3</v>
      </c>
      <c r="C37" s="159">
        <v>5.9945739740583544E-3</v>
      </c>
      <c r="D37" s="159">
        <v>1.5371875930673318E-3</v>
      </c>
      <c r="E37" s="159">
        <v>2.3932776687990301E-3</v>
      </c>
      <c r="F37" s="159">
        <v>1.6325119677026852E-3</v>
      </c>
      <c r="G37" s="159">
        <v>9.6621286197591267E-4</v>
      </c>
      <c r="H37" s="159">
        <v>1.9464709749343174E-3</v>
      </c>
      <c r="I37" s="159">
        <v>2.8930134927525274E-3</v>
      </c>
      <c r="J37" s="159">
        <v>3.215441469364983E-3</v>
      </c>
      <c r="K37" s="159">
        <v>2.6333404089884946E-3</v>
      </c>
      <c r="L37" s="159">
        <v>2.7411172473476722E-3</v>
      </c>
      <c r="M37" s="159">
        <v>2.9184653453214709E-3</v>
      </c>
      <c r="N37" s="159">
        <v>2.9133315421695852E-3</v>
      </c>
      <c r="O37" s="159">
        <v>2.1811678221270565E-3</v>
      </c>
      <c r="P37" s="159">
        <v>1.4941939993281144E-3</v>
      </c>
      <c r="Q37" s="159">
        <v>2.6042310437859885E-3</v>
      </c>
      <c r="R37" s="159">
        <v>4.6018783442785755E-3</v>
      </c>
      <c r="S37" s="159">
        <v>2.8869212546971477E-3</v>
      </c>
      <c r="T37" s="159">
        <v>2.0890835113281702E-3</v>
      </c>
      <c r="U37" s="159">
        <v>3.3482851306483714E-3</v>
      </c>
      <c r="V37" s="159">
        <v>2.1779927314846555E-3</v>
      </c>
      <c r="W37" s="159">
        <v>2.1160404793130541E-3</v>
      </c>
      <c r="X37" s="159">
        <v>4.6423916920114673E-3</v>
      </c>
      <c r="Y37" s="159">
        <v>2.4197346131292811E-3</v>
      </c>
      <c r="Z37" s="159">
        <v>1.8003978909664799E-3</v>
      </c>
      <c r="AA37" s="159">
        <v>6.3162932771458581E-4</v>
      </c>
      <c r="AB37" s="159">
        <v>1.7387843286188857E-2</v>
      </c>
      <c r="AC37" s="159">
        <v>8.470243775254028E-4</v>
      </c>
      <c r="AD37" s="159">
        <v>1.4919973568226603E-3</v>
      </c>
      <c r="AE37" s="159">
        <v>2.6147227974664248E-3</v>
      </c>
      <c r="AF37" s="159">
        <v>5.1726913414475509E-3</v>
      </c>
      <c r="AG37" s="159">
        <v>2.1561989883384057E-3</v>
      </c>
      <c r="AH37" s="159">
        <v>1.0021472610433853</v>
      </c>
      <c r="AI37" s="159">
        <v>5.0977203756314791E-3</v>
      </c>
      <c r="AJ37" s="159">
        <v>2.8868525801217363E-3</v>
      </c>
      <c r="AK37" s="159">
        <v>2.813149634751726E-3</v>
      </c>
      <c r="AL37" s="159">
        <v>1.7289204618680799E-3</v>
      </c>
      <c r="AM37" s="159">
        <v>1.9903295496416108E-3</v>
      </c>
      <c r="AN37" s="159">
        <v>1.3011016688258556E-3</v>
      </c>
      <c r="AO37" s="159">
        <v>7.9056405251078771E-4</v>
      </c>
      <c r="AP37" s="159">
        <v>2.2154872023901723E-3</v>
      </c>
      <c r="AQ37" s="159">
        <v>2.4438663567592357E-3</v>
      </c>
      <c r="AR37" s="159">
        <v>1.1292057708868146E-2</v>
      </c>
      <c r="AS37" s="159">
        <v>1.2809234340368306E-2</v>
      </c>
      <c r="AT37" s="159">
        <v>1.9653995775814905E-3</v>
      </c>
      <c r="AU37" s="159">
        <v>1.0873695813946587E-3</v>
      </c>
      <c r="AV37" s="159">
        <v>2.1203935307865058E-3</v>
      </c>
      <c r="AW37" s="159">
        <v>1.1501959234971758E-3</v>
      </c>
      <c r="AX37" s="159">
        <v>2.0658611846482702E-3</v>
      </c>
      <c r="AY37" s="159">
        <v>1.0614655398049728E-3</v>
      </c>
      <c r="AZ37" s="159">
        <v>1.9480371427463023E-3</v>
      </c>
      <c r="BA37" s="159">
        <v>1.7033991520349124E-3</v>
      </c>
      <c r="BB37" s="159">
        <v>2.5963991610478089E-3</v>
      </c>
      <c r="BC37" s="159">
        <v>1.6084773744909687E-3</v>
      </c>
      <c r="BD37" s="159">
        <v>9.0195104881583431E-4</v>
      </c>
      <c r="BE37" s="159">
        <v>8.0413599303337318E-4</v>
      </c>
      <c r="BF37" s="159">
        <v>5.6747686817697391E-4</v>
      </c>
      <c r="BG37" s="159">
        <v>1.6242395607737356E-3</v>
      </c>
      <c r="BH37" s="159">
        <v>5.3921597485045969E-4</v>
      </c>
      <c r="BI37" s="159">
        <v>6.038094884564596E-4</v>
      </c>
      <c r="BJ37" s="159">
        <v>1.0979093169638224E-3</v>
      </c>
      <c r="BK37" s="159">
        <v>1.6208649350317487E-3</v>
      </c>
      <c r="BL37" s="159">
        <v>6.8360164149960578E-3</v>
      </c>
      <c r="BM37" s="159">
        <v>4.6865813676412189E-4</v>
      </c>
      <c r="BN37" s="159">
        <v>5.1741159259605356E-4</v>
      </c>
      <c r="BO37" s="159">
        <v>3.3741415219778813E-3</v>
      </c>
      <c r="BP37" s="159">
        <v>2.4380130770572683E-3</v>
      </c>
      <c r="BQ37" s="159">
        <v>7.6016939220057995E-4</v>
      </c>
      <c r="BR37" s="159">
        <v>1.4252994139613302E-3</v>
      </c>
      <c r="BS37" s="159">
        <v>1.6239491531362545E-3</v>
      </c>
      <c r="BT37" s="159">
        <v>1.9972038015668692E-3</v>
      </c>
      <c r="BU37" s="159">
        <v>4.0307946883947406E-4</v>
      </c>
      <c r="BV37" s="159">
        <v>9.6996440793093255E-4</v>
      </c>
      <c r="BW37" s="159">
        <v>1.5137082848396414E-3</v>
      </c>
      <c r="BX37" s="159">
        <v>1.2295221311180719E-3</v>
      </c>
      <c r="BY37" s="159">
        <v>1.5507571395940109E-3</v>
      </c>
      <c r="BZ37" s="159">
        <v>9.165515916469499E-4</v>
      </c>
      <c r="CA37" s="159">
        <v>1.2841575577868028E-3</v>
      </c>
      <c r="CB37" s="159">
        <v>2.2232259803635912E-3</v>
      </c>
      <c r="CC37" s="159">
        <v>1.0335480022709202E-3</v>
      </c>
      <c r="CD37" s="159">
        <v>6.2269526025371814E-4</v>
      </c>
      <c r="CE37" s="159">
        <v>1.3373213094313914E-3</v>
      </c>
      <c r="CF37" s="159">
        <v>8.6874824891615659E-4</v>
      </c>
      <c r="CG37" s="159">
        <v>1.341261779711656E-3</v>
      </c>
      <c r="CH37" s="159">
        <v>9.3944989464836448E-4</v>
      </c>
      <c r="CI37" s="159">
        <v>8.4168078033487693E-4</v>
      </c>
      <c r="CJ37" s="159">
        <v>7.0636314738688785E-4</v>
      </c>
      <c r="CK37" s="159">
        <v>1.4626104429095843E-3</v>
      </c>
      <c r="CL37" s="159">
        <v>7.4369998304832526E-4</v>
      </c>
      <c r="CM37" s="159">
        <v>3.3582785721505905E-6</v>
      </c>
      <c r="CN37" s="159">
        <v>1.4603827914201027E-3</v>
      </c>
      <c r="CO37" s="159">
        <v>7.8449587655789188E-4</v>
      </c>
      <c r="CP37" s="159">
        <v>2.664776789043569E-3</v>
      </c>
      <c r="CQ37" s="159">
        <v>1.8325100583951113E-3</v>
      </c>
      <c r="CR37" s="159">
        <v>1.2318543312923812E-3</v>
      </c>
      <c r="CS37" s="159">
        <v>1.7536820126011589E-3</v>
      </c>
      <c r="CT37" s="159">
        <v>1.2549898490674092E-3</v>
      </c>
      <c r="CU37" s="159">
        <v>2.3287248464927512E-3</v>
      </c>
      <c r="CV37" s="159">
        <v>1.1747932836047353E-3</v>
      </c>
      <c r="CW37" s="159">
        <v>3.3732138282290222E-3</v>
      </c>
      <c r="CX37" s="159">
        <v>1.7853518347426089E-3</v>
      </c>
      <c r="CY37" s="159">
        <v>1.0045293703203994E-3</v>
      </c>
      <c r="CZ37" s="159">
        <v>6.790195267557562E-4</v>
      </c>
      <c r="DA37" s="159">
        <v>1.8330217957706983E-3</v>
      </c>
      <c r="DB37" s="159">
        <v>4.6471999003037473E-4</v>
      </c>
      <c r="DC37" s="159">
        <v>2.0120321968288934E-3</v>
      </c>
      <c r="DD37" s="159">
        <v>1.1133174009283504E-3</v>
      </c>
      <c r="DE37" s="159">
        <v>0</v>
      </c>
    </row>
    <row r="38" spans="1:109" ht="15" thickTop="1" x14ac:dyDescent="0.3">
      <c r="A38" s="151">
        <v>3262</v>
      </c>
      <c r="B38" s="159">
        <v>1.5129061628877279E-7</v>
      </c>
      <c r="C38" s="159">
        <v>4.9711937667854303E-8</v>
      </c>
      <c r="D38" s="159">
        <v>2.403747697704849E-7</v>
      </c>
      <c r="E38" s="159">
        <v>5.4474417769094945E-7</v>
      </c>
      <c r="F38" s="159">
        <v>3.1883360506410505E-7</v>
      </c>
      <c r="G38" s="159">
        <v>1.7622223351034309E-7</v>
      </c>
      <c r="H38" s="159">
        <v>7.0768086934430362E-7</v>
      </c>
      <c r="I38" s="159">
        <v>2.4028319278312825E-7</v>
      </c>
      <c r="J38" s="159">
        <v>5.6507552825023508E-7</v>
      </c>
      <c r="K38" s="159">
        <v>6.8386315915388779E-7</v>
      </c>
      <c r="L38" s="159">
        <v>1.167664000307962E-6</v>
      </c>
      <c r="M38" s="159">
        <v>8.5488987702879529E-7</v>
      </c>
      <c r="N38" s="159">
        <v>5.4904893016397265E-7</v>
      </c>
      <c r="O38" s="159">
        <v>9.7715671731651837E-7</v>
      </c>
      <c r="P38" s="159">
        <v>3.5863581481355783E-7</v>
      </c>
      <c r="Q38" s="159">
        <v>1.0337972204638518E-6</v>
      </c>
      <c r="R38" s="159">
        <v>3.3013068577742586E-8</v>
      </c>
      <c r="S38" s="159">
        <v>5.5392183447229174E-8</v>
      </c>
      <c r="T38" s="159">
        <v>2.2880695030415457E-7</v>
      </c>
      <c r="U38" s="159">
        <v>1.1412780630961918E-7</v>
      </c>
      <c r="V38" s="159">
        <v>3.346580570023421E-7</v>
      </c>
      <c r="W38" s="159">
        <v>2.1156257839297808E-7</v>
      </c>
      <c r="X38" s="159">
        <v>3.2016852340923628E-6</v>
      </c>
      <c r="Y38" s="159">
        <v>2.487605429426043E-6</v>
      </c>
      <c r="Z38" s="159">
        <v>4.3391062620278815E-7</v>
      </c>
      <c r="AA38" s="159">
        <v>1.0001146862823965E-7</v>
      </c>
      <c r="AB38" s="159">
        <v>3.6115345427073029E-5</v>
      </c>
      <c r="AC38" s="159">
        <v>1.0113288354203537E-7</v>
      </c>
      <c r="AD38" s="159">
        <v>1.3919335699243365E-8</v>
      </c>
      <c r="AE38" s="159">
        <v>1.2189471870633581E-6</v>
      </c>
      <c r="AF38" s="159">
        <v>1.1324007373438079E-6</v>
      </c>
      <c r="AG38" s="159">
        <v>6.3294545614097343E-7</v>
      </c>
      <c r="AH38" s="159">
        <v>8.2756471637505178E-8</v>
      </c>
      <c r="AI38" s="159">
        <v>1.0000073950958064</v>
      </c>
      <c r="AJ38" s="159">
        <v>2.7238449291227983E-8</v>
      </c>
      <c r="AK38" s="159">
        <v>1.9402973278956425E-7</v>
      </c>
      <c r="AL38" s="159">
        <v>1.0880309675200357E-7</v>
      </c>
      <c r="AM38" s="159">
        <v>4.4821198351696147E-7</v>
      </c>
      <c r="AN38" s="159">
        <v>9.5438969211839729E-8</v>
      </c>
      <c r="AO38" s="159">
        <v>3.1068461539988609E-7</v>
      </c>
      <c r="AP38" s="159">
        <v>8.6904816738795124E-8</v>
      </c>
      <c r="AQ38" s="159">
        <v>1.5075840611232583E-7</v>
      </c>
      <c r="AR38" s="159">
        <v>2.4174064549552253E-5</v>
      </c>
      <c r="AS38" s="159">
        <v>7.8180058424665554E-8</v>
      </c>
      <c r="AT38" s="159">
        <v>7.7240979380846643E-7</v>
      </c>
      <c r="AU38" s="159">
        <v>2.3613180526493223E-7</v>
      </c>
      <c r="AV38" s="159">
        <v>3.537228150151781E-7</v>
      </c>
      <c r="AW38" s="159">
        <v>5.7333332174742424E-7</v>
      </c>
      <c r="AX38" s="159">
        <v>4.5390931140796591E-7</v>
      </c>
      <c r="AY38" s="159">
        <v>4.0630854191147383E-7</v>
      </c>
      <c r="AZ38" s="159">
        <v>8.6874449269355415E-7</v>
      </c>
      <c r="BA38" s="159">
        <v>3.5773700176939349E-6</v>
      </c>
      <c r="BB38" s="159">
        <v>7.6984281541608398E-7</v>
      </c>
      <c r="BC38" s="159">
        <v>1.0698573666415013E-7</v>
      </c>
      <c r="BD38" s="159">
        <v>6.2185523561393431E-7</v>
      </c>
      <c r="BE38" s="159">
        <v>3.7783586314493621E-7</v>
      </c>
      <c r="BF38" s="159">
        <v>3.2055439528484802E-7</v>
      </c>
      <c r="BG38" s="159">
        <v>9.3927638049709688E-7</v>
      </c>
      <c r="BH38" s="159">
        <v>4.6059834099254177E-7</v>
      </c>
      <c r="BI38" s="159">
        <v>1.8076993190404518E-7</v>
      </c>
      <c r="BJ38" s="159">
        <v>8.5021936653229009E-7</v>
      </c>
      <c r="BK38" s="159">
        <v>2.0533388065382724E-7</v>
      </c>
      <c r="BL38" s="159">
        <v>5.7921500935226521E-8</v>
      </c>
      <c r="BM38" s="159">
        <v>9.3574137340775601E-9</v>
      </c>
      <c r="BN38" s="159">
        <v>2.8583212955765526E-7</v>
      </c>
      <c r="BO38" s="159">
        <v>2.8410401276404547E-6</v>
      </c>
      <c r="BP38" s="159">
        <v>5.1974403765455548E-6</v>
      </c>
      <c r="BQ38" s="159">
        <v>1.4625479167802805E-6</v>
      </c>
      <c r="BR38" s="159">
        <v>4.9863809246340398E-7</v>
      </c>
      <c r="BS38" s="159">
        <v>8.5114444722194981E-7</v>
      </c>
      <c r="BT38" s="159">
        <v>6.8220132768798531E-7</v>
      </c>
      <c r="BU38" s="159">
        <v>1.3071858899164067E-7</v>
      </c>
      <c r="BV38" s="159">
        <v>4.7571554606255599E-7</v>
      </c>
      <c r="BW38" s="159">
        <v>1.4915091321811195E-7</v>
      </c>
      <c r="BX38" s="159">
        <v>1.1006807910524304E-7</v>
      </c>
      <c r="BY38" s="159">
        <v>3.1151237595364819E-7</v>
      </c>
      <c r="BZ38" s="159">
        <v>1.4791314756679709E-7</v>
      </c>
      <c r="CA38" s="159">
        <v>4.3383074646254068E-7</v>
      </c>
      <c r="CB38" s="159">
        <v>1.5759733391892875E-7</v>
      </c>
      <c r="CC38" s="159">
        <v>6.7711604275967749E-7</v>
      </c>
      <c r="CD38" s="159">
        <v>1.2375133789746858E-7</v>
      </c>
      <c r="CE38" s="159">
        <v>1.5558861333956834E-7</v>
      </c>
      <c r="CF38" s="159">
        <v>1.101475244495737E-7</v>
      </c>
      <c r="CG38" s="159">
        <v>6.6724307465739886E-8</v>
      </c>
      <c r="CH38" s="159">
        <v>3.8755431383843198E-8</v>
      </c>
      <c r="CI38" s="159">
        <v>1.0081596043805681E-7</v>
      </c>
      <c r="CJ38" s="159">
        <v>3.5262252641420129E-8</v>
      </c>
      <c r="CK38" s="159">
        <v>7.396380342394044E-8</v>
      </c>
      <c r="CL38" s="159">
        <v>1.8939435122785569E-7</v>
      </c>
      <c r="CM38" s="159">
        <v>7.1972237430712095E-10</v>
      </c>
      <c r="CN38" s="159">
        <v>4.3228359842043632E-7</v>
      </c>
      <c r="CO38" s="159">
        <v>1.2018979938807508E-7</v>
      </c>
      <c r="CP38" s="159">
        <v>8.3418744679208685E-7</v>
      </c>
      <c r="CQ38" s="159">
        <v>8.0076258393907348E-7</v>
      </c>
      <c r="CR38" s="159">
        <v>1.3659206024040372E-7</v>
      </c>
      <c r="CS38" s="159">
        <v>6.4654368916199246E-7</v>
      </c>
      <c r="CT38" s="159">
        <v>2.426907851963191E-7</v>
      </c>
      <c r="CU38" s="159">
        <v>5.5233389239229781E-7</v>
      </c>
      <c r="CV38" s="159">
        <v>7.6394701285152931E-8</v>
      </c>
      <c r="CW38" s="159">
        <v>1.0682239343128057E-7</v>
      </c>
      <c r="CX38" s="159">
        <v>6.2036878903716825E-8</v>
      </c>
      <c r="CY38" s="159">
        <v>3.7900230290407122E-7</v>
      </c>
      <c r="CZ38" s="159">
        <v>3.6245507650777832E-7</v>
      </c>
      <c r="DA38" s="159">
        <v>1.5250663376766078E-6</v>
      </c>
      <c r="DB38" s="159">
        <v>3.8780776115717766E-7</v>
      </c>
      <c r="DC38" s="159">
        <v>1.7979177156380095E-7</v>
      </c>
      <c r="DD38" s="159">
        <v>1.7744407707370761E-7</v>
      </c>
      <c r="DE38" s="159">
        <v>0</v>
      </c>
    </row>
    <row r="39" spans="1:109" x14ac:dyDescent="0.3">
      <c r="A39" s="151">
        <v>3270</v>
      </c>
      <c r="B39" s="159">
        <v>4.8494519654732705E-4</v>
      </c>
      <c r="C39" s="159">
        <v>4.551100917239153E-2</v>
      </c>
      <c r="D39" s="159">
        <v>2.0750041189113804E-3</v>
      </c>
      <c r="E39" s="159">
        <v>2.2624340965051383E-3</v>
      </c>
      <c r="F39" s="159">
        <v>1.4205026231628847E-3</v>
      </c>
      <c r="G39" s="159">
        <v>7.1124955099463518E-4</v>
      </c>
      <c r="H39" s="159">
        <v>2.0183268726154087E-3</v>
      </c>
      <c r="I39" s="159">
        <v>5.8044014948641191E-3</v>
      </c>
      <c r="J39" s="159">
        <v>1.7301628570453179E-3</v>
      </c>
      <c r="K39" s="159">
        <v>2.2519833686455441E-3</v>
      </c>
      <c r="L39" s="159">
        <v>3.4397806278774821E-3</v>
      </c>
      <c r="M39" s="159">
        <v>2.6911198112388049E-3</v>
      </c>
      <c r="N39" s="159">
        <v>1.7523763261359487E-3</v>
      </c>
      <c r="O39" s="159">
        <v>2.6923827742247274E-3</v>
      </c>
      <c r="P39" s="159">
        <v>1.1488778164197102E-3</v>
      </c>
      <c r="Q39" s="159">
        <v>3.2104671976464481E-3</v>
      </c>
      <c r="R39" s="159">
        <v>4.6003437411277804E-4</v>
      </c>
      <c r="S39" s="159">
        <v>8.8448137572267672E-4</v>
      </c>
      <c r="T39" s="159">
        <v>1.0035613282916402E-3</v>
      </c>
      <c r="U39" s="159">
        <v>4.0440301732003053E-3</v>
      </c>
      <c r="V39" s="159">
        <v>1.5237896557822636E-3</v>
      </c>
      <c r="W39" s="159">
        <v>2.5185529619482826E-3</v>
      </c>
      <c r="X39" s="159">
        <v>8.7463071858223732E-3</v>
      </c>
      <c r="Y39" s="159">
        <v>3.498823120813285E-3</v>
      </c>
      <c r="Z39" s="159">
        <v>9.6301626379055524E-3</v>
      </c>
      <c r="AA39" s="159">
        <v>4.9279675863943941E-3</v>
      </c>
      <c r="AB39" s="159">
        <v>3.4222945492491934E-4</v>
      </c>
      <c r="AC39" s="159">
        <v>3.2239494121377135E-4</v>
      </c>
      <c r="AD39" s="159">
        <v>1.6697182346085452E-4</v>
      </c>
      <c r="AE39" s="159">
        <v>3.372586815256443E-3</v>
      </c>
      <c r="AF39" s="159">
        <v>2.0651266196419323E-2</v>
      </c>
      <c r="AG39" s="159">
        <v>1.5688141269145411E-3</v>
      </c>
      <c r="AH39" s="159">
        <v>2.8605518255424739E-4</v>
      </c>
      <c r="AI39" s="159">
        <v>3.5368172225737856E-3</v>
      </c>
      <c r="AJ39" s="159">
        <v>1.1266732806079174</v>
      </c>
      <c r="AK39" s="159">
        <v>1.5552698770579661E-3</v>
      </c>
      <c r="AL39" s="159">
        <v>7.4888819618718544E-2</v>
      </c>
      <c r="AM39" s="159">
        <v>7.1039751596520984E-2</v>
      </c>
      <c r="AN39" s="159">
        <v>1.9437050618518811E-4</v>
      </c>
      <c r="AO39" s="159">
        <v>2.5962547326762266E-3</v>
      </c>
      <c r="AP39" s="159">
        <v>6.0636709183513608E-4</v>
      </c>
      <c r="AQ39" s="159">
        <v>2.3297126629188039E-3</v>
      </c>
      <c r="AR39" s="159">
        <v>1.3461079763936248E-3</v>
      </c>
      <c r="AS39" s="159">
        <v>1.0668446363980774E-3</v>
      </c>
      <c r="AT39" s="159">
        <v>2.6419018533969849E-3</v>
      </c>
      <c r="AU39" s="159">
        <v>1.5565399348038637E-3</v>
      </c>
      <c r="AV39" s="159">
        <v>2.0289091303611687E-3</v>
      </c>
      <c r="AW39" s="159">
        <v>1.8143121840782136E-3</v>
      </c>
      <c r="AX39" s="159">
        <v>2.808531592941236E-3</v>
      </c>
      <c r="AY39" s="159">
        <v>1.0737133415894505E-3</v>
      </c>
      <c r="AZ39" s="159">
        <v>7.0549846294462055E-3</v>
      </c>
      <c r="BA39" s="159">
        <v>1.4441359455449631E-3</v>
      </c>
      <c r="BB39" s="159">
        <v>3.8465201221461816E-3</v>
      </c>
      <c r="BC39" s="159">
        <v>6.5283922849555267E-4</v>
      </c>
      <c r="BD39" s="159">
        <v>2.1637389368400583E-3</v>
      </c>
      <c r="BE39" s="159">
        <v>7.0255941336377198E-4</v>
      </c>
      <c r="BF39" s="159">
        <v>5.38059948300231E-4</v>
      </c>
      <c r="BG39" s="159">
        <v>1.5020143484315021E-3</v>
      </c>
      <c r="BH39" s="159">
        <v>2.4250393019979348E-3</v>
      </c>
      <c r="BI39" s="159">
        <v>1.0667419689931355E-3</v>
      </c>
      <c r="BJ39" s="159">
        <v>5.2994759710951042E-3</v>
      </c>
      <c r="BK39" s="159">
        <v>6.2209796821670034E-4</v>
      </c>
      <c r="BL39" s="159">
        <v>9.6697630336503213E-4</v>
      </c>
      <c r="BM39" s="159">
        <v>8.5934704782008844E-5</v>
      </c>
      <c r="BN39" s="159">
        <v>1.3437516493751778E-3</v>
      </c>
      <c r="BO39" s="159">
        <v>9.7578934743278375E-3</v>
      </c>
      <c r="BP39" s="159">
        <v>2.0994308119366505E-3</v>
      </c>
      <c r="BQ39" s="159">
        <v>2.4140984401299606E-3</v>
      </c>
      <c r="BR39" s="159">
        <v>2.182342641833764E-3</v>
      </c>
      <c r="BS39" s="159">
        <v>1.4659479651734743E-3</v>
      </c>
      <c r="BT39" s="159">
        <v>8.145119427148056E-4</v>
      </c>
      <c r="BU39" s="159">
        <v>3.4587200047800739E-4</v>
      </c>
      <c r="BV39" s="159">
        <v>4.4376294216730381E-4</v>
      </c>
      <c r="BW39" s="159">
        <v>5.4083686964377575E-3</v>
      </c>
      <c r="BX39" s="159">
        <v>1.2014747148642529E-4</v>
      </c>
      <c r="BY39" s="159">
        <v>2.50094019744794E-3</v>
      </c>
      <c r="BZ39" s="159">
        <v>1.1624590390794875E-3</v>
      </c>
      <c r="CA39" s="159">
        <v>9.6962427288807313E-4</v>
      </c>
      <c r="CB39" s="159">
        <v>8.8285301343733096E-4</v>
      </c>
      <c r="CC39" s="159">
        <v>1.0822266455000761E-3</v>
      </c>
      <c r="CD39" s="159">
        <v>3.8991783453248211E-4</v>
      </c>
      <c r="CE39" s="159">
        <v>1.2325717521814632E-3</v>
      </c>
      <c r="CF39" s="159">
        <v>6.4330079099700636E-4</v>
      </c>
      <c r="CG39" s="159">
        <v>4.6118033682338126E-3</v>
      </c>
      <c r="CH39" s="159">
        <v>3.9148394414335495E-4</v>
      </c>
      <c r="CI39" s="159">
        <v>8.2407245295821263E-4</v>
      </c>
      <c r="CJ39" s="159">
        <v>2.4265468535671743E-3</v>
      </c>
      <c r="CK39" s="159">
        <v>8.2329268052359146E-4</v>
      </c>
      <c r="CL39" s="159">
        <v>1.2181240080392174E-3</v>
      </c>
      <c r="CM39" s="159">
        <v>4.0578563481867176E-6</v>
      </c>
      <c r="CN39" s="159">
        <v>1.426208582924834E-3</v>
      </c>
      <c r="CO39" s="159">
        <v>1.2425100064899126E-3</v>
      </c>
      <c r="CP39" s="159">
        <v>2.5428924787269714E-3</v>
      </c>
      <c r="CQ39" s="159">
        <v>2.5204131641941331E-3</v>
      </c>
      <c r="CR39" s="159">
        <v>9.0336485547461815E-4</v>
      </c>
      <c r="CS39" s="159">
        <v>5.8620813127030109E-3</v>
      </c>
      <c r="CT39" s="159">
        <v>8.8326700381542538E-4</v>
      </c>
      <c r="CU39" s="159">
        <v>8.7226591464329897E-3</v>
      </c>
      <c r="CV39" s="159">
        <v>4.7202538419037477E-4</v>
      </c>
      <c r="CW39" s="159">
        <v>8.2471787095259388E-4</v>
      </c>
      <c r="CX39" s="159">
        <v>4.3386878279553761E-4</v>
      </c>
      <c r="CY39" s="159">
        <v>1.5913391661511417E-3</v>
      </c>
      <c r="CZ39" s="159">
        <v>1.0816964722473719E-3</v>
      </c>
      <c r="DA39" s="159">
        <v>2.9078692811685164E-3</v>
      </c>
      <c r="DB39" s="159">
        <v>1.1177146256949851E-3</v>
      </c>
      <c r="DC39" s="159">
        <v>9.002334782419717E-4</v>
      </c>
      <c r="DD39" s="159">
        <v>1.0134109666053541E-3</v>
      </c>
      <c r="DE39" s="159">
        <v>0</v>
      </c>
    </row>
    <row r="40" spans="1:109" x14ac:dyDescent="0.3">
      <c r="A40" s="151">
        <v>3310</v>
      </c>
      <c r="B40" s="159">
        <v>6.0696872137109485E-4</v>
      </c>
      <c r="C40" s="159">
        <v>4.0555848711357624E-4</v>
      </c>
      <c r="D40" s="159">
        <v>1.0492293034566175E-3</v>
      </c>
      <c r="E40" s="159">
        <v>5.7056337424464879E-3</v>
      </c>
      <c r="F40" s="159">
        <v>1.3161094908879999E-3</v>
      </c>
      <c r="G40" s="159">
        <v>2.1727837349153059E-3</v>
      </c>
      <c r="H40" s="159">
        <v>2.341328342587083E-3</v>
      </c>
      <c r="I40" s="159">
        <v>3.81779105271327E-3</v>
      </c>
      <c r="J40" s="159">
        <v>2.2124511583426006E-3</v>
      </c>
      <c r="K40" s="159">
        <v>3.2695186404970971E-3</v>
      </c>
      <c r="L40" s="159">
        <v>4.7283181212916794E-3</v>
      </c>
      <c r="M40" s="159">
        <v>3.6133061662499953E-3</v>
      </c>
      <c r="N40" s="159">
        <v>2.2565463220409554E-3</v>
      </c>
      <c r="O40" s="159">
        <v>3.6897189632691071E-3</v>
      </c>
      <c r="P40" s="159">
        <v>2.185054209277195E-3</v>
      </c>
      <c r="Q40" s="159">
        <v>6.463387567601119E-3</v>
      </c>
      <c r="R40" s="159">
        <v>3.7839396347174177E-4</v>
      </c>
      <c r="S40" s="159">
        <v>4.2297720329446373E-4</v>
      </c>
      <c r="T40" s="159">
        <v>1.0663962324588823E-3</v>
      </c>
      <c r="U40" s="159">
        <v>1.1769647075600142E-3</v>
      </c>
      <c r="V40" s="159">
        <v>2.4919801442793632E-3</v>
      </c>
      <c r="W40" s="159">
        <v>1.4195359887946027E-2</v>
      </c>
      <c r="X40" s="159">
        <v>2.3810185500646296E-3</v>
      </c>
      <c r="Y40" s="159">
        <v>7.2578352655417594E-4</v>
      </c>
      <c r="Z40" s="159">
        <v>1.5475579076734077E-2</v>
      </c>
      <c r="AA40" s="159">
        <v>1.9812739300827283E-4</v>
      </c>
      <c r="AB40" s="159">
        <v>4.6046632964348637E-4</v>
      </c>
      <c r="AC40" s="159">
        <v>5.3274235894411998E-4</v>
      </c>
      <c r="AD40" s="159">
        <v>1.2258967465702831E-4</v>
      </c>
      <c r="AE40" s="159">
        <v>6.8021351934163338E-2</v>
      </c>
      <c r="AF40" s="159">
        <v>3.0469107229804137E-3</v>
      </c>
      <c r="AG40" s="159">
        <v>1.6717194838329406E-3</v>
      </c>
      <c r="AH40" s="159">
        <v>3.2851236502248499E-4</v>
      </c>
      <c r="AI40" s="159">
        <v>1.0941587073073236E-3</v>
      </c>
      <c r="AJ40" s="159">
        <v>2.9091066203977084E-4</v>
      </c>
      <c r="AK40" s="159">
        <v>1.0034103019625042</v>
      </c>
      <c r="AL40" s="159">
        <v>9.3999921139072462E-2</v>
      </c>
      <c r="AM40" s="159">
        <v>1.8019413401297235E-3</v>
      </c>
      <c r="AN40" s="159">
        <v>2.3244949354702044E-4</v>
      </c>
      <c r="AO40" s="159">
        <v>1.0385930661695752E-3</v>
      </c>
      <c r="AP40" s="159">
        <v>4.4770642084392229E-4</v>
      </c>
      <c r="AQ40" s="159">
        <v>3.5313310430294407E-3</v>
      </c>
      <c r="AR40" s="159">
        <v>2.3745041159842651E-2</v>
      </c>
      <c r="AS40" s="159">
        <v>7.1762174614206393E-4</v>
      </c>
      <c r="AT40" s="159">
        <v>2.9658803558345595E-3</v>
      </c>
      <c r="AU40" s="159">
        <v>9.9435213629515116E-4</v>
      </c>
      <c r="AV40" s="159">
        <v>1.509564033759746E-3</v>
      </c>
      <c r="AW40" s="159">
        <v>2.5547280199862939E-3</v>
      </c>
      <c r="AX40" s="159">
        <v>1.2583385676009416E-3</v>
      </c>
      <c r="AY40" s="159">
        <v>1.3260130084903035E-3</v>
      </c>
      <c r="AZ40" s="159">
        <v>1.9905451589611036E-3</v>
      </c>
      <c r="BA40" s="159">
        <v>1.2685750904501244E-2</v>
      </c>
      <c r="BB40" s="159">
        <v>1.1521886930280303E-3</v>
      </c>
      <c r="BC40" s="159">
        <v>5.4882152245004352E-4</v>
      </c>
      <c r="BD40" s="159">
        <v>3.0645660255365858E-3</v>
      </c>
      <c r="BE40" s="159">
        <v>2.0433040118237843E-3</v>
      </c>
      <c r="BF40" s="159">
        <v>1.7594088495600983E-3</v>
      </c>
      <c r="BG40" s="159">
        <v>5.1695180485559307E-3</v>
      </c>
      <c r="BH40" s="159">
        <v>1.1419810767862757E-3</v>
      </c>
      <c r="BI40" s="159">
        <v>1.0021560673552398E-3</v>
      </c>
      <c r="BJ40" s="159">
        <v>2.3255768038652376E-3</v>
      </c>
      <c r="BK40" s="159">
        <v>1.0605480966907345E-3</v>
      </c>
      <c r="BL40" s="159">
        <v>6.4510874100925551E-4</v>
      </c>
      <c r="BM40" s="159">
        <v>6.2870902594099775E-5</v>
      </c>
      <c r="BN40" s="159">
        <v>8.9842628570386705E-4</v>
      </c>
      <c r="BO40" s="159">
        <v>1.3574005548736345E-2</v>
      </c>
      <c r="BP40" s="159">
        <v>3.1125884671579858E-3</v>
      </c>
      <c r="BQ40" s="159">
        <v>1.3119758069108506E-3</v>
      </c>
      <c r="BR40" s="159">
        <v>4.2812014669182923E-3</v>
      </c>
      <c r="BS40" s="159">
        <v>3.6782010290000791E-3</v>
      </c>
      <c r="BT40" s="159">
        <v>1.8136093756928977E-3</v>
      </c>
      <c r="BU40" s="159">
        <v>5.4432713875236869E-4</v>
      </c>
      <c r="BV40" s="159">
        <v>1.3163607514217661E-3</v>
      </c>
      <c r="BW40" s="159">
        <v>9.1782816470093581E-4</v>
      </c>
      <c r="BX40" s="159">
        <v>1.7980261715887989E-4</v>
      </c>
      <c r="BY40" s="159">
        <v>1.1389613252341141E-3</v>
      </c>
      <c r="BZ40" s="159">
        <v>8.604713667666339E-4</v>
      </c>
      <c r="CA40" s="159">
        <v>1.8967030207441193E-3</v>
      </c>
      <c r="CB40" s="159">
        <v>1.0437611656017485E-2</v>
      </c>
      <c r="CC40" s="159">
        <v>1.4019400320460856E-3</v>
      </c>
      <c r="CD40" s="159">
        <v>6.2339659017048813E-4</v>
      </c>
      <c r="CE40" s="159">
        <v>1.3441745841053375E-3</v>
      </c>
      <c r="CF40" s="159">
        <v>6.6637915300986393E-4</v>
      </c>
      <c r="CG40" s="159">
        <v>5.248800142902564E-4</v>
      </c>
      <c r="CH40" s="159">
        <v>3.5098257335017561E-4</v>
      </c>
      <c r="CI40" s="159">
        <v>8.1271885436561377E-4</v>
      </c>
      <c r="CJ40" s="159">
        <v>2.7708293168454316E-4</v>
      </c>
      <c r="CK40" s="159">
        <v>5.8742212763937107E-4</v>
      </c>
      <c r="CL40" s="159">
        <v>6.0009807922306905E-4</v>
      </c>
      <c r="CM40" s="159">
        <v>5.1032757733599704E-6</v>
      </c>
      <c r="CN40" s="159">
        <v>2.2047489172186737E-3</v>
      </c>
      <c r="CO40" s="159">
        <v>1.0697136778179798E-3</v>
      </c>
      <c r="CP40" s="159">
        <v>3.5758056023470386E-3</v>
      </c>
      <c r="CQ40" s="159">
        <v>3.2969041911718273E-3</v>
      </c>
      <c r="CR40" s="159">
        <v>1.215993581004356E-3</v>
      </c>
      <c r="CS40" s="159">
        <v>1.8895237175358347E-3</v>
      </c>
      <c r="CT40" s="159">
        <v>1.1872445422299665E-3</v>
      </c>
      <c r="CU40" s="159">
        <v>9.2075000090613771E-3</v>
      </c>
      <c r="CV40" s="159">
        <v>4.030829773270565E-4</v>
      </c>
      <c r="CW40" s="159">
        <v>8.3033743044791874E-4</v>
      </c>
      <c r="CX40" s="159">
        <v>4.8963570929310806E-4</v>
      </c>
      <c r="CY40" s="159">
        <v>1.5939563135776225E-3</v>
      </c>
      <c r="CZ40" s="159">
        <v>1.6442839965595589E-3</v>
      </c>
      <c r="DA40" s="159">
        <v>5.9890565917258944E-3</v>
      </c>
      <c r="DB40" s="159">
        <v>1.4902833078843146E-3</v>
      </c>
      <c r="DC40" s="159">
        <v>1.4652508799960719E-3</v>
      </c>
      <c r="DD40" s="159">
        <v>4.956217956948052E-4</v>
      </c>
      <c r="DE40" s="159">
        <v>0</v>
      </c>
    </row>
    <row r="41" spans="1:109" x14ac:dyDescent="0.3">
      <c r="A41" s="151">
        <v>3320</v>
      </c>
      <c r="B41" s="159">
        <v>1.7787246225407113E-4</v>
      </c>
      <c r="C41" s="159">
        <v>1.1814755739971283E-4</v>
      </c>
      <c r="D41" s="159">
        <v>3.0555977918926124E-4</v>
      </c>
      <c r="E41" s="159">
        <v>1.7676836022756104E-3</v>
      </c>
      <c r="F41" s="159">
        <v>3.6863250664859052E-4</v>
      </c>
      <c r="G41" s="159">
        <v>6.1408518455920733E-4</v>
      </c>
      <c r="H41" s="159">
        <v>6.3595550483174282E-4</v>
      </c>
      <c r="I41" s="159">
        <v>1.6505277418991662E-3</v>
      </c>
      <c r="J41" s="159">
        <v>6.4209599277853286E-4</v>
      </c>
      <c r="K41" s="159">
        <v>1.0875535932873461E-3</v>
      </c>
      <c r="L41" s="159">
        <v>1.4681832407618413E-3</v>
      </c>
      <c r="M41" s="159">
        <v>1.1148674031669053E-3</v>
      </c>
      <c r="N41" s="159">
        <v>6.9858960780403866E-4</v>
      </c>
      <c r="O41" s="159">
        <v>1.1306024572000299E-3</v>
      </c>
      <c r="P41" s="159">
        <v>9.1978712816421018E-4</v>
      </c>
      <c r="Q41" s="159">
        <v>2.7777779768041536E-3</v>
      </c>
      <c r="R41" s="159">
        <v>5.1384622826340285E-4</v>
      </c>
      <c r="S41" s="159">
        <v>7.3514187733744816E-4</v>
      </c>
      <c r="T41" s="159">
        <v>4.4078219926087578E-4</v>
      </c>
      <c r="U41" s="159">
        <v>4.3708404849066209E-3</v>
      </c>
      <c r="V41" s="159">
        <v>6.4935685675698916E-4</v>
      </c>
      <c r="W41" s="159">
        <v>9.9451288140181104E-4</v>
      </c>
      <c r="X41" s="159">
        <v>7.1865663881949069E-3</v>
      </c>
      <c r="Y41" s="159">
        <v>2.0464336850614068E-4</v>
      </c>
      <c r="Z41" s="159">
        <v>2.9649596007633792E-3</v>
      </c>
      <c r="AA41" s="159">
        <v>5.7488196079508508E-5</v>
      </c>
      <c r="AB41" s="159">
        <v>1.3437566007806507E-4</v>
      </c>
      <c r="AC41" s="159">
        <v>1.2055974726016094E-4</v>
      </c>
      <c r="AD41" s="159">
        <v>3.68263894331024E-5</v>
      </c>
      <c r="AE41" s="159">
        <v>4.2516060491870955E-2</v>
      </c>
      <c r="AF41" s="159">
        <v>1.1721881848742958E-3</v>
      </c>
      <c r="AG41" s="159">
        <v>7.2686025023528471E-4</v>
      </c>
      <c r="AH41" s="159">
        <v>1.3432911712590783E-4</v>
      </c>
      <c r="AI41" s="159">
        <v>4.0663938850552759E-4</v>
      </c>
      <c r="AJ41" s="159">
        <v>1.0799361574209828E-4</v>
      </c>
      <c r="AK41" s="159">
        <v>1.5487583189829712E-2</v>
      </c>
      <c r="AL41" s="159">
        <v>1.0215811101990349</v>
      </c>
      <c r="AM41" s="159">
        <v>3.3244599571513416E-4</v>
      </c>
      <c r="AN41" s="159">
        <v>4.788749900777031E-5</v>
      </c>
      <c r="AO41" s="159">
        <v>4.1945227352931721E-4</v>
      </c>
      <c r="AP41" s="159">
        <v>1.4211115110331345E-4</v>
      </c>
      <c r="AQ41" s="159">
        <v>1.2472189660278778E-2</v>
      </c>
      <c r="AR41" s="159">
        <v>9.0988587243639313E-4</v>
      </c>
      <c r="AS41" s="159">
        <v>2.1522307451375642E-4</v>
      </c>
      <c r="AT41" s="159">
        <v>8.8032688204974419E-4</v>
      </c>
      <c r="AU41" s="159">
        <v>2.9251430027198285E-4</v>
      </c>
      <c r="AV41" s="159">
        <v>5.492743780565948E-4</v>
      </c>
      <c r="AW41" s="159">
        <v>8.3203541972407913E-4</v>
      </c>
      <c r="AX41" s="159">
        <v>4.1860127848235127E-4</v>
      </c>
      <c r="AY41" s="159">
        <v>3.6777813274798505E-4</v>
      </c>
      <c r="AZ41" s="159">
        <v>8.2087934710058878E-4</v>
      </c>
      <c r="BA41" s="159">
        <v>3.9645588768130849E-4</v>
      </c>
      <c r="BB41" s="159">
        <v>1.5469243898815323E-4</v>
      </c>
      <c r="BC41" s="159">
        <v>1.8119187830094687E-4</v>
      </c>
      <c r="BD41" s="159">
        <v>6.5452351461361123E-4</v>
      </c>
      <c r="BE41" s="159">
        <v>2.9871902431690501E-4</v>
      </c>
      <c r="BF41" s="159">
        <v>2.4218296786800419E-4</v>
      </c>
      <c r="BG41" s="159">
        <v>6.9690460760746568E-4</v>
      </c>
      <c r="BH41" s="159">
        <v>4.2357997507920541E-4</v>
      </c>
      <c r="BI41" s="159">
        <v>2.0765562321803762E-4</v>
      </c>
      <c r="BJ41" s="159">
        <v>9.0712088982037155E-4</v>
      </c>
      <c r="BK41" s="159">
        <v>2.4090624953580786E-4</v>
      </c>
      <c r="BL41" s="159">
        <v>2.293845041320889E-4</v>
      </c>
      <c r="BM41" s="159">
        <v>2.1113795535263058E-5</v>
      </c>
      <c r="BN41" s="159">
        <v>2.7899463028637731E-4</v>
      </c>
      <c r="BO41" s="159">
        <v>3.3435957050455128E-3</v>
      </c>
      <c r="BP41" s="159">
        <v>6.1375717836995383E-4</v>
      </c>
      <c r="BQ41" s="159">
        <v>8.9280982333879595E-4</v>
      </c>
      <c r="BR41" s="159">
        <v>7.4597370771034078E-4</v>
      </c>
      <c r="BS41" s="159">
        <v>6.0816773180615491E-4</v>
      </c>
      <c r="BT41" s="159">
        <v>5.3891360605093461E-4</v>
      </c>
      <c r="BU41" s="159">
        <v>1.1997879462105607E-4</v>
      </c>
      <c r="BV41" s="159">
        <v>1.7957235078487315E-4</v>
      </c>
      <c r="BW41" s="159">
        <v>2.5078701033347218E-4</v>
      </c>
      <c r="BX41" s="159">
        <v>2.8207486852244991E-5</v>
      </c>
      <c r="BY41" s="159">
        <v>2.5759347433594278E-4</v>
      </c>
      <c r="BZ41" s="159">
        <v>2.080069671735434E-4</v>
      </c>
      <c r="CA41" s="159">
        <v>3.6270292503764724E-4</v>
      </c>
      <c r="CB41" s="159">
        <v>6.1896695288010325E-4</v>
      </c>
      <c r="CC41" s="159">
        <v>4.51729409456189E-4</v>
      </c>
      <c r="CD41" s="159">
        <v>1.1412391491988895E-4</v>
      </c>
      <c r="CE41" s="159">
        <v>2.600084742594943E-4</v>
      </c>
      <c r="CF41" s="159">
        <v>1.5583347945416062E-4</v>
      </c>
      <c r="CG41" s="159">
        <v>1.4734715616834858E-4</v>
      </c>
      <c r="CH41" s="159">
        <v>7.9838245602847945E-5</v>
      </c>
      <c r="CI41" s="159">
        <v>1.6415258555170444E-4</v>
      </c>
      <c r="CJ41" s="159">
        <v>7.7733955662624877E-5</v>
      </c>
      <c r="CK41" s="159">
        <v>1.404353803343962E-4</v>
      </c>
      <c r="CL41" s="159">
        <v>1.8133072421115375E-4</v>
      </c>
      <c r="CM41" s="159">
        <v>9.867389749082937E-7</v>
      </c>
      <c r="CN41" s="159">
        <v>5.8782917461998297E-4</v>
      </c>
      <c r="CO41" s="159">
        <v>2.0376821375590645E-4</v>
      </c>
      <c r="CP41" s="159">
        <v>1.0874908197113485E-3</v>
      </c>
      <c r="CQ41" s="159">
        <v>1.0574362434606621E-3</v>
      </c>
      <c r="CR41" s="159">
        <v>2.4235968681996339E-4</v>
      </c>
      <c r="CS41" s="159">
        <v>7.1559065598619418E-4</v>
      </c>
      <c r="CT41" s="159">
        <v>2.6957956965286821E-4</v>
      </c>
      <c r="CU41" s="159">
        <v>3.917271286796694E-3</v>
      </c>
      <c r="CV41" s="159">
        <v>1.2994148999559464E-4</v>
      </c>
      <c r="CW41" s="159">
        <v>2.0213407423808419E-4</v>
      </c>
      <c r="CX41" s="159">
        <v>1.2120800084597597E-4</v>
      </c>
      <c r="CY41" s="159">
        <v>4.9778559135489945E-4</v>
      </c>
      <c r="CZ41" s="159">
        <v>3.7506098479154836E-4</v>
      </c>
      <c r="DA41" s="159">
        <v>7.096140644834956E-4</v>
      </c>
      <c r="DB41" s="159">
        <v>3.674306647460454E-4</v>
      </c>
      <c r="DC41" s="159">
        <v>2.5353249441916864E-4</v>
      </c>
      <c r="DD41" s="159">
        <v>1.6938917740536851E-4</v>
      </c>
      <c r="DE41" s="159">
        <v>0</v>
      </c>
    </row>
    <row r="42" spans="1:109" x14ac:dyDescent="0.3">
      <c r="A42" s="151">
        <v>3330</v>
      </c>
      <c r="B42" s="159">
        <v>2.7413599110604544E-5</v>
      </c>
      <c r="C42" s="159">
        <v>1.713024557649862E-5</v>
      </c>
      <c r="D42" s="159">
        <v>4.0978312326484831E-5</v>
      </c>
      <c r="E42" s="159">
        <v>7.2111688831064875E-5</v>
      </c>
      <c r="F42" s="159">
        <v>4.6729373597567676E-5</v>
      </c>
      <c r="G42" s="159">
        <v>2.8759841595018627E-5</v>
      </c>
      <c r="H42" s="159">
        <v>5.057833488238982E-5</v>
      </c>
      <c r="I42" s="159">
        <v>2.3445454136467655E-4</v>
      </c>
      <c r="J42" s="159">
        <v>1.0062793462905463E-4</v>
      </c>
      <c r="K42" s="159">
        <v>1.438725907834276E-4</v>
      </c>
      <c r="L42" s="159">
        <v>2.2438982040318234E-4</v>
      </c>
      <c r="M42" s="159">
        <v>1.7125818646189893E-4</v>
      </c>
      <c r="N42" s="159">
        <v>1.0617909823243975E-4</v>
      </c>
      <c r="O42" s="159">
        <v>1.7610939780130243E-4</v>
      </c>
      <c r="P42" s="159">
        <v>7.1476843481504956E-5</v>
      </c>
      <c r="Q42" s="159">
        <v>2.0215016841298669E-4</v>
      </c>
      <c r="R42" s="159">
        <v>2.0740930153789418E-5</v>
      </c>
      <c r="S42" s="159">
        <v>1.2593530028396264E-5</v>
      </c>
      <c r="T42" s="159">
        <v>4.6494680010109812E-5</v>
      </c>
      <c r="U42" s="159">
        <v>2.4425389901657463E-5</v>
      </c>
      <c r="V42" s="159">
        <v>2.5809448475496221E-5</v>
      </c>
      <c r="W42" s="159">
        <v>7.7520218513349074E-5</v>
      </c>
      <c r="X42" s="159">
        <v>2.065263274244081E-4</v>
      </c>
      <c r="Y42" s="159">
        <v>9.3136396150727765E-5</v>
      </c>
      <c r="Z42" s="159">
        <v>9.940109882800686E-5</v>
      </c>
      <c r="AA42" s="159">
        <v>3.9040080630260263E-6</v>
      </c>
      <c r="AB42" s="159">
        <v>1.6946920210419341E-4</v>
      </c>
      <c r="AC42" s="159">
        <v>1.5715898842065286E-5</v>
      </c>
      <c r="AD42" s="159">
        <v>5.1922381972415056E-6</v>
      </c>
      <c r="AE42" s="159">
        <v>1.5330673481374395E-4</v>
      </c>
      <c r="AF42" s="159">
        <v>2.6346160605381867E-4</v>
      </c>
      <c r="AG42" s="159">
        <v>4.5934476894858433E-5</v>
      </c>
      <c r="AH42" s="159">
        <v>4.6650576541866685E-4</v>
      </c>
      <c r="AI42" s="159">
        <v>1.2431140121905839E-3</v>
      </c>
      <c r="AJ42" s="159">
        <v>9.3780434183831913E-6</v>
      </c>
      <c r="AK42" s="159">
        <v>2.1271353809608801E-3</v>
      </c>
      <c r="AL42" s="159">
        <v>2.405082900282827E-4</v>
      </c>
      <c r="AM42" s="159">
        <v>1.0036363121293401</v>
      </c>
      <c r="AN42" s="159">
        <v>3.5068487117165991E-4</v>
      </c>
      <c r="AO42" s="159">
        <v>3.9185592419058185E-5</v>
      </c>
      <c r="AP42" s="159">
        <v>1.3414779729537878E-5</v>
      </c>
      <c r="AQ42" s="159">
        <v>2.6091599330103064E-4</v>
      </c>
      <c r="AR42" s="159">
        <v>9.9217227550806914E-5</v>
      </c>
      <c r="AS42" s="159">
        <v>3.2763118420911604E-5</v>
      </c>
      <c r="AT42" s="159">
        <v>1.3359432322802058E-4</v>
      </c>
      <c r="AU42" s="159">
        <v>2.9620459232083206E-5</v>
      </c>
      <c r="AV42" s="159">
        <v>3.3996430768807348E-5</v>
      </c>
      <c r="AW42" s="159">
        <v>1.2771389088187812E-4</v>
      </c>
      <c r="AX42" s="159">
        <v>4.7490940803518709E-5</v>
      </c>
      <c r="AY42" s="159">
        <v>9.051314189092664E-5</v>
      </c>
      <c r="AZ42" s="159">
        <v>1.3627739920729382E-4</v>
      </c>
      <c r="BA42" s="159">
        <v>7.8537311210428453E-4</v>
      </c>
      <c r="BB42" s="159">
        <v>3.1642927513778617E-5</v>
      </c>
      <c r="BC42" s="159">
        <v>2.1932456235488427E-5</v>
      </c>
      <c r="BD42" s="159">
        <v>3.5910098805829194E-5</v>
      </c>
      <c r="BE42" s="159">
        <v>2.2952315630110738E-5</v>
      </c>
      <c r="BF42" s="159">
        <v>1.7552811686930509E-5</v>
      </c>
      <c r="BG42" s="159">
        <v>4.8740001274546269E-5</v>
      </c>
      <c r="BH42" s="159">
        <v>1.6777035944233913E-5</v>
      </c>
      <c r="BI42" s="159">
        <v>1.6862100873952361E-5</v>
      </c>
      <c r="BJ42" s="159">
        <v>2.3474318646437977E-5</v>
      </c>
      <c r="BK42" s="159">
        <v>3.1205481303652692E-5</v>
      </c>
      <c r="BL42" s="159">
        <v>3.3693660172129038E-5</v>
      </c>
      <c r="BM42" s="159">
        <v>2.4849985717483493E-6</v>
      </c>
      <c r="BN42" s="159">
        <v>1.2097080780302702E-5</v>
      </c>
      <c r="BO42" s="159">
        <v>1.4352733989461393E-4</v>
      </c>
      <c r="BP42" s="159">
        <v>2.6037349439406967E-5</v>
      </c>
      <c r="BQ42" s="159">
        <v>6.8748252578860496E-5</v>
      </c>
      <c r="BR42" s="159">
        <v>1.5000689741031633E-4</v>
      </c>
      <c r="BS42" s="159">
        <v>9.3659553349420666E-5</v>
      </c>
      <c r="BT42" s="159">
        <v>3.1349420403312475E-4</v>
      </c>
      <c r="BU42" s="159">
        <v>1.1018385937702666E-5</v>
      </c>
      <c r="BV42" s="159">
        <v>1.4833974577375473E-5</v>
      </c>
      <c r="BW42" s="159">
        <v>2.2067372831680101E-5</v>
      </c>
      <c r="BX42" s="159">
        <v>4.0482982105445743E-6</v>
      </c>
      <c r="BY42" s="159">
        <v>1.693167467773009E-5</v>
      </c>
      <c r="BZ42" s="159">
        <v>1.9253752623869833E-5</v>
      </c>
      <c r="CA42" s="159">
        <v>1.8589922624416849E-5</v>
      </c>
      <c r="CB42" s="159">
        <v>3.7836045968863761E-5</v>
      </c>
      <c r="CC42" s="159">
        <v>1.0891010837292877E-4</v>
      </c>
      <c r="CD42" s="159">
        <v>1.6196006353462578E-5</v>
      </c>
      <c r="CE42" s="159">
        <v>2.7387762054476916E-5</v>
      </c>
      <c r="CF42" s="159">
        <v>1.3681164519681879E-5</v>
      </c>
      <c r="CG42" s="159">
        <v>1.0375451688452786E-5</v>
      </c>
      <c r="CH42" s="159">
        <v>8.8459875157042302E-6</v>
      </c>
      <c r="CI42" s="159">
        <v>1.7479866163657823E-5</v>
      </c>
      <c r="CJ42" s="159">
        <v>5.4847795914949897E-6</v>
      </c>
      <c r="CK42" s="159">
        <v>1.8373319861848361E-5</v>
      </c>
      <c r="CL42" s="159">
        <v>2.127085806079179E-5</v>
      </c>
      <c r="CM42" s="159">
        <v>8.9023754056367725E-8</v>
      </c>
      <c r="CN42" s="159">
        <v>8.6560723635027589E-5</v>
      </c>
      <c r="CO42" s="159">
        <v>2.2183817121232301E-5</v>
      </c>
      <c r="CP42" s="159">
        <v>1.6911324638840315E-4</v>
      </c>
      <c r="CQ42" s="159">
        <v>1.529609849937143E-4</v>
      </c>
      <c r="CR42" s="159">
        <v>3.1768135581582214E-5</v>
      </c>
      <c r="CS42" s="159">
        <v>1.0149871154779045E-4</v>
      </c>
      <c r="CT42" s="159">
        <v>2.1433741816792312E-5</v>
      </c>
      <c r="CU42" s="159">
        <v>8.6647092928899812E-4</v>
      </c>
      <c r="CV42" s="159">
        <v>1.5750953458999707E-5</v>
      </c>
      <c r="CW42" s="159">
        <v>2.4195270610395692E-5</v>
      </c>
      <c r="CX42" s="159">
        <v>1.6819246059524829E-5</v>
      </c>
      <c r="CY42" s="159">
        <v>7.1360497309628924E-5</v>
      </c>
      <c r="CZ42" s="159">
        <v>1.7733123006155891E-5</v>
      </c>
      <c r="DA42" s="159">
        <v>6.0661107148182722E-5</v>
      </c>
      <c r="DB42" s="159">
        <v>1.605283187660626E-5</v>
      </c>
      <c r="DC42" s="159">
        <v>3.2753170619771325E-5</v>
      </c>
      <c r="DD42" s="159">
        <v>8.9442206053656226E-6</v>
      </c>
      <c r="DE42" s="159">
        <v>0</v>
      </c>
    </row>
    <row r="43" spans="1:109" x14ac:dyDescent="0.3">
      <c r="A43" s="151">
        <v>3340</v>
      </c>
      <c r="B43" s="159">
        <v>4.1469907864342209E-2</v>
      </c>
      <c r="C43" s="159">
        <v>8.5332521778571785E-3</v>
      </c>
      <c r="D43" s="159">
        <v>7.6147909226727623E-2</v>
      </c>
      <c r="E43" s="159">
        <v>0.19362731860617588</v>
      </c>
      <c r="F43" s="159">
        <v>4.4964019376649088E-2</v>
      </c>
      <c r="G43" s="159">
        <v>8.1453932913747376E-2</v>
      </c>
      <c r="H43" s="159">
        <v>4.6443990034174334E-2</v>
      </c>
      <c r="I43" s="159">
        <v>2.0616043957319228E-2</v>
      </c>
      <c r="J43" s="159">
        <v>0.15404921260382162</v>
      </c>
      <c r="K43" s="159">
        <v>0.23780881003107246</v>
      </c>
      <c r="L43" s="159">
        <v>0.38877922639417734</v>
      </c>
      <c r="M43" s="159">
        <v>0.29112282450168014</v>
      </c>
      <c r="N43" s="159">
        <v>0.1771943593025456</v>
      </c>
      <c r="O43" s="159">
        <v>0.29552637020044098</v>
      </c>
      <c r="P43" s="159">
        <v>0.12003761964059512</v>
      </c>
      <c r="Q43" s="159">
        <v>0.34391257301583605</v>
      </c>
      <c r="R43" s="159">
        <v>4.6287727250660174E-3</v>
      </c>
      <c r="S43" s="159">
        <v>1.1550934785363473E-2</v>
      </c>
      <c r="T43" s="159">
        <v>7.4661683789702088E-2</v>
      </c>
      <c r="U43" s="159">
        <v>3.2627255393394013E-2</v>
      </c>
      <c r="V43" s="159">
        <v>3.1037890824315205E-2</v>
      </c>
      <c r="W43" s="159">
        <v>3.0315913605789089E-2</v>
      </c>
      <c r="X43" s="159">
        <v>0.22443318984469898</v>
      </c>
      <c r="Y43" s="159">
        <v>0.20113725674509916</v>
      </c>
      <c r="Z43" s="159">
        <v>0.19955085809029904</v>
      </c>
      <c r="AA43" s="159">
        <v>4.4618039534738765E-3</v>
      </c>
      <c r="AB43" s="159">
        <v>0.64766381899959291</v>
      </c>
      <c r="AC43" s="159">
        <v>2.1675546658658607E-2</v>
      </c>
      <c r="AD43" s="159">
        <v>2.0666365496051975E-3</v>
      </c>
      <c r="AE43" s="159">
        <v>7.0837099495481948E-2</v>
      </c>
      <c r="AF43" s="159">
        <v>2.7110926295998736E-2</v>
      </c>
      <c r="AG43" s="159">
        <v>3.9177053102196484E-2</v>
      </c>
      <c r="AH43" s="159">
        <v>0.21960809758062455</v>
      </c>
      <c r="AI43" s="159">
        <v>0.71937516225770359</v>
      </c>
      <c r="AJ43" s="159">
        <v>4.2014937600282718E-3</v>
      </c>
      <c r="AK43" s="159">
        <v>0.95367694168836692</v>
      </c>
      <c r="AL43" s="159">
        <v>0.10072548251989856</v>
      </c>
      <c r="AM43" s="159">
        <v>4.2962597855575928E-2</v>
      </c>
      <c r="AN43" s="159">
        <v>1.4526609292343169</v>
      </c>
      <c r="AO43" s="159">
        <v>9.2309888996777528E-2</v>
      </c>
      <c r="AP43" s="159">
        <v>1.3544543538205063E-2</v>
      </c>
      <c r="AQ43" s="159">
        <v>1.7289272241227983E-2</v>
      </c>
      <c r="AR43" s="159">
        <v>9.853815683230549E-2</v>
      </c>
      <c r="AS43" s="159">
        <v>1.1362563321343064E-2</v>
      </c>
      <c r="AT43" s="159">
        <v>0.22727581831481411</v>
      </c>
      <c r="AU43" s="159">
        <v>5.6840404926741306E-2</v>
      </c>
      <c r="AV43" s="159">
        <v>3.5623222010474284E-2</v>
      </c>
      <c r="AW43" s="159">
        <v>0.23050047638511456</v>
      </c>
      <c r="AX43" s="159">
        <v>8.658450455040255E-2</v>
      </c>
      <c r="AY43" s="159">
        <v>9.8651103390630435E-2</v>
      </c>
      <c r="AZ43" s="159">
        <v>0.34259634747672779</v>
      </c>
      <c r="BA43" s="159">
        <v>3.7738378916243626E-2</v>
      </c>
      <c r="BB43" s="159">
        <v>3.208304739153011E-2</v>
      </c>
      <c r="BC43" s="159">
        <v>2.5830797637225816E-2</v>
      </c>
      <c r="BD43" s="159">
        <v>3.6468561298879584E-2</v>
      </c>
      <c r="BE43" s="159">
        <v>4.1221204097301199E-2</v>
      </c>
      <c r="BF43" s="159">
        <v>3.3446993892644897E-2</v>
      </c>
      <c r="BG43" s="159">
        <v>9.4259386859460503E-2</v>
      </c>
      <c r="BH43" s="159">
        <v>8.304125403810635E-3</v>
      </c>
      <c r="BI43" s="159">
        <v>1.6153619008520668E-2</v>
      </c>
      <c r="BJ43" s="159">
        <v>1.407219678777393E-2</v>
      </c>
      <c r="BK43" s="159">
        <v>4.5144803059080106E-2</v>
      </c>
      <c r="BL43" s="159">
        <v>7.3771091485012831E-3</v>
      </c>
      <c r="BM43" s="159">
        <v>7.5398170246736165E-4</v>
      </c>
      <c r="BN43" s="159">
        <v>1.3392069427623988E-2</v>
      </c>
      <c r="BO43" s="159">
        <v>0.14130938930653777</v>
      </c>
      <c r="BP43" s="159">
        <v>4.1405111654021713E-2</v>
      </c>
      <c r="BQ43" s="159">
        <v>1.8775192744627144E-2</v>
      </c>
      <c r="BR43" s="159">
        <v>9.1947965348969207E-2</v>
      </c>
      <c r="BS43" s="159">
        <v>0.16197115652143873</v>
      </c>
      <c r="BT43" s="159">
        <v>0.36102856079032603</v>
      </c>
      <c r="BU43" s="159">
        <v>1.616983428619637E-2</v>
      </c>
      <c r="BV43" s="159">
        <v>2.1722231554858928E-2</v>
      </c>
      <c r="BW43" s="159">
        <v>2.2437437863976645E-2</v>
      </c>
      <c r="BX43" s="159">
        <v>1.7399023334271615E-3</v>
      </c>
      <c r="BY43" s="159">
        <v>1.5324974660994089E-2</v>
      </c>
      <c r="BZ43" s="159">
        <v>1.2501482791826999E-2</v>
      </c>
      <c r="CA43" s="159">
        <v>1.9207793917921639E-2</v>
      </c>
      <c r="CB43" s="159">
        <v>3.2128155867230779E-2</v>
      </c>
      <c r="CC43" s="159">
        <v>2.2524770251066341E-2</v>
      </c>
      <c r="CD43" s="159">
        <v>2.267433152331523E-2</v>
      </c>
      <c r="CE43" s="159">
        <v>1.9811051570328343E-2</v>
      </c>
      <c r="CF43" s="159">
        <v>1.1063038444723285E-2</v>
      </c>
      <c r="CG43" s="159">
        <v>6.9487708910673943E-3</v>
      </c>
      <c r="CH43" s="159">
        <v>6.8908988081601398E-3</v>
      </c>
      <c r="CI43" s="159">
        <v>1.3675401425440577E-2</v>
      </c>
      <c r="CJ43" s="159">
        <v>3.6810960970118677E-3</v>
      </c>
      <c r="CK43" s="159">
        <v>1.2361457305602619E-2</v>
      </c>
      <c r="CL43" s="159">
        <v>4.0726352640775766E-2</v>
      </c>
      <c r="CM43" s="159">
        <v>7.740529785932589E-5</v>
      </c>
      <c r="CN43" s="159">
        <v>0.14103148606401839</v>
      </c>
      <c r="CO43" s="159">
        <v>1.539109993677131E-2</v>
      </c>
      <c r="CP43" s="159">
        <v>0.28127790200276448</v>
      </c>
      <c r="CQ43" s="159">
        <v>0.28233715186859171</v>
      </c>
      <c r="CR43" s="159">
        <v>2.851648096854028E-2</v>
      </c>
      <c r="CS43" s="159">
        <v>0.23779902834868427</v>
      </c>
      <c r="CT43" s="159">
        <v>2.0050293771444225E-2</v>
      </c>
      <c r="CU43" s="159">
        <v>0.10946975418035595</v>
      </c>
      <c r="CV43" s="159">
        <v>1.8041786276851934E-2</v>
      </c>
      <c r="CW43" s="159">
        <v>1.1994926036441957E-2</v>
      </c>
      <c r="CX43" s="159">
        <v>1.1651664903877647E-2</v>
      </c>
      <c r="CY43" s="159">
        <v>0.130218009445595</v>
      </c>
      <c r="CZ43" s="159">
        <v>1.7595771009583802E-2</v>
      </c>
      <c r="DA43" s="159">
        <v>6.0898830757634186E-2</v>
      </c>
      <c r="DB43" s="159">
        <v>1.5816634585984063E-2</v>
      </c>
      <c r="DC43" s="159">
        <v>2.0755480262844201E-2</v>
      </c>
      <c r="DD43" s="159">
        <v>7.5142082316378839E-3</v>
      </c>
      <c r="DE43" s="159">
        <v>0</v>
      </c>
    </row>
    <row r="44" spans="1:109" x14ac:dyDescent="0.3">
      <c r="A44" s="151">
        <v>3350</v>
      </c>
      <c r="B44" s="159">
        <v>3.2801371687579335E-5</v>
      </c>
      <c r="C44" s="159">
        <v>2.4468776043947169E-5</v>
      </c>
      <c r="D44" s="159">
        <v>1.4222445638630685E-4</v>
      </c>
      <c r="E44" s="159">
        <v>1.9542801137329146E-4</v>
      </c>
      <c r="F44" s="159">
        <v>6.8899808256844936E-5</v>
      </c>
      <c r="G44" s="159">
        <v>5.8580481801702259E-5</v>
      </c>
      <c r="H44" s="159">
        <v>6.5724542147639441E-5</v>
      </c>
      <c r="I44" s="159">
        <v>2.076771522805642E-5</v>
      </c>
      <c r="J44" s="159">
        <v>1.1938013420327511E-4</v>
      </c>
      <c r="K44" s="159">
        <v>1.7269181799813726E-4</v>
      </c>
      <c r="L44" s="159">
        <v>2.7681370225943961E-4</v>
      </c>
      <c r="M44" s="159">
        <v>2.1034742892988418E-4</v>
      </c>
      <c r="N44" s="159">
        <v>1.3176823192967719E-4</v>
      </c>
      <c r="O44" s="159">
        <v>2.1256843730589221E-4</v>
      </c>
      <c r="P44" s="159">
        <v>8.7076023888558169E-5</v>
      </c>
      <c r="Q44" s="159">
        <v>2.4592838180136886E-4</v>
      </c>
      <c r="R44" s="159">
        <v>1.5363599742121934E-5</v>
      </c>
      <c r="S44" s="159">
        <v>1.7381903416906474E-5</v>
      </c>
      <c r="T44" s="159">
        <v>6.5860986512047598E-5</v>
      </c>
      <c r="U44" s="159">
        <v>3.7359353245234773E-5</v>
      </c>
      <c r="V44" s="159">
        <v>3.7984038083138267E-5</v>
      </c>
      <c r="W44" s="159">
        <v>3.9639014888000701E-5</v>
      </c>
      <c r="X44" s="159">
        <v>1.8869283110774262E-4</v>
      </c>
      <c r="Y44" s="159">
        <v>1.4177130002859876E-4</v>
      </c>
      <c r="Z44" s="159">
        <v>1.621993449548278E-4</v>
      </c>
      <c r="AA44" s="159">
        <v>6.6984730244472185E-5</v>
      </c>
      <c r="AB44" s="159">
        <v>4.3405585534607248E-4</v>
      </c>
      <c r="AC44" s="159">
        <v>1.930179606128168E-5</v>
      </c>
      <c r="AD44" s="159">
        <v>5.8804795099052596E-6</v>
      </c>
      <c r="AE44" s="159">
        <v>1.0734072039765738E-4</v>
      </c>
      <c r="AF44" s="159">
        <v>4.1597873209910224E-5</v>
      </c>
      <c r="AG44" s="159">
        <v>5.0905025699607991E-5</v>
      </c>
      <c r="AH44" s="159">
        <v>1.5173437178149691E-4</v>
      </c>
      <c r="AI44" s="159">
        <v>4.8223789138838552E-4</v>
      </c>
      <c r="AJ44" s="159">
        <v>1.0562158557741921E-5</v>
      </c>
      <c r="AK44" s="159">
        <v>7.1495786180086559E-4</v>
      </c>
      <c r="AL44" s="159">
        <v>1.2923724866266671E-3</v>
      </c>
      <c r="AM44" s="159">
        <v>4.7008264498008627E-5</v>
      </c>
      <c r="AN44" s="159">
        <v>9.6095601444294988E-4</v>
      </c>
      <c r="AO44" s="159">
        <v>1.0000671565274171</v>
      </c>
      <c r="AP44" s="159">
        <v>2.7582284523677504E-5</v>
      </c>
      <c r="AQ44" s="159">
        <v>3.7488258706823302E-5</v>
      </c>
      <c r="AR44" s="159">
        <v>8.109318043450881E-5</v>
      </c>
      <c r="AS44" s="159">
        <v>3.963527529572477E-5</v>
      </c>
      <c r="AT44" s="159">
        <v>1.7788945529125468E-4</v>
      </c>
      <c r="AU44" s="159">
        <v>6.4371037656413846E-5</v>
      </c>
      <c r="AV44" s="159">
        <v>1.0304723525161783E-4</v>
      </c>
      <c r="AW44" s="159">
        <v>1.5625007550300701E-4</v>
      </c>
      <c r="AX44" s="159">
        <v>9.276265815116786E-5</v>
      </c>
      <c r="AY44" s="159">
        <v>8.5106180980334609E-5</v>
      </c>
      <c r="AZ44" s="159">
        <v>2.4338672077965312E-4</v>
      </c>
      <c r="BA44" s="159">
        <v>6.9564384274411621E-5</v>
      </c>
      <c r="BB44" s="159">
        <v>3.0874196695131641E-5</v>
      </c>
      <c r="BC44" s="159">
        <v>3.0916089454066137E-5</v>
      </c>
      <c r="BD44" s="159">
        <v>4.1984195082245005E-5</v>
      </c>
      <c r="BE44" s="159">
        <v>3.9697056137905884E-5</v>
      </c>
      <c r="BF44" s="159">
        <v>3.1802204734641483E-5</v>
      </c>
      <c r="BG44" s="159">
        <v>8.7663526969727977E-5</v>
      </c>
      <c r="BH44" s="159">
        <v>9.5372276416357598E-6</v>
      </c>
      <c r="BI44" s="159">
        <v>3.70947345971877E-5</v>
      </c>
      <c r="BJ44" s="159">
        <v>1.6745713276021729E-5</v>
      </c>
      <c r="BK44" s="159">
        <v>3.7425310167168393E-5</v>
      </c>
      <c r="BL44" s="159">
        <v>3.5855328120693324E-5</v>
      </c>
      <c r="BM44" s="159">
        <v>2.2066658553301111E-6</v>
      </c>
      <c r="BN44" s="159">
        <v>1.5683583181385265E-5</v>
      </c>
      <c r="BO44" s="159">
        <v>1.1408555706296234E-4</v>
      </c>
      <c r="BP44" s="159">
        <v>3.0085853828249853E-4</v>
      </c>
      <c r="BQ44" s="159">
        <v>2.3134239657170173E-5</v>
      </c>
      <c r="BR44" s="159">
        <v>6.990218874154939E-5</v>
      </c>
      <c r="BS44" s="159">
        <v>1.1926378112924032E-4</v>
      </c>
      <c r="BT44" s="159">
        <v>2.5465046069244744E-4</v>
      </c>
      <c r="BU44" s="159">
        <v>1.8733595115105112E-5</v>
      </c>
      <c r="BV44" s="159">
        <v>2.4381270822711803E-5</v>
      </c>
      <c r="BW44" s="159">
        <v>2.4703672058761273E-5</v>
      </c>
      <c r="BX44" s="159">
        <v>4.4603983701173135E-6</v>
      </c>
      <c r="BY44" s="159">
        <v>1.727733137281264E-5</v>
      </c>
      <c r="BZ44" s="159">
        <v>4.5889472289024343E-5</v>
      </c>
      <c r="CA44" s="159">
        <v>3.1378127084590705E-5</v>
      </c>
      <c r="CB44" s="159">
        <v>7.0163798573713449E-5</v>
      </c>
      <c r="CC44" s="159">
        <v>2.4077459607154432E-5</v>
      </c>
      <c r="CD44" s="159">
        <v>2.9983864734338525E-5</v>
      </c>
      <c r="CE44" s="159">
        <v>1.5811251561108445E-4</v>
      </c>
      <c r="CF44" s="159">
        <v>2.9544073652574159E-5</v>
      </c>
      <c r="CG44" s="159">
        <v>2.601370602173629E-5</v>
      </c>
      <c r="CH44" s="159">
        <v>2.0736650710303297E-5</v>
      </c>
      <c r="CI44" s="159">
        <v>5.5017352970047584E-5</v>
      </c>
      <c r="CJ44" s="159">
        <v>1.3769380046093904E-5</v>
      </c>
      <c r="CK44" s="159">
        <v>4.9782295210839984E-5</v>
      </c>
      <c r="CL44" s="159">
        <v>4.2271023829679538E-5</v>
      </c>
      <c r="CM44" s="159">
        <v>2.466366785033468E-7</v>
      </c>
      <c r="CN44" s="159">
        <v>1.1266205734213896E-4</v>
      </c>
      <c r="CO44" s="159">
        <v>1.1868438831391777E-4</v>
      </c>
      <c r="CP44" s="159">
        <v>2.0369070294062132E-4</v>
      </c>
      <c r="CQ44" s="159">
        <v>2.0800581825716684E-4</v>
      </c>
      <c r="CR44" s="159">
        <v>1.0099322648199596E-4</v>
      </c>
      <c r="CS44" s="159">
        <v>2.7702707110082028E-4</v>
      </c>
      <c r="CT44" s="159">
        <v>9.8421298143167874E-3</v>
      </c>
      <c r="CU44" s="159">
        <v>8.5713175092521412E-5</v>
      </c>
      <c r="CV44" s="159">
        <v>2.4718694324812925E-5</v>
      </c>
      <c r="CW44" s="159">
        <v>4.9707544255441703E-5</v>
      </c>
      <c r="CX44" s="159">
        <v>3.7504184632833238E-5</v>
      </c>
      <c r="CY44" s="159">
        <v>1.0318658583400454E-4</v>
      </c>
      <c r="CZ44" s="159">
        <v>1.943180990149019E-5</v>
      </c>
      <c r="DA44" s="159">
        <v>9.7859658546461191E-5</v>
      </c>
      <c r="DB44" s="159">
        <v>1.8775528355821421E-5</v>
      </c>
      <c r="DC44" s="159">
        <v>7.5030567770630686E-5</v>
      </c>
      <c r="DD44" s="159">
        <v>1.4660058239499349E-5</v>
      </c>
      <c r="DE44" s="159">
        <v>0</v>
      </c>
    </row>
    <row r="45" spans="1:109" x14ac:dyDescent="0.3">
      <c r="A45" s="151">
        <v>3360</v>
      </c>
      <c r="B45" s="159">
        <v>7.7572734838680624E-8</v>
      </c>
      <c r="C45" s="159">
        <v>2.3224225321099161E-6</v>
      </c>
      <c r="D45" s="159">
        <v>2.6965459048073022E-7</v>
      </c>
      <c r="E45" s="159">
        <v>1.2697257464166922E-6</v>
      </c>
      <c r="F45" s="159">
        <v>3.9188423839642731E-7</v>
      </c>
      <c r="G45" s="159">
        <v>4.6180235191369002E-7</v>
      </c>
      <c r="H45" s="159">
        <v>9.4380806692360992E-7</v>
      </c>
      <c r="I45" s="159">
        <v>6.8538951622946685E-7</v>
      </c>
      <c r="J45" s="159">
        <v>2.9188309936122928E-7</v>
      </c>
      <c r="K45" s="159">
        <v>3.4504515505299264E-7</v>
      </c>
      <c r="L45" s="159">
        <v>5.0218040314570861E-7</v>
      </c>
      <c r="M45" s="159">
        <v>3.9155711171511884E-7</v>
      </c>
      <c r="N45" s="159">
        <v>2.5278084017365403E-7</v>
      </c>
      <c r="O45" s="159">
        <v>4.0478729873935124E-7</v>
      </c>
      <c r="P45" s="159">
        <v>1.7264589427126334E-7</v>
      </c>
      <c r="Q45" s="159">
        <v>4.9653045057770363E-7</v>
      </c>
      <c r="R45" s="159">
        <v>2.4577450345621691E-7</v>
      </c>
      <c r="S45" s="159">
        <v>3.5570875161508801E-6</v>
      </c>
      <c r="T45" s="159">
        <v>1.3145551792266312E-7</v>
      </c>
      <c r="U45" s="159">
        <v>3.0325258558376756E-7</v>
      </c>
      <c r="V45" s="159">
        <v>3.6097736226182646E-6</v>
      </c>
      <c r="W45" s="159">
        <v>1.2882649491772364E-6</v>
      </c>
      <c r="X45" s="159">
        <v>3.6873308892588537E-6</v>
      </c>
      <c r="Y45" s="159">
        <v>1.1094159237765102E-6</v>
      </c>
      <c r="Z45" s="159">
        <v>2.7224713989309786E-6</v>
      </c>
      <c r="AA45" s="159">
        <v>3.4734143686530425E-7</v>
      </c>
      <c r="AB45" s="159">
        <v>1.2211633737493408E-4</v>
      </c>
      <c r="AC45" s="159">
        <v>8.2382918653385067E-8</v>
      </c>
      <c r="AD45" s="159">
        <v>3.7205363977559673E-8</v>
      </c>
      <c r="AE45" s="159">
        <v>1.8604440170373346E-6</v>
      </c>
      <c r="AF45" s="159">
        <v>6.5280025414045792E-6</v>
      </c>
      <c r="AG45" s="159">
        <v>7.1426881856726459E-7</v>
      </c>
      <c r="AH45" s="159">
        <v>1.0505225329691696E-7</v>
      </c>
      <c r="AI45" s="159">
        <v>4.3730845189048577E-7</v>
      </c>
      <c r="AJ45" s="159">
        <v>5.6367899740828063E-5</v>
      </c>
      <c r="AK45" s="159">
        <v>2.267222759136108E-5</v>
      </c>
      <c r="AL45" s="159">
        <v>6.6489376729639695E-6</v>
      </c>
      <c r="AM45" s="159">
        <v>4.0454061398028303E-6</v>
      </c>
      <c r="AN45" s="159">
        <v>1.5030383793892722E-7</v>
      </c>
      <c r="AO45" s="159">
        <v>3.7105787443857625E-7</v>
      </c>
      <c r="AP45" s="159">
        <v>1.0003372704960116</v>
      </c>
      <c r="AQ45" s="159">
        <v>5.6937714961442831E-6</v>
      </c>
      <c r="AR45" s="159">
        <v>2.8118766433104814E-6</v>
      </c>
      <c r="AS45" s="159">
        <v>1.2964303413758418E-7</v>
      </c>
      <c r="AT45" s="159">
        <v>3.6377216305799189E-7</v>
      </c>
      <c r="AU45" s="159">
        <v>2.2702532748492356E-7</v>
      </c>
      <c r="AV45" s="159">
        <v>3.0568980724148694E-7</v>
      </c>
      <c r="AW45" s="159">
        <v>2.1244090332733322E-7</v>
      </c>
      <c r="AX45" s="159">
        <v>3.7181132962639081E-7</v>
      </c>
      <c r="AY45" s="159">
        <v>4.7350953025018563E-7</v>
      </c>
      <c r="AZ45" s="159">
        <v>8.4233485403046701E-7</v>
      </c>
      <c r="BA45" s="159">
        <v>4.754689260653716E-7</v>
      </c>
      <c r="BB45" s="159">
        <v>3.5399738474000441E-7</v>
      </c>
      <c r="BC45" s="159">
        <v>1.3090097231459597E-7</v>
      </c>
      <c r="BD45" s="159">
        <v>6.1628480853137096E-7</v>
      </c>
      <c r="BE45" s="159">
        <v>3.6660855464897009E-7</v>
      </c>
      <c r="BF45" s="159">
        <v>3.2269910832755684E-7</v>
      </c>
      <c r="BG45" s="159">
        <v>9.5134149311350809E-7</v>
      </c>
      <c r="BH45" s="159">
        <v>3.5622718134506285E-7</v>
      </c>
      <c r="BI45" s="159">
        <v>2.0896376327351713E-7</v>
      </c>
      <c r="BJ45" s="159">
        <v>6.0099122136574615E-7</v>
      </c>
      <c r="BK45" s="159">
        <v>1.5951406104164079E-7</v>
      </c>
      <c r="BL45" s="159">
        <v>1.1626520566787164E-7</v>
      </c>
      <c r="BM45" s="159">
        <v>1.2062835396782784E-8</v>
      </c>
      <c r="BN45" s="159">
        <v>1.7925326325408977E-7</v>
      </c>
      <c r="BO45" s="159">
        <v>3.266160108873913E-6</v>
      </c>
      <c r="BP45" s="159">
        <v>5.3337274498731502E-7</v>
      </c>
      <c r="BQ45" s="159">
        <v>2.9905843768385892E-6</v>
      </c>
      <c r="BR45" s="159">
        <v>5.42649935484605E-7</v>
      </c>
      <c r="BS45" s="159">
        <v>6.8671262759425406E-7</v>
      </c>
      <c r="BT45" s="159">
        <v>5.7436077848907469E-7</v>
      </c>
      <c r="BU45" s="159">
        <v>7.6256680386805149E-8</v>
      </c>
      <c r="BV45" s="159">
        <v>2.1642841772053412E-7</v>
      </c>
      <c r="BW45" s="159">
        <v>5.3910379178902743E-7</v>
      </c>
      <c r="BX45" s="159">
        <v>3.3241909791822865E-8</v>
      </c>
      <c r="BY45" s="159">
        <v>3.4697376312572418E-7</v>
      </c>
      <c r="BZ45" s="159">
        <v>1.6814243140312839E-7</v>
      </c>
      <c r="CA45" s="159">
        <v>2.5520070312231025E-7</v>
      </c>
      <c r="CB45" s="159">
        <v>5.2413001051896301E-7</v>
      </c>
      <c r="CC45" s="159">
        <v>1.5690908029812655E-6</v>
      </c>
      <c r="CD45" s="159">
        <v>1.1167067438105689E-7</v>
      </c>
      <c r="CE45" s="159">
        <v>1.8509994300019184E-7</v>
      </c>
      <c r="CF45" s="159">
        <v>1.3318094262479221E-7</v>
      </c>
      <c r="CG45" s="159">
        <v>2.9435643976026723E-7</v>
      </c>
      <c r="CH45" s="159">
        <v>6.3970146075759073E-8</v>
      </c>
      <c r="CI45" s="159">
        <v>1.2057977063496221E-7</v>
      </c>
      <c r="CJ45" s="159">
        <v>1.54983678747593E-7</v>
      </c>
      <c r="CK45" s="159">
        <v>1.0291977365783573E-7</v>
      </c>
      <c r="CL45" s="159">
        <v>1.5598821526530985E-7</v>
      </c>
      <c r="CM45" s="159">
        <v>7.97640001893052E-10</v>
      </c>
      <c r="CN45" s="159">
        <v>2.6249896591284469E-7</v>
      </c>
      <c r="CO45" s="159">
        <v>1.8010174501660916E-7</v>
      </c>
      <c r="CP45" s="159">
        <v>3.713170695062766E-7</v>
      </c>
      <c r="CQ45" s="159">
        <v>3.4972019424145669E-7</v>
      </c>
      <c r="CR45" s="159">
        <v>1.4091702276641883E-7</v>
      </c>
      <c r="CS45" s="159">
        <v>7.3237816640243707E-7</v>
      </c>
      <c r="CT45" s="159">
        <v>2.3575339400264897E-7</v>
      </c>
      <c r="CU45" s="159">
        <v>1.2578423163992075E-6</v>
      </c>
      <c r="CV45" s="159">
        <v>9.3192546826129657E-8</v>
      </c>
      <c r="CW45" s="159">
        <v>1.3310610039576176E-7</v>
      </c>
      <c r="CX45" s="159">
        <v>7.1572351120013216E-8</v>
      </c>
      <c r="CY45" s="159">
        <v>1.9113059373487385E-7</v>
      </c>
      <c r="CZ45" s="159">
        <v>3.4193286407237796E-7</v>
      </c>
      <c r="DA45" s="159">
        <v>6.0112228347975236E-7</v>
      </c>
      <c r="DB45" s="159">
        <v>3.5189808063559832E-7</v>
      </c>
      <c r="DC45" s="159">
        <v>2.4158932524499101E-7</v>
      </c>
      <c r="DD45" s="159">
        <v>1.237347849369434E-7</v>
      </c>
      <c r="DE45" s="159">
        <v>0</v>
      </c>
    </row>
    <row r="46" spans="1:109" x14ac:dyDescent="0.3">
      <c r="A46" s="151">
        <v>3370</v>
      </c>
      <c r="B46" s="159">
        <v>5.0935931819971599E-5</v>
      </c>
      <c r="C46" s="159">
        <v>1.1334806297826224E-4</v>
      </c>
      <c r="D46" s="159">
        <v>1.2304310140780317E-4</v>
      </c>
      <c r="E46" s="159">
        <v>2.5412561426923353E-4</v>
      </c>
      <c r="F46" s="159">
        <v>1.4349781779456487E-4</v>
      </c>
      <c r="G46" s="159">
        <v>8.897429096808916E-5</v>
      </c>
      <c r="H46" s="159">
        <v>2.1023074011185456E-4</v>
      </c>
      <c r="I46" s="159">
        <v>4.0376629339994102E-4</v>
      </c>
      <c r="J46" s="159">
        <v>1.8403971260587198E-4</v>
      </c>
      <c r="K46" s="159">
        <v>2.4824120074154259E-4</v>
      </c>
      <c r="L46" s="159">
        <v>3.7564422666302441E-4</v>
      </c>
      <c r="M46" s="159">
        <v>2.9524901382349273E-4</v>
      </c>
      <c r="N46" s="159">
        <v>1.9379036063587736E-4</v>
      </c>
      <c r="O46" s="159">
        <v>2.9319554907719685E-4</v>
      </c>
      <c r="P46" s="159">
        <v>1.2843525254651323E-4</v>
      </c>
      <c r="Q46" s="159">
        <v>3.6177197756822064E-4</v>
      </c>
      <c r="R46" s="159">
        <v>3.5132986777356441E-2</v>
      </c>
      <c r="S46" s="159">
        <v>1.5067973371832462E-4</v>
      </c>
      <c r="T46" s="159">
        <v>1.0828035659099991E-4</v>
      </c>
      <c r="U46" s="159">
        <v>7.423325522914893E-4</v>
      </c>
      <c r="V46" s="159">
        <v>1.5869795168197177E-4</v>
      </c>
      <c r="W46" s="159">
        <v>4.4007363215007915E-2</v>
      </c>
      <c r="X46" s="159">
        <v>2.3927835202654306E-4</v>
      </c>
      <c r="Y46" s="159">
        <v>5.7234434058474996E-5</v>
      </c>
      <c r="Z46" s="159">
        <v>2.1153256034322617E-4</v>
      </c>
      <c r="AA46" s="159">
        <v>1.9877210795411558E-5</v>
      </c>
      <c r="AB46" s="159">
        <v>2.1986081453044958E-3</v>
      </c>
      <c r="AC46" s="159">
        <v>3.5036705144849915E-5</v>
      </c>
      <c r="AD46" s="159">
        <v>1.5277182169649502E-5</v>
      </c>
      <c r="AE46" s="159">
        <v>9.1758479681535669E-4</v>
      </c>
      <c r="AF46" s="159">
        <v>2.5132101371281294E-4</v>
      </c>
      <c r="AG46" s="159">
        <v>1.7971283424439377E-2</v>
      </c>
      <c r="AH46" s="159">
        <v>2.001090113952512E-3</v>
      </c>
      <c r="AI46" s="159">
        <v>1.5550842777642103E-4</v>
      </c>
      <c r="AJ46" s="159">
        <v>1.5420010818055128E-3</v>
      </c>
      <c r="AK46" s="159">
        <v>7.3897209434491872E-5</v>
      </c>
      <c r="AL46" s="159">
        <v>2.846575965850169E-3</v>
      </c>
      <c r="AM46" s="159">
        <v>1.9525241643717159E-4</v>
      </c>
      <c r="AN46" s="159">
        <v>2.2725466274226478E-5</v>
      </c>
      <c r="AO46" s="159">
        <v>2.0663243344803712E-4</v>
      </c>
      <c r="AP46" s="159">
        <v>1.1681998606921575E-4</v>
      </c>
      <c r="AQ46" s="159">
        <v>1.0002033015352942</v>
      </c>
      <c r="AR46" s="159">
        <v>1.6990845284293077E-4</v>
      </c>
      <c r="AS46" s="159">
        <v>1.0085885293110431E-4</v>
      </c>
      <c r="AT46" s="159">
        <v>2.3585345244147719E-4</v>
      </c>
      <c r="AU46" s="159">
        <v>2.3444521124841536E-4</v>
      </c>
      <c r="AV46" s="159">
        <v>6.530919306656722E-4</v>
      </c>
      <c r="AW46" s="159">
        <v>1.9066095736177524E-4</v>
      </c>
      <c r="AX46" s="159">
        <v>3.1246607705704571E-4</v>
      </c>
      <c r="AY46" s="159">
        <v>1.9081949734832933E-4</v>
      </c>
      <c r="AZ46" s="159">
        <v>3.0853707617803068E-4</v>
      </c>
      <c r="BA46" s="159">
        <v>2.9200368506975504E-4</v>
      </c>
      <c r="BB46" s="159">
        <v>4.9789042683646047E-5</v>
      </c>
      <c r="BC46" s="159">
        <v>4.5969471031212617E-5</v>
      </c>
      <c r="BD46" s="159">
        <v>2.1610254770389452E-4</v>
      </c>
      <c r="BE46" s="159">
        <v>9.6220715191397299E-5</v>
      </c>
      <c r="BF46" s="159">
        <v>7.852451583731497E-5</v>
      </c>
      <c r="BG46" s="159">
        <v>2.2608989286888591E-4</v>
      </c>
      <c r="BH46" s="159">
        <v>1.0760537029872676E-4</v>
      </c>
      <c r="BI46" s="159">
        <v>9.9498637551235196E-5</v>
      </c>
      <c r="BJ46" s="159">
        <v>2.2720417810444737E-4</v>
      </c>
      <c r="BK46" s="159">
        <v>6.8998873807870657E-5</v>
      </c>
      <c r="BL46" s="159">
        <v>8.1079194720834374E-5</v>
      </c>
      <c r="BM46" s="159">
        <v>9.5897460892301761E-5</v>
      </c>
      <c r="BN46" s="159">
        <v>6.9754856896027005E-5</v>
      </c>
      <c r="BO46" s="159">
        <v>8.9684364709903086E-4</v>
      </c>
      <c r="BP46" s="159">
        <v>7.7835536965174205E-5</v>
      </c>
      <c r="BQ46" s="159">
        <v>4.0813561274748189E-4</v>
      </c>
      <c r="BR46" s="159">
        <v>1.6190199563159274E-4</v>
      </c>
      <c r="BS46" s="159">
        <v>1.3821691747933578E-4</v>
      </c>
      <c r="BT46" s="159">
        <v>1.623154548443813E-4</v>
      </c>
      <c r="BU46" s="159">
        <v>3.1976845471968342E-5</v>
      </c>
      <c r="BV46" s="159">
        <v>5.2843519071886624E-5</v>
      </c>
      <c r="BW46" s="159">
        <v>5.2262828128523038E-4</v>
      </c>
      <c r="BX46" s="159">
        <v>1.2044706285043432E-5</v>
      </c>
      <c r="BY46" s="159">
        <v>9.4246946935554768E-5</v>
      </c>
      <c r="BZ46" s="159">
        <v>9.3324457654679727E-5</v>
      </c>
      <c r="CA46" s="159">
        <v>9.2424472739823587E-5</v>
      </c>
      <c r="CB46" s="159">
        <v>1.1708294003612379E-4</v>
      </c>
      <c r="CC46" s="159">
        <v>1.6197640782455539E-4</v>
      </c>
      <c r="CD46" s="159">
        <v>3.515628934993476E-5</v>
      </c>
      <c r="CE46" s="159">
        <v>1.01048140076172E-4</v>
      </c>
      <c r="CF46" s="159">
        <v>5.763591178279522E-5</v>
      </c>
      <c r="CG46" s="159">
        <v>3.5358158316909521E-4</v>
      </c>
      <c r="CH46" s="159">
        <v>3.1715676323690245E-5</v>
      </c>
      <c r="CI46" s="159">
        <v>6.9465519377204452E-5</v>
      </c>
      <c r="CJ46" s="159">
        <v>1.8606167404772007E-4</v>
      </c>
      <c r="CK46" s="159">
        <v>7.337932133199075E-5</v>
      </c>
      <c r="CL46" s="159">
        <v>1.2867038477613795E-4</v>
      </c>
      <c r="CM46" s="159">
        <v>3.7370264775005269E-7</v>
      </c>
      <c r="CN46" s="159">
        <v>1.5432876016835263E-4</v>
      </c>
      <c r="CO46" s="159">
        <v>1.1491184776371307E-4</v>
      </c>
      <c r="CP46" s="159">
        <v>2.6916660416618647E-4</v>
      </c>
      <c r="CQ46" s="159">
        <v>2.579104882103172E-4</v>
      </c>
      <c r="CR46" s="159">
        <v>8.0677547521620368E-5</v>
      </c>
      <c r="CS46" s="159">
        <v>3.0796110543815776E-4</v>
      </c>
      <c r="CT46" s="159">
        <v>7.9922316341907908E-5</v>
      </c>
      <c r="CU46" s="159">
        <v>8.6874278315885671E-4</v>
      </c>
      <c r="CV46" s="159">
        <v>3.3595442154447732E-5</v>
      </c>
      <c r="CW46" s="159">
        <v>6.8924431023539105E-5</v>
      </c>
      <c r="CX46" s="159">
        <v>3.994800362811577E-5</v>
      </c>
      <c r="CY46" s="159">
        <v>1.5793614185727982E-4</v>
      </c>
      <c r="CZ46" s="159">
        <v>1.0012080304825864E-4</v>
      </c>
      <c r="DA46" s="159">
        <v>6.9530103821502376E-4</v>
      </c>
      <c r="DB46" s="159">
        <v>9.7763817734443235E-5</v>
      </c>
      <c r="DC46" s="159">
        <v>8.0061874842009387E-5</v>
      </c>
      <c r="DD46" s="159">
        <v>4.7902545711455289E-5</v>
      </c>
      <c r="DE46" s="159">
        <v>0</v>
      </c>
    </row>
    <row r="47" spans="1:109" x14ac:dyDescent="0.3">
      <c r="A47" s="151">
        <v>3390</v>
      </c>
      <c r="B47" s="159">
        <v>5.1795217086948178E-4</v>
      </c>
      <c r="C47" s="159">
        <v>1.952187618176729E-4</v>
      </c>
      <c r="D47" s="159">
        <v>6.4727090444028344E-4</v>
      </c>
      <c r="E47" s="159">
        <v>2.1067454029924828E-3</v>
      </c>
      <c r="F47" s="159">
        <v>1.5177713258370971E-3</v>
      </c>
      <c r="G47" s="159">
        <v>6.6117983475660847E-4</v>
      </c>
      <c r="H47" s="159">
        <v>1.9297960788959524E-3</v>
      </c>
      <c r="I47" s="159">
        <v>1.7826758633293503E-3</v>
      </c>
      <c r="J47" s="159">
        <v>1.9643760554419452E-3</v>
      </c>
      <c r="K47" s="159">
        <v>2.8491698290862956E-3</v>
      </c>
      <c r="L47" s="159">
        <v>4.0372977809952949E-3</v>
      </c>
      <c r="M47" s="159">
        <v>3.1897233623793641E-3</v>
      </c>
      <c r="N47" s="159">
        <v>2.0016024361611548E-3</v>
      </c>
      <c r="O47" s="159">
        <v>3.2509499926901609E-3</v>
      </c>
      <c r="P47" s="159">
        <v>1.808048432341679E-3</v>
      </c>
      <c r="Q47" s="159">
        <v>5.3724659861448228E-3</v>
      </c>
      <c r="R47" s="159">
        <v>1.4737351425691091E-4</v>
      </c>
      <c r="S47" s="159">
        <v>2.0843650612256803E-4</v>
      </c>
      <c r="T47" s="159">
        <v>8.7496659829345918E-4</v>
      </c>
      <c r="U47" s="159">
        <v>5.0458137715953162E-4</v>
      </c>
      <c r="V47" s="159">
        <v>1.2035087668032052E-3</v>
      </c>
      <c r="W47" s="159">
        <v>5.1136282025404092E-4</v>
      </c>
      <c r="X47" s="159">
        <v>2.5919511557484232E-3</v>
      </c>
      <c r="Y47" s="159">
        <v>2.008412080151374E-3</v>
      </c>
      <c r="Z47" s="159">
        <v>1.482894609791615E-3</v>
      </c>
      <c r="AA47" s="159">
        <v>2.6672909344365469E-3</v>
      </c>
      <c r="AB47" s="159">
        <v>1.054501056962669E-2</v>
      </c>
      <c r="AC47" s="159">
        <v>3.4458846377676748E-4</v>
      </c>
      <c r="AD47" s="159">
        <v>6.0457007723259011E-5</v>
      </c>
      <c r="AE47" s="159">
        <v>4.9607162542504614E-2</v>
      </c>
      <c r="AF47" s="159">
        <v>1.0549039058219492E-3</v>
      </c>
      <c r="AG47" s="159">
        <v>1.3712520336472244E-3</v>
      </c>
      <c r="AH47" s="159">
        <v>2.5803480989173857E-3</v>
      </c>
      <c r="AI47" s="159">
        <v>7.3805384101594115E-3</v>
      </c>
      <c r="AJ47" s="159">
        <v>1.2846218398345226E-4</v>
      </c>
      <c r="AK47" s="159">
        <v>7.0406562645751059E-3</v>
      </c>
      <c r="AL47" s="159">
        <v>1.1180848359103918E-3</v>
      </c>
      <c r="AM47" s="159">
        <v>1.1424114472903173E-3</v>
      </c>
      <c r="AN47" s="159">
        <v>3.2166387041876895E-3</v>
      </c>
      <c r="AO47" s="159">
        <v>6.4387849596959056E-4</v>
      </c>
      <c r="AP47" s="159">
        <v>3.8814275638508641E-4</v>
      </c>
      <c r="AQ47" s="159">
        <v>7.5755495146583973E-4</v>
      </c>
      <c r="AR47" s="159">
        <v>1.0013352390480688</v>
      </c>
      <c r="AS47" s="159">
        <v>3.4135499905748186E-4</v>
      </c>
      <c r="AT47" s="159">
        <v>5.7593626746483516E-3</v>
      </c>
      <c r="AU47" s="159">
        <v>5.7105850089786707E-4</v>
      </c>
      <c r="AV47" s="159">
        <v>9.2211641882536095E-4</v>
      </c>
      <c r="AW47" s="159">
        <v>2.3054362796985314E-3</v>
      </c>
      <c r="AX47" s="159">
        <v>5.1121075338119533E-3</v>
      </c>
      <c r="AY47" s="159">
        <v>1.7697150401257335E-3</v>
      </c>
      <c r="AZ47" s="159">
        <v>1.8202714009488672E-3</v>
      </c>
      <c r="BA47" s="159">
        <v>7.5040799214647408E-3</v>
      </c>
      <c r="BB47" s="159">
        <v>2.7416927123187058E-2</v>
      </c>
      <c r="BC47" s="159">
        <v>6.0931644932797179E-4</v>
      </c>
      <c r="BD47" s="159">
        <v>2.741293077538706E-3</v>
      </c>
      <c r="BE47" s="159">
        <v>1.0919579527487275E-3</v>
      </c>
      <c r="BF47" s="159">
        <v>8.9414697791353613E-4</v>
      </c>
      <c r="BG47" s="159">
        <v>2.6035742809932079E-3</v>
      </c>
      <c r="BH47" s="159">
        <v>3.4981352089547419E-4</v>
      </c>
      <c r="BI47" s="159">
        <v>6.3913988999537649E-4</v>
      </c>
      <c r="BJ47" s="159">
        <v>6.6316348370283043E-4</v>
      </c>
      <c r="BK47" s="159">
        <v>6.8611779617783837E-4</v>
      </c>
      <c r="BL47" s="159">
        <v>3.0478081852520681E-4</v>
      </c>
      <c r="BM47" s="159">
        <v>3.0592852949179874E-5</v>
      </c>
      <c r="BN47" s="159">
        <v>3.5782553062438594E-4</v>
      </c>
      <c r="BO47" s="159">
        <v>1.3532816033170686E-2</v>
      </c>
      <c r="BP47" s="159">
        <v>5.7536977532762757E-4</v>
      </c>
      <c r="BQ47" s="159">
        <v>1.0192399550600982E-3</v>
      </c>
      <c r="BR47" s="159">
        <v>1.2211753639651888E-3</v>
      </c>
      <c r="BS47" s="159">
        <v>1.2232636617078821E-3</v>
      </c>
      <c r="BT47" s="159">
        <v>3.122515894481679E-3</v>
      </c>
      <c r="BU47" s="159">
        <v>3.0909675285669975E-4</v>
      </c>
      <c r="BV47" s="159">
        <v>1.1936783648690889E-2</v>
      </c>
      <c r="BW47" s="159">
        <v>3.7740849906416361E-4</v>
      </c>
      <c r="BX47" s="159">
        <v>4.1975650501186951E-3</v>
      </c>
      <c r="BY47" s="159">
        <v>4.6152826853445962E-3</v>
      </c>
      <c r="BZ47" s="159">
        <v>5.0613176241810429E-4</v>
      </c>
      <c r="CA47" s="159">
        <v>8.6563679958668758E-4</v>
      </c>
      <c r="CB47" s="159">
        <v>5.1031393880092597E-4</v>
      </c>
      <c r="CC47" s="159">
        <v>5.1934367882200128E-3</v>
      </c>
      <c r="CD47" s="159">
        <v>2.4179256188837863E-4</v>
      </c>
      <c r="CE47" s="159">
        <v>4.5559373160601786E-4</v>
      </c>
      <c r="CF47" s="159">
        <v>5.1275593463184072E-4</v>
      </c>
      <c r="CG47" s="159">
        <v>4.0804607988383632E-4</v>
      </c>
      <c r="CH47" s="159">
        <v>1.786059156827409E-4</v>
      </c>
      <c r="CI47" s="159">
        <v>3.0709777272722096E-4</v>
      </c>
      <c r="CJ47" s="159">
        <v>2.1565602548884568E-4</v>
      </c>
      <c r="CK47" s="159">
        <v>4.1588959889255514E-4</v>
      </c>
      <c r="CL47" s="159">
        <v>2.0011774729410993E-3</v>
      </c>
      <c r="CM47" s="159">
        <v>2.8012484481467814E-6</v>
      </c>
      <c r="CN47" s="159">
        <v>1.6551640560031854E-3</v>
      </c>
      <c r="CO47" s="159">
        <v>3.9542532494750909E-4</v>
      </c>
      <c r="CP47" s="159">
        <v>3.0675238274145392E-3</v>
      </c>
      <c r="CQ47" s="159">
        <v>3.0308266384413006E-3</v>
      </c>
      <c r="CR47" s="159">
        <v>4.5657831572741152E-4</v>
      </c>
      <c r="CS47" s="159">
        <v>1.6610889320345576E-3</v>
      </c>
      <c r="CT47" s="159">
        <v>7.7461772938971585E-4</v>
      </c>
      <c r="CU47" s="159">
        <v>3.0066248481032242E-3</v>
      </c>
      <c r="CV47" s="159">
        <v>4.2540748354753056E-4</v>
      </c>
      <c r="CW47" s="159">
        <v>3.4987550478515371E-4</v>
      </c>
      <c r="CX47" s="159">
        <v>2.2660132068495851E-4</v>
      </c>
      <c r="CY47" s="159">
        <v>1.4053883446182205E-3</v>
      </c>
      <c r="CZ47" s="159">
        <v>1.3034057102182105E-3</v>
      </c>
      <c r="DA47" s="159">
        <v>1.2642788347531438E-3</v>
      </c>
      <c r="DB47" s="159">
        <v>1.4031907043624886E-3</v>
      </c>
      <c r="DC47" s="159">
        <v>6.9049081927991494E-4</v>
      </c>
      <c r="DD47" s="159">
        <v>2.1844569621560237E-4</v>
      </c>
      <c r="DE47" s="159">
        <v>0</v>
      </c>
    </row>
    <row r="48" spans="1:109" x14ac:dyDescent="0.3">
      <c r="A48" s="151" t="s">
        <v>4</v>
      </c>
      <c r="B48" s="159">
        <v>0.14557317190759958</v>
      </c>
      <c r="C48" s="159">
        <v>0.7579347266265607</v>
      </c>
      <c r="D48" s="159">
        <v>0.17798364133013667</v>
      </c>
      <c r="E48" s="159">
        <v>0.16004644478817284</v>
      </c>
      <c r="F48" s="159">
        <v>0.17817060557574868</v>
      </c>
      <c r="G48" s="159">
        <v>6.216733058895408E-2</v>
      </c>
      <c r="H48" s="159">
        <v>0.20588678336437644</v>
      </c>
      <c r="I48" s="159">
        <v>0.12707179208951294</v>
      </c>
      <c r="J48" s="159">
        <v>0.37078063819517576</v>
      </c>
      <c r="K48" s="159">
        <v>0.2829436913483574</v>
      </c>
      <c r="L48" s="159">
        <v>0.26663899701862226</v>
      </c>
      <c r="M48" s="159">
        <v>0.30825973540667956</v>
      </c>
      <c r="N48" s="159">
        <v>0.33093536039288235</v>
      </c>
      <c r="O48" s="159">
        <v>0.21341363529140922</v>
      </c>
      <c r="P48" s="159">
        <v>0.16398556704242506</v>
      </c>
      <c r="Q48" s="159">
        <v>0.25638743635752875</v>
      </c>
      <c r="R48" s="159">
        <v>0.58077150754107731</v>
      </c>
      <c r="S48" s="159">
        <v>0.3369726647905964</v>
      </c>
      <c r="T48" s="159">
        <v>0.24225544449770769</v>
      </c>
      <c r="U48" s="159">
        <v>0.24723347000068996</v>
      </c>
      <c r="V48" s="159">
        <v>0.22787355282146207</v>
      </c>
      <c r="W48" s="159">
        <v>0.20362213362090076</v>
      </c>
      <c r="X48" s="159">
        <v>0.24357886922231825</v>
      </c>
      <c r="Y48" s="159">
        <v>0.16464847977045191</v>
      </c>
      <c r="Z48" s="159">
        <v>0.16975281628442984</v>
      </c>
      <c r="AA48" s="159">
        <v>7.391675211991669E-2</v>
      </c>
      <c r="AB48" s="159">
        <v>0.32894675770840326</v>
      </c>
      <c r="AC48" s="159">
        <v>9.7553985420675962E-2</v>
      </c>
      <c r="AD48" s="159">
        <v>0.18749203378067986</v>
      </c>
      <c r="AE48" s="159">
        <v>0.26589635686615543</v>
      </c>
      <c r="AF48" s="159">
        <v>0.27048183853305252</v>
      </c>
      <c r="AG48" s="159">
        <v>0.2377888229548531</v>
      </c>
      <c r="AH48" s="159">
        <v>0.26623112012653305</v>
      </c>
      <c r="AI48" s="159">
        <v>0.26511956361239186</v>
      </c>
      <c r="AJ48" s="159">
        <v>0.36245244109834451</v>
      </c>
      <c r="AK48" s="159">
        <v>0.34385524660936667</v>
      </c>
      <c r="AL48" s="159">
        <v>0.20348408812398575</v>
      </c>
      <c r="AM48" s="159">
        <v>0.21562879190839437</v>
      </c>
      <c r="AN48" s="159">
        <v>0.15588120663821128</v>
      </c>
      <c r="AO48" s="159">
        <v>7.3573393672557955E-2</v>
      </c>
      <c r="AP48" s="159">
        <v>0.2658662525000105</v>
      </c>
      <c r="AQ48" s="159">
        <v>0.25320309350719267</v>
      </c>
      <c r="AR48" s="159">
        <v>0.14260641272330893</v>
      </c>
      <c r="AS48" s="159">
        <v>1.622154435432809</v>
      </c>
      <c r="AT48" s="159">
        <v>0.19134776012246968</v>
      </c>
      <c r="AU48" s="159">
        <v>0.10478781666676452</v>
      </c>
      <c r="AV48" s="159">
        <v>0.18447704516098867</v>
      </c>
      <c r="AW48" s="159">
        <v>0.10325126445452523</v>
      </c>
      <c r="AX48" s="159">
        <v>0.21129028169143749</v>
      </c>
      <c r="AY48" s="159">
        <v>0.10344254828112789</v>
      </c>
      <c r="AZ48" s="159">
        <v>0.21328284174017789</v>
      </c>
      <c r="BA48" s="159">
        <v>0.16355216329816441</v>
      </c>
      <c r="BB48" s="159">
        <v>0.25257137830979459</v>
      </c>
      <c r="BC48" s="159">
        <v>0.1925365698534918</v>
      </c>
      <c r="BD48" s="159">
        <v>7.2005654394851945E-2</v>
      </c>
      <c r="BE48" s="159">
        <v>6.4708377863103766E-2</v>
      </c>
      <c r="BF48" s="159">
        <v>3.9314884770450864E-2</v>
      </c>
      <c r="BG48" s="159">
        <v>0.10986596039489258</v>
      </c>
      <c r="BH48" s="159">
        <v>4.1392419670972784E-2</v>
      </c>
      <c r="BI48" s="159">
        <v>5.9823705290816542E-2</v>
      </c>
      <c r="BJ48" s="159">
        <v>8.41905433619866E-2</v>
      </c>
      <c r="BK48" s="159">
        <v>0.18564880729141178</v>
      </c>
      <c r="BL48" s="159">
        <v>0.8486329126685096</v>
      </c>
      <c r="BM48" s="159">
        <v>5.6423432512603358E-2</v>
      </c>
      <c r="BN48" s="159">
        <v>4.916873999843107E-2</v>
      </c>
      <c r="BO48" s="159">
        <v>0.25065763288719128</v>
      </c>
      <c r="BP48" s="159">
        <v>0.18425171308352695</v>
      </c>
      <c r="BQ48" s="159">
        <v>5.9914449373003567E-2</v>
      </c>
      <c r="BR48" s="159">
        <v>0.15279721016976414</v>
      </c>
      <c r="BS48" s="159">
        <v>0.16100894384629913</v>
      </c>
      <c r="BT48" s="159">
        <v>0.21644200472473021</v>
      </c>
      <c r="BU48" s="159">
        <v>4.398738149638548E-2</v>
      </c>
      <c r="BV48" s="159">
        <v>9.1451295196357557E-2</v>
      </c>
      <c r="BW48" s="159">
        <v>0.16442570742030277</v>
      </c>
      <c r="BX48" s="159">
        <v>0.1496173326773943</v>
      </c>
      <c r="BY48" s="159">
        <v>0.17535793062258279</v>
      </c>
      <c r="BZ48" s="159">
        <v>0.10148397912221692</v>
      </c>
      <c r="CA48" s="159">
        <v>0.14521632623102071</v>
      </c>
      <c r="CB48" s="159">
        <v>0.14654760687525059</v>
      </c>
      <c r="CC48" s="159">
        <v>8.8904771162076485E-2</v>
      </c>
      <c r="CD48" s="159">
        <v>7.0309662790544139E-2</v>
      </c>
      <c r="CE48" s="159">
        <v>0.14788428236700613</v>
      </c>
      <c r="CF48" s="159">
        <v>9.9737732390022815E-2</v>
      </c>
      <c r="CG48" s="159">
        <v>0.16352129608623181</v>
      </c>
      <c r="CH48" s="159">
        <v>0.11020063459193394</v>
      </c>
      <c r="CI48" s="159">
        <v>9.3871556297638187E-2</v>
      </c>
      <c r="CJ48" s="159">
        <v>8.6100782359880029E-2</v>
      </c>
      <c r="CK48" s="159">
        <v>0.17463828659506161</v>
      </c>
      <c r="CL48" s="159">
        <v>7.2658353702987927E-2</v>
      </c>
      <c r="CM48" s="159">
        <v>3.5152962189074284E-4</v>
      </c>
      <c r="CN48" s="159">
        <v>0.14850799679798612</v>
      </c>
      <c r="CO48" s="159">
        <v>8.2750075586750904E-2</v>
      </c>
      <c r="CP48" s="159">
        <v>0.27841563841750544</v>
      </c>
      <c r="CQ48" s="159">
        <v>0.17552014161857027</v>
      </c>
      <c r="CR48" s="159">
        <v>0.13868183582661928</v>
      </c>
      <c r="CS48" s="159">
        <v>0.18867207881917691</v>
      </c>
      <c r="CT48" s="159">
        <v>0.14412222223883225</v>
      </c>
      <c r="CU48" s="159">
        <v>0.20531784134360248</v>
      </c>
      <c r="CV48" s="159">
        <v>0.14071877816106257</v>
      </c>
      <c r="CW48" s="159">
        <v>0.40643630857927643</v>
      </c>
      <c r="CX48" s="159">
        <v>0.21583529693021142</v>
      </c>
      <c r="CY48" s="159">
        <v>9.9990756022524482E-2</v>
      </c>
      <c r="CZ48" s="159">
        <v>6.6643918943359221E-2</v>
      </c>
      <c r="DA48" s="159">
        <v>0.15082811946807934</v>
      </c>
      <c r="DB48" s="159">
        <v>3.7723793120147169E-2</v>
      </c>
      <c r="DC48" s="159">
        <v>0.23405370953455712</v>
      </c>
      <c r="DD48" s="159">
        <v>3.7469897641547026E-2</v>
      </c>
      <c r="DE48" s="159">
        <v>0</v>
      </c>
    </row>
    <row r="49" spans="1:109" x14ac:dyDescent="0.3">
      <c r="A49" s="151">
        <v>481</v>
      </c>
      <c r="B49" s="159">
        <v>1.9896886752201787E-4</v>
      </c>
      <c r="C49" s="159">
        <v>1.5804961412128828E-4</v>
      </c>
      <c r="D49" s="159">
        <v>1.1810638780990776E-3</v>
      </c>
      <c r="E49" s="159">
        <v>5.9435005154860046E-4</v>
      </c>
      <c r="F49" s="159">
        <v>5.0873628929513914E-4</v>
      </c>
      <c r="G49" s="159">
        <v>1.2057528075506982E-4</v>
      </c>
      <c r="H49" s="159">
        <v>1.0800967176414476E-3</v>
      </c>
      <c r="I49" s="159">
        <v>2.7321511869072613E-4</v>
      </c>
      <c r="J49" s="159">
        <v>8.0224960802677378E-4</v>
      </c>
      <c r="K49" s="159">
        <v>2.7661782459830237E-3</v>
      </c>
      <c r="L49" s="159">
        <v>2.611254177428791E-4</v>
      </c>
      <c r="M49" s="159">
        <v>1.1535003723683495E-3</v>
      </c>
      <c r="N49" s="159">
        <v>9.5181782870890183E-4</v>
      </c>
      <c r="O49" s="159">
        <v>1.1518823713355896E-3</v>
      </c>
      <c r="P49" s="159">
        <v>4.3173452915178524E-4</v>
      </c>
      <c r="Q49" s="159">
        <v>1.328160116214542E-3</v>
      </c>
      <c r="R49" s="159">
        <v>9.0868565028208816E-5</v>
      </c>
      <c r="S49" s="159">
        <v>1.0327034654948676E-4</v>
      </c>
      <c r="T49" s="159">
        <v>3.4090531820375823E-4</v>
      </c>
      <c r="U49" s="159">
        <v>2.0150868647016672E-4</v>
      </c>
      <c r="V49" s="159">
        <v>6.4754663623778092E-4</v>
      </c>
      <c r="W49" s="159">
        <v>1.5263606001213149E-4</v>
      </c>
      <c r="X49" s="159">
        <v>2.4745961158838904E-4</v>
      </c>
      <c r="Y49" s="159">
        <v>7.8197517373793151E-5</v>
      </c>
      <c r="Z49" s="159">
        <v>1.9168835071286E-3</v>
      </c>
      <c r="AA49" s="159">
        <v>3.1736024987417411E-5</v>
      </c>
      <c r="AB49" s="159">
        <v>5.6494803136838696E-5</v>
      </c>
      <c r="AC49" s="159">
        <v>1.6107907542396713E-4</v>
      </c>
      <c r="AD49" s="159">
        <v>4.7420479812145795E-5</v>
      </c>
      <c r="AE49" s="159">
        <v>6.5428457970098948E-5</v>
      </c>
      <c r="AF49" s="159">
        <v>4.0450219415303577E-4</v>
      </c>
      <c r="AG49" s="159">
        <v>4.4876774638442479E-4</v>
      </c>
      <c r="AH49" s="159">
        <v>5.4874386379631073E-5</v>
      </c>
      <c r="AI49" s="159">
        <v>1.559323726879145E-4</v>
      </c>
      <c r="AJ49" s="159">
        <v>6.6441113049165145E-5</v>
      </c>
      <c r="AK49" s="159">
        <v>5.8280916967781001E-5</v>
      </c>
      <c r="AL49" s="159">
        <v>1.4959245999298171E-4</v>
      </c>
      <c r="AM49" s="159">
        <v>2.787655244593408E-4</v>
      </c>
      <c r="AN49" s="159">
        <v>3.032666854676396E-5</v>
      </c>
      <c r="AO49" s="159">
        <v>1.4351302804949717E-4</v>
      </c>
      <c r="AP49" s="159">
        <v>1.2948826913240549E-3</v>
      </c>
      <c r="AQ49" s="159">
        <v>2.836328648045604E-4</v>
      </c>
      <c r="AR49" s="159">
        <v>4.3072620919952276E-4</v>
      </c>
      <c r="AS49" s="159">
        <v>2.2652854501168635E-4</v>
      </c>
      <c r="AT49" s="159">
        <v>1.0098164607953619</v>
      </c>
      <c r="AU49" s="159">
        <v>2.1987072436435297E-3</v>
      </c>
      <c r="AV49" s="159">
        <v>2.8667104513919986E-3</v>
      </c>
      <c r="AW49" s="159">
        <v>6.5074375462190442E-4</v>
      </c>
      <c r="AX49" s="159">
        <v>9.6238144491885991E-3</v>
      </c>
      <c r="AY49" s="159">
        <v>3.9279214812745497E-3</v>
      </c>
      <c r="AZ49" s="159">
        <v>1.2553105620745854E-3</v>
      </c>
      <c r="BA49" s="159">
        <v>1.2179172784334085E-3</v>
      </c>
      <c r="BB49" s="159">
        <v>1.2129722934134577E-4</v>
      </c>
      <c r="BC49" s="159">
        <v>8.133570868521979E-2</v>
      </c>
      <c r="BD49" s="159">
        <v>2.1943748356512902E-3</v>
      </c>
      <c r="BE49" s="159">
        <v>4.7725464681973605E-4</v>
      </c>
      <c r="BF49" s="159">
        <v>1.998618022982208E-4</v>
      </c>
      <c r="BG49" s="159">
        <v>5.5887234697369541E-4</v>
      </c>
      <c r="BH49" s="159">
        <v>7.4208222215554353E-5</v>
      </c>
      <c r="BI49" s="159">
        <v>6.6839145188409476E-4</v>
      </c>
      <c r="BJ49" s="159">
        <v>1.3610105700010507E-4</v>
      </c>
      <c r="BK49" s="159">
        <v>1.8340807808706909E-4</v>
      </c>
      <c r="BL49" s="159">
        <v>1.3708778871735191E-4</v>
      </c>
      <c r="BM49" s="159">
        <v>1.542706560775844E-5</v>
      </c>
      <c r="BN49" s="159">
        <v>1.3479265043107424E-4</v>
      </c>
      <c r="BO49" s="159">
        <v>1.6368265634960264E-3</v>
      </c>
      <c r="BP49" s="159">
        <v>5.2684621064281426E-4</v>
      </c>
      <c r="BQ49" s="159">
        <v>3.2863545146376797E-3</v>
      </c>
      <c r="BR49" s="159">
        <v>4.7720640547675171E-4</v>
      </c>
      <c r="BS49" s="159">
        <v>5.9581409839549971E-4</v>
      </c>
      <c r="BT49" s="159">
        <v>9.5058831862286571E-5</v>
      </c>
      <c r="BU49" s="159">
        <v>1.4862337819361693E-4</v>
      </c>
      <c r="BV49" s="159">
        <v>1.6946180267818971E-4</v>
      </c>
      <c r="BW49" s="159">
        <v>3.7960955696176176E-3</v>
      </c>
      <c r="BX49" s="159">
        <v>3.1185893056174876E-5</v>
      </c>
      <c r="BY49" s="159">
        <v>9.6768178687171185E-4</v>
      </c>
      <c r="BZ49" s="159">
        <v>5.2374117696640668E-4</v>
      </c>
      <c r="CA49" s="159">
        <v>4.9829820218121686E-4</v>
      </c>
      <c r="CB49" s="159">
        <v>9.3460934303685227E-4</v>
      </c>
      <c r="CC49" s="159">
        <v>4.440980466329754E-4</v>
      </c>
      <c r="CD49" s="159">
        <v>2.5023492464271662E-4</v>
      </c>
      <c r="CE49" s="159">
        <v>5.099112568280233E-4</v>
      </c>
      <c r="CF49" s="159">
        <v>4.9520309522269501E-4</v>
      </c>
      <c r="CG49" s="159">
        <v>2.408243884635921E-4</v>
      </c>
      <c r="CH49" s="159">
        <v>3.6688399591920445E-4</v>
      </c>
      <c r="CI49" s="159">
        <v>3.7390466732924524E-4</v>
      </c>
      <c r="CJ49" s="159">
        <v>1.3054488975707684E-4</v>
      </c>
      <c r="CK49" s="159">
        <v>1.0570770366747381E-3</v>
      </c>
      <c r="CL49" s="159">
        <v>9.2351691205067067E-3</v>
      </c>
      <c r="CM49" s="159">
        <v>2.6829604602101041E-6</v>
      </c>
      <c r="CN49" s="159">
        <v>3.4291886880359016E-4</v>
      </c>
      <c r="CO49" s="159">
        <v>7.3445319699694776E-4</v>
      </c>
      <c r="CP49" s="159">
        <v>8.590032341692684E-4</v>
      </c>
      <c r="CQ49" s="159">
        <v>8.4497307692570837E-4</v>
      </c>
      <c r="CR49" s="159">
        <v>3.6762684495441315E-4</v>
      </c>
      <c r="CS49" s="159">
        <v>3.6886015400130756E-3</v>
      </c>
      <c r="CT49" s="159">
        <v>2.8327440165232964E-4</v>
      </c>
      <c r="CU49" s="159">
        <v>3.4263376771803786E-4</v>
      </c>
      <c r="CV49" s="159">
        <v>5.5273768230543661E-2</v>
      </c>
      <c r="CW49" s="159">
        <v>6.0449944312302589E-4</v>
      </c>
      <c r="CX49" s="159">
        <v>1.1306898293110475E-4</v>
      </c>
      <c r="CY49" s="159">
        <v>4.1220559087990611E-4</v>
      </c>
      <c r="CZ49" s="159">
        <v>3.2573398492567377E-4</v>
      </c>
      <c r="DA49" s="159">
        <v>9.0916590890581831E-4</v>
      </c>
      <c r="DB49" s="159">
        <v>1.8476655034046908E-4</v>
      </c>
      <c r="DC49" s="159">
        <v>4.0627922081583432E-4</v>
      </c>
      <c r="DD49" s="159">
        <v>1.3600363005382719E-4</v>
      </c>
      <c r="DE49" s="159">
        <v>0</v>
      </c>
    </row>
    <row r="50" spans="1:109" x14ac:dyDescent="0.3">
      <c r="A50" s="151">
        <v>483</v>
      </c>
      <c r="B50" s="159">
        <v>1.2299043966892843E-3</v>
      </c>
      <c r="C50" s="159">
        <v>1.2663109596256659E-3</v>
      </c>
      <c r="D50" s="159">
        <v>5.5433237643642379E-3</v>
      </c>
      <c r="E50" s="159">
        <v>2.2053102515328577E-3</v>
      </c>
      <c r="F50" s="159">
        <v>3.1532670239129895E-2</v>
      </c>
      <c r="G50" s="159">
        <v>7.985097297589645E-4</v>
      </c>
      <c r="H50" s="159">
        <v>1.2884488323010682E-2</v>
      </c>
      <c r="I50" s="159">
        <v>7.4751022726361922E-4</v>
      </c>
      <c r="J50" s="159">
        <v>5.1874600416923541E-3</v>
      </c>
      <c r="K50" s="159">
        <v>3.9696147114501104E-3</v>
      </c>
      <c r="L50" s="159">
        <v>1.5105805696452824E-3</v>
      </c>
      <c r="M50" s="159">
        <v>4.5382034046964857E-3</v>
      </c>
      <c r="N50" s="159">
        <v>4.4735964500622408E-3</v>
      </c>
      <c r="O50" s="159">
        <v>4.4841173002017932E-3</v>
      </c>
      <c r="P50" s="159">
        <v>1.6833828026338136E-3</v>
      </c>
      <c r="Q50" s="159">
        <v>5.0000647412462226E-3</v>
      </c>
      <c r="R50" s="159">
        <v>8.181393236328942E-4</v>
      </c>
      <c r="S50" s="159">
        <v>9.2044587510719286E-4</v>
      </c>
      <c r="T50" s="159">
        <v>3.4551182575924752E-3</v>
      </c>
      <c r="U50" s="159">
        <v>2.1551049610636724E-3</v>
      </c>
      <c r="V50" s="159">
        <v>2.7960890240338087E-3</v>
      </c>
      <c r="W50" s="159">
        <v>8.3440541893817785E-4</v>
      </c>
      <c r="X50" s="159">
        <v>1.5783949245112227E-3</v>
      </c>
      <c r="Y50" s="159">
        <v>7.5725334079908291E-4</v>
      </c>
      <c r="Z50" s="159">
        <v>2.2976411994646197E-3</v>
      </c>
      <c r="AA50" s="159">
        <v>2.076453950638117E-4</v>
      </c>
      <c r="AB50" s="159">
        <v>5.1048270055086139E-4</v>
      </c>
      <c r="AC50" s="159">
        <v>5.869325817283664E-4</v>
      </c>
      <c r="AD50" s="159">
        <v>6.9514310328487637E-4</v>
      </c>
      <c r="AE50" s="159">
        <v>5.8594758300342783E-4</v>
      </c>
      <c r="AF50" s="159">
        <v>2.0055745016756298E-3</v>
      </c>
      <c r="AG50" s="159">
        <v>2.5688952598274428E-3</v>
      </c>
      <c r="AH50" s="159">
        <v>5.7448802573189931E-4</v>
      </c>
      <c r="AI50" s="159">
        <v>1.418571905742334E-3</v>
      </c>
      <c r="AJ50" s="159">
        <v>6.8234448778805527E-4</v>
      </c>
      <c r="AK50" s="159">
        <v>5.1680820096135444E-4</v>
      </c>
      <c r="AL50" s="159">
        <v>7.5570880498484181E-4</v>
      </c>
      <c r="AM50" s="159">
        <v>2.5742049507539149E-3</v>
      </c>
      <c r="AN50" s="159">
        <v>2.5564440701941049E-4</v>
      </c>
      <c r="AO50" s="159">
        <v>8.8596244757902149E-4</v>
      </c>
      <c r="AP50" s="159">
        <v>1.4696580124476026E-2</v>
      </c>
      <c r="AQ50" s="159">
        <v>1.9878522343670471E-3</v>
      </c>
      <c r="AR50" s="159">
        <v>4.2541434344786685E-3</v>
      </c>
      <c r="AS50" s="159">
        <v>2.1163442393586909E-3</v>
      </c>
      <c r="AT50" s="159">
        <v>6.0200939776320662E-2</v>
      </c>
      <c r="AU50" s="159">
        <v>1.0882972708435323</v>
      </c>
      <c r="AV50" s="159">
        <v>9.0157234357394617E-2</v>
      </c>
      <c r="AW50" s="159">
        <v>2.9813755374331488E-3</v>
      </c>
      <c r="AX50" s="159">
        <v>3.35442390265858E-2</v>
      </c>
      <c r="AY50" s="159">
        <v>1.5199229225164514E-2</v>
      </c>
      <c r="AZ50" s="159">
        <v>3.6352601869251077E-3</v>
      </c>
      <c r="BA50" s="159">
        <v>1.1328308565649578E-2</v>
      </c>
      <c r="BB50" s="159">
        <v>8.3899573718046873E-4</v>
      </c>
      <c r="BC50" s="159">
        <v>5.4550842158812406E-3</v>
      </c>
      <c r="BD50" s="159">
        <v>5.2915105881368989E-2</v>
      </c>
      <c r="BE50" s="159">
        <v>2.4286722890271136E-3</v>
      </c>
      <c r="BF50" s="159">
        <v>1.1439551420287927E-3</v>
      </c>
      <c r="BG50" s="159">
        <v>3.1940920353060397E-3</v>
      </c>
      <c r="BH50" s="159">
        <v>7.4626073632499349E-4</v>
      </c>
      <c r="BI50" s="159">
        <v>7.7690133249653792E-3</v>
      </c>
      <c r="BJ50" s="159">
        <v>1.485644079698735E-3</v>
      </c>
      <c r="BK50" s="159">
        <v>1.0101508984990978E-3</v>
      </c>
      <c r="BL50" s="159">
        <v>1.1507773264061291E-3</v>
      </c>
      <c r="BM50" s="159">
        <v>1.4357278882085584E-4</v>
      </c>
      <c r="BN50" s="159">
        <v>6.5884123271756805E-4</v>
      </c>
      <c r="BO50" s="159">
        <v>1.2958256848070568E-2</v>
      </c>
      <c r="BP50" s="159">
        <v>1.1898735644922098E-3</v>
      </c>
      <c r="BQ50" s="159">
        <v>3.982758470758711E-3</v>
      </c>
      <c r="BR50" s="159">
        <v>3.8265171068368009E-3</v>
      </c>
      <c r="BS50" s="159">
        <v>4.3863169927238696E-3</v>
      </c>
      <c r="BT50" s="159">
        <v>5.8994646451940042E-4</v>
      </c>
      <c r="BU50" s="159">
        <v>6.3661694215716891E-4</v>
      </c>
      <c r="BV50" s="159">
        <v>1.0371871385731948E-3</v>
      </c>
      <c r="BW50" s="159">
        <v>3.8617540277420832E-3</v>
      </c>
      <c r="BX50" s="159">
        <v>3.6359251748566785E-4</v>
      </c>
      <c r="BY50" s="159">
        <v>2.3570780299602338E-3</v>
      </c>
      <c r="BZ50" s="159">
        <v>4.3817834950184474E-3</v>
      </c>
      <c r="CA50" s="159">
        <v>1.2991608130748342E-3</v>
      </c>
      <c r="CB50" s="159">
        <v>2.8623227906945489E-3</v>
      </c>
      <c r="CC50" s="159">
        <v>1.4971067043874403E-3</v>
      </c>
      <c r="CD50" s="159">
        <v>4.5325784665306099E-3</v>
      </c>
      <c r="CE50" s="159">
        <v>3.6695401071019842E-3</v>
      </c>
      <c r="CF50" s="159">
        <v>1.1946506942450098E-2</v>
      </c>
      <c r="CG50" s="159">
        <v>3.1320228592415225E-3</v>
      </c>
      <c r="CH50" s="159">
        <v>9.3345739295812007E-3</v>
      </c>
      <c r="CI50" s="159">
        <v>2.740576398215463E-3</v>
      </c>
      <c r="CJ50" s="159">
        <v>1.7656755386740791E-3</v>
      </c>
      <c r="CK50" s="159">
        <v>2.84740272416397E-2</v>
      </c>
      <c r="CL50" s="159">
        <v>0.30556757115712624</v>
      </c>
      <c r="CM50" s="159">
        <v>4.2354729438578328E-5</v>
      </c>
      <c r="CN50" s="159">
        <v>1.7508709625721727E-3</v>
      </c>
      <c r="CO50" s="159">
        <v>4.4803688254717571E-3</v>
      </c>
      <c r="CP50" s="159">
        <v>4.0995829520340341E-3</v>
      </c>
      <c r="CQ50" s="159">
        <v>4.0904257310601178E-3</v>
      </c>
      <c r="CR50" s="159">
        <v>3.3763584717219075E-3</v>
      </c>
      <c r="CS50" s="159">
        <v>1.5476658930018585E-2</v>
      </c>
      <c r="CT50" s="159">
        <v>1.7115982849859311E-3</v>
      </c>
      <c r="CU50" s="159">
        <v>7.7878608387198396E-4</v>
      </c>
      <c r="CV50" s="159">
        <v>3.7868465683396969E-3</v>
      </c>
      <c r="CW50" s="159">
        <v>1.9135512075242396E-3</v>
      </c>
      <c r="CX50" s="159">
        <v>7.2679621908876919E-4</v>
      </c>
      <c r="CY50" s="159">
        <v>2.173982431742875E-3</v>
      </c>
      <c r="CZ50" s="159">
        <v>1.4772912450302163E-3</v>
      </c>
      <c r="DA50" s="159">
        <v>3.8109910037642122E-3</v>
      </c>
      <c r="DB50" s="159">
        <v>1.4279788058482309E-3</v>
      </c>
      <c r="DC50" s="159">
        <v>4.7781640321825324E-3</v>
      </c>
      <c r="DD50" s="159">
        <v>7.8866192875193936E-4</v>
      </c>
      <c r="DE50" s="159">
        <v>0</v>
      </c>
    </row>
    <row r="51" spans="1:109" x14ac:dyDescent="0.3">
      <c r="A51" s="151">
        <v>484</v>
      </c>
      <c r="B51" s="159">
        <v>2.8469959225435335E-3</v>
      </c>
      <c r="C51" s="159">
        <v>2.1152911113182281E-3</v>
      </c>
      <c r="D51" s="159">
        <v>1.8910705759868935E-2</v>
      </c>
      <c r="E51" s="159">
        <v>7.2288804907747637E-3</v>
      </c>
      <c r="F51" s="159">
        <v>5.5804957229499491E-2</v>
      </c>
      <c r="G51" s="159">
        <v>2.5696422578850293E-3</v>
      </c>
      <c r="H51" s="159">
        <v>1.6776363172186965E-2</v>
      </c>
      <c r="I51" s="159">
        <v>1.5157162973929003E-3</v>
      </c>
      <c r="J51" s="159">
        <v>1.2422339063630874E-2</v>
      </c>
      <c r="K51" s="159">
        <v>1.1914987119517186E-2</v>
      </c>
      <c r="L51" s="159">
        <v>2.8158005693003454E-3</v>
      </c>
      <c r="M51" s="159">
        <v>1.1202750970522401E-2</v>
      </c>
      <c r="N51" s="159">
        <v>1.8665199385646283E-2</v>
      </c>
      <c r="O51" s="159">
        <v>1.1401787510767751E-2</v>
      </c>
      <c r="P51" s="159">
        <v>4.1605647985740006E-3</v>
      </c>
      <c r="Q51" s="159">
        <v>1.2766796397270991E-2</v>
      </c>
      <c r="R51" s="159">
        <v>1.1247846935208631E-3</v>
      </c>
      <c r="S51" s="159">
        <v>1.1760107698915445E-3</v>
      </c>
      <c r="T51" s="159">
        <v>4.3277271116827932E-3</v>
      </c>
      <c r="U51" s="159">
        <v>2.3121332797740287E-3</v>
      </c>
      <c r="V51" s="159">
        <v>7.044827796143972E-3</v>
      </c>
      <c r="W51" s="159">
        <v>1.7734134518965813E-3</v>
      </c>
      <c r="X51" s="159">
        <v>3.944806634045196E-3</v>
      </c>
      <c r="Y51" s="159">
        <v>2.66247307386155E-3</v>
      </c>
      <c r="Z51" s="159">
        <v>8.2917458370506576E-3</v>
      </c>
      <c r="AA51" s="159">
        <v>3.0618230032862715E-4</v>
      </c>
      <c r="AB51" s="159">
        <v>7.1955827964461717E-4</v>
      </c>
      <c r="AC51" s="159">
        <v>1.2052929102844669E-3</v>
      </c>
      <c r="AD51" s="159">
        <v>6.2733418900523432E-4</v>
      </c>
      <c r="AE51" s="159">
        <v>8.0082271012413297E-4</v>
      </c>
      <c r="AF51" s="159">
        <v>4.8822758288747442E-3</v>
      </c>
      <c r="AG51" s="159">
        <v>4.2697756760106181E-3</v>
      </c>
      <c r="AH51" s="159">
        <v>6.6926381351944183E-4</v>
      </c>
      <c r="AI51" s="159">
        <v>5.1285707785064024E-3</v>
      </c>
      <c r="AJ51" s="159">
        <v>8.4570110879932201E-4</v>
      </c>
      <c r="AK51" s="159">
        <v>7.0781933969513004E-4</v>
      </c>
      <c r="AL51" s="159">
        <v>1.5266226537470064E-3</v>
      </c>
      <c r="AM51" s="159">
        <v>4.2479290558192651E-3</v>
      </c>
      <c r="AN51" s="159">
        <v>3.7103235256257628E-4</v>
      </c>
      <c r="AO51" s="159">
        <v>3.0738863543690706E-3</v>
      </c>
      <c r="AP51" s="159">
        <v>0.14715367343472877</v>
      </c>
      <c r="AQ51" s="159">
        <v>4.4680860596923886E-3</v>
      </c>
      <c r="AR51" s="159">
        <v>5.7544698033183085E-3</v>
      </c>
      <c r="AS51" s="159">
        <v>2.7144056558201304E-3</v>
      </c>
      <c r="AT51" s="159">
        <v>3.6155583824632631E-2</v>
      </c>
      <c r="AU51" s="159">
        <v>0.29976765657891336</v>
      </c>
      <c r="AV51" s="159">
        <v>1.040260077788574</v>
      </c>
      <c r="AW51" s="159">
        <v>7.6362915555098472E-3</v>
      </c>
      <c r="AX51" s="159">
        <v>0.3750505638506581</v>
      </c>
      <c r="AY51" s="159">
        <v>0.16445444538583101</v>
      </c>
      <c r="AZ51" s="159">
        <v>2.7617885308788136E-2</v>
      </c>
      <c r="BA51" s="159">
        <v>1.3094555228894715E-2</v>
      </c>
      <c r="BB51" s="159">
        <v>1.4518445822998595E-3</v>
      </c>
      <c r="BC51" s="159">
        <v>3.9964986738734989E-3</v>
      </c>
      <c r="BD51" s="159">
        <v>3.1405788137165949E-2</v>
      </c>
      <c r="BE51" s="159">
        <v>5.818121335166104E-3</v>
      </c>
      <c r="BF51" s="159">
        <v>2.6950260460440858E-3</v>
      </c>
      <c r="BG51" s="159">
        <v>7.5726525448807118E-3</v>
      </c>
      <c r="BH51" s="159">
        <v>8.5251670905785539E-4</v>
      </c>
      <c r="BI51" s="159">
        <v>8.0572612856281145E-3</v>
      </c>
      <c r="BJ51" s="159">
        <v>1.5235151860837342E-3</v>
      </c>
      <c r="BK51" s="159">
        <v>2.2172015189488199E-3</v>
      </c>
      <c r="BL51" s="159">
        <v>1.5180706757665474E-3</v>
      </c>
      <c r="BM51" s="159">
        <v>1.5852594481192256E-4</v>
      </c>
      <c r="BN51" s="159">
        <v>1.1123676079134791E-3</v>
      </c>
      <c r="BO51" s="159">
        <v>3.9935068766358522E-2</v>
      </c>
      <c r="BP51" s="159">
        <v>3.3379178855645155E-3</v>
      </c>
      <c r="BQ51" s="159">
        <v>1.3925171420847168E-2</v>
      </c>
      <c r="BR51" s="159">
        <v>1.3752483043532306E-2</v>
      </c>
      <c r="BS51" s="159">
        <v>1.7148734688800762E-2</v>
      </c>
      <c r="BT51" s="159">
        <v>1.1901193827018686E-3</v>
      </c>
      <c r="BU51" s="159">
        <v>1.2782602572590314E-3</v>
      </c>
      <c r="BV51" s="159">
        <v>2.3030585111529149E-3</v>
      </c>
      <c r="BW51" s="159">
        <v>3.4738765754553487E-2</v>
      </c>
      <c r="BX51" s="159">
        <v>3.8714616788471931E-4</v>
      </c>
      <c r="BY51" s="159">
        <v>1.5084248838094654E-2</v>
      </c>
      <c r="BZ51" s="159">
        <v>6.0762448280511491E-3</v>
      </c>
      <c r="CA51" s="159">
        <v>3.0402061339537788E-3</v>
      </c>
      <c r="CB51" s="159">
        <v>2.6445658191889928E-2</v>
      </c>
      <c r="CC51" s="159">
        <v>4.6951102591352928E-3</v>
      </c>
      <c r="CD51" s="159">
        <v>4.6512941937140347E-3</v>
      </c>
      <c r="CE51" s="159">
        <v>6.5955316722315256E-3</v>
      </c>
      <c r="CF51" s="159">
        <v>7.8279470043466394E-3</v>
      </c>
      <c r="CG51" s="159">
        <v>3.0966314304001165E-3</v>
      </c>
      <c r="CH51" s="159">
        <v>5.6714926785101493E-3</v>
      </c>
      <c r="CI51" s="159">
        <v>4.6315646239350654E-3</v>
      </c>
      <c r="CJ51" s="159">
        <v>1.6892800232490035E-3</v>
      </c>
      <c r="CK51" s="159">
        <v>1.5929584384292258E-2</v>
      </c>
      <c r="CL51" s="159">
        <v>0.14780962429816613</v>
      </c>
      <c r="CM51" s="159">
        <v>3.6559775465244779E-5</v>
      </c>
      <c r="CN51" s="159">
        <v>3.9605073570191263E-3</v>
      </c>
      <c r="CO51" s="159">
        <v>8.3931880735341087E-3</v>
      </c>
      <c r="CP51" s="159">
        <v>9.9118530152433569E-3</v>
      </c>
      <c r="CQ51" s="159">
        <v>9.6989558827459132E-3</v>
      </c>
      <c r="CR51" s="159">
        <v>5.1701962967411813E-3</v>
      </c>
      <c r="CS51" s="159">
        <v>6.0364532771650138E-2</v>
      </c>
      <c r="CT51" s="159">
        <v>3.8961278653265961E-3</v>
      </c>
      <c r="CU51" s="159">
        <v>1.9645205927946471E-3</v>
      </c>
      <c r="CV51" s="159">
        <v>2.836778607802062E-3</v>
      </c>
      <c r="CW51" s="159">
        <v>2.640375096354597E-3</v>
      </c>
      <c r="CX51" s="159">
        <v>1.4067189978682587E-3</v>
      </c>
      <c r="CY51" s="159">
        <v>6.2227045612274325E-3</v>
      </c>
      <c r="CZ51" s="159">
        <v>4.1171078313901807E-3</v>
      </c>
      <c r="DA51" s="159">
        <v>7.9661786020142587E-3</v>
      </c>
      <c r="DB51" s="159">
        <v>4.2493576222276336E-3</v>
      </c>
      <c r="DC51" s="159">
        <v>6.3538815253374398E-3</v>
      </c>
      <c r="DD51" s="159">
        <v>8.9534622274793326E-4</v>
      </c>
      <c r="DE51" s="159">
        <v>0</v>
      </c>
    </row>
    <row r="52" spans="1:109" x14ac:dyDescent="0.3">
      <c r="A52" s="151">
        <v>485</v>
      </c>
      <c r="B52" s="159">
        <v>2.4971052179199443E-5</v>
      </c>
      <c r="C52" s="159">
        <v>2.0217064581185187E-5</v>
      </c>
      <c r="D52" s="159">
        <v>3.9076997763908103E-4</v>
      </c>
      <c r="E52" s="159">
        <v>8.1821661194467506E-5</v>
      </c>
      <c r="F52" s="159">
        <v>3.2051481798069955E-5</v>
      </c>
      <c r="G52" s="159">
        <v>1.6220739870544043E-5</v>
      </c>
      <c r="H52" s="159">
        <v>9.4258269521028872E-5</v>
      </c>
      <c r="I52" s="159">
        <v>2.9661463914714813E-5</v>
      </c>
      <c r="J52" s="159">
        <v>1.1122393085906292E-4</v>
      </c>
      <c r="K52" s="159">
        <v>7.2910318387900142E-5</v>
      </c>
      <c r="L52" s="159">
        <v>5.7867378751443023E-5</v>
      </c>
      <c r="M52" s="159">
        <v>9.3414542167105262E-5</v>
      </c>
      <c r="N52" s="159">
        <v>6.9013371312877077E-5</v>
      </c>
      <c r="O52" s="159">
        <v>9.6168321480879547E-5</v>
      </c>
      <c r="P52" s="159">
        <v>3.0699217344680182E-5</v>
      </c>
      <c r="Q52" s="159">
        <v>9.5553456120721635E-5</v>
      </c>
      <c r="R52" s="159">
        <v>5.3536699647061121E-6</v>
      </c>
      <c r="S52" s="159">
        <v>6.4698127017265396E-6</v>
      </c>
      <c r="T52" s="159">
        <v>2.945041882894332E-5</v>
      </c>
      <c r="U52" s="159">
        <v>1.5501673833703658E-5</v>
      </c>
      <c r="V52" s="159">
        <v>1.105983400098159E-4</v>
      </c>
      <c r="W52" s="159">
        <v>2.1140891953118181E-5</v>
      </c>
      <c r="X52" s="159">
        <v>5.0764656901953674E-5</v>
      </c>
      <c r="Y52" s="159">
        <v>1.2485066164014575E-5</v>
      </c>
      <c r="Z52" s="159">
        <v>2.3208836905725647E-4</v>
      </c>
      <c r="AA52" s="159">
        <v>1.7726627369885443E-6</v>
      </c>
      <c r="AB52" s="159">
        <v>3.9392477472083913E-6</v>
      </c>
      <c r="AC52" s="159">
        <v>9.5529950957292068E-6</v>
      </c>
      <c r="AD52" s="159">
        <v>2.6939820315437872E-6</v>
      </c>
      <c r="AE52" s="159">
        <v>5.5177078217323515E-6</v>
      </c>
      <c r="AF52" s="159">
        <v>5.1137293447238766E-5</v>
      </c>
      <c r="AG52" s="159">
        <v>1.1003213882213556E-4</v>
      </c>
      <c r="AH52" s="159">
        <v>3.3101779788458141E-6</v>
      </c>
      <c r="AI52" s="159">
        <v>1.9473853749998776E-4</v>
      </c>
      <c r="AJ52" s="159">
        <v>4.356425998367453E-6</v>
      </c>
      <c r="AK52" s="159">
        <v>4.0620660389573847E-6</v>
      </c>
      <c r="AL52" s="159">
        <v>1.8355333607927893E-5</v>
      </c>
      <c r="AM52" s="159">
        <v>2.17945613418308E-4</v>
      </c>
      <c r="AN52" s="159">
        <v>2.3874603427677976E-6</v>
      </c>
      <c r="AO52" s="159">
        <v>1.0999278184903598E-4</v>
      </c>
      <c r="AP52" s="159">
        <v>1.7274635666248437E-3</v>
      </c>
      <c r="AQ52" s="159">
        <v>5.119020338959697E-5</v>
      </c>
      <c r="AR52" s="159">
        <v>5.8077109405165144E-5</v>
      </c>
      <c r="AS52" s="159">
        <v>1.005072744869316E-5</v>
      </c>
      <c r="AT52" s="159">
        <v>8.8325925736741637E-5</v>
      </c>
      <c r="AU52" s="159">
        <v>6.9964908734638601E-5</v>
      </c>
      <c r="AV52" s="159">
        <v>1.4293480899683577E-4</v>
      </c>
      <c r="AW52" s="159">
        <v>1.0034005094251917</v>
      </c>
      <c r="AX52" s="159">
        <v>1.524449914607689E-4</v>
      </c>
      <c r="AY52" s="159">
        <v>5.9744832245846955E-3</v>
      </c>
      <c r="AZ52" s="159">
        <v>2.1356520142280788E-4</v>
      </c>
      <c r="BA52" s="159">
        <v>2.4741848502154262E-5</v>
      </c>
      <c r="BB52" s="159">
        <v>1.585264625738797E-5</v>
      </c>
      <c r="BC52" s="159">
        <v>1.1563297415544249E-5</v>
      </c>
      <c r="BD52" s="159">
        <v>1.7518628254329201E-4</v>
      </c>
      <c r="BE52" s="159">
        <v>4.324539643770267E-5</v>
      </c>
      <c r="BF52" s="159">
        <v>2.3534178361813297E-5</v>
      </c>
      <c r="BG52" s="159">
        <v>6.7844971476017791E-5</v>
      </c>
      <c r="BH52" s="159">
        <v>7.1725954620049971E-6</v>
      </c>
      <c r="BI52" s="159">
        <v>3.0672095226484759E-5</v>
      </c>
      <c r="BJ52" s="159">
        <v>1.2664276089420493E-5</v>
      </c>
      <c r="BK52" s="159">
        <v>1.9235161459143366E-5</v>
      </c>
      <c r="BL52" s="159">
        <v>7.354140080224607E-6</v>
      </c>
      <c r="BM52" s="159">
        <v>8.5967474331612113E-7</v>
      </c>
      <c r="BN52" s="159">
        <v>8.9446760215484151E-6</v>
      </c>
      <c r="BO52" s="159">
        <v>3.4436434267536914E-4</v>
      </c>
      <c r="BP52" s="159">
        <v>6.1173703025918749E-5</v>
      </c>
      <c r="BQ52" s="159">
        <v>2.1712458414427916E-4</v>
      </c>
      <c r="BR52" s="159">
        <v>1.2509435048773472E-4</v>
      </c>
      <c r="BS52" s="159">
        <v>1.5632043741825233E-4</v>
      </c>
      <c r="BT52" s="159">
        <v>1.0645166000586443E-4</v>
      </c>
      <c r="BU52" s="159">
        <v>8.8164592399000278E-6</v>
      </c>
      <c r="BV52" s="159">
        <v>1.7877573930826741E-5</v>
      </c>
      <c r="BW52" s="159">
        <v>2.1952255125689352E-5</v>
      </c>
      <c r="BX52" s="159">
        <v>1.7391025608961701E-6</v>
      </c>
      <c r="BY52" s="159">
        <v>4.0560682952005473E-5</v>
      </c>
      <c r="BZ52" s="159">
        <v>1.7923500211355017E-5</v>
      </c>
      <c r="CA52" s="159">
        <v>2.2998967263643139E-5</v>
      </c>
      <c r="CB52" s="159">
        <v>1.8320943986469851E-5</v>
      </c>
      <c r="CC52" s="159">
        <v>4.3584739618232594E-5</v>
      </c>
      <c r="CD52" s="159">
        <v>2.623146269237987E-5</v>
      </c>
      <c r="CE52" s="159">
        <v>1.7238847069556266E-5</v>
      </c>
      <c r="CF52" s="159">
        <v>2.8813599332814605E-5</v>
      </c>
      <c r="CG52" s="159">
        <v>1.1714518263445041E-5</v>
      </c>
      <c r="CH52" s="159">
        <v>1.7825159052818435E-5</v>
      </c>
      <c r="CI52" s="159">
        <v>1.2343655002128367E-5</v>
      </c>
      <c r="CJ52" s="159">
        <v>6.3403969200519334E-6</v>
      </c>
      <c r="CK52" s="159">
        <v>4.6382619098010302E-5</v>
      </c>
      <c r="CL52" s="159">
        <v>4.4102964420748961E-4</v>
      </c>
      <c r="CM52" s="159">
        <v>1.5205486605238005E-7</v>
      </c>
      <c r="CN52" s="159">
        <v>3.7308175399736316E-5</v>
      </c>
      <c r="CO52" s="159">
        <v>1.8712515242702009E-5</v>
      </c>
      <c r="CP52" s="159">
        <v>9.2099490500892141E-5</v>
      </c>
      <c r="CQ52" s="159">
        <v>8.8811736037464187E-5</v>
      </c>
      <c r="CR52" s="159">
        <v>1.7074016997517752E-5</v>
      </c>
      <c r="CS52" s="159">
        <v>1.3845654643685102E-3</v>
      </c>
      <c r="CT52" s="159">
        <v>2.7952132832650159E-5</v>
      </c>
      <c r="CU52" s="159">
        <v>3.8859656770434792E-5</v>
      </c>
      <c r="CV52" s="159">
        <v>8.2529761177907087E-6</v>
      </c>
      <c r="CW52" s="159">
        <v>1.0873600534437039E-5</v>
      </c>
      <c r="CX52" s="159">
        <v>6.4495922561111603E-6</v>
      </c>
      <c r="CY52" s="159">
        <v>4.2423221208630234E-5</v>
      </c>
      <c r="CZ52" s="159">
        <v>3.5095884969038624E-5</v>
      </c>
      <c r="DA52" s="159">
        <v>6.3751646311439297E-5</v>
      </c>
      <c r="DB52" s="159">
        <v>3.6516480511646627E-5</v>
      </c>
      <c r="DC52" s="159">
        <v>3.2154957056489009E-5</v>
      </c>
      <c r="DD52" s="159">
        <v>5.6546882261388953E-6</v>
      </c>
      <c r="DE52" s="159">
        <v>0</v>
      </c>
    </row>
    <row r="53" spans="1:109" x14ac:dyDescent="0.3">
      <c r="A53" s="151">
        <v>486</v>
      </c>
      <c r="B53" s="159">
        <v>3.3263502673266271E-6</v>
      </c>
      <c r="C53" s="159">
        <v>5.3099956524362168E-6</v>
      </c>
      <c r="D53" s="159">
        <v>6.9162186215976964E-5</v>
      </c>
      <c r="E53" s="159">
        <v>2.4782896056212454E-4</v>
      </c>
      <c r="F53" s="159">
        <v>1.5602506839923693E-5</v>
      </c>
      <c r="G53" s="159">
        <v>1.5521635997749615E-4</v>
      </c>
      <c r="H53" s="159">
        <v>7.3739860699134096E-5</v>
      </c>
      <c r="I53" s="159">
        <v>6.6679833535810557E-6</v>
      </c>
      <c r="J53" s="159">
        <v>1.2553422802420312E-5</v>
      </c>
      <c r="K53" s="159">
        <v>9.8738663992172794E-6</v>
      </c>
      <c r="L53" s="159">
        <v>1.5019521683444751E-5</v>
      </c>
      <c r="M53" s="159">
        <v>1.1742615391063468E-5</v>
      </c>
      <c r="N53" s="159">
        <v>7.7989007867768182E-6</v>
      </c>
      <c r="O53" s="159">
        <v>1.1886743173543634E-5</v>
      </c>
      <c r="P53" s="159">
        <v>3.3499853943755777E-6</v>
      </c>
      <c r="Q53" s="159">
        <v>9.6624175319407523E-6</v>
      </c>
      <c r="R53" s="159">
        <v>3.4567578181857299E-6</v>
      </c>
      <c r="S53" s="159">
        <v>2.6846096932952155E-6</v>
      </c>
      <c r="T53" s="159">
        <v>4.3818504052493232E-6</v>
      </c>
      <c r="U53" s="159">
        <v>3.3995799988221925E-6</v>
      </c>
      <c r="V53" s="159">
        <v>7.584794255836394E-5</v>
      </c>
      <c r="W53" s="159">
        <v>1.7433208973398092E-5</v>
      </c>
      <c r="X53" s="159">
        <v>3.4040525967081432E-5</v>
      </c>
      <c r="Y53" s="159">
        <v>1.0664061866924884E-5</v>
      </c>
      <c r="Z53" s="159">
        <v>8.7141640810178681E-5</v>
      </c>
      <c r="AA53" s="159">
        <v>1.9420573063260064E-6</v>
      </c>
      <c r="AB53" s="159">
        <v>1.9266904373131452E-6</v>
      </c>
      <c r="AC53" s="159">
        <v>3.3094169752594482E-6</v>
      </c>
      <c r="AD53" s="159">
        <v>9.4088113167481867E-7</v>
      </c>
      <c r="AE53" s="159">
        <v>2.8397356267319355E-6</v>
      </c>
      <c r="AF53" s="159">
        <v>3.678755223424941E-5</v>
      </c>
      <c r="AG53" s="159">
        <v>5.0096715107870952E-5</v>
      </c>
      <c r="AH53" s="159">
        <v>1.3822213367986034E-6</v>
      </c>
      <c r="AI53" s="159">
        <v>3.4614961875095514E-6</v>
      </c>
      <c r="AJ53" s="159">
        <v>2.5774983501085956E-6</v>
      </c>
      <c r="AK53" s="159">
        <v>1.8191493677573276E-6</v>
      </c>
      <c r="AL53" s="159">
        <v>1.1157459448976403E-5</v>
      </c>
      <c r="AM53" s="159">
        <v>4.0579578455552872E-5</v>
      </c>
      <c r="AN53" s="159">
        <v>1.0825776489686972E-6</v>
      </c>
      <c r="AO53" s="159">
        <v>1.1604239028314007E-5</v>
      </c>
      <c r="AP53" s="159">
        <v>6.5583379074401742E-6</v>
      </c>
      <c r="AQ53" s="159">
        <v>4.9321903571815721E-5</v>
      </c>
      <c r="AR53" s="159">
        <v>2.9754267428455259E-5</v>
      </c>
      <c r="AS53" s="159">
        <v>4.8767680887481697E-6</v>
      </c>
      <c r="AT53" s="159">
        <v>1.212100408145064E-5</v>
      </c>
      <c r="AU53" s="159">
        <v>7.2431337406416801E-6</v>
      </c>
      <c r="AV53" s="159">
        <v>1.7463618723430802E-5</v>
      </c>
      <c r="AW53" s="159">
        <v>1.5319580148113657E-6</v>
      </c>
      <c r="AX53" s="159">
        <v>1.0000115385929826</v>
      </c>
      <c r="AY53" s="159">
        <v>2.0217887805629302E-5</v>
      </c>
      <c r="AZ53" s="159">
        <v>9.1805393743176148E-6</v>
      </c>
      <c r="BA53" s="159">
        <v>8.1946561899502751E-6</v>
      </c>
      <c r="BB53" s="159">
        <v>7.8968403445892624E-6</v>
      </c>
      <c r="BC53" s="159">
        <v>2.7005593482772567E-6</v>
      </c>
      <c r="BD53" s="159">
        <v>1.6865430042927398E-4</v>
      </c>
      <c r="BE53" s="159">
        <v>1.9254525241777754E-5</v>
      </c>
      <c r="BF53" s="159">
        <v>1.582513986069248E-5</v>
      </c>
      <c r="BG53" s="159">
        <v>4.6723941505434745E-5</v>
      </c>
      <c r="BH53" s="159">
        <v>3.7319816162755231E-6</v>
      </c>
      <c r="BI53" s="159">
        <v>2.5829661130464163E-5</v>
      </c>
      <c r="BJ53" s="159">
        <v>6.0618766996665868E-6</v>
      </c>
      <c r="BK53" s="159">
        <v>6.4612880984692547E-6</v>
      </c>
      <c r="BL53" s="159">
        <v>3.0586607559724879E-6</v>
      </c>
      <c r="BM53" s="159">
        <v>6.0304089468083015E-7</v>
      </c>
      <c r="BN53" s="159">
        <v>8.228903038588346E-6</v>
      </c>
      <c r="BO53" s="159">
        <v>8.6047843898425826E-4</v>
      </c>
      <c r="BP53" s="159">
        <v>3.0382365290895258E-5</v>
      </c>
      <c r="BQ53" s="159">
        <v>1.7975943353503444E-5</v>
      </c>
      <c r="BR53" s="159">
        <v>9.4752756379393123E-5</v>
      </c>
      <c r="BS53" s="159">
        <v>1.1794816091849761E-4</v>
      </c>
      <c r="BT53" s="159">
        <v>5.3187890765393495E-6</v>
      </c>
      <c r="BU53" s="159">
        <v>8.708977670366438E-6</v>
      </c>
      <c r="BV53" s="159">
        <v>1.4195245016585539E-5</v>
      </c>
      <c r="BW53" s="159">
        <v>8.0816490335662739E-6</v>
      </c>
      <c r="BX53" s="159">
        <v>7.9153948008481693E-7</v>
      </c>
      <c r="BY53" s="159">
        <v>5.0752044559063577E-5</v>
      </c>
      <c r="BZ53" s="159">
        <v>1.3448099480076831E-5</v>
      </c>
      <c r="CA53" s="159">
        <v>4.106086618957016E-5</v>
      </c>
      <c r="CB53" s="159">
        <v>2.2721348001799139E-6</v>
      </c>
      <c r="CC53" s="159">
        <v>6.0355932621963774E-5</v>
      </c>
      <c r="CD53" s="159">
        <v>1.5982056139214463E-5</v>
      </c>
      <c r="CE53" s="159">
        <v>9.5137329866039473E-6</v>
      </c>
      <c r="CF53" s="159">
        <v>2.3775046000098531E-5</v>
      </c>
      <c r="CG53" s="159">
        <v>9.098403035055081E-6</v>
      </c>
      <c r="CH53" s="159">
        <v>4.5514045879058517E-6</v>
      </c>
      <c r="CI53" s="159">
        <v>6.8820163558384886E-6</v>
      </c>
      <c r="CJ53" s="159">
        <v>4.8071773751737045E-6</v>
      </c>
      <c r="CK53" s="159">
        <v>7.1692244709684339E-6</v>
      </c>
      <c r="CL53" s="159">
        <v>3.5826384450444948E-5</v>
      </c>
      <c r="CM53" s="159">
        <v>1.2538797645480349E-7</v>
      </c>
      <c r="CN53" s="159">
        <v>1.0332940115746442E-5</v>
      </c>
      <c r="CO53" s="159">
        <v>1.2746350414381444E-5</v>
      </c>
      <c r="CP53" s="159">
        <v>1.0663934190696362E-5</v>
      </c>
      <c r="CQ53" s="159">
        <v>1.0126709693864845E-5</v>
      </c>
      <c r="CR53" s="159">
        <v>5.5815652618576303E-6</v>
      </c>
      <c r="CS53" s="159">
        <v>2.4036367631794628E-4</v>
      </c>
      <c r="CT53" s="159">
        <v>4.255853800293194E-5</v>
      </c>
      <c r="CU53" s="159">
        <v>1.4081696128240251E-5</v>
      </c>
      <c r="CV53" s="159">
        <v>2.0469799337932015E-6</v>
      </c>
      <c r="CW53" s="159">
        <v>6.1758487972872036E-6</v>
      </c>
      <c r="CX53" s="159">
        <v>2.4637192052330102E-6</v>
      </c>
      <c r="CY53" s="159">
        <v>5.3072857173969871E-6</v>
      </c>
      <c r="CZ53" s="159">
        <v>7.755110412602119E-5</v>
      </c>
      <c r="DA53" s="159">
        <v>2.2426125254872312E-5</v>
      </c>
      <c r="DB53" s="159">
        <v>8.8107852838496576E-5</v>
      </c>
      <c r="DC53" s="159">
        <v>2.4126694730603946E-5</v>
      </c>
      <c r="DD53" s="159">
        <v>3.2259436283331272E-6</v>
      </c>
      <c r="DE53" s="159">
        <v>0</v>
      </c>
    </row>
    <row r="54" spans="1:109" x14ac:dyDescent="0.3">
      <c r="A54" s="151">
        <v>487</v>
      </c>
      <c r="B54" s="159">
        <v>2.7142028913597257E-4</v>
      </c>
      <c r="C54" s="159">
        <v>1.3622234297859434E-5</v>
      </c>
      <c r="D54" s="159">
        <v>1.5902333228171714E-4</v>
      </c>
      <c r="E54" s="159">
        <v>1.4388013012155731E-4</v>
      </c>
      <c r="F54" s="159">
        <v>4.7919154551144763E-5</v>
      </c>
      <c r="G54" s="159">
        <v>1.6190527192720423E-5</v>
      </c>
      <c r="H54" s="159">
        <v>5.7095410248736398E-5</v>
      </c>
      <c r="I54" s="159">
        <v>1.571499780844653E-5</v>
      </c>
      <c r="J54" s="159">
        <v>1.406790364297315E-3</v>
      </c>
      <c r="K54" s="159">
        <v>1.9150567935496537E-4</v>
      </c>
      <c r="L54" s="159">
        <v>2.8530853698726643E-5</v>
      </c>
      <c r="M54" s="159">
        <v>2.3675929853125859E-4</v>
      </c>
      <c r="N54" s="159">
        <v>2.1350095343045228E-4</v>
      </c>
      <c r="O54" s="159">
        <v>2.3719010113280013E-4</v>
      </c>
      <c r="P54" s="159">
        <v>8.8810921618771627E-5</v>
      </c>
      <c r="Q54" s="159">
        <v>2.7975891456313308E-4</v>
      </c>
      <c r="R54" s="159">
        <v>5.7362308505432888E-6</v>
      </c>
      <c r="S54" s="159">
        <v>1.5775536768205049E-5</v>
      </c>
      <c r="T54" s="159">
        <v>9.8840690015429271E-5</v>
      </c>
      <c r="U54" s="159">
        <v>2.8437449994209344E-5</v>
      </c>
      <c r="V54" s="159">
        <v>2.6067389824470805E-5</v>
      </c>
      <c r="W54" s="159">
        <v>2.5019300080047886E-5</v>
      </c>
      <c r="X54" s="159">
        <v>2.2147454186624294E-5</v>
      </c>
      <c r="Y54" s="159">
        <v>7.4690132554357988E-6</v>
      </c>
      <c r="Z54" s="159">
        <v>6.2663257408753946E-5</v>
      </c>
      <c r="AA54" s="159">
        <v>3.2605308987953106E-6</v>
      </c>
      <c r="AB54" s="159">
        <v>4.7857899955175238E-6</v>
      </c>
      <c r="AC54" s="159">
        <v>1.7969843414983717E-5</v>
      </c>
      <c r="AD54" s="159">
        <v>4.4423166548836056E-6</v>
      </c>
      <c r="AE54" s="159">
        <v>5.5365313672409464E-6</v>
      </c>
      <c r="AF54" s="159">
        <v>6.3252249927576854E-5</v>
      </c>
      <c r="AG54" s="159">
        <v>4.4795621193371949E-5</v>
      </c>
      <c r="AH54" s="159">
        <v>4.8447700380258884E-6</v>
      </c>
      <c r="AI54" s="159">
        <v>2.1820008931302839E-5</v>
      </c>
      <c r="AJ54" s="159">
        <v>5.6443625571029494E-6</v>
      </c>
      <c r="AK54" s="159">
        <v>4.3090202776449736E-6</v>
      </c>
      <c r="AL54" s="159">
        <v>9.7194633820286994E-6</v>
      </c>
      <c r="AM54" s="159">
        <v>3.0018977406478926E-5</v>
      </c>
      <c r="AN54" s="159">
        <v>2.2856269628408131E-6</v>
      </c>
      <c r="AO54" s="159">
        <v>2.6722411594980954E-5</v>
      </c>
      <c r="AP54" s="159">
        <v>5.7847815823167505E-3</v>
      </c>
      <c r="AQ54" s="159">
        <v>1.0359062148374111E-5</v>
      </c>
      <c r="AR54" s="159">
        <v>4.6989039747043574E-5</v>
      </c>
      <c r="AS54" s="159">
        <v>1.5188573232037627E-5</v>
      </c>
      <c r="AT54" s="159">
        <v>2.0029423555766807E-4</v>
      </c>
      <c r="AU54" s="159">
        <v>3.6731027030163675E-5</v>
      </c>
      <c r="AV54" s="159">
        <v>8.8247375713105861E-5</v>
      </c>
      <c r="AW54" s="159">
        <v>1.9365193992978108E-3</v>
      </c>
      <c r="AX54" s="159">
        <v>5.2397703198860611E-5</v>
      </c>
      <c r="AY54" s="159">
        <v>1.0000504238654997</v>
      </c>
      <c r="AZ54" s="159">
        <v>7.748720413211884E-5</v>
      </c>
      <c r="BA54" s="159">
        <v>2.6867945209523636E-5</v>
      </c>
      <c r="BB54" s="159">
        <v>1.011367356346935E-5</v>
      </c>
      <c r="BC54" s="159">
        <v>2.3459887931336568E-5</v>
      </c>
      <c r="BD54" s="159">
        <v>9.0954333060176834E-5</v>
      </c>
      <c r="BE54" s="159">
        <v>8.9561906222332261E-5</v>
      </c>
      <c r="BF54" s="159">
        <v>1.6743358366994366E-5</v>
      </c>
      <c r="BG54" s="159">
        <v>4.5092368479483005E-5</v>
      </c>
      <c r="BH54" s="159">
        <v>8.2607723728000886E-6</v>
      </c>
      <c r="BI54" s="159">
        <v>2.3701909789508953E-5</v>
      </c>
      <c r="BJ54" s="159">
        <v>1.5743916966325727E-5</v>
      </c>
      <c r="BK54" s="159">
        <v>3.3890449416734048E-5</v>
      </c>
      <c r="BL54" s="159">
        <v>9.0152331659254534E-6</v>
      </c>
      <c r="BM54" s="159">
        <v>8.6500596958803772E-7</v>
      </c>
      <c r="BN54" s="159">
        <v>1.3363488891117579E-5</v>
      </c>
      <c r="BO54" s="159">
        <v>3.2583791465020572E-4</v>
      </c>
      <c r="BP54" s="159">
        <v>2.4921502840272707E-5</v>
      </c>
      <c r="BQ54" s="159">
        <v>1.1096937021341711E-4</v>
      </c>
      <c r="BR54" s="159">
        <v>7.1950505505982953E-5</v>
      </c>
      <c r="BS54" s="159">
        <v>8.0003183179987996E-5</v>
      </c>
      <c r="BT54" s="159">
        <v>1.2750510572886983E-5</v>
      </c>
      <c r="BU54" s="159">
        <v>1.5044327944226939E-5</v>
      </c>
      <c r="BV54" s="159">
        <v>1.3227124107696466E-5</v>
      </c>
      <c r="BW54" s="159">
        <v>2.2146547434540595E-5</v>
      </c>
      <c r="BX54" s="159">
        <v>2.5276685113562597E-6</v>
      </c>
      <c r="BY54" s="159">
        <v>2.4975771098385733E-5</v>
      </c>
      <c r="BZ54" s="159">
        <v>1.9576865421588789E-5</v>
      </c>
      <c r="CA54" s="159">
        <v>2.2326583277331995E-5</v>
      </c>
      <c r="CB54" s="159">
        <v>1.8508916248612016E-5</v>
      </c>
      <c r="CC54" s="159">
        <v>3.0740471056307961E-5</v>
      </c>
      <c r="CD54" s="159">
        <v>1.5283113291014163E-5</v>
      </c>
      <c r="CE54" s="159">
        <v>3.072552617354005E-5</v>
      </c>
      <c r="CF54" s="159">
        <v>1.9808362000748524E-5</v>
      </c>
      <c r="CG54" s="159">
        <v>1.2017338581758361E-5</v>
      </c>
      <c r="CH54" s="159">
        <v>9.6911909727274873E-6</v>
      </c>
      <c r="CI54" s="159">
        <v>2.2018987029391354E-5</v>
      </c>
      <c r="CJ54" s="159">
        <v>6.3812377315878144E-6</v>
      </c>
      <c r="CK54" s="159">
        <v>2.3561406544324864E-5</v>
      </c>
      <c r="CL54" s="159">
        <v>1.1789718813238016E-4</v>
      </c>
      <c r="CM54" s="159">
        <v>1.4487128790756558E-7</v>
      </c>
      <c r="CN54" s="159">
        <v>5.7644723537618957E-5</v>
      </c>
      <c r="CO54" s="159">
        <v>2.3095196027336631E-5</v>
      </c>
      <c r="CP54" s="159">
        <v>2.2877605088502184E-4</v>
      </c>
      <c r="CQ54" s="159">
        <v>2.4368831618910792E-4</v>
      </c>
      <c r="CR54" s="159">
        <v>4.864035578414544E-5</v>
      </c>
      <c r="CS54" s="159">
        <v>5.1331482646164842E-4</v>
      </c>
      <c r="CT54" s="159">
        <v>2.5512597974176383E-5</v>
      </c>
      <c r="CU54" s="159">
        <v>2.692435569454107E-5</v>
      </c>
      <c r="CV54" s="159">
        <v>1.6678922863851488E-5</v>
      </c>
      <c r="CW54" s="159">
        <v>1.461186376218985E-5</v>
      </c>
      <c r="CX54" s="159">
        <v>1.1115293369319707E-5</v>
      </c>
      <c r="CY54" s="159">
        <v>1.1166584371165727E-4</v>
      </c>
      <c r="CZ54" s="159">
        <v>3.26061944289642E-5</v>
      </c>
      <c r="DA54" s="159">
        <v>3.4481139401222971E-5</v>
      </c>
      <c r="DB54" s="159">
        <v>3.4679995553236303E-5</v>
      </c>
      <c r="DC54" s="159">
        <v>2.0263985860905257E-5</v>
      </c>
      <c r="DD54" s="159">
        <v>5.0440504392017158E-6</v>
      </c>
      <c r="DE54" s="159">
        <v>0</v>
      </c>
    </row>
    <row r="55" spans="1:109" x14ac:dyDescent="0.3">
      <c r="A55" s="151">
        <v>488</v>
      </c>
      <c r="B55" s="159">
        <v>1.6975101097027546E-3</v>
      </c>
      <c r="C55" s="159">
        <v>1.009461496698915E-3</v>
      </c>
      <c r="D55" s="159">
        <v>9.1975186808301145E-3</v>
      </c>
      <c r="E55" s="159">
        <v>6.6742634112851367E-3</v>
      </c>
      <c r="F55" s="159">
        <v>7.9102308416472856E-3</v>
      </c>
      <c r="G55" s="159">
        <v>3.2435415861538823E-3</v>
      </c>
      <c r="H55" s="159">
        <v>6.1796367052378695E-3</v>
      </c>
      <c r="I55" s="159">
        <v>9.5787689806533323E-4</v>
      </c>
      <c r="J55" s="159">
        <v>6.4948796672863462E-3</v>
      </c>
      <c r="K55" s="159">
        <v>4.6599094312343688E-3</v>
      </c>
      <c r="L55" s="159">
        <v>2.9486015896824733E-3</v>
      </c>
      <c r="M55" s="159">
        <v>5.6872295933785687E-3</v>
      </c>
      <c r="N55" s="159">
        <v>4.6063911714109788E-3</v>
      </c>
      <c r="O55" s="159">
        <v>5.7474116662827859E-3</v>
      </c>
      <c r="P55" s="159">
        <v>1.952233028241565E-3</v>
      </c>
      <c r="Q55" s="159">
        <v>5.9852002940730771E-3</v>
      </c>
      <c r="R55" s="159">
        <v>5.4622290626792286E-4</v>
      </c>
      <c r="S55" s="159">
        <v>6.5073986222941786E-4</v>
      </c>
      <c r="T55" s="159">
        <v>2.605581028375601E-3</v>
      </c>
      <c r="U55" s="159">
        <v>1.3344048157136134E-3</v>
      </c>
      <c r="V55" s="159">
        <v>4.3615252793635841E-3</v>
      </c>
      <c r="W55" s="159">
        <v>1.2249594588101924E-3</v>
      </c>
      <c r="X55" s="159">
        <v>1.9986173032138527E-3</v>
      </c>
      <c r="Y55" s="159">
        <v>5.8541598801493846E-4</v>
      </c>
      <c r="Z55" s="159">
        <v>6.8220489519405896E-3</v>
      </c>
      <c r="AA55" s="159">
        <v>1.7084350508054898E-4</v>
      </c>
      <c r="AB55" s="159">
        <v>3.4310213187405396E-4</v>
      </c>
      <c r="AC55" s="159">
        <v>7.018154513092383E-4</v>
      </c>
      <c r="AD55" s="159">
        <v>3.2075957386872077E-4</v>
      </c>
      <c r="AE55" s="159">
        <v>4.1688476231855373E-4</v>
      </c>
      <c r="AF55" s="159">
        <v>4.6887951818737001E-3</v>
      </c>
      <c r="AG55" s="159">
        <v>2.2483801763556392E-3</v>
      </c>
      <c r="AH55" s="159">
        <v>3.3625466823433714E-4</v>
      </c>
      <c r="AI55" s="159">
        <v>1.3074328012665894E-3</v>
      </c>
      <c r="AJ55" s="159">
        <v>4.2535094590999699E-4</v>
      </c>
      <c r="AK55" s="159">
        <v>3.4715649897040432E-4</v>
      </c>
      <c r="AL55" s="159">
        <v>8.9188153321392209E-4</v>
      </c>
      <c r="AM55" s="159">
        <v>2.5555120019551819E-3</v>
      </c>
      <c r="AN55" s="159">
        <v>1.8926311166158745E-4</v>
      </c>
      <c r="AO55" s="159">
        <v>2.3786904061210328E-3</v>
      </c>
      <c r="AP55" s="159">
        <v>1.4338348026295383E-2</v>
      </c>
      <c r="AQ55" s="159">
        <v>2.771160188409936E-3</v>
      </c>
      <c r="AR55" s="159">
        <v>3.3552783815871063E-3</v>
      </c>
      <c r="AS55" s="159">
        <v>1.2662297175350813E-3</v>
      </c>
      <c r="AT55" s="159">
        <v>1.3758789555060359E-2</v>
      </c>
      <c r="AU55" s="159">
        <v>0.13685949706022846</v>
      </c>
      <c r="AV55" s="159">
        <v>2.8203479446159498E-2</v>
      </c>
      <c r="AW55" s="159">
        <v>3.2209896906092387E-3</v>
      </c>
      <c r="AX55" s="159">
        <v>0.19942017724885552</v>
      </c>
      <c r="AY55" s="159">
        <v>2.252197142002205E-2</v>
      </c>
      <c r="AZ55" s="159">
        <v>1.0048004082600117</v>
      </c>
      <c r="BA55" s="159">
        <v>1.9430869054019424E-2</v>
      </c>
      <c r="BB55" s="159">
        <v>7.3418497183486012E-4</v>
      </c>
      <c r="BC55" s="159">
        <v>1.5887853541009292E-3</v>
      </c>
      <c r="BD55" s="159">
        <v>1.9511916423284051E-2</v>
      </c>
      <c r="BE55" s="159">
        <v>3.4870437955310789E-3</v>
      </c>
      <c r="BF55" s="159">
        <v>2.5887580294324626E-3</v>
      </c>
      <c r="BG55" s="159">
        <v>5.1295079270671368E-3</v>
      </c>
      <c r="BH55" s="159">
        <v>4.793088296717553E-4</v>
      </c>
      <c r="BI55" s="159">
        <v>3.5417524250150991E-3</v>
      </c>
      <c r="BJ55" s="159">
        <v>8.3563435685174014E-4</v>
      </c>
      <c r="BK55" s="159">
        <v>1.3084659599361117E-3</v>
      </c>
      <c r="BL55" s="159">
        <v>7.2583777311785382E-4</v>
      </c>
      <c r="BM55" s="159">
        <v>8.6628080519737997E-5</v>
      </c>
      <c r="BN55" s="159">
        <v>7.6149833474969833E-4</v>
      </c>
      <c r="BO55" s="159">
        <v>1.3223373955477128E-2</v>
      </c>
      <c r="BP55" s="159">
        <v>2.3318026349336322E-3</v>
      </c>
      <c r="BQ55" s="159">
        <v>7.6900664121121783E-3</v>
      </c>
      <c r="BR55" s="159">
        <v>4.2090448889052102E-3</v>
      </c>
      <c r="BS55" s="159">
        <v>5.1006655894016368E-3</v>
      </c>
      <c r="BT55" s="159">
        <v>6.2815431347063738E-4</v>
      </c>
      <c r="BU55" s="159">
        <v>8.522463398195658E-4</v>
      </c>
      <c r="BV55" s="159">
        <v>1.2515752331376015E-3</v>
      </c>
      <c r="BW55" s="159">
        <v>1.9585118424636041E-3</v>
      </c>
      <c r="BX55" s="159">
        <v>1.9192514513264287E-4</v>
      </c>
      <c r="BY55" s="159">
        <v>3.156837686516977E-3</v>
      </c>
      <c r="BZ55" s="159">
        <v>2.2872945178990171E-3</v>
      </c>
      <c r="CA55" s="159">
        <v>2.4875936078890674E-3</v>
      </c>
      <c r="CB55" s="159">
        <v>2.2981149193843347E-2</v>
      </c>
      <c r="CC55" s="159">
        <v>2.3598460611046067E-3</v>
      </c>
      <c r="CD55" s="159">
        <v>2.0663433386967191E-3</v>
      </c>
      <c r="CE55" s="159">
        <v>3.0608956913066587E-3</v>
      </c>
      <c r="CF55" s="159">
        <v>4.309445653280842E-3</v>
      </c>
      <c r="CG55" s="159">
        <v>1.5203147945962359E-3</v>
      </c>
      <c r="CH55" s="159">
        <v>3.1545708437979514E-3</v>
      </c>
      <c r="CI55" s="159">
        <v>1.98387661364404E-3</v>
      </c>
      <c r="CJ55" s="159">
        <v>8.3706942570919106E-4</v>
      </c>
      <c r="CK55" s="159">
        <v>9.4279193598247376E-3</v>
      </c>
      <c r="CL55" s="159">
        <v>9.403925764151172E-2</v>
      </c>
      <c r="CM55" s="159">
        <v>1.9967720205994164E-5</v>
      </c>
      <c r="CN55" s="159">
        <v>2.5440678286924954E-3</v>
      </c>
      <c r="CO55" s="159">
        <v>2.8796999383310256E-3</v>
      </c>
      <c r="CP55" s="159">
        <v>5.5342206135574968E-3</v>
      </c>
      <c r="CQ55" s="159">
        <v>6.0161550321608413E-3</v>
      </c>
      <c r="CR55" s="159">
        <v>2.8959293046407612E-3</v>
      </c>
      <c r="CS55" s="159">
        <v>2.9015688524821934E-2</v>
      </c>
      <c r="CT55" s="159">
        <v>1.6782138429380284E-3</v>
      </c>
      <c r="CU55" s="159">
        <v>1.3955316748719159E-3</v>
      </c>
      <c r="CV55" s="159">
        <v>1.1425621975045407E-3</v>
      </c>
      <c r="CW55" s="159">
        <v>1.4240993409078749E-3</v>
      </c>
      <c r="CX55" s="159">
        <v>7.3170350717945728E-4</v>
      </c>
      <c r="CY55" s="159">
        <v>8.1521874415262981E-3</v>
      </c>
      <c r="CZ55" s="159">
        <v>1.9643823598460906E-3</v>
      </c>
      <c r="DA55" s="159">
        <v>5.9483863504724586E-2</v>
      </c>
      <c r="DB55" s="159">
        <v>1.4598246077371611E-3</v>
      </c>
      <c r="DC55" s="159">
        <v>3.4156084538757262E-3</v>
      </c>
      <c r="DD55" s="159">
        <v>4.8749400311412424E-4</v>
      </c>
      <c r="DE55" s="159">
        <v>0</v>
      </c>
    </row>
    <row r="56" spans="1:109" x14ac:dyDescent="0.3">
      <c r="A56" s="151">
        <v>491</v>
      </c>
      <c r="B56" s="159">
        <v>1.134180957049081E-6</v>
      </c>
      <c r="C56" s="159">
        <v>5.848932138686247E-6</v>
      </c>
      <c r="D56" s="159">
        <v>9.4088839949367761E-6</v>
      </c>
      <c r="E56" s="159">
        <v>1.3990298577949691E-6</v>
      </c>
      <c r="F56" s="159">
        <v>8.3435470039227358E-6</v>
      </c>
      <c r="G56" s="159">
        <v>5.0288543663366639E-7</v>
      </c>
      <c r="H56" s="159">
        <v>2.1341739984392566E-6</v>
      </c>
      <c r="I56" s="159">
        <v>1.0545306331905092E-6</v>
      </c>
      <c r="J56" s="159">
        <v>3.0164676307888811E-6</v>
      </c>
      <c r="K56" s="159">
        <v>2.25708938726823E-6</v>
      </c>
      <c r="L56" s="159">
        <v>2.1728465562465057E-6</v>
      </c>
      <c r="M56" s="159">
        <v>2.4629591024273146E-6</v>
      </c>
      <c r="N56" s="159">
        <v>2.5944546696776658E-6</v>
      </c>
      <c r="O56" s="159">
        <v>2.0433157154714496E-6</v>
      </c>
      <c r="P56" s="159">
        <v>1.2625365523607477E-6</v>
      </c>
      <c r="Q56" s="159">
        <v>2.0728156670267828E-6</v>
      </c>
      <c r="R56" s="159">
        <v>4.2408834785903251E-6</v>
      </c>
      <c r="S56" s="159">
        <v>2.6892284136774926E-6</v>
      </c>
      <c r="T56" s="159">
        <v>2.9720148478807443E-6</v>
      </c>
      <c r="U56" s="159">
        <v>2.4946647843605148E-6</v>
      </c>
      <c r="V56" s="159">
        <v>1.8749489525837653E-6</v>
      </c>
      <c r="W56" s="159">
        <v>1.6413891551204263E-6</v>
      </c>
      <c r="X56" s="159">
        <v>1.8961371164736569E-6</v>
      </c>
      <c r="Y56" s="159">
        <v>1.2840680935722835E-6</v>
      </c>
      <c r="Z56" s="159">
        <v>1.3529754493201801E-6</v>
      </c>
      <c r="AA56" s="159">
        <v>5.6646489137337531E-7</v>
      </c>
      <c r="AB56" s="159">
        <v>2.415002563615747E-6</v>
      </c>
      <c r="AC56" s="159">
        <v>9.0641884242310034E-7</v>
      </c>
      <c r="AD56" s="159">
        <v>1.4915551596413468E-6</v>
      </c>
      <c r="AE56" s="159">
        <v>1.9956863880086558E-6</v>
      </c>
      <c r="AF56" s="159">
        <v>2.0935514643463944E-6</v>
      </c>
      <c r="AG56" s="159">
        <v>2.058601316618765E-6</v>
      </c>
      <c r="AH56" s="159">
        <v>2.0136858812725742E-6</v>
      </c>
      <c r="AI56" s="159">
        <v>2.0746090097128117E-6</v>
      </c>
      <c r="AJ56" s="159">
        <v>2.6991592511754908E-6</v>
      </c>
      <c r="AK56" s="159">
        <v>2.5286875567893561E-6</v>
      </c>
      <c r="AL56" s="159">
        <v>1.616628155032715E-6</v>
      </c>
      <c r="AM56" s="159">
        <v>1.9089849161697905E-6</v>
      </c>
      <c r="AN56" s="159">
        <v>1.1462904520062274E-6</v>
      </c>
      <c r="AO56" s="159">
        <v>6.3037272558379923E-7</v>
      </c>
      <c r="AP56" s="159">
        <v>2.4616102250511549E-6</v>
      </c>
      <c r="AQ56" s="159">
        <v>2.0999875059828887E-6</v>
      </c>
      <c r="AR56" s="159">
        <v>1.8643262604668535E-6</v>
      </c>
      <c r="AS56" s="159">
        <v>1.1806686432127716E-5</v>
      </c>
      <c r="AT56" s="159">
        <v>3.0206473550386076E-6</v>
      </c>
      <c r="AU56" s="159">
        <v>2.0862296893811115E-6</v>
      </c>
      <c r="AV56" s="159">
        <v>2.3858366671617954E-6</v>
      </c>
      <c r="AW56" s="159">
        <v>8.5519115307423838E-7</v>
      </c>
      <c r="AX56" s="159">
        <v>2.4160225914933384E-6</v>
      </c>
      <c r="AY56" s="159">
        <v>1.0488549400850358E-6</v>
      </c>
      <c r="AZ56" s="159">
        <v>1.7017036127882007E-6</v>
      </c>
      <c r="BA56" s="159">
        <v>1.0000021835590172</v>
      </c>
      <c r="BB56" s="159">
        <v>3.9904867107475307E-6</v>
      </c>
      <c r="BC56" s="159">
        <v>3.077161526699927E-6</v>
      </c>
      <c r="BD56" s="159">
        <v>9.9188587662003044E-7</v>
      </c>
      <c r="BE56" s="159">
        <v>1.3588112558414828E-6</v>
      </c>
      <c r="BF56" s="159">
        <v>4.9502596277978252E-7</v>
      </c>
      <c r="BG56" s="159">
        <v>1.0054980189352512E-6</v>
      </c>
      <c r="BH56" s="159">
        <v>4.7003316570294261E-7</v>
      </c>
      <c r="BI56" s="159">
        <v>1.2301655761036406E-5</v>
      </c>
      <c r="BJ56" s="159">
        <v>8.3826969389736349E-7</v>
      </c>
      <c r="BK56" s="159">
        <v>1.4642484775358613E-6</v>
      </c>
      <c r="BL56" s="159">
        <v>6.1881452416795849E-6</v>
      </c>
      <c r="BM56" s="159">
        <v>4.211404653420388E-7</v>
      </c>
      <c r="BN56" s="159">
        <v>9.1229717379203504E-7</v>
      </c>
      <c r="BO56" s="159">
        <v>2.3126517320715266E-6</v>
      </c>
      <c r="BP56" s="159">
        <v>1.9773705936501671E-6</v>
      </c>
      <c r="BQ56" s="159">
        <v>7.2532253064881957E-7</v>
      </c>
      <c r="BR56" s="159">
        <v>1.2940030618731855E-6</v>
      </c>
      <c r="BS56" s="159">
        <v>1.3994503163022521E-6</v>
      </c>
      <c r="BT56" s="159">
        <v>1.7295487287199328E-6</v>
      </c>
      <c r="BU56" s="159">
        <v>1.3199464787076591E-6</v>
      </c>
      <c r="BV56" s="159">
        <v>1.5414515431974547E-6</v>
      </c>
      <c r="BW56" s="159">
        <v>1.5751788491413887E-6</v>
      </c>
      <c r="BX56" s="159">
        <v>1.1373157117976823E-6</v>
      </c>
      <c r="BY56" s="159">
        <v>1.6031390250179642E-6</v>
      </c>
      <c r="BZ56" s="159">
        <v>7.0052728583093552E-6</v>
      </c>
      <c r="CA56" s="159">
        <v>1.2059405308458882E-6</v>
      </c>
      <c r="CB56" s="159">
        <v>2.0100715688435684E-6</v>
      </c>
      <c r="CC56" s="159">
        <v>8.914983878212025E-7</v>
      </c>
      <c r="CD56" s="159">
        <v>2.7950532675442561E-6</v>
      </c>
      <c r="CE56" s="159">
        <v>2.1136925523982475E-5</v>
      </c>
      <c r="CF56" s="159">
        <v>4.8350205494171749E-6</v>
      </c>
      <c r="CG56" s="159">
        <v>5.1485058217558691E-6</v>
      </c>
      <c r="CH56" s="159">
        <v>3.2663907536243196E-6</v>
      </c>
      <c r="CI56" s="159">
        <v>1.0129353028385063E-5</v>
      </c>
      <c r="CJ56" s="159">
        <v>2.7263687095990384E-6</v>
      </c>
      <c r="CK56" s="159">
        <v>8.1367980203406722E-6</v>
      </c>
      <c r="CL56" s="159">
        <v>1.4574237183279966E-6</v>
      </c>
      <c r="CM56" s="159">
        <v>5.7279429417277819E-8</v>
      </c>
      <c r="CN56" s="159">
        <v>5.646473129380103E-6</v>
      </c>
      <c r="CO56" s="159">
        <v>5.3678244020064792E-5</v>
      </c>
      <c r="CP56" s="159">
        <v>2.6440559986049866E-6</v>
      </c>
      <c r="CQ56" s="159">
        <v>1.741110296958471E-6</v>
      </c>
      <c r="CR56" s="159">
        <v>2.6769511942414107E-5</v>
      </c>
      <c r="CS56" s="159">
        <v>1.6068780148301129E-6</v>
      </c>
      <c r="CT56" s="159">
        <v>2.6218809555957652E-6</v>
      </c>
      <c r="CU56" s="159">
        <v>1.5509597437724155E-6</v>
      </c>
      <c r="CV56" s="159">
        <v>2.458081432805374E-6</v>
      </c>
      <c r="CW56" s="159">
        <v>1.0152904784877449E-5</v>
      </c>
      <c r="CX56" s="159">
        <v>3.2358305234218951E-6</v>
      </c>
      <c r="CY56" s="159">
        <v>1.1760548058323133E-6</v>
      </c>
      <c r="CZ56" s="159">
        <v>6.0610225158281427E-7</v>
      </c>
      <c r="DA56" s="159">
        <v>3.1922682490489621E-6</v>
      </c>
      <c r="DB56" s="159">
        <v>9.1982320132813003E-7</v>
      </c>
      <c r="DC56" s="159">
        <v>2.3246387086914482E-6</v>
      </c>
      <c r="DD56" s="159">
        <v>7.6131313380275283E-7</v>
      </c>
      <c r="DE56" s="159">
        <v>0</v>
      </c>
    </row>
    <row r="57" spans="1:109" x14ac:dyDescent="0.3">
      <c r="A57" s="151">
        <v>492</v>
      </c>
      <c r="B57" s="159">
        <v>1.8148067885675038E-3</v>
      </c>
      <c r="C57" s="159">
        <v>6.7942400399155641E-4</v>
      </c>
      <c r="D57" s="159">
        <v>3.95306905296569E-3</v>
      </c>
      <c r="E57" s="159">
        <v>1.265961561336683E-2</v>
      </c>
      <c r="F57" s="159">
        <v>3.9795970449120451E-3</v>
      </c>
      <c r="G57" s="159">
        <v>1.3720091375850438E-3</v>
      </c>
      <c r="H57" s="159">
        <v>4.361593294419196E-3</v>
      </c>
      <c r="I57" s="159">
        <v>1.3208724706607179E-3</v>
      </c>
      <c r="J57" s="159">
        <v>7.9596264428245782E-3</v>
      </c>
      <c r="K57" s="159">
        <v>5.9567754985937272E-3</v>
      </c>
      <c r="L57" s="159">
        <v>1.6761215457339429E-3</v>
      </c>
      <c r="M57" s="159">
        <v>7.1255402406622797E-3</v>
      </c>
      <c r="N57" s="159">
        <v>5.824647848834086E-3</v>
      </c>
      <c r="O57" s="159">
        <v>6.9261282598129794E-3</v>
      </c>
      <c r="P57" s="159">
        <v>2.6133429320214794E-3</v>
      </c>
      <c r="Q57" s="159">
        <v>8.1210769093894349E-3</v>
      </c>
      <c r="R57" s="159">
        <v>6.0201785138298369E-4</v>
      </c>
      <c r="S57" s="159">
        <v>6.8548546321918393E-4</v>
      </c>
      <c r="T57" s="159">
        <v>2.2376884733363695E-3</v>
      </c>
      <c r="U57" s="159">
        <v>1.2441836137268706E-3</v>
      </c>
      <c r="V57" s="159">
        <v>9.8834305676595048E-3</v>
      </c>
      <c r="W57" s="159">
        <v>1.60849546311307E-3</v>
      </c>
      <c r="X57" s="159">
        <v>4.2831973994646826E-3</v>
      </c>
      <c r="Y57" s="159">
        <v>5.2291883134773873E-4</v>
      </c>
      <c r="Z57" s="159">
        <v>1.3725486107325607E-2</v>
      </c>
      <c r="AA57" s="159">
        <v>1.5561051140226698E-4</v>
      </c>
      <c r="AB57" s="159">
        <v>3.5413781321274104E-4</v>
      </c>
      <c r="AC57" s="159">
        <v>9.7697915737428721E-4</v>
      </c>
      <c r="AD57" s="159">
        <v>2.7063665590010857E-4</v>
      </c>
      <c r="AE57" s="159">
        <v>4.85484623821963E-4</v>
      </c>
      <c r="AF57" s="159">
        <v>6.2383264419611098E-3</v>
      </c>
      <c r="AG57" s="159">
        <v>3.2365751816199116E-3</v>
      </c>
      <c r="AH57" s="159">
        <v>3.2175659541516403E-4</v>
      </c>
      <c r="AI57" s="159">
        <v>1.6156775429855669E-3</v>
      </c>
      <c r="AJ57" s="159">
        <v>4.1949312551268673E-4</v>
      </c>
      <c r="AK57" s="159">
        <v>3.5128685676926965E-4</v>
      </c>
      <c r="AL57" s="159">
        <v>1.544629639812977E-3</v>
      </c>
      <c r="AM57" s="159">
        <v>4.3448863291250311E-3</v>
      </c>
      <c r="AN57" s="159">
        <v>2.1259195414217151E-4</v>
      </c>
      <c r="AO57" s="159">
        <v>1.9608489359895565E-3</v>
      </c>
      <c r="AP57" s="159">
        <v>8.4469943934863973E-3</v>
      </c>
      <c r="AQ57" s="159">
        <v>6.4728661906863303E-3</v>
      </c>
      <c r="AR57" s="159">
        <v>4.6676871435312843E-3</v>
      </c>
      <c r="AS57" s="159">
        <v>1.0577888099148052E-3</v>
      </c>
      <c r="AT57" s="159">
        <v>0.12548150403038102</v>
      </c>
      <c r="AU57" s="159">
        <v>7.7190697585456537E-3</v>
      </c>
      <c r="AV57" s="159">
        <v>2.021712878600335E-2</v>
      </c>
      <c r="AW57" s="159">
        <v>4.2633583624915317E-3</v>
      </c>
      <c r="AX57" s="159">
        <v>0.16827390784655122</v>
      </c>
      <c r="AY57" s="159">
        <v>5.40477805133854E-3</v>
      </c>
      <c r="AZ57" s="159">
        <v>1.2142438534321658E-2</v>
      </c>
      <c r="BA57" s="159">
        <v>0.16056094910380164</v>
      </c>
      <c r="BB57" s="159">
        <v>1.0010214574772538</v>
      </c>
      <c r="BC57" s="159">
        <v>1.0525396756102749E-2</v>
      </c>
      <c r="BD57" s="159">
        <v>1.6409608549071301E-2</v>
      </c>
      <c r="BE57" s="159">
        <v>5.9128725337909832E-3</v>
      </c>
      <c r="BF57" s="159">
        <v>3.7396752602094434E-3</v>
      </c>
      <c r="BG57" s="159">
        <v>1.0930160578771473E-2</v>
      </c>
      <c r="BH57" s="159">
        <v>6.4693123332415449E-4</v>
      </c>
      <c r="BI57" s="159">
        <v>3.6481191917689623E-3</v>
      </c>
      <c r="BJ57" s="159">
        <v>9.9243837951573763E-4</v>
      </c>
      <c r="BK57" s="159">
        <v>1.8972783172520593E-3</v>
      </c>
      <c r="BL57" s="159">
        <v>6.4417707585508221E-4</v>
      </c>
      <c r="BM57" s="159">
        <v>9.7316209233723583E-5</v>
      </c>
      <c r="BN57" s="159">
        <v>1.4331047064611959E-3</v>
      </c>
      <c r="BO57" s="159">
        <v>7.6921227022424907E-3</v>
      </c>
      <c r="BP57" s="159">
        <v>4.4114649399715168E-3</v>
      </c>
      <c r="BQ57" s="159">
        <v>7.093301212177848E-3</v>
      </c>
      <c r="BR57" s="159">
        <v>5.7694824427557056E-3</v>
      </c>
      <c r="BS57" s="159">
        <v>1.437553203471383E-3</v>
      </c>
      <c r="BT57" s="159">
        <v>6.8901109050272425E-4</v>
      </c>
      <c r="BU57" s="159">
        <v>1.5529770130661416E-3</v>
      </c>
      <c r="BV57" s="159">
        <v>2.1735656252353541E-3</v>
      </c>
      <c r="BW57" s="159">
        <v>2.5640803909052594E-3</v>
      </c>
      <c r="BX57" s="159">
        <v>1.7756840638734239E-4</v>
      </c>
      <c r="BY57" s="159">
        <v>5.9480056499538775E-2</v>
      </c>
      <c r="BZ57" s="159">
        <v>2.1819870778404986E-3</v>
      </c>
      <c r="CA57" s="159">
        <v>6.6101746146538807E-3</v>
      </c>
      <c r="CB57" s="159">
        <v>1.4097107623015053E-3</v>
      </c>
      <c r="CC57" s="159">
        <v>7.4185953817712518E-3</v>
      </c>
      <c r="CD57" s="159">
        <v>1.1892168430721144E-3</v>
      </c>
      <c r="CE57" s="159">
        <v>2.0489495858240381E-3</v>
      </c>
      <c r="CF57" s="159">
        <v>2.9406633101368637E-3</v>
      </c>
      <c r="CG57" s="159">
        <v>1.1882101773679756E-3</v>
      </c>
      <c r="CH57" s="159">
        <v>2.2357237730012791E-3</v>
      </c>
      <c r="CI57" s="159">
        <v>1.4167247163741075E-3</v>
      </c>
      <c r="CJ57" s="159">
        <v>6.5078513987934831E-4</v>
      </c>
      <c r="CK57" s="159">
        <v>6.591966119886849E-3</v>
      </c>
      <c r="CL57" s="159">
        <v>6.4610915855029039E-2</v>
      </c>
      <c r="CM57" s="159">
        <v>1.5303869532521682E-5</v>
      </c>
      <c r="CN57" s="159">
        <v>2.6330313458788608E-3</v>
      </c>
      <c r="CO57" s="159">
        <v>1.9125588436346549E-3</v>
      </c>
      <c r="CP57" s="159">
        <v>5.7531059296528101E-3</v>
      </c>
      <c r="CQ57" s="159">
        <v>5.6623351261111893E-3</v>
      </c>
      <c r="CR57" s="159">
        <v>1.7128545632723396E-3</v>
      </c>
      <c r="CS57" s="159">
        <v>1.1649390891487131E-2</v>
      </c>
      <c r="CT57" s="159">
        <v>1.9079619762036877E-3</v>
      </c>
      <c r="CU57" s="159">
        <v>2.4231956981711324E-3</v>
      </c>
      <c r="CV57" s="159">
        <v>7.1970821240784832E-3</v>
      </c>
      <c r="CW57" s="159">
        <v>1.2301727342446643E-3</v>
      </c>
      <c r="CX57" s="159">
        <v>6.1744959401586834E-4</v>
      </c>
      <c r="CY57" s="159">
        <v>2.7520031668642432E-3</v>
      </c>
      <c r="CZ57" s="159">
        <v>2.7146050703514718E-3</v>
      </c>
      <c r="DA57" s="159">
        <v>4.1530572791013722E-3</v>
      </c>
      <c r="DB57" s="159">
        <v>9.0505349971373432E-4</v>
      </c>
      <c r="DC57" s="159">
        <v>2.3870938185976613E-3</v>
      </c>
      <c r="DD57" s="159">
        <v>5.301248981776658E-4</v>
      </c>
      <c r="DE57" s="159">
        <v>0</v>
      </c>
    </row>
    <row r="58" spans="1:109" x14ac:dyDescent="0.3">
      <c r="A58" s="151">
        <v>493</v>
      </c>
      <c r="B58" s="159">
        <v>7.2436453526769575E-4</v>
      </c>
      <c r="C58" s="159">
        <v>2.2943125536183866E-4</v>
      </c>
      <c r="D58" s="159">
        <v>1.0795040695636652E-3</v>
      </c>
      <c r="E58" s="159">
        <v>4.2069308573849471E-3</v>
      </c>
      <c r="F58" s="159">
        <v>9.2632391769877055E-4</v>
      </c>
      <c r="G58" s="159">
        <v>3.5369287639177443E-4</v>
      </c>
      <c r="H58" s="159">
        <v>3.1774485014203057E-3</v>
      </c>
      <c r="I58" s="159">
        <v>3.1666551755231198E-4</v>
      </c>
      <c r="J58" s="159">
        <v>3.2659203580260713E-3</v>
      </c>
      <c r="K58" s="159">
        <v>2.2961991468520493E-3</v>
      </c>
      <c r="L58" s="159">
        <v>7.186104747743501E-4</v>
      </c>
      <c r="M58" s="159">
        <v>2.8574976969751439E-3</v>
      </c>
      <c r="N58" s="159">
        <v>2.3268528111562384E-3</v>
      </c>
      <c r="O58" s="159">
        <v>2.7806799690963816E-3</v>
      </c>
      <c r="P58" s="159">
        <v>1.0583274476566454E-3</v>
      </c>
      <c r="Q58" s="159">
        <v>3.3100026462959558E-3</v>
      </c>
      <c r="R58" s="159">
        <v>1.6342808717743245E-4</v>
      </c>
      <c r="S58" s="159">
        <v>2.0880683668963405E-4</v>
      </c>
      <c r="T58" s="159">
        <v>7.7929957956174431E-4</v>
      </c>
      <c r="U58" s="159">
        <v>3.8800076061012431E-4</v>
      </c>
      <c r="V58" s="159">
        <v>4.023683886565748E-3</v>
      </c>
      <c r="W58" s="159">
        <v>4.1544544754033147E-4</v>
      </c>
      <c r="X58" s="159">
        <v>8.6531198186384068E-4</v>
      </c>
      <c r="Y58" s="159">
        <v>1.7883991540236066E-4</v>
      </c>
      <c r="Z58" s="159">
        <v>1.75914088480374E-3</v>
      </c>
      <c r="AA58" s="159">
        <v>8.0081403074041939E-5</v>
      </c>
      <c r="AB58" s="159">
        <v>1.0369804191965352E-4</v>
      </c>
      <c r="AC58" s="159">
        <v>2.7949317769845997E-4</v>
      </c>
      <c r="AD58" s="159">
        <v>7.4383387257466907E-5</v>
      </c>
      <c r="AE58" s="159">
        <v>1.385742796170074E-4</v>
      </c>
      <c r="AF58" s="159">
        <v>1.3754962747257427E-3</v>
      </c>
      <c r="AG58" s="159">
        <v>2.2513761028823431E-3</v>
      </c>
      <c r="AH58" s="159">
        <v>9.5374361691361525E-5</v>
      </c>
      <c r="AI58" s="159">
        <v>4.4038355309061278E-4</v>
      </c>
      <c r="AJ58" s="159">
        <v>1.1902827740215E-4</v>
      </c>
      <c r="AK58" s="159">
        <v>1.0494681962610116E-4</v>
      </c>
      <c r="AL58" s="159">
        <v>4.4885147936781351E-4</v>
      </c>
      <c r="AM58" s="159">
        <v>1.1071145537734672E-3</v>
      </c>
      <c r="AN58" s="159">
        <v>5.9277786981461364E-5</v>
      </c>
      <c r="AO58" s="159">
        <v>4.7311091116901286E-4</v>
      </c>
      <c r="AP58" s="159">
        <v>6.5475698425902209E-4</v>
      </c>
      <c r="AQ58" s="159">
        <v>1.1831394900794351E-3</v>
      </c>
      <c r="AR58" s="159">
        <v>1.2088008605389742E-3</v>
      </c>
      <c r="AS58" s="159">
        <v>3.4334915538249209E-4</v>
      </c>
      <c r="AT58" s="159">
        <v>1.9887758355937122E-3</v>
      </c>
      <c r="AU58" s="159">
        <v>2.1058488059186252E-3</v>
      </c>
      <c r="AV58" s="159">
        <v>3.4089166202145639E-3</v>
      </c>
      <c r="AW58" s="159">
        <v>1.673461171377203E-3</v>
      </c>
      <c r="AX58" s="159">
        <v>3.9278437310675422E-2</v>
      </c>
      <c r="AY58" s="159">
        <v>1.2261231283781152E-3</v>
      </c>
      <c r="AZ58" s="159">
        <v>7.1945043310471185E-3</v>
      </c>
      <c r="BA58" s="159">
        <v>5.0918957297509343E-4</v>
      </c>
      <c r="BB58" s="159">
        <v>3.1608505219489746E-4</v>
      </c>
      <c r="BC58" s="159">
        <v>1.000317326960964</v>
      </c>
      <c r="BD58" s="159">
        <v>3.5076817711563995E-3</v>
      </c>
      <c r="BE58" s="159">
        <v>1.5681057163400229E-3</v>
      </c>
      <c r="BF58" s="159">
        <v>8.5213385855776387E-4</v>
      </c>
      <c r="BG58" s="159">
        <v>2.4715636675860918E-3</v>
      </c>
      <c r="BH58" s="159">
        <v>1.6978825697665589E-4</v>
      </c>
      <c r="BI58" s="159">
        <v>7.7927415805290284E-4</v>
      </c>
      <c r="BJ58" s="159">
        <v>2.7152631478593746E-4</v>
      </c>
      <c r="BK58" s="159">
        <v>5.3997165616543339E-4</v>
      </c>
      <c r="BL58" s="159">
        <v>2.0127320285989367E-4</v>
      </c>
      <c r="BM58" s="159">
        <v>3.1642935346022267E-5</v>
      </c>
      <c r="BN58" s="159">
        <v>3.5921122790772043E-4</v>
      </c>
      <c r="BO58" s="159">
        <v>6.0147400228169447E-3</v>
      </c>
      <c r="BP58" s="159">
        <v>8.1401145998307855E-4</v>
      </c>
      <c r="BQ58" s="159">
        <v>3.2273924230409238E-3</v>
      </c>
      <c r="BR58" s="159">
        <v>2.3475918682824559E-3</v>
      </c>
      <c r="BS58" s="159">
        <v>2.9698532982120316E-3</v>
      </c>
      <c r="BT58" s="159">
        <v>1.7499494298879402E-4</v>
      </c>
      <c r="BU58" s="159">
        <v>4.0133842463068679E-4</v>
      </c>
      <c r="BV58" s="159">
        <v>5.8864478813381216E-4</v>
      </c>
      <c r="BW58" s="159">
        <v>4.8988966765784066E-4</v>
      </c>
      <c r="BX58" s="159">
        <v>5.6304591573219788E-5</v>
      </c>
      <c r="BY58" s="159">
        <v>1.1109676812110501E-3</v>
      </c>
      <c r="BZ58" s="159">
        <v>5.7336754003917796E-4</v>
      </c>
      <c r="CA58" s="159">
        <v>1.4745737436022608E-3</v>
      </c>
      <c r="CB58" s="159">
        <v>8.8775997252721946E-3</v>
      </c>
      <c r="CC58" s="159">
        <v>6.7144106713263522E-4</v>
      </c>
      <c r="CD58" s="159">
        <v>5.8812187421621574E-4</v>
      </c>
      <c r="CE58" s="159">
        <v>9.4075585483020601E-4</v>
      </c>
      <c r="CF58" s="159">
        <v>7.273099103164729E-4</v>
      </c>
      <c r="CG58" s="159">
        <v>3.5827270642318338E-4</v>
      </c>
      <c r="CH58" s="159">
        <v>4.5597585131335744E-4</v>
      </c>
      <c r="CI58" s="159">
        <v>5.784993804689014E-4</v>
      </c>
      <c r="CJ58" s="159">
        <v>1.9294821322289574E-4</v>
      </c>
      <c r="CK58" s="159">
        <v>1.2627377293035838E-3</v>
      </c>
      <c r="CL58" s="159">
        <v>1.0523256009254946E-2</v>
      </c>
      <c r="CM58" s="159">
        <v>4.5675469371676619E-6</v>
      </c>
      <c r="CN58" s="159">
        <v>8.3107647296504987E-4</v>
      </c>
      <c r="CO58" s="159">
        <v>7.9689094674026374E-4</v>
      </c>
      <c r="CP58" s="159">
        <v>2.1339274715405907E-3</v>
      </c>
      <c r="CQ58" s="159">
        <v>2.1962674685789612E-3</v>
      </c>
      <c r="CR58" s="159">
        <v>8.9738597982798383E-4</v>
      </c>
      <c r="CS58" s="159">
        <v>2.5826388934873045E-3</v>
      </c>
      <c r="CT58" s="159">
        <v>7.3790150968309847E-4</v>
      </c>
      <c r="CU58" s="159">
        <v>4.0543663430050954E-4</v>
      </c>
      <c r="CV58" s="159">
        <v>0.67969841312657331</v>
      </c>
      <c r="CW58" s="159">
        <v>5.3711765046656661E-3</v>
      </c>
      <c r="CX58" s="159">
        <v>2.5597228025592668E-4</v>
      </c>
      <c r="CY58" s="159">
        <v>1.1014027047793746E-3</v>
      </c>
      <c r="CZ58" s="159">
        <v>9.89632350211175E-4</v>
      </c>
      <c r="DA58" s="159">
        <v>3.2288681369927988E-3</v>
      </c>
      <c r="DB58" s="159">
        <v>6.4941681578457638E-4</v>
      </c>
      <c r="DC58" s="159">
        <v>1.0789798140550836E-3</v>
      </c>
      <c r="DD58" s="159">
        <v>5.1017397254378416E-4</v>
      </c>
      <c r="DE58" s="159">
        <v>0</v>
      </c>
    </row>
    <row r="59" spans="1:109" x14ac:dyDescent="0.3">
      <c r="A59" s="151">
        <v>511</v>
      </c>
      <c r="B59" s="159">
        <v>1.7525837700830061E-3</v>
      </c>
      <c r="C59" s="159">
        <v>8.5241658123043317E-3</v>
      </c>
      <c r="D59" s="159">
        <v>7.2910081828567409E-3</v>
      </c>
      <c r="E59" s="159">
        <v>2.0970443194419284E-3</v>
      </c>
      <c r="F59" s="159">
        <v>2.0377348244161771E-2</v>
      </c>
      <c r="G59" s="159">
        <v>7.6745651567672194E-4</v>
      </c>
      <c r="H59" s="159">
        <v>3.7696246637098163E-3</v>
      </c>
      <c r="I59" s="159">
        <v>1.5671830340581274E-3</v>
      </c>
      <c r="J59" s="159">
        <v>4.4549660692969513E-3</v>
      </c>
      <c r="K59" s="159">
        <v>3.3820771948972249E-3</v>
      </c>
      <c r="L59" s="159">
        <v>3.2909316945086693E-3</v>
      </c>
      <c r="M59" s="159">
        <v>3.6835172457120365E-3</v>
      </c>
      <c r="N59" s="159">
        <v>3.813798529217875E-3</v>
      </c>
      <c r="O59" s="159">
        <v>2.9663184882053619E-3</v>
      </c>
      <c r="P59" s="159">
        <v>1.8752087976894667E-3</v>
      </c>
      <c r="Q59" s="159">
        <v>3.0935558806546573E-3</v>
      </c>
      <c r="R59" s="159">
        <v>6.2813508889981969E-3</v>
      </c>
      <c r="S59" s="159">
        <v>4.0253694649607132E-3</v>
      </c>
      <c r="T59" s="159">
        <v>4.7794603269621172E-3</v>
      </c>
      <c r="U59" s="159">
        <v>3.8440697380840733E-3</v>
      </c>
      <c r="V59" s="159">
        <v>2.848373290289849E-3</v>
      </c>
      <c r="W59" s="159">
        <v>2.435376157130902E-3</v>
      </c>
      <c r="X59" s="159">
        <v>2.8480604737148429E-3</v>
      </c>
      <c r="Y59" s="159">
        <v>1.9428370465353212E-3</v>
      </c>
      <c r="Z59" s="159">
        <v>1.9869936464036392E-3</v>
      </c>
      <c r="AA59" s="159">
        <v>8.4508293909438855E-4</v>
      </c>
      <c r="AB59" s="159">
        <v>3.5945847871221505E-3</v>
      </c>
      <c r="AC59" s="159">
        <v>1.3869469320741683E-3</v>
      </c>
      <c r="AD59" s="159">
        <v>2.2765580172953524E-3</v>
      </c>
      <c r="AE59" s="159">
        <v>2.9755788551653192E-3</v>
      </c>
      <c r="AF59" s="159">
        <v>3.18708086642449E-3</v>
      </c>
      <c r="AG59" s="159">
        <v>3.3563538707723508E-3</v>
      </c>
      <c r="AH59" s="159">
        <v>3.0106899612336773E-3</v>
      </c>
      <c r="AI59" s="159">
        <v>3.1191206199442109E-3</v>
      </c>
      <c r="AJ59" s="159">
        <v>4.018982189308227E-3</v>
      </c>
      <c r="AK59" s="159">
        <v>3.7570354142436968E-3</v>
      </c>
      <c r="AL59" s="159">
        <v>2.425881147835967E-3</v>
      </c>
      <c r="AM59" s="159">
        <v>2.8771946716632923E-3</v>
      </c>
      <c r="AN59" s="159">
        <v>1.7215563623205012E-3</v>
      </c>
      <c r="AO59" s="159">
        <v>9.7074717930322255E-4</v>
      </c>
      <c r="AP59" s="159">
        <v>4.3933949793887516E-3</v>
      </c>
      <c r="AQ59" s="159">
        <v>3.1234867855592743E-3</v>
      </c>
      <c r="AR59" s="159">
        <v>3.0656505788486618E-3</v>
      </c>
      <c r="AS59" s="159">
        <v>1.7467512804584206E-2</v>
      </c>
      <c r="AT59" s="159">
        <v>3.2491903442483723E-3</v>
      </c>
      <c r="AU59" s="159">
        <v>1.3189315264801522E-3</v>
      </c>
      <c r="AV59" s="159">
        <v>2.2061849312940262E-3</v>
      </c>
      <c r="AW59" s="159">
        <v>1.1717844467196211E-3</v>
      </c>
      <c r="AX59" s="159">
        <v>2.6692494193226546E-3</v>
      </c>
      <c r="AY59" s="159">
        <v>1.471172069540116E-3</v>
      </c>
      <c r="AZ59" s="159">
        <v>2.5530118823851541E-3</v>
      </c>
      <c r="BA59" s="159">
        <v>2.6186195817802251E-3</v>
      </c>
      <c r="BB59" s="159">
        <v>3.4764019692223253E-3</v>
      </c>
      <c r="BC59" s="159">
        <v>3.9286296760671991E-3</v>
      </c>
      <c r="BD59" s="159">
        <v>1.0160943887411433</v>
      </c>
      <c r="BE59" s="159">
        <v>2.6030808892372895E-3</v>
      </c>
      <c r="BF59" s="159">
        <v>1.1844760223447643E-3</v>
      </c>
      <c r="BG59" s="159">
        <v>1.5871149310121271E-3</v>
      </c>
      <c r="BH59" s="159">
        <v>8.4475867840135064E-4</v>
      </c>
      <c r="BI59" s="159">
        <v>0.13237714793970035</v>
      </c>
      <c r="BJ59" s="159">
        <v>1.2674495373086968E-3</v>
      </c>
      <c r="BK59" s="159">
        <v>2.2858663433612462E-3</v>
      </c>
      <c r="BL59" s="159">
        <v>9.1653827927859772E-3</v>
      </c>
      <c r="BM59" s="159">
        <v>1.6882406443624758E-3</v>
      </c>
      <c r="BN59" s="159">
        <v>8.4052867755859267E-4</v>
      </c>
      <c r="BO59" s="159">
        <v>4.1442780167818775E-3</v>
      </c>
      <c r="BP59" s="159">
        <v>3.0131322431921604E-3</v>
      </c>
      <c r="BQ59" s="159">
        <v>1.1919087963635385E-3</v>
      </c>
      <c r="BR59" s="159">
        <v>2.0023683212089228E-3</v>
      </c>
      <c r="BS59" s="159">
        <v>2.1816753162130446E-3</v>
      </c>
      <c r="BT59" s="159">
        <v>2.715463471205568E-3</v>
      </c>
      <c r="BU59" s="159">
        <v>2.9926939812658744E-3</v>
      </c>
      <c r="BV59" s="159">
        <v>3.4184107399081978E-3</v>
      </c>
      <c r="BW59" s="159">
        <v>3.0964721207351665E-3</v>
      </c>
      <c r="BX59" s="159">
        <v>1.7433283972547251E-3</v>
      </c>
      <c r="BY59" s="159">
        <v>2.3313843538560275E-3</v>
      </c>
      <c r="BZ59" s="159">
        <v>6.5554600306482191E-2</v>
      </c>
      <c r="CA59" s="159">
        <v>1.892816027861589E-3</v>
      </c>
      <c r="CB59" s="159">
        <v>2.4234376945414964E-3</v>
      </c>
      <c r="CC59" s="159">
        <v>2.0718905680189867E-3</v>
      </c>
      <c r="CD59" s="159">
        <v>4.8036749886104096E-3</v>
      </c>
      <c r="CE59" s="159">
        <v>3.7927323791480269E-2</v>
      </c>
      <c r="CF59" s="159">
        <v>7.4062941630020016E-3</v>
      </c>
      <c r="CG59" s="159">
        <v>4.9089868779159385E-2</v>
      </c>
      <c r="CH59" s="159">
        <v>5.4746048432846124E-3</v>
      </c>
      <c r="CI59" s="159">
        <v>2.98530436060153E-2</v>
      </c>
      <c r="CJ59" s="159">
        <v>2.5858352153301054E-2</v>
      </c>
      <c r="CK59" s="159">
        <v>1.4120646713753428E-2</v>
      </c>
      <c r="CL59" s="159">
        <v>1.69756810123301E-3</v>
      </c>
      <c r="CM59" s="159">
        <v>7.1233356847213373E-4</v>
      </c>
      <c r="CN59" s="159">
        <v>7.3891562129455935E-3</v>
      </c>
      <c r="CO59" s="159">
        <v>6.099031785154746E-2</v>
      </c>
      <c r="CP59" s="159">
        <v>4.8438518136025783E-3</v>
      </c>
      <c r="CQ59" s="159">
        <v>2.4580305911795445E-3</v>
      </c>
      <c r="CR59" s="159">
        <v>1.6662850588668791E-2</v>
      </c>
      <c r="CS59" s="159">
        <v>2.3564048195291402E-3</v>
      </c>
      <c r="CT59" s="159">
        <v>1.0814418549577043E-2</v>
      </c>
      <c r="CU59" s="159">
        <v>2.3357959682653749E-3</v>
      </c>
      <c r="CV59" s="159">
        <v>3.4362137610436153E-3</v>
      </c>
      <c r="CW59" s="159">
        <v>2.0102938920622995E-2</v>
      </c>
      <c r="CX59" s="159">
        <v>4.551003545549377E-3</v>
      </c>
      <c r="CY59" s="159">
        <v>3.4069721747970187E-3</v>
      </c>
      <c r="CZ59" s="159">
        <v>1.5492397427852825E-3</v>
      </c>
      <c r="DA59" s="159">
        <v>5.0733764810874087E-3</v>
      </c>
      <c r="DB59" s="159">
        <v>8.6935220872183918E-4</v>
      </c>
      <c r="DC59" s="159">
        <v>7.5221188564533262E-2</v>
      </c>
      <c r="DD59" s="159">
        <v>8.6239971794020934E-3</v>
      </c>
      <c r="DE59" s="159">
        <v>0</v>
      </c>
    </row>
    <row r="60" spans="1:109" x14ac:dyDescent="0.3">
      <c r="A60" s="151">
        <v>512</v>
      </c>
      <c r="B60" s="159">
        <v>4.2726880814241107E-3</v>
      </c>
      <c r="C60" s="159">
        <v>2.7743378887352423E-4</v>
      </c>
      <c r="D60" s="159">
        <v>9.1143126029749469E-4</v>
      </c>
      <c r="E60" s="159">
        <v>5.9360262686552784E-4</v>
      </c>
      <c r="F60" s="159">
        <v>3.4782318341462764E-3</v>
      </c>
      <c r="G60" s="159">
        <v>2.0721279907875628E-4</v>
      </c>
      <c r="H60" s="159">
        <v>1.5457333675783337E-3</v>
      </c>
      <c r="I60" s="159">
        <v>6.1014284953772189E-4</v>
      </c>
      <c r="J60" s="159">
        <v>1.8932588891974453E-2</v>
      </c>
      <c r="K60" s="159">
        <v>1.3418782562584164E-2</v>
      </c>
      <c r="L60" s="159">
        <v>2.3248548012223563E-2</v>
      </c>
      <c r="M60" s="159">
        <v>1.7318687878850467E-2</v>
      </c>
      <c r="N60" s="159">
        <v>1.060247698292162E-2</v>
      </c>
      <c r="O60" s="159">
        <v>1.7663797222734395E-2</v>
      </c>
      <c r="P60" s="159">
        <v>4.2774345785698692E-3</v>
      </c>
      <c r="Q60" s="159">
        <v>1.3462398522660773E-2</v>
      </c>
      <c r="R60" s="159">
        <v>1.8502940428895295E-4</v>
      </c>
      <c r="S60" s="159">
        <v>6.5194284514047244E-4</v>
      </c>
      <c r="T60" s="159">
        <v>4.6798573449728089E-3</v>
      </c>
      <c r="U60" s="159">
        <v>1.7770900158819742E-3</v>
      </c>
      <c r="V60" s="159">
        <v>5.8074057049256373E-4</v>
      </c>
      <c r="W60" s="159">
        <v>6.626277683335288E-4</v>
      </c>
      <c r="X60" s="159">
        <v>3.875141022024075E-4</v>
      </c>
      <c r="Y60" s="159">
        <v>1.8286178286805097E-4</v>
      </c>
      <c r="Z60" s="159">
        <v>3.6095036805900088E-4</v>
      </c>
      <c r="AA60" s="159">
        <v>1.8201429803785572E-4</v>
      </c>
      <c r="AB60" s="159">
        <v>1.6318766439917342E-4</v>
      </c>
      <c r="AC60" s="159">
        <v>1.1159232790144736E-3</v>
      </c>
      <c r="AD60" s="159">
        <v>1.3671667939152941E-4</v>
      </c>
      <c r="AE60" s="159">
        <v>7.315133896341749E-4</v>
      </c>
      <c r="AF60" s="159">
        <v>7.5558266964317747E-4</v>
      </c>
      <c r="AG60" s="159">
        <v>1.6777681276606965E-3</v>
      </c>
      <c r="AH60" s="159">
        <v>2.0826776771635787E-4</v>
      </c>
      <c r="AI60" s="159">
        <v>2.0630718846507474E-4</v>
      </c>
      <c r="AJ60" s="159">
        <v>1.6466449691318683E-4</v>
      </c>
      <c r="AK60" s="159">
        <v>1.6080874756788484E-4</v>
      </c>
      <c r="AL60" s="159">
        <v>3.2093070108566259E-4</v>
      </c>
      <c r="AM60" s="159">
        <v>6.1534091338841083E-4</v>
      </c>
      <c r="AN60" s="159">
        <v>9.300542028916974E-5</v>
      </c>
      <c r="AO60" s="159">
        <v>4.3394599255531304E-4</v>
      </c>
      <c r="AP60" s="159">
        <v>3.0147916758151405E-4</v>
      </c>
      <c r="AQ60" s="159">
        <v>2.7212662268569254E-4</v>
      </c>
      <c r="AR60" s="159">
        <v>4.159774897885586E-3</v>
      </c>
      <c r="AS60" s="159">
        <v>4.9533795328464902E-4</v>
      </c>
      <c r="AT60" s="159">
        <v>1.8040207587845365E-2</v>
      </c>
      <c r="AU60" s="159">
        <v>4.2915730226321998E-4</v>
      </c>
      <c r="AV60" s="159">
        <v>1.0174815906955331E-3</v>
      </c>
      <c r="AW60" s="159">
        <v>1.4893480707474279E-4</v>
      </c>
      <c r="AX60" s="159">
        <v>2.4852224438423535E-3</v>
      </c>
      <c r="AY60" s="159">
        <v>8.0212836527551918E-4</v>
      </c>
      <c r="AZ60" s="159">
        <v>6.3328691387894121E-4</v>
      </c>
      <c r="BA60" s="159">
        <v>7.6492519138165765E-2</v>
      </c>
      <c r="BB60" s="159">
        <v>7.5801740865975333E-4</v>
      </c>
      <c r="BC60" s="159">
        <v>1.7474210945619562E-3</v>
      </c>
      <c r="BD60" s="159">
        <v>4.4762978722273682E-4</v>
      </c>
      <c r="BE60" s="159">
        <v>1.0077986612365606</v>
      </c>
      <c r="BF60" s="159">
        <v>3.2227737996556367E-4</v>
      </c>
      <c r="BG60" s="159">
        <v>6.5488107172408138E-4</v>
      </c>
      <c r="BH60" s="159">
        <v>2.3023143066583517E-4</v>
      </c>
      <c r="BI60" s="159">
        <v>5.4058266085160625E-4</v>
      </c>
      <c r="BJ60" s="159">
        <v>4.4236586846406391E-4</v>
      </c>
      <c r="BK60" s="159">
        <v>2.2610343710560018E-3</v>
      </c>
      <c r="BL60" s="159">
        <v>3.3769565420276498E-4</v>
      </c>
      <c r="BM60" s="159">
        <v>2.6291825163963799E-5</v>
      </c>
      <c r="BN60" s="159">
        <v>6.2172503410477039E-4</v>
      </c>
      <c r="BO60" s="159">
        <v>1.4990369585076197E-3</v>
      </c>
      <c r="BP60" s="159">
        <v>3.1741284697989701E-4</v>
      </c>
      <c r="BQ60" s="159">
        <v>2.8053673853530299E-3</v>
      </c>
      <c r="BR60" s="159">
        <v>5.6415514124766341E-4</v>
      </c>
      <c r="BS60" s="159">
        <v>5.9346242749142464E-4</v>
      </c>
      <c r="BT60" s="159">
        <v>3.3012858362341566E-4</v>
      </c>
      <c r="BU60" s="159">
        <v>7.9091622955023571E-4</v>
      </c>
      <c r="BV60" s="159">
        <v>2.8525285863289769E-4</v>
      </c>
      <c r="BW60" s="159">
        <v>9.7952740592790436E-4</v>
      </c>
      <c r="BX60" s="159">
        <v>1.0077300531058921E-4</v>
      </c>
      <c r="BY60" s="159">
        <v>4.3292839930932176E-3</v>
      </c>
      <c r="BZ60" s="159">
        <v>6.3741479835259485E-4</v>
      </c>
      <c r="CA60" s="159">
        <v>6.0670548808685915E-4</v>
      </c>
      <c r="CB60" s="159">
        <v>7.8398042689702206E-4</v>
      </c>
      <c r="CC60" s="159">
        <v>7.8938694511333542E-3</v>
      </c>
      <c r="CD60" s="159">
        <v>2.5086148390793364E-4</v>
      </c>
      <c r="CE60" s="159">
        <v>1.3791898233877122E-3</v>
      </c>
      <c r="CF60" s="159">
        <v>3.584739386146419E-4</v>
      </c>
      <c r="CG60" s="159">
        <v>3.3456761867877002E-4</v>
      </c>
      <c r="CH60" s="159">
        <v>2.2945696554698967E-4</v>
      </c>
      <c r="CI60" s="159">
        <v>8.2568950117391736E-4</v>
      </c>
      <c r="CJ60" s="159">
        <v>1.7677873301720425E-4</v>
      </c>
      <c r="CK60" s="159">
        <v>5.7324835010610139E-4</v>
      </c>
      <c r="CL60" s="159">
        <v>4.3421171817773922E-4</v>
      </c>
      <c r="CM60" s="159">
        <v>3.6914226714902912E-6</v>
      </c>
      <c r="CN60" s="159">
        <v>3.0508264554907561E-2</v>
      </c>
      <c r="CO60" s="159">
        <v>9.5862686119462708E-4</v>
      </c>
      <c r="CP60" s="159">
        <v>1.6856998289527442E-2</v>
      </c>
      <c r="CQ60" s="159">
        <v>1.6921248620721158E-2</v>
      </c>
      <c r="CR60" s="159">
        <v>1.86726925381005E-3</v>
      </c>
      <c r="CS60" s="159">
        <v>7.0386675840337855E-4</v>
      </c>
      <c r="CT60" s="159">
        <v>2.6900778768513694E-2</v>
      </c>
      <c r="CU60" s="159">
        <v>6.8018742395065655E-4</v>
      </c>
      <c r="CV60" s="159">
        <v>1.22013582721879E-3</v>
      </c>
      <c r="CW60" s="159">
        <v>5.5457187445494239E-4</v>
      </c>
      <c r="CX60" s="159">
        <v>6.2654908346543097E-4</v>
      </c>
      <c r="CY60" s="159">
        <v>7.7021128020613276E-3</v>
      </c>
      <c r="CZ60" s="159">
        <v>3.4457618309955546E-4</v>
      </c>
      <c r="DA60" s="159">
        <v>2.0891219253961432E-3</v>
      </c>
      <c r="DB60" s="159">
        <v>2.0101405064556303E-4</v>
      </c>
      <c r="DC60" s="159">
        <v>2.2871441224645902E-3</v>
      </c>
      <c r="DD60" s="159">
        <v>1.6082392685077963E-4</v>
      </c>
      <c r="DE60" s="159">
        <v>0</v>
      </c>
    </row>
    <row r="61" spans="1:109" x14ac:dyDescent="0.3">
      <c r="A61" s="151">
        <v>515</v>
      </c>
      <c r="B61" s="159">
        <v>2.3555873577744742E-3</v>
      </c>
      <c r="C61" s="159">
        <v>1.1546940322040222E-3</v>
      </c>
      <c r="D61" s="159">
        <v>1.5231881563276544E-3</v>
      </c>
      <c r="E61" s="159">
        <v>5.3000456456147394E-3</v>
      </c>
      <c r="F61" s="159">
        <v>2.3031698840792827E-3</v>
      </c>
      <c r="G61" s="159">
        <v>1.6852144701748528E-3</v>
      </c>
      <c r="H61" s="159">
        <v>2.14728340085939E-2</v>
      </c>
      <c r="I61" s="159">
        <v>7.6500227619166468E-4</v>
      </c>
      <c r="J61" s="159">
        <v>9.8258858620143327E-3</v>
      </c>
      <c r="K61" s="159">
        <v>7.2820795823524609E-3</v>
      </c>
      <c r="L61" s="159">
        <v>1.2130686606058092E-2</v>
      </c>
      <c r="M61" s="159">
        <v>9.2351859013255853E-3</v>
      </c>
      <c r="N61" s="159">
        <v>5.8629224492681526E-3</v>
      </c>
      <c r="O61" s="159">
        <v>9.5916752625753894E-3</v>
      </c>
      <c r="P61" s="159">
        <v>2.5098355729818961E-3</v>
      </c>
      <c r="Q61" s="159">
        <v>7.5205095984557189E-3</v>
      </c>
      <c r="R61" s="159">
        <v>7.9083873407820521E-4</v>
      </c>
      <c r="S61" s="159">
        <v>1.0150371485124026E-3</v>
      </c>
      <c r="T61" s="159">
        <v>2.7347037033815915E-3</v>
      </c>
      <c r="U61" s="159">
        <v>1.9395336669886462E-3</v>
      </c>
      <c r="V61" s="159">
        <v>3.3891373472836246E-3</v>
      </c>
      <c r="W61" s="159">
        <v>1.3051418758332578E-3</v>
      </c>
      <c r="X61" s="159">
        <v>1.8793875094606661E-3</v>
      </c>
      <c r="Y61" s="159">
        <v>1.0989917218126866E-3</v>
      </c>
      <c r="Z61" s="159">
        <v>2.6276669377406736E-3</v>
      </c>
      <c r="AA61" s="159">
        <v>2.184927034311783E-4</v>
      </c>
      <c r="AB61" s="159">
        <v>1.788686042508747E-3</v>
      </c>
      <c r="AC61" s="159">
        <v>1.9642297586512842E-3</v>
      </c>
      <c r="AD61" s="159">
        <v>3.3759038042875661E-4</v>
      </c>
      <c r="AE61" s="159">
        <v>8.513062010228052E-4</v>
      </c>
      <c r="AF61" s="159">
        <v>1.3403392680260259E-3</v>
      </c>
      <c r="AG61" s="159">
        <v>4.924572605916536E-3</v>
      </c>
      <c r="AH61" s="159">
        <v>1.0434814798793428E-3</v>
      </c>
      <c r="AI61" s="159">
        <v>2.0269322219331355E-3</v>
      </c>
      <c r="AJ61" s="159">
        <v>5.772514065851749E-4</v>
      </c>
      <c r="AK61" s="159">
        <v>2.4084970401573209E-3</v>
      </c>
      <c r="AL61" s="159">
        <v>1.0392161967051135E-3</v>
      </c>
      <c r="AM61" s="159">
        <v>2.2230418864486261E-3</v>
      </c>
      <c r="AN61" s="159">
        <v>3.1360370497922401E-3</v>
      </c>
      <c r="AO61" s="159">
        <v>2.0572637788610838E-3</v>
      </c>
      <c r="AP61" s="159">
        <v>7.9553417187134428E-4</v>
      </c>
      <c r="AQ61" s="159">
        <v>7.4368219593410798E-4</v>
      </c>
      <c r="AR61" s="159">
        <v>3.9547554347017988E-3</v>
      </c>
      <c r="AS61" s="159">
        <v>2.1665642005428034E-3</v>
      </c>
      <c r="AT61" s="159">
        <v>9.9267231703169933E-3</v>
      </c>
      <c r="AU61" s="159">
        <v>1.7857105227985441E-3</v>
      </c>
      <c r="AV61" s="159">
        <v>1.3281941307349508E-3</v>
      </c>
      <c r="AW61" s="159">
        <v>7.6752333727099704E-4</v>
      </c>
      <c r="AX61" s="159">
        <v>5.0051394534234555E-3</v>
      </c>
      <c r="AY61" s="159">
        <v>1.4064449164516575E-2</v>
      </c>
      <c r="AZ61" s="159">
        <v>9.8913470217855456E-3</v>
      </c>
      <c r="BA61" s="159">
        <v>2.8474761450918967E-2</v>
      </c>
      <c r="BB61" s="159">
        <v>5.8347603114344004E-3</v>
      </c>
      <c r="BC61" s="159">
        <v>1.2085131329492402E-3</v>
      </c>
      <c r="BD61" s="159">
        <v>2.0772959791004325E-3</v>
      </c>
      <c r="BE61" s="159">
        <v>0.35493851018407085</v>
      </c>
      <c r="BF61" s="159">
        <v>1.056815729625378</v>
      </c>
      <c r="BG61" s="159">
        <v>4.2305650873379766E-3</v>
      </c>
      <c r="BH61" s="159">
        <v>6.724203039952327E-4</v>
      </c>
      <c r="BI61" s="159">
        <v>0.14375207483404825</v>
      </c>
      <c r="BJ61" s="159">
        <v>1.2362497359077814E-3</v>
      </c>
      <c r="BK61" s="159">
        <v>4.1054977616061953E-3</v>
      </c>
      <c r="BL61" s="159">
        <v>1.191847705437726E-3</v>
      </c>
      <c r="BM61" s="159">
        <v>1.4173583431216514E-3</v>
      </c>
      <c r="BN61" s="159">
        <v>1.6377247939853023E-3</v>
      </c>
      <c r="BO61" s="159">
        <v>8.9396226207092786E-3</v>
      </c>
      <c r="BP61" s="159">
        <v>2.8169693957521493E-3</v>
      </c>
      <c r="BQ61" s="159">
        <v>4.2827236048315455E-3</v>
      </c>
      <c r="BR61" s="159">
        <v>3.2216757742354182E-3</v>
      </c>
      <c r="BS61" s="159">
        <v>4.2018207620510579E-3</v>
      </c>
      <c r="BT61" s="159">
        <v>7.5067186656455004E-3</v>
      </c>
      <c r="BU61" s="159">
        <v>1.0166682295428836E-2</v>
      </c>
      <c r="BV61" s="159">
        <v>2.0792375082218928E-3</v>
      </c>
      <c r="BW61" s="159">
        <v>1.3439239331190234E-3</v>
      </c>
      <c r="BX61" s="159">
        <v>2.5066005764949758E-4</v>
      </c>
      <c r="BY61" s="159">
        <v>6.7075848694979701E-3</v>
      </c>
      <c r="BZ61" s="159">
        <v>8.3289523306531092E-4</v>
      </c>
      <c r="CA61" s="159">
        <v>7.1556853949316501E-3</v>
      </c>
      <c r="CB61" s="159">
        <v>9.0621863731980617E-4</v>
      </c>
      <c r="CC61" s="159">
        <v>4.2156431507939527E-3</v>
      </c>
      <c r="CD61" s="159">
        <v>7.1297331932881859E-4</v>
      </c>
      <c r="CE61" s="159">
        <v>1.2721227607491378E-3</v>
      </c>
      <c r="CF61" s="159">
        <v>6.2496871753077573E-4</v>
      </c>
      <c r="CG61" s="159">
        <v>5.1492323636139641E-4</v>
      </c>
      <c r="CH61" s="159">
        <v>3.751333450845196E-4</v>
      </c>
      <c r="CI61" s="159">
        <v>7.9163455726200471E-4</v>
      </c>
      <c r="CJ61" s="159">
        <v>2.7212959042831526E-4</v>
      </c>
      <c r="CK61" s="159">
        <v>7.3447899326044015E-4</v>
      </c>
      <c r="CL61" s="159">
        <v>1.5659098773666126E-3</v>
      </c>
      <c r="CM61" s="159">
        <v>4.1829406331090035E-6</v>
      </c>
      <c r="CN61" s="159">
        <v>0.19992967096349687</v>
      </c>
      <c r="CO61" s="159">
        <v>8.7210428284201864E-4</v>
      </c>
      <c r="CP61" s="159">
        <v>2.3235719543941526E-2</v>
      </c>
      <c r="CQ61" s="159">
        <v>8.8683510683784279E-3</v>
      </c>
      <c r="CR61" s="159">
        <v>1.3249759992778947E-3</v>
      </c>
      <c r="CS61" s="159">
        <v>3.0764729954382893E-3</v>
      </c>
      <c r="CT61" s="159">
        <v>1.1533530157706815E-2</v>
      </c>
      <c r="CU61" s="159">
        <v>1.0769590679084934E-3</v>
      </c>
      <c r="CV61" s="159">
        <v>8.6316682360576286E-4</v>
      </c>
      <c r="CW61" s="159">
        <v>1.2307812131349032E-3</v>
      </c>
      <c r="CX61" s="159">
        <v>1.1386894524384834E-3</v>
      </c>
      <c r="CY61" s="159">
        <v>4.1532571557582124E-3</v>
      </c>
      <c r="CZ61" s="159">
        <v>2.9513575855889696E-3</v>
      </c>
      <c r="DA61" s="159">
        <v>5.1319650230353545E-3</v>
      </c>
      <c r="DB61" s="159">
        <v>1.0130036862678749E-3</v>
      </c>
      <c r="DC61" s="159">
        <v>2.4339099223425471E-3</v>
      </c>
      <c r="DD61" s="159">
        <v>2.233492278534728E-3</v>
      </c>
      <c r="DE61" s="159">
        <v>0</v>
      </c>
    </row>
    <row r="62" spans="1:109" x14ac:dyDescent="0.3">
      <c r="A62" s="151">
        <v>517</v>
      </c>
      <c r="B62" s="159">
        <v>4.9224817703532354E-3</v>
      </c>
      <c r="C62" s="159">
        <v>1.9007793409422237E-3</v>
      </c>
      <c r="D62" s="159">
        <v>6.5293150261832014E-3</v>
      </c>
      <c r="E62" s="159">
        <v>1.1019326892876354E-2</v>
      </c>
      <c r="F62" s="159">
        <v>7.2975207959044656E-3</v>
      </c>
      <c r="G62" s="159">
        <v>3.1217484143913907E-3</v>
      </c>
      <c r="H62" s="159">
        <v>0.1172850335756737</v>
      </c>
      <c r="I62" s="159">
        <v>2.4822892151502062E-3</v>
      </c>
      <c r="J62" s="159">
        <v>2.09795049375762E-2</v>
      </c>
      <c r="K62" s="159">
        <v>1.5535665802955352E-2</v>
      </c>
      <c r="L62" s="159">
        <v>2.6280207026429272E-2</v>
      </c>
      <c r="M62" s="159">
        <v>1.988899333052626E-2</v>
      </c>
      <c r="N62" s="159">
        <v>1.2414350747023021E-2</v>
      </c>
      <c r="O62" s="159">
        <v>2.0364339614946287E-2</v>
      </c>
      <c r="P62" s="159">
        <v>5.2031879455801356E-3</v>
      </c>
      <c r="Q62" s="159">
        <v>1.5897330436448011E-2</v>
      </c>
      <c r="R62" s="159">
        <v>1.952479241471442E-3</v>
      </c>
      <c r="S62" s="159">
        <v>1.5856169547098741E-3</v>
      </c>
      <c r="T62" s="159">
        <v>5.6771690784037975E-3</v>
      </c>
      <c r="U62" s="159">
        <v>2.8882829467755003E-3</v>
      </c>
      <c r="V62" s="159">
        <v>8.0718691595523182E-3</v>
      </c>
      <c r="W62" s="159">
        <v>1.2460736982242024E-2</v>
      </c>
      <c r="X62" s="159">
        <v>7.7676435654529443E-3</v>
      </c>
      <c r="Y62" s="159">
        <v>3.129524292102494E-3</v>
      </c>
      <c r="Z62" s="159">
        <v>5.6894476663021196E-3</v>
      </c>
      <c r="AA62" s="159">
        <v>9.2634823204190675E-4</v>
      </c>
      <c r="AB62" s="159">
        <v>3.7226744239860503E-3</v>
      </c>
      <c r="AC62" s="159">
        <v>5.3093293123325003E-2</v>
      </c>
      <c r="AD62" s="159">
        <v>4.5108625131672688E-4</v>
      </c>
      <c r="AE62" s="159">
        <v>2.4706857681596798E-3</v>
      </c>
      <c r="AF62" s="159">
        <v>2.0236661080816811E-3</v>
      </c>
      <c r="AG62" s="159">
        <v>1.4017764750592351E-2</v>
      </c>
      <c r="AH62" s="159">
        <v>2.8299833931690228E-3</v>
      </c>
      <c r="AI62" s="159">
        <v>5.2871211835196384E-3</v>
      </c>
      <c r="AJ62" s="159">
        <v>1.3048191085940849E-3</v>
      </c>
      <c r="AK62" s="159">
        <v>5.9504377098816208E-3</v>
      </c>
      <c r="AL62" s="159">
        <v>2.9220586774109766E-2</v>
      </c>
      <c r="AM62" s="159">
        <v>0.26402985663022316</v>
      </c>
      <c r="AN62" s="159">
        <v>7.055236798898282E-3</v>
      </c>
      <c r="AO62" s="159">
        <v>4.6776816634989157E-2</v>
      </c>
      <c r="AP62" s="159">
        <v>1.8447871722089902E-3</v>
      </c>
      <c r="AQ62" s="159">
        <v>3.1008628978691787E-2</v>
      </c>
      <c r="AR62" s="159">
        <v>6.9677607119979423E-3</v>
      </c>
      <c r="AS62" s="159">
        <v>2.4381614385114662E-3</v>
      </c>
      <c r="AT62" s="159">
        <v>2.0605237481326488E-2</v>
      </c>
      <c r="AU62" s="159">
        <v>2.6665608648191248E-2</v>
      </c>
      <c r="AV62" s="159">
        <v>5.1136309471343077E-3</v>
      </c>
      <c r="AW62" s="159">
        <v>1.7248426791098784E-3</v>
      </c>
      <c r="AX62" s="159">
        <v>9.6570651464800011E-3</v>
      </c>
      <c r="AY62" s="159">
        <v>4.2274162851879966E-2</v>
      </c>
      <c r="AZ62" s="159">
        <v>1.926813566027687E-2</v>
      </c>
      <c r="BA62" s="159">
        <v>3.2790450117488497E-2</v>
      </c>
      <c r="BB62" s="159">
        <v>5.6318181813745519E-3</v>
      </c>
      <c r="BC62" s="159">
        <v>2.3583339353967355E-3</v>
      </c>
      <c r="BD62" s="159">
        <v>1.0139743322873077E-2</v>
      </c>
      <c r="BE62" s="159">
        <v>0.39671243898409275</v>
      </c>
      <c r="BF62" s="159">
        <v>0.37221511608878172</v>
      </c>
      <c r="BG62" s="159">
        <v>1.1141892192670866</v>
      </c>
      <c r="BH62" s="159">
        <v>2.5559343120689415E-2</v>
      </c>
      <c r="BI62" s="159">
        <v>5.3859347212445313E-2</v>
      </c>
      <c r="BJ62" s="159">
        <v>1.9589145013155219E-2</v>
      </c>
      <c r="BK62" s="159">
        <v>0.11392494852212462</v>
      </c>
      <c r="BL62" s="159">
        <v>1.4613079883949271E-3</v>
      </c>
      <c r="BM62" s="159">
        <v>7.0942387377307011E-4</v>
      </c>
      <c r="BN62" s="159">
        <v>6.8999773316688936E-3</v>
      </c>
      <c r="BO62" s="159">
        <v>3.3522397792614657E-2</v>
      </c>
      <c r="BP62" s="159">
        <v>5.9007657156215435E-3</v>
      </c>
      <c r="BQ62" s="159">
        <v>3.9365803494526244E-2</v>
      </c>
      <c r="BR62" s="159">
        <v>1.4897589770246593E-2</v>
      </c>
      <c r="BS62" s="159">
        <v>2.0916532083302613E-2</v>
      </c>
      <c r="BT62" s="159">
        <v>2.4817233206755426E-2</v>
      </c>
      <c r="BU62" s="159">
        <v>6.5196905086817554E-3</v>
      </c>
      <c r="BV62" s="159">
        <v>0.15283377967822817</v>
      </c>
      <c r="BW62" s="159">
        <v>6.6242034657025689E-3</v>
      </c>
      <c r="BX62" s="159">
        <v>3.2567528823390803E-4</v>
      </c>
      <c r="BY62" s="159">
        <v>1.3789510868267565E-2</v>
      </c>
      <c r="BZ62" s="159">
        <v>4.0191831447892968E-3</v>
      </c>
      <c r="CA62" s="159">
        <v>1.4425950108850255E-2</v>
      </c>
      <c r="CB62" s="159">
        <v>2.8195504700271176E-3</v>
      </c>
      <c r="CC62" s="159">
        <v>1.0643091068750686E-2</v>
      </c>
      <c r="CD62" s="159">
        <v>3.1310385444339307E-3</v>
      </c>
      <c r="CE62" s="159">
        <v>4.1228704588414612E-3</v>
      </c>
      <c r="CF62" s="159">
        <v>2.1341743177153466E-3</v>
      </c>
      <c r="CG62" s="159">
        <v>1.4689478440842025E-3</v>
      </c>
      <c r="CH62" s="159">
        <v>1.1021472639978595E-3</v>
      </c>
      <c r="CI62" s="159">
        <v>2.6437950347261139E-3</v>
      </c>
      <c r="CJ62" s="159">
        <v>7.785863501471597E-4</v>
      </c>
      <c r="CK62" s="159">
        <v>2.3897303614999468E-3</v>
      </c>
      <c r="CL62" s="159">
        <v>9.4441755497879625E-3</v>
      </c>
      <c r="CM62" s="159">
        <v>1.5327438970281234E-5</v>
      </c>
      <c r="CN62" s="159">
        <v>9.5970736498107848E-2</v>
      </c>
      <c r="CO62" s="159">
        <v>3.189042651728959E-3</v>
      </c>
      <c r="CP62" s="159">
        <v>2.3033341975080567E-2</v>
      </c>
      <c r="CQ62" s="159">
        <v>1.8707587329602718E-2</v>
      </c>
      <c r="CR62" s="159">
        <v>3.6672649518722606E-3</v>
      </c>
      <c r="CS62" s="159">
        <v>1.7494024407696152E-2</v>
      </c>
      <c r="CT62" s="159">
        <v>1.6166355417705627E-2</v>
      </c>
      <c r="CU62" s="159">
        <v>2.6625770673015235E-3</v>
      </c>
      <c r="CV62" s="159">
        <v>1.7089436047992505E-3</v>
      </c>
      <c r="CW62" s="159">
        <v>3.0961176488469907E-2</v>
      </c>
      <c r="CX62" s="159">
        <v>1.9868828821282963E-2</v>
      </c>
      <c r="CY62" s="159">
        <v>9.530805936243324E-3</v>
      </c>
      <c r="CZ62" s="159">
        <v>7.5681219718513127E-3</v>
      </c>
      <c r="DA62" s="159">
        <v>0.18110245242807899</v>
      </c>
      <c r="DB62" s="159">
        <v>3.8936024498682723E-3</v>
      </c>
      <c r="DC62" s="159">
        <v>6.6566436751519442E-3</v>
      </c>
      <c r="DD62" s="159">
        <v>5.9325325082623618E-3</v>
      </c>
      <c r="DE62" s="159">
        <v>0</v>
      </c>
    </row>
    <row r="63" spans="1:109" x14ac:dyDescent="0.3">
      <c r="A63" s="151">
        <v>518</v>
      </c>
      <c r="B63" s="159">
        <v>1.2051237984811037E-3</v>
      </c>
      <c r="C63" s="159">
        <v>6.0287041885886614E-3</v>
      </c>
      <c r="D63" s="159">
        <v>8.5629765026640769E-3</v>
      </c>
      <c r="E63" s="159">
        <v>1.6266440412320002E-3</v>
      </c>
      <c r="F63" s="159">
        <v>7.6842294672266592E-3</v>
      </c>
      <c r="G63" s="159">
        <v>5.5209242671023433E-4</v>
      </c>
      <c r="H63" s="159">
        <v>2.6772991129612508E-3</v>
      </c>
      <c r="I63" s="159">
        <v>1.0986327714329015E-3</v>
      </c>
      <c r="J63" s="159">
        <v>3.3444352369001169E-3</v>
      </c>
      <c r="K63" s="159">
        <v>2.4244459813120467E-3</v>
      </c>
      <c r="L63" s="159">
        <v>2.3633332738819041E-3</v>
      </c>
      <c r="M63" s="159">
        <v>2.611791887906265E-3</v>
      </c>
      <c r="N63" s="159">
        <v>2.7823168255394371E-3</v>
      </c>
      <c r="O63" s="159">
        <v>2.7206612421983808E-3</v>
      </c>
      <c r="P63" s="159">
        <v>1.3261618903750931E-3</v>
      </c>
      <c r="Q63" s="159">
        <v>2.2212071216812278E-3</v>
      </c>
      <c r="R63" s="159">
        <v>4.3541112686545612E-3</v>
      </c>
      <c r="S63" s="159">
        <v>3.0391518822084377E-3</v>
      </c>
      <c r="T63" s="159">
        <v>3.7674674244095609E-3</v>
      </c>
      <c r="U63" s="159">
        <v>2.8825047359762337E-3</v>
      </c>
      <c r="V63" s="159">
        <v>2.0699424347915725E-3</v>
      </c>
      <c r="W63" s="159">
        <v>1.9583024334510037E-3</v>
      </c>
      <c r="X63" s="159">
        <v>2.0000174541854304E-3</v>
      </c>
      <c r="Y63" s="159">
        <v>1.3637510503167133E-3</v>
      </c>
      <c r="Z63" s="159">
        <v>1.4259986853688946E-3</v>
      </c>
      <c r="AA63" s="159">
        <v>5.9247953667695746E-4</v>
      </c>
      <c r="AB63" s="159">
        <v>2.4734033414677511E-3</v>
      </c>
      <c r="AC63" s="159">
        <v>1.2512112765162089E-3</v>
      </c>
      <c r="AD63" s="159">
        <v>1.5800718012432425E-3</v>
      </c>
      <c r="AE63" s="159">
        <v>2.084700390789829E-3</v>
      </c>
      <c r="AF63" s="159">
        <v>2.2028374545970102E-3</v>
      </c>
      <c r="AG63" s="159">
        <v>2.4007262882528376E-3</v>
      </c>
      <c r="AH63" s="159">
        <v>2.1091669509367499E-3</v>
      </c>
      <c r="AI63" s="159">
        <v>2.1663207911450945E-3</v>
      </c>
      <c r="AJ63" s="159">
        <v>2.7982539341314962E-3</v>
      </c>
      <c r="AK63" s="159">
        <v>2.613561503380421E-3</v>
      </c>
      <c r="AL63" s="159">
        <v>1.9375861850695986E-3</v>
      </c>
      <c r="AM63" s="159">
        <v>2.3047344820764817E-3</v>
      </c>
      <c r="AN63" s="159">
        <v>1.1879629117602965E-3</v>
      </c>
      <c r="AO63" s="159">
        <v>7.0606041220513526E-4</v>
      </c>
      <c r="AP63" s="159">
        <v>4.4778131232084623E-3</v>
      </c>
      <c r="AQ63" s="159">
        <v>2.8047726238767797E-3</v>
      </c>
      <c r="AR63" s="159">
        <v>2.273166162665085E-3</v>
      </c>
      <c r="AS63" s="159">
        <v>1.1965468261742791E-2</v>
      </c>
      <c r="AT63" s="159">
        <v>2.3589687314199111E-3</v>
      </c>
      <c r="AU63" s="159">
        <v>9.7849757986145274E-4</v>
      </c>
      <c r="AV63" s="159">
        <v>1.5110642086812597E-3</v>
      </c>
      <c r="AW63" s="159">
        <v>8.2626602044445199E-4</v>
      </c>
      <c r="AX63" s="159">
        <v>1.7789466327038535E-3</v>
      </c>
      <c r="AY63" s="159">
        <v>9.7844358103641327E-4</v>
      </c>
      <c r="AZ63" s="159">
        <v>1.731603677123479E-3</v>
      </c>
      <c r="BA63" s="159">
        <v>1.9138462122270158E-3</v>
      </c>
      <c r="BB63" s="159">
        <v>2.1817235289724427E-3</v>
      </c>
      <c r="BC63" s="159">
        <v>1.8529737817576644E-3</v>
      </c>
      <c r="BD63" s="159">
        <v>1.2119829208070199E-3</v>
      </c>
      <c r="BE63" s="159">
        <v>1.7644503881952107E-3</v>
      </c>
      <c r="BF63" s="159">
        <v>1.0724565234254413E-3</v>
      </c>
      <c r="BG63" s="159">
        <v>1.1471591551030142E-3</v>
      </c>
      <c r="BH63" s="159">
        <v>1.0006044721045226</v>
      </c>
      <c r="BI63" s="159">
        <v>3.5582859731774316E-2</v>
      </c>
      <c r="BJ63" s="159">
        <v>9.5428571628921818E-4</v>
      </c>
      <c r="BK63" s="159">
        <v>1.5320805764873276E-3</v>
      </c>
      <c r="BL63" s="159">
        <v>6.2822269917201697E-3</v>
      </c>
      <c r="BM63" s="159">
        <v>6.3202501593986632E-4</v>
      </c>
      <c r="BN63" s="159">
        <v>7.041750078103095E-4</v>
      </c>
      <c r="BO63" s="159">
        <v>4.4064093259561163E-3</v>
      </c>
      <c r="BP63" s="159">
        <v>2.7843404873473102E-3</v>
      </c>
      <c r="BQ63" s="159">
        <v>7.6009668412331142E-4</v>
      </c>
      <c r="BR63" s="159">
        <v>1.3556000335512067E-3</v>
      </c>
      <c r="BS63" s="159">
        <v>1.4445970817381032E-3</v>
      </c>
      <c r="BT63" s="159">
        <v>1.8322495973930157E-3</v>
      </c>
      <c r="BU63" s="159">
        <v>1.7849874925869582E-3</v>
      </c>
      <c r="BV63" s="159">
        <v>2.107129016735548E-3</v>
      </c>
      <c r="BW63" s="159">
        <v>1.6236872660182779E-3</v>
      </c>
      <c r="BX63" s="159">
        <v>1.1835044501566448E-3</v>
      </c>
      <c r="BY63" s="159">
        <v>1.6550235364978505E-3</v>
      </c>
      <c r="BZ63" s="159">
        <v>4.0435587648149966E-2</v>
      </c>
      <c r="CA63" s="159">
        <v>1.3755953000201642E-3</v>
      </c>
      <c r="CB63" s="159">
        <v>2.8765657670698224E-3</v>
      </c>
      <c r="CC63" s="159">
        <v>1.0511320446940499E-3</v>
      </c>
      <c r="CD63" s="159">
        <v>3.0533606371484869E-3</v>
      </c>
      <c r="CE63" s="159">
        <v>1.8153575488333403E-2</v>
      </c>
      <c r="CF63" s="159">
        <v>5.5304556741555978E-3</v>
      </c>
      <c r="CG63" s="159">
        <v>4.9827906626624128E-3</v>
      </c>
      <c r="CH63" s="159">
        <v>3.9134534409535167E-3</v>
      </c>
      <c r="CI63" s="159">
        <v>1.2261209590093643E-2</v>
      </c>
      <c r="CJ63" s="159">
        <v>2.628964880461224E-3</v>
      </c>
      <c r="CK63" s="159">
        <v>1.0423581120731747E-2</v>
      </c>
      <c r="CL63" s="159">
        <v>9.3765570695080499E-4</v>
      </c>
      <c r="CM63" s="159">
        <v>5.2629365400195887E-5</v>
      </c>
      <c r="CN63" s="159">
        <v>2.9252362962345914E-3</v>
      </c>
      <c r="CO63" s="159">
        <v>1.351528581895662E-2</v>
      </c>
      <c r="CP63" s="159">
        <v>3.0439514222961972E-3</v>
      </c>
      <c r="CQ63" s="159">
        <v>1.6623182271377588E-3</v>
      </c>
      <c r="CR63" s="159">
        <v>2.250420847195132E-2</v>
      </c>
      <c r="CS63" s="159">
        <v>1.6420447433565812E-3</v>
      </c>
      <c r="CT63" s="159">
        <v>8.8523563748989596E-3</v>
      </c>
      <c r="CU63" s="159">
        <v>1.5931251443145466E-3</v>
      </c>
      <c r="CV63" s="159">
        <v>1.9941378916128578E-3</v>
      </c>
      <c r="CW63" s="159">
        <v>1.3410269048999881E-2</v>
      </c>
      <c r="CX63" s="159">
        <v>3.9860572954479156E-3</v>
      </c>
      <c r="CY63" s="159">
        <v>1.2185153161340825E-3</v>
      </c>
      <c r="CZ63" s="159">
        <v>8.2359691320874442E-4</v>
      </c>
      <c r="DA63" s="159">
        <v>2.7877271722934163E-3</v>
      </c>
      <c r="DB63" s="159">
        <v>9.6381538608853086E-4</v>
      </c>
      <c r="DC63" s="159">
        <v>2.020837099916685E-2</v>
      </c>
      <c r="DD63" s="159">
        <v>1.3352092501135919E-2</v>
      </c>
      <c r="DE63" s="159">
        <v>0</v>
      </c>
    </row>
    <row r="64" spans="1:109" x14ac:dyDescent="0.3">
      <c r="A64" s="151">
        <v>519</v>
      </c>
      <c r="B64" s="159">
        <v>3.9783908015671911E-5</v>
      </c>
      <c r="C64" s="159">
        <v>2.1165446341960283E-4</v>
      </c>
      <c r="D64" s="159">
        <v>6.0124289351124393E-4</v>
      </c>
      <c r="E64" s="159">
        <v>5.8798931865137181E-5</v>
      </c>
      <c r="F64" s="159">
        <v>3.5984789680084582E-4</v>
      </c>
      <c r="G64" s="159">
        <v>1.8161268875020025E-5</v>
      </c>
      <c r="H64" s="159">
        <v>8.6899294951016298E-5</v>
      </c>
      <c r="I64" s="159">
        <v>3.6854086821307044E-5</v>
      </c>
      <c r="J64" s="159">
        <v>1.0715809356107582E-4</v>
      </c>
      <c r="K64" s="159">
        <v>8.0811655844154954E-5</v>
      </c>
      <c r="L64" s="159">
        <v>8.2396231686990911E-5</v>
      </c>
      <c r="M64" s="159">
        <v>9.0277396437960642E-5</v>
      </c>
      <c r="N64" s="159">
        <v>9.0656518456016217E-5</v>
      </c>
      <c r="O64" s="159">
        <v>6.9300526463171998E-5</v>
      </c>
      <c r="P64" s="159">
        <v>4.4263347345125887E-5</v>
      </c>
      <c r="Q64" s="159">
        <v>7.4241086414163161E-5</v>
      </c>
      <c r="R64" s="159">
        <v>1.4550612407547293E-4</v>
      </c>
      <c r="S64" s="159">
        <v>9.2027609450472895E-5</v>
      </c>
      <c r="T64" s="159">
        <v>1.0519315176799128E-4</v>
      </c>
      <c r="U64" s="159">
        <v>8.5595840102828811E-5</v>
      </c>
      <c r="V64" s="159">
        <v>6.6473190204934633E-5</v>
      </c>
      <c r="W64" s="159">
        <v>5.574177211298241E-5</v>
      </c>
      <c r="X64" s="159">
        <v>6.5948804559975811E-5</v>
      </c>
      <c r="Y64" s="159">
        <v>4.4638619225238233E-5</v>
      </c>
      <c r="Z64" s="159">
        <v>4.9502119352973815E-5</v>
      </c>
      <c r="AA64" s="159">
        <v>1.9474081266587813E-5</v>
      </c>
      <c r="AB64" s="159">
        <v>8.2963885466418312E-5</v>
      </c>
      <c r="AC64" s="159">
        <v>3.1588008564706964E-5</v>
      </c>
      <c r="AD64" s="159">
        <v>5.2025228422157163E-5</v>
      </c>
      <c r="AE64" s="159">
        <v>6.8365288779239793E-5</v>
      </c>
      <c r="AF64" s="159">
        <v>7.18793819960937E-5</v>
      </c>
      <c r="AG64" s="159">
        <v>7.7017402106968516E-5</v>
      </c>
      <c r="AH64" s="159">
        <v>6.9274739600972752E-5</v>
      </c>
      <c r="AI64" s="159">
        <v>7.1179746355833342E-5</v>
      </c>
      <c r="AJ64" s="159">
        <v>9.2916087824411781E-5</v>
      </c>
      <c r="AK64" s="159">
        <v>8.6760693129466382E-5</v>
      </c>
      <c r="AL64" s="159">
        <v>5.4458026743552156E-5</v>
      </c>
      <c r="AM64" s="159">
        <v>6.5618999982535207E-5</v>
      </c>
      <c r="AN64" s="159">
        <v>3.9613472655871604E-5</v>
      </c>
      <c r="AO64" s="159">
        <v>2.256301408885095E-5</v>
      </c>
      <c r="AP64" s="159">
        <v>7.7124169392193295E-5</v>
      </c>
      <c r="AQ64" s="159">
        <v>6.938321008107875E-5</v>
      </c>
      <c r="AR64" s="159">
        <v>6.490111135632105E-5</v>
      </c>
      <c r="AS64" s="159">
        <v>4.0547517751564403E-4</v>
      </c>
      <c r="AT64" s="159">
        <v>7.1997544658537491E-5</v>
      </c>
      <c r="AU64" s="159">
        <v>3.255769817196863E-5</v>
      </c>
      <c r="AV64" s="159">
        <v>5.2925430784029778E-5</v>
      </c>
      <c r="AW64" s="159">
        <v>2.6736733344894582E-5</v>
      </c>
      <c r="AX64" s="159">
        <v>6.1221251211893371E-5</v>
      </c>
      <c r="AY64" s="159">
        <v>3.6045473234437299E-5</v>
      </c>
      <c r="AZ64" s="159">
        <v>6.2294157955034872E-5</v>
      </c>
      <c r="BA64" s="159">
        <v>1.0067751243616181E-4</v>
      </c>
      <c r="BB64" s="159">
        <v>7.1375795968057985E-5</v>
      </c>
      <c r="BC64" s="159">
        <v>7.4890366218505007E-5</v>
      </c>
      <c r="BD64" s="159">
        <v>6.5933715325434559E-4</v>
      </c>
      <c r="BE64" s="159">
        <v>7.1338157069382186E-5</v>
      </c>
      <c r="BF64" s="159">
        <v>7.453871512092077E-5</v>
      </c>
      <c r="BG64" s="159">
        <v>4.0876814931582305E-5</v>
      </c>
      <c r="BH64" s="159">
        <v>2.1640170400269449E-5</v>
      </c>
      <c r="BI64" s="159">
        <v>1.0024025088141677</v>
      </c>
      <c r="BJ64" s="159">
        <v>3.1642220902858417E-5</v>
      </c>
      <c r="BK64" s="159">
        <v>5.6332583408118462E-5</v>
      </c>
      <c r="BL64" s="159">
        <v>2.1643223565824513E-4</v>
      </c>
      <c r="BM64" s="159">
        <v>6.9911039644023147E-5</v>
      </c>
      <c r="BN64" s="159">
        <v>1.9343610385679789E-5</v>
      </c>
      <c r="BO64" s="159">
        <v>1.1102072886973862E-4</v>
      </c>
      <c r="BP64" s="159">
        <v>8.1563027132628275E-5</v>
      </c>
      <c r="BQ64" s="159">
        <v>4.4374577209592635E-5</v>
      </c>
      <c r="BR64" s="159">
        <v>4.5985305841290594E-5</v>
      </c>
      <c r="BS64" s="159">
        <v>5.0345205879091309E-5</v>
      </c>
      <c r="BT64" s="159">
        <v>6.381067694067287E-5</v>
      </c>
      <c r="BU64" s="159">
        <v>4.3592160908960451E-5</v>
      </c>
      <c r="BV64" s="159">
        <v>7.9799568524450092E-5</v>
      </c>
      <c r="BW64" s="159">
        <v>9.3294728648044453E-5</v>
      </c>
      <c r="BX64" s="159">
        <v>4.1433494113942275E-5</v>
      </c>
      <c r="BY64" s="159">
        <v>5.6571122434312367E-5</v>
      </c>
      <c r="BZ64" s="159">
        <v>3.3267067334644162E-4</v>
      </c>
      <c r="CA64" s="159">
        <v>4.3653207844220185E-5</v>
      </c>
      <c r="CB64" s="159">
        <v>5.6752710835783229E-5</v>
      </c>
      <c r="CC64" s="159">
        <v>3.1595911106373647E-5</v>
      </c>
      <c r="CD64" s="159">
        <v>9.4525139660870238E-5</v>
      </c>
      <c r="CE64" s="159">
        <v>9.1972703218304438E-4</v>
      </c>
      <c r="CF64" s="159">
        <v>1.5484975040691459E-4</v>
      </c>
      <c r="CG64" s="159">
        <v>1.7190141441508032E-4</v>
      </c>
      <c r="CH64" s="159">
        <v>1.0777653472041171E-4</v>
      </c>
      <c r="CI64" s="159">
        <v>5.2769417651885714E-4</v>
      </c>
      <c r="CJ64" s="159">
        <v>9.1229426949887029E-5</v>
      </c>
      <c r="CK64" s="159">
        <v>2.5873270693543111E-4</v>
      </c>
      <c r="CL64" s="159">
        <v>3.8677846052039282E-5</v>
      </c>
      <c r="CM64" s="159">
        <v>1.9070587871850894E-6</v>
      </c>
      <c r="CN64" s="159">
        <v>1.0018525467850683E-4</v>
      </c>
      <c r="CO64" s="159">
        <v>1.6975251403210612E-4</v>
      </c>
      <c r="CP64" s="159">
        <v>1.3654338979059014E-4</v>
      </c>
      <c r="CQ64" s="159">
        <v>5.9711197323454883E-5</v>
      </c>
      <c r="CR64" s="159">
        <v>3.3003776743114244E-4</v>
      </c>
      <c r="CS64" s="159">
        <v>5.6143923084731659E-5</v>
      </c>
      <c r="CT64" s="159">
        <v>2.8356965907477332E-3</v>
      </c>
      <c r="CU64" s="159">
        <v>5.8028804998193282E-5</v>
      </c>
      <c r="CV64" s="159">
        <v>9.564340187336795E-5</v>
      </c>
      <c r="CW64" s="159">
        <v>3.7778039318151863E-4</v>
      </c>
      <c r="CX64" s="159">
        <v>4.8452243312505327E-4</v>
      </c>
      <c r="CY64" s="159">
        <v>8.1651886190035723E-5</v>
      </c>
      <c r="CZ64" s="159">
        <v>2.4383866129001162E-5</v>
      </c>
      <c r="DA64" s="159">
        <v>3.3205965597409617E-4</v>
      </c>
      <c r="DB64" s="159">
        <v>2.1344245405615447E-5</v>
      </c>
      <c r="DC64" s="159">
        <v>4.0850686291770627E-3</v>
      </c>
      <c r="DD64" s="159">
        <v>4.6124621247368568E-4</v>
      </c>
      <c r="DE64" s="159">
        <v>0</v>
      </c>
    </row>
    <row r="65" spans="1:109" x14ac:dyDescent="0.3">
      <c r="A65" s="151">
        <v>52211</v>
      </c>
      <c r="B65" s="159">
        <v>9.528684667506027E-3</v>
      </c>
      <c r="C65" s="159">
        <v>2.027115202150229E-2</v>
      </c>
      <c r="D65" s="159">
        <v>5.5408960683862502E-2</v>
      </c>
      <c r="E65" s="159">
        <v>1.0500888644617653E-2</v>
      </c>
      <c r="F65" s="159">
        <v>0.12726534133934334</v>
      </c>
      <c r="G65" s="159">
        <v>3.3629872854998213E-3</v>
      </c>
      <c r="H65" s="159">
        <v>0.15031785744137455</v>
      </c>
      <c r="I65" s="159">
        <v>5.5902326919241036E-3</v>
      </c>
      <c r="J65" s="159">
        <v>3.291703969048862E-2</v>
      </c>
      <c r="K65" s="159">
        <v>2.3609834446924407E-2</v>
      </c>
      <c r="L65" s="159">
        <v>3.527649667744108E-2</v>
      </c>
      <c r="M65" s="159">
        <v>2.8885184659525533E-2</v>
      </c>
      <c r="N65" s="159">
        <v>2.1083534255260356E-2</v>
      </c>
      <c r="O65" s="159">
        <v>2.9169051441427309E-2</v>
      </c>
      <c r="P65" s="159">
        <v>9.1466757573960833E-3</v>
      </c>
      <c r="Q65" s="159">
        <v>2.3042046293230211E-2</v>
      </c>
      <c r="R65" s="159">
        <v>1.3017232951557588E-2</v>
      </c>
      <c r="S65" s="159">
        <v>1.1282533342961627E-2</v>
      </c>
      <c r="T65" s="159">
        <v>1.6539530468846254E-2</v>
      </c>
      <c r="U65" s="159">
        <v>1.0967480210650526E-2</v>
      </c>
      <c r="V65" s="159">
        <v>3.675186913336629E-2</v>
      </c>
      <c r="W65" s="159">
        <v>1.1038065345965568E-2</v>
      </c>
      <c r="X65" s="159">
        <v>1.7431264414815521E-2</v>
      </c>
      <c r="Y65" s="159">
        <v>1.3113160656042816E-2</v>
      </c>
      <c r="Z65" s="159">
        <v>8.1403494130479412E-3</v>
      </c>
      <c r="AA65" s="159">
        <v>2.0468906285474532E-3</v>
      </c>
      <c r="AB65" s="159">
        <v>7.8439617688958602E-3</v>
      </c>
      <c r="AC65" s="159">
        <v>7.3837987473909369E-3</v>
      </c>
      <c r="AD65" s="159">
        <v>4.9792848403328151E-3</v>
      </c>
      <c r="AE65" s="159">
        <v>6.9912171431602381E-3</v>
      </c>
      <c r="AF65" s="159">
        <v>7.8992453058225331E-3</v>
      </c>
      <c r="AG65" s="159">
        <v>5.0547018162029972E-2</v>
      </c>
      <c r="AH65" s="159">
        <v>6.6342185616844133E-3</v>
      </c>
      <c r="AI65" s="159">
        <v>9.1596817918102921E-3</v>
      </c>
      <c r="AJ65" s="159">
        <v>8.8094321482325051E-3</v>
      </c>
      <c r="AK65" s="159">
        <v>8.2530230112337084E-3</v>
      </c>
      <c r="AL65" s="159">
        <v>9.4916275470289108E-3</v>
      </c>
      <c r="AM65" s="159">
        <v>2.1939831915404662E-2</v>
      </c>
      <c r="AN65" s="159">
        <v>4.0523427169542681E-3</v>
      </c>
      <c r="AO65" s="159">
        <v>0.14237329104450624</v>
      </c>
      <c r="AP65" s="159">
        <v>1.0637078866160403E-2</v>
      </c>
      <c r="AQ65" s="159">
        <v>9.4066606656744971E-3</v>
      </c>
      <c r="AR65" s="159">
        <v>1.8329385128267178E-2</v>
      </c>
      <c r="AS65" s="159">
        <v>3.56729637978156E-2</v>
      </c>
      <c r="AT65" s="159">
        <v>3.0587538542871443E-2</v>
      </c>
      <c r="AU65" s="159">
        <v>6.0694930171079024E-3</v>
      </c>
      <c r="AV65" s="159">
        <v>7.5424411988904089E-3</v>
      </c>
      <c r="AW65" s="159">
        <v>3.7792609112439379E-3</v>
      </c>
      <c r="AX65" s="159">
        <v>1.8318090102299598E-2</v>
      </c>
      <c r="AY65" s="159">
        <v>1.3871516767456625E-2</v>
      </c>
      <c r="AZ65" s="159">
        <v>1.4968863056580206E-2</v>
      </c>
      <c r="BA65" s="159">
        <v>1.1336431668884905E-2</v>
      </c>
      <c r="BB65" s="159">
        <v>1.4283624596663864E-2</v>
      </c>
      <c r="BC65" s="159">
        <v>9.1148073738174275E-3</v>
      </c>
      <c r="BD65" s="159">
        <v>4.5999859364745203E-2</v>
      </c>
      <c r="BE65" s="159">
        <v>2.186087605353031E-2</v>
      </c>
      <c r="BF65" s="159">
        <v>1.4509909219099866E-2</v>
      </c>
      <c r="BG65" s="159">
        <v>3.9357066619612024E-2</v>
      </c>
      <c r="BH65" s="159">
        <v>0.6683270303319726</v>
      </c>
      <c r="BI65" s="159">
        <v>4.7896146397234961E-2</v>
      </c>
      <c r="BJ65" s="159">
        <v>1.4786195085853784</v>
      </c>
      <c r="BK65" s="159">
        <v>1.0945239246173747E-2</v>
      </c>
      <c r="BL65" s="159">
        <v>1.8915847410156644E-2</v>
      </c>
      <c r="BM65" s="159">
        <v>5.3247406981412095E-3</v>
      </c>
      <c r="BN65" s="159">
        <v>0.32161610637602089</v>
      </c>
      <c r="BO65" s="159">
        <v>7.0080145565950075E-2</v>
      </c>
      <c r="BP65" s="159">
        <v>3.0526001133324179E-2</v>
      </c>
      <c r="BQ65" s="159">
        <v>4.8819680527549134E-2</v>
      </c>
      <c r="BR65" s="159">
        <v>5.7262414028589489E-2</v>
      </c>
      <c r="BS65" s="159">
        <v>6.7975553609967945E-2</v>
      </c>
      <c r="BT65" s="159">
        <v>7.0313203837903135E-3</v>
      </c>
      <c r="BU65" s="159">
        <v>1.802268341612235E-2</v>
      </c>
      <c r="BV65" s="159">
        <v>1.7228949000019006E-2</v>
      </c>
      <c r="BW65" s="159">
        <v>1.2033040387023648E-2</v>
      </c>
      <c r="BX65" s="159">
        <v>3.6762009003912634E-3</v>
      </c>
      <c r="BY65" s="159">
        <v>1.1299272216001591E-2</v>
      </c>
      <c r="BZ65" s="159">
        <v>0.10322999765541079</v>
      </c>
      <c r="CA65" s="159">
        <v>7.2781726249983442E-2</v>
      </c>
      <c r="CB65" s="159">
        <v>8.4798869920143169E-3</v>
      </c>
      <c r="CC65" s="159">
        <v>1.3574309259205415E-2</v>
      </c>
      <c r="CD65" s="159">
        <v>1.7390907787937827E-2</v>
      </c>
      <c r="CE65" s="159">
        <v>0.10343554007839931</v>
      </c>
      <c r="CF65" s="159">
        <v>1.5045920937766017E-2</v>
      </c>
      <c r="CG65" s="159">
        <v>2.0249711933092572E-2</v>
      </c>
      <c r="CH65" s="159">
        <v>9.4916657979067336E-3</v>
      </c>
      <c r="CI65" s="159">
        <v>5.9327551110502856E-2</v>
      </c>
      <c r="CJ65" s="159">
        <v>1.07101978938014E-2</v>
      </c>
      <c r="CK65" s="159">
        <v>2.1338803655105806E-2</v>
      </c>
      <c r="CL65" s="159">
        <v>5.7265835675462482E-3</v>
      </c>
      <c r="CM65" s="159">
        <v>1.7803828052788929E-4</v>
      </c>
      <c r="CN65" s="159">
        <v>2.2537078974481164E-2</v>
      </c>
      <c r="CO65" s="159">
        <v>4.2407788648755038E-2</v>
      </c>
      <c r="CP65" s="159">
        <v>3.1656819473344734E-2</v>
      </c>
      <c r="CQ65" s="159">
        <v>2.5791364986363061E-2</v>
      </c>
      <c r="CR65" s="159">
        <v>4.9694032862106254E-2</v>
      </c>
      <c r="CS65" s="159">
        <v>7.3044980924568043E-2</v>
      </c>
      <c r="CT65" s="159">
        <v>4.1646735759856807E-2</v>
      </c>
      <c r="CU65" s="159">
        <v>6.195811940524181E-3</v>
      </c>
      <c r="CV65" s="159">
        <v>8.4513080031313071E-3</v>
      </c>
      <c r="CW65" s="159">
        <v>5.1208545568564252E-2</v>
      </c>
      <c r="CX65" s="159">
        <v>1.289311089372034E-2</v>
      </c>
      <c r="CY65" s="159">
        <v>1.5043776255450584E-2</v>
      </c>
      <c r="CZ65" s="159">
        <v>3.5458969681594593E-2</v>
      </c>
      <c r="DA65" s="159">
        <v>0.13378913576279394</v>
      </c>
      <c r="DB65" s="159">
        <v>2.8518710801744396E-2</v>
      </c>
      <c r="DC65" s="159">
        <v>4.4500591093430325E-2</v>
      </c>
      <c r="DD65" s="159">
        <v>0.23281340193101152</v>
      </c>
      <c r="DE65" s="159">
        <v>0</v>
      </c>
    </row>
    <row r="66" spans="1:109" x14ac:dyDescent="0.3">
      <c r="A66" s="151">
        <v>52213</v>
      </c>
      <c r="B66" s="159">
        <v>2.4128234191225187E-4</v>
      </c>
      <c r="C66" s="159">
        <v>4.4867292036653212E-4</v>
      </c>
      <c r="D66" s="159">
        <v>5.5073155477887237E-3</v>
      </c>
      <c r="E66" s="159">
        <v>3.3970026756770613E-3</v>
      </c>
      <c r="F66" s="159">
        <v>1.4076443226811754E-3</v>
      </c>
      <c r="G66" s="159">
        <v>1.2274806498957895E-3</v>
      </c>
      <c r="H66" s="159">
        <v>5.2339339250187973E-3</v>
      </c>
      <c r="I66" s="159">
        <v>2.4631416392643138E-4</v>
      </c>
      <c r="J66" s="159">
        <v>9.0222040094388738E-4</v>
      </c>
      <c r="K66" s="159">
        <v>6.8561700878269703E-4</v>
      </c>
      <c r="L66" s="159">
        <v>1.063920515799093E-3</v>
      </c>
      <c r="M66" s="159">
        <v>8.3798998446495598E-4</v>
      </c>
      <c r="N66" s="159">
        <v>5.5188383498773474E-4</v>
      </c>
      <c r="O66" s="159">
        <v>8.5878987864545381E-4</v>
      </c>
      <c r="P66" s="159">
        <v>2.5408309723343192E-4</v>
      </c>
      <c r="Q66" s="159">
        <v>7.2564683166446238E-4</v>
      </c>
      <c r="R66" s="159">
        <v>2.0714927331570883E-4</v>
      </c>
      <c r="S66" s="159">
        <v>2.6375539179337813E-4</v>
      </c>
      <c r="T66" s="159">
        <v>3.8406281206595751E-4</v>
      </c>
      <c r="U66" s="159">
        <v>3.1474366514788982E-4</v>
      </c>
      <c r="V66" s="159">
        <v>1.1228813078176804E-2</v>
      </c>
      <c r="W66" s="159">
        <v>8.2430337684440191E-2</v>
      </c>
      <c r="X66" s="159">
        <v>7.8907099045800958E-3</v>
      </c>
      <c r="Y66" s="159">
        <v>4.1086899653198167E-3</v>
      </c>
      <c r="Z66" s="159">
        <v>1.2804805616444242E-3</v>
      </c>
      <c r="AA66" s="159">
        <v>3.5725521042973955E-3</v>
      </c>
      <c r="AB66" s="159">
        <v>3.263273172807414E-4</v>
      </c>
      <c r="AC66" s="159">
        <v>0.46503134482282221</v>
      </c>
      <c r="AD66" s="159">
        <v>9.5507521418761038E-5</v>
      </c>
      <c r="AE66" s="159">
        <v>1.0976075222403955E-3</v>
      </c>
      <c r="AF66" s="159">
        <v>1.8204966359367523E-3</v>
      </c>
      <c r="AG66" s="159">
        <v>1.5653515519673394E-2</v>
      </c>
      <c r="AH66" s="159">
        <v>6.7995810911310114E-3</v>
      </c>
      <c r="AI66" s="159">
        <v>2.8924581710279822E-4</v>
      </c>
      <c r="AJ66" s="159">
        <v>2.628749440385443E-4</v>
      </c>
      <c r="AK66" s="159">
        <v>4.5776053117312722E-4</v>
      </c>
      <c r="AL66" s="159">
        <v>1.9749780860934211E-2</v>
      </c>
      <c r="AM66" s="159">
        <v>2.4931115091038031E-3</v>
      </c>
      <c r="AN66" s="159">
        <v>1.0713666018196821E-4</v>
      </c>
      <c r="AO66" s="159">
        <v>1.384086135352223E-3</v>
      </c>
      <c r="AP66" s="159">
        <v>1.7948754313140811E-4</v>
      </c>
      <c r="AQ66" s="159">
        <v>1.5081529499811281E-3</v>
      </c>
      <c r="AR66" s="159">
        <v>3.8514757098973519E-3</v>
      </c>
      <c r="AS66" s="159">
        <v>4.3464269180115342E-4</v>
      </c>
      <c r="AT66" s="159">
        <v>8.7810586337850661E-4</v>
      </c>
      <c r="AU66" s="159">
        <v>2.470665009992294E-4</v>
      </c>
      <c r="AV66" s="159">
        <v>3.1307106310829647E-4</v>
      </c>
      <c r="AW66" s="159">
        <v>1.0226772423362126E-4</v>
      </c>
      <c r="AX66" s="159">
        <v>4.6280118022818881E-4</v>
      </c>
      <c r="AY66" s="159">
        <v>8.9418813557373992E-4</v>
      </c>
      <c r="AZ66" s="159">
        <v>6.4589904633206071E-4</v>
      </c>
      <c r="BA66" s="159">
        <v>4.7285739990718877E-4</v>
      </c>
      <c r="BB66" s="159">
        <v>4.2578694817459048E-4</v>
      </c>
      <c r="BC66" s="159">
        <v>1.9865252295667924E-4</v>
      </c>
      <c r="BD66" s="159">
        <v>1.2126081099974881E-3</v>
      </c>
      <c r="BE66" s="159">
        <v>1.162825518460848E-3</v>
      </c>
      <c r="BF66" s="159">
        <v>9.5627030388276493E-4</v>
      </c>
      <c r="BG66" s="159">
        <v>2.8167131000770679E-3</v>
      </c>
      <c r="BH66" s="159">
        <v>5.0773030320195199E-3</v>
      </c>
      <c r="BI66" s="159">
        <v>6.3852460314213033E-4</v>
      </c>
      <c r="BJ66" s="159">
        <v>1.1111287911356984E-2</v>
      </c>
      <c r="BK66" s="159">
        <v>1.0005049699613637</v>
      </c>
      <c r="BL66" s="159">
        <v>2.4388832667582999E-4</v>
      </c>
      <c r="BM66" s="159">
        <v>6.3660075238297089E-5</v>
      </c>
      <c r="BN66" s="159">
        <v>2.7298002668020558E-3</v>
      </c>
      <c r="BO66" s="159">
        <v>4.7905350371686018E-3</v>
      </c>
      <c r="BP66" s="159">
        <v>1.7609924592278286E-3</v>
      </c>
      <c r="BQ66" s="159">
        <v>1.6360193491745363E-3</v>
      </c>
      <c r="BR66" s="159">
        <v>8.7564889190543853E-4</v>
      </c>
      <c r="BS66" s="159">
        <v>1.0049080953558618E-3</v>
      </c>
      <c r="BT66" s="159">
        <v>3.0548143045970138E-4</v>
      </c>
      <c r="BU66" s="159">
        <v>5.2404800546684415E-4</v>
      </c>
      <c r="BV66" s="159">
        <v>6.6407259478627766E-4</v>
      </c>
      <c r="BW66" s="159">
        <v>3.8230785376009807E-4</v>
      </c>
      <c r="BX66" s="159">
        <v>7.3188977594894201E-5</v>
      </c>
      <c r="BY66" s="159">
        <v>5.5689426747553429E-4</v>
      </c>
      <c r="BZ66" s="159">
        <v>9.1439239783880539E-4</v>
      </c>
      <c r="CA66" s="159">
        <v>2.3782200220923357E-3</v>
      </c>
      <c r="CB66" s="159">
        <v>3.8015869257370771E-4</v>
      </c>
      <c r="CC66" s="159">
        <v>1.541260510260501E-3</v>
      </c>
      <c r="CD66" s="159">
        <v>2.1466590747545292E-4</v>
      </c>
      <c r="CE66" s="159">
        <v>9.213952723419812E-4</v>
      </c>
      <c r="CF66" s="159">
        <v>2.5791852353853413E-4</v>
      </c>
      <c r="CG66" s="159">
        <v>4.0724986903985672E-4</v>
      </c>
      <c r="CH66" s="159">
        <v>1.2315262815643799E-4</v>
      </c>
      <c r="CI66" s="159">
        <v>5.4289268443043865E-4</v>
      </c>
      <c r="CJ66" s="159">
        <v>2.1477354320363198E-4</v>
      </c>
      <c r="CK66" s="159">
        <v>2.458145458928412E-4</v>
      </c>
      <c r="CL66" s="159">
        <v>1.7150761203515565E-4</v>
      </c>
      <c r="CM66" s="159">
        <v>2.2251740332583053E-6</v>
      </c>
      <c r="CN66" s="159">
        <v>6.4444210741009867E-4</v>
      </c>
      <c r="CO66" s="159">
        <v>4.7095507467994301E-4</v>
      </c>
      <c r="CP66" s="159">
        <v>8.3934675786418735E-4</v>
      </c>
      <c r="CQ66" s="159">
        <v>7.8171105097989775E-4</v>
      </c>
      <c r="CR66" s="159">
        <v>5.0992614279324355E-4</v>
      </c>
      <c r="CS66" s="159">
        <v>1.8675891979269065E-2</v>
      </c>
      <c r="CT66" s="159">
        <v>1.0147800608966931E-3</v>
      </c>
      <c r="CU66" s="159">
        <v>3.867468072540082E-4</v>
      </c>
      <c r="CV66" s="159">
        <v>1.5599248652774356E-4</v>
      </c>
      <c r="CW66" s="159">
        <v>5.4454997282650768E-4</v>
      </c>
      <c r="CX66" s="159">
        <v>0.16805001378861481</v>
      </c>
      <c r="CY66" s="159">
        <v>8.2806802315343289E-4</v>
      </c>
      <c r="CZ66" s="159">
        <v>1.6443373264177716E-3</v>
      </c>
      <c r="DA66" s="159">
        <v>8.060862835308406E-3</v>
      </c>
      <c r="DB66" s="159">
        <v>1.0901851602631799E-3</v>
      </c>
      <c r="DC66" s="159">
        <v>5.3889525563934916E-4</v>
      </c>
      <c r="DD66" s="159">
        <v>1.8070971210120783E-3</v>
      </c>
      <c r="DE66" s="159">
        <v>0</v>
      </c>
    </row>
    <row r="67" spans="1:109" x14ac:dyDescent="0.3">
      <c r="A67" s="151">
        <v>52219</v>
      </c>
      <c r="B67" s="159">
        <v>1.7672533974856088E-3</v>
      </c>
      <c r="C67" s="159">
        <v>8.4660708768361324E-3</v>
      </c>
      <c r="D67" s="159">
        <v>2.2241797369486203E-2</v>
      </c>
      <c r="E67" s="159">
        <v>2.1432855542060135E-3</v>
      </c>
      <c r="F67" s="159">
        <v>0.11899188179873463</v>
      </c>
      <c r="G67" s="159">
        <v>6.8560281653479225E-4</v>
      </c>
      <c r="H67" s="159">
        <v>4.3192576424940813E-3</v>
      </c>
      <c r="I67" s="159">
        <v>1.3387855861493321E-3</v>
      </c>
      <c r="J67" s="159">
        <v>4.2305568006783777E-3</v>
      </c>
      <c r="K67" s="159">
        <v>3.2531196568312969E-3</v>
      </c>
      <c r="L67" s="159">
        <v>3.0633908122274732E-3</v>
      </c>
      <c r="M67" s="159">
        <v>3.336317176801197E-3</v>
      </c>
      <c r="N67" s="159">
        <v>3.5158682770091228E-3</v>
      </c>
      <c r="O67" s="159">
        <v>3.4396674053547068E-3</v>
      </c>
      <c r="P67" s="159">
        <v>1.6827899349382445E-3</v>
      </c>
      <c r="Q67" s="159">
        <v>2.8684789539050507E-3</v>
      </c>
      <c r="R67" s="159">
        <v>5.3691268759247885E-3</v>
      </c>
      <c r="S67" s="159">
        <v>3.8032967794707066E-3</v>
      </c>
      <c r="T67" s="159">
        <v>5.1311289309402992E-3</v>
      </c>
      <c r="U67" s="159">
        <v>3.7893429480408657E-3</v>
      </c>
      <c r="V67" s="159">
        <v>2.6227006885685441E-3</v>
      </c>
      <c r="W67" s="159">
        <v>2.3204383432853266E-3</v>
      </c>
      <c r="X67" s="159">
        <v>2.4918933564276936E-3</v>
      </c>
      <c r="Y67" s="159">
        <v>1.6673368299718059E-3</v>
      </c>
      <c r="Z67" s="159">
        <v>1.827254117344001E-3</v>
      </c>
      <c r="AA67" s="159">
        <v>7.2978358173080319E-4</v>
      </c>
      <c r="AB67" s="159">
        <v>3.062146165941952E-3</v>
      </c>
      <c r="AC67" s="159">
        <v>1.8420634741300973E-3</v>
      </c>
      <c r="AD67" s="159">
        <v>1.9110151930325054E-3</v>
      </c>
      <c r="AE67" s="159">
        <v>2.5642479359808961E-3</v>
      </c>
      <c r="AF67" s="159">
        <v>2.7253563093933343E-3</v>
      </c>
      <c r="AG67" s="159">
        <v>3.3223984638948612E-3</v>
      </c>
      <c r="AH67" s="159">
        <v>2.6098302020109349E-3</v>
      </c>
      <c r="AI67" s="159">
        <v>2.6180082223914111E-3</v>
      </c>
      <c r="AJ67" s="159">
        <v>3.4454099072104057E-3</v>
      </c>
      <c r="AK67" s="159">
        <v>3.2177802428653831E-3</v>
      </c>
      <c r="AL67" s="159">
        <v>2.3101162499248118E-3</v>
      </c>
      <c r="AM67" s="159">
        <v>2.7807436942340036E-3</v>
      </c>
      <c r="AN67" s="159">
        <v>1.4633985293847651E-3</v>
      </c>
      <c r="AO67" s="159">
        <v>1.0527784359940719E-3</v>
      </c>
      <c r="AP67" s="159">
        <v>4.1770280714951069E-3</v>
      </c>
      <c r="AQ67" s="159">
        <v>3.0207120853381767E-3</v>
      </c>
      <c r="AR67" s="159">
        <v>2.5699448193690863E-3</v>
      </c>
      <c r="AS67" s="159">
        <v>1.4788753466369034E-2</v>
      </c>
      <c r="AT67" s="159">
        <v>2.9498489820389997E-3</v>
      </c>
      <c r="AU67" s="159">
        <v>1.6783489818876253E-3</v>
      </c>
      <c r="AV67" s="159">
        <v>2.3984322838324548E-3</v>
      </c>
      <c r="AW67" s="159">
        <v>1.4451331702710825E-3</v>
      </c>
      <c r="AX67" s="159">
        <v>2.7051119870164296E-3</v>
      </c>
      <c r="AY67" s="159">
        <v>1.38786428449946E-3</v>
      </c>
      <c r="AZ67" s="159">
        <v>2.3183457508913707E-3</v>
      </c>
      <c r="BA67" s="159">
        <v>3.8332480464137097E-3</v>
      </c>
      <c r="BB67" s="159">
        <v>3.4202081239568995E-3</v>
      </c>
      <c r="BC67" s="159">
        <v>3.6037023253585169E-3</v>
      </c>
      <c r="BD67" s="159">
        <v>1.738631504494198E-3</v>
      </c>
      <c r="BE67" s="159">
        <v>3.0529309453067662E-3</v>
      </c>
      <c r="BF67" s="159">
        <v>1.1502542566199283E-3</v>
      </c>
      <c r="BG67" s="159">
        <v>1.6077484230151344E-3</v>
      </c>
      <c r="BH67" s="159">
        <v>1.1185938247293425E-3</v>
      </c>
      <c r="BI67" s="159">
        <v>1.1961383835243783E-2</v>
      </c>
      <c r="BJ67" s="159">
        <v>2.0457518139084217E-3</v>
      </c>
      <c r="BK67" s="159">
        <v>1.9527653488833866E-3</v>
      </c>
      <c r="BL67" s="159">
        <v>1.0803113642593556</v>
      </c>
      <c r="BM67" s="159">
        <v>9.8668808777832035E-3</v>
      </c>
      <c r="BN67" s="159">
        <v>3.0934563981006311E-3</v>
      </c>
      <c r="BO67" s="159">
        <v>3.9512837957687971E-3</v>
      </c>
      <c r="BP67" s="159">
        <v>4.1225279792183175E-3</v>
      </c>
      <c r="BQ67" s="159">
        <v>1.5854574742678908E-3</v>
      </c>
      <c r="BR67" s="159">
        <v>1.8976561744981477E-3</v>
      </c>
      <c r="BS67" s="159">
        <v>2.1948506319061107E-3</v>
      </c>
      <c r="BT67" s="159">
        <v>2.2744514789422E-3</v>
      </c>
      <c r="BU67" s="159">
        <v>2.0733458706875567E-3</v>
      </c>
      <c r="BV67" s="159">
        <v>3.0611825387613723E-3</v>
      </c>
      <c r="BW67" s="159">
        <v>2.3533970460883889E-3</v>
      </c>
      <c r="BX67" s="159">
        <v>1.4526301854694643E-3</v>
      </c>
      <c r="BY67" s="159">
        <v>2.0294380988841259E-3</v>
      </c>
      <c r="BZ67" s="159">
        <v>5.7508096523953001E-2</v>
      </c>
      <c r="CA67" s="159">
        <v>1.7083599198220408E-3</v>
      </c>
      <c r="CB67" s="159">
        <v>2.6100574140964575E-3</v>
      </c>
      <c r="CC67" s="159">
        <v>1.5436097339409447E-3</v>
      </c>
      <c r="CD67" s="159">
        <v>5.5226095029364724E-3</v>
      </c>
      <c r="CE67" s="159">
        <v>7.6823642503335871E-2</v>
      </c>
      <c r="CF67" s="159">
        <v>5.5555193642343988E-3</v>
      </c>
      <c r="CG67" s="159">
        <v>1.1371478925744295E-2</v>
      </c>
      <c r="CH67" s="159">
        <v>3.611886009242905E-3</v>
      </c>
      <c r="CI67" s="159">
        <v>4.2204338447607632E-2</v>
      </c>
      <c r="CJ67" s="159">
        <v>6.0243061237410063E-3</v>
      </c>
      <c r="CK67" s="159">
        <v>7.6467764150232277E-3</v>
      </c>
      <c r="CL67" s="159">
        <v>2.1462407079437988E-3</v>
      </c>
      <c r="CM67" s="159">
        <v>7.7859413744161071E-5</v>
      </c>
      <c r="CN67" s="159">
        <v>3.594961317598185E-3</v>
      </c>
      <c r="CO67" s="159">
        <v>1.7276288205628602E-2</v>
      </c>
      <c r="CP67" s="159">
        <v>4.1029726545415224E-3</v>
      </c>
      <c r="CQ67" s="159">
        <v>2.0612423050625768E-3</v>
      </c>
      <c r="CR67" s="159">
        <v>1.4588772565695305E-2</v>
      </c>
      <c r="CS67" s="159">
        <v>2.1982563309530909E-3</v>
      </c>
      <c r="CT67" s="159">
        <v>1.2960213877157262E-2</v>
      </c>
      <c r="CU67" s="159">
        <v>2.0184674578638587E-3</v>
      </c>
      <c r="CV67" s="159">
        <v>3.3713029292327394E-3</v>
      </c>
      <c r="CW67" s="159">
        <v>1.7106877440450734E-2</v>
      </c>
      <c r="CX67" s="159">
        <v>3.5375985910524013E-3</v>
      </c>
      <c r="CY67" s="159">
        <v>2.3381044164366518E-3</v>
      </c>
      <c r="CZ67" s="159">
        <v>9.3469921139865237E-4</v>
      </c>
      <c r="DA67" s="159">
        <v>3.7741380989677002E-3</v>
      </c>
      <c r="DB67" s="159">
        <v>8.7897768682503659E-4</v>
      </c>
      <c r="DC67" s="159">
        <v>1.0678637678695599E-2</v>
      </c>
      <c r="DD67" s="159">
        <v>5.2736793936262885E-3</v>
      </c>
      <c r="DE67" s="159">
        <v>0</v>
      </c>
    </row>
    <row r="68" spans="1:109" x14ac:dyDescent="0.3">
      <c r="A68" s="151">
        <v>5222</v>
      </c>
      <c r="B68" s="159">
        <v>1.5753321767586342E-3</v>
      </c>
      <c r="C68" s="159">
        <v>1.541797161145304E-3</v>
      </c>
      <c r="D68" s="159">
        <v>5.6058736157679565E-3</v>
      </c>
      <c r="E68" s="159">
        <v>3.7418199745329057E-3</v>
      </c>
      <c r="F68" s="159">
        <v>8.6918969888517168E-3</v>
      </c>
      <c r="G68" s="159">
        <v>8.1151845040676137E-4</v>
      </c>
      <c r="H68" s="159">
        <v>2.3682606210693999E-2</v>
      </c>
      <c r="I68" s="159">
        <v>1.2004669583690418E-3</v>
      </c>
      <c r="J68" s="159">
        <v>6.2185466310929558E-3</v>
      </c>
      <c r="K68" s="159">
        <v>4.4158315297842549E-3</v>
      </c>
      <c r="L68" s="159">
        <v>7.1313954445403034E-3</v>
      </c>
      <c r="M68" s="159">
        <v>5.5922955299294889E-3</v>
      </c>
      <c r="N68" s="159">
        <v>3.6853413204089337E-3</v>
      </c>
      <c r="O68" s="159">
        <v>5.7317126525428686E-3</v>
      </c>
      <c r="P68" s="159">
        <v>1.5347575403074261E-3</v>
      </c>
      <c r="Q68" s="159">
        <v>4.4374703287432017E-3</v>
      </c>
      <c r="R68" s="159">
        <v>9.325943583956772E-4</v>
      </c>
      <c r="S68" s="159">
        <v>1.017359481291629E-3</v>
      </c>
      <c r="T68" s="159">
        <v>2.0969082073712874E-3</v>
      </c>
      <c r="U68" s="159">
        <v>1.150062035253599E-3</v>
      </c>
      <c r="V68" s="159">
        <v>6.6671871340859556E-3</v>
      </c>
      <c r="W68" s="159">
        <v>2.005965166368169E-3</v>
      </c>
      <c r="X68" s="159">
        <v>2.9292952379072184E-3</v>
      </c>
      <c r="Y68" s="159">
        <v>2.8286003536475458E-3</v>
      </c>
      <c r="Z68" s="159">
        <v>2.517479330517167E-3</v>
      </c>
      <c r="AA68" s="159">
        <v>1.9767150245162822E-4</v>
      </c>
      <c r="AB68" s="159">
        <v>6.4017985185571265E-4</v>
      </c>
      <c r="AC68" s="159">
        <v>1.053945640207636E-3</v>
      </c>
      <c r="AD68" s="159">
        <v>3.8618900086136702E-4</v>
      </c>
      <c r="AE68" s="159">
        <v>6.298597072106263E-4</v>
      </c>
      <c r="AF68" s="159">
        <v>4.8375978961633266E-3</v>
      </c>
      <c r="AG68" s="159">
        <v>2.8953696228169852E-2</v>
      </c>
      <c r="AH68" s="159">
        <v>5.3446870652728868E-4</v>
      </c>
      <c r="AI68" s="159">
        <v>1.7829405447364903E-3</v>
      </c>
      <c r="AJ68" s="159">
        <v>6.941652531999616E-4</v>
      </c>
      <c r="AK68" s="159">
        <v>6.7522216139451175E-4</v>
      </c>
      <c r="AL68" s="159">
        <v>1.3381237377588196E-3</v>
      </c>
      <c r="AM68" s="159">
        <v>4.0649566620117169E-3</v>
      </c>
      <c r="AN68" s="159">
        <v>3.9104561785374957E-4</v>
      </c>
      <c r="AO68" s="159">
        <v>2.0320103576828352E-2</v>
      </c>
      <c r="AP68" s="159">
        <v>9.9976834184124005E-4</v>
      </c>
      <c r="AQ68" s="159">
        <v>1.1011413854540711E-3</v>
      </c>
      <c r="AR68" s="159">
        <v>3.2152601282361528E-3</v>
      </c>
      <c r="AS68" s="159">
        <v>2.5145982186735387E-3</v>
      </c>
      <c r="AT68" s="159">
        <v>7.6134997211568601E-3</v>
      </c>
      <c r="AU68" s="159">
        <v>1.1911188409335243E-3</v>
      </c>
      <c r="AV68" s="159">
        <v>1.2942207828645139E-3</v>
      </c>
      <c r="AW68" s="159">
        <v>4.1587691869806334E-4</v>
      </c>
      <c r="AX68" s="159">
        <v>1.3344473181481584E-2</v>
      </c>
      <c r="AY68" s="159">
        <v>3.9046808074832437E-3</v>
      </c>
      <c r="AZ68" s="159">
        <v>4.112168019570297E-3</v>
      </c>
      <c r="BA68" s="159">
        <v>3.8040166759449137E-3</v>
      </c>
      <c r="BB68" s="159">
        <v>1.6883129756654614E-2</v>
      </c>
      <c r="BC68" s="159">
        <v>1.1690225685784062E-3</v>
      </c>
      <c r="BD68" s="159">
        <v>6.275665133503118E-3</v>
      </c>
      <c r="BE68" s="159">
        <v>4.2887478503515529E-3</v>
      </c>
      <c r="BF68" s="159">
        <v>3.3490391974498094E-3</v>
      </c>
      <c r="BG68" s="159">
        <v>9.68228498412208E-3</v>
      </c>
      <c r="BH68" s="159">
        <v>4.808393993894923E-2</v>
      </c>
      <c r="BI68" s="159">
        <v>6.9453899911634228E-3</v>
      </c>
      <c r="BJ68" s="159">
        <v>8.7545034894813759E-2</v>
      </c>
      <c r="BK68" s="159">
        <v>1.9144513859625635E-3</v>
      </c>
      <c r="BL68" s="159">
        <v>1.3931919717887166E-3</v>
      </c>
      <c r="BM68" s="159">
        <v>1.1549014494478331</v>
      </c>
      <c r="BN68" s="159">
        <v>1.9989822167224912E-2</v>
      </c>
      <c r="BO68" s="159">
        <v>1.0275324521495875E-2</v>
      </c>
      <c r="BP68" s="159">
        <v>3.8908502989251624E-3</v>
      </c>
      <c r="BQ68" s="159">
        <v>2.0411580251615585E-2</v>
      </c>
      <c r="BR68" s="159">
        <v>1.9487979507188637E-2</v>
      </c>
      <c r="BS68" s="159">
        <v>1.9077520566543153E-2</v>
      </c>
      <c r="BT68" s="159">
        <v>7.8973825437132902E-4</v>
      </c>
      <c r="BU68" s="159">
        <v>2.2533400237608301E-3</v>
      </c>
      <c r="BV68" s="159">
        <v>2.9188550652658645E-3</v>
      </c>
      <c r="BW68" s="159">
        <v>1.7803334953508392E-3</v>
      </c>
      <c r="BX68" s="159">
        <v>2.8262776882179624E-4</v>
      </c>
      <c r="BY68" s="159">
        <v>2.5316525785672203E-3</v>
      </c>
      <c r="BZ68" s="159">
        <v>6.9585484418497202E-3</v>
      </c>
      <c r="CA68" s="159">
        <v>9.6146609814726676E-3</v>
      </c>
      <c r="CB68" s="159">
        <v>1.2315295036752823E-3</v>
      </c>
      <c r="CC68" s="159">
        <v>3.6050234750045367E-3</v>
      </c>
      <c r="CD68" s="159">
        <v>2.9443316242154611E-3</v>
      </c>
      <c r="CE68" s="159">
        <v>6.8089295915727387E-3</v>
      </c>
      <c r="CF68" s="159">
        <v>1.3853054969201601E-3</v>
      </c>
      <c r="CG68" s="159">
        <v>1.5292937156592338E-3</v>
      </c>
      <c r="CH68" s="159">
        <v>8.4618514543739699E-4</v>
      </c>
      <c r="CI68" s="159">
        <v>3.9872946696216079E-3</v>
      </c>
      <c r="CJ68" s="159">
        <v>8.0885563815922168E-4</v>
      </c>
      <c r="CK68" s="159">
        <v>1.7158397807383438E-3</v>
      </c>
      <c r="CL68" s="159">
        <v>1.8124145272563022E-3</v>
      </c>
      <c r="CM68" s="159">
        <v>1.4532945853122425E-5</v>
      </c>
      <c r="CN68" s="159">
        <v>3.8267707854369665E-3</v>
      </c>
      <c r="CO68" s="159">
        <v>3.1864286827725276E-3</v>
      </c>
      <c r="CP68" s="159">
        <v>5.8638054898443141E-3</v>
      </c>
      <c r="CQ68" s="159">
        <v>5.2137141925569916E-3</v>
      </c>
      <c r="CR68" s="159">
        <v>3.6959577855175969E-3</v>
      </c>
      <c r="CS68" s="159">
        <v>1.166311458512824E-2</v>
      </c>
      <c r="CT68" s="159">
        <v>4.5912036752127948E-3</v>
      </c>
      <c r="CU68" s="159">
        <v>8.86923146362504E-4</v>
      </c>
      <c r="CV68" s="159">
        <v>9.4764001661738848E-4</v>
      </c>
      <c r="CW68" s="159">
        <v>3.6141494773729156E-3</v>
      </c>
      <c r="CX68" s="159">
        <v>1.1112095297319772E-3</v>
      </c>
      <c r="CY68" s="159">
        <v>2.692331740706648E-3</v>
      </c>
      <c r="CZ68" s="159">
        <v>4.6357506298986568E-3</v>
      </c>
      <c r="DA68" s="159">
        <v>2.8430880338418254E-2</v>
      </c>
      <c r="DB68" s="159">
        <v>7.8560138260860748E-3</v>
      </c>
      <c r="DC68" s="159">
        <v>4.8855853578883323E-3</v>
      </c>
      <c r="DD68" s="159">
        <v>1.4043713578672571E-2</v>
      </c>
      <c r="DE68" s="159">
        <v>0</v>
      </c>
    </row>
    <row r="69" spans="1:109" x14ac:dyDescent="0.3">
      <c r="A69" s="151">
        <v>5223</v>
      </c>
      <c r="B69" s="159">
        <v>4.3376578319641625E-3</v>
      </c>
      <c r="C69" s="159">
        <v>2.2378124701204725E-2</v>
      </c>
      <c r="D69" s="159">
        <v>2.9065030581063953E-2</v>
      </c>
      <c r="E69" s="159">
        <v>4.9213018180574138E-3</v>
      </c>
      <c r="F69" s="159">
        <v>2.330953229688237E-2</v>
      </c>
      <c r="G69" s="159">
        <v>1.8371172693401742E-3</v>
      </c>
      <c r="H69" s="159">
        <v>7.8416040252254314E-3</v>
      </c>
      <c r="I69" s="159">
        <v>3.8235303180660699E-3</v>
      </c>
      <c r="J69" s="159">
        <v>1.1523194087111693E-2</v>
      </c>
      <c r="K69" s="159">
        <v>8.7297159601907714E-3</v>
      </c>
      <c r="L69" s="159">
        <v>8.3754389735991048E-3</v>
      </c>
      <c r="M69" s="159">
        <v>9.35281774195393E-3</v>
      </c>
      <c r="N69" s="159">
        <v>9.7777099182034533E-3</v>
      </c>
      <c r="O69" s="159">
        <v>7.8806409933819526E-3</v>
      </c>
      <c r="P69" s="159">
        <v>4.8209006565901559E-3</v>
      </c>
      <c r="Q69" s="159">
        <v>7.9462114597218178E-3</v>
      </c>
      <c r="R69" s="159">
        <v>1.6124557844043437E-2</v>
      </c>
      <c r="S69" s="159">
        <v>1.030040409768801E-2</v>
      </c>
      <c r="T69" s="159">
        <v>1.0436217311701083E-2</v>
      </c>
      <c r="U69" s="159">
        <v>8.953588540363178E-3</v>
      </c>
      <c r="V69" s="159">
        <v>6.9119547550696211E-3</v>
      </c>
      <c r="W69" s="159">
        <v>6.608952356633579E-3</v>
      </c>
      <c r="X69" s="159">
        <v>7.0242051125243964E-3</v>
      </c>
      <c r="Y69" s="159">
        <v>4.7614931773714841E-3</v>
      </c>
      <c r="Z69" s="159">
        <v>4.8990698502841502E-3</v>
      </c>
      <c r="AA69" s="159">
        <v>2.1229822323982307E-3</v>
      </c>
      <c r="AB69" s="159">
        <v>9.127827908965748E-3</v>
      </c>
      <c r="AC69" s="159">
        <v>5.6642899596694085E-3</v>
      </c>
      <c r="AD69" s="159">
        <v>5.4319036438175662E-3</v>
      </c>
      <c r="AE69" s="159">
        <v>7.5125432029120491E-3</v>
      </c>
      <c r="AF69" s="159">
        <v>7.8275687164036239E-3</v>
      </c>
      <c r="AG69" s="159">
        <v>7.7516013543311654E-3</v>
      </c>
      <c r="AH69" s="159">
        <v>7.567784297497885E-3</v>
      </c>
      <c r="AI69" s="159">
        <v>7.6097081118033979E-3</v>
      </c>
      <c r="AJ69" s="159">
        <v>1.0144872830267177E-2</v>
      </c>
      <c r="AK69" s="159">
        <v>9.5752926412833103E-3</v>
      </c>
      <c r="AL69" s="159">
        <v>6.2137715961621941E-3</v>
      </c>
      <c r="AM69" s="159">
        <v>6.8982102987451884E-3</v>
      </c>
      <c r="AN69" s="159">
        <v>4.3373407409474174E-3</v>
      </c>
      <c r="AO69" s="159">
        <v>2.4456695293519769E-3</v>
      </c>
      <c r="AP69" s="159">
        <v>9.57568983676132E-3</v>
      </c>
      <c r="AQ69" s="159">
        <v>8.055457803032337E-3</v>
      </c>
      <c r="AR69" s="159">
        <v>5.8086221078872506E-3</v>
      </c>
      <c r="AS69" s="159">
        <v>4.4628174721538239E-2</v>
      </c>
      <c r="AT69" s="159">
        <v>8.5194247777862341E-3</v>
      </c>
      <c r="AU69" s="159">
        <v>3.3303836135827412E-3</v>
      </c>
      <c r="AV69" s="159">
        <v>5.4468141222475622E-3</v>
      </c>
      <c r="AW69" s="159">
        <v>4.2313291186623272E-3</v>
      </c>
      <c r="AX69" s="159">
        <v>6.3504639298723473E-3</v>
      </c>
      <c r="AY69" s="159">
        <v>3.3073409114943264E-3</v>
      </c>
      <c r="AZ69" s="159">
        <v>6.2474831859619705E-3</v>
      </c>
      <c r="BA69" s="159">
        <v>8.1284873820248599E-3</v>
      </c>
      <c r="BB69" s="159">
        <v>7.7892947449521594E-3</v>
      </c>
      <c r="BC69" s="159">
        <v>6.6108995432360828E-3</v>
      </c>
      <c r="BD69" s="159">
        <v>2.6903809406561641E-3</v>
      </c>
      <c r="BE69" s="159">
        <v>3.751496484994836E-3</v>
      </c>
      <c r="BF69" s="159">
        <v>1.6863506592959215E-3</v>
      </c>
      <c r="BG69" s="159">
        <v>3.499376246360061E-3</v>
      </c>
      <c r="BH69" s="159">
        <v>2.1440086710511853E-3</v>
      </c>
      <c r="BI69" s="159">
        <v>1.4096110292547996E-2</v>
      </c>
      <c r="BJ69" s="159">
        <v>4.3098949513790822E-3</v>
      </c>
      <c r="BK69" s="159">
        <v>6.3152188209482617E-3</v>
      </c>
      <c r="BL69" s="159">
        <v>2.338264799920271E-2</v>
      </c>
      <c r="BM69" s="159">
        <v>1.5784886689684092E-3</v>
      </c>
      <c r="BN69" s="159">
        <v>1.0092452293128797</v>
      </c>
      <c r="BO69" s="159">
        <v>8.3166123394357999E-3</v>
      </c>
      <c r="BP69" s="159">
        <v>6.257816694623451E-3</v>
      </c>
      <c r="BQ69" s="159">
        <v>3.7273927188341922E-3</v>
      </c>
      <c r="BR69" s="159">
        <v>4.6390033502666647E-3</v>
      </c>
      <c r="BS69" s="159">
        <v>5.0270323786726313E-3</v>
      </c>
      <c r="BT69" s="159">
        <v>6.3100108390509507E-3</v>
      </c>
      <c r="BU69" s="159">
        <v>3.8442424549401419E-3</v>
      </c>
      <c r="BV69" s="159">
        <v>4.6113589256820079E-3</v>
      </c>
      <c r="BW69" s="159">
        <v>5.309360279952797E-3</v>
      </c>
      <c r="BX69" s="159">
        <v>4.2212912082132065E-3</v>
      </c>
      <c r="BY69" s="159">
        <v>5.4601701308052333E-3</v>
      </c>
      <c r="BZ69" s="159">
        <v>6.172096368962221E-2</v>
      </c>
      <c r="CA69" s="159">
        <v>4.4196075818498113E-3</v>
      </c>
      <c r="CB69" s="159">
        <v>5.8545124534324531E-3</v>
      </c>
      <c r="CC69" s="159">
        <v>3.1344220728716341E-3</v>
      </c>
      <c r="CD69" s="159">
        <v>6.8214292299258366E-3</v>
      </c>
      <c r="CE69" s="159">
        <v>4.8417315119919764E-2</v>
      </c>
      <c r="CF69" s="159">
        <v>1.0790785773486826E-2</v>
      </c>
      <c r="CG69" s="159">
        <v>1.2649941748168247E-2</v>
      </c>
      <c r="CH69" s="159">
        <v>7.770165259273769E-3</v>
      </c>
      <c r="CI69" s="159">
        <v>3.230833331727468E-2</v>
      </c>
      <c r="CJ69" s="159">
        <v>6.6860779921416391E-3</v>
      </c>
      <c r="CK69" s="159">
        <v>1.8256402566536663E-2</v>
      </c>
      <c r="CL69" s="159">
        <v>3.0436927400929381E-3</v>
      </c>
      <c r="CM69" s="159">
        <v>1.1417873533564286E-4</v>
      </c>
      <c r="CN69" s="159">
        <v>1.0915235312368149E-2</v>
      </c>
      <c r="CO69" s="159">
        <v>5.1735329843739665E-2</v>
      </c>
      <c r="CP69" s="159">
        <v>1.6988026497509742E-2</v>
      </c>
      <c r="CQ69" s="159">
        <v>6.1422531876342348E-3</v>
      </c>
      <c r="CR69" s="159">
        <v>5.7461979139744122E-2</v>
      </c>
      <c r="CS69" s="159">
        <v>5.7584915328574762E-3</v>
      </c>
      <c r="CT69" s="159">
        <v>1.2477990246284029E-2</v>
      </c>
      <c r="CU69" s="159">
        <v>5.8581427672252124E-3</v>
      </c>
      <c r="CV69" s="159">
        <v>6.9202035126479941E-3</v>
      </c>
      <c r="CW69" s="159">
        <v>4.4621182733750257E-2</v>
      </c>
      <c r="CX69" s="159">
        <v>1.1723002010916037E-2</v>
      </c>
      <c r="CY69" s="159">
        <v>5.7412445928443339E-3</v>
      </c>
      <c r="CZ69" s="159">
        <v>2.221401120241506E-3</v>
      </c>
      <c r="DA69" s="159">
        <v>2.0058618880388554E-2</v>
      </c>
      <c r="DB69" s="159">
        <v>2.4056308289218077E-3</v>
      </c>
      <c r="DC69" s="159">
        <v>1.1730230452045107E-2</v>
      </c>
      <c r="DD69" s="159">
        <v>2.2944140601115735E-3</v>
      </c>
      <c r="DE69" s="159">
        <v>0</v>
      </c>
    </row>
    <row r="70" spans="1:109" ht="15" thickBot="1" x14ac:dyDescent="0.35">
      <c r="A70" s="153">
        <v>5241</v>
      </c>
      <c r="B70" s="159">
        <v>2.1069849656062392E-3</v>
      </c>
      <c r="C70" s="159">
        <v>2.5038352336878497E-3</v>
      </c>
      <c r="D70" s="159">
        <v>1.0398803260396832E-2</v>
      </c>
      <c r="E70" s="159">
        <v>6.0778482030089932E-2</v>
      </c>
      <c r="F70" s="159">
        <v>1.3885291412503586E-2</v>
      </c>
      <c r="G70" s="159">
        <v>1.8210968737299632E-2</v>
      </c>
      <c r="H70" s="159">
        <v>7.1361722583578979E-2</v>
      </c>
      <c r="I70" s="159">
        <v>1.9035805814010607E-3</v>
      </c>
      <c r="J70" s="159">
        <v>7.6399453728202811E-3</v>
      </c>
      <c r="K70" s="159">
        <v>6.0879158691071024E-3</v>
      </c>
      <c r="L70" s="159">
        <v>8.9252024840889756E-3</v>
      </c>
      <c r="M70" s="159">
        <v>6.9624608844893153E-3</v>
      </c>
      <c r="N70" s="159">
        <v>4.6337537038906628E-3</v>
      </c>
      <c r="O70" s="159">
        <v>7.0404228823929991E-3</v>
      </c>
      <c r="P70" s="159">
        <v>1.9546226430376843E-3</v>
      </c>
      <c r="Q70" s="159">
        <v>5.5222978203392148E-3</v>
      </c>
      <c r="R70" s="159">
        <v>1.4633852123645248E-3</v>
      </c>
      <c r="S70" s="159">
        <v>1.9063351727781164E-3</v>
      </c>
      <c r="T70" s="159">
        <v>2.7438731265547185E-3</v>
      </c>
      <c r="U70" s="159">
        <v>1.7598011250107874E-3</v>
      </c>
      <c r="V70" s="159">
        <v>3.4548895328164318E-2</v>
      </c>
      <c r="W70" s="159">
        <v>6.8676508858859456E-3</v>
      </c>
      <c r="X70" s="159">
        <v>1.3857856607640611E-2</v>
      </c>
      <c r="Y70" s="159">
        <v>1.1133245897518152E-2</v>
      </c>
      <c r="Z70" s="159">
        <v>2.1119233428217567E-2</v>
      </c>
      <c r="AA70" s="159">
        <v>4.7543839296841796E-4</v>
      </c>
      <c r="AB70" s="159">
        <v>1.1765016692344206E-3</v>
      </c>
      <c r="AC70" s="159">
        <v>2.2897088591075552E-3</v>
      </c>
      <c r="AD70" s="159">
        <v>6.3141856015658422E-4</v>
      </c>
      <c r="AE70" s="159">
        <v>1.409744874381494E-3</v>
      </c>
      <c r="AF70" s="159">
        <v>1.6393097652142802E-3</v>
      </c>
      <c r="AG70" s="159">
        <v>4.7888674965338947E-2</v>
      </c>
      <c r="AH70" s="159">
        <v>8.7606949857677485E-4</v>
      </c>
      <c r="AI70" s="159">
        <v>1.7198411721945238E-3</v>
      </c>
      <c r="AJ70" s="159">
        <v>1.3932709551134678E-3</v>
      </c>
      <c r="AK70" s="159">
        <v>1.1979981633784627E-3</v>
      </c>
      <c r="AL70" s="159">
        <v>4.9517542199366289E-3</v>
      </c>
      <c r="AM70" s="159">
        <v>2.8086032753466234E-2</v>
      </c>
      <c r="AN70" s="159">
        <v>6.9032342869120261E-4</v>
      </c>
      <c r="AO70" s="159">
        <v>1.0374313785631745E-2</v>
      </c>
      <c r="AP70" s="159">
        <v>1.7676940910362233E-3</v>
      </c>
      <c r="AQ70" s="159">
        <v>3.2830594004877763E-3</v>
      </c>
      <c r="AR70" s="159">
        <v>1.1232671914571047E-2</v>
      </c>
      <c r="AS70" s="159">
        <v>3.8102233412838516E-3</v>
      </c>
      <c r="AT70" s="159">
        <v>6.8514277732131187E-3</v>
      </c>
      <c r="AU70" s="159">
        <v>2.2672699838646678E-3</v>
      </c>
      <c r="AV70" s="159">
        <v>3.0876930102124922E-3</v>
      </c>
      <c r="AW70" s="159">
        <v>6.6148270077314396E-4</v>
      </c>
      <c r="AX70" s="159">
        <v>3.8766097043370002E-3</v>
      </c>
      <c r="AY70" s="159">
        <v>4.9101652426190041E-3</v>
      </c>
      <c r="AZ70" s="159">
        <v>5.0096826300878384E-3</v>
      </c>
      <c r="BA70" s="159">
        <v>5.0338508042163683E-3</v>
      </c>
      <c r="BB70" s="159">
        <v>3.6542293618103054E-3</v>
      </c>
      <c r="BC70" s="159">
        <v>1.5323435154160335E-3</v>
      </c>
      <c r="BD70" s="159">
        <v>0.16189473699130133</v>
      </c>
      <c r="BE70" s="159">
        <v>1.3437314302640066E-2</v>
      </c>
      <c r="BF70" s="159">
        <v>1.0900081011818647E-2</v>
      </c>
      <c r="BG70" s="159">
        <v>3.2092397134226874E-2</v>
      </c>
      <c r="BH70" s="159">
        <v>2.3517423185008862E-3</v>
      </c>
      <c r="BI70" s="159">
        <v>2.3757493286356873E-2</v>
      </c>
      <c r="BJ70" s="159">
        <v>3.7693159316624794E-3</v>
      </c>
      <c r="BK70" s="159">
        <v>4.3565645065104016E-3</v>
      </c>
      <c r="BL70" s="159">
        <v>2.1646893255489715E-3</v>
      </c>
      <c r="BM70" s="159">
        <v>4.8016109983235804E-4</v>
      </c>
      <c r="BN70" s="159">
        <v>6.0200201224677591E-3</v>
      </c>
      <c r="BO70" s="159">
        <v>1.0065348692962923</v>
      </c>
      <c r="BP70" s="159">
        <v>1.4695245485835267E-2</v>
      </c>
      <c r="BQ70" s="159">
        <v>5.4952171386025879E-3</v>
      </c>
      <c r="BR70" s="159">
        <v>2.8264802143630522E-3</v>
      </c>
      <c r="BS70" s="159">
        <v>3.4276637325788496E-3</v>
      </c>
      <c r="BT70" s="159">
        <v>2.2342143628095133E-3</v>
      </c>
      <c r="BU70" s="159">
        <v>6.5601100794678117E-3</v>
      </c>
      <c r="BV70" s="159">
        <v>7.7657529859881339E-3</v>
      </c>
      <c r="BW70" s="159">
        <v>3.939446701773543E-3</v>
      </c>
      <c r="BX70" s="159">
        <v>5.5603934585524433E-4</v>
      </c>
      <c r="BY70" s="159">
        <v>5.749960020152179E-2</v>
      </c>
      <c r="BZ70" s="159">
        <v>1.2163583021679423E-2</v>
      </c>
      <c r="CA70" s="159">
        <v>3.1359197280908184E-2</v>
      </c>
      <c r="CB70" s="159">
        <v>1.1317750163414447E-3</v>
      </c>
      <c r="CC70" s="159">
        <v>6.0881711951042972E-2</v>
      </c>
      <c r="CD70" s="159">
        <v>1.7478023654155046E-3</v>
      </c>
      <c r="CE70" s="159">
        <v>8.2144164518579473E-3</v>
      </c>
      <c r="CF70" s="159">
        <v>2.4522130800793695E-2</v>
      </c>
      <c r="CG70" s="159">
        <v>8.3343086684361037E-3</v>
      </c>
      <c r="CH70" s="159">
        <v>2.3561034363137577E-3</v>
      </c>
      <c r="CI70" s="159">
        <v>5.9746905403708465E-3</v>
      </c>
      <c r="CJ70" s="159">
        <v>4.3914110529074081E-3</v>
      </c>
      <c r="CK70" s="159">
        <v>3.5408982061490377E-3</v>
      </c>
      <c r="CL70" s="159">
        <v>1.5349297850283195E-3</v>
      </c>
      <c r="CM70" s="159">
        <v>1.1802443274676245E-4</v>
      </c>
      <c r="CN70" s="159">
        <v>7.0445233761370516E-3</v>
      </c>
      <c r="CO70" s="159">
        <v>1.1294339991488992E-2</v>
      </c>
      <c r="CP70" s="159">
        <v>6.5893357097013003E-3</v>
      </c>
      <c r="CQ70" s="159">
        <v>6.0808979107796852E-3</v>
      </c>
      <c r="CR70" s="159">
        <v>4.3430512642515916E-3</v>
      </c>
      <c r="CS70" s="159">
        <v>3.049111224422775E-2</v>
      </c>
      <c r="CT70" s="159">
        <v>4.0770496464271597E-2</v>
      </c>
      <c r="CU70" s="159">
        <v>3.8262686858996919E-3</v>
      </c>
      <c r="CV70" s="159">
        <v>1.2203184863068635E-3</v>
      </c>
      <c r="CW70" s="159">
        <v>4.963601013525434E-3</v>
      </c>
      <c r="CX70" s="159">
        <v>1.7718450981331088E-3</v>
      </c>
      <c r="CY70" s="159">
        <v>3.3273882774136248E-3</v>
      </c>
      <c r="CZ70" s="159">
        <v>8.4909849439507093E-2</v>
      </c>
      <c r="DA70" s="159">
        <v>1.3485694567464099E-2</v>
      </c>
      <c r="DB70" s="159">
        <v>0.10262639386585383</v>
      </c>
      <c r="DC70" s="159">
        <v>1.4246174759408099E-2</v>
      </c>
      <c r="DD70" s="159">
        <v>2.5341680217382395E-3</v>
      </c>
      <c r="DE70" s="159">
        <v>0</v>
      </c>
    </row>
    <row r="71" spans="1:109" ht="15" thickTop="1" x14ac:dyDescent="0.3">
      <c r="A71" s="151">
        <v>5242</v>
      </c>
      <c r="B71" s="159">
        <v>3.6725304855863253E-3</v>
      </c>
      <c r="C71" s="159">
        <v>5.5437459874517719E-4</v>
      </c>
      <c r="D71" s="159">
        <v>1.8208974057002457E-3</v>
      </c>
      <c r="E71" s="159">
        <v>1.5919474557759062E-3</v>
      </c>
      <c r="F71" s="159">
        <v>3.0111065183523228E-3</v>
      </c>
      <c r="G71" s="159">
        <v>5.9480626316786155E-4</v>
      </c>
      <c r="H71" s="159">
        <v>9.2917421920905297E-3</v>
      </c>
      <c r="I71" s="159">
        <v>5.5974139497725315E-4</v>
      </c>
      <c r="J71" s="159">
        <v>1.5695426598941846E-2</v>
      </c>
      <c r="K71" s="159">
        <v>1.1132730484956874E-2</v>
      </c>
      <c r="L71" s="159">
        <v>1.9199072837110007E-2</v>
      </c>
      <c r="M71" s="159">
        <v>1.441391408290856E-2</v>
      </c>
      <c r="N71" s="159">
        <v>8.8882042351685255E-3</v>
      </c>
      <c r="O71" s="159">
        <v>1.4613845853001453E-2</v>
      </c>
      <c r="P71" s="159">
        <v>3.6055628629553531E-3</v>
      </c>
      <c r="Q71" s="159">
        <v>1.1242792261839014E-2</v>
      </c>
      <c r="R71" s="159">
        <v>8.3801853324007671E-4</v>
      </c>
      <c r="S71" s="159">
        <v>1.0200393487409083E-3</v>
      </c>
      <c r="T71" s="159">
        <v>4.0728772654332474E-3</v>
      </c>
      <c r="U71" s="159">
        <v>1.6219492884576073E-3</v>
      </c>
      <c r="V71" s="159">
        <v>1.9563024472791877E-2</v>
      </c>
      <c r="W71" s="159">
        <v>4.7084106200564581E-3</v>
      </c>
      <c r="X71" s="159">
        <v>8.5952722753678979E-3</v>
      </c>
      <c r="Y71" s="159">
        <v>2.7700641859774817E-3</v>
      </c>
      <c r="Z71" s="159">
        <v>1.2361762818468066E-3</v>
      </c>
      <c r="AA71" s="159">
        <v>2.2144863649341324E-4</v>
      </c>
      <c r="AB71" s="159">
        <v>7.3592672150700803E-4</v>
      </c>
      <c r="AC71" s="159">
        <v>2.5472062263400767E-3</v>
      </c>
      <c r="AD71" s="159">
        <v>2.1514574107063083E-4</v>
      </c>
      <c r="AE71" s="159">
        <v>7.8987245418472851E-4</v>
      </c>
      <c r="AF71" s="159">
        <v>1.0391817341128551E-3</v>
      </c>
      <c r="AG71" s="159">
        <v>3.3352405508818281E-2</v>
      </c>
      <c r="AH71" s="159">
        <v>4.6773009843119854E-4</v>
      </c>
      <c r="AI71" s="159">
        <v>1.2874209345923211E-3</v>
      </c>
      <c r="AJ71" s="159">
        <v>4.8406609059619484E-4</v>
      </c>
      <c r="AK71" s="159">
        <v>8.4204355661039688E-4</v>
      </c>
      <c r="AL71" s="159">
        <v>3.1400040488058049E-3</v>
      </c>
      <c r="AM71" s="159">
        <v>1.1987456726240003E-2</v>
      </c>
      <c r="AN71" s="159">
        <v>9.051730246558737E-4</v>
      </c>
      <c r="AO71" s="159">
        <v>3.2732218165082978E-3</v>
      </c>
      <c r="AP71" s="159">
        <v>6.6725216495791269E-4</v>
      </c>
      <c r="AQ71" s="159">
        <v>1.4600662769652595E-2</v>
      </c>
      <c r="AR71" s="159">
        <v>8.9952603191649529E-3</v>
      </c>
      <c r="AS71" s="159">
        <v>9.1830188780543079E-4</v>
      </c>
      <c r="AT71" s="159">
        <v>1.5001149793822326E-2</v>
      </c>
      <c r="AU71" s="159">
        <v>3.3689172366124427E-3</v>
      </c>
      <c r="AV71" s="159">
        <v>1.734804448452354E-3</v>
      </c>
      <c r="AW71" s="159">
        <v>4.1141290396058282E-4</v>
      </c>
      <c r="AX71" s="159">
        <v>4.9424524483185923E-3</v>
      </c>
      <c r="AY71" s="159">
        <v>2.6290911747100677E-3</v>
      </c>
      <c r="AZ71" s="159">
        <v>1.6419378704633437E-2</v>
      </c>
      <c r="BA71" s="159">
        <v>2.2909259985594865E-3</v>
      </c>
      <c r="BB71" s="159">
        <v>2.3679166540905728E-3</v>
      </c>
      <c r="BC71" s="159">
        <v>1.563510867376103E-3</v>
      </c>
      <c r="BD71" s="159">
        <v>5.7708032145417521E-3</v>
      </c>
      <c r="BE71" s="159">
        <v>1.3679980093919882E-2</v>
      </c>
      <c r="BF71" s="159">
        <v>1.1983360547222901E-2</v>
      </c>
      <c r="BG71" s="159">
        <v>3.5561037967495296E-2</v>
      </c>
      <c r="BH71" s="159">
        <v>2.3380700136472667E-3</v>
      </c>
      <c r="BI71" s="159">
        <v>2.9942819589372761E-3</v>
      </c>
      <c r="BJ71" s="159">
        <v>3.8495670911080355E-3</v>
      </c>
      <c r="BK71" s="159">
        <v>5.3352016645863949E-3</v>
      </c>
      <c r="BL71" s="159">
        <v>5.1963653326471155E-4</v>
      </c>
      <c r="BM71" s="159">
        <v>1.945932991587413E-4</v>
      </c>
      <c r="BN71" s="159">
        <v>7.0983554480630578E-3</v>
      </c>
      <c r="BO71" s="159">
        <v>5.2470350286654794E-3</v>
      </c>
      <c r="BP71" s="159">
        <v>1.0258370952214813</v>
      </c>
      <c r="BQ71" s="159">
        <v>4.8726922133671639E-3</v>
      </c>
      <c r="BR71" s="159">
        <v>2.5867734430428248E-3</v>
      </c>
      <c r="BS71" s="159">
        <v>3.2764293745259328E-3</v>
      </c>
      <c r="BT71" s="159">
        <v>1.4724665303960252E-3</v>
      </c>
      <c r="BU71" s="159">
        <v>3.3853197989764726E-3</v>
      </c>
      <c r="BV71" s="159">
        <v>7.3775395434064264E-3</v>
      </c>
      <c r="BW71" s="159">
        <v>2.1246188448396956E-3</v>
      </c>
      <c r="BX71" s="159">
        <v>1.6051180154017682E-4</v>
      </c>
      <c r="BY71" s="159">
        <v>2.8959123716606749E-3</v>
      </c>
      <c r="BZ71" s="159">
        <v>1.5775481921368995E-3</v>
      </c>
      <c r="CA71" s="159">
        <v>1.4648466713930863E-2</v>
      </c>
      <c r="CB71" s="159">
        <v>1.1670102365532739E-3</v>
      </c>
      <c r="CC71" s="159">
        <v>1.7530205616717628E-3</v>
      </c>
      <c r="CD71" s="159">
        <v>6.430428678516081E-4</v>
      </c>
      <c r="CE71" s="159">
        <v>1.770561150176886E-3</v>
      </c>
      <c r="CF71" s="159">
        <v>6.0909501426111847E-4</v>
      </c>
      <c r="CG71" s="159">
        <v>6.8734702848146799E-4</v>
      </c>
      <c r="CH71" s="159">
        <v>3.6908571662908231E-4</v>
      </c>
      <c r="CI71" s="159">
        <v>1.1900017392722493E-3</v>
      </c>
      <c r="CJ71" s="159">
        <v>3.6339321204940158E-4</v>
      </c>
      <c r="CK71" s="159">
        <v>8.6868699571388344E-4</v>
      </c>
      <c r="CL71" s="159">
        <v>2.2288356017428693E-3</v>
      </c>
      <c r="CM71" s="159">
        <v>7.8984372675996733E-6</v>
      </c>
      <c r="CN71" s="159">
        <v>9.6689935721335201E-3</v>
      </c>
      <c r="CO71" s="159">
        <v>1.5102396188395699E-3</v>
      </c>
      <c r="CP71" s="159">
        <v>1.3926260147192986E-2</v>
      </c>
      <c r="CQ71" s="159">
        <v>1.430842290548062E-2</v>
      </c>
      <c r="CR71" s="159">
        <v>2.051025783403018E-3</v>
      </c>
      <c r="CS71" s="159">
        <v>3.6347407723960655E-3</v>
      </c>
      <c r="CT71" s="159">
        <v>3.2456048302070724E-3</v>
      </c>
      <c r="CU71" s="159">
        <v>8.7659642289765515E-4</v>
      </c>
      <c r="CV71" s="159">
        <v>1.112224485541188E-3</v>
      </c>
      <c r="CW71" s="159">
        <v>2.0279074834707576E-3</v>
      </c>
      <c r="CX71" s="159">
        <v>1.2344938014884723E-3</v>
      </c>
      <c r="CY71" s="159">
        <v>7.2439223788799273E-3</v>
      </c>
      <c r="CZ71" s="159">
        <v>5.3163254617807042E-3</v>
      </c>
      <c r="DA71" s="159">
        <v>0.14938270589541949</v>
      </c>
      <c r="DB71" s="159">
        <v>1.7372904489339997E-2</v>
      </c>
      <c r="DC71" s="159">
        <v>1.2422513648770071E-3</v>
      </c>
      <c r="DD71" s="159">
        <v>5.0341301736175209E-3</v>
      </c>
      <c r="DE71" s="159">
        <v>0</v>
      </c>
    </row>
    <row r="72" spans="1:109" x14ac:dyDescent="0.3">
      <c r="A72" s="151">
        <v>53</v>
      </c>
      <c r="B72" s="159">
        <v>2.2737787316027933E-3</v>
      </c>
      <c r="C72" s="159">
        <v>2.8699145246188777E-3</v>
      </c>
      <c r="D72" s="159">
        <v>7.5223910085466554E-3</v>
      </c>
      <c r="E72" s="159">
        <v>3.9213663943288438E-3</v>
      </c>
      <c r="F72" s="159">
        <v>3.8594346191279183E-3</v>
      </c>
      <c r="G72" s="159">
        <v>1.4948561575068567E-3</v>
      </c>
      <c r="H72" s="159">
        <v>0.16561514983010078</v>
      </c>
      <c r="I72" s="159">
        <v>3.6800521686434016E-2</v>
      </c>
      <c r="J72" s="159">
        <v>9.1958099836788217E-3</v>
      </c>
      <c r="K72" s="159">
        <v>6.5934173138153009E-3</v>
      </c>
      <c r="L72" s="159">
        <v>1.0544202677072824E-2</v>
      </c>
      <c r="M72" s="159">
        <v>8.1910871198078768E-3</v>
      </c>
      <c r="N72" s="159">
        <v>5.4790245281053944E-3</v>
      </c>
      <c r="O72" s="159">
        <v>9.6240876202941805E-3</v>
      </c>
      <c r="P72" s="159">
        <v>2.3516212571394529E-3</v>
      </c>
      <c r="Q72" s="159">
        <v>6.7761181363152536E-3</v>
      </c>
      <c r="R72" s="159">
        <v>1.5508792381369971E-3</v>
      </c>
      <c r="S72" s="159">
        <v>1.5309184777269331E-3</v>
      </c>
      <c r="T72" s="159">
        <v>3.086000643483361E-3</v>
      </c>
      <c r="U72" s="159">
        <v>2.8464339118040218E-3</v>
      </c>
      <c r="V72" s="159">
        <v>8.7355289826230743E-3</v>
      </c>
      <c r="W72" s="159">
        <v>2.3790631769113856E-3</v>
      </c>
      <c r="X72" s="159">
        <v>4.0987560775287866E-3</v>
      </c>
      <c r="Y72" s="159">
        <v>1.837612708317697E-3</v>
      </c>
      <c r="Z72" s="159">
        <v>3.1480234114212901E-3</v>
      </c>
      <c r="AA72" s="159">
        <v>3.134267202626682E-4</v>
      </c>
      <c r="AB72" s="159">
        <v>9.7425328737228299E-4</v>
      </c>
      <c r="AC72" s="159">
        <v>1.4936471228641198E-3</v>
      </c>
      <c r="AD72" s="159">
        <v>6.8140880948236828E-4</v>
      </c>
      <c r="AE72" s="159">
        <v>1.2384677668364028E-3</v>
      </c>
      <c r="AF72" s="159">
        <v>1.236260433957659E-3</v>
      </c>
      <c r="AG72" s="159">
        <v>1.2622095121905704E-2</v>
      </c>
      <c r="AH72" s="159">
        <v>8.455904576124975E-4</v>
      </c>
      <c r="AI72" s="159">
        <v>2.7004934925097691E-3</v>
      </c>
      <c r="AJ72" s="159">
        <v>1.2207216815862212E-3</v>
      </c>
      <c r="AK72" s="159">
        <v>1.0319855454355505E-3</v>
      </c>
      <c r="AL72" s="159">
        <v>2.6915669032818528E-3</v>
      </c>
      <c r="AM72" s="159">
        <v>5.2814094122204513E-3</v>
      </c>
      <c r="AN72" s="159">
        <v>5.5855284841815347E-4</v>
      </c>
      <c r="AO72" s="159">
        <v>2.3648902256892743E-3</v>
      </c>
      <c r="AP72" s="159">
        <v>1.4978155195605942E-3</v>
      </c>
      <c r="AQ72" s="159">
        <v>3.5463892026726574E-3</v>
      </c>
      <c r="AR72" s="159">
        <v>4.5387498372282823E-3</v>
      </c>
      <c r="AS72" s="159">
        <v>4.0237701475735813E-3</v>
      </c>
      <c r="AT72" s="159">
        <v>8.3297543527389838E-3</v>
      </c>
      <c r="AU72" s="159">
        <v>2.7335408609315635E-3</v>
      </c>
      <c r="AV72" s="159">
        <v>1.6302750276875476E-3</v>
      </c>
      <c r="AW72" s="159">
        <v>1.2626881622202768E-3</v>
      </c>
      <c r="AX72" s="159">
        <v>1.0709420665129657E-2</v>
      </c>
      <c r="AY72" s="159">
        <v>5.6048748737256723E-2</v>
      </c>
      <c r="AZ72" s="159">
        <v>1.1283070192717549E-2</v>
      </c>
      <c r="BA72" s="159">
        <v>4.4881839032319274E-3</v>
      </c>
      <c r="BB72" s="159">
        <v>2.5900355344906575E-3</v>
      </c>
      <c r="BC72" s="159">
        <v>1.5579241294771862E-3</v>
      </c>
      <c r="BD72" s="159">
        <v>3.8839231742640789E-3</v>
      </c>
      <c r="BE72" s="159">
        <v>4.7826660809012836E-3</v>
      </c>
      <c r="BF72" s="159">
        <v>3.9408933333828187E-3</v>
      </c>
      <c r="BG72" s="159">
        <v>1.1496383793231349E-2</v>
      </c>
      <c r="BH72" s="159">
        <v>3.8281374152089017E-3</v>
      </c>
      <c r="BI72" s="159">
        <v>3.1673492877710937E-3</v>
      </c>
      <c r="BJ72" s="159">
        <v>7.8208592891401956E-3</v>
      </c>
      <c r="BK72" s="159">
        <v>2.9322991556826024E-3</v>
      </c>
      <c r="BL72" s="159">
        <v>4.7113655433364448E-3</v>
      </c>
      <c r="BM72" s="159">
        <v>3.7246328065984418E-4</v>
      </c>
      <c r="BN72" s="159">
        <v>3.1068610830135399E-3</v>
      </c>
      <c r="BO72" s="159">
        <v>1.0315034017427397E-2</v>
      </c>
      <c r="BP72" s="159">
        <v>3.5222581653670797E-3</v>
      </c>
      <c r="BQ72" s="159">
        <v>1.0037665159289471</v>
      </c>
      <c r="BR72" s="159">
        <v>4.8057033097391412E-3</v>
      </c>
      <c r="BS72" s="159">
        <v>9.77702905951882E-3</v>
      </c>
      <c r="BT72" s="159">
        <v>1.8592530736820882E-3</v>
      </c>
      <c r="BU72" s="159">
        <v>1.9180955147791467E-3</v>
      </c>
      <c r="BV72" s="159">
        <v>2.7278101804444539E-3</v>
      </c>
      <c r="BW72" s="159">
        <v>1.6478254911105876E-2</v>
      </c>
      <c r="BX72" s="159">
        <v>4.6642118620942978E-4</v>
      </c>
      <c r="BY72" s="159">
        <v>7.9056553283651763E-3</v>
      </c>
      <c r="BZ72" s="159">
        <v>3.2565915285162677E-3</v>
      </c>
      <c r="CA72" s="159">
        <v>7.7125858167252023E-3</v>
      </c>
      <c r="CB72" s="159">
        <v>2.5903331759998413E-2</v>
      </c>
      <c r="CC72" s="159">
        <v>3.7451365643272434E-3</v>
      </c>
      <c r="CD72" s="159">
        <v>1.8583732764987908E-3</v>
      </c>
      <c r="CE72" s="159">
        <v>4.4464711544841213E-3</v>
      </c>
      <c r="CF72" s="159">
        <v>1.5646161304894604E-3</v>
      </c>
      <c r="CG72" s="159">
        <v>1.4788255052140115E-3</v>
      </c>
      <c r="CH72" s="159">
        <v>1.0568359333335945E-3</v>
      </c>
      <c r="CI72" s="159">
        <v>2.829854004656691E-3</v>
      </c>
      <c r="CJ72" s="159">
        <v>7.8117410970304389E-4</v>
      </c>
      <c r="CK72" s="159">
        <v>2.3183387411087443E-3</v>
      </c>
      <c r="CL72" s="159">
        <v>1.8032639962240347E-3</v>
      </c>
      <c r="CM72" s="159">
        <v>1.288954107443746E-5</v>
      </c>
      <c r="CN72" s="159">
        <v>4.4856916068735861E-3</v>
      </c>
      <c r="CO72" s="159">
        <v>4.2695469466848008E-3</v>
      </c>
      <c r="CP72" s="159">
        <v>8.2242705506646845E-3</v>
      </c>
      <c r="CQ72" s="159">
        <v>7.6647124963757926E-3</v>
      </c>
      <c r="CR72" s="159">
        <v>3.4207642492398728E-3</v>
      </c>
      <c r="CS72" s="159">
        <v>2.107975731000326E-2</v>
      </c>
      <c r="CT72" s="159">
        <v>4.5348408785206148E-3</v>
      </c>
      <c r="CU72" s="159">
        <v>1.2114908875982759E-3</v>
      </c>
      <c r="CV72" s="159">
        <v>1.1619362653619155E-3</v>
      </c>
      <c r="CW72" s="159">
        <v>3.5449355939864429E-3</v>
      </c>
      <c r="CX72" s="159">
        <v>1.9514935771620108E-3</v>
      </c>
      <c r="CY72" s="159">
        <v>3.8221330457856978E-3</v>
      </c>
      <c r="CZ72" s="159">
        <v>7.0666392575031182E-3</v>
      </c>
      <c r="DA72" s="159">
        <v>1.6837585436608342E-2</v>
      </c>
      <c r="DB72" s="159">
        <v>1.3005720859964485E-3</v>
      </c>
      <c r="DC72" s="159">
        <v>1.3035906058914987E-2</v>
      </c>
      <c r="DD72" s="159">
        <v>1.6422488090459221E-3</v>
      </c>
      <c r="DE72" s="159">
        <v>0</v>
      </c>
    </row>
    <row r="73" spans="1:109" x14ac:dyDescent="0.3">
      <c r="A73" s="151">
        <v>5411</v>
      </c>
      <c r="B73" s="159">
        <v>3.4265761176594215E-3</v>
      </c>
      <c r="C73" s="159">
        <v>6.7145643928179807E-4</v>
      </c>
      <c r="D73" s="159">
        <v>2.706667108092304E-3</v>
      </c>
      <c r="E73" s="159">
        <v>2.8587900136856823E-3</v>
      </c>
      <c r="F73" s="159">
        <v>1.0124947618630158E-2</v>
      </c>
      <c r="G73" s="159">
        <v>9.4952373470156279E-4</v>
      </c>
      <c r="H73" s="159">
        <v>1.9113063980464431E-2</v>
      </c>
      <c r="I73" s="159">
        <v>5.8990406921651396E-4</v>
      </c>
      <c r="J73" s="159">
        <v>1.5078011603113707E-2</v>
      </c>
      <c r="K73" s="159">
        <v>1.1087756934443015E-2</v>
      </c>
      <c r="L73" s="159">
        <v>1.8009512480120709E-2</v>
      </c>
      <c r="M73" s="159">
        <v>1.3639329942700909E-2</v>
      </c>
      <c r="N73" s="159">
        <v>8.4584277687261584E-3</v>
      </c>
      <c r="O73" s="159">
        <v>1.4081014006939972E-2</v>
      </c>
      <c r="P73" s="159">
        <v>3.4138898946833333E-3</v>
      </c>
      <c r="Q73" s="159">
        <v>1.0621936950892622E-2</v>
      </c>
      <c r="R73" s="159">
        <v>3.8954732875893144E-4</v>
      </c>
      <c r="S73" s="159">
        <v>6.9014051375999429E-4</v>
      </c>
      <c r="T73" s="159">
        <v>3.8104727535711092E-3</v>
      </c>
      <c r="U73" s="159">
        <v>1.4741662374374073E-3</v>
      </c>
      <c r="V73" s="159">
        <v>4.3982518167463664E-3</v>
      </c>
      <c r="W73" s="159">
        <v>1.33086071983743E-3</v>
      </c>
      <c r="X73" s="159">
        <v>2.6797239332782804E-3</v>
      </c>
      <c r="Y73" s="159">
        <v>1.8912443525464055E-3</v>
      </c>
      <c r="Z73" s="159">
        <v>2.6680990866968291E-3</v>
      </c>
      <c r="AA73" s="159">
        <v>1.8988512219042151E-4</v>
      </c>
      <c r="AB73" s="159">
        <v>4.9784596901893867E-4</v>
      </c>
      <c r="AC73" s="159">
        <v>1.1674490104979481E-3</v>
      </c>
      <c r="AD73" s="159">
        <v>1.9359774181096454E-4</v>
      </c>
      <c r="AE73" s="159">
        <v>4.4878644481809269E-4</v>
      </c>
      <c r="AF73" s="159">
        <v>9.4299106510494608E-4</v>
      </c>
      <c r="AG73" s="159">
        <v>9.8837661557004686E-3</v>
      </c>
      <c r="AH73" s="159">
        <v>3.4276365758098185E-4</v>
      </c>
      <c r="AI73" s="159">
        <v>2.32459887634201E-3</v>
      </c>
      <c r="AJ73" s="159">
        <v>3.3939637808631719E-4</v>
      </c>
      <c r="AK73" s="159">
        <v>5.8093537393075103E-4</v>
      </c>
      <c r="AL73" s="159">
        <v>8.7220466230662655E-4</v>
      </c>
      <c r="AM73" s="159">
        <v>2.2208969259402862E-3</v>
      </c>
      <c r="AN73" s="159">
        <v>5.9359093338313658E-4</v>
      </c>
      <c r="AO73" s="159">
        <v>2.3239303174996005E-3</v>
      </c>
      <c r="AP73" s="159">
        <v>1.2506792974953961E-3</v>
      </c>
      <c r="AQ73" s="159">
        <v>6.1862017989037317E-4</v>
      </c>
      <c r="AR73" s="159">
        <v>4.453043228389352E-3</v>
      </c>
      <c r="AS73" s="159">
        <v>1.0409873118556788E-3</v>
      </c>
      <c r="AT73" s="159">
        <v>1.5696096014433746E-2</v>
      </c>
      <c r="AU73" s="159">
        <v>3.0740127645152082E-3</v>
      </c>
      <c r="AV73" s="159">
        <v>1.8172918371628293E-3</v>
      </c>
      <c r="AW73" s="159">
        <v>5.1101800593675382E-4</v>
      </c>
      <c r="AX73" s="159">
        <v>1.0119316389017493E-2</v>
      </c>
      <c r="AY73" s="159">
        <v>7.6473258280461837E-2</v>
      </c>
      <c r="AZ73" s="159">
        <v>1.8629304936312801E-2</v>
      </c>
      <c r="BA73" s="159">
        <v>3.3984874365846295E-3</v>
      </c>
      <c r="BB73" s="159">
        <v>1.4674840884524238E-2</v>
      </c>
      <c r="BC73" s="159">
        <v>1.5873109544202271E-3</v>
      </c>
      <c r="BD73" s="159">
        <v>8.9674658909870142E-3</v>
      </c>
      <c r="BE73" s="159">
        <v>1.9644396500920524E-3</v>
      </c>
      <c r="BF73" s="159">
        <v>1.5209997129616631E-3</v>
      </c>
      <c r="BG73" s="159">
        <v>4.2532809050326269E-3</v>
      </c>
      <c r="BH73" s="159">
        <v>9.4543392762020827E-4</v>
      </c>
      <c r="BI73" s="159">
        <v>1.7660456430358723E-3</v>
      </c>
      <c r="BJ73" s="159">
        <v>6.3063510447221175E-4</v>
      </c>
      <c r="BK73" s="159">
        <v>2.1396532172016053E-3</v>
      </c>
      <c r="BL73" s="159">
        <v>5.8446828060911829E-4</v>
      </c>
      <c r="BM73" s="159">
        <v>5.9993657531630475E-5</v>
      </c>
      <c r="BN73" s="159">
        <v>7.3136434610936824E-4</v>
      </c>
      <c r="BO73" s="159">
        <v>1.8477600117128085E-2</v>
      </c>
      <c r="BP73" s="159">
        <v>1.1296453429508334E-3</v>
      </c>
      <c r="BQ73" s="159">
        <v>4.0940473924778228E-3</v>
      </c>
      <c r="BR73" s="159">
        <v>1.0103870578091085</v>
      </c>
      <c r="BS73" s="159">
        <v>1.0617839687811121E-2</v>
      </c>
      <c r="BT73" s="159">
        <v>9.3249833741778146E-4</v>
      </c>
      <c r="BU73" s="159">
        <v>8.7546297800938564E-4</v>
      </c>
      <c r="BV73" s="159">
        <v>5.2433224035637761E-3</v>
      </c>
      <c r="BW73" s="159">
        <v>1.0509842634812963E-3</v>
      </c>
      <c r="BX73" s="159">
        <v>2.2136428840247786E-4</v>
      </c>
      <c r="BY73" s="159">
        <v>5.6062172131372016E-3</v>
      </c>
      <c r="BZ73" s="159">
        <v>1.1270867828047329E-3</v>
      </c>
      <c r="CA73" s="159">
        <v>1.6385269984837635E-3</v>
      </c>
      <c r="CB73" s="159">
        <v>1.1342346686598328E-3</v>
      </c>
      <c r="CC73" s="159">
        <v>5.6039674919565338E-2</v>
      </c>
      <c r="CD73" s="159">
        <v>1.5393250356724789E-3</v>
      </c>
      <c r="CE73" s="159">
        <v>1.2879102660912972E-3</v>
      </c>
      <c r="CF73" s="159">
        <v>9.8364770003366432E-4</v>
      </c>
      <c r="CG73" s="159">
        <v>7.255788315231748E-4</v>
      </c>
      <c r="CH73" s="159">
        <v>4.6122879630155496E-4</v>
      </c>
      <c r="CI73" s="159">
        <v>9.1220981459974506E-4</v>
      </c>
      <c r="CJ73" s="159">
        <v>3.8355790673228271E-4</v>
      </c>
      <c r="CK73" s="159">
        <v>9.5852321543751882E-4</v>
      </c>
      <c r="CL73" s="159">
        <v>3.0042294333532463E-3</v>
      </c>
      <c r="CM73" s="159">
        <v>8.948836828486517E-6</v>
      </c>
      <c r="CN73" s="159">
        <v>6.5771654517997871E-3</v>
      </c>
      <c r="CO73" s="159">
        <v>1.1753878758245524E-3</v>
      </c>
      <c r="CP73" s="159">
        <v>1.31920750854101E-2</v>
      </c>
      <c r="CQ73" s="159">
        <v>1.3011582228878313E-2</v>
      </c>
      <c r="CR73" s="159">
        <v>1.5770982985282029E-3</v>
      </c>
      <c r="CS73" s="159">
        <v>7.6362644674562094E-3</v>
      </c>
      <c r="CT73" s="159">
        <v>2.6771935585661283E-3</v>
      </c>
      <c r="CU73" s="159">
        <v>9.8993981743703235E-4</v>
      </c>
      <c r="CV73" s="159">
        <v>1.1108224953285263E-3</v>
      </c>
      <c r="CW73" s="159">
        <v>7.9275643028053249E-4</v>
      </c>
      <c r="CX73" s="159">
        <v>6.1233067656936392E-4</v>
      </c>
      <c r="CY73" s="159">
        <v>6.1214970953073124E-3</v>
      </c>
      <c r="CZ73" s="159">
        <v>4.2507215088233054E-3</v>
      </c>
      <c r="DA73" s="159">
        <v>2.0467826752575666E-2</v>
      </c>
      <c r="DB73" s="159">
        <v>1.9472952681865835E-3</v>
      </c>
      <c r="DC73" s="159">
        <v>7.4873356354981421E-2</v>
      </c>
      <c r="DD73" s="159">
        <v>2.9841179768834263E-4</v>
      </c>
      <c r="DE73" s="159">
        <v>0</v>
      </c>
    </row>
    <row r="74" spans="1:109" x14ac:dyDescent="0.3">
      <c r="A74" s="151">
        <v>5412</v>
      </c>
      <c r="B74" s="159">
        <v>3.5939837756505211E-3</v>
      </c>
      <c r="C74" s="159">
        <v>5.4262593195726259E-4</v>
      </c>
      <c r="D74" s="159">
        <v>2.1347111433479369E-3</v>
      </c>
      <c r="E74" s="159">
        <v>3.5735155009509849E-3</v>
      </c>
      <c r="F74" s="159">
        <v>2.6409891975635218E-3</v>
      </c>
      <c r="G74" s="159">
        <v>9.6879511030004736E-4</v>
      </c>
      <c r="H74" s="159">
        <v>1.4914766121918449E-2</v>
      </c>
      <c r="I74" s="159">
        <v>1.3617990762176257E-3</v>
      </c>
      <c r="J74" s="159">
        <v>1.6311159087229979E-2</v>
      </c>
      <c r="K74" s="159">
        <v>1.0798543342889592E-2</v>
      </c>
      <c r="L74" s="159">
        <v>1.8724926797910296E-2</v>
      </c>
      <c r="M74" s="159">
        <v>1.4154211421785945E-2</v>
      </c>
      <c r="N74" s="159">
        <v>8.6696760263955969E-3</v>
      </c>
      <c r="O74" s="159">
        <v>1.4339184399272781E-2</v>
      </c>
      <c r="P74" s="159">
        <v>3.0605675252106746E-3</v>
      </c>
      <c r="Q74" s="159">
        <v>9.5206813204440372E-3</v>
      </c>
      <c r="R74" s="159">
        <v>3.2845847211262927E-4</v>
      </c>
      <c r="S74" s="159">
        <v>6.9225872742010057E-4</v>
      </c>
      <c r="T74" s="159">
        <v>3.4890276520931763E-3</v>
      </c>
      <c r="U74" s="159">
        <v>1.5002434245422549E-3</v>
      </c>
      <c r="V74" s="159">
        <v>7.4935394957329413E-3</v>
      </c>
      <c r="W74" s="159">
        <v>1.8631304464529006E-3</v>
      </c>
      <c r="X74" s="159">
        <v>4.4520807635579094E-3</v>
      </c>
      <c r="Y74" s="159">
        <v>1.4889754446869906E-3</v>
      </c>
      <c r="Z74" s="159">
        <v>1.945165571119477E-3</v>
      </c>
      <c r="AA74" s="159">
        <v>2.8929651763279034E-4</v>
      </c>
      <c r="AB74" s="159">
        <v>3.8138348179173645E-4</v>
      </c>
      <c r="AC74" s="159">
        <v>8.4405409351188596E-4</v>
      </c>
      <c r="AD74" s="159">
        <v>1.0865017808705997E-3</v>
      </c>
      <c r="AE74" s="159">
        <v>4.388283481587322E-4</v>
      </c>
      <c r="AF74" s="159">
        <v>1.3060724173040159E-3</v>
      </c>
      <c r="AG74" s="159">
        <v>1.6688438656393682E-2</v>
      </c>
      <c r="AH74" s="159">
        <v>6.5013063338710964E-4</v>
      </c>
      <c r="AI74" s="159">
        <v>1.1857105867305146E-3</v>
      </c>
      <c r="AJ74" s="159">
        <v>6.173630181206841E-4</v>
      </c>
      <c r="AK74" s="159">
        <v>4.1963856171349826E-4</v>
      </c>
      <c r="AL74" s="159">
        <v>1.212077431953759E-3</v>
      </c>
      <c r="AM74" s="159">
        <v>8.7645143197136281E-3</v>
      </c>
      <c r="AN74" s="159">
        <v>3.6884177521573835E-4</v>
      </c>
      <c r="AO74" s="159">
        <v>1.8575348518615699E-3</v>
      </c>
      <c r="AP74" s="159">
        <v>6.5728525157953918E-4</v>
      </c>
      <c r="AQ74" s="159">
        <v>1.1193594658216476E-3</v>
      </c>
      <c r="AR74" s="159">
        <v>4.6528312842672578E-3</v>
      </c>
      <c r="AS74" s="159">
        <v>8.1711856364120069E-4</v>
      </c>
      <c r="AT74" s="159">
        <v>1.1046330482433276E-2</v>
      </c>
      <c r="AU74" s="159">
        <v>9.897032025611035E-4</v>
      </c>
      <c r="AV74" s="159">
        <v>1.6026567344184471E-3</v>
      </c>
      <c r="AW74" s="159">
        <v>3.2569803270852444E-4</v>
      </c>
      <c r="AX74" s="159">
        <v>5.8705038302994802E-3</v>
      </c>
      <c r="AY74" s="159">
        <v>2.1575434742387913E-2</v>
      </c>
      <c r="AZ74" s="159">
        <v>3.0645853519936095E-3</v>
      </c>
      <c r="BA74" s="159">
        <v>4.4449251337972612E-3</v>
      </c>
      <c r="BB74" s="159">
        <v>1.1988362243787779E-2</v>
      </c>
      <c r="BC74" s="159">
        <v>1.5377660742427375E-3</v>
      </c>
      <c r="BD74" s="159">
        <v>3.9206339760312703E-3</v>
      </c>
      <c r="BE74" s="159">
        <v>2.0046076018319513E-3</v>
      </c>
      <c r="BF74" s="159">
        <v>1.5311631436672926E-3</v>
      </c>
      <c r="BG74" s="159">
        <v>4.3842943327277112E-3</v>
      </c>
      <c r="BH74" s="159">
        <v>1.0916412638021769E-3</v>
      </c>
      <c r="BI74" s="159">
        <v>1.1670033945780259E-3</v>
      </c>
      <c r="BJ74" s="159">
        <v>1.5626216812867481E-3</v>
      </c>
      <c r="BK74" s="159">
        <v>1.642644585020156E-3</v>
      </c>
      <c r="BL74" s="159">
        <v>5.800486146209275E-4</v>
      </c>
      <c r="BM74" s="159">
        <v>6.4687305563183709E-5</v>
      </c>
      <c r="BN74" s="159">
        <v>1.2191518527502243E-3</v>
      </c>
      <c r="BO74" s="159">
        <v>1.1226586740546735E-2</v>
      </c>
      <c r="BP74" s="159">
        <v>1.7075005528532114E-3</v>
      </c>
      <c r="BQ74" s="159">
        <v>3.2817814511417864E-3</v>
      </c>
      <c r="BR74" s="159">
        <v>9.1760119455061625E-3</v>
      </c>
      <c r="BS74" s="159">
        <v>1.0124898174636403</v>
      </c>
      <c r="BT74" s="159">
        <v>5.6543397887155028E-4</v>
      </c>
      <c r="BU74" s="159">
        <v>2.3285119974199276E-3</v>
      </c>
      <c r="BV74" s="159">
        <v>2.9560549161787884E-2</v>
      </c>
      <c r="BW74" s="159">
        <v>1.247593837387441E-3</v>
      </c>
      <c r="BX74" s="159">
        <v>4.2754718293279469E-4</v>
      </c>
      <c r="BY74" s="159">
        <v>3.2282876973030159E-3</v>
      </c>
      <c r="BZ74" s="159">
        <v>9.5368664180382496E-4</v>
      </c>
      <c r="CA74" s="159">
        <v>4.0725825094598172E-3</v>
      </c>
      <c r="CB74" s="159">
        <v>8.2568546976890438E-4</v>
      </c>
      <c r="CC74" s="159">
        <v>6.4956980493298226E-3</v>
      </c>
      <c r="CD74" s="159">
        <v>0.12115145369454158</v>
      </c>
      <c r="CE74" s="159">
        <v>1.583168556537184E-3</v>
      </c>
      <c r="CF74" s="159">
        <v>9.4242524521069519E-3</v>
      </c>
      <c r="CG74" s="159">
        <v>7.267526411327967E-4</v>
      </c>
      <c r="CH74" s="159">
        <v>7.0720347993487457E-3</v>
      </c>
      <c r="CI74" s="159">
        <v>8.7302912089385948E-4</v>
      </c>
      <c r="CJ74" s="159">
        <v>3.83573789796823E-4</v>
      </c>
      <c r="CK74" s="159">
        <v>8.7738140888848361E-4</v>
      </c>
      <c r="CL74" s="159">
        <v>1.3732982431350306E-3</v>
      </c>
      <c r="CM74" s="159">
        <v>5.7454547912831753E-6</v>
      </c>
      <c r="CN74" s="159">
        <v>4.7891813204628732E-3</v>
      </c>
      <c r="CO74" s="159">
        <v>1.2635544098116905E-3</v>
      </c>
      <c r="CP74" s="159">
        <v>9.1173352242642173E-3</v>
      </c>
      <c r="CQ74" s="159">
        <v>9.0795941332363628E-3</v>
      </c>
      <c r="CR74" s="159">
        <v>1.5772505340133542E-3</v>
      </c>
      <c r="CS74" s="159">
        <v>5.1307003890410799E-3</v>
      </c>
      <c r="CT74" s="159">
        <v>4.2712576546042803E-2</v>
      </c>
      <c r="CU74" s="159">
        <v>8.9762229580223226E-4</v>
      </c>
      <c r="CV74" s="159">
        <v>1.083716632317557E-3</v>
      </c>
      <c r="CW74" s="159">
        <v>8.0882097375192135E-4</v>
      </c>
      <c r="CX74" s="159">
        <v>5.9188969601244089E-4</v>
      </c>
      <c r="CY74" s="159">
        <v>4.2568995405689106E-3</v>
      </c>
      <c r="CZ74" s="159">
        <v>3.3235803626594706E-3</v>
      </c>
      <c r="DA74" s="159">
        <v>1.5015714865012625E-2</v>
      </c>
      <c r="DB74" s="159">
        <v>1.225078448839786E-3</v>
      </c>
      <c r="DC74" s="159">
        <v>2.1111507198964572E-2</v>
      </c>
      <c r="DD74" s="159">
        <v>4.4545724821421249E-4</v>
      </c>
      <c r="DE74" s="159">
        <v>0</v>
      </c>
    </row>
    <row r="75" spans="1:109" x14ac:dyDescent="0.3">
      <c r="A75" s="151">
        <v>5413</v>
      </c>
      <c r="B75" s="159">
        <v>8.3536282998019021E-3</v>
      </c>
      <c r="C75" s="159">
        <v>1.2463493258937355E-3</v>
      </c>
      <c r="D75" s="159">
        <v>9.1936470569488754E-3</v>
      </c>
      <c r="E75" s="159">
        <v>1.0919354589571474E-2</v>
      </c>
      <c r="F75" s="159">
        <v>6.9394583013088337E-3</v>
      </c>
      <c r="G75" s="159">
        <v>3.0800251637444886E-3</v>
      </c>
      <c r="H75" s="159">
        <v>4.1110539274601891E-2</v>
      </c>
      <c r="I75" s="159">
        <v>1.2994362743751176E-3</v>
      </c>
      <c r="J75" s="159">
        <v>3.7257669106113882E-2</v>
      </c>
      <c r="K75" s="159">
        <v>2.57279878829615E-2</v>
      </c>
      <c r="L75" s="159">
        <v>4.3924634208959451E-2</v>
      </c>
      <c r="M75" s="159">
        <v>3.3182154039323342E-2</v>
      </c>
      <c r="N75" s="159">
        <v>2.0468092758810879E-2</v>
      </c>
      <c r="O75" s="159">
        <v>3.3791995879617232E-2</v>
      </c>
      <c r="P75" s="159">
        <v>7.9111511719469601E-3</v>
      </c>
      <c r="Q75" s="159">
        <v>2.4733046358507742E-2</v>
      </c>
      <c r="R75" s="159">
        <v>5.9189591721786736E-4</v>
      </c>
      <c r="S75" s="159">
        <v>1.4278960704163686E-3</v>
      </c>
      <c r="T75" s="159">
        <v>8.1893363434490957E-3</v>
      </c>
      <c r="U75" s="159">
        <v>3.1761111293735389E-3</v>
      </c>
      <c r="V75" s="159">
        <v>1.2059366882813963E-2</v>
      </c>
      <c r="W75" s="159">
        <v>3.2053465123199161E-3</v>
      </c>
      <c r="X75" s="159">
        <v>5.6407015536504759E-3</v>
      </c>
      <c r="Y75" s="159">
        <v>2.6403172727483418E-3</v>
      </c>
      <c r="Z75" s="159">
        <v>8.2113466655474761E-3</v>
      </c>
      <c r="AA75" s="159">
        <v>4.0850752922014217E-4</v>
      </c>
      <c r="AB75" s="159">
        <v>1.2134869991721081E-3</v>
      </c>
      <c r="AC75" s="159">
        <v>2.2760241123761411E-3</v>
      </c>
      <c r="AD75" s="159">
        <v>3.4170898155183116E-4</v>
      </c>
      <c r="AE75" s="159">
        <v>9.5544137922172977E-4</v>
      </c>
      <c r="AF75" s="159">
        <v>1.9990990721469671E-3</v>
      </c>
      <c r="AG75" s="159">
        <v>1.7228009701027839E-2</v>
      </c>
      <c r="AH75" s="159">
        <v>7.3544651124576074E-4</v>
      </c>
      <c r="AI75" s="159">
        <v>6.2384047983976244E-3</v>
      </c>
      <c r="AJ75" s="159">
        <v>5.9642942058575599E-4</v>
      </c>
      <c r="AK75" s="159">
        <v>1.5760402479608649E-3</v>
      </c>
      <c r="AL75" s="159">
        <v>2.6945640853352033E-3</v>
      </c>
      <c r="AM75" s="159">
        <v>2.5624818639417155E-2</v>
      </c>
      <c r="AN75" s="159">
        <v>1.8514173167540667E-3</v>
      </c>
      <c r="AO75" s="159">
        <v>4.505925494299361E-3</v>
      </c>
      <c r="AP75" s="159">
        <v>2.5622619797989171E-3</v>
      </c>
      <c r="AQ75" s="159">
        <v>1.4876254953289751E-3</v>
      </c>
      <c r="AR75" s="159">
        <v>1.0317084425630216E-2</v>
      </c>
      <c r="AS75" s="159">
        <v>1.5249303995806083E-3</v>
      </c>
      <c r="AT75" s="159">
        <v>3.7231868464995356E-2</v>
      </c>
      <c r="AU75" s="159">
        <v>2.3741113184513308E-3</v>
      </c>
      <c r="AV75" s="159">
        <v>3.8463535203687627E-3</v>
      </c>
      <c r="AW75" s="159">
        <v>1.2970962618601965E-3</v>
      </c>
      <c r="AX75" s="159">
        <v>1.3142384104169118E-2</v>
      </c>
      <c r="AY75" s="159">
        <v>0.20661606536104571</v>
      </c>
      <c r="AZ75" s="159">
        <v>7.6563968589175285E-3</v>
      </c>
      <c r="BA75" s="159">
        <v>1.1629673684504634E-2</v>
      </c>
      <c r="BB75" s="159">
        <v>6.0616443482040816E-2</v>
      </c>
      <c r="BC75" s="159">
        <v>3.6616736166975058E-3</v>
      </c>
      <c r="BD75" s="159">
        <v>2.6024289615912674E-2</v>
      </c>
      <c r="BE75" s="159">
        <v>4.580974982183691E-3</v>
      </c>
      <c r="BF75" s="159">
        <v>3.4325151304038246E-3</v>
      </c>
      <c r="BG75" s="159">
        <v>9.6908696844386008E-3</v>
      </c>
      <c r="BH75" s="159">
        <v>1.5124444522763348E-3</v>
      </c>
      <c r="BI75" s="159">
        <v>4.699935038743973E-3</v>
      </c>
      <c r="BJ75" s="159">
        <v>1.417077896988916E-3</v>
      </c>
      <c r="BK75" s="159">
        <v>4.5998316308057769E-3</v>
      </c>
      <c r="BL75" s="159">
        <v>8.9092939809641352E-4</v>
      </c>
      <c r="BM75" s="159">
        <v>2.8347316819160579E-4</v>
      </c>
      <c r="BN75" s="159">
        <v>2.1496049635610025E-3</v>
      </c>
      <c r="BO75" s="159">
        <v>0.11607917485390724</v>
      </c>
      <c r="BP75" s="159">
        <v>4.0472257886606262E-3</v>
      </c>
      <c r="BQ75" s="159">
        <v>6.3308270409613669E-3</v>
      </c>
      <c r="BR75" s="159">
        <v>1.704516900192752E-2</v>
      </c>
      <c r="BS75" s="159">
        <v>2.1700734841133898E-2</v>
      </c>
      <c r="BT75" s="159">
        <v>1.0740691898326098</v>
      </c>
      <c r="BU75" s="159">
        <v>2.525748364455997E-3</v>
      </c>
      <c r="BV75" s="159">
        <v>2.8483371863041182E-3</v>
      </c>
      <c r="BW75" s="159">
        <v>2.5175431687211986E-3</v>
      </c>
      <c r="BX75" s="159">
        <v>2.6233590689635309E-4</v>
      </c>
      <c r="BY75" s="159">
        <v>1.135114244306569E-2</v>
      </c>
      <c r="BZ75" s="159">
        <v>2.8716889269695877E-3</v>
      </c>
      <c r="CA75" s="159">
        <v>6.9297976624563854E-3</v>
      </c>
      <c r="CB75" s="159">
        <v>1.6734434661856853E-3</v>
      </c>
      <c r="CC75" s="159">
        <v>1.6046281048067077E-2</v>
      </c>
      <c r="CD75" s="159">
        <v>3.1017359356394405E-3</v>
      </c>
      <c r="CE75" s="159">
        <v>3.0963113869343995E-3</v>
      </c>
      <c r="CF75" s="159">
        <v>3.7121629568955118E-3</v>
      </c>
      <c r="CG75" s="159">
        <v>1.8245018854721321E-3</v>
      </c>
      <c r="CH75" s="159">
        <v>9.4698122855881766E-4</v>
      </c>
      <c r="CI75" s="159">
        <v>2.1707716404773757E-3</v>
      </c>
      <c r="CJ75" s="159">
        <v>9.6360195619544641E-4</v>
      </c>
      <c r="CK75" s="159">
        <v>1.7653996689359656E-3</v>
      </c>
      <c r="CL75" s="159">
        <v>5.3006693133779096E-3</v>
      </c>
      <c r="CM75" s="159">
        <v>2.4017369920872977E-5</v>
      </c>
      <c r="CN75" s="159">
        <v>1.4354058135466632E-2</v>
      </c>
      <c r="CO75" s="159">
        <v>2.9745413705787229E-3</v>
      </c>
      <c r="CP75" s="159">
        <v>2.8406878680145801E-2</v>
      </c>
      <c r="CQ75" s="159">
        <v>2.8366963341100948E-2</v>
      </c>
      <c r="CR75" s="159">
        <v>3.5626115545195755E-3</v>
      </c>
      <c r="CS75" s="159">
        <v>2.8483016915343922E-2</v>
      </c>
      <c r="CT75" s="159">
        <v>6.5648310496754314E-3</v>
      </c>
      <c r="CU75" s="159">
        <v>2.511101879002236E-3</v>
      </c>
      <c r="CV75" s="159">
        <v>2.5653626620417581E-3</v>
      </c>
      <c r="CW75" s="159">
        <v>2.1515036774542302E-3</v>
      </c>
      <c r="CX75" s="159">
        <v>1.3640701227213431E-3</v>
      </c>
      <c r="CY75" s="159">
        <v>1.3037564212284213E-2</v>
      </c>
      <c r="CZ75" s="159">
        <v>1.0974536237060319E-2</v>
      </c>
      <c r="DA75" s="159">
        <v>1.1665253827425311E-2</v>
      </c>
      <c r="DB75" s="159">
        <v>1.195408000604313E-2</v>
      </c>
      <c r="DC75" s="159">
        <v>1.2116705265953849E-2</v>
      </c>
      <c r="DD75" s="159">
        <v>1.0472542247234908E-2</v>
      </c>
      <c r="DE75" s="159">
        <v>0</v>
      </c>
    </row>
    <row r="76" spans="1:109" x14ac:dyDescent="0.3">
      <c r="A76" s="151">
        <v>5414</v>
      </c>
      <c r="B76" s="159">
        <v>1.4701747071095306E-4</v>
      </c>
      <c r="C76" s="159">
        <v>7.4170826711772691E-4</v>
      </c>
      <c r="D76" s="159">
        <v>6.950378742194771E-4</v>
      </c>
      <c r="E76" s="159">
        <v>1.6846034920400921E-4</v>
      </c>
      <c r="F76" s="159">
        <v>8.1338107839244906E-4</v>
      </c>
      <c r="G76" s="159">
        <v>6.2058178888452372E-5</v>
      </c>
      <c r="H76" s="159">
        <v>2.569570972314921E-4</v>
      </c>
      <c r="I76" s="159">
        <v>1.2545858002470649E-4</v>
      </c>
      <c r="J76" s="159">
        <v>3.9879148723152326E-4</v>
      </c>
      <c r="K76" s="159">
        <v>2.8982608610496943E-4</v>
      </c>
      <c r="L76" s="159">
        <v>2.7876825432998154E-4</v>
      </c>
      <c r="M76" s="159">
        <v>3.155115917929079E-4</v>
      </c>
      <c r="N76" s="159">
        <v>3.2901625119809993E-4</v>
      </c>
      <c r="O76" s="159">
        <v>2.8184863101773851E-4</v>
      </c>
      <c r="P76" s="159">
        <v>1.6372176558223628E-4</v>
      </c>
      <c r="Q76" s="159">
        <v>2.6618650432881554E-4</v>
      </c>
      <c r="R76" s="159">
        <v>5.5197499409180952E-4</v>
      </c>
      <c r="S76" s="159">
        <v>3.8338043778996298E-4</v>
      </c>
      <c r="T76" s="159">
        <v>3.2539735531238791E-4</v>
      </c>
      <c r="U76" s="159">
        <v>4.1208921929914674E-4</v>
      </c>
      <c r="V76" s="159">
        <v>2.4082335008629151E-4</v>
      </c>
      <c r="W76" s="159">
        <v>2.3951796074737347E-4</v>
      </c>
      <c r="X76" s="159">
        <v>2.4217249057369438E-4</v>
      </c>
      <c r="Y76" s="159">
        <v>1.6663509349345326E-4</v>
      </c>
      <c r="Z76" s="159">
        <v>1.686103773096362E-4</v>
      </c>
      <c r="AA76" s="159">
        <v>7.3316863661824526E-5</v>
      </c>
      <c r="AB76" s="159">
        <v>3.180403295035494E-4</v>
      </c>
      <c r="AC76" s="159">
        <v>2.4788521189823988E-4</v>
      </c>
      <c r="AD76" s="159">
        <v>1.8149643717146034E-4</v>
      </c>
      <c r="AE76" s="159">
        <v>2.6194422544454081E-4</v>
      </c>
      <c r="AF76" s="159">
        <v>2.7468485309027645E-4</v>
      </c>
      <c r="AG76" s="159">
        <v>2.5720005761256849E-4</v>
      </c>
      <c r="AH76" s="159">
        <v>2.6216195035436585E-4</v>
      </c>
      <c r="AI76" s="159">
        <v>2.60994932469241E-4</v>
      </c>
      <c r="AJ76" s="159">
        <v>3.4783176908087456E-4</v>
      </c>
      <c r="AK76" s="159">
        <v>3.4107739686852872E-4</v>
      </c>
      <c r="AL76" s="159">
        <v>2.7443270104502457E-4</v>
      </c>
      <c r="AM76" s="159">
        <v>2.6315792430563689E-4</v>
      </c>
      <c r="AN76" s="159">
        <v>1.5687168060385696E-4</v>
      </c>
      <c r="AO76" s="159">
        <v>8.9617645662288574E-5</v>
      </c>
      <c r="AP76" s="159">
        <v>7.5957325804102847E-4</v>
      </c>
      <c r="AQ76" s="159">
        <v>3.4429809170344924E-4</v>
      </c>
      <c r="AR76" s="159">
        <v>2.0137588554402933E-4</v>
      </c>
      <c r="AS76" s="159">
        <v>1.5228779375630469E-3</v>
      </c>
      <c r="AT76" s="159">
        <v>2.2221846855667286E-4</v>
      </c>
      <c r="AU76" s="159">
        <v>1.0597813685295184E-4</v>
      </c>
      <c r="AV76" s="159">
        <v>1.859879717097339E-4</v>
      </c>
      <c r="AW76" s="159">
        <v>1.0238876148154357E-4</v>
      </c>
      <c r="AX76" s="159">
        <v>2.1733394049532092E-4</v>
      </c>
      <c r="AY76" s="159">
        <v>1.2986154544090273E-4</v>
      </c>
      <c r="AZ76" s="159">
        <v>2.1253192922384456E-4</v>
      </c>
      <c r="BA76" s="159">
        <v>1.9008545181535281E-4</v>
      </c>
      <c r="BB76" s="159">
        <v>2.6499546811604638E-4</v>
      </c>
      <c r="BC76" s="159">
        <v>2.5062994407216315E-4</v>
      </c>
      <c r="BD76" s="159">
        <v>9.5551691931811131E-5</v>
      </c>
      <c r="BE76" s="159">
        <v>1.0993125516936601E-4</v>
      </c>
      <c r="BF76" s="159">
        <v>6.6144849128937759E-5</v>
      </c>
      <c r="BG76" s="159">
        <v>1.3096190255231004E-4</v>
      </c>
      <c r="BH76" s="159">
        <v>5.2458254591401764E-5</v>
      </c>
      <c r="BI76" s="159">
        <v>7.2103960622928848E-4</v>
      </c>
      <c r="BJ76" s="159">
        <v>1.0077891334595433E-4</v>
      </c>
      <c r="BK76" s="159">
        <v>1.8979674891856415E-4</v>
      </c>
      <c r="BL76" s="159">
        <v>7.9730625502132818E-4</v>
      </c>
      <c r="BM76" s="159">
        <v>5.4731523597702069E-5</v>
      </c>
      <c r="BN76" s="159">
        <v>6.0067213515437006E-5</v>
      </c>
      <c r="BO76" s="159">
        <v>2.7967397700934471E-4</v>
      </c>
      <c r="BP76" s="159">
        <v>1.8982101195564116E-4</v>
      </c>
      <c r="BQ76" s="159">
        <v>8.1849029213366449E-5</v>
      </c>
      <c r="BR76" s="159">
        <v>1.5688448840424547E-4</v>
      </c>
      <c r="BS76" s="159">
        <v>1.7080442887308799E-4</v>
      </c>
      <c r="BT76" s="159">
        <v>2.6426584193683868E-4</v>
      </c>
      <c r="BU76" s="159">
        <v>1.0005620119333343</v>
      </c>
      <c r="BV76" s="159">
        <v>3.806395884378785E-4</v>
      </c>
      <c r="BW76" s="159">
        <v>2.2344461520578321E-4</v>
      </c>
      <c r="BX76" s="159">
        <v>1.4264438999096667E-4</v>
      </c>
      <c r="BY76" s="159">
        <v>1.9572657440992399E-4</v>
      </c>
      <c r="BZ76" s="159">
        <v>4.4726930077344129E-4</v>
      </c>
      <c r="CA76" s="159">
        <v>1.4781785720344528E-4</v>
      </c>
      <c r="CB76" s="159">
        <v>2.0373622678533323E-4</v>
      </c>
      <c r="CC76" s="159">
        <v>1.062834982076205E-4</v>
      </c>
      <c r="CD76" s="159">
        <v>2.227482106406891E-4</v>
      </c>
      <c r="CE76" s="159">
        <v>1.3684202827616537E-3</v>
      </c>
      <c r="CF76" s="159">
        <v>2.2809963675653406E-4</v>
      </c>
      <c r="CG76" s="159">
        <v>3.368521168166751E-4</v>
      </c>
      <c r="CH76" s="159">
        <v>1.8021687002510204E-4</v>
      </c>
      <c r="CI76" s="159">
        <v>1.1962173250248916E-3</v>
      </c>
      <c r="CJ76" s="159">
        <v>1.7742797985439523E-4</v>
      </c>
      <c r="CK76" s="159">
        <v>3.4414204508240653E-4</v>
      </c>
      <c r="CL76" s="159">
        <v>9.6343432373332012E-5</v>
      </c>
      <c r="CM76" s="159">
        <v>2.406545385799857E-6</v>
      </c>
      <c r="CN76" s="159">
        <v>1.9996487760335697E-4</v>
      </c>
      <c r="CO76" s="159">
        <v>3.0298026200264923E-4</v>
      </c>
      <c r="CP76" s="159">
        <v>3.6335616467804318E-4</v>
      </c>
      <c r="CQ76" s="159">
        <v>1.8424491002374849E-4</v>
      </c>
      <c r="CR76" s="159">
        <v>8.8045535644176709E-4</v>
      </c>
      <c r="CS76" s="159">
        <v>1.903767083616447E-4</v>
      </c>
      <c r="CT76" s="159">
        <v>2.5647185809756819E-4</v>
      </c>
      <c r="CU76" s="159">
        <v>1.9824114249000017E-4</v>
      </c>
      <c r="CV76" s="159">
        <v>1.973887593067044E-4</v>
      </c>
      <c r="CW76" s="159">
        <v>7.5589683879261104E-4</v>
      </c>
      <c r="CX76" s="159">
        <v>4.3206641105537913E-4</v>
      </c>
      <c r="CY76" s="159">
        <v>1.3130588646368839E-4</v>
      </c>
      <c r="CZ76" s="159">
        <v>7.0712855602025261E-5</v>
      </c>
      <c r="DA76" s="159">
        <v>2.0132644969338533E-4</v>
      </c>
      <c r="DB76" s="159">
        <v>1.8856481635731736E-4</v>
      </c>
      <c r="DC76" s="159">
        <v>2.824888770910213E-4</v>
      </c>
      <c r="DD76" s="159">
        <v>1.3287692466919422E-4</v>
      </c>
      <c r="DE76" s="159">
        <v>0</v>
      </c>
    </row>
    <row r="77" spans="1:109" x14ac:dyDescent="0.3">
      <c r="A77" s="151">
        <v>5415</v>
      </c>
      <c r="B77" s="159">
        <v>2.6160381526368183E-3</v>
      </c>
      <c r="C77" s="159">
        <v>4.177222248442761E-4</v>
      </c>
      <c r="D77" s="159">
        <v>1.6750113065428403E-3</v>
      </c>
      <c r="E77" s="159">
        <v>4.1785019240627589E-3</v>
      </c>
      <c r="F77" s="159">
        <v>3.2314846312266501E-3</v>
      </c>
      <c r="G77" s="159">
        <v>7.4541919630728498E-4</v>
      </c>
      <c r="H77" s="159">
        <v>2.3027197282830911E-2</v>
      </c>
      <c r="I77" s="159">
        <v>4.2717826707869961E-4</v>
      </c>
      <c r="J77" s="159">
        <v>1.1432481504704465E-2</v>
      </c>
      <c r="K77" s="159">
        <v>8.0758273414745889E-3</v>
      </c>
      <c r="L77" s="159">
        <v>1.3789018205521463E-2</v>
      </c>
      <c r="M77" s="159">
        <v>1.0382879930733628E-2</v>
      </c>
      <c r="N77" s="159">
        <v>6.4428147772007125E-3</v>
      </c>
      <c r="O77" s="159">
        <v>1.0662635256651756E-2</v>
      </c>
      <c r="P77" s="159">
        <v>2.5872152128083971E-3</v>
      </c>
      <c r="Q77" s="159">
        <v>8.094152481006877E-3</v>
      </c>
      <c r="R77" s="159">
        <v>2.4434290498828915E-4</v>
      </c>
      <c r="S77" s="159">
        <v>5.4342714702959496E-4</v>
      </c>
      <c r="T77" s="159">
        <v>2.8865292440467716E-3</v>
      </c>
      <c r="U77" s="159">
        <v>1.1095483740150818E-3</v>
      </c>
      <c r="V77" s="159">
        <v>3.587319443690006E-3</v>
      </c>
      <c r="W77" s="159">
        <v>1.0317589892173899E-3</v>
      </c>
      <c r="X77" s="159">
        <v>1.5700471655750532E-3</v>
      </c>
      <c r="Y77" s="159">
        <v>1.2190610282002241E-3</v>
      </c>
      <c r="Z77" s="159">
        <v>2.534697775208896E-3</v>
      </c>
      <c r="AA77" s="159">
        <v>1.3471296604118018E-4</v>
      </c>
      <c r="AB77" s="159">
        <v>2.5153604202791057E-4</v>
      </c>
      <c r="AC77" s="159">
        <v>8.8138070253517648E-4</v>
      </c>
      <c r="AD77" s="159">
        <v>1.1657470056737162E-4</v>
      </c>
      <c r="AE77" s="159">
        <v>2.973513844619787E-4</v>
      </c>
      <c r="AF77" s="159">
        <v>6.7080753181837757E-4</v>
      </c>
      <c r="AG77" s="159">
        <v>1.9835571770906182E-2</v>
      </c>
      <c r="AH77" s="159">
        <v>2.0135391598061214E-4</v>
      </c>
      <c r="AI77" s="159">
        <v>1.5628802219564003E-3</v>
      </c>
      <c r="AJ77" s="159">
        <v>2.1050841620241288E-4</v>
      </c>
      <c r="AK77" s="159">
        <v>2.7880699023790593E-4</v>
      </c>
      <c r="AL77" s="159">
        <v>6.8187200594138435E-4</v>
      </c>
      <c r="AM77" s="159">
        <v>1.9870541617056725E-3</v>
      </c>
      <c r="AN77" s="159">
        <v>2.5540523760008544E-4</v>
      </c>
      <c r="AO77" s="159">
        <v>2.1418972676660237E-3</v>
      </c>
      <c r="AP77" s="159">
        <v>1.2993689323537341E-3</v>
      </c>
      <c r="AQ77" s="159">
        <v>1.4869733510002093E-3</v>
      </c>
      <c r="AR77" s="159">
        <v>3.382596040453567E-3</v>
      </c>
      <c r="AS77" s="159">
        <v>5.419716298222005E-4</v>
      </c>
      <c r="AT77" s="159">
        <v>1.1040254347558506E-2</v>
      </c>
      <c r="AU77" s="159">
        <v>3.2944396284821241E-3</v>
      </c>
      <c r="AV77" s="159">
        <v>4.7604494791550793E-3</v>
      </c>
      <c r="AW77" s="159">
        <v>3.3481367803011826E-4</v>
      </c>
      <c r="AX77" s="159">
        <v>5.9592065641396645E-3</v>
      </c>
      <c r="AY77" s="159">
        <v>5.3138926860853572E-2</v>
      </c>
      <c r="AZ77" s="159">
        <v>1.412156207009138E-2</v>
      </c>
      <c r="BA77" s="159">
        <v>1.1330630479807102E-3</v>
      </c>
      <c r="BB77" s="159">
        <v>1.6177925200218483E-3</v>
      </c>
      <c r="BC77" s="159">
        <v>1.1155936155847097E-3</v>
      </c>
      <c r="BD77" s="159">
        <v>1.947512733085952E-3</v>
      </c>
      <c r="BE77" s="159">
        <v>2.1565493844402156E-3</v>
      </c>
      <c r="BF77" s="159">
        <v>1.6448839562858185E-3</v>
      </c>
      <c r="BG77" s="159">
        <v>4.6542318298150431E-3</v>
      </c>
      <c r="BH77" s="159">
        <v>7.344579030074583E-4</v>
      </c>
      <c r="BI77" s="159">
        <v>1.1150094568832601E-3</v>
      </c>
      <c r="BJ77" s="159">
        <v>1.1901000674200742E-3</v>
      </c>
      <c r="BK77" s="159">
        <v>1.7562311869907699E-3</v>
      </c>
      <c r="BL77" s="159">
        <v>3.1343708601360733E-4</v>
      </c>
      <c r="BM77" s="159">
        <v>4.581621298230338E-5</v>
      </c>
      <c r="BN77" s="159">
        <v>1.1391710777111574E-3</v>
      </c>
      <c r="BO77" s="159">
        <v>8.340959804948176E-3</v>
      </c>
      <c r="BP77" s="159">
        <v>1.7153680998403457E-3</v>
      </c>
      <c r="BQ77" s="159">
        <v>2.1685693004024889E-3</v>
      </c>
      <c r="BR77" s="159">
        <v>1.1102235960065703E-2</v>
      </c>
      <c r="BS77" s="159">
        <v>1.2184299169899071E-2</v>
      </c>
      <c r="BT77" s="159">
        <v>4.3363284020662182E-4</v>
      </c>
      <c r="BU77" s="159">
        <v>1.1707973926303856E-3</v>
      </c>
      <c r="BV77" s="159">
        <v>1.0565939122813279</v>
      </c>
      <c r="BW77" s="159">
        <v>1.0868927493498191E-3</v>
      </c>
      <c r="BX77" s="159">
        <v>9.4037231493825703E-5</v>
      </c>
      <c r="BY77" s="159">
        <v>3.4448810362013221E-2</v>
      </c>
      <c r="BZ77" s="159">
        <v>8.9365257651683838E-4</v>
      </c>
      <c r="CA77" s="159">
        <v>3.9347373432021757E-3</v>
      </c>
      <c r="CB77" s="159">
        <v>9.0873177906519275E-4</v>
      </c>
      <c r="CC77" s="159">
        <v>8.0660136914235368E-3</v>
      </c>
      <c r="CD77" s="159">
        <v>1.6422972542122752E-3</v>
      </c>
      <c r="CE77" s="159">
        <v>1.1508436847148429E-3</v>
      </c>
      <c r="CF77" s="159">
        <v>6.4930230907109829E-4</v>
      </c>
      <c r="CG77" s="159">
        <v>3.6773986673548336E-4</v>
      </c>
      <c r="CH77" s="159">
        <v>3.6542549621177014E-4</v>
      </c>
      <c r="CI77" s="159">
        <v>7.6275990974243449E-4</v>
      </c>
      <c r="CJ77" s="159">
        <v>1.9487766224649816E-4</v>
      </c>
      <c r="CK77" s="159">
        <v>7.0768040359372206E-4</v>
      </c>
      <c r="CL77" s="159">
        <v>2.178858277819177E-3</v>
      </c>
      <c r="CM77" s="159">
        <v>4.1964541594591738E-6</v>
      </c>
      <c r="CN77" s="159">
        <v>5.1896748739085627E-3</v>
      </c>
      <c r="CO77" s="159">
        <v>7.5852668245117005E-4</v>
      </c>
      <c r="CP77" s="159">
        <v>1.0108090872939322E-2</v>
      </c>
      <c r="CQ77" s="159">
        <v>1.0079166330697702E-2</v>
      </c>
      <c r="CR77" s="159">
        <v>1.298183810305005E-3</v>
      </c>
      <c r="CS77" s="159">
        <v>4.1818937572879831E-3</v>
      </c>
      <c r="CT77" s="159">
        <v>1.8106675955959866E-3</v>
      </c>
      <c r="CU77" s="159">
        <v>2.4362238484542061E-3</v>
      </c>
      <c r="CV77" s="159">
        <v>7.8566233206043645E-4</v>
      </c>
      <c r="CW77" s="159">
        <v>5.8449231745720184E-4</v>
      </c>
      <c r="CX77" s="159">
        <v>4.7055771485210966E-4</v>
      </c>
      <c r="CY77" s="159">
        <v>4.7102981168565088E-3</v>
      </c>
      <c r="CZ77" s="159">
        <v>2.2570921641791061E-3</v>
      </c>
      <c r="DA77" s="159">
        <v>9.4366192374802024E-3</v>
      </c>
      <c r="DB77" s="159">
        <v>9.2024783485529667E-4</v>
      </c>
      <c r="DC77" s="159">
        <v>1.0706264897508125E-2</v>
      </c>
      <c r="DD77" s="159">
        <v>3.5078800203800338E-4</v>
      </c>
      <c r="DE77" s="159">
        <v>0</v>
      </c>
    </row>
    <row r="78" spans="1:109" x14ac:dyDescent="0.3">
      <c r="A78" s="151">
        <v>5416</v>
      </c>
      <c r="B78" s="159">
        <v>2.5970382159011172E-3</v>
      </c>
      <c r="C78" s="159">
        <v>1.3359401811769719E-2</v>
      </c>
      <c r="D78" s="159">
        <v>1.8935337203000356E-2</v>
      </c>
      <c r="E78" s="159">
        <v>3.4742542221830701E-3</v>
      </c>
      <c r="F78" s="159">
        <v>1.8036108320436079E-2</v>
      </c>
      <c r="G78" s="159">
        <v>1.2605582100275094E-3</v>
      </c>
      <c r="H78" s="159">
        <v>6.5750541371803794E-3</v>
      </c>
      <c r="I78" s="159">
        <v>2.6093407442299328E-3</v>
      </c>
      <c r="J78" s="159">
        <v>6.9733065996830917E-3</v>
      </c>
      <c r="K78" s="159">
        <v>5.3746915153902427E-3</v>
      </c>
      <c r="L78" s="159">
        <v>5.2232613479383056E-3</v>
      </c>
      <c r="M78" s="159">
        <v>5.8658099343622365E-3</v>
      </c>
      <c r="N78" s="159">
        <v>5.938237091539871E-3</v>
      </c>
      <c r="O78" s="159">
        <v>4.720474505139711E-3</v>
      </c>
      <c r="P78" s="159">
        <v>2.9274205503714446E-3</v>
      </c>
      <c r="Q78" s="159">
        <v>4.8936209021747772E-3</v>
      </c>
      <c r="R78" s="159">
        <v>9.8338287985561927E-3</v>
      </c>
      <c r="S78" s="159">
        <v>6.479407753548657E-3</v>
      </c>
      <c r="T78" s="159">
        <v>8.9191174116202317E-3</v>
      </c>
      <c r="U78" s="159">
        <v>7.1907739628396666E-3</v>
      </c>
      <c r="V78" s="159">
        <v>4.6470480633474158E-3</v>
      </c>
      <c r="W78" s="159">
        <v>3.9794503350248098E-3</v>
      </c>
      <c r="X78" s="159">
        <v>4.6131635449363729E-3</v>
      </c>
      <c r="Y78" s="159">
        <v>3.1699186202079912E-3</v>
      </c>
      <c r="Z78" s="159">
        <v>3.1521940857644837E-3</v>
      </c>
      <c r="AA78" s="159">
        <v>1.3823317680148237E-3</v>
      </c>
      <c r="AB78" s="159">
        <v>5.5660871635882965E-3</v>
      </c>
      <c r="AC78" s="159">
        <v>2.7501534252540455E-3</v>
      </c>
      <c r="AD78" s="159">
        <v>4.0179454873531502E-3</v>
      </c>
      <c r="AE78" s="159">
        <v>4.6985257869906812E-3</v>
      </c>
      <c r="AF78" s="159">
        <v>5.1533514619645981E-3</v>
      </c>
      <c r="AG78" s="159">
        <v>5.4930584871436122E-3</v>
      </c>
      <c r="AH78" s="159">
        <v>4.8637633091463527E-3</v>
      </c>
      <c r="AI78" s="159">
        <v>5.1335645549797221E-3</v>
      </c>
      <c r="AJ78" s="159">
        <v>6.3384564765490365E-3</v>
      </c>
      <c r="AK78" s="159">
        <v>5.823927098986036E-3</v>
      </c>
      <c r="AL78" s="159">
        <v>3.8270578640926061E-3</v>
      </c>
      <c r="AM78" s="159">
        <v>4.9929004621940666E-3</v>
      </c>
      <c r="AN78" s="159">
        <v>2.7228097902137743E-3</v>
      </c>
      <c r="AO78" s="159">
        <v>1.5505708753176378E-3</v>
      </c>
      <c r="AP78" s="159">
        <v>9.0183307207266136E-3</v>
      </c>
      <c r="AQ78" s="159">
        <v>5.1875433263352221E-3</v>
      </c>
      <c r="AR78" s="159">
        <v>6.554078905113424E-3</v>
      </c>
      <c r="AS78" s="159">
        <v>2.6700325595179767E-2</v>
      </c>
      <c r="AT78" s="159">
        <v>5.7519222023412926E-3</v>
      </c>
      <c r="AU78" s="159">
        <v>3.4180262398750276E-3</v>
      </c>
      <c r="AV78" s="159">
        <v>3.6279909886364238E-3</v>
      </c>
      <c r="AW78" s="159">
        <v>2.6873819466534735E-3</v>
      </c>
      <c r="AX78" s="159">
        <v>4.4965184396172347E-3</v>
      </c>
      <c r="AY78" s="159">
        <v>2.4645393860674527E-3</v>
      </c>
      <c r="AZ78" s="159">
        <v>3.9504074947415277E-3</v>
      </c>
      <c r="BA78" s="159">
        <v>4.7573102329160864E-3</v>
      </c>
      <c r="BB78" s="159">
        <v>5.6035023416075693E-3</v>
      </c>
      <c r="BC78" s="159">
        <v>1.1946538906884284E-2</v>
      </c>
      <c r="BD78" s="159">
        <v>2.7115780353177913E-3</v>
      </c>
      <c r="BE78" s="159">
        <v>4.323098522178704E-3</v>
      </c>
      <c r="BF78" s="159">
        <v>2.1548510138940497E-3</v>
      </c>
      <c r="BG78" s="159">
        <v>2.6972952562909292E-3</v>
      </c>
      <c r="BH78" s="159">
        <v>1.1505186860095518E-3</v>
      </c>
      <c r="BI78" s="159">
        <v>8.2789837684669604E-2</v>
      </c>
      <c r="BJ78" s="159">
        <v>1.9680601656533415E-3</v>
      </c>
      <c r="BK78" s="159">
        <v>3.4892104245959812E-3</v>
      </c>
      <c r="BL78" s="159">
        <v>1.4023596778306047E-2</v>
      </c>
      <c r="BM78" s="159">
        <v>1.030903143467959E-3</v>
      </c>
      <c r="BN78" s="159">
        <v>1.4015557145675369E-3</v>
      </c>
      <c r="BO78" s="159">
        <v>7.5433841653010708E-3</v>
      </c>
      <c r="BP78" s="159">
        <v>5.7740397615863468E-3</v>
      </c>
      <c r="BQ78" s="159">
        <v>1.7614352270136414E-3</v>
      </c>
      <c r="BR78" s="159">
        <v>3.2212236178682453E-3</v>
      </c>
      <c r="BS78" s="159">
        <v>3.5158397100044153E-3</v>
      </c>
      <c r="BT78" s="159">
        <v>4.7796002085807752E-3</v>
      </c>
      <c r="BU78" s="159">
        <v>3.8363799527733966E-3</v>
      </c>
      <c r="BV78" s="159">
        <v>6.117284217268211E-3</v>
      </c>
      <c r="BW78" s="159">
        <v>1.0040424825171885</v>
      </c>
      <c r="BX78" s="159">
        <v>2.8699700639822656E-3</v>
      </c>
      <c r="BY78" s="159">
        <v>3.8919863836113342E-3</v>
      </c>
      <c r="BZ78" s="159">
        <v>8.145414871520687E-2</v>
      </c>
      <c r="CA78" s="159">
        <v>3.0159216822757337E-3</v>
      </c>
      <c r="CB78" s="159">
        <v>5.3733849186879921E-3</v>
      </c>
      <c r="CC78" s="159">
        <v>2.320647664567937E-3</v>
      </c>
      <c r="CD78" s="159">
        <v>1.1620074877590003E-2</v>
      </c>
      <c r="CE78" s="159">
        <v>7.2861644706177592E-2</v>
      </c>
      <c r="CF78" s="159">
        <v>2.0170080905133062E-2</v>
      </c>
      <c r="CG78" s="159">
        <v>2.4853577258397781E-2</v>
      </c>
      <c r="CH78" s="159">
        <v>1.5552112829509305E-2</v>
      </c>
      <c r="CI78" s="159">
        <v>5.6684564235761181E-2</v>
      </c>
      <c r="CJ78" s="159">
        <v>1.3135520346107215E-2</v>
      </c>
      <c r="CK78" s="159">
        <v>3.997396180251999E-2</v>
      </c>
      <c r="CL78" s="159">
        <v>3.9651527645873149E-3</v>
      </c>
      <c r="CM78" s="159">
        <v>1.9393160060003327E-4</v>
      </c>
      <c r="CN78" s="159">
        <v>1.6569722730315064E-2</v>
      </c>
      <c r="CO78" s="159">
        <v>0.13499443919587864</v>
      </c>
      <c r="CP78" s="159">
        <v>6.9573797484213272E-3</v>
      </c>
      <c r="CQ78" s="159">
        <v>3.9249051034584157E-3</v>
      </c>
      <c r="CR78" s="159">
        <v>3.5710693239187588E-2</v>
      </c>
      <c r="CS78" s="159">
        <v>3.7205146112772561E-3</v>
      </c>
      <c r="CT78" s="159">
        <v>1.5412641797402706E-2</v>
      </c>
      <c r="CU78" s="159">
        <v>3.5904978185165742E-3</v>
      </c>
      <c r="CV78" s="159">
        <v>9.1149970006834165E-3</v>
      </c>
      <c r="CW78" s="159">
        <v>1.8961492515927377E-2</v>
      </c>
      <c r="CX78" s="159">
        <v>1.1147177395676746E-2</v>
      </c>
      <c r="CY78" s="159">
        <v>2.8989615362107761E-3</v>
      </c>
      <c r="CZ78" s="159">
        <v>1.6842056790618255E-3</v>
      </c>
      <c r="DA78" s="159">
        <v>6.3301383223859442E-3</v>
      </c>
      <c r="DB78" s="159">
        <v>1.641212478472584E-3</v>
      </c>
      <c r="DC78" s="159">
        <v>2.3035076763846266E-2</v>
      </c>
      <c r="DD78" s="159">
        <v>6.1671896783847043E-3</v>
      </c>
      <c r="DE78" s="159">
        <v>0</v>
      </c>
    </row>
    <row r="79" spans="1:109" x14ac:dyDescent="0.3">
      <c r="A79" s="151">
        <v>5417</v>
      </c>
      <c r="B79" s="159">
        <v>7.8833205435390496E-5</v>
      </c>
      <c r="C79" s="159">
        <v>2.7026566288934498E-4</v>
      </c>
      <c r="D79" s="159">
        <v>4.0918398088513275E-4</v>
      </c>
      <c r="E79" s="159">
        <v>3.569631655744719E-4</v>
      </c>
      <c r="F79" s="159">
        <v>3.5157076996810151E-2</v>
      </c>
      <c r="G79" s="159">
        <v>4.5130532155666385E-5</v>
      </c>
      <c r="H79" s="159">
        <v>4.5348822143740118E-4</v>
      </c>
      <c r="I79" s="159">
        <v>1.0386678575670598E-4</v>
      </c>
      <c r="J79" s="159">
        <v>2.8277853768847954E-4</v>
      </c>
      <c r="K79" s="159">
        <v>1.6711311857876338E-4</v>
      </c>
      <c r="L79" s="159">
        <v>1.9141687963237966E-4</v>
      </c>
      <c r="M79" s="159">
        <v>1.5876590143009065E-4</v>
      </c>
      <c r="N79" s="159">
        <v>1.8736771728185205E-4</v>
      </c>
      <c r="O79" s="159">
        <v>4.4782896927905751E-4</v>
      </c>
      <c r="P79" s="159">
        <v>7.9628957550392375E-5</v>
      </c>
      <c r="Q79" s="159">
        <v>1.6066939706651173E-4</v>
      </c>
      <c r="R79" s="159">
        <v>1.9859690507881376E-4</v>
      </c>
      <c r="S79" s="159">
        <v>1.7993924867614123E-4</v>
      </c>
      <c r="T79" s="159">
        <v>4.9662367479307566E-4</v>
      </c>
      <c r="U79" s="159">
        <v>3.7827753048054257E-4</v>
      </c>
      <c r="V79" s="159">
        <v>1.4169145535661615E-4</v>
      </c>
      <c r="W79" s="159">
        <v>1.9046958404714151E-4</v>
      </c>
      <c r="X79" s="159">
        <v>1.2919459652950991E-4</v>
      </c>
      <c r="Y79" s="159">
        <v>1.0135929668298111E-4</v>
      </c>
      <c r="Z79" s="159">
        <v>1.6241564662215741E-4</v>
      </c>
      <c r="AA79" s="159">
        <v>3.9644212265791988E-5</v>
      </c>
      <c r="AB79" s="159">
        <v>1.1678089858650709E-4</v>
      </c>
      <c r="AC79" s="159">
        <v>8.9571159892200147E-5</v>
      </c>
      <c r="AD79" s="159">
        <v>1.4776843653009758E-4</v>
      </c>
      <c r="AE79" s="159">
        <v>1.2153320698605892E-4</v>
      </c>
      <c r="AF79" s="159">
        <v>1.3962766032938503E-4</v>
      </c>
      <c r="AG79" s="159">
        <v>1.9540843067208138E-4</v>
      </c>
      <c r="AH79" s="159">
        <v>1.3718987912600939E-4</v>
      </c>
      <c r="AI79" s="159">
        <v>1.7615769155343309E-4</v>
      </c>
      <c r="AJ79" s="159">
        <v>1.5073106288115363E-4</v>
      </c>
      <c r="AK79" s="159">
        <v>1.1871591829557641E-4</v>
      </c>
      <c r="AL79" s="159">
        <v>1.9096549438265843E-4</v>
      </c>
      <c r="AM79" s="159">
        <v>1.5223212935333837E-4</v>
      </c>
      <c r="AN79" s="159">
        <v>5.1827947310148487E-5</v>
      </c>
      <c r="AO79" s="159">
        <v>4.4704089844583275E-5</v>
      </c>
      <c r="AP79" s="159">
        <v>5.7094243001022389E-4</v>
      </c>
      <c r="AQ79" s="159">
        <v>5.7331527317482913E-4</v>
      </c>
      <c r="AR79" s="159">
        <v>6.5350121327785449E-4</v>
      </c>
      <c r="AS79" s="159">
        <v>4.9454644389545577E-4</v>
      </c>
      <c r="AT79" s="159">
        <v>3.501329561292976E-4</v>
      </c>
      <c r="AU79" s="159">
        <v>8.7456154416026662E-5</v>
      </c>
      <c r="AV79" s="159">
        <v>1.0822165489094075E-4</v>
      </c>
      <c r="AW79" s="159">
        <v>4.1283114373752132E-5</v>
      </c>
      <c r="AX79" s="159">
        <v>1.2069692825100405E-4</v>
      </c>
      <c r="AY79" s="159">
        <v>1.2281305108730717E-4</v>
      </c>
      <c r="AZ79" s="159">
        <v>1.3829800382098579E-4</v>
      </c>
      <c r="BA79" s="159">
        <v>1.3431580374835154E-4</v>
      </c>
      <c r="BB79" s="159">
        <v>1.3916218850556136E-4</v>
      </c>
      <c r="BC79" s="159">
        <v>1.2771670601244783E-4</v>
      </c>
      <c r="BD79" s="159">
        <v>8.273442199038694E-5</v>
      </c>
      <c r="BE79" s="159">
        <v>6.6429061090046931E-5</v>
      </c>
      <c r="BF79" s="159">
        <v>4.4991276778699843E-5</v>
      </c>
      <c r="BG79" s="159">
        <v>1.0569958853112297E-4</v>
      </c>
      <c r="BH79" s="159">
        <v>4.4762482760024498E-5</v>
      </c>
      <c r="BI79" s="159">
        <v>2.4972985960398692E-4</v>
      </c>
      <c r="BJ79" s="159">
        <v>7.613766125111496E-5</v>
      </c>
      <c r="BK79" s="159">
        <v>7.2617434996897077E-5</v>
      </c>
      <c r="BL79" s="159">
        <v>2.6353151368104248E-4</v>
      </c>
      <c r="BM79" s="159">
        <v>1.1183280745710326E-4</v>
      </c>
      <c r="BN79" s="159">
        <v>5.2442995044319297E-5</v>
      </c>
      <c r="BO79" s="159">
        <v>2.2472951121595326E-4</v>
      </c>
      <c r="BP79" s="159">
        <v>1.0758598582326041E-4</v>
      </c>
      <c r="BQ79" s="159">
        <v>1.6814374927706061E-4</v>
      </c>
      <c r="BR79" s="159">
        <v>1.1176187745373829E-4</v>
      </c>
      <c r="BS79" s="159">
        <v>1.0573147051784345E-4</v>
      </c>
      <c r="BT79" s="159">
        <v>1.7248943009103547E-4</v>
      </c>
      <c r="BU79" s="159">
        <v>5.7927676911661275E-5</v>
      </c>
      <c r="BV79" s="159">
        <v>9.2433688046067333E-4</v>
      </c>
      <c r="BW79" s="159">
        <v>1.1076453964487539E-4</v>
      </c>
      <c r="BX79" s="159">
        <v>1.001542350544592</v>
      </c>
      <c r="BY79" s="159">
        <v>1.3472505022998806E-4</v>
      </c>
      <c r="BZ79" s="159">
        <v>2.2752442836756676E-2</v>
      </c>
      <c r="CA79" s="159">
        <v>8.4986472443978039E-5</v>
      </c>
      <c r="CB79" s="159">
        <v>9.5172433204966634E-4</v>
      </c>
      <c r="CC79" s="159">
        <v>8.4791183128185937E-5</v>
      </c>
      <c r="CD79" s="159">
        <v>7.8983729585710438E-4</v>
      </c>
      <c r="CE79" s="159">
        <v>9.7114869050410097E-4</v>
      </c>
      <c r="CF79" s="159">
        <v>2.2285484332631358E-3</v>
      </c>
      <c r="CG79" s="159">
        <v>2.1884649920833539E-4</v>
      </c>
      <c r="CH79" s="159">
        <v>1.7280424067009663E-3</v>
      </c>
      <c r="CI79" s="159">
        <v>5.0112300304805564E-4</v>
      </c>
      <c r="CJ79" s="159">
        <v>1.1549848922654518E-4</v>
      </c>
      <c r="CK79" s="159">
        <v>5.4169698848344217E-3</v>
      </c>
      <c r="CL79" s="159">
        <v>6.2408659378381624E-5</v>
      </c>
      <c r="CM79" s="159">
        <v>1.8050312625000355E-6</v>
      </c>
      <c r="CN79" s="159">
        <v>1.0838924177725365E-4</v>
      </c>
      <c r="CO79" s="159">
        <v>3.264931962194204E-4</v>
      </c>
      <c r="CP79" s="159">
        <v>1.4913549972425379E-4</v>
      </c>
      <c r="CQ79" s="159">
        <v>1.0382906912740761E-4</v>
      </c>
      <c r="CR79" s="159">
        <v>8.9046976905397791E-4</v>
      </c>
      <c r="CS79" s="159">
        <v>1.0328873355323665E-4</v>
      </c>
      <c r="CT79" s="159">
        <v>1.6239881670057843E-4</v>
      </c>
      <c r="CU79" s="159">
        <v>9.2947081764060125E-5</v>
      </c>
      <c r="CV79" s="159">
        <v>1.12684446877682E-4</v>
      </c>
      <c r="CW79" s="159">
        <v>6.3358813827428702E-4</v>
      </c>
      <c r="CX79" s="159">
        <v>2.3992908084658629E-4</v>
      </c>
      <c r="CY79" s="159">
        <v>7.3047858315019475E-5</v>
      </c>
      <c r="CZ79" s="159">
        <v>5.0617192174101482E-5</v>
      </c>
      <c r="DA79" s="159">
        <v>4.8305059297891766E-4</v>
      </c>
      <c r="DB79" s="159">
        <v>4.7272684613996492E-5</v>
      </c>
      <c r="DC79" s="159">
        <v>1.372532073996243E-3</v>
      </c>
      <c r="DD79" s="159">
        <v>5.8604437807390324E-3</v>
      </c>
      <c r="DE79" s="159">
        <v>0</v>
      </c>
    </row>
    <row r="80" spans="1:109" x14ac:dyDescent="0.3">
      <c r="A80" s="151">
        <v>5419</v>
      </c>
      <c r="B80" s="159">
        <v>4.3094146317309082E-4</v>
      </c>
      <c r="C80" s="159">
        <v>1.7131171014281468E-3</v>
      </c>
      <c r="D80" s="159">
        <v>2.7105487523827886E-3</v>
      </c>
      <c r="E80" s="159">
        <v>5.7175795612520407E-4</v>
      </c>
      <c r="F80" s="159">
        <v>9.4919880204770782E-3</v>
      </c>
      <c r="G80" s="159">
        <v>1.5091575614825425E-4</v>
      </c>
      <c r="H80" s="159">
        <v>8.9603261619285569E-4</v>
      </c>
      <c r="I80" s="159">
        <v>3.1571790485492989E-4</v>
      </c>
      <c r="J80" s="159">
        <v>1.2034450061935073E-3</v>
      </c>
      <c r="K80" s="159">
        <v>7.944478680689932E-4</v>
      </c>
      <c r="L80" s="159">
        <v>7.9714009046363051E-4</v>
      </c>
      <c r="M80" s="159">
        <v>8.2869201255148428E-4</v>
      </c>
      <c r="N80" s="159">
        <v>8.539586123407966E-4</v>
      </c>
      <c r="O80" s="159">
        <v>1.4061172332594984E-3</v>
      </c>
      <c r="P80" s="159">
        <v>4.0065754159390678E-4</v>
      </c>
      <c r="Q80" s="159">
        <v>7.1165179818499173E-4</v>
      </c>
      <c r="R80" s="159">
        <v>1.1866746091479801E-3</v>
      </c>
      <c r="S80" s="159">
        <v>1.007636635965544E-3</v>
      </c>
      <c r="T80" s="159">
        <v>1.3770854004785673E-3</v>
      </c>
      <c r="U80" s="159">
        <v>9.8225422515218759E-4</v>
      </c>
      <c r="V80" s="159">
        <v>5.7528071988596351E-4</v>
      </c>
      <c r="W80" s="159">
        <v>5.7067309173493611E-4</v>
      </c>
      <c r="X80" s="159">
        <v>5.5457504321192056E-4</v>
      </c>
      <c r="Y80" s="159">
        <v>3.799258516796311E-4</v>
      </c>
      <c r="Z80" s="159">
        <v>4.3467761976331886E-4</v>
      </c>
      <c r="AA80" s="159">
        <v>1.7383716111842924E-4</v>
      </c>
      <c r="AB80" s="159">
        <v>6.850243306807019E-4</v>
      </c>
      <c r="AC80" s="159">
        <v>6.1728092209976471E-4</v>
      </c>
      <c r="AD80" s="159">
        <v>4.6944121738252764E-4</v>
      </c>
      <c r="AE80" s="159">
        <v>5.9680383797428569E-4</v>
      </c>
      <c r="AF80" s="159">
        <v>6.240206807962529E-4</v>
      </c>
      <c r="AG80" s="159">
        <v>7.0509771587813749E-4</v>
      </c>
      <c r="AH80" s="159">
        <v>6.2184667607352996E-4</v>
      </c>
      <c r="AI80" s="159">
        <v>6.2277438758807241E-4</v>
      </c>
      <c r="AJ80" s="159">
        <v>7.8587899714475354E-4</v>
      </c>
      <c r="AK80" s="159">
        <v>7.3467767973472585E-4</v>
      </c>
      <c r="AL80" s="159">
        <v>6.4251966379229753E-4</v>
      </c>
      <c r="AM80" s="159">
        <v>7.0735719674949369E-4</v>
      </c>
      <c r="AN80" s="159">
        <v>3.3139055709352846E-4</v>
      </c>
      <c r="AO80" s="159">
        <v>2.0888802503209151E-4</v>
      </c>
      <c r="AP80" s="159">
        <v>1.5703294643944227E-3</v>
      </c>
      <c r="AQ80" s="159">
        <v>1.021613158368843E-3</v>
      </c>
      <c r="AR80" s="159">
        <v>8.1873191510967278E-4</v>
      </c>
      <c r="AS80" s="159">
        <v>3.2341813945811746E-3</v>
      </c>
      <c r="AT80" s="159">
        <v>7.4193602147214763E-4</v>
      </c>
      <c r="AU80" s="159">
        <v>2.7127934849693804E-4</v>
      </c>
      <c r="AV80" s="159">
        <v>4.9047847442894538E-4</v>
      </c>
      <c r="AW80" s="159">
        <v>2.4529822433579606E-4</v>
      </c>
      <c r="AX80" s="159">
        <v>5.8549776708697817E-4</v>
      </c>
      <c r="AY80" s="159">
        <v>3.1571104999026316E-4</v>
      </c>
      <c r="AZ80" s="159">
        <v>4.9239625018653867E-4</v>
      </c>
      <c r="BA80" s="159">
        <v>7.2121917720003995E-4</v>
      </c>
      <c r="BB80" s="159">
        <v>6.5601465006276448E-4</v>
      </c>
      <c r="BC80" s="159">
        <v>7.3204897480613762E-4</v>
      </c>
      <c r="BD80" s="159">
        <v>5.2274750596729253E-4</v>
      </c>
      <c r="BE80" s="159">
        <v>1.7887517618459105E-3</v>
      </c>
      <c r="BF80" s="159">
        <v>6.2211806322975711E-4</v>
      </c>
      <c r="BG80" s="159">
        <v>3.5037913669879503E-4</v>
      </c>
      <c r="BH80" s="159">
        <v>1.5365949282893836E-4</v>
      </c>
      <c r="BI80" s="159">
        <v>1.0006582844388589E-2</v>
      </c>
      <c r="BJ80" s="159">
        <v>3.0269100509189517E-4</v>
      </c>
      <c r="BK80" s="159">
        <v>4.5100792654934903E-4</v>
      </c>
      <c r="BL80" s="159">
        <v>1.6993673688887412E-3</v>
      </c>
      <c r="BM80" s="159">
        <v>1.3401481749501958E-4</v>
      </c>
      <c r="BN80" s="159">
        <v>1.7587263670698272E-4</v>
      </c>
      <c r="BO80" s="159">
        <v>7.1886201451318809E-4</v>
      </c>
      <c r="BP80" s="159">
        <v>4.5890330128861909E-4</v>
      </c>
      <c r="BQ80" s="159">
        <v>2.7088578057144597E-4</v>
      </c>
      <c r="BR80" s="159">
        <v>3.9049280341004773E-4</v>
      </c>
      <c r="BS80" s="159">
        <v>4.3289387797810738E-4</v>
      </c>
      <c r="BT80" s="159">
        <v>6.0826881101173696E-4</v>
      </c>
      <c r="BU80" s="159">
        <v>4.5524591488779921E-4</v>
      </c>
      <c r="BV80" s="159">
        <v>6.2237616890010842E-4</v>
      </c>
      <c r="BW80" s="159">
        <v>5.1317003957196557E-4</v>
      </c>
      <c r="BX80" s="159">
        <v>3.435249260921151E-4</v>
      </c>
      <c r="BY80" s="159">
        <v>1.0005069759429897</v>
      </c>
      <c r="BZ80" s="159">
        <v>8.5371880052784854E-3</v>
      </c>
      <c r="CA80" s="159">
        <v>3.6459130362359333E-4</v>
      </c>
      <c r="CB80" s="159">
        <v>5.7690146998217156E-4</v>
      </c>
      <c r="CC80" s="159">
        <v>4.1048616091366304E-4</v>
      </c>
      <c r="CD80" s="159">
        <v>1.147069354309523E-3</v>
      </c>
      <c r="CE80" s="159">
        <v>8.7592660151298365E-3</v>
      </c>
      <c r="CF80" s="159">
        <v>2.0319414789348551E-3</v>
      </c>
      <c r="CG80" s="159">
        <v>1.8517733563564415E-3</v>
      </c>
      <c r="CH80" s="159">
        <v>1.6247403531885641E-3</v>
      </c>
      <c r="CI80" s="159">
        <v>5.1201243609670342E-3</v>
      </c>
      <c r="CJ80" s="159">
        <v>9.7894266148253238E-4</v>
      </c>
      <c r="CK80" s="159">
        <v>4.1845667746436901E-3</v>
      </c>
      <c r="CL80" s="159">
        <v>3.5735427650954149E-4</v>
      </c>
      <c r="CM80" s="159">
        <v>2.090015104900527E-5</v>
      </c>
      <c r="CN80" s="159">
        <v>9.061553014138384E-4</v>
      </c>
      <c r="CO80" s="159">
        <v>2.3240146101048825E-3</v>
      </c>
      <c r="CP80" s="159">
        <v>1.0906389869624826E-3</v>
      </c>
      <c r="CQ80" s="159">
        <v>4.7286139467490098E-4</v>
      </c>
      <c r="CR80" s="159">
        <v>3.6661402200966909E-3</v>
      </c>
      <c r="CS80" s="159">
        <v>4.5263184570459056E-4</v>
      </c>
      <c r="CT80" s="159">
        <v>2.3844995533503048E-3</v>
      </c>
      <c r="CU80" s="159">
        <v>4.5151429647218201E-4</v>
      </c>
      <c r="CV80" s="159">
        <v>6.7224672774019334E-4</v>
      </c>
      <c r="CW80" s="159">
        <v>2.0833024085675851E-3</v>
      </c>
      <c r="CX80" s="159">
        <v>6.9863960395781446E-4</v>
      </c>
      <c r="CY80" s="159">
        <v>4.0755312525690295E-4</v>
      </c>
      <c r="CZ80" s="159">
        <v>2.3764384214742498E-4</v>
      </c>
      <c r="DA80" s="159">
        <v>1.363163088045087E-3</v>
      </c>
      <c r="DB80" s="159">
        <v>1.8289193999902103E-4</v>
      </c>
      <c r="DC80" s="159">
        <v>4.1197844923156306E-3</v>
      </c>
      <c r="DD80" s="159">
        <v>1.2763400857287838E-3</v>
      </c>
      <c r="DE80" s="159">
        <v>0</v>
      </c>
    </row>
    <row r="81" spans="1:109" x14ac:dyDescent="0.3">
      <c r="A81" s="151">
        <v>5511</v>
      </c>
      <c r="B81" s="159">
        <v>1.1206231367209319E-3</v>
      </c>
      <c r="C81" s="159">
        <v>6.5248454331612044E-3</v>
      </c>
      <c r="D81" s="159">
        <v>1.5321846206832107E-2</v>
      </c>
      <c r="E81" s="159">
        <v>1.353389027997171E-3</v>
      </c>
      <c r="F81" s="159">
        <v>7.3781235566103311E-3</v>
      </c>
      <c r="G81" s="159">
        <v>4.8535083646044182E-4</v>
      </c>
      <c r="H81" s="159">
        <v>2.1997056943385729E-3</v>
      </c>
      <c r="I81" s="159">
        <v>1.0361406823014691E-3</v>
      </c>
      <c r="J81" s="159">
        <v>3.1668916199756318E-3</v>
      </c>
      <c r="K81" s="159">
        <v>2.3390536665910595E-3</v>
      </c>
      <c r="L81" s="159">
        <v>2.1802627012423225E-3</v>
      </c>
      <c r="M81" s="159">
        <v>2.4117547752687965E-3</v>
      </c>
      <c r="N81" s="159">
        <v>2.5495685658971216E-3</v>
      </c>
      <c r="O81" s="159">
        <v>2.8390879188610477E-3</v>
      </c>
      <c r="P81" s="159">
        <v>1.2747143001148745E-3</v>
      </c>
      <c r="Q81" s="159">
        <v>2.2290603851578879E-3</v>
      </c>
      <c r="R81" s="159">
        <v>4.0827770573703473E-3</v>
      </c>
      <c r="S81" s="159">
        <v>2.9424433852701676E-3</v>
      </c>
      <c r="T81" s="159">
        <v>3.5717309346547034E-3</v>
      </c>
      <c r="U81" s="159">
        <v>2.8957869067388719E-3</v>
      </c>
      <c r="V81" s="159">
        <v>1.8304013989708305E-3</v>
      </c>
      <c r="W81" s="159">
        <v>1.9800432934320073E-3</v>
      </c>
      <c r="X81" s="159">
        <v>1.8391537129335673E-3</v>
      </c>
      <c r="Y81" s="159">
        <v>1.2466760191939094E-3</v>
      </c>
      <c r="Z81" s="159">
        <v>1.2583507494742976E-3</v>
      </c>
      <c r="AA81" s="159">
        <v>5.6907969358490978E-4</v>
      </c>
      <c r="AB81" s="159">
        <v>2.2920426459100505E-3</v>
      </c>
      <c r="AC81" s="159">
        <v>2.4726287020599195E-3</v>
      </c>
      <c r="AD81" s="159">
        <v>1.5202724614584893E-3</v>
      </c>
      <c r="AE81" s="159">
        <v>1.9756400104131654E-3</v>
      </c>
      <c r="AF81" s="159">
        <v>2.3421320052424053E-3</v>
      </c>
      <c r="AG81" s="159">
        <v>2.5447068210943695E-3</v>
      </c>
      <c r="AH81" s="159">
        <v>1.9692492133835016E-3</v>
      </c>
      <c r="AI81" s="159">
        <v>1.9660564487321485E-3</v>
      </c>
      <c r="AJ81" s="159">
        <v>2.5592753369518191E-3</v>
      </c>
      <c r="AK81" s="159">
        <v>2.3710488111648421E-3</v>
      </c>
      <c r="AL81" s="159">
        <v>1.726893841008928E-3</v>
      </c>
      <c r="AM81" s="159">
        <v>2.0079827422675614E-3</v>
      </c>
      <c r="AN81" s="159">
        <v>1.0838782013669686E-3</v>
      </c>
      <c r="AO81" s="159">
        <v>6.5160596269937777E-4</v>
      </c>
      <c r="AP81" s="159">
        <v>5.1773502262201796E-3</v>
      </c>
      <c r="AQ81" s="159">
        <v>2.2685049881985262E-3</v>
      </c>
      <c r="AR81" s="159">
        <v>2.1223688925700616E-3</v>
      </c>
      <c r="AS81" s="159">
        <v>1.0850453455147671E-2</v>
      </c>
      <c r="AT81" s="159">
        <v>2.101396953634223E-3</v>
      </c>
      <c r="AU81" s="159">
        <v>9.2662924385829445E-4</v>
      </c>
      <c r="AV81" s="159">
        <v>1.4660397056754167E-3</v>
      </c>
      <c r="AW81" s="159">
        <v>7.4401582283383665E-4</v>
      </c>
      <c r="AX81" s="159">
        <v>1.655655789463059E-3</v>
      </c>
      <c r="AY81" s="159">
        <v>9.139372681597704E-4</v>
      </c>
      <c r="AZ81" s="159">
        <v>1.5480934039317764E-3</v>
      </c>
      <c r="BA81" s="159">
        <v>1.994222333456269E-3</v>
      </c>
      <c r="BB81" s="159">
        <v>2.1278273300744249E-3</v>
      </c>
      <c r="BC81" s="159">
        <v>1.7231937712028746E-3</v>
      </c>
      <c r="BD81" s="159">
        <v>8.6862567258565474E-4</v>
      </c>
      <c r="BE81" s="159">
        <v>1.1012741424177655E-3</v>
      </c>
      <c r="BF81" s="159">
        <v>7.0229330299710602E-4</v>
      </c>
      <c r="BG81" s="159">
        <v>9.8753476215518768E-4</v>
      </c>
      <c r="BH81" s="159">
        <v>5.1065026781863736E-4</v>
      </c>
      <c r="BI81" s="159">
        <v>9.4600432048980113E-3</v>
      </c>
      <c r="BJ81" s="159">
        <v>9.4323653670308721E-4</v>
      </c>
      <c r="BK81" s="159">
        <v>1.3667838133376068E-3</v>
      </c>
      <c r="BL81" s="159">
        <v>5.6957498972659447E-3</v>
      </c>
      <c r="BM81" s="159">
        <v>3.9048193200117527E-4</v>
      </c>
      <c r="BN81" s="159">
        <v>1.053914672726892E-3</v>
      </c>
      <c r="BO81" s="159">
        <v>2.3438309415926258E-3</v>
      </c>
      <c r="BP81" s="159">
        <v>1.84926136371363E-3</v>
      </c>
      <c r="BQ81" s="159">
        <v>9.0060781630085102E-4</v>
      </c>
      <c r="BR81" s="159">
        <v>1.2576164981989684E-3</v>
      </c>
      <c r="BS81" s="159">
        <v>1.4144832762041071E-3</v>
      </c>
      <c r="BT81" s="159">
        <v>1.6647418639768841E-3</v>
      </c>
      <c r="BU81" s="159">
        <v>1.7751777222712629E-3</v>
      </c>
      <c r="BV81" s="159">
        <v>1.8974535048851562E-3</v>
      </c>
      <c r="BW81" s="159">
        <v>1.4700967104970177E-3</v>
      </c>
      <c r="BX81" s="159">
        <v>1.0976435126604889E-3</v>
      </c>
      <c r="BY81" s="159">
        <v>1.4303013206447542E-3</v>
      </c>
      <c r="BZ81" s="159">
        <v>1.0080068640778546</v>
      </c>
      <c r="CA81" s="159">
        <v>1.1768155141783393E-3</v>
      </c>
      <c r="CB81" s="159">
        <v>2.2980211560610351E-3</v>
      </c>
      <c r="CC81" s="159">
        <v>8.8479742751984385E-4</v>
      </c>
      <c r="CD81" s="159">
        <v>4.0219772883075553E-3</v>
      </c>
      <c r="CE81" s="159">
        <v>3.7070314418935754E-2</v>
      </c>
      <c r="CF81" s="159">
        <v>5.7776666351350018E-3</v>
      </c>
      <c r="CG81" s="159">
        <v>7.0040643822605331E-3</v>
      </c>
      <c r="CH81" s="159">
        <v>3.665264294972409E-3</v>
      </c>
      <c r="CI81" s="159">
        <v>1.9830405941646007E-2</v>
      </c>
      <c r="CJ81" s="159">
        <v>3.6986888706662898E-3</v>
      </c>
      <c r="CK81" s="159">
        <v>9.1580501412966472E-3</v>
      </c>
      <c r="CL81" s="159">
        <v>1.0323838883489779E-3</v>
      </c>
      <c r="CM81" s="159">
        <v>6.8547531692772918E-5</v>
      </c>
      <c r="CN81" s="159">
        <v>2.4237088849082254E-3</v>
      </c>
      <c r="CO81" s="159">
        <v>1.1519432758844863E-2</v>
      </c>
      <c r="CP81" s="159">
        <v>2.6110607233819569E-3</v>
      </c>
      <c r="CQ81" s="159">
        <v>1.6510054289313354E-3</v>
      </c>
      <c r="CR81" s="159">
        <v>3.5875899687537897E-2</v>
      </c>
      <c r="CS81" s="159">
        <v>1.4859789856941866E-3</v>
      </c>
      <c r="CT81" s="159">
        <v>5.2564733352548805E-3</v>
      </c>
      <c r="CU81" s="159">
        <v>1.4668988116524496E-3</v>
      </c>
      <c r="CV81" s="159">
        <v>2.0502781239921811E-3</v>
      </c>
      <c r="CW81" s="159">
        <v>1.1812721296292062E-2</v>
      </c>
      <c r="CX81" s="159">
        <v>5.8733693130571399E-3</v>
      </c>
      <c r="CY81" s="159">
        <v>1.4198327376962858E-3</v>
      </c>
      <c r="CZ81" s="159">
        <v>6.0238719518417244E-4</v>
      </c>
      <c r="DA81" s="159">
        <v>1.9764349955666356E-3</v>
      </c>
      <c r="DB81" s="159">
        <v>9.7120572087303243E-4</v>
      </c>
      <c r="DC81" s="159">
        <v>2.0379751642356941E-3</v>
      </c>
      <c r="DD81" s="159">
        <v>8.5174466154823707E-4</v>
      </c>
      <c r="DE81" s="159">
        <v>0</v>
      </c>
    </row>
    <row r="82" spans="1:109" x14ac:dyDescent="0.3">
      <c r="A82" s="154">
        <v>561</v>
      </c>
      <c r="B82" s="159">
        <v>1.8233716120546684E-2</v>
      </c>
      <c r="C82" s="159">
        <v>7.4382655317858058E-3</v>
      </c>
      <c r="D82" s="159">
        <v>1.9772044191722918E-2</v>
      </c>
      <c r="E82" s="159">
        <v>1.788512160087492E-2</v>
      </c>
      <c r="F82" s="159">
        <v>2.119482015284126E-2</v>
      </c>
      <c r="G82" s="159">
        <v>4.2085768810926063E-3</v>
      </c>
      <c r="H82" s="159">
        <v>0.11449138964270472</v>
      </c>
      <c r="I82" s="159">
        <v>4.0078068704727694E-3</v>
      </c>
      <c r="J82" s="159">
        <v>4.3356162029335781E-2</v>
      </c>
      <c r="K82" s="159">
        <v>3.0972302289523735E-2</v>
      </c>
      <c r="L82" s="159">
        <v>5.0638768803001583E-2</v>
      </c>
      <c r="M82" s="159">
        <v>3.9184951406420074E-2</v>
      </c>
      <c r="N82" s="159">
        <v>2.5753012910540551E-2</v>
      </c>
      <c r="O82" s="159">
        <v>3.9356959782262217E-2</v>
      </c>
      <c r="P82" s="159">
        <v>1.0589626670957301E-2</v>
      </c>
      <c r="Q82" s="159">
        <v>3.1320736773157151E-2</v>
      </c>
      <c r="R82" s="159">
        <v>5.0592040084313618E-3</v>
      </c>
      <c r="S82" s="159">
        <v>2.9980085723984473E-2</v>
      </c>
      <c r="T82" s="159">
        <v>1.5599004119456578E-2</v>
      </c>
      <c r="U82" s="159">
        <v>7.7068438513701572E-3</v>
      </c>
      <c r="V82" s="159">
        <v>0.24490988303555716</v>
      </c>
      <c r="W82" s="159">
        <v>3.1705235558683938E-2</v>
      </c>
      <c r="X82" s="159">
        <v>7.2701433805829982E-2</v>
      </c>
      <c r="Y82" s="159">
        <v>2.4455811661508165E-2</v>
      </c>
      <c r="Z82" s="159">
        <v>1.6573522046439616E-2</v>
      </c>
      <c r="AA82" s="159">
        <v>1.2681718070888929E-3</v>
      </c>
      <c r="AB82" s="159">
        <v>4.610301198128712E-3</v>
      </c>
      <c r="AC82" s="159">
        <v>5.9908572457239087E-3</v>
      </c>
      <c r="AD82" s="159">
        <v>2.3105869217609166E-3</v>
      </c>
      <c r="AE82" s="159">
        <v>5.9990306676588378E-3</v>
      </c>
      <c r="AF82" s="159">
        <v>6.835739605368216E-3</v>
      </c>
      <c r="AG82" s="159">
        <v>0.31756566267969838</v>
      </c>
      <c r="AH82" s="159">
        <v>3.2300275380889375E-3</v>
      </c>
      <c r="AI82" s="159">
        <v>1.5768329324665271E-2</v>
      </c>
      <c r="AJ82" s="159">
        <v>4.9088896264139689E-3</v>
      </c>
      <c r="AK82" s="159">
        <v>4.5585536336448657E-3</v>
      </c>
      <c r="AL82" s="159">
        <v>1.9926530476964958E-2</v>
      </c>
      <c r="AM82" s="159">
        <v>6.3989847454522519E-2</v>
      </c>
      <c r="AN82" s="159">
        <v>2.9615160106878985E-3</v>
      </c>
      <c r="AO82" s="159">
        <v>1.9533311976241002E-2</v>
      </c>
      <c r="AP82" s="159">
        <v>6.2095007243878359E-3</v>
      </c>
      <c r="AQ82" s="159">
        <v>1.3139408059570029E-2</v>
      </c>
      <c r="AR82" s="159">
        <v>5.8482359059102193E-2</v>
      </c>
      <c r="AS82" s="159">
        <v>1.2920564146131989E-2</v>
      </c>
      <c r="AT82" s="159">
        <v>5.0059467886325544E-2</v>
      </c>
      <c r="AU82" s="159">
        <v>1.1508059655277526E-2</v>
      </c>
      <c r="AV82" s="159">
        <v>1.5582206918525294E-2</v>
      </c>
      <c r="AW82" s="159">
        <v>4.9105471616947794E-3</v>
      </c>
      <c r="AX82" s="159">
        <v>5.3024237030005437E-2</v>
      </c>
      <c r="AY82" s="159">
        <v>1.4662748473239954E-2</v>
      </c>
      <c r="AZ82" s="159">
        <v>4.3697319187157246E-2</v>
      </c>
      <c r="BA82" s="159">
        <v>2.2083396208974978E-2</v>
      </c>
      <c r="BB82" s="159">
        <v>7.800870330365528E-2</v>
      </c>
      <c r="BC82" s="159">
        <v>7.3619321220297247E-3</v>
      </c>
      <c r="BD82" s="159">
        <v>1.6696027675926213E-2</v>
      </c>
      <c r="BE82" s="159">
        <v>6.714190657652476E-2</v>
      </c>
      <c r="BF82" s="159">
        <v>1.7034513550436711E-2</v>
      </c>
      <c r="BG82" s="159">
        <v>4.9368893988063829E-2</v>
      </c>
      <c r="BH82" s="159">
        <v>2.3985423432326364E-2</v>
      </c>
      <c r="BI82" s="159">
        <v>1.5721980151180894E-2</v>
      </c>
      <c r="BJ82" s="159">
        <v>4.5055871099047795E-2</v>
      </c>
      <c r="BK82" s="159">
        <v>1.0992756484722021E-2</v>
      </c>
      <c r="BL82" s="159">
        <v>7.1864016878227252E-3</v>
      </c>
      <c r="BM82" s="159">
        <v>4.9245103531503605E-3</v>
      </c>
      <c r="BN82" s="159">
        <v>0.17408484248833908</v>
      </c>
      <c r="BO82" s="159">
        <v>5.0889465987828501E-2</v>
      </c>
      <c r="BP82" s="159">
        <v>0.3162988447994618</v>
      </c>
      <c r="BQ82" s="159">
        <v>3.1547338985025694E-2</v>
      </c>
      <c r="BR82" s="159">
        <v>2.8029870316065221E-2</v>
      </c>
      <c r="BS82" s="159">
        <v>4.2440188499365351E-2</v>
      </c>
      <c r="BT82" s="159">
        <v>4.4931624775485009E-3</v>
      </c>
      <c r="BU82" s="159">
        <v>0.18899819743016485</v>
      </c>
      <c r="BV82" s="159">
        <v>7.3600808428855344E-2</v>
      </c>
      <c r="BW82" s="159">
        <v>7.9138569379229556E-2</v>
      </c>
      <c r="BX82" s="159">
        <v>1.7485469017198179E-3</v>
      </c>
      <c r="BY82" s="159">
        <v>1.3508756270898892E-2</v>
      </c>
      <c r="BZ82" s="159">
        <v>2.5075187218290749E-2</v>
      </c>
      <c r="CA82" s="159">
        <v>1.0228311821053107</v>
      </c>
      <c r="CB82" s="159">
        <v>5.7191917852134544E-3</v>
      </c>
      <c r="CC82" s="159">
        <v>2.9429424136351325E-2</v>
      </c>
      <c r="CD82" s="159">
        <v>8.0851029830205437E-3</v>
      </c>
      <c r="CE82" s="159">
        <v>2.2516319216057443E-2</v>
      </c>
      <c r="CF82" s="159">
        <v>6.7655792161083307E-3</v>
      </c>
      <c r="CG82" s="159">
        <v>6.5280830462554913E-3</v>
      </c>
      <c r="CH82" s="159">
        <v>4.3339840672742122E-3</v>
      </c>
      <c r="CI82" s="159">
        <v>1.4742552660868793E-2</v>
      </c>
      <c r="CJ82" s="159">
        <v>3.4524882167518791E-3</v>
      </c>
      <c r="CK82" s="159">
        <v>9.8194211427524245E-3</v>
      </c>
      <c r="CL82" s="159">
        <v>1.2015478681115606E-2</v>
      </c>
      <c r="CM82" s="159">
        <v>6.0920483849268444E-5</v>
      </c>
      <c r="CN82" s="159">
        <v>4.5187042961390547E-2</v>
      </c>
      <c r="CO82" s="159">
        <v>2.427657723364195E-2</v>
      </c>
      <c r="CP82" s="159">
        <v>3.9476458372684285E-2</v>
      </c>
      <c r="CQ82" s="159">
        <v>4.6167301438804723E-2</v>
      </c>
      <c r="CR82" s="159">
        <v>2.0254564572294478E-2</v>
      </c>
      <c r="CS82" s="159">
        <v>3.6339790416814309E-2</v>
      </c>
      <c r="CT82" s="159">
        <v>0.15267098897434173</v>
      </c>
      <c r="CU82" s="159">
        <v>5.9077548551184338E-3</v>
      </c>
      <c r="CV82" s="159">
        <v>5.6903359405056754E-3</v>
      </c>
      <c r="CW82" s="159">
        <v>1.437905276791113E-2</v>
      </c>
      <c r="CX82" s="159">
        <v>5.9725541744547464E-3</v>
      </c>
      <c r="CY82" s="159">
        <v>2.4280158760380019E-2</v>
      </c>
      <c r="CZ82" s="159">
        <v>0.32159037371868276</v>
      </c>
      <c r="DA82" s="159">
        <v>9.5199060643994582E-2</v>
      </c>
      <c r="DB82" s="159">
        <v>1.1438972849965316E-2</v>
      </c>
      <c r="DC82" s="159">
        <v>1.1769811080812379E-2</v>
      </c>
      <c r="DD82" s="159">
        <v>1.9898346729500773E-2</v>
      </c>
      <c r="DE82" s="159">
        <v>0</v>
      </c>
    </row>
    <row r="83" spans="1:109" x14ac:dyDescent="0.3">
      <c r="A83" s="151">
        <v>562</v>
      </c>
      <c r="B83" s="159">
        <v>1.8128085234844187E-3</v>
      </c>
      <c r="C83" s="159">
        <v>1.0581505752679981E-2</v>
      </c>
      <c r="D83" s="159">
        <v>2.6911000681816306E-2</v>
      </c>
      <c r="E83" s="159">
        <v>2.3632691228848389E-3</v>
      </c>
      <c r="F83" s="159">
        <v>2.6943374520215686E-2</v>
      </c>
      <c r="G83" s="159">
        <v>8.1220688543714602E-4</v>
      </c>
      <c r="H83" s="159">
        <v>5.461361908494269E-3</v>
      </c>
      <c r="I83" s="159">
        <v>1.7288355664272382E-3</v>
      </c>
      <c r="J83" s="159">
        <v>5.1600679671390476E-3</v>
      </c>
      <c r="K83" s="159">
        <v>3.8564485537686054E-3</v>
      </c>
      <c r="L83" s="159">
        <v>3.7051418937733482E-3</v>
      </c>
      <c r="M83" s="159">
        <v>4.1919372816783254E-3</v>
      </c>
      <c r="N83" s="159">
        <v>4.2258621540712943E-3</v>
      </c>
      <c r="O83" s="159">
        <v>4.2130549511839215E-3</v>
      </c>
      <c r="P83" s="159">
        <v>2.0692941539444073E-3</v>
      </c>
      <c r="Q83" s="159">
        <v>3.6753733695971185E-3</v>
      </c>
      <c r="R83" s="159">
        <v>6.2456975042510061E-3</v>
      </c>
      <c r="S83" s="159">
        <v>4.8491943781639587E-3</v>
      </c>
      <c r="T83" s="159">
        <v>7.3432368180371141E-3</v>
      </c>
      <c r="U83" s="159">
        <v>4.9477736935156884E-3</v>
      </c>
      <c r="V83" s="159">
        <v>3.0707893530047118E-3</v>
      </c>
      <c r="W83" s="159">
        <v>3.002543533402219E-3</v>
      </c>
      <c r="X83" s="159">
        <v>2.9825317589344392E-3</v>
      </c>
      <c r="Y83" s="159">
        <v>2.0174056683978721E-3</v>
      </c>
      <c r="Z83" s="159">
        <v>2.0998593561071762E-3</v>
      </c>
      <c r="AA83" s="159">
        <v>9.8013075407203296E-4</v>
      </c>
      <c r="AB83" s="159">
        <v>3.6474491852286212E-3</v>
      </c>
      <c r="AC83" s="159">
        <v>2.9437930915663379E-3</v>
      </c>
      <c r="AD83" s="159">
        <v>2.4171526082792183E-3</v>
      </c>
      <c r="AE83" s="159">
        <v>3.0837086818339193E-3</v>
      </c>
      <c r="AF83" s="159">
        <v>3.3702958187125961E-3</v>
      </c>
      <c r="AG83" s="159">
        <v>3.8796255415712863E-3</v>
      </c>
      <c r="AH83" s="159">
        <v>3.1215926775168936E-3</v>
      </c>
      <c r="AI83" s="159">
        <v>3.2553754116424688E-3</v>
      </c>
      <c r="AJ83" s="159">
        <v>4.0719128781613019E-3</v>
      </c>
      <c r="AK83" s="159">
        <v>3.7737004521983808E-3</v>
      </c>
      <c r="AL83" s="159">
        <v>2.8306616032429898E-3</v>
      </c>
      <c r="AM83" s="159">
        <v>3.3238526890173132E-3</v>
      </c>
      <c r="AN83" s="159">
        <v>1.7028879656983077E-3</v>
      </c>
      <c r="AO83" s="159">
        <v>1.0681781347030236E-3</v>
      </c>
      <c r="AP83" s="159">
        <v>5.8923124263778274E-3</v>
      </c>
      <c r="AQ83" s="159">
        <v>3.9030031239446162E-3</v>
      </c>
      <c r="AR83" s="159">
        <v>4.0709818513132339E-3</v>
      </c>
      <c r="AS83" s="159">
        <v>1.7131605286356252E-2</v>
      </c>
      <c r="AT83" s="159">
        <v>5.487366982896166E-3</v>
      </c>
      <c r="AU83" s="159">
        <v>2.0554533521249519E-2</v>
      </c>
      <c r="AV83" s="159">
        <v>3.9989994391597455E-3</v>
      </c>
      <c r="AW83" s="159">
        <v>3.3353603084127336E-3</v>
      </c>
      <c r="AX83" s="159">
        <v>3.5120619165649736E-3</v>
      </c>
      <c r="AY83" s="159">
        <v>1.795588820687172E-3</v>
      </c>
      <c r="AZ83" s="159">
        <v>2.6116604257477899E-3</v>
      </c>
      <c r="BA83" s="159">
        <v>3.6372310373460437E-3</v>
      </c>
      <c r="BB83" s="159">
        <v>3.376179657387571E-3</v>
      </c>
      <c r="BC83" s="159">
        <v>7.1450047159827964E-3</v>
      </c>
      <c r="BD83" s="159">
        <v>2.3795519437034549E-3</v>
      </c>
      <c r="BE83" s="159">
        <v>2.110113115845158E-3</v>
      </c>
      <c r="BF83" s="159">
        <v>1.1207282218597494E-3</v>
      </c>
      <c r="BG83" s="159">
        <v>1.7277994793223508E-3</v>
      </c>
      <c r="BH83" s="159">
        <v>8.1411683664922747E-4</v>
      </c>
      <c r="BI83" s="159">
        <v>1.270070033836884E-2</v>
      </c>
      <c r="BJ83" s="159">
        <v>1.4732162023910447E-3</v>
      </c>
      <c r="BK83" s="159">
        <v>2.4862550455063458E-3</v>
      </c>
      <c r="BL83" s="159">
        <v>8.9975545373911104E-3</v>
      </c>
      <c r="BM83" s="159">
        <v>6.3429795737567573E-4</v>
      </c>
      <c r="BN83" s="159">
        <v>1.5341306999821791E-3</v>
      </c>
      <c r="BO83" s="159">
        <v>4.278406025005922E-3</v>
      </c>
      <c r="BP83" s="159">
        <v>3.2404960283677403E-3</v>
      </c>
      <c r="BQ83" s="159">
        <v>1.787477524768055E-3</v>
      </c>
      <c r="BR83" s="159">
        <v>2.1169823281067439E-3</v>
      </c>
      <c r="BS83" s="159">
        <v>2.4094743886428531E-3</v>
      </c>
      <c r="BT83" s="159">
        <v>2.660204480911187E-3</v>
      </c>
      <c r="BU83" s="159">
        <v>3.0438345191294261E-3</v>
      </c>
      <c r="BV83" s="159">
        <v>3.0881421875972237E-3</v>
      </c>
      <c r="BW83" s="159">
        <v>2.5320652006684779E-3</v>
      </c>
      <c r="BX83" s="159">
        <v>1.7496875846316545E-3</v>
      </c>
      <c r="BY83" s="159">
        <v>2.374649401285003E-3</v>
      </c>
      <c r="BZ83" s="159">
        <v>2.3459787807028298E-2</v>
      </c>
      <c r="CA83" s="159">
        <v>1.9458203320084791E-3</v>
      </c>
      <c r="CB83" s="159">
        <v>1.0517934535347497</v>
      </c>
      <c r="CC83" s="159">
        <v>1.7889370298091495E-3</v>
      </c>
      <c r="CD83" s="159">
        <v>7.7307664536578327E-3</v>
      </c>
      <c r="CE83" s="159">
        <v>6.8931709167661823E-2</v>
      </c>
      <c r="CF83" s="159">
        <v>1.3524154645235934E-2</v>
      </c>
      <c r="CG83" s="159">
        <v>1.4229436321666167E-2</v>
      </c>
      <c r="CH83" s="159">
        <v>8.4085277791009268E-3</v>
      </c>
      <c r="CI83" s="159">
        <v>3.7863972871188256E-2</v>
      </c>
      <c r="CJ83" s="159">
        <v>7.5208240130701263E-3</v>
      </c>
      <c r="CK83" s="159">
        <v>2.2254631477343183E-2</v>
      </c>
      <c r="CL83" s="159">
        <v>8.0384941853553146E-3</v>
      </c>
      <c r="CM83" s="159">
        <v>1.7644865380893543E-4</v>
      </c>
      <c r="CN83" s="159">
        <v>6.9076014195725071E-3</v>
      </c>
      <c r="CO83" s="159">
        <v>4.921267065444869E-2</v>
      </c>
      <c r="CP83" s="159">
        <v>6.5854375664620435E-3</v>
      </c>
      <c r="CQ83" s="159">
        <v>3.1089652552035293E-3</v>
      </c>
      <c r="CR83" s="159">
        <v>6.1107110978100246E-2</v>
      </c>
      <c r="CS83" s="159">
        <v>2.7682992706278293E-3</v>
      </c>
      <c r="CT83" s="159">
        <v>6.884491496738498E-3</v>
      </c>
      <c r="CU83" s="159">
        <v>2.3476248165239409E-3</v>
      </c>
      <c r="CV83" s="159">
        <v>6.1239262771916186E-3</v>
      </c>
      <c r="CW83" s="159">
        <v>2.3265386794039351E-2</v>
      </c>
      <c r="CX83" s="159">
        <v>1.2408100304183165E-2</v>
      </c>
      <c r="CY83" s="159">
        <v>5.2251087632954833E-3</v>
      </c>
      <c r="CZ83" s="159">
        <v>1.0507778768039525E-3</v>
      </c>
      <c r="DA83" s="159">
        <v>4.3570667461436301E-3</v>
      </c>
      <c r="DB83" s="159">
        <v>2.0847496686700476E-3</v>
      </c>
      <c r="DC83" s="159">
        <v>5.8792336107808332E-2</v>
      </c>
      <c r="DD83" s="159">
        <v>2.341399159044836E-3</v>
      </c>
      <c r="DE83" s="159">
        <v>0</v>
      </c>
    </row>
    <row r="84" spans="1:109" x14ac:dyDescent="0.3">
      <c r="A84" s="151">
        <v>611</v>
      </c>
      <c r="B84" s="159">
        <v>2.6845909038636382E-3</v>
      </c>
      <c r="C84" s="159">
        <v>4.344111182013054E-4</v>
      </c>
      <c r="D84" s="159">
        <v>2.9582148680238609E-3</v>
      </c>
      <c r="E84" s="159">
        <v>3.6778302309346971E-3</v>
      </c>
      <c r="F84" s="159">
        <v>0.14927810464779326</v>
      </c>
      <c r="G84" s="159">
        <v>1.5503435162231558E-3</v>
      </c>
      <c r="H84" s="159">
        <v>1.8389440893440419E-2</v>
      </c>
      <c r="I84" s="159">
        <v>4.4867283026335368E-4</v>
      </c>
      <c r="J84" s="159">
        <v>1.2574919812579109E-2</v>
      </c>
      <c r="K84" s="159">
        <v>1.7381294367917428E-2</v>
      </c>
      <c r="L84" s="159">
        <v>1.1718445654853821E-2</v>
      </c>
      <c r="M84" s="159">
        <v>8.8300815844402497E-3</v>
      </c>
      <c r="N84" s="159">
        <v>5.9737177421935869E-3</v>
      </c>
      <c r="O84" s="159">
        <v>1.5008939623145917E-2</v>
      </c>
      <c r="P84" s="159">
        <v>1.8453723779590346E-3</v>
      </c>
      <c r="Q84" s="159">
        <v>5.6614854800806341E-3</v>
      </c>
      <c r="R84" s="159">
        <v>1.9974015119545143E-4</v>
      </c>
      <c r="S84" s="159">
        <v>4.1270301928825502E-4</v>
      </c>
      <c r="T84" s="159">
        <v>1.6802222259545778E-3</v>
      </c>
      <c r="U84" s="159">
        <v>7.9327499036099933E-4</v>
      </c>
      <c r="V84" s="159">
        <v>7.5067066828727802E-3</v>
      </c>
      <c r="W84" s="159">
        <v>2.0846539744361898E-3</v>
      </c>
      <c r="X84" s="159">
        <v>3.3529554622005555E-3</v>
      </c>
      <c r="Y84" s="159">
        <v>1.4700404997078963E-3</v>
      </c>
      <c r="Z84" s="159">
        <v>2.1277199747633617E-3</v>
      </c>
      <c r="AA84" s="159">
        <v>1.9585037088296954E-4</v>
      </c>
      <c r="AB84" s="159">
        <v>2.3575921050505359E-4</v>
      </c>
      <c r="AC84" s="159">
        <v>3.1663553848240615E-3</v>
      </c>
      <c r="AD84" s="159">
        <v>1.2223715357985429E-4</v>
      </c>
      <c r="AE84" s="159">
        <v>3.2012196742092108E-4</v>
      </c>
      <c r="AF84" s="159">
        <v>6.0802626801645767E-4</v>
      </c>
      <c r="AG84" s="159">
        <v>2.0640090569255733E-2</v>
      </c>
      <c r="AH84" s="159">
        <v>2.183942357386862E-4</v>
      </c>
      <c r="AI84" s="159">
        <v>1.1426427942699475E-3</v>
      </c>
      <c r="AJ84" s="159">
        <v>2.4233514878361235E-4</v>
      </c>
      <c r="AK84" s="159">
        <v>2.4943610708004233E-4</v>
      </c>
      <c r="AL84" s="159">
        <v>1.2343149983123965E-3</v>
      </c>
      <c r="AM84" s="159">
        <v>3.0230876864446436E-3</v>
      </c>
      <c r="AN84" s="159">
        <v>2.0219829795746277E-4</v>
      </c>
      <c r="AO84" s="159">
        <v>3.5471184725306268E-3</v>
      </c>
      <c r="AP84" s="159">
        <v>9.8733962177475565E-4</v>
      </c>
      <c r="AQ84" s="159">
        <v>5.1915264648773026E-4</v>
      </c>
      <c r="AR84" s="159">
        <v>3.4527236587736116E-3</v>
      </c>
      <c r="AS84" s="159">
        <v>5.1292969394954049E-4</v>
      </c>
      <c r="AT84" s="159">
        <v>6.6945198997191051E-3</v>
      </c>
      <c r="AU84" s="159">
        <v>5.2654899342588308E-3</v>
      </c>
      <c r="AV84" s="159">
        <v>1.8331083720156995E-3</v>
      </c>
      <c r="AW84" s="159">
        <v>3.2222432233802359E-4</v>
      </c>
      <c r="AX84" s="159">
        <v>9.4023088750512969E-3</v>
      </c>
      <c r="AY84" s="159">
        <v>3.5767938191544363E-2</v>
      </c>
      <c r="AZ84" s="159">
        <v>3.5754368387275852E-2</v>
      </c>
      <c r="BA84" s="159">
        <v>1.6008230612947205E-3</v>
      </c>
      <c r="BB84" s="159">
        <v>2.1586252757944818E-3</v>
      </c>
      <c r="BC84" s="159">
        <v>7.2883716536272609E-4</v>
      </c>
      <c r="BD84" s="159">
        <v>4.7510010045727453E-3</v>
      </c>
      <c r="BE84" s="159">
        <v>2.6508554904054213E-3</v>
      </c>
      <c r="BF84" s="159">
        <v>2.2181608136351231E-3</v>
      </c>
      <c r="BG84" s="159">
        <v>6.4473708064076516E-3</v>
      </c>
      <c r="BH84" s="159">
        <v>1.4932843285122587E-3</v>
      </c>
      <c r="BI84" s="159">
        <v>1.1833688500070578E-3</v>
      </c>
      <c r="BJ84" s="159">
        <v>1.9939003869917722E-3</v>
      </c>
      <c r="BK84" s="159">
        <v>1.6205671922283639E-3</v>
      </c>
      <c r="BL84" s="159">
        <v>2.9955107029761257E-4</v>
      </c>
      <c r="BM84" s="159">
        <v>4.8186418134632071E-5</v>
      </c>
      <c r="BN84" s="159">
        <v>1.0700516533027364E-3</v>
      </c>
      <c r="BO84" s="159">
        <v>5.4492146517506274E-3</v>
      </c>
      <c r="BP84" s="159">
        <v>1.4999789474938667E-3</v>
      </c>
      <c r="BQ84" s="159">
        <v>4.482728160474455E-3</v>
      </c>
      <c r="BR84" s="159">
        <v>4.15425640184905E-3</v>
      </c>
      <c r="BS84" s="159">
        <v>5.6225184090452057E-3</v>
      </c>
      <c r="BT84" s="159">
        <v>7.0157179152204267E-3</v>
      </c>
      <c r="BU84" s="159">
        <v>8.4774480667345502E-4</v>
      </c>
      <c r="BV84" s="159">
        <v>1.3599684419478685E-3</v>
      </c>
      <c r="BW84" s="159">
        <v>7.507644776073494E-4</v>
      </c>
      <c r="BX84" s="159">
        <v>1.6257976801819015E-3</v>
      </c>
      <c r="BY84" s="159">
        <v>1.0741698315246339E-3</v>
      </c>
      <c r="BZ84" s="159">
        <v>7.8380463564462031E-4</v>
      </c>
      <c r="CA84" s="159">
        <v>3.2549031387666336E-3</v>
      </c>
      <c r="CB84" s="159">
        <v>1.211527991127926E-3</v>
      </c>
      <c r="CC84" s="159">
        <v>1.0458787330337374</v>
      </c>
      <c r="CD84" s="159">
        <v>8.3871382783545149E-4</v>
      </c>
      <c r="CE84" s="159">
        <v>8.381718145310564E-4</v>
      </c>
      <c r="CF84" s="159">
        <v>5.0548823426733417E-4</v>
      </c>
      <c r="CG84" s="159">
        <v>4.1748058442813162E-4</v>
      </c>
      <c r="CH84" s="159">
        <v>3.0797314808189496E-4</v>
      </c>
      <c r="CI84" s="159">
        <v>5.7276471309549457E-4</v>
      </c>
      <c r="CJ84" s="159">
        <v>2.2148965279492985E-4</v>
      </c>
      <c r="CK84" s="159">
        <v>6.9691365365115161E-4</v>
      </c>
      <c r="CL84" s="159">
        <v>3.7033823146361859E-3</v>
      </c>
      <c r="CM84" s="159">
        <v>5.0065577150270293E-6</v>
      </c>
      <c r="CN84" s="159">
        <v>3.3914904167587946E-3</v>
      </c>
      <c r="CO84" s="159">
        <v>7.2739395920247646E-4</v>
      </c>
      <c r="CP84" s="159">
        <v>7.5895370687017044E-3</v>
      </c>
      <c r="CQ84" s="159">
        <v>4.9530407146668202E-3</v>
      </c>
      <c r="CR84" s="159">
        <v>9.2088954929021112E-4</v>
      </c>
      <c r="CS84" s="159">
        <v>9.3573554572078856E-3</v>
      </c>
      <c r="CT84" s="159">
        <v>1.533525385018951E-3</v>
      </c>
      <c r="CU84" s="159">
        <v>6.4341409938713364E-4</v>
      </c>
      <c r="CV84" s="159">
        <v>5.1594008376297539E-4</v>
      </c>
      <c r="CW84" s="159">
        <v>5.9446841055181435E-4</v>
      </c>
      <c r="CX84" s="159">
        <v>4.2107408211029888E-4</v>
      </c>
      <c r="CY84" s="159">
        <v>2.4928681594761372E-3</v>
      </c>
      <c r="CZ84" s="159">
        <v>2.3094873481204147E-3</v>
      </c>
      <c r="DA84" s="159">
        <v>8.29687007611302E-3</v>
      </c>
      <c r="DB84" s="159">
        <v>6.3286134962995473E-4</v>
      </c>
      <c r="DC84" s="159">
        <v>1.9736893762121118E-2</v>
      </c>
      <c r="DD84" s="159">
        <v>5.2221056281831816E-4</v>
      </c>
      <c r="DE84" s="159">
        <v>0</v>
      </c>
    </row>
    <row r="85" spans="1:109" x14ac:dyDescent="0.3">
      <c r="A85" s="151">
        <v>6211</v>
      </c>
      <c r="B85" s="159">
        <v>1.1749235505319545E-3</v>
      </c>
      <c r="C85" s="159">
        <v>1.3039354545829915E-3</v>
      </c>
      <c r="D85" s="159">
        <v>5.3802737793324038E-3</v>
      </c>
      <c r="E85" s="159">
        <v>8.3903471764934529E-3</v>
      </c>
      <c r="F85" s="159">
        <v>3.145265160775252E-3</v>
      </c>
      <c r="G85" s="159">
        <v>2.6416587154552669E-3</v>
      </c>
      <c r="H85" s="159">
        <v>9.5764001547253078E-3</v>
      </c>
      <c r="I85" s="159">
        <v>1.1093284127355899E-2</v>
      </c>
      <c r="J85" s="159">
        <v>4.5209221169606748E-3</v>
      </c>
      <c r="K85" s="159">
        <v>4.8350549242302358E-3</v>
      </c>
      <c r="L85" s="159">
        <v>6.302326432663239E-3</v>
      </c>
      <c r="M85" s="159">
        <v>5.9236870597119034E-3</v>
      </c>
      <c r="N85" s="159">
        <v>3.224886469824923E-3</v>
      </c>
      <c r="O85" s="159">
        <v>5.1622468482768582E-3</v>
      </c>
      <c r="P85" s="159">
        <v>1.8063340082377392E-3</v>
      </c>
      <c r="Q85" s="159">
        <v>5.3193660339106927E-3</v>
      </c>
      <c r="R85" s="159">
        <v>8.7623821506359139E-4</v>
      </c>
      <c r="S85" s="159">
        <v>1.7563128203429363E-3</v>
      </c>
      <c r="T85" s="159">
        <v>9.2181588913928195E-3</v>
      </c>
      <c r="U85" s="159">
        <v>5.2888046934389992E-3</v>
      </c>
      <c r="V85" s="159">
        <v>4.0394155206322169E-2</v>
      </c>
      <c r="W85" s="159">
        <v>8.4372012278496056E-3</v>
      </c>
      <c r="X85" s="159">
        <v>2.0174985232378793E-2</v>
      </c>
      <c r="Y85" s="159">
        <v>7.4317849999528734E-3</v>
      </c>
      <c r="Z85" s="159">
        <v>3.3398968115391581E-3</v>
      </c>
      <c r="AA85" s="159">
        <v>1.5463345247464686E-3</v>
      </c>
      <c r="AB85" s="159">
        <v>9.7395747342356902E-4</v>
      </c>
      <c r="AC85" s="159">
        <v>1.0512503993894869E-3</v>
      </c>
      <c r="AD85" s="159">
        <v>1.1072545520000171E-2</v>
      </c>
      <c r="AE85" s="159">
        <v>1.4511618764102348E-3</v>
      </c>
      <c r="AF85" s="159">
        <v>7.8597056781122276E-3</v>
      </c>
      <c r="AG85" s="159">
        <v>5.8122380958052298E-2</v>
      </c>
      <c r="AH85" s="159">
        <v>4.9190253789676234E-3</v>
      </c>
      <c r="AI85" s="159">
        <v>1.4972373396863804E-3</v>
      </c>
      <c r="AJ85" s="159">
        <v>4.4695664913813188E-3</v>
      </c>
      <c r="AK85" s="159">
        <v>1.003842140239145E-3</v>
      </c>
      <c r="AL85" s="159">
        <v>5.9295936748391996E-3</v>
      </c>
      <c r="AM85" s="159">
        <v>8.0757922771172039E-2</v>
      </c>
      <c r="AN85" s="159">
        <v>6.1524487571092178E-4</v>
      </c>
      <c r="AO85" s="159">
        <v>1.6718881989085386E-3</v>
      </c>
      <c r="AP85" s="159">
        <v>9.5067869227258512E-4</v>
      </c>
      <c r="AQ85" s="159">
        <v>5.6129569645275591E-3</v>
      </c>
      <c r="AR85" s="159">
        <v>1.5873705605157478E-2</v>
      </c>
      <c r="AS85" s="159">
        <v>1.920994190354355E-3</v>
      </c>
      <c r="AT85" s="159">
        <v>5.6620943358240191E-3</v>
      </c>
      <c r="AU85" s="159">
        <v>1.6901885287240034E-3</v>
      </c>
      <c r="AV85" s="159">
        <v>3.2903410860593255E-3</v>
      </c>
      <c r="AW85" s="159">
        <v>6.8439961449443041E-4</v>
      </c>
      <c r="AX85" s="159">
        <v>1.3512308225114105E-2</v>
      </c>
      <c r="AY85" s="159">
        <v>3.0676862742459224E-3</v>
      </c>
      <c r="AZ85" s="159">
        <v>3.8249282288484255E-3</v>
      </c>
      <c r="BA85" s="159">
        <v>2.389800255018891E-2</v>
      </c>
      <c r="BB85" s="159">
        <v>9.339357550035076E-3</v>
      </c>
      <c r="BC85" s="159">
        <v>4.8578555995877999E-3</v>
      </c>
      <c r="BD85" s="159">
        <v>3.1963332325965145E-3</v>
      </c>
      <c r="BE85" s="159">
        <v>3.4126438220863403E-3</v>
      </c>
      <c r="BF85" s="159">
        <v>2.7963237512528918E-3</v>
      </c>
      <c r="BG85" s="159">
        <v>8.2462793594875218E-3</v>
      </c>
      <c r="BH85" s="159">
        <v>1.7035983537034298E-3</v>
      </c>
      <c r="BI85" s="159">
        <v>1.4041543991829154E-3</v>
      </c>
      <c r="BJ85" s="159">
        <v>3.408681765620179E-3</v>
      </c>
      <c r="BK85" s="159">
        <v>1.6561767960211052E-3</v>
      </c>
      <c r="BL85" s="159">
        <v>1.7901588036976558E-3</v>
      </c>
      <c r="BM85" s="159">
        <v>1.6574433146370645E-4</v>
      </c>
      <c r="BN85" s="159">
        <v>1.9011222523745786E-3</v>
      </c>
      <c r="BO85" s="159">
        <v>1.1617644981497359E-2</v>
      </c>
      <c r="BP85" s="159">
        <v>2.9169617273007067E-3</v>
      </c>
      <c r="BQ85" s="159">
        <v>7.2017100568254524E-3</v>
      </c>
      <c r="BR85" s="159">
        <v>9.8100208857934933E-3</v>
      </c>
      <c r="BS85" s="159">
        <v>1.1371607338507027E-2</v>
      </c>
      <c r="BT85" s="159">
        <v>1.6238645732365865E-3</v>
      </c>
      <c r="BU85" s="159">
        <v>1.4766811282621991E-3</v>
      </c>
      <c r="BV85" s="159">
        <v>2.9529932414847303E-3</v>
      </c>
      <c r="BW85" s="159">
        <v>3.8395422993175686E-3</v>
      </c>
      <c r="BX85" s="159">
        <v>3.7918895830033922E-3</v>
      </c>
      <c r="BY85" s="159">
        <v>5.1153535451603305E-3</v>
      </c>
      <c r="BZ85" s="159">
        <v>1.2427752783730748E-3</v>
      </c>
      <c r="CA85" s="159">
        <v>6.5529558615522879E-3</v>
      </c>
      <c r="CB85" s="159">
        <v>2.5651564061657025E-3</v>
      </c>
      <c r="CC85" s="159">
        <v>1.0835436460619401E-2</v>
      </c>
      <c r="CD85" s="159">
        <v>1.3968749059863201</v>
      </c>
      <c r="CE85" s="159">
        <v>1.3299798312348878E-3</v>
      </c>
      <c r="CF85" s="159">
        <v>0.10213230046665409</v>
      </c>
      <c r="CG85" s="159">
        <v>3.153061609761519E-3</v>
      </c>
      <c r="CH85" s="159">
        <v>7.8508717321691027E-2</v>
      </c>
      <c r="CI85" s="159">
        <v>8.6680577000515827E-4</v>
      </c>
      <c r="CJ85" s="159">
        <v>1.6595482567108542E-3</v>
      </c>
      <c r="CK85" s="159">
        <v>2.3726766931468292E-3</v>
      </c>
      <c r="CL85" s="159">
        <v>1.5461518711766254E-3</v>
      </c>
      <c r="CM85" s="159">
        <v>4.9683275503684514E-6</v>
      </c>
      <c r="CN85" s="159">
        <v>2.8990723470275186E-3</v>
      </c>
      <c r="CO85" s="159">
        <v>1.2032145315923673E-3</v>
      </c>
      <c r="CP85" s="159">
        <v>4.3925052247009684E-3</v>
      </c>
      <c r="CQ85" s="159">
        <v>4.1821936352868178E-3</v>
      </c>
      <c r="CR85" s="159">
        <v>1.1002101594253227E-3</v>
      </c>
      <c r="CS85" s="159">
        <v>1.7388706268426174E-2</v>
      </c>
      <c r="CT85" s="159">
        <v>3.9006834472718396E-3</v>
      </c>
      <c r="CU85" s="159">
        <v>1.7927444147327492E-3</v>
      </c>
      <c r="CV85" s="159">
        <v>3.3364807717139308E-3</v>
      </c>
      <c r="CW85" s="159">
        <v>1.4209066483306134E-3</v>
      </c>
      <c r="CX85" s="159">
        <v>7.7850632217170857E-4</v>
      </c>
      <c r="CY85" s="159">
        <v>2.1065929010384943E-3</v>
      </c>
      <c r="CZ85" s="159">
        <v>6.7192707243281758E-3</v>
      </c>
      <c r="DA85" s="159">
        <v>2.0223541218086626E-2</v>
      </c>
      <c r="DB85" s="159">
        <v>1.3029675305373603E-3</v>
      </c>
      <c r="DC85" s="159">
        <v>2.2000130193278421E-3</v>
      </c>
      <c r="DD85" s="159">
        <v>9.6010015333610008E-4</v>
      </c>
      <c r="DE85" s="159">
        <v>0</v>
      </c>
    </row>
    <row r="86" spans="1:109" x14ac:dyDescent="0.3">
      <c r="A86" s="151">
        <v>6212</v>
      </c>
      <c r="B86" s="159">
        <v>1.8048135975433214E-4</v>
      </c>
      <c r="C86" s="159">
        <v>1.4929824971406235E-4</v>
      </c>
      <c r="D86" s="159">
        <v>4.5308765633456576E-4</v>
      </c>
      <c r="E86" s="159">
        <v>1.7048204710028972E-3</v>
      </c>
      <c r="F86" s="159">
        <v>6.488158764998116E-4</v>
      </c>
      <c r="G86" s="159">
        <v>5.2089950215582724E-4</v>
      </c>
      <c r="H86" s="159">
        <v>2.7372376592911512E-3</v>
      </c>
      <c r="I86" s="159">
        <v>4.3419379882366394E-4</v>
      </c>
      <c r="J86" s="159">
        <v>7.3207153178921275E-4</v>
      </c>
      <c r="K86" s="159">
        <v>6.0228649904865998E-4</v>
      </c>
      <c r="L86" s="159">
        <v>9.1172162000497129E-4</v>
      </c>
      <c r="M86" s="159">
        <v>7.5401352865859899E-4</v>
      </c>
      <c r="N86" s="159">
        <v>4.5192125093405873E-4</v>
      </c>
      <c r="O86" s="159">
        <v>7.1762276896517616E-4</v>
      </c>
      <c r="P86" s="159">
        <v>2.0665204005199729E-4</v>
      </c>
      <c r="Q86" s="159">
        <v>6.088916744020215E-4</v>
      </c>
      <c r="R86" s="159">
        <v>1.0309598158690441E-4</v>
      </c>
      <c r="S86" s="159">
        <v>2.5644588544016405E-3</v>
      </c>
      <c r="T86" s="159">
        <v>2.0286428072510621E-2</v>
      </c>
      <c r="U86" s="159">
        <v>1.0234741427389617E-2</v>
      </c>
      <c r="V86" s="159">
        <v>2.1120850622734374E-3</v>
      </c>
      <c r="W86" s="159">
        <v>1.1400458190711428E-3</v>
      </c>
      <c r="X86" s="159">
        <v>1.1261362777020996E-3</v>
      </c>
      <c r="Y86" s="159">
        <v>4.5837763277895954E-4</v>
      </c>
      <c r="Z86" s="159">
        <v>6.4223467600875374E-4</v>
      </c>
      <c r="AA86" s="159">
        <v>1.0589468799676499E-4</v>
      </c>
      <c r="AB86" s="159">
        <v>1.3048686506581995E-4</v>
      </c>
      <c r="AC86" s="159">
        <v>1.978410183127532E-4</v>
      </c>
      <c r="AD86" s="159">
        <v>5.8278023078799036E-4</v>
      </c>
      <c r="AE86" s="159">
        <v>3.2799058431076374E-4</v>
      </c>
      <c r="AF86" s="159">
        <v>4.3597185205701327E-4</v>
      </c>
      <c r="AG86" s="159">
        <v>3.0076952012116848E-3</v>
      </c>
      <c r="AH86" s="159">
        <v>2.9920709238629199E-4</v>
      </c>
      <c r="AI86" s="159">
        <v>3.8989066985953519E-4</v>
      </c>
      <c r="AJ86" s="159">
        <v>3.7893972242912212E-4</v>
      </c>
      <c r="AK86" s="159">
        <v>1.1749073627101013E-4</v>
      </c>
      <c r="AL86" s="159">
        <v>4.2852138677371978E-4</v>
      </c>
      <c r="AM86" s="159">
        <v>3.0670553980104674E-3</v>
      </c>
      <c r="AN86" s="159">
        <v>6.938243193654253E-5</v>
      </c>
      <c r="AO86" s="159">
        <v>9.9865875781578292E-4</v>
      </c>
      <c r="AP86" s="159">
        <v>1.0941410513568838E-4</v>
      </c>
      <c r="AQ86" s="159">
        <v>6.4968877945280345E-4</v>
      </c>
      <c r="AR86" s="159">
        <v>5.4041180338032738E-3</v>
      </c>
      <c r="AS86" s="159">
        <v>2.2662743398294539E-4</v>
      </c>
      <c r="AT86" s="159">
        <v>7.417294319322455E-4</v>
      </c>
      <c r="AU86" s="159">
        <v>2.0690394608861368E-4</v>
      </c>
      <c r="AV86" s="159">
        <v>2.7414598120166777E-4</v>
      </c>
      <c r="AW86" s="159">
        <v>7.2706078409627971E-5</v>
      </c>
      <c r="AX86" s="159">
        <v>6.2106527669881573E-4</v>
      </c>
      <c r="AY86" s="159">
        <v>4.9216504745315808E-4</v>
      </c>
      <c r="AZ86" s="159">
        <v>5.0110294601415895E-4</v>
      </c>
      <c r="BA86" s="159">
        <v>9.3077560836929906E-4</v>
      </c>
      <c r="BB86" s="159">
        <v>5.9536934338464483E-4</v>
      </c>
      <c r="BC86" s="159">
        <v>3.2394046910484735E-4</v>
      </c>
      <c r="BD86" s="159">
        <v>3.2453744412838906E-3</v>
      </c>
      <c r="BE86" s="159">
        <v>1.0334038671361227E-3</v>
      </c>
      <c r="BF86" s="159">
        <v>9.1761518330102149E-4</v>
      </c>
      <c r="BG86" s="159">
        <v>2.7194581924025714E-3</v>
      </c>
      <c r="BH86" s="159">
        <v>1.4433140768563503E-3</v>
      </c>
      <c r="BI86" s="159">
        <v>6.7708518292246896E-4</v>
      </c>
      <c r="BJ86" s="159">
        <v>3.0924673888076569E-3</v>
      </c>
      <c r="BK86" s="159">
        <v>3.7667446925771815E-4</v>
      </c>
      <c r="BL86" s="159">
        <v>1.4926033693018196E-4</v>
      </c>
      <c r="BM86" s="159">
        <v>2.5852342448710528E-5</v>
      </c>
      <c r="BN86" s="159">
        <v>7.853542567652275E-4</v>
      </c>
      <c r="BO86" s="159">
        <v>7.6687902840991903E-3</v>
      </c>
      <c r="BP86" s="159">
        <v>3.7856777145716015E-4</v>
      </c>
      <c r="BQ86" s="159">
        <v>1.294053218913381E-3</v>
      </c>
      <c r="BR86" s="159">
        <v>1.3661912301295783E-3</v>
      </c>
      <c r="BS86" s="159">
        <v>4.6754979281926293E-3</v>
      </c>
      <c r="BT86" s="159">
        <v>1.9210053686230828E-4</v>
      </c>
      <c r="BU86" s="159">
        <v>1.9340132469269317E-4</v>
      </c>
      <c r="BV86" s="159">
        <v>6.8406809122359901E-4</v>
      </c>
      <c r="BW86" s="159">
        <v>3.0737042878658128E-4</v>
      </c>
      <c r="BX86" s="159">
        <v>2.2663752190281086E-4</v>
      </c>
      <c r="BY86" s="159">
        <v>8.7429616296474813E-4</v>
      </c>
      <c r="BZ86" s="159">
        <v>4.8610619301295944E-4</v>
      </c>
      <c r="CA86" s="159">
        <v>7.4837414099867357E-4</v>
      </c>
      <c r="CB86" s="159">
        <v>2.0070996218410334E-4</v>
      </c>
      <c r="CC86" s="159">
        <v>1.33389604040822E-3</v>
      </c>
      <c r="CD86" s="159">
        <v>3.666960210489606E-2</v>
      </c>
      <c r="CE86" s="159">
        <v>1.0004228648335758</v>
      </c>
      <c r="CF86" s="159">
        <v>3.0096183135297182E-3</v>
      </c>
      <c r="CG86" s="159">
        <v>3.5563141864045566E-4</v>
      </c>
      <c r="CH86" s="159">
        <v>3.9734778125155431E-3</v>
      </c>
      <c r="CI86" s="159">
        <v>2.7402347346889736E-4</v>
      </c>
      <c r="CJ86" s="159">
        <v>1.8738264860891285E-4</v>
      </c>
      <c r="CK86" s="159">
        <v>1.9298552169575101E-4</v>
      </c>
      <c r="CL86" s="159">
        <v>1.5294406141235281E-4</v>
      </c>
      <c r="CM86" s="159">
        <v>2.8042321835345084E-6</v>
      </c>
      <c r="CN86" s="159">
        <v>5.5702626033509665E-4</v>
      </c>
      <c r="CO86" s="159">
        <v>3.5600743726289612E-4</v>
      </c>
      <c r="CP86" s="159">
        <v>6.6293581830311333E-4</v>
      </c>
      <c r="CQ86" s="159">
        <v>6.2802130906866789E-4</v>
      </c>
      <c r="CR86" s="159">
        <v>2.5112959129461332E-4</v>
      </c>
      <c r="CS86" s="159">
        <v>1.1443811010257057E-3</v>
      </c>
      <c r="CT86" s="159">
        <v>7.4312167507495103E-4</v>
      </c>
      <c r="CU86" s="159">
        <v>2.1304329037727802E-4</v>
      </c>
      <c r="CV86" s="159">
        <v>2.2961145944464385E-4</v>
      </c>
      <c r="CW86" s="159">
        <v>2.9898772305079487E-4</v>
      </c>
      <c r="CX86" s="159">
        <v>1.2663754409329613E-4</v>
      </c>
      <c r="CY86" s="159">
        <v>3.5887633312943262E-4</v>
      </c>
      <c r="CZ86" s="159">
        <v>9.4310234534548108E-4</v>
      </c>
      <c r="DA86" s="159">
        <v>1.3096308136080977E-2</v>
      </c>
      <c r="DB86" s="159">
        <v>8.3242113657113479E-4</v>
      </c>
      <c r="DC86" s="159">
        <v>5.8662182549057754E-4</v>
      </c>
      <c r="DD86" s="159">
        <v>5.5308048588436048E-4</v>
      </c>
      <c r="DE86" s="159">
        <v>0</v>
      </c>
    </row>
    <row r="87" spans="1:109" x14ac:dyDescent="0.3">
      <c r="A87" s="151">
        <v>6213</v>
      </c>
      <c r="B87" s="159">
        <v>1.3969983369486162E-4</v>
      </c>
      <c r="C87" s="159">
        <v>3.6189444837393501E-4</v>
      </c>
      <c r="D87" s="159">
        <v>2.1369840850052387E-4</v>
      </c>
      <c r="E87" s="159">
        <v>4.938419411648408E-4</v>
      </c>
      <c r="F87" s="159">
        <v>2.3837587085355114E-4</v>
      </c>
      <c r="G87" s="159">
        <v>1.844043262853468E-4</v>
      </c>
      <c r="H87" s="159">
        <v>2.2718852660294419E-3</v>
      </c>
      <c r="I87" s="159">
        <v>9.8040614475014792E-4</v>
      </c>
      <c r="J87" s="159">
        <v>4.8339368683930563E-4</v>
      </c>
      <c r="K87" s="159">
        <v>4.2671542068351183E-4</v>
      </c>
      <c r="L87" s="159">
        <v>5.306117439959117E-4</v>
      </c>
      <c r="M87" s="159">
        <v>5.2039440532482338E-4</v>
      </c>
      <c r="N87" s="159">
        <v>3.4080972433298164E-4</v>
      </c>
      <c r="O87" s="159">
        <v>4.3214614796632968E-4</v>
      </c>
      <c r="P87" s="159">
        <v>1.6626947589330982E-4</v>
      </c>
      <c r="Q87" s="159">
        <v>4.0251032490461533E-4</v>
      </c>
      <c r="R87" s="159">
        <v>2.7220701224630169E-4</v>
      </c>
      <c r="S87" s="159">
        <v>5.9746709306359434E-4</v>
      </c>
      <c r="T87" s="159">
        <v>6.1126217847385428E-3</v>
      </c>
      <c r="U87" s="159">
        <v>1.1549592895851266E-3</v>
      </c>
      <c r="V87" s="159">
        <v>9.0399156921668121E-4</v>
      </c>
      <c r="W87" s="159">
        <v>3.4778049409154714E-4</v>
      </c>
      <c r="X87" s="159">
        <v>6.2302285051694191E-4</v>
      </c>
      <c r="Y87" s="159">
        <v>3.7720836686960238E-4</v>
      </c>
      <c r="Z87" s="159">
        <v>2.4587142644352859E-4</v>
      </c>
      <c r="AA87" s="159">
        <v>1.4072264522687938E-4</v>
      </c>
      <c r="AB87" s="159">
        <v>1.9332049830118617E-4</v>
      </c>
      <c r="AC87" s="159">
        <v>2.1951896754597079E-4</v>
      </c>
      <c r="AD87" s="159">
        <v>8.4692930559627404E-4</v>
      </c>
      <c r="AE87" s="159">
        <v>4.023911981926873E-4</v>
      </c>
      <c r="AF87" s="159">
        <v>5.3000775141848102E-4</v>
      </c>
      <c r="AG87" s="159">
        <v>1.2068029849041288E-3</v>
      </c>
      <c r="AH87" s="159">
        <v>4.4219514444873253E-4</v>
      </c>
      <c r="AI87" s="159">
        <v>5.3075225586914272E-4</v>
      </c>
      <c r="AJ87" s="159">
        <v>4.3919005702580427E-4</v>
      </c>
      <c r="AK87" s="159">
        <v>1.8688706274263371E-4</v>
      </c>
      <c r="AL87" s="159">
        <v>3.6254196828340509E-4</v>
      </c>
      <c r="AM87" s="159">
        <v>1.1570656144849467E-3</v>
      </c>
      <c r="AN87" s="159">
        <v>8.9057513020324381E-5</v>
      </c>
      <c r="AO87" s="159">
        <v>1.3979322106302713E-4</v>
      </c>
      <c r="AP87" s="159">
        <v>1.5817266111100051E-4</v>
      </c>
      <c r="AQ87" s="159">
        <v>5.2041492856880493E-4</v>
      </c>
      <c r="AR87" s="159">
        <v>3.1674172991898431E-3</v>
      </c>
      <c r="AS87" s="159">
        <v>7.1992151904629888E-4</v>
      </c>
      <c r="AT87" s="159">
        <v>1.0893743202230245E-3</v>
      </c>
      <c r="AU87" s="159">
        <v>1.6614216076300405E-4</v>
      </c>
      <c r="AV87" s="159">
        <v>2.8414488373631027E-4</v>
      </c>
      <c r="AW87" s="159">
        <v>9.503746387932405E-5</v>
      </c>
      <c r="AX87" s="159">
        <v>3.9144884884021277E-4</v>
      </c>
      <c r="AY87" s="159">
        <v>2.0224654893517585E-4</v>
      </c>
      <c r="AZ87" s="159">
        <v>2.5920238456459928E-4</v>
      </c>
      <c r="BA87" s="159">
        <v>7.8583617968662998E-4</v>
      </c>
      <c r="BB87" s="159">
        <v>4.8379587193673801E-4</v>
      </c>
      <c r="BC87" s="159">
        <v>4.5793524866753678E-4</v>
      </c>
      <c r="BD87" s="159">
        <v>2.9193777496206932E-4</v>
      </c>
      <c r="BE87" s="159">
        <v>1.8766159963271245E-4</v>
      </c>
      <c r="BF87" s="159">
        <v>1.4664083566256534E-4</v>
      </c>
      <c r="BG87" s="159">
        <v>4.277458625152839E-4</v>
      </c>
      <c r="BH87" s="159">
        <v>1.0041755081631924E-4</v>
      </c>
      <c r="BI87" s="159">
        <v>1.1351348093685627E-4</v>
      </c>
      <c r="BJ87" s="159">
        <v>2.01143268728362E-4</v>
      </c>
      <c r="BK87" s="159">
        <v>1.6577416650697053E-4</v>
      </c>
      <c r="BL87" s="159">
        <v>4.4268218139496823E-4</v>
      </c>
      <c r="BM87" s="159">
        <v>3.6060173189123135E-5</v>
      </c>
      <c r="BN87" s="159">
        <v>1.2083379582014454E-4</v>
      </c>
      <c r="BO87" s="159">
        <v>9.4866082499085974E-4</v>
      </c>
      <c r="BP87" s="159">
        <v>2.0715421145202974E-4</v>
      </c>
      <c r="BQ87" s="159">
        <v>4.2160731137017216E-4</v>
      </c>
      <c r="BR87" s="159">
        <v>5.6932952619416684E-4</v>
      </c>
      <c r="BS87" s="159">
        <v>5.5520430443652743E-4</v>
      </c>
      <c r="BT87" s="159">
        <v>1.8270690743561592E-4</v>
      </c>
      <c r="BU87" s="159">
        <v>8.9632219836713881E-5</v>
      </c>
      <c r="BV87" s="159">
        <v>2.2342231844192976E-4</v>
      </c>
      <c r="BW87" s="159">
        <v>3.1436803369640763E-4</v>
      </c>
      <c r="BX87" s="159">
        <v>3.2867827964474714E-4</v>
      </c>
      <c r="BY87" s="159">
        <v>4.2372952532994303E-4</v>
      </c>
      <c r="BZ87" s="159">
        <v>1.2548604067432012E-4</v>
      </c>
      <c r="CA87" s="159">
        <v>3.5939749483443218E-4</v>
      </c>
      <c r="CB87" s="159">
        <v>2.2778865918243816E-4</v>
      </c>
      <c r="CC87" s="159">
        <v>5.0268479667340399E-4</v>
      </c>
      <c r="CD87" s="159">
        <v>1.4905185950905361E-2</v>
      </c>
      <c r="CE87" s="159">
        <v>1.4088829449395652E-4</v>
      </c>
      <c r="CF87" s="159">
        <v>1.0193485797653514</v>
      </c>
      <c r="CG87" s="159">
        <v>2.820053419989959E-4</v>
      </c>
      <c r="CH87" s="159">
        <v>4.2720112883877927E-2</v>
      </c>
      <c r="CI87" s="159">
        <v>9.1917238270441457E-5</v>
      </c>
      <c r="CJ87" s="159">
        <v>1.4843163042080793E-4</v>
      </c>
      <c r="CK87" s="159">
        <v>1.4625494144810451E-2</v>
      </c>
      <c r="CL87" s="159">
        <v>1.212956601596429E-4</v>
      </c>
      <c r="CM87" s="159">
        <v>4.9225650791131483E-7</v>
      </c>
      <c r="CN87" s="159">
        <v>2.4036173755825774E-4</v>
      </c>
      <c r="CO87" s="159">
        <v>1.1102907730405802E-4</v>
      </c>
      <c r="CP87" s="159">
        <v>4.0630709831143984E-4</v>
      </c>
      <c r="CQ87" s="159">
        <v>3.5480811076446913E-4</v>
      </c>
      <c r="CR87" s="159">
        <v>1.2371898572422716E-4</v>
      </c>
      <c r="CS87" s="159">
        <v>4.7493459599262991E-4</v>
      </c>
      <c r="CT87" s="159">
        <v>2.0340435064282775E-4</v>
      </c>
      <c r="CU87" s="159">
        <v>1.9067506168652314E-4</v>
      </c>
      <c r="CV87" s="159">
        <v>3.1715300184224091E-4</v>
      </c>
      <c r="CW87" s="159">
        <v>2.4407213795654028E-4</v>
      </c>
      <c r="CX87" s="159">
        <v>1.3104605821542939E-4</v>
      </c>
      <c r="CY87" s="159">
        <v>1.7875184404278098E-4</v>
      </c>
      <c r="CZ87" s="159">
        <v>2.5703397953572124E-4</v>
      </c>
      <c r="DA87" s="159">
        <v>6.0180176204183004E-4</v>
      </c>
      <c r="DB87" s="159">
        <v>1.0737963734874898E-4</v>
      </c>
      <c r="DC87" s="159">
        <v>2.1686509714157127E-4</v>
      </c>
      <c r="DD87" s="159">
        <v>6.7644533320978815E-5</v>
      </c>
      <c r="DE87" s="159">
        <v>0</v>
      </c>
    </row>
    <row r="88" spans="1:109" x14ac:dyDescent="0.3">
      <c r="A88" s="151">
        <v>6214</v>
      </c>
      <c r="B88" s="159">
        <v>3.6272381484172664E-3</v>
      </c>
      <c r="C88" s="159">
        <v>1.876969528680868E-2</v>
      </c>
      <c r="D88" s="159">
        <v>9.003759904913906E-3</v>
      </c>
      <c r="E88" s="159">
        <v>4.2625792663336902E-3</v>
      </c>
      <c r="F88" s="159">
        <v>6.9836211477660136E-3</v>
      </c>
      <c r="G88" s="159">
        <v>1.6274240387072608E-3</v>
      </c>
      <c r="H88" s="159">
        <v>7.9294935947317111E-3</v>
      </c>
      <c r="I88" s="159">
        <v>3.4979515866397849E-3</v>
      </c>
      <c r="J88" s="159">
        <v>9.3413989259065987E-3</v>
      </c>
      <c r="K88" s="159">
        <v>7.1395034265910508E-3</v>
      </c>
      <c r="L88" s="159">
        <v>6.7879055867058613E-3</v>
      </c>
      <c r="M88" s="159">
        <v>7.8008068089067146E-3</v>
      </c>
      <c r="N88" s="159">
        <v>8.2559599700442032E-3</v>
      </c>
      <c r="O88" s="159">
        <v>5.5985800058596233E-3</v>
      </c>
      <c r="P88" s="159">
        <v>4.081437944320452E-3</v>
      </c>
      <c r="Q88" s="159">
        <v>6.4740723137876122E-3</v>
      </c>
      <c r="R88" s="159">
        <v>1.4240348253956706E-2</v>
      </c>
      <c r="S88" s="159">
        <v>8.7102707791644699E-3</v>
      </c>
      <c r="T88" s="159">
        <v>8.6818146073092285E-3</v>
      </c>
      <c r="U88" s="159">
        <v>7.915860669767261E-3</v>
      </c>
      <c r="V88" s="159">
        <v>5.9395059782751565E-3</v>
      </c>
      <c r="W88" s="159">
        <v>5.1654338061622885E-3</v>
      </c>
      <c r="X88" s="159">
        <v>6.2436609048944864E-3</v>
      </c>
      <c r="Y88" s="159">
        <v>4.295280971327569E-3</v>
      </c>
      <c r="Z88" s="159">
        <v>4.2949979245943881E-3</v>
      </c>
      <c r="AA88" s="159">
        <v>1.8910964996462236E-3</v>
      </c>
      <c r="AB88" s="159">
        <v>8.104182102847449E-3</v>
      </c>
      <c r="AC88" s="159">
        <v>2.5680499762524402E-3</v>
      </c>
      <c r="AD88" s="159">
        <v>5.1256738901243326E-3</v>
      </c>
      <c r="AE88" s="159">
        <v>6.6900462735691706E-3</v>
      </c>
      <c r="AF88" s="159">
        <v>6.9027502627186767E-3</v>
      </c>
      <c r="AG88" s="159">
        <v>6.3361310111325272E-3</v>
      </c>
      <c r="AH88" s="159">
        <v>6.7596828984989353E-3</v>
      </c>
      <c r="AI88" s="159">
        <v>7.0908689110703695E-3</v>
      </c>
      <c r="AJ88" s="159">
        <v>9.0730242587529521E-3</v>
      </c>
      <c r="AK88" s="159">
        <v>8.4599409304317429E-3</v>
      </c>
      <c r="AL88" s="159">
        <v>5.1395247126471031E-3</v>
      </c>
      <c r="AM88" s="159">
        <v>5.7627840084908295E-3</v>
      </c>
      <c r="AN88" s="159">
        <v>3.8377975007279391E-3</v>
      </c>
      <c r="AO88" s="159">
        <v>1.9034730778375889E-3</v>
      </c>
      <c r="AP88" s="159">
        <v>6.7504223424180781E-3</v>
      </c>
      <c r="AQ88" s="159">
        <v>6.5807481650222597E-3</v>
      </c>
      <c r="AR88" s="159">
        <v>6.6422110241815512E-3</v>
      </c>
      <c r="AS88" s="159">
        <v>3.9730164158196767E-2</v>
      </c>
      <c r="AT88" s="159">
        <v>6.3491948183004186E-3</v>
      </c>
      <c r="AU88" s="159">
        <v>2.7170066375337013E-3</v>
      </c>
      <c r="AV88" s="159">
        <v>4.6960566610207222E-3</v>
      </c>
      <c r="AW88" s="159">
        <v>2.5679545462785245E-3</v>
      </c>
      <c r="AX88" s="159">
        <v>5.3970309919404644E-3</v>
      </c>
      <c r="AY88" s="159">
        <v>2.8032650576984394E-3</v>
      </c>
      <c r="AZ88" s="159">
        <v>5.3408009999360287E-3</v>
      </c>
      <c r="BA88" s="159">
        <v>4.6762341885678588E-3</v>
      </c>
      <c r="BB88" s="159">
        <v>6.5279739742635234E-3</v>
      </c>
      <c r="BC88" s="159">
        <v>5.1003196666013972E-3</v>
      </c>
      <c r="BD88" s="159">
        <v>2.0000877292034743E-3</v>
      </c>
      <c r="BE88" s="159">
        <v>1.8885071049058674E-3</v>
      </c>
      <c r="BF88" s="159">
        <v>1.1295025388115059E-3</v>
      </c>
      <c r="BG88" s="159">
        <v>2.9494589417191322E-3</v>
      </c>
      <c r="BH88" s="159">
        <v>1.1790387211437659E-3</v>
      </c>
      <c r="BI88" s="159">
        <v>3.7608312702232015E-3</v>
      </c>
      <c r="BJ88" s="159">
        <v>2.3653997897535688E-3</v>
      </c>
      <c r="BK88" s="159">
        <v>4.6173937377462244E-3</v>
      </c>
      <c r="BL88" s="159">
        <v>2.0813707782124515E-2</v>
      </c>
      <c r="BM88" s="159">
        <v>1.3899114279417009E-3</v>
      </c>
      <c r="BN88" s="159">
        <v>1.4412452613427518E-3</v>
      </c>
      <c r="BO88" s="159">
        <v>6.8404436759052457E-3</v>
      </c>
      <c r="BP88" s="159">
        <v>4.8183991567399163E-3</v>
      </c>
      <c r="BQ88" s="159">
        <v>2.9008173889508359E-3</v>
      </c>
      <c r="BR88" s="159">
        <v>4.0650867568988291E-3</v>
      </c>
      <c r="BS88" s="159">
        <v>4.2484496879456194E-3</v>
      </c>
      <c r="BT88" s="159">
        <v>5.4316123640189657E-3</v>
      </c>
      <c r="BU88" s="159">
        <v>1.6740071790818209E-3</v>
      </c>
      <c r="BV88" s="159">
        <v>4.0167265324908968E-3</v>
      </c>
      <c r="BW88" s="159">
        <v>4.3105978006029522E-3</v>
      </c>
      <c r="BX88" s="159">
        <v>3.8531881294964461E-3</v>
      </c>
      <c r="BY88" s="159">
        <v>4.633622290959624E-3</v>
      </c>
      <c r="BZ88" s="159">
        <v>5.5140744616764027E-3</v>
      </c>
      <c r="CA88" s="159">
        <v>3.7828230819541417E-3</v>
      </c>
      <c r="CB88" s="159">
        <v>4.1036692982321073E-3</v>
      </c>
      <c r="CC88" s="159">
        <v>2.4526119485386673E-3</v>
      </c>
      <c r="CD88" s="159">
        <v>6.9012185302657243E-3</v>
      </c>
      <c r="CE88" s="159">
        <v>1.1002530729721554E-2</v>
      </c>
      <c r="CF88" s="159">
        <v>1.7003836039631359E-2</v>
      </c>
      <c r="CG88" s="159">
        <v>1.0088302394800346</v>
      </c>
      <c r="CH88" s="159">
        <v>1.3731850698735918E-2</v>
      </c>
      <c r="CI88" s="159">
        <v>7.8024441491264321E-3</v>
      </c>
      <c r="CJ88" s="159">
        <v>0.53051646860469337</v>
      </c>
      <c r="CK88" s="159">
        <v>3.9156003629661131E-2</v>
      </c>
      <c r="CL88" s="159">
        <v>2.6683730133032486E-3</v>
      </c>
      <c r="CM88" s="159">
        <v>3.2159638697541146E-5</v>
      </c>
      <c r="CN88" s="159">
        <v>4.2396545814292145E-3</v>
      </c>
      <c r="CO88" s="159">
        <v>6.2474252877262864E-3</v>
      </c>
      <c r="CP88" s="159">
        <v>7.1303734340632729E-3</v>
      </c>
      <c r="CQ88" s="159">
        <v>4.5360532981219255E-3</v>
      </c>
      <c r="CR88" s="159">
        <v>1.8087499168612235E-2</v>
      </c>
      <c r="CS88" s="159">
        <v>4.8232129992248915E-3</v>
      </c>
      <c r="CT88" s="159">
        <v>4.4628811929096467E-3</v>
      </c>
      <c r="CU88" s="159">
        <v>5.1148518106891201E-3</v>
      </c>
      <c r="CV88" s="159">
        <v>3.8761121801500552E-3</v>
      </c>
      <c r="CW88" s="159">
        <v>1.2114531585872376E-2</v>
      </c>
      <c r="CX88" s="159">
        <v>6.2386731965386362E-3</v>
      </c>
      <c r="CY88" s="159">
        <v>2.6883294064731626E-3</v>
      </c>
      <c r="CZ88" s="159">
        <v>1.797520932241718E-3</v>
      </c>
      <c r="DA88" s="159">
        <v>4.2315478287632824E-3</v>
      </c>
      <c r="DB88" s="159">
        <v>1.2729377393741919E-3</v>
      </c>
      <c r="DC88" s="159">
        <v>5.9765740148727733E-3</v>
      </c>
      <c r="DD88" s="159">
        <v>1.2025955726207719E-3</v>
      </c>
      <c r="DE88" s="159">
        <v>0</v>
      </c>
    </row>
    <row r="89" spans="1:109" x14ac:dyDescent="0.3">
      <c r="A89" s="151">
        <v>6215</v>
      </c>
      <c r="B89" s="159">
        <v>9.9791578968382684E-4</v>
      </c>
      <c r="C89" s="159">
        <v>3.8247193491349769E-3</v>
      </c>
      <c r="D89" s="159">
        <v>1.4198468599795195E-3</v>
      </c>
      <c r="E89" s="159">
        <v>3.2478605742364678E-3</v>
      </c>
      <c r="F89" s="159">
        <v>1.9495518510227862E-3</v>
      </c>
      <c r="G89" s="159">
        <v>1.1297129123022894E-3</v>
      </c>
      <c r="H89" s="159">
        <v>1.5992087612311797E-2</v>
      </c>
      <c r="I89" s="159">
        <v>4.3018584277924685E-3</v>
      </c>
      <c r="J89" s="159">
        <v>3.0159329280367254E-3</v>
      </c>
      <c r="K89" s="159">
        <v>2.6576529045719737E-3</v>
      </c>
      <c r="L89" s="159">
        <v>2.9099022688175336E-3</v>
      </c>
      <c r="M89" s="159">
        <v>3.0864759223811159E-3</v>
      </c>
      <c r="N89" s="159">
        <v>2.3764646178631183E-3</v>
      </c>
      <c r="O89" s="159">
        <v>2.3886581693257627E-3</v>
      </c>
      <c r="P89" s="159">
        <v>1.1933923712983308E-3</v>
      </c>
      <c r="Q89" s="159">
        <v>2.4646440062483458E-3</v>
      </c>
      <c r="R89" s="159">
        <v>2.8890406340251603E-3</v>
      </c>
      <c r="S89" s="159">
        <v>4.0689206536114143E-3</v>
      </c>
      <c r="T89" s="159">
        <v>4.0568818615746217E-2</v>
      </c>
      <c r="U89" s="159">
        <v>4.8434936734687555E-3</v>
      </c>
      <c r="V89" s="159">
        <v>5.2588683400793916E-3</v>
      </c>
      <c r="W89" s="159">
        <v>3.4635146518203321E-3</v>
      </c>
      <c r="X89" s="159">
        <v>3.9352132378866946E-3</v>
      </c>
      <c r="Y89" s="159">
        <v>2.1228548991006299E-3</v>
      </c>
      <c r="Z89" s="159">
        <v>1.7924046615537545E-3</v>
      </c>
      <c r="AA89" s="159">
        <v>9.5326426714671469E-4</v>
      </c>
      <c r="AB89" s="159">
        <v>1.9517521115166362E-3</v>
      </c>
      <c r="AC89" s="159">
        <v>3.8701643856399754E-3</v>
      </c>
      <c r="AD89" s="159">
        <v>4.7837991646775399E-3</v>
      </c>
      <c r="AE89" s="159">
        <v>3.3424486366922719E-3</v>
      </c>
      <c r="AF89" s="159">
        <v>3.7665758023406456E-3</v>
      </c>
      <c r="AG89" s="159">
        <v>6.8424427447123662E-3</v>
      </c>
      <c r="AH89" s="159">
        <v>3.0067934520721599E-3</v>
      </c>
      <c r="AI89" s="159">
        <v>5.4864443660630341E-3</v>
      </c>
      <c r="AJ89" s="159">
        <v>3.4819369944156073E-3</v>
      </c>
      <c r="AK89" s="159">
        <v>1.920753898805743E-3</v>
      </c>
      <c r="AL89" s="159">
        <v>2.6128842409676462E-3</v>
      </c>
      <c r="AM89" s="159">
        <v>5.6508423087122698E-3</v>
      </c>
      <c r="AN89" s="159">
        <v>8.9348973938254827E-4</v>
      </c>
      <c r="AO89" s="159">
        <v>1.3227643673014667E-3</v>
      </c>
      <c r="AP89" s="159">
        <v>1.494676024844896E-3</v>
      </c>
      <c r="AQ89" s="159">
        <v>3.3623929098720667E-3</v>
      </c>
      <c r="AR89" s="159">
        <v>2.7606854716172614E-2</v>
      </c>
      <c r="AS89" s="159">
        <v>7.8579817586322594E-3</v>
      </c>
      <c r="AT89" s="159">
        <v>4.6370466981453268E-3</v>
      </c>
      <c r="AU89" s="159">
        <v>9.6594328550831689E-4</v>
      </c>
      <c r="AV89" s="159">
        <v>1.9064363970614482E-3</v>
      </c>
      <c r="AW89" s="159">
        <v>7.222997953755453E-4</v>
      </c>
      <c r="AX89" s="159">
        <v>2.3764660159016891E-3</v>
      </c>
      <c r="AY89" s="159">
        <v>1.3269459513733392E-3</v>
      </c>
      <c r="AZ89" s="159">
        <v>1.8275270314797229E-3</v>
      </c>
      <c r="BA89" s="159">
        <v>6.5914031734781147E-3</v>
      </c>
      <c r="BB89" s="159">
        <v>3.6035587118211452E-3</v>
      </c>
      <c r="BC89" s="159">
        <v>2.7132623130730143E-3</v>
      </c>
      <c r="BD89" s="159">
        <v>3.3228607675518727E-3</v>
      </c>
      <c r="BE89" s="159">
        <v>1.1583075511901785E-3</v>
      </c>
      <c r="BF89" s="159">
        <v>8.8543767056747545E-4</v>
      </c>
      <c r="BG89" s="159">
        <v>2.5742245331126881E-3</v>
      </c>
      <c r="BH89" s="159">
        <v>6.438869721473215E-4</v>
      </c>
      <c r="BI89" s="159">
        <v>9.5588071048710035E-4</v>
      </c>
      <c r="BJ89" s="159">
        <v>1.2698439854734477E-3</v>
      </c>
      <c r="BK89" s="159">
        <v>1.2873229347288469E-3</v>
      </c>
      <c r="BL89" s="159">
        <v>4.3750054864002685E-3</v>
      </c>
      <c r="BM89" s="159">
        <v>3.0506631977339331E-4</v>
      </c>
      <c r="BN89" s="159">
        <v>9.5807856634884847E-4</v>
      </c>
      <c r="BO89" s="159">
        <v>6.6507931066606069E-3</v>
      </c>
      <c r="BP89" s="159">
        <v>1.5342628877785325E-3</v>
      </c>
      <c r="BQ89" s="159">
        <v>2.3765659955475964E-3</v>
      </c>
      <c r="BR89" s="159">
        <v>2.8236666927070209E-3</v>
      </c>
      <c r="BS89" s="159">
        <v>2.8456819075883787E-3</v>
      </c>
      <c r="BT89" s="159">
        <v>1.5323661506157636E-3</v>
      </c>
      <c r="BU89" s="159">
        <v>5.5705369569892908E-4</v>
      </c>
      <c r="BV89" s="159">
        <v>1.5479734722860508E-3</v>
      </c>
      <c r="BW89" s="159">
        <v>2.016890302754364E-3</v>
      </c>
      <c r="BX89" s="159">
        <v>2.1050104482392635E-3</v>
      </c>
      <c r="BY89" s="159">
        <v>3.0866621135898068E-3</v>
      </c>
      <c r="BZ89" s="159">
        <v>1.1650902060945613E-3</v>
      </c>
      <c r="CA89" s="159">
        <v>2.1776510378337549E-3</v>
      </c>
      <c r="CB89" s="159">
        <v>1.5311430295954483E-3</v>
      </c>
      <c r="CC89" s="159">
        <v>4.773342736695615E-3</v>
      </c>
      <c r="CD89" s="159">
        <v>4.4688186109049982E-2</v>
      </c>
      <c r="CE89" s="159">
        <v>1.1625549175482059E-3</v>
      </c>
      <c r="CF89" s="159">
        <v>6.4096982942684441E-2</v>
      </c>
      <c r="CG89" s="159">
        <v>1.9361831225203326E-3</v>
      </c>
      <c r="CH89" s="159">
        <v>1.1683615357667085</v>
      </c>
      <c r="CI89" s="159">
        <v>7.5736414557658048E-4</v>
      </c>
      <c r="CJ89" s="159">
        <v>1.0192061818518716E-3</v>
      </c>
      <c r="CK89" s="159">
        <v>2.0096067726361193E-3</v>
      </c>
      <c r="CL89" s="159">
        <v>7.7908245639327761E-4</v>
      </c>
      <c r="CM89" s="159">
        <v>4.5628373449445278E-6</v>
      </c>
      <c r="CN89" s="159">
        <v>1.4763531802016766E-3</v>
      </c>
      <c r="CO89" s="159">
        <v>8.8266619174135635E-4</v>
      </c>
      <c r="CP89" s="159">
        <v>2.4976855707867724E-3</v>
      </c>
      <c r="CQ89" s="159">
        <v>1.9617295027661414E-3</v>
      </c>
      <c r="CR89" s="159">
        <v>1.0047155787578181E-3</v>
      </c>
      <c r="CS89" s="159">
        <v>2.4133452121532215E-3</v>
      </c>
      <c r="CT89" s="159">
        <v>1.6584194860972947E-3</v>
      </c>
      <c r="CU89" s="159">
        <v>1.5382917977402068E-3</v>
      </c>
      <c r="CV89" s="159">
        <v>1.901171395858596E-3</v>
      </c>
      <c r="CW89" s="159">
        <v>2.2950614324715995E-3</v>
      </c>
      <c r="CX89" s="159">
        <v>1.2084779882004931E-3</v>
      </c>
      <c r="CY89" s="159">
        <v>1.0406570456916338E-3</v>
      </c>
      <c r="CZ89" s="159">
        <v>2.0264201353580075E-3</v>
      </c>
      <c r="DA89" s="159">
        <v>4.5354894895941562E-3</v>
      </c>
      <c r="DB89" s="159">
        <v>7.6402257758959849E-4</v>
      </c>
      <c r="DC89" s="159">
        <v>1.8110941877399781E-3</v>
      </c>
      <c r="DD89" s="159">
        <v>4.6012698776542083E-4</v>
      </c>
      <c r="DE89" s="159">
        <v>0</v>
      </c>
    </row>
    <row r="90" spans="1:109" x14ac:dyDescent="0.3">
      <c r="A90" s="151">
        <v>6216</v>
      </c>
      <c r="B90" s="159">
        <v>6.9291714336575084E-4</v>
      </c>
      <c r="C90" s="159">
        <v>3.5847348162633512E-3</v>
      </c>
      <c r="D90" s="159">
        <v>8.3367308052013939E-3</v>
      </c>
      <c r="E90" s="159">
        <v>9.475188511660883E-4</v>
      </c>
      <c r="F90" s="159">
        <v>8.3904136516635523E-3</v>
      </c>
      <c r="G90" s="159">
        <v>3.269446117167915E-4</v>
      </c>
      <c r="H90" s="159">
        <v>1.5456052669615586E-3</v>
      </c>
      <c r="I90" s="159">
        <v>6.8974477627455749E-4</v>
      </c>
      <c r="J90" s="159">
        <v>1.8847514442627987E-3</v>
      </c>
      <c r="K90" s="159">
        <v>1.4197850873361346E-3</v>
      </c>
      <c r="L90" s="159">
        <v>1.3935963605805071E-3</v>
      </c>
      <c r="M90" s="159">
        <v>1.556952548904751E-3</v>
      </c>
      <c r="N90" s="159">
        <v>1.5826527611891995E-3</v>
      </c>
      <c r="O90" s="159">
        <v>1.4021851915497232E-3</v>
      </c>
      <c r="P90" s="159">
        <v>7.7107963534026242E-4</v>
      </c>
      <c r="Q90" s="159">
        <v>1.3096184538514848E-3</v>
      </c>
      <c r="R90" s="159">
        <v>2.4872979372202926E-3</v>
      </c>
      <c r="S90" s="159">
        <v>1.6840521404645097E-3</v>
      </c>
      <c r="T90" s="159">
        <v>1.9368274745653446E-3</v>
      </c>
      <c r="U90" s="159">
        <v>1.7544163022345488E-3</v>
      </c>
      <c r="V90" s="159">
        <v>1.2189022443215968E-3</v>
      </c>
      <c r="W90" s="159">
        <v>1.0420292666268375E-3</v>
      </c>
      <c r="X90" s="159">
        <v>1.2402386197024201E-3</v>
      </c>
      <c r="Y90" s="159">
        <v>8.5509732501552684E-4</v>
      </c>
      <c r="Z90" s="159">
        <v>8.484820977201717E-4</v>
      </c>
      <c r="AA90" s="159">
        <v>4.3402013999461434E-4</v>
      </c>
      <c r="AB90" s="159">
        <v>1.4511472405624001E-3</v>
      </c>
      <c r="AC90" s="159">
        <v>6.3220929857917495E-4</v>
      </c>
      <c r="AD90" s="159">
        <v>1.1668318021938861E-3</v>
      </c>
      <c r="AE90" s="159">
        <v>1.2237756355193293E-3</v>
      </c>
      <c r="AF90" s="159">
        <v>1.386354549044328E-3</v>
      </c>
      <c r="AG90" s="159">
        <v>1.6176128909337801E-3</v>
      </c>
      <c r="AH90" s="159">
        <v>1.5246675750475735E-3</v>
      </c>
      <c r="AI90" s="159">
        <v>1.2950415253027742E-3</v>
      </c>
      <c r="AJ90" s="159">
        <v>1.8019701039589243E-3</v>
      </c>
      <c r="AK90" s="159">
        <v>1.5304874649572785E-3</v>
      </c>
      <c r="AL90" s="159">
        <v>1.0482492951773823E-3</v>
      </c>
      <c r="AM90" s="159">
        <v>1.2083845677476515E-3</v>
      </c>
      <c r="AN90" s="159">
        <v>7.3529586157387026E-4</v>
      </c>
      <c r="AO90" s="159">
        <v>4.0513722958698806E-4</v>
      </c>
      <c r="AP90" s="159">
        <v>1.9037869720542101E-3</v>
      </c>
      <c r="AQ90" s="159">
        <v>1.4330982835244078E-3</v>
      </c>
      <c r="AR90" s="159">
        <v>1.4238519427990368E-3</v>
      </c>
      <c r="AS90" s="159">
        <v>6.8856920787022484E-3</v>
      </c>
      <c r="AT90" s="159">
        <v>1.8007462253979592E-3</v>
      </c>
      <c r="AU90" s="159">
        <v>6.7170776450532234E-4</v>
      </c>
      <c r="AV90" s="159">
        <v>1.0674837006557235E-3</v>
      </c>
      <c r="AW90" s="159">
        <v>6.5458639179954287E-4</v>
      </c>
      <c r="AX90" s="159">
        <v>1.2800512890063852E-3</v>
      </c>
      <c r="AY90" s="159">
        <v>7.0671273910412954E-4</v>
      </c>
      <c r="AZ90" s="159">
        <v>1.0720030424527262E-3</v>
      </c>
      <c r="BA90" s="159">
        <v>1.9894512570005013E-3</v>
      </c>
      <c r="BB90" s="159">
        <v>2.0153861477789623E-3</v>
      </c>
      <c r="BC90" s="159">
        <v>2.3374461562850413E-3</v>
      </c>
      <c r="BD90" s="159">
        <v>6.1597425944119914E-4</v>
      </c>
      <c r="BE90" s="159">
        <v>2.3515354416374012E-3</v>
      </c>
      <c r="BF90" s="159">
        <v>5.2795001258925224E-3</v>
      </c>
      <c r="BG90" s="159">
        <v>6.5954019163318904E-4</v>
      </c>
      <c r="BH90" s="159">
        <v>3.6346163489435989E-4</v>
      </c>
      <c r="BI90" s="159">
        <v>1.1958811996072575E-2</v>
      </c>
      <c r="BJ90" s="159">
        <v>6.5740632815460042E-4</v>
      </c>
      <c r="BK90" s="159">
        <v>8.7819093460535821E-4</v>
      </c>
      <c r="BL90" s="159">
        <v>3.6363434247772062E-3</v>
      </c>
      <c r="BM90" s="159">
        <v>2.5634660568292359E-4</v>
      </c>
      <c r="BN90" s="159">
        <v>9.2735904260121736E-4</v>
      </c>
      <c r="BO90" s="159">
        <v>1.8122848828182828E-3</v>
      </c>
      <c r="BP90" s="159">
        <v>1.2807566753541314E-3</v>
      </c>
      <c r="BQ90" s="159">
        <v>8.0768431513801998E-4</v>
      </c>
      <c r="BR90" s="159">
        <v>8.9337346056975046E-4</v>
      </c>
      <c r="BS90" s="159">
        <v>9.7453103854403759E-4</v>
      </c>
      <c r="BT90" s="159">
        <v>1.1261868467110727E-3</v>
      </c>
      <c r="BU90" s="159">
        <v>1.8548773101527501E-3</v>
      </c>
      <c r="BV90" s="159">
        <v>1.5080911802707714E-3</v>
      </c>
      <c r="BW90" s="159">
        <v>1.3533177276307505E-3</v>
      </c>
      <c r="BX90" s="159">
        <v>7.6216107959555391E-4</v>
      </c>
      <c r="BY90" s="159">
        <v>1.0832600312363006E-3</v>
      </c>
      <c r="BZ90" s="159">
        <v>3.4675256328536304E-2</v>
      </c>
      <c r="CA90" s="159">
        <v>9.6189679647158102E-4</v>
      </c>
      <c r="CB90" s="159">
        <v>2.3346418256921997E-3</v>
      </c>
      <c r="CC90" s="159">
        <v>6.0317539724334961E-4</v>
      </c>
      <c r="CD90" s="159">
        <v>1.9585958585080152E-3</v>
      </c>
      <c r="CE90" s="159">
        <v>1.3233472816547222E-2</v>
      </c>
      <c r="CF90" s="159">
        <v>3.3379401869521497E-3</v>
      </c>
      <c r="CG90" s="159">
        <v>3.3953064285889962E-3</v>
      </c>
      <c r="CH90" s="159">
        <v>2.1776516408105991E-3</v>
      </c>
      <c r="CI90" s="159">
        <v>1.0092931340016604</v>
      </c>
      <c r="CJ90" s="159">
        <v>1.7923276206893693E-3</v>
      </c>
      <c r="CK90" s="159">
        <v>5.544896481819518E-3</v>
      </c>
      <c r="CL90" s="159">
        <v>6.9536998838505668E-4</v>
      </c>
      <c r="CM90" s="159">
        <v>3.9784619442630155E-5</v>
      </c>
      <c r="CN90" s="159">
        <v>2.7270471458674178E-3</v>
      </c>
      <c r="CO90" s="159">
        <v>7.347875453343972E-3</v>
      </c>
      <c r="CP90" s="159">
        <v>1.6879700372825308E-3</v>
      </c>
      <c r="CQ90" s="159">
        <v>1.1681348535953493E-3</v>
      </c>
      <c r="CR90" s="159">
        <v>2.4214349902142843E-2</v>
      </c>
      <c r="CS90" s="159">
        <v>9.8987942397717318E-4</v>
      </c>
      <c r="CT90" s="159">
        <v>1.7196497682658893E-2</v>
      </c>
      <c r="CU90" s="159">
        <v>1.0232282322578557E-3</v>
      </c>
      <c r="CV90" s="159">
        <v>2.8056477824452523E-3</v>
      </c>
      <c r="CW90" s="159">
        <v>5.3548155048402527E-3</v>
      </c>
      <c r="CX90" s="159">
        <v>2.5407035272539766E-3</v>
      </c>
      <c r="CY90" s="159">
        <v>1.4141606616102375E-3</v>
      </c>
      <c r="CZ90" s="159">
        <v>5.119953676661458E-4</v>
      </c>
      <c r="DA90" s="159">
        <v>1.4312180197614752E-3</v>
      </c>
      <c r="DB90" s="159">
        <v>6.8790951503685789E-4</v>
      </c>
      <c r="DC90" s="159">
        <v>1.4765846586349586E-3</v>
      </c>
      <c r="DD90" s="159">
        <v>6.0072550595024056E-4</v>
      </c>
      <c r="DE90" s="159">
        <v>0</v>
      </c>
    </row>
    <row r="91" spans="1:109" x14ac:dyDescent="0.3">
      <c r="A91" s="151">
        <v>6219</v>
      </c>
      <c r="B91" s="159">
        <v>2.2057971619358785E-4</v>
      </c>
      <c r="C91" s="159">
        <v>9.0730550143605768E-4</v>
      </c>
      <c r="D91" s="159">
        <v>3.2039152785916128E-4</v>
      </c>
      <c r="E91" s="159">
        <v>6.6191916633280025E-4</v>
      </c>
      <c r="F91" s="159">
        <v>3.546578144075037E-4</v>
      </c>
      <c r="G91" s="159">
        <v>2.334893434432343E-4</v>
      </c>
      <c r="H91" s="159">
        <v>3.3957838303316232E-3</v>
      </c>
      <c r="I91" s="159">
        <v>6.9001071546311943E-4</v>
      </c>
      <c r="J91" s="159">
        <v>6.4839116056489385E-4</v>
      </c>
      <c r="K91" s="159">
        <v>5.6996052055592996E-4</v>
      </c>
      <c r="L91" s="159">
        <v>5.9493993327103289E-4</v>
      </c>
      <c r="M91" s="159">
        <v>6.6250330799103019E-4</v>
      </c>
      <c r="N91" s="159">
        <v>5.228344889523026E-4</v>
      </c>
      <c r="O91" s="159">
        <v>4.9261497803762305E-4</v>
      </c>
      <c r="P91" s="159">
        <v>2.5942963638585079E-4</v>
      </c>
      <c r="Q91" s="159">
        <v>5.0770894829629918E-4</v>
      </c>
      <c r="R91" s="159">
        <v>6.8901320888388733E-4</v>
      </c>
      <c r="S91" s="159">
        <v>1.0505267971843955E-3</v>
      </c>
      <c r="T91" s="159">
        <v>4.5377272938900677E-3</v>
      </c>
      <c r="U91" s="159">
        <v>3.2693305355643233E-3</v>
      </c>
      <c r="V91" s="159">
        <v>7.6690124436059205E-4</v>
      </c>
      <c r="W91" s="159">
        <v>4.25411453742753E-4</v>
      </c>
      <c r="X91" s="159">
        <v>7.0828056706757686E-4</v>
      </c>
      <c r="Y91" s="159">
        <v>6.1616220283979201E-4</v>
      </c>
      <c r="Z91" s="159">
        <v>3.8132424531298357E-4</v>
      </c>
      <c r="AA91" s="159">
        <v>2.1634123220407188E-4</v>
      </c>
      <c r="AB91" s="159">
        <v>4.5188858192850208E-4</v>
      </c>
      <c r="AC91" s="159">
        <v>2.704343017476843E-4</v>
      </c>
      <c r="AD91" s="159">
        <v>1.127353764069805E-3</v>
      </c>
      <c r="AE91" s="159">
        <v>5.9218297929587314E-4</v>
      </c>
      <c r="AF91" s="159">
        <v>7.5419854686944912E-4</v>
      </c>
      <c r="AG91" s="159">
        <v>9.2183426203289859E-4</v>
      </c>
      <c r="AH91" s="159">
        <v>6.9575843598824083E-4</v>
      </c>
      <c r="AI91" s="159">
        <v>1.3215470780806695E-3</v>
      </c>
      <c r="AJ91" s="159">
        <v>7.3713238392412799E-4</v>
      </c>
      <c r="AK91" s="159">
        <v>4.4491251691252737E-4</v>
      </c>
      <c r="AL91" s="159">
        <v>3.9800322979337033E-4</v>
      </c>
      <c r="AM91" s="159">
        <v>8.9397295668065455E-4</v>
      </c>
      <c r="AN91" s="159">
        <v>2.0696276459210788E-4</v>
      </c>
      <c r="AO91" s="159">
        <v>1.9569890117841299E-4</v>
      </c>
      <c r="AP91" s="159">
        <v>3.5561329935123853E-4</v>
      </c>
      <c r="AQ91" s="159">
        <v>7.723996237449023E-4</v>
      </c>
      <c r="AR91" s="159">
        <v>5.4813520977876982E-3</v>
      </c>
      <c r="AS91" s="159">
        <v>1.8770723945646846E-3</v>
      </c>
      <c r="AT91" s="159">
        <v>2.8078181473808533E-3</v>
      </c>
      <c r="AU91" s="159">
        <v>3.3314807759009794E-4</v>
      </c>
      <c r="AV91" s="159">
        <v>4.5283304800828255E-4</v>
      </c>
      <c r="AW91" s="159">
        <v>1.6929030166786292E-4</v>
      </c>
      <c r="AX91" s="159">
        <v>5.20341494483695E-4</v>
      </c>
      <c r="AY91" s="159">
        <v>2.7416428862729543E-4</v>
      </c>
      <c r="AZ91" s="159">
        <v>3.511190356990526E-4</v>
      </c>
      <c r="BA91" s="159">
        <v>8.1226368809193599E-4</v>
      </c>
      <c r="BB91" s="159">
        <v>7.2328608833316171E-4</v>
      </c>
      <c r="BC91" s="159">
        <v>7.7777504768310895E-4</v>
      </c>
      <c r="BD91" s="159">
        <v>3.1892307423470924E-4</v>
      </c>
      <c r="BE91" s="159">
        <v>2.1960307158055942E-4</v>
      </c>
      <c r="BF91" s="159">
        <v>1.5817661404992207E-4</v>
      </c>
      <c r="BG91" s="159">
        <v>4.5391175231562699E-4</v>
      </c>
      <c r="BH91" s="159">
        <v>1.4617254417293669E-4</v>
      </c>
      <c r="BI91" s="159">
        <v>1.6943111290654644E-4</v>
      </c>
      <c r="BJ91" s="159">
        <v>2.9957817929051239E-4</v>
      </c>
      <c r="BK91" s="159">
        <v>2.7531787760623282E-4</v>
      </c>
      <c r="BL91" s="159">
        <v>1.0208819440028919E-3</v>
      </c>
      <c r="BM91" s="159">
        <v>7.0487313710369996E-5</v>
      </c>
      <c r="BN91" s="159">
        <v>1.5599789607476463E-4</v>
      </c>
      <c r="BO91" s="159">
        <v>1.2349728703904155E-3</v>
      </c>
      <c r="BP91" s="159">
        <v>3.3946498349415242E-4</v>
      </c>
      <c r="BQ91" s="159">
        <v>4.178324033647107E-4</v>
      </c>
      <c r="BR91" s="159">
        <v>6.288347974662831E-4</v>
      </c>
      <c r="BS91" s="159">
        <v>5.0654402641867524E-4</v>
      </c>
      <c r="BT91" s="159">
        <v>3.5248683910445893E-4</v>
      </c>
      <c r="BU91" s="159">
        <v>1.2008133450818929E-4</v>
      </c>
      <c r="BV91" s="159">
        <v>3.2899114495411771E-4</v>
      </c>
      <c r="BW91" s="159">
        <v>4.6947244925174271E-4</v>
      </c>
      <c r="BX91" s="159">
        <v>4.9214773302174266E-4</v>
      </c>
      <c r="BY91" s="159">
        <v>6.1913441490419826E-4</v>
      </c>
      <c r="BZ91" s="159">
        <v>2.2164576097215253E-4</v>
      </c>
      <c r="CA91" s="159">
        <v>4.6159988437914981E-4</v>
      </c>
      <c r="CB91" s="159">
        <v>3.5637682463946158E-4</v>
      </c>
      <c r="CC91" s="159">
        <v>4.2898249396204635E-4</v>
      </c>
      <c r="CD91" s="159">
        <v>8.0404394019726357E-3</v>
      </c>
      <c r="CE91" s="159">
        <v>2.9180030945523991E-4</v>
      </c>
      <c r="CF91" s="159">
        <v>2.4419707933388046E-2</v>
      </c>
      <c r="CG91" s="159">
        <v>6.379295623136402E-3</v>
      </c>
      <c r="CH91" s="159">
        <v>1.9159290886105185E-2</v>
      </c>
      <c r="CI91" s="159">
        <v>4.100997774439015E-4</v>
      </c>
      <c r="CJ91" s="159">
        <v>1.0033549359480483</v>
      </c>
      <c r="CK91" s="159">
        <v>6.0891902621845226E-2</v>
      </c>
      <c r="CL91" s="159">
        <v>2.8716360467568463E-4</v>
      </c>
      <c r="CM91" s="159">
        <v>8.705907686839673E-7</v>
      </c>
      <c r="CN91" s="159">
        <v>4.336084200600179E-4</v>
      </c>
      <c r="CO91" s="159">
        <v>1.9838714135996598E-4</v>
      </c>
      <c r="CP91" s="159">
        <v>4.9349053581234856E-4</v>
      </c>
      <c r="CQ91" s="159">
        <v>3.5871798966849103E-4</v>
      </c>
      <c r="CR91" s="159">
        <v>3.0827041340943838E-4</v>
      </c>
      <c r="CS91" s="159">
        <v>4.389447484024711E-4</v>
      </c>
      <c r="CT91" s="159">
        <v>3.0083100546993754E-4</v>
      </c>
      <c r="CU91" s="159">
        <v>3.5218367025668414E-4</v>
      </c>
      <c r="CV91" s="159">
        <v>5.4272340277897603E-4</v>
      </c>
      <c r="CW91" s="159">
        <v>5.3500080996011666E-4</v>
      </c>
      <c r="CX91" s="159">
        <v>2.8150161468935955E-4</v>
      </c>
      <c r="CY91" s="159">
        <v>1.9554092107202113E-4</v>
      </c>
      <c r="CZ91" s="159">
        <v>2.889095282564483E-4</v>
      </c>
      <c r="DA91" s="159">
        <v>5.9930296231215576E-4</v>
      </c>
      <c r="DB91" s="159">
        <v>1.4997527285347319E-4</v>
      </c>
      <c r="DC91" s="159">
        <v>3.7050237307319287E-4</v>
      </c>
      <c r="DD91" s="159">
        <v>1.0437928748677089E-4</v>
      </c>
      <c r="DE91" s="159">
        <v>0</v>
      </c>
    </row>
    <row r="92" spans="1:109" x14ac:dyDescent="0.3">
      <c r="A92" s="151">
        <v>6220</v>
      </c>
      <c r="B92" s="159">
        <v>3.5103083954486462E-3</v>
      </c>
      <c r="C92" s="159">
        <v>1.4070576588610519E-2</v>
      </c>
      <c r="D92" s="159">
        <v>4.6831428618743084E-3</v>
      </c>
      <c r="E92" s="159">
        <v>1.125077106166608E-2</v>
      </c>
      <c r="F92" s="159">
        <v>5.4998930589481203E-3</v>
      </c>
      <c r="G92" s="159">
        <v>3.9561662988472713E-3</v>
      </c>
      <c r="H92" s="159">
        <v>5.9163052927865917E-2</v>
      </c>
      <c r="I92" s="159">
        <v>1.1826640729373793E-2</v>
      </c>
      <c r="J92" s="159">
        <v>1.0444423060935593E-2</v>
      </c>
      <c r="K92" s="159">
        <v>9.3008631971532741E-3</v>
      </c>
      <c r="L92" s="159">
        <v>9.7593066270648936E-3</v>
      </c>
      <c r="M92" s="159">
        <v>1.0860322211509482E-2</v>
      </c>
      <c r="N92" s="159">
        <v>8.3555845984162047E-3</v>
      </c>
      <c r="O92" s="159">
        <v>8.0807591387719695E-3</v>
      </c>
      <c r="P92" s="159">
        <v>4.1496457637234937E-3</v>
      </c>
      <c r="Q92" s="159">
        <v>8.2688506106625599E-3</v>
      </c>
      <c r="R92" s="159">
        <v>1.0688071002732695E-2</v>
      </c>
      <c r="S92" s="159">
        <v>1.7663143964201326E-2</v>
      </c>
      <c r="T92" s="159">
        <v>7.9354128617096079E-2</v>
      </c>
      <c r="U92" s="159">
        <v>5.6991435147085316E-2</v>
      </c>
      <c r="V92" s="159">
        <v>1.2927644420649186E-2</v>
      </c>
      <c r="W92" s="159">
        <v>6.9753257749737077E-3</v>
      </c>
      <c r="X92" s="159">
        <v>1.1866871651441888E-2</v>
      </c>
      <c r="Y92" s="159">
        <v>1.0445583611416185E-2</v>
      </c>
      <c r="Z92" s="159">
        <v>6.288191259249112E-3</v>
      </c>
      <c r="AA92" s="159">
        <v>3.6270981887307212E-3</v>
      </c>
      <c r="AB92" s="159">
        <v>7.1397019425058781E-3</v>
      </c>
      <c r="AC92" s="159">
        <v>4.4952154550638957E-3</v>
      </c>
      <c r="AD92" s="159">
        <v>1.9402957686844441E-2</v>
      </c>
      <c r="AE92" s="159">
        <v>9.770249871455413E-3</v>
      </c>
      <c r="AF92" s="159">
        <v>1.261245528783247E-2</v>
      </c>
      <c r="AG92" s="159">
        <v>1.5620364632727158E-2</v>
      </c>
      <c r="AH92" s="159">
        <v>1.1594449961387874E-2</v>
      </c>
      <c r="AI92" s="159">
        <v>2.2631289498300646E-2</v>
      </c>
      <c r="AJ92" s="159">
        <v>1.208319492157506E-2</v>
      </c>
      <c r="AK92" s="159">
        <v>6.9786896566242625E-3</v>
      </c>
      <c r="AL92" s="159">
        <v>6.4954291517993834E-3</v>
      </c>
      <c r="AM92" s="159">
        <v>1.5199580220475319E-2</v>
      </c>
      <c r="AN92" s="159">
        <v>3.2563702147635149E-3</v>
      </c>
      <c r="AO92" s="159">
        <v>3.2557876472150628E-3</v>
      </c>
      <c r="AP92" s="159">
        <v>5.5752249410351701E-3</v>
      </c>
      <c r="AQ92" s="159">
        <v>1.2967822736957501E-2</v>
      </c>
      <c r="AR92" s="159">
        <v>9.6262864125851055E-2</v>
      </c>
      <c r="AS92" s="159">
        <v>2.9019222903132077E-2</v>
      </c>
      <c r="AT92" s="159">
        <v>4.8960881991743983E-2</v>
      </c>
      <c r="AU92" s="159">
        <v>5.6026751849765997E-3</v>
      </c>
      <c r="AV92" s="159">
        <v>7.5108040005813729E-3</v>
      </c>
      <c r="AW92" s="159">
        <v>2.7225644240653326E-3</v>
      </c>
      <c r="AX92" s="159">
        <v>8.6182228717740089E-3</v>
      </c>
      <c r="AY92" s="159">
        <v>4.5323197425426748E-3</v>
      </c>
      <c r="AZ92" s="159">
        <v>5.6300352797564457E-3</v>
      </c>
      <c r="BA92" s="159">
        <v>1.3855186221945164E-2</v>
      </c>
      <c r="BB92" s="159">
        <v>1.2065012033338368E-2</v>
      </c>
      <c r="BC92" s="159">
        <v>1.3212644812431026E-2</v>
      </c>
      <c r="BD92" s="159">
        <v>5.4254194896600789E-3</v>
      </c>
      <c r="BE92" s="159">
        <v>3.5850057767716635E-3</v>
      </c>
      <c r="BF92" s="159">
        <v>2.6557301633453089E-3</v>
      </c>
      <c r="BG92" s="159">
        <v>7.7078087643019325E-3</v>
      </c>
      <c r="BH92" s="159">
        <v>2.4501200606082425E-3</v>
      </c>
      <c r="BI92" s="159">
        <v>2.5530390059232502E-3</v>
      </c>
      <c r="BJ92" s="159">
        <v>5.0260652511418214E-3</v>
      </c>
      <c r="BK92" s="159">
        <v>4.3458644050700388E-3</v>
      </c>
      <c r="BL92" s="159">
        <v>1.5865461952535295E-2</v>
      </c>
      <c r="BM92" s="159">
        <v>1.100131707050325E-3</v>
      </c>
      <c r="BN92" s="159">
        <v>2.5938905223520884E-3</v>
      </c>
      <c r="BO92" s="159">
        <v>2.1112616936453214E-2</v>
      </c>
      <c r="BP92" s="159">
        <v>5.4842112622792982E-3</v>
      </c>
      <c r="BQ92" s="159">
        <v>6.7851943935540839E-3</v>
      </c>
      <c r="BR92" s="159">
        <v>1.0687548705390201E-2</v>
      </c>
      <c r="BS92" s="159">
        <v>8.5045298208470954E-3</v>
      </c>
      <c r="BT92" s="159">
        <v>5.6610352133800272E-3</v>
      </c>
      <c r="BU92" s="159">
        <v>1.9338640752247047E-3</v>
      </c>
      <c r="BV92" s="159">
        <v>5.3889420096148236E-3</v>
      </c>
      <c r="BW92" s="159">
        <v>7.8397886940457621E-3</v>
      </c>
      <c r="BX92" s="159">
        <v>8.3001149263161027E-3</v>
      </c>
      <c r="BY92" s="159">
        <v>1.0433623908603029E-2</v>
      </c>
      <c r="BZ92" s="159">
        <v>3.2046409780629639E-3</v>
      </c>
      <c r="CA92" s="159">
        <v>7.7321857479615581E-3</v>
      </c>
      <c r="CB92" s="159">
        <v>5.8563874984438455E-3</v>
      </c>
      <c r="CC92" s="159">
        <v>7.3244012603146617E-3</v>
      </c>
      <c r="CD92" s="159">
        <v>0.141519884632273</v>
      </c>
      <c r="CE92" s="159">
        <v>3.9505299506202903E-3</v>
      </c>
      <c r="CF92" s="159">
        <v>0.43024020072238295</v>
      </c>
      <c r="CG92" s="159">
        <v>7.2205135871778008E-3</v>
      </c>
      <c r="CH92" s="159">
        <v>0.33752036173788413</v>
      </c>
      <c r="CI92" s="159">
        <v>2.5459954126541093E-3</v>
      </c>
      <c r="CJ92" s="159">
        <v>3.8007853356873678E-3</v>
      </c>
      <c r="CK92" s="159">
        <v>1.0731808100903559</v>
      </c>
      <c r="CL92" s="159">
        <v>3.594328754796833E-3</v>
      </c>
      <c r="CM92" s="159">
        <v>1.1853275783592169E-5</v>
      </c>
      <c r="CN92" s="159">
        <v>4.5856433378628986E-3</v>
      </c>
      <c r="CO92" s="159">
        <v>2.8214048156142953E-3</v>
      </c>
      <c r="CP92" s="159">
        <v>7.7487191320087627E-3</v>
      </c>
      <c r="CQ92" s="159">
        <v>5.8301648500398697E-3</v>
      </c>
      <c r="CR92" s="159">
        <v>3.4544094649706382E-3</v>
      </c>
      <c r="CS92" s="159">
        <v>7.2360305108755928E-3</v>
      </c>
      <c r="CT92" s="159">
        <v>4.7781763727320781E-3</v>
      </c>
      <c r="CU92" s="159">
        <v>5.6888506619908689E-3</v>
      </c>
      <c r="CV92" s="159">
        <v>9.1817875634625425E-3</v>
      </c>
      <c r="CW92" s="159">
        <v>8.1699845976925169E-3</v>
      </c>
      <c r="CX92" s="159">
        <v>4.3093457469508718E-3</v>
      </c>
      <c r="CY92" s="159">
        <v>3.1504610781159367E-3</v>
      </c>
      <c r="CZ92" s="159">
        <v>4.9071242745463879E-3</v>
      </c>
      <c r="DA92" s="159">
        <v>8.9001226964621951E-3</v>
      </c>
      <c r="DB92" s="159">
        <v>2.467501741508052E-3</v>
      </c>
      <c r="DC92" s="159">
        <v>5.9151746419455788E-3</v>
      </c>
      <c r="DD92" s="159">
        <v>1.7129406385843352E-3</v>
      </c>
      <c r="DE92" s="159">
        <v>0</v>
      </c>
    </row>
    <row r="93" spans="1:109" x14ac:dyDescent="0.3">
      <c r="A93" s="151">
        <v>6230</v>
      </c>
      <c r="B93" s="159">
        <v>3.9330245275307098E-4</v>
      </c>
      <c r="C93" s="159">
        <v>1.6834117259026148E-3</v>
      </c>
      <c r="D93" s="159">
        <v>2.4285296599731734E-3</v>
      </c>
      <c r="E93" s="159">
        <v>1.1198899640464527E-3</v>
      </c>
      <c r="F93" s="159">
        <v>1.6400647855049463E-3</v>
      </c>
      <c r="G93" s="159">
        <v>3.9144813890843149E-4</v>
      </c>
      <c r="H93" s="159">
        <v>5.5457655632004466E-3</v>
      </c>
      <c r="I93" s="159">
        <v>1.1476988936791406E-3</v>
      </c>
      <c r="J93" s="159">
        <v>1.1572640713536574E-3</v>
      </c>
      <c r="K93" s="159">
        <v>9.9153518038701911E-4</v>
      </c>
      <c r="L93" s="159">
        <v>1.0311403857092816E-3</v>
      </c>
      <c r="M93" s="159">
        <v>1.1447521147352883E-3</v>
      </c>
      <c r="N93" s="159">
        <v>9.2707709663668444E-4</v>
      </c>
      <c r="O93" s="159">
        <v>9.1541267641272162E-4</v>
      </c>
      <c r="P93" s="159">
        <v>4.5660108325631244E-4</v>
      </c>
      <c r="Q93" s="159">
        <v>8.8728934122395792E-4</v>
      </c>
      <c r="R93" s="159">
        <v>1.2243145038905591E-3</v>
      </c>
      <c r="S93" s="159">
        <v>1.7868802696266322E-3</v>
      </c>
      <c r="T93" s="159">
        <v>7.4688481579527751E-3</v>
      </c>
      <c r="U93" s="159">
        <v>5.3657134004643251E-3</v>
      </c>
      <c r="V93" s="159">
        <v>1.2993838361494863E-3</v>
      </c>
      <c r="W93" s="159">
        <v>7.5064888003975626E-4</v>
      </c>
      <c r="X93" s="159">
        <v>1.1974909725401726E-3</v>
      </c>
      <c r="Y93" s="159">
        <v>1.0292572522293461E-3</v>
      </c>
      <c r="Z93" s="159">
        <v>6.5643666091253644E-4</v>
      </c>
      <c r="AA93" s="159">
        <v>3.6456939509022873E-4</v>
      </c>
      <c r="AB93" s="159">
        <v>7.9374315855632342E-4</v>
      </c>
      <c r="AC93" s="159">
        <v>4.8771690772688949E-4</v>
      </c>
      <c r="AD93" s="159">
        <v>1.8544142286566585E-3</v>
      </c>
      <c r="AE93" s="159">
        <v>1.0099919324653547E-3</v>
      </c>
      <c r="AF93" s="159">
        <v>1.275467483737712E-3</v>
      </c>
      <c r="AG93" s="159">
        <v>1.5697320876412648E-3</v>
      </c>
      <c r="AH93" s="159">
        <v>1.1777301113281026E-3</v>
      </c>
      <c r="AI93" s="159">
        <v>2.1820838594109227E-3</v>
      </c>
      <c r="AJ93" s="159">
        <v>1.2615318590022701E-3</v>
      </c>
      <c r="AK93" s="159">
        <v>7.8726779966605475E-4</v>
      </c>
      <c r="AL93" s="159">
        <v>7.0394928364562407E-4</v>
      </c>
      <c r="AM93" s="159">
        <v>1.5217506509667359E-3</v>
      </c>
      <c r="AN93" s="159">
        <v>3.6507223932129605E-4</v>
      </c>
      <c r="AO93" s="159">
        <v>3.38617674085284E-4</v>
      </c>
      <c r="AP93" s="159">
        <v>7.0958567172349388E-4</v>
      </c>
      <c r="AQ93" s="159">
        <v>1.3325135677517705E-3</v>
      </c>
      <c r="AR93" s="159">
        <v>8.880941956335521E-3</v>
      </c>
      <c r="AS93" s="159">
        <v>3.3364673198824921E-3</v>
      </c>
      <c r="AT93" s="159">
        <v>4.6141253996278969E-3</v>
      </c>
      <c r="AU93" s="159">
        <v>5.6514044659918277E-4</v>
      </c>
      <c r="AV93" s="159">
        <v>7.7785502108970337E-4</v>
      </c>
      <c r="AW93" s="159">
        <v>2.9604748820473518E-4</v>
      </c>
      <c r="AX93" s="159">
        <v>8.9513171575979092E-4</v>
      </c>
      <c r="AY93" s="159">
        <v>4.8400451272214605E-4</v>
      </c>
      <c r="AZ93" s="159">
        <v>6.1670597387721319E-4</v>
      </c>
      <c r="BA93" s="159">
        <v>1.4629608372828044E-3</v>
      </c>
      <c r="BB93" s="159">
        <v>1.2459270311318404E-3</v>
      </c>
      <c r="BC93" s="159">
        <v>1.3140408263712954E-3</v>
      </c>
      <c r="BD93" s="159">
        <v>5.6450907219096223E-4</v>
      </c>
      <c r="BE93" s="159">
        <v>4.4408876394935482E-4</v>
      </c>
      <c r="BF93" s="159">
        <v>2.9915449526948752E-4</v>
      </c>
      <c r="BG93" s="159">
        <v>7.7169057075448101E-4</v>
      </c>
      <c r="BH93" s="159">
        <v>2.6726454673178449E-4</v>
      </c>
      <c r="BI93" s="159">
        <v>1.1991144843332897E-3</v>
      </c>
      <c r="BJ93" s="159">
        <v>5.3010619344146252E-4</v>
      </c>
      <c r="BK93" s="159">
        <v>4.8836012645858023E-4</v>
      </c>
      <c r="BL93" s="159">
        <v>1.8094366258762445E-3</v>
      </c>
      <c r="BM93" s="159">
        <v>1.262133631919825E-4</v>
      </c>
      <c r="BN93" s="159">
        <v>3.2310737460176686E-4</v>
      </c>
      <c r="BO93" s="159">
        <v>2.089706680044775E-3</v>
      </c>
      <c r="BP93" s="159">
        <v>6.7408257248424263E-4</v>
      </c>
      <c r="BQ93" s="159">
        <v>7.1517610380308645E-4</v>
      </c>
      <c r="BR93" s="159">
        <v>1.058097509298169E-3</v>
      </c>
      <c r="BS93" s="159">
        <v>8.7302636149633964E-4</v>
      </c>
      <c r="BT93" s="159">
        <v>6.3782747184752274E-4</v>
      </c>
      <c r="BU93" s="159">
        <v>4.2817618756142039E-4</v>
      </c>
      <c r="BV93" s="159">
        <v>7.3886545968122018E-4</v>
      </c>
      <c r="BW93" s="159">
        <v>8.2918613372593027E-4</v>
      </c>
      <c r="BX93" s="159">
        <v>8.231155361596408E-4</v>
      </c>
      <c r="BY93" s="159">
        <v>1.0491659813837264E-3</v>
      </c>
      <c r="BZ93" s="159">
        <v>1.5831255403306295E-3</v>
      </c>
      <c r="CA93" s="159">
        <v>7.8445606650145289E-4</v>
      </c>
      <c r="CB93" s="159">
        <v>7.5634806885527402E-4</v>
      </c>
      <c r="CC93" s="159">
        <v>7.3746393464812229E-4</v>
      </c>
      <c r="CD93" s="159">
        <v>1.3196354032811728E-2</v>
      </c>
      <c r="CE93" s="159">
        <v>3.5015087474918128E-3</v>
      </c>
      <c r="CF93" s="159">
        <v>3.9553309888014344E-2</v>
      </c>
      <c r="CG93" s="159">
        <v>1.3865848167056959E-3</v>
      </c>
      <c r="CH93" s="159">
        <v>3.0886973490436523E-2</v>
      </c>
      <c r="CI93" s="159">
        <v>2.5215153926499397E-3</v>
      </c>
      <c r="CJ93" s="159">
        <v>1.1432961549125876E-3</v>
      </c>
      <c r="CK93" s="159">
        <v>9.8006984122952334E-2</v>
      </c>
      <c r="CL93" s="159">
        <v>1.091305143249456</v>
      </c>
      <c r="CM93" s="159">
        <v>1.2620433901687444E-5</v>
      </c>
      <c r="CN93" s="159">
        <v>6.7041922941921139E-4</v>
      </c>
      <c r="CO93" s="159">
        <v>2.0444106781611101E-3</v>
      </c>
      <c r="CP93" s="159">
        <v>9.0652088040366974E-4</v>
      </c>
      <c r="CQ93" s="159">
        <v>6.6030240103485851E-4</v>
      </c>
      <c r="CR93" s="159">
        <v>6.5304704855607791E-3</v>
      </c>
      <c r="CS93" s="159">
        <v>7.5915077376191196E-4</v>
      </c>
      <c r="CT93" s="159">
        <v>8.5407465908362873E-4</v>
      </c>
      <c r="CU93" s="159">
        <v>6.1335741437041865E-4</v>
      </c>
      <c r="CV93" s="159">
        <v>9.8584225869410348E-4</v>
      </c>
      <c r="CW93" s="159">
        <v>1.8107822266169265E-3</v>
      </c>
      <c r="CX93" s="159">
        <v>8.7774911987668176E-4</v>
      </c>
      <c r="CY93" s="159">
        <v>4.0738228255659853E-4</v>
      </c>
      <c r="CZ93" s="159">
        <v>4.8938858428902699E-4</v>
      </c>
      <c r="DA93" s="159">
        <v>9.8604562627217437E-4</v>
      </c>
      <c r="DB93" s="159">
        <v>3.6093513062457669E-4</v>
      </c>
      <c r="DC93" s="159">
        <v>7.061744476843198E-4</v>
      </c>
      <c r="DD93" s="159">
        <v>2.7053898888804449E-4</v>
      </c>
      <c r="DE93" s="159">
        <v>0</v>
      </c>
    </row>
    <row r="94" spans="1:109" x14ac:dyDescent="0.3">
      <c r="A94" s="151">
        <v>6240</v>
      </c>
      <c r="B94" s="159">
        <v>5.8667102984124361E-4</v>
      </c>
      <c r="C94" s="159">
        <v>3.0115452085463291E-3</v>
      </c>
      <c r="D94" s="159">
        <v>8.245963645762774E-4</v>
      </c>
      <c r="E94" s="159">
        <v>6.8286940097432418E-4</v>
      </c>
      <c r="F94" s="159">
        <v>7.9346728414068316E-4</v>
      </c>
      <c r="G94" s="159">
        <v>2.6193486020195742E-4</v>
      </c>
      <c r="H94" s="159">
        <v>1.934338937630611E-3</v>
      </c>
      <c r="I94" s="159">
        <v>5.8192032629846143E-4</v>
      </c>
      <c r="J94" s="159">
        <v>1.5118646630364854E-3</v>
      </c>
      <c r="K94" s="159">
        <v>1.1579263704152335E-3</v>
      </c>
      <c r="L94" s="159">
        <v>1.1088008463681941E-3</v>
      </c>
      <c r="M94" s="159">
        <v>1.2679650138398104E-3</v>
      </c>
      <c r="N94" s="159">
        <v>1.3361393997614547E-3</v>
      </c>
      <c r="O94" s="159">
        <v>8.9280606588989012E-4</v>
      </c>
      <c r="P94" s="159">
        <v>6.6074803122885615E-4</v>
      </c>
      <c r="Q94" s="159">
        <v>1.0504666589554628E-3</v>
      </c>
      <c r="R94" s="159">
        <v>2.3012449860220288E-3</v>
      </c>
      <c r="S94" s="159">
        <v>1.3918157059746349E-3</v>
      </c>
      <c r="T94" s="159">
        <v>1.3227184776834499E-3</v>
      </c>
      <c r="U94" s="159">
        <v>1.2313218935463E-3</v>
      </c>
      <c r="V94" s="159">
        <v>9.604362303460794E-4</v>
      </c>
      <c r="W94" s="159">
        <v>8.2687460263150894E-4</v>
      </c>
      <c r="X94" s="159">
        <v>1.0065905923161854E-3</v>
      </c>
      <c r="Y94" s="159">
        <v>6.9113070589823036E-4</v>
      </c>
      <c r="Z94" s="159">
        <v>6.9376568494009005E-4</v>
      </c>
      <c r="AA94" s="159">
        <v>3.0384662476561362E-4</v>
      </c>
      <c r="AB94" s="159">
        <v>1.3088268225104154E-3</v>
      </c>
      <c r="AC94" s="159">
        <v>4.0372702640232292E-4</v>
      </c>
      <c r="AD94" s="159">
        <v>8.1790695199689622E-4</v>
      </c>
      <c r="AE94" s="159">
        <v>1.0774144078732999E-3</v>
      </c>
      <c r="AF94" s="159">
        <v>1.1092005134433038E-3</v>
      </c>
      <c r="AG94" s="159">
        <v>1.0357930589341817E-3</v>
      </c>
      <c r="AH94" s="159">
        <v>1.0867901063368875E-3</v>
      </c>
      <c r="AI94" s="159">
        <v>1.1373932023731989E-3</v>
      </c>
      <c r="AJ94" s="159">
        <v>1.4626009878001471E-3</v>
      </c>
      <c r="AK94" s="159">
        <v>1.3660107883970453E-3</v>
      </c>
      <c r="AL94" s="159">
        <v>8.2366616010299512E-4</v>
      </c>
      <c r="AM94" s="159">
        <v>9.1810489801433736E-4</v>
      </c>
      <c r="AN94" s="159">
        <v>6.1994608509143533E-4</v>
      </c>
      <c r="AO94" s="159">
        <v>3.2427106149462867E-4</v>
      </c>
      <c r="AP94" s="159">
        <v>1.0637140853447542E-3</v>
      </c>
      <c r="AQ94" s="159">
        <v>1.0487507942995924E-3</v>
      </c>
      <c r="AR94" s="159">
        <v>1.0136212639944354E-3</v>
      </c>
      <c r="AS94" s="159">
        <v>6.4228363163043416E-3</v>
      </c>
      <c r="AT94" s="159">
        <v>9.9653677494721308E-4</v>
      </c>
      <c r="AU94" s="159">
        <v>4.3912783319479564E-4</v>
      </c>
      <c r="AV94" s="159">
        <v>7.5752324224360101E-4</v>
      </c>
      <c r="AW94" s="159">
        <v>4.1454100423122517E-4</v>
      </c>
      <c r="AX94" s="159">
        <v>8.7794538176313866E-4</v>
      </c>
      <c r="AY94" s="159">
        <v>5.33417864874551E-4</v>
      </c>
      <c r="AZ94" s="159">
        <v>8.8023529464319335E-4</v>
      </c>
      <c r="BA94" s="159">
        <v>7.1118384326279433E-4</v>
      </c>
      <c r="BB94" s="159">
        <v>1.0422879442703269E-3</v>
      </c>
      <c r="BC94" s="159">
        <v>8.121217575363679E-4</v>
      </c>
      <c r="BD94" s="159">
        <v>3.1797543913070642E-4</v>
      </c>
      <c r="BE94" s="159">
        <v>2.8139239878130327E-4</v>
      </c>
      <c r="BF94" s="159">
        <v>1.7393596478818945E-4</v>
      </c>
      <c r="BG94" s="159">
        <v>4.8314990610389715E-4</v>
      </c>
      <c r="BH94" s="159">
        <v>2.6767329296928719E-4</v>
      </c>
      <c r="BI94" s="159">
        <v>3.0176834873958978E-4</v>
      </c>
      <c r="BJ94" s="159">
        <v>5.5957711436556055E-4</v>
      </c>
      <c r="BK94" s="159">
        <v>7.4555566101370456E-4</v>
      </c>
      <c r="BL94" s="159">
        <v>3.3657900622781844E-3</v>
      </c>
      <c r="BM94" s="159">
        <v>2.2471652385922739E-4</v>
      </c>
      <c r="BN94" s="159">
        <v>2.5334529202259798E-4</v>
      </c>
      <c r="BO94" s="159">
        <v>1.0998761839870897E-3</v>
      </c>
      <c r="BP94" s="159">
        <v>7.5283596714224832E-4</v>
      </c>
      <c r="BQ94" s="159">
        <v>1.1730968093363191E-3</v>
      </c>
      <c r="BR94" s="159">
        <v>6.6662274785204327E-4</v>
      </c>
      <c r="BS94" s="159">
        <v>7.1859182513444881E-4</v>
      </c>
      <c r="BT94" s="159">
        <v>8.6891946129153818E-4</v>
      </c>
      <c r="BU94" s="159">
        <v>1.9662181244220554E-4</v>
      </c>
      <c r="BV94" s="159">
        <v>1.5493421871417854E-3</v>
      </c>
      <c r="BW94" s="159">
        <v>6.9281649158838801E-4</v>
      </c>
      <c r="BX94" s="159">
        <v>6.1896543562144947E-4</v>
      </c>
      <c r="BY94" s="159">
        <v>7.7491017837682814E-4</v>
      </c>
      <c r="BZ94" s="159">
        <v>4.8894204256844066E-4</v>
      </c>
      <c r="CA94" s="159">
        <v>6.2031876409814838E-4</v>
      </c>
      <c r="CB94" s="159">
        <v>6.2795590048401377E-4</v>
      </c>
      <c r="CC94" s="159">
        <v>3.9406173952499243E-4</v>
      </c>
      <c r="CD94" s="159">
        <v>9.5426690841817277E-4</v>
      </c>
      <c r="CE94" s="159">
        <v>7.6627891635862246E-4</v>
      </c>
      <c r="CF94" s="159">
        <v>2.4119239290943382E-3</v>
      </c>
      <c r="CG94" s="159">
        <v>7.0866592793335616E-4</v>
      </c>
      <c r="CH94" s="159">
        <v>2.0072799458761221E-3</v>
      </c>
      <c r="CI94" s="159">
        <v>5.0090952129596149E-4</v>
      </c>
      <c r="CJ94" s="159">
        <v>1.0977747507906431E-3</v>
      </c>
      <c r="CK94" s="159">
        <v>5.6925657735143196E-3</v>
      </c>
      <c r="CL94" s="159">
        <v>5.5645789796118131E-2</v>
      </c>
      <c r="CM94" s="159">
        <v>1.3563763014673693</v>
      </c>
      <c r="CN94" s="159">
        <v>6.1877862425244287E-4</v>
      </c>
      <c r="CO94" s="159">
        <v>4.3275857350122561E-4</v>
      </c>
      <c r="CP94" s="159">
        <v>1.1408731081680315E-3</v>
      </c>
      <c r="CQ94" s="159">
        <v>7.3095279528604317E-4</v>
      </c>
      <c r="CR94" s="159">
        <v>8.7650324222069028E-4</v>
      </c>
      <c r="CS94" s="159">
        <v>7.9858510284955102E-4</v>
      </c>
      <c r="CT94" s="159">
        <v>6.1089701897492667E-4</v>
      </c>
      <c r="CU94" s="159">
        <v>8.2620568811907929E-4</v>
      </c>
      <c r="CV94" s="159">
        <v>5.9507792568298204E-4</v>
      </c>
      <c r="CW94" s="159">
        <v>1.6672595119472588E-3</v>
      </c>
      <c r="CX94" s="159">
        <v>8.794373995089028E-4</v>
      </c>
      <c r="CY94" s="159">
        <v>4.1639046695361753E-4</v>
      </c>
      <c r="CZ94" s="159">
        <v>2.9524722400303547E-4</v>
      </c>
      <c r="DA94" s="159">
        <v>6.748467753113802E-4</v>
      </c>
      <c r="DB94" s="159">
        <v>1.6968269879814049E-4</v>
      </c>
      <c r="DC94" s="159">
        <v>9.6676132905813437E-4</v>
      </c>
      <c r="DD94" s="159">
        <v>1.9138973805368867E-4</v>
      </c>
      <c r="DE94" s="159">
        <v>0</v>
      </c>
    </row>
    <row r="95" spans="1:109" x14ac:dyDescent="0.3">
      <c r="A95" s="151">
        <v>711</v>
      </c>
      <c r="B95" s="159">
        <v>6.6355295695988566E-4</v>
      </c>
      <c r="C95" s="159">
        <v>1.6216780248476536E-4</v>
      </c>
      <c r="D95" s="159">
        <v>1.3368159523703053E-3</v>
      </c>
      <c r="E95" s="159">
        <v>2.9047412994121745E-3</v>
      </c>
      <c r="F95" s="159">
        <v>6.3168614952999809E-4</v>
      </c>
      <c r="G95" s="159">
        <v>8.0906978173510519E-4</v>
      </c>
      <c r="H95" s="159">
        <v>8.1516533220585899E-3</v>
      </c>
      <c r="I95" s="159">
        <v>2.4008272677492748E-4</v>
      </c>
      <c r="J95" s="159">
        <v>2.8997594827915719E-3</v>
      </c>
      <c r="K95" s="159">
        <v>2.2565940386263254E-3</v>
      </c>
      <c r="L95" s="159">
        <v>3.4379289925528119E-3</v>
      </c>
      <c r="M95" s="159">
        <v>2.6480723307404854E-3</v>
      </c>
      <c r="N95" s="159">
        <v>1.7808061231867724E-3</v>
      </c>
      <c r="O95" s="159">
        <v>4.3598859910408639E-3</v>
      </c>
      <c r="P95" s="159">
        <v>7.945770268674773E-4</v>
      </c>
      <c r="Q95" s="159">
        <v>2.473429889654692E-3</v>
      </c>
      <c r="R95" s="159">
        <v>6.8275191091601059E-5</v>
      </c>
      <c r="S95" s="159">
        <v>7.4510285421755832E-4</v>
      </c>
      <c r="T95" s="159">
        <v>8.3166190418208785E-4</v>
      </c>
      <c r="U95" s="159">
        <v>4.2130662138282161E-3</v>
      </c>
      <c r="V95" s="159">
        <v>9.1272577756054121E-4</v>
      </c>
      <c r="W95" s="159">
        <v>5.677922144039125E-4</v>
      </c>
      <c r="X95" s="159">
        <v>4.1720988094443614E-4</v>
      </c>
      <c r="Y95" s="159">
        <v>1.896011773352504E-4</v>
      </c>
      <c r="Z95" s="159">
        <v>1.2076821849885545E-3</v>
      </c>
      <c r="AA95" s="159">
        <v>8.5843073979529193E-5</v>
      </c>
      <c r="AB95" s="159">
        <v>5.8064789081420524E-5</v>
      </c>
      <c r="AC95" s="159">
        <v>1.9614401302000036E-3</v>
      </c>
      <c r="AD95" s="159">
        <v>2.2807633983186652E-4</v>
      </c>
      <c r="AE95" s="159">
        <v>1.1873908401293389E-4</v>
      </c>
      <c r="AF95" s="159">
        <v>3.2756083185394956E-4</v>
      </c>
      <c r="AG95" s="159">
        <v>1.2397050068223747E-3</v>
      </c>
      <c r="AH95" s="159">
        <v>1.5634690966629999E-4</v>
      </c>
      <c r="AI95" s="159">
        <v>1.7017956517218684E-4</v>
      </c>
      <c r="AJ95" s="159">
        <v>1.2761156151318677E-4</v>
      </c>
      <c r="AK95" s="159">
        <v>6.3481569319530508E-5</v>
      </c>
      <c r="AL95" s="159">
        <v>5.549242586452924E-4</v>
      </c>
      <c r="AM95" s="159">
        <v>7.4067420351492949E-4</v>
      </c>
      <c r="AN95" s="159">
        <v>3.8292699823119063E-5</v>
      </c>
      <c r="AO95" s="159">
        <v>9.581627963213045E-4</v>
      </c>
      <c r="AP95" s="159">
        <v>2.3259978726122583E-4</v>
      </c>
      <c r="AQ95" s="159">
        <v>3.5950863221946669E-4</v>
      </c>
      <c r="AR95" s="159">
        <v>1.067561054410355E-3</v>
      </c>
      <c r="AS95" s="159">
        <v>1.5696221068503782E-4</v>
      </c>
      <c r="AT95" s="159">
        <v>4.3659226635746045E-3</v>
      </c>
      <c r="AU95" s="159">
        <v>2.9975732246636253E-4</v>
      </c>
      <c r="AV95" s="159">
        <v>6.0045026764119489E-4</v>
      </c>
      <c r="AW95" s="159">
        <v>1.1578737656720315E-4</v>
      </c>
      <c r="AX95" s="159">
        <v>3.6978865849139823E-3</v>
      </c>
      <c r="AY95" s="159">
        <v>1.5003186837520078E-3</v>
      </c>
      <c r="AZ95" s="159">
        <v>5.9433116625811657E-4</v>
      </c>
      <c r="BA95" s="159">
        <v>6.015896148014864E-3</v>
      </c>
      <c r="BB95" s="159">
        <v>1.4881116033681896E-2</v>
      </c>
      <c r="BC95" s="159">
        <v>4.9465940449460388E-4</v>
      </c>
      <c r="BD95" s="159">
        <v>8.4656353700359095E-4</v>
      </c>
      <c r="BE95" s="159">
        <v>3.6184942083183319E-2</v>
      </c>
      <c r="BF95" s="159">
        <v>6.8589423793803325E-4</v>
      </c>
      <c r="BG95" s="159">
        <v>1.9961306384202191E-3</v>
      </c>
      <c r="BH95" s="159">
        <v>5.6609439994776876E-4</v>
      </c>
      <c r="BI95" s="159">
        <v>3.552667113700555E-4</v>
      </c>
      <c r="BJ95" s="159">
        <v>1.1725697814962239E-3</v>
      </c>
      <c r="BK95" s="159">
        <v>4.1908661006934489E-3</v>
      </c>
      <c r="BL95" s="159">
        <v>1.0015994784914177E-4</v>
      </c>
      <c r="BM95" s="159">
        <v>1.626993992975732E-5</v>
      </c>
      <c r="BN95" s="159">
        <v>4.8687706744034344E-4</v>
      </c>
      <c r="BO95" s="159">
        <v>2.0108931896105115E-3</v>
      </c>
      <c r="BP95" s="159">
        <v>5.9933670750415683E-4</v>
      </c>
      <c r="BQ95" s="159">
        <v>7.6144875732037055E-4</v>
      </c>
      <c r="BR95" s="159">
        <v>1.867368325910435E-3</v>
      </c>
      <c r="BS95" s="159">
        <v>9.9460456019709819E-4</v>
      </c>
      <c r="BT95" s="159">
        <v>1.6151071526488708E-4</v>
      </c>
      <c r="BU95" s="159">
        <v>3.1460962385293316E-4</v>
      </c>
      <c r="BV95" s="159">
        <v>5.9969636200485072E-4</v>
      </c>
      <c r="BW95" s="159">
        <v>3.4066594360238056E-4</v>
      </c>
      <c r="BX95" s="159">
        <v>8.8465921753031054E-5</v>
      </c>
      <c r="BY95" s="159">
        <v>4.9279177341540444E-3</v>
      </c>
      <c r="BZ95" s="159">
        <v>2.8205176750316943E-4</v>
      </c>
      <c r="CA95" s="159">
        <v>1.1028433854159919E-3</v>
      </c>
      <c r="CB95" s="159">
        <v>2.0030867057701268E-4</v>
      </c>
      <c r="CC95" s="159">
        <v>7.3045882893269941E-4</v>
      </c>
      <c r="CD95" s="159">
        <v>1.7609223874774383E-4</v>
      </c>
      <c r="CE95" s="159">
        <v>3.4177831030567768E-4</v>
      </c>
      <c r="CF95" s="159">
        <v>1.6744618829314805E-4</v>
      </c>
      <c r="CG95" s="159">
        <v>1.6368914203554615E-4</v>
      </c>
      <c r="CH95" s="159">
        <v>1.1683629576321096E-4</v>
      </c>
      <c r="CI95" s="159">
        <v>2.2185832856346584E-4</v>
      </c>
      <c r="CJ95" s="159">
        <v>8.6691348568734302E-5</v>
      </c>
      <c r="CK95" s="159">
        <v>2.2932698663993801E-4</v>
      </c>
      <c r="CL95" s="159">
        <v>1.0802052342473139E-3</v>
      </c>
      <c r="CM95" s="159">
        <v>1.3291667324446084E-6</v>
      </c>
      <c r="CN95" s="159">
        <v>1.0736513196393644</v>
      </c>
      <c r="CO95" s="159">
        <v>2.3982971685796247E-4</v>
      </c>
      <c r="CP95" s="159">
        <v>2.9347889464777909E-3</v>
      </c>
      <c r="CQ95" s="159">
        <v>2.4922296442415406E-3</v>
      </c>
      <c r="CR95" s="159">
        <v>3.5073263592079403E-4</v>
      </c>
      <c r="CS95" s="159">
        <v>4.2879002629551514E-3</v>
      </c>
      <c r="CT95" s="159">
        <v>1.2984667443426807E-3</v>
      </c>
      <c r="CU95" s="159">
        <v>3.0711778765147245E-4</v>
      </c>
      <c r="CV95" s="159">
        <v>3.4429655774692651E-4</v>
      </c>
      <c r="CW95" s="159">
        <v>9.5186269989947447E-4</v>
      </c>
      <c r="CX95" s="159">
        <v>7.5699013161297955E-4</v>
      </c>
      <c r="CY95" s="159">
        <v>1.1504675763412116E-3</v>
      </c>
      <c r="CZ95" s="159">
        <v>5.1518126818983294E-4</v>
      </c>
      <c r="DA95" s="159">
        <v>1.209954101481007E-3</v>
      </c>
      <c r="DB95" s="159">
        <v>2.3888799195437952E-4</v>
      </c>
      <c r="DC95" s="159">
        <v>1.15500399279672E-3</v>
      </c>
      <c r="DD95" s="159">
        <v>2.3042110231909395E-4</v>
      </c>
      <c r="DE95" s="159">
        <v>0</v>
      </c>
    </row>
    <row r="96" spans="1:109" x14ac:dyDescent="0.3">
      <c r="A96" s="151">
        <v>712</v>
      </c>
      <c r="B96" s="159">
        <v>5.245483485119515E-5</v>
      </c>
      <c r="C96" s="159">
        <v>2.2289601941614097E-5</v>
      </c>
      <c r="D96" s="159">
        <v>1.0670696326997833E-4</v>
      </c>
      <c r="E96" s="159">
        <v>2.2324863203038059E-4</v>
      </c>
      <c r="F96" s="159">
        <v>8.3092711003288143E-5</v>
      </c>
      <c r="G96" s="159">
        <v>6.2566999773457839E-5</v>
      </c>
      <c r="H96" s="159">
        <v>6.2044706819543367E-4</v>
      </c>
      <c r="I96" s="159">
        <v>2.1337228981173719E-5</v>
      </c>
      <c r="J96" s="159">
        <v>2.2588419791364232E-4</v>
      </c>
      <c r="K96" s="159">
        <v>1.7630608742533598E-4</v>
      </c>
      <c r="L96" s="159">
        <v>2.6500444335016626E-4</v>
      </c>
      <c r="M96" s="159">
        <v>2.0580359633658825E-4</v>
      </c>
      <c r="N96" s="159">
        <v>1.3974299498847835E-4</v>
      </c>
      <c r="O96" s="159">
        <v>3.3358495609070899E-4</v>
      </c>
      <c r="P96" s="159">
        <v>6.2615812760165074E-5</v>
      </c>
      <c r="Q96" s="159">
        <v>1.9153608442908627E-4</v>
      </c>
      <c r="R96" s="159">
        <v>1.2754467110475957E-5</v>
      </c>
      <c r="S96" s="159">
        <v>6.4603061867278625E-5</v>
      </c>
      <c r="T96" s="159">
        <v>1.0393204471333315E-4</v>
      </c>
      <c r="U96" s="159">
        <v>3.3153549691687033E-4</v>
      </c>
      <c r="V96" s="159">
        <v>7.3579968816550335E-5</v>
      </c>
      <c r="W96" s="159">
        <v>4.8737341620895212E-5</v>
      </c>
      <c r="X96" s="159">
        <v>3.5801730128660132E-5</v>
      </c>
      <c r="Y96" s="159">
        <v>1.705841742723862E-5</v>
      </c>
      <c r="Z96" s="159">
        <v>9.423260684156436E-5</v>
      </c>
      <c r="AA96" s="159">
        <v>7.7709655067501458E-6</v>
      </c>
      <c r="AB96" s="159">
        <v>8.7980774808262198E-6</v>
      </c>
      <c r="AC96" s="159">
        <v>1.6293684105245891E-4</v>
      </c>
      <c r="AD96" s="159">
        <v>2.009807040862468E-5</v>
      </c>
      <c r="AE96" s="159">
        <v>1.2665732578804363E-5</v>
      </c>
      <c r="AF96" s="159">
        <v>3.3228070505682694E-5</v>
      </c>
      <c r="AG96" s="159">
        <v>1.0153862547909856E-4</v>
      </c>
      <c r="AH96" s="159">
        <v>1.5758919885952601E-5</v>
      </c>
      <c r="AI96" s="159">
        <v>1.6789383403570378E-5</v>
      </c>
      <c r="AJ96" s="159">
        <v>1.4649958919900116E-5</v>
      </c>
      <c r="AK96" s="159">
        <v>9.4247564295139069E-6</v>
      </c>
      <c r="AL96" s="159">
        <v>4.570688758537175E-5</v>
      </c>
      <c r="AM96" s="159">
        <v>5.9815811730104048E-5</v>
      </c>
      <c r="AN96" s="159">
        <v>5.0895428486720196E-6</v>
      </c>
      <c r="AO96" s="159">
        <v>7.4285317648929713E-5</v>
      </c>
      <c r="AP96" s="159">
        <v>2.3625408161741762E-5</v>
      </c>
      <c r="AQ96" s="159">
        <v>3.1241625458404457E-5</v>
      </c>
      <c r="AR96" s="159">
        <v>8.6002377406063521E-5</v>
      </c>
      <c r="AS96" s="159">
        <v>3.2987916874898298E-5</v>
      </c>
      <c r="AT96" s="159">
        <v>3.3254341853578733E-4</v>
      </c>
      <c r="AU96" s="159">
        <v>2.6248898803550816E-5</v>
      </c>
      <c r="AV96" s="159">
        <v>4.8230195910616123E-5</v>
      </c>
      <c r="AW96" s="159">
        <v>1.0385509826637907E-5</v>
      </c>
      <c r="AX96" s="159">
        <v>2.8214721704862859E-4</v>
      </c>
      <c r="AY96" s="159">
        <v>1.1850621880053129E-4</v>
      </c>
      <c r="AZ96" s="159">
        <v>5.2287617714603002E-5</v>
      </c>
      <c r="BA96" s="159">
        <v>4.5617983272164237E-4</v>
      </c>
      <c r="BB96" s="159">
        <v>1.121374588607322E-3</v>
      </c>
      <c r="BC96" s="159">
        <v>4.0223632692599495E-5</v>
      </c>
      <c r="BD96" s="159">
        <v>6.604261779793411E-5</v>
      </c>
      <c r="BE96" s="159">
        <v>2.7199008047511849E-3</v>
      </c>
      <c r="BF96" s="159">
        <v>5.3542081422282867E-5</v>
      </c>
      <c r="BG96" s="159">
        <v>1.5341172970337956E-4</v>
      </c>
      <c r="BH96" s="159">
        <v>4.3902329636747281E-5</v>
      </c>
      <c r="BI96" s="159">
        <v>2.9937125512084888E-5</v>
      </c>
      <c r="BJ96" s="159">
        <v>9.0734292935688987E-5</v>
      </c>
      <c r="BK96" s="159">
        <v>3.4732811292599629E-4</v>
      </c>
      <c r="BL96" s="159">
        <v>1.8732025062949735E-5</v>
      </c>
      <c r="BM96" s="159">
        <v>2.1258704648637888E-6</v>
      </c>
      <c r="BN96" s="159">
        <v>4.1426241272058708E-5</v>
      </c>
      <c r="BO96" s="159">
        <v>1.5938066215737961E-4</v>
      </c>
      <c r="BP96" s="159">
        <v>4.8226959598243737E-5</v>
      </c>
      <c r="BQ96" s="159">
        <v>6.4687458793014104E-5</v>
      </c>
      <c r="BR96" s="159">
        <v>1.4347273251369286E-4</v>
      </c>
      <c r="BS96" s="159">
        <v>7.8274460121277657E-5</v>
      </c>
      <c r="BT96" s="159">
        <v>1.6576448445733051E-5</v>
      </c>
      <c r="BU96" s="159">
        <v>3.0045921783597461E-5</v>
      </c>
      <c r="BV96" s="159">
        <v>4.7043142732251599E-5</v>
      </c>
      <c r="BW96" s="159">
        <v>3.4105350383315785E-5</v>
      </c>
      <c r="BX96" s="159">
        <v>8.9464369234724426E-6</v>
      </c>
      <c r="BY96" s="159">
        <v>3.7342172993058887E-4</v>
      </c>
      <c r="BZ96" s="159">
        <v>2.5436015882291937E-5</v>
      </c>
      <c r="CA96" s="159">
        <v>8.5946480851795237E-5</v>
      </c>
      <c r="CB96" s="159">
        <v>2.083964019521287E-5</v>
      </c>
      <c r="CC96" s="159">
        <v>1.6449486372740695E-4</v>
      </c>
      <c r="CD96" s="159">
        <v>1.7014334700533704E-5</v>
      </c>
      <c r="CE96" s="159">
        <v>3.3362734224139491E-5</v>
      </c>
      <c r="CF96" s="159">
        <v>1.7410346129700034E-5</v>
      </c>
      <c r="CG96" s="159">
        <v>1.5859800739412749E-5</v>
      </c>
      <c r="CH96" s="159">
        <v>1.2708506707591068E-5</v>
      </c>
      <c r="CI96" s="159">
        <v>2.1997947686565473E-5</v>
      </c>
      <c r="CJ96" s="159">
        <v>8.3908552026580196E-6</v>
      </c>
      <c r="CK96" s="159">
        <v>2.6684945756504514E-5</v>
      </c>
      <c r="CL96" s="159">
        <v>8.3193449054026156E-5</v>
      </c>
      <c r="CM96" s="159">
        <v>1.226420720838193E-7</v>
      </c>
      <c r="CN96" s="159">
        <v>8.0615981346158147E-2</v>
      </c>
      <c r="CO96" s="159">
        <v>1.000023089831414</v>
      </c>
      <c r="CP96" s="159">
        <v>4.7152931182511309E-4</v>
      </c>
      <c r="CQ96" s="159">
        <v>3.3650253540785566E-4</v>
      </c>
      <c r="CR96" s="159">
        <v>3.8165606751360775E-5</v>
      </c>
      <c r="CS96" s="159">
        <v>3.2720189469567828E-4</v>
      </c>
      <c r="CT96" s="159">
        <v>1.0069689427340102E-4</v>
      </c>
      <c r="CU96" s="159">
        <v>2.8454392200805214E-5</v>
      </c>
      <c r="CV96" s="159">
        <v>2.8208297926635397E-5</v>
      </c>
      <c r="CW96" s="159">
        <v>7.9011634291305344E-5</v>
      </c>
      <c r="CX96" s="159">
        <v>6.5565740938536938E-5</v>
      </c>
      <c r="CY96" s="159">
        <v>1.5476925114331277E-4</v>
      </c>
      <c r="CZ96" s="159">
        <v>4.0631885295549655E-5</v>
      </c>
      <c r="DA96" s="159">
        <v>9.6759767701003665E-5</v>
      </c>
      <c r="DB96" s="159">
        <v>4.2373260680840198E-5</v>
      </c>
      <c r="DC96" s="159">
        <v>2.8720549297640828E-3</v>
      </c>
      <c r="DD96" s="159">
        <v>2.7143236352376693E-5</v>
      </c>
      <c r="DE96" s="159">
        <v>0</v>
      </c>
    </row>
    <row r="97" spans="1:109" x14ac:dyDescent="0.3">
      <c r="A97" s="151">
        <v>713</v>
      </c>
      <c r="B97" s="159">
        <v>3.9020833901741209E-4</v>
      </c>
      <c r="C97" s="159">
        <v>1.1610857538463364E-4</v>
      </c>
      <c r="D97" s="159">
        <v>1.0781097042747295E-3</v>
      </c>
      <c r="E97" s="159">
        <v>1.1573348352340721E-3</v>
      </c>
      <c r="F97" s="159">
        <v>5.083032066864609E-4</v>
      </c>
      <c r="G97" s="159">
        <v>3.6467356558222015E-4</v>
      </c>
      <c r="H97" s="159">
        <v>3.0567905061916205E-3</v>
      </c>
      <c r="I97" s="159">
        <v>1.3898470775691718E-4</v>
      </c>
      <c r="J97" s="159">
        <v>1.6916131244577926E-3</v>
      </c>
      <c r="K97" s="159">
        <v>1.2381566426955359E-3</v>
      </c>
      <c r="L97" s="159">
        <v>2.0410525043786159E-3</v>
      </c>
      <c r="M97" s="159">
        <v>1.5527515862106451E-3</v>
      </c>
      <c r="N97" s="159">
        <v>9.8451775438386383E-4</v>
      </c>
      <c r="O97" s="159">
        <v>1.8744117200366352E-3</v>
      </c>
      <c r="P97" s="159">
        <v>4.0977055884253535E-4</v>
      </c>
      <c r="Q97" s="159">
        <v>1.2720055574573608E-3</v>
      </c>
      <c r="R97" s="159">
        <v>5.5150800880785991E-5</v>
      </c>
      <c r="S97" s="159">
        <v>2.1246941013719533E-4</v>
      </c>
      <c r="T97" s="159">
        <v>5.2310620285081662E-4</v>
      </c>
      <c r="U97" s="159">
        <v>8.6074401940842895E-4</v>
      </c>
      <c r="V97" s="159">
        <v>1.8881293788535016E-3</v>
      </c>
      <c r="W97" s="159">
        <v>1.0200339850623878E-2</v>
      </c>
      <c r="X97" s="159">
        <v>1.1870747979323695E-3</v>
      </c>
      <c r="Y97" s="159">
        <v>6.0186969867123403E-4</v>
      </c>
      <c r="Z97" s="159">
        <v>5.5405499948053209E-4</v>
      </c>
      <c r="AA97" s="159">
        <v>4.6108708117207356E-4</v>
      </c>
      <c r="AB97" s="159">
        <v>6.8373560663350562E-5</v>
      </c>
      <c r="AC97" s="159">
        <v>5.6877568340761783E-2</v>
      </c>
      <c r="AD97" s="159">
        <v>5.9467570207185537E-5</v>
      </c>
      <c r="AE97" s="159">
        <v>1.8443189706122818E-4</v>
      </c>
      <c r="AF97" s="159">
        <v>3.3999263049615063E-4</v>
      </c>
      <c r="AG97" s="159">
        <v>2.6536015629544875E-3</v>
      </c>
      <c r="AH97" s="159">
        <v>8.6819017079380924E-4</v>
      </c>
      <c r="AI97" s="159">
        <v>2.1452347926797545E-4</v>
      </c>
      <c r="AJ97" s="159">
        <v>7.0936246612477672E-5</v>
      </c>
      <c r="AK97" s="159">
        <v>8.5953953840275083E-5</v>
      </c>
      <c r="AL97" s="159">
        <v>2.556816403599449E-3</v>
      </c>
      <c r="AM97" s="159">
        <v>6.6333096456733622E-4</v>
      </c>
      <c r="AN97" s="159">
        <v>3.3645582024294049E-5</v>
      </c>
      <c r="AO97" s="159">
        <v>4.8171324834895293E-4</v>
      </c>
      <c r="AP97" s="159">
        <v>1.0013740310636144E-4</v>
      </c>
      <c r="AQ97" s="159">
        <v>2.8503392662934316E-4</v>
      </c>
      <c r="AR97" s="159">
        <v>1.0223560756531997E-3</v>
      </c>
      <c r="AS97" s="159">
        <v>1.2731733107759354E-4</v>
      </c>
      <c r="AT97" s="159">
        <v>1.882233862916299E-3</v>
      </c>
      <c r="AU97" s="159">
        <v>2.0959386410962527E-4</v>
      </c>
      <c r="AV97" s="159">
        <v>2.3535757708472962E-4</v>
      </c>
      <c r="AW97" s="159">
        <v>5.0210428647532354E-5</v>
      </c>
      <c r="AX97" s="159">
        <v>1.4566756785820234E-3</v>
      </c>
      <c r="AY97" s="159">
        <v>1.0217022164403062E-3</v>
      </c>
      <c r="AZ97" s="159">
        <v>8.7434999376223164E-4</v>
      </c>
      <c r="BA97" s="159">
        <v>1.3634459691914626E-3</v>
      </c>
      <c r="BB97" s="159">
        <v>2.7253296201820479E-3</v>
      </c>
      <c r="BC97" s="159">
        <v>2.1124171151144243E-4</v>
      </c>
      <c r="BD97" s="159">
        <v>5.6287053169516374E-4</v>
      </c>
      <c r="BE97" s="159">
        <v>9.0306730573799319E-3</v>
      </c>
      <c r="BF97" s="159">
        <v>3.8399186625202224E-4</v>
      </c>
      <c r="BG97" s="159">
        <v>1.1099011262753241E-3</v>
      </c>
      <c r="BH97" s="159">
        <v>8.3791981272933675E-4</v>
      </c>
      <c r="BI97" s="159">
        <v>2.3012942711563139E-4</v>
      </c>
      <c r="BJ97" s="159">
        <v>1.8017536897023787E-3</v>
      </c>
      <c r="BK97" s="159">
        <v>0.12235727543730408</v>
      </c>
      <c r="BL97" s="159">
        <v>7.6609229314428989E-5</v>
      </c>
      <c r="BM97" s="159">
        <v>1.5628531270832926E-5</v>
      </c>
      <c r="BN97" s="159">
        <v>5.6125431250932741E-4</v>
      </c>
      <c r="BO97" s="159">
        <v>2.2823846842116731E-3</v>
      </c>
      <c r="BP97" s="159">
        <v>4.7849697563151874E-4</v>
      </c>
      <c r="BQ97" s="159">
        <v>1.3415266321567905E-3</v>
      </c>
      <c r="BR97" s="159">
        <v>1.8218030954578611E-3</v>
      </c>
      <c r="BS97" s="159">
        <v>1.3789844089558848E-3</v>
      </c>
      <c r="BT97" s="159">
        <v>2.3344362514504278E-3</v>
      </c>
      <c r="BU97" s="159">
        <v>2.4084165510671087E-4</v>
      </c>
      <c r="BV97" s="159">
        <v>3.1273089400398206E-4</v>
      </c>
      <c r="BW97" s="159">
        <v>2.1818430253329736E-4</v>
      </c>
      <c r="BX97" s="159">
        <v>3.1449941464293518E-5</v>
      </c>
      <c r="BY97" s="159">
        <v>1.054996028427515E-3</v>
      </c>
      <c r="BZ97" s="159">
        <v>2.3591645040754323E-4</v>
      </c>
      <c r="CA97" s="159">
        <v>8.6777398755149551E-4</v>
      </c>
      <c r="CB97" s="159">
        <v>1.6914528763711854E-4</v>
      </c>
      <c r="CC97" s="159">
        <v>5.648944451595386E-4</v>
      </c>
      <c r="CD97" s="159">
        <v>2.0137826994183901E-4</v>
      </c>
      <c r="CE97" s="159">
        <v>2.7372191728669641E-4</v>
      </c>
      <c r="CF97" s="159">
        <v>1.2712591076072344E-4</v>
      </c>
      <c r="CG97" s="159">
        <v>1.1395355460252159E-4</v>
      </c>
      <c r="CH97" s="159">
        <v>6.3353372414327744E-5</v>
      </c>
      <c r="CI97" s="159">
        <v>1.7431421580349374E-4</v>
      </c>
      <c r="CJ97" s="159">
        <v>6.020074859184998E-5</v>
      </c>
      <c r="CK97" s="159">
        <v>1.1943272632907482E-4</v>
      </c>
      <c r="CL97" s="159">
        <v>3.0268585619845265E-4</v>
      </c>
      <c r="CM97" s="159">
        <v>9.3086126400334085E-7</v>
      </c>
      <c r="CN97" s="159">
        <v>0.17803300233406275</v>
      </c>
      <c r="CO97" s="159">
        <v>1.7735849206914481E-4</v>
      </c>
      <c r="CP97" s="159">
        <v>1.0034056595053642</v>
      </c>
      <c r="CQ97" s="159">
        <v>1.7473471105617575E-3</v>
      </c>
      <c r="CR97" s="159">
        <v>2.5494661978020902E-4</v>
      </c>
      <c r="CS97" s="159">
        <v>3.4730449379468051E-3</v>
      </c>
      <c r="CT97" s="159">
        <v>5.8472450620344364E-4</v>
      </c>
      <c r="CU97" s="159">
        <v>1.7082273019066588E-4</v>
      </c>
      <c r="CV97" s="159">
        <v>1.499921703469439E-4</v>
      </c>
      <c r="CW97" s="159">
        <v>2.8418424157247322E-4</v>
      </c>
      <c r="CX97" s="159">
        <v>2.0578517168134254E-2</v>
      </c>
      <c r="CY97" s="159">
        <v>8.6091991650925328E-4</v>
      </c>
      <c r="CZ97" s="159">
        <v>5.2180332110442402E-4</v>
      </c>
      <c r="DA97" s="159">
        <v>1.6969351455599585E-3</v>
      </c>
      <c r="DB97" s="159">
        <v>3.1990074636778932E-4</v>
      </c>
      <c r="DC97" s="159">
        <v>9.6007361188979749E-4</v>
      </c>
      <c r="DD97" s="159">
        <v>3.3137078585770014E-4</v>
      </c>
      <c r="DE97" s="159">
        <v>0</v>
      </c>
    </row>
    <row r="98" spans="1:109" x14ac:dyDescent="0.3">
      <c r="A98" s="151">
        <v>7210</v>
      </c>
      <c r="B98" s="159">
        <v>2.7152472439647122E-3</v>
      </c>
      <c r="C98" s="159">
        <v>6.326749339541562E-3</v>
      </c>
      <c r="D98" s="159">
        <v>2.3694110213217424E-2</v>
      </c>
      <c r="E98" s="159">
        <v>1.218776143231576E-2</v>
      </c>
      <c r="F98" s="159">
        <v>0.12232824087212955</v>
      </c>
      <c r="G98" s="159">
        <v>5.3341840405623933E-3</v>
      </c>
      <c r="H98" s="159">
        <v>1.6131684006252769E-2</v>
      </c>
      <c r="I98" s="159">
        <v>7.9113496098330103E-3</v>
      </c>
      <c r="J98" s="159">
        <v>9.9867308882869155E-3</v>
      </c>
      <c r="K98" s="159">
        <v>7.7823940802914824E-3</v>
      </c>
      <c r="L98" s="159">
        <v>1.1014801685552604E-2</v>
      </c>
      <c r="M98" s="159">
        <v>8.237028189045854E-3</v>
      </c>
      <c r="N98" s="159">
        <v>7.2697667243006555E-3</v>
      </c>
      <c r="O98" s="159">
        <v>9.5336201612656549E-3</v>
      </c>
      <c r="P98" s="159">
        <v>4.2598987810790251E-3</v>
      </c>
      <c r="Q98" s="159">
        <v>1.1071875172668449E-2</v>
      </c>
      <c r="R98" s="159">
        <v>4.2184341025162022E-3</v>
      </c>
      <c r="S98" s="159">
        <v>2.5800316249269799E-2</v>
      </c>
      <c r="T98" s="159">
        <v>0.24196127967721018</v>
      </c>
      <c r="U98" s="159">
        <v>8.0213305281991609E-2</v>
      </c>
      <c r="V98" s="159">
        <v>4.8799903969644447E-3</v>
      </c>
      <c r="W98" s="159">
        <v>5.9897478016048538E-3</v>
      </c>
      <c r="X98" s="159">
        <v>4.6902533479752876E-3</v>
      </c>
      <c r="Y98" s="159">
        <v>2.5450433351989657E-3</v>
      </c>
      <c r="Z98" s="159">
        <v>5.8040195855080393E-3</v>
      </c>
      <c r="AA98" s="159">
        <v>1.6106806630986402E-3</v>
      </c>
      <c r="AB98" s="159">
        <v>2.7624786957575575E-3</v>
      </c>
      <c r="AC98" s="159">
        <v>1.9229446660951933E-3</v>
      </c>
      <c r="AD98" s="159">
        <v>1.6514698452706853E-3</v>
      </c>
      <c r="AE98" s="159">
        <v>2.8542054320974154E-3</v>
      </c>
      <c r="AF98" s="159">
        <v>3.4513844723160422E-2</v>
      </c>
      <c r="AG98" s="159">
        <v>1.0398041981006115E-2</v>
      </c>
      <c r="AH98" s="159">
        <v>2.6851341559128755E-3</v>
      </c>
      <c r="AI98" s="159">
        <v>3.0906982849774776E-3</v>
      </c>
      <c r="AJ98" s="159">
        <v>3.0237446433987658E-3</v>
      </c>
      <c r="AK98" s="159">
        <v>2.9603116215485849E-3</v>
      </c>
      <c r="AL98" s="159">
        <v>5.0962158470507597E-3</v>
      </c>
      <c r="AM98" s="159">
        <v>5.0308836464655355E-3</v>
      </c>
      <c r="AN98" s="159">
        <v>1.682774701582717E-3</v>
      </c>
      <c r="AO98" s="159">
        <v>6.2114630663381949E-3</v>
      </c>
      <c r="AP98" s="159">
        <v>3.5596780277517169E-3</v>
      </c>
      <c r="AQ98" s="159">
        <v>5.7618240388236574E-3</v>
      </c>
      <c r="AR98" s="159">
        <v>1.6562847070766763E-2</v>
      </c>
      <c r="AS98" s="159">
        <v>1.131830112693411E-2</v>
      </c>
      <c r="AT98" s="159">
        <v>5.4344147246395153E-3</v>
      </c>
      <c r="AU98" s="159">
        <v>2.1130128508185047E-3</v>
      </c>
      <c r="AV98" s="159">
        <v>2.8473464921359524E-3</v>
      </c>
      <c r="AW98" s="159">
        <v>2.5229119001125224E-3</v>
      </c>
      <c r="AX98" s="159">
        <v>3.1108419674508569E-3</v>
      </c>
      <c r="AY98" s="159">
        <v>2.3026496374797651E-3</v>
      </c>
      <c r="AZ98" s="159">
        <v>3.5310696959194054E-3</v>
      </c>
      <c r="BA98" s="159">
        <v>1.4175410305103562E-2</v>
      </c>
      <c r="BB98" s="159">
        <v>4.109611016960335E-3</v>
      </c>
      <c r="BC98" s="159">
        <v>2.9480261617310499E-3</v>
      </c>
      <c r="BD98" s="159">
        <v>5.9185262845768381E-3</v>
      </c>
      <c r="BE98" s="159">
        <v>6.6970500589350734E-3</v>
      </c>
      <c r="BF98" s="159">
        <v>8.2237190972078017E-3</v>
      </c>
      <c r="BG98" s="159">
        <v>7.7716517741327658E-3</v>
      </c>
      <c r="BH98" s="159">
        <v>2.9950543594682005E-3</v>
      </c>
      <c r="BI98" s="159">
        <v>1.5855991900776373E-2</v>
      </c>
      <c r="BJ98" s="159">
        <v>5.5784481501601826E-3</v>
      </c>
      <c r="BK98" s="159">
        <v>2.8785578783110648E-3</v>
      </c>
      <c r="BL98" s="159">
        <v>6.4314158197614794E-3</v>
      </c>
      <c r="BM98" s="159">
        <v>5.0379859012713137E-4</v>
      </c>
      <c r="BN98" s="159">
        <v>2.7065168429044405E-2</v>
      </c>
      <c r="BO98" s="159">
        <v>2.7929081464205235E-2</v>
      </c>
      <c r="BP98" s="159">
        <v>4.1215584431402502E-3</v>
      </c>
      <c r="BQ98" s="159">
        <v>4.2853990285305378E-3</v>
      </c>
      <c r="BR98" s="159">
        <v>3.0658913072864743E-3</v>
      </c>
      <c r="BS98" s="159">
        <v>4.0113490179350822E-3</v>
      </c>
      <c r="BT98" s="159">
        <v>3.1491208575315883E-3</v>
      </c>
      <c r="BU98" s="159">
        <v>3.9177415488469328E-2</v>
      </c>
      <c r="BV98" s="159">
        <v>4.2645419359992227E-3</v>
      </c>
      <c r="BW98" s="159">
        <v>4.255901431299567E-2</v>
      </c>
      <c r="BX98" s="159">
        <v>1.2365584704733378E-3</v>
      </c>
      <c r="BY98" s="159">
        <v>3.8440734956925954E-3</v>
      </c>
      <c r="BZ98" s="159">
        <v>1.9510298195104692E-2</v>
      </c>
      <c r="CA98" s="159">
        <v>4.1988447710368821E-3</v>
      </c>
      <c r="CB98" s="159">
        <v>2.4976900083567056E-2</v>
      </c>
      <c r="CC98" s="159">
        <v>4.240618023475023E-3</v>
      </c>
      <c r="CD98" s="159">
        <v>5.8286806619242178E-3</v>
      </c>
      <c r="CE98" s="159">
        <v>3.8741792019101003E-2</v>
      </c>
      <c r="CF98" s="159">
        <v>1.0269580183418777E-2</v>
      </c>
      <c r="CG98" s="159">
        <v>9.666388073239985E-3</v>
      </c>
      <c r="CH98" s="159">
        <v>6.1394655625594229E-3</v>
      </c>
      <c r="CI98" s="159">
        <v>2.7947177279993601E-2</v>
      </c>
      <c r="CJ98" s="159">
        <v>5.1031311014118723E-3</v>
      </c>
      <c r="CK98" s="159">
        <v>1.6401499306415795E-2</v>
      </c>
      <c r="CL98" s="159">
        <v>2.0027317117051516E-3</v>
      </c>
      <c r="CM98" s="159">
        <v>1.2124503065692304E-4</v>
      </c>
      <c r="CN98" s="159">
        <v>2.9767629682634474E-2</v>
      </c>
      <c r="CO98" s="159">
        <v>2.6846378420989803E-2</v>
      </c>
      <c r="CP98" s="159">
        <v>7.7661736585225832E-3</v>
      </c>
      <c r="CQ98" s="159">
        <v>1.0054747453552437</v>
      </c>
      <c r="CR98" s="159">
        <v>6.8422562420266744E-2</v>
      </c>
      <c r="CS98" s="159">
        <v>4.1516100049637074E-3</v>
      </c>
      <c r="CT98" s="159">
        <v>7.7838914139714797E-3</v>
      </c>
      <c r="CU98" s="159">
        <v>1.8765077240040721E-2</v>
      </c>
      <c r="CV98" s="159">
        <v>2.9221590130583241E-3</v>
      </c>
      <c r="CW98" s="159">
        <v>1.4444116103788237E-2</v>
      </c>
      <c r="CX98" s="159">
        <v>6.640781248367607E-3</v>
      </c>
      <c r="CY98" s="159">
        <v>0.45515726880512791</v>
      </c>
      <c r="CZ98" s="159">
        <v>4.5719104234268745E-3</v>
      </c>
      <c r="DA98" s="159">
        <v>1.7199938786024594E-2</v>
      </c>
      <c r="DB98" s="159">
        <v>4.2868809000957747E-3</v>
      </c>
      <c r="DC98" s="159">
        <v>5.3474647907257138E-3</v>
      </c>
      <c r="DD98" s="159">
        <v>3.2650636116453354E-3</v>
      </c>
      <c r="DE98" s="159">
        <v>0</v>
      </c>
    </row>
    <row r="99" spans="1:109" x14ac:dyDescent="0.3">
      <c r="A99" s="151">
        <v>722</v>
      </c>
      <c r="B99" s="159">
        <v>1.6630968668419434E-2</v>
      </c>
      <c r="C99" s="159">
        <v>9.0330566977739057E-2</v>
      </c>
      <c r="D99" s="159">
        <v>0.4904815372507747</v>
      </c>
      <c r="E99" s="159">
        <v>2.3538132392600129E-2</v>
      </c>
      <c r="F99" s="159">
        <v>0.27852536138316814</v>
      </c>
      <c r="G99" s="159">
        <v>7.6117900682258028E-3</v>
      </c>
      <c r="H99" s="159">
        <v>4.4370580516636927E-2</v>
      </c>
      <c r="I99" s="159">
        <v>1.7902939696458016E-2</v>
      </c>
      <c r="J99" s="159">
        <v>4.7228245237708778E-2</v>
      </c>
      <c r="K99" s="159">
        <v>3.3223541410119503E-2</v>
      </c>
      <c r="L99" s="159">
        <v>3.2992967675251193E-2</v>
      </c>
      <c r="M99" s="159">
        <v>3.5924529440524607E-2</v>
      </c>
      <c r="N99" s="159">
        <v>3.7590178920857975E-2</v>
      </c>
      <c r="O99" s="159">
        <v>4.2581043852935596E-2</v>
      </c>
      <c r="P99" s="159">
        <v>1.7742966198890962E-2</v>
      </c>
      <c r="Q99" s="159">
        <v>3.08691458598369E-2</v>
      </c>
      <c r="R99" s="159">
        <v>5.5176440341049231E-2</v>
      </c>
      <c r="S99" s="159">
        <v>4.2748455420075153E-2</v>
      </c>
      <c r="T99" s="159">
        <v>7.4431417025821053E-2</v>
      </c>
      <c r="U99" s="159">
        <v>5.2724267308472988E-2</v>
      </c>
      <c r="V99" s="159">
        <v>2.9420899024775741E-2</v>
      </c>
      <c r="W99" s="159">
        <v>2.6827416091474765E-2</v>
      </c>
      <c r="X99" s="159">
        <v>2.7678718027177762E-2</v>
      </c>
      <c r="Y99" s="159">
        <v>1.9052616425123105E-2</v>
      </c>
      <c r="Z99" s="159">
        <v>1.9400788926991434E-2</v>
      </c>
      <c r="AA99" s="159">
        <v>8.123764586708708E-3</v>
      </c>
      <c r="AB99" s="159">
        <v>3.1848821475085679E-2</v>
      </c>
      <c r="AC99" s="159">
        <v>1.8786081195318969E-2</v>
      </c>
      <c r="AD99" s="159">
        <v>2.3141709914000372E-2</v>
      </c>
      <c r="AE99" s="159">
        <v>2.7715349423026885E-2</v>
      </c>
      <c r="AF99" s="159">
        <v>2.9943883078507445E-2</v>
      </c>
      <c r="AG99" s="159">
        <v>3.5960315700934123E-2</v>
      </c>
      <c r="AH99" s="159">
        <v>2.8539525899466813E-2</v>
      </c>
      <c r="AI99" s="159">
        <v>3.0949905571507678E-2</v>
      </c>
      <c r="AJ99" s="159">
        <v>3.6812694087261823E-2</v>
      </c>
      <c r="AK99" s="159">
        <v>3.3591481018910851E-2</v>
      </c>
      <c r="AL99" s="159">
        <v>2.5979712062673743E-2</v>
      </c>
      <c r="AM99" s="159">
        <v>3.3986217487359867E-2</v>
      </c>
      <c r="AN99" s="159">
        <v>1.5183505636630065E-2</v>
      </c>
      <c r="AO99" s="159">
        <v>9.9029565814210494E-3</v>
      </c>
      <c r="AP99" s="159">
        <v>4.6788591711345542E-2</v>
      </c>
      <c r="AQ99" s="159">
        <v>3.6342999711319074E-2</v>
      </c>
      <c r="AR99" s="159">
        <v>4.8538643498422122E-2</v>
      </c>
      <c r="AS99" s="159">
        <v>0.15213808555398484</v>
      </c>
      <c r="AT99" s="159">
        <v>4.6619275173799227E-2</v>
      </c>
      <c r="AU99" s="159">
        <v>1.3152502485138559E-2</v>
      </c>
      <c r="AV99" s="159">
        <v>2.1938558100213428E-2</v>
      </c>
      <c r="AW99" s="159">
        <v>1.0851725006137193E-2</v>
      </c>
      <c r="AX99" s="159">
        <v>2.5740633130965619E-2</v>
      </c>
      <c r="AY99" s="159">
        <v>1.6276995647252702E-2</v>
      </c>
      <c r="AZ99" s="159">
        <v>2.3414022476525072E-2</v>
      </c>
      <c r="BA99" s="159">
        <v>5.0142520912202435E-2</v>
      </c>
      <c r="BB99" s="159">
        <v>3.5067117255014157E-2</v>
      </c>
      <c r="BC99" s="159">
        <v>2.7337143782123888E-2</v>
      </c>
      <c r="BD99" s="159">
        <v>1.7418231808554282E-2</v>
      </c>
      <c r="BE99" s="159">
        <v>2.8698867031150405E-2</v>
      </c>
      <c r="BF99" s="159">
        <v>1.4059446730183904E-2</v>
      </c>
      <c r="BG99" s="159">
        <v>1.7133152775176269E-2</v>
      </c>
      <c r="BH99" s="159">
        <v>1.0534425275811584E-2</v>
      </c>
      <c r="BI99" s="159">
        <v>0.23728064676205013</v>
      </c>
      <c r="BJ99" s="159">
        <v>1.7125976974211886E-2</v>
      </c>
      <c r="BK99" s="159">
        <v>2.0866867484605867E-2</v>
      </c>
      <c r="BL99" s="159">
        <v>8.0142292690827246E-2</v>
      </c>
      <c r="BM99" s="159">
        <v>5.7761221932304818E-3</v>
      </c>
      <c r="BN99" s="159">
        <v>2.1074253394077348E-2</v>
      </c>
      <c r="BO99" s="159">
        <v>4.1993365304297356E-2</v>
      </c>
      <c r="BP99" s="159">
        <v>4.1320283914214925E-2</v>
      </c>
      <c r="BQ99" s="159">
        <v>1.6979814762351067E-2</v>
      </c>
      <c r="BR99" s="159">
        <v>2.087820641854736E-2</v>
      </c>
      <c r="BS99" s="159">
        <v>2.3341921738276945E-2</v>
      </c>
      <c r="BT99" s="159">
        <v>2.801491985166327E-2</v>
      </c>
      <c r="BU99" s="159">
        <v>6.1717637028971213E-2</v>
      </c>
      <c r="BV99" s="159">
        <v>5.5469774018428154E-2</v>
      </c>
      <c r="BW99" s="159">
        <v>2.74873235785217E-2</v>
      </c>
      <c r="BX99" s="159">
        <v>1.6155444146641256E-2</v>
      </c>
      <c r="BY99" s="159">
        <v>2.3831913075221048E-2</v>
      </c>
      <c r="BZ99" s="159">
        <v>0.31659318911798512</v>
      </c>
      <c r="CA99" s="159">
        <v>1.9202693892474348E-2</v>
      </c>
      <c r="CB99" s="159">
        <v>5.3730026252897876E-2</v>
      </c>
      <c r="CC99" s="159">
        <v>1.7587522484093957E-2</v>
      </c>
      <c r="CD99" s="159">
        <v>0.10800785645470677</v>
      </c>
      <c r="CE99" s="159">
        <v>0.77099727544074836</v>
      </c>
      <c r="CF99" s="159">
        <v>0.19125378249412961</v>
      </c>
      <c r="CG99" s="159">
        <v>0.17777772658439356</v>
      </c>
      <c r="CH99" s="159">
        <v>0.11455315393483388</v>
      </c>
      <c r="CI99" s="159">
        <v>0.56201618327984859</v>
      </c>
      <c r="CJ99" s="159">
        <v>9.3837503185653884E-2</v>
      </c>
      <c r="CK99" s="159">
        <v>0.31748289579021038</v>
      </c>
      <c r="CL99" s="159">
        <v>2.2887836284780264E-2</v>
      </c>
      <c r="CM99" s="159">
        <v>2.4455026846236095E-3</v>
      </c>
      <c r="CN99" s="159">
        <v>6.0844924593441971E-2</v>
      </c>
      <c r="CO99" s="159">
        <v>0.43880152803579914</v>
      </c>
      <c r="CP99" s="159">
        <v>4.6753424832261178E-2</v>
      </c>
      <c r="CQ99" s="159">
        <v>3.0329401696902202E-2</v>
      </c>
      <c r="CR99" s="159">
        <v>1.5268672335217861</v>
      </c>
      <c r="CS99" s="159">
        <v>2.31951750116141E-2</v>
      </c>
      <c r="CT99" s="159">
        <v>0.10181864290151602</v>
      </c>
      <c r="CU99" s="159">
        <v>2.1551179047847754E-2</v>
      </c>
      <c r="CV99" s="159">
        <v>3.675836304059802E-2</v>
      </c>
      <c r="CW99" s="159">
        <v>0.25783585908241641</v>
      </c>
      <c r="CX99" s="159">
        <v>0.11695694017886482</v>
      </c>
      <c r="CY99" s="159">
        <v>2.8749190657825493E-2</v>
      </c>
      <c r="CZ99" s="159">
        <v>1.04928891472356E-2</v>
      </c>
      <c r="DA99" s="159">
        <v>4.2677903022621359E-2</v>
      </c>
      <c r="DB99" s="159">
        <v>3.3462848710004406E-2</v>
      </c>
      <c r="DC99" s="159">
        <v>3.8762589084550853E-2</v>
      </c>
      <c r="DD99" s="159">
        <v>2.7893057656457266E-2</v>
      </c>
      <c r="DE99" s="159">
        <v>0</v>
      </c>
    </row>
    <row r="100" spans="1:109" x14ac:dyDescent="0.3">
      <c r="A100" s="151">
        <v>8111</v>
      </c>
      <c r="B100" s="159">
        <v>6.9031750714111987E-4</v>
      </c>
      <c r="C100" s="159">
        <v>1.0822763048947959E-2</v>
      </c>
      <c r="D100" s="159">
        <v>0.27836907260582777</v>
      </c>
      <c r="E100" s="159">
        <v>7.6807435597463941E-4</v>
      </c>
      <c r="F100" s="159">
        <v>1.3766664088392432E-3</v>
      </c>
      <c r="G100" s="159">
        <v>2.3774840818955743E-4</v>
      </c>
      <c r="H100" s="159">
        <v>4.4889706217399626E-3</v>
      </c>
      <c r="I100" s="159">
        <v>1.0521932764085518E-4</v>
      </c>
      <c r="J100" s="159">
        <v>3.0011609035763402E-3</v>
      </c>
      <c r="K100" s="159">
        <v>2.1780402572570117E-3</v>
      </c>
      <c r="L100" s="159">
        <v>3.6388881518720061E-3</v>
      </c>
      <c r="M100" s="159">
        <v>2.7362092277489667E-3</v>
      </c>
      <c r="N100" s="159">
        <v>1.695832259073505E-3</v>
      </c>
      <c r="O100" s="159">
        <v>2.8024989768124847E-3</v>
      </c>
      <c r="P100" s="159">
        <v>6.8992217163335535E-4</v>
      </c>
      <c r="Q100" s="159">
        <v>2.1446919933113769E-3</v>
      </c>
      <c r="R100" s="159">
        <v>8.6289000476568587E-5</v>
      </c>
      <c r="S100" s="159">
        <v>1.5874308525206792E-4</v>
      </c>
      <c r="T100" s="159">
        <v>7.6281563125545266E-4</v>
      </c>
      <c r="U100" s="159">
        <v>3.0710812063115893E-4</v>
      </c>
      <c r="V100" s="159">
        <v>1.0936939643797264E-3</v>
      </c>
      <c r="W100" s="159">
        <v>3.1928534208222831E-4</v>
      </c>
      <c r="X100" s="159">
        <v>5.1569999480212999E-4</v>
      </c>
      <c r="Y100" s="159">
        <v>1.9736183152966417E-4</v>
      </c>
      <c r="Z100" s="159">
        <v>5.6453722320359519E-4</v>
      </c>
      <c r="AA100" s="159">
        <v>3.9048447402519413E-5</v>
      </c>
      <c r="AB100" s="159">
        <v>1.2979707199686812E-4</v>
      </c>
      <c r="AC100" s="159">
        <v>2.488439246168282E-4</v>
      </c>
      <c r="AD100" s="159">
        <v>4.0121324778087281E-5</v>
      </c>
      <c r="AE100" s="159">
        <v>1.5513103531253897E-4</v>
      </c>
      <c r="AF100" s="159">
        <v>2.9782585169441431E-4</v>
      </c>
      <c r="AG100" s="159">
        <v>1.715554764762782E-3</v>
      </c>
      <c r="AH100" s="159">
        <v>8.0839556488757801E-5</v>
      </c>
      <c r="AI100" s="159">
        <v>4.6625621347652418E-4</v>
      </c>
      <c r="AJ100" s="159">
        <v>7.1784875286399582E-5</v>
      </c>
      <c r="AK100" s="159">
        <v>1.8281672812824401E-4</v>
      </c>
      <c r="AL100" s="159">
        <v>1.6052079074222309E-3</v>
      </c>
      <c r="AM100" s="159">
        <v>7.0709523984074072E-4</v>
      </c>
      <c r="AN100" s="159">
        <v>1.8511341570002352E-4</v>
      </c>
      <c r="AO100" s="159">
        <v>7.9516968225372387E-4</v>
      </c>
      <c r="AP100" s="159">
        <v>2.1841734918580467E-4</v>
      </c>
      <c r="AQ100" s="159">
        <v>3.0378214535167194E-4</v>
      </c>
      <c r="AR100" s="159">
        <v>9.3474668371747735E-4</v>
      </c>
      <c r="AS100" s="159">
        <v>2.1372954132011096E-4</v>
      </c>
      <c r="AT100" s="159">
        <v>3.0419308264438903E-3</v>
      </c>
      <c r="AU100" s="159">
        <v>5.7202929054447102E-4</v>
      </c>
      <c r="AV100" s="159">
        <v>3.3779695478813036E-4</v>
      </c>
      <c r="AW100" s="159">
        <v>1.030784222646338E-4</v>
      </c>
      <c r="AX100" s="159">
        <v>1.2313450329885234E-3</v>
      </c>
      <c r="AY100" s="159">
        <v>1.3210077502179457E-2</v>
      </c>
      <c r="AZ100" s="159">
        <v>3.4080960246853508E-3</v>
      </c>
      <c r="BA100" s="159">
        <v>4.2374132238341819E-3</v>
      </c>
      <c r="BB100" s="159">
        <v>7.5372871467553431E-4</v>
      </c>
      <c r="BC100" s="159">
        <v>3.2107161439326513E-4</v>
      </c>
      <c r="BD100" s="159">
        <v>7.1570897170692661E-3</v>
      </c>
      <c r="BE100" s="159">
        <v>6.4548781322063507E-4</v>
      </c>
      <c r="BF100" s="159">
        <v>5.0596986166099971E-4</v>
      </c>
      <c r="BG100" s="159">
        <v>1.4458830158819089E-3</v>
      </c>
      <c r="BH100" s="159">
        <v>2.4598257944712717E-4</v>
      </c>
      <c r="BI100" s="159">
        <v>1.0788959682728396E-3</v>
      </c>
      <c r="BJ100" s="159">
        <v>3.7457779308388742E-4</v>
      </c>
      <c r="BK100" s="159">
        <v>4.8399266633077754E-4</v>
      </c>
      <c r="BL100" s="159">
        <v>1.1906513029914205E-4</v>
      </c>
      <c r="BM100" s="159">
        <v>2.3955016785464766E-5</v>
      </c>
      <c r="BN100" s="159">
        <v>3.7118564934376848E-4</v>
      </c>
      <c r="BO100" s="159">
        <v>1.6348873751532848E-3</v>
      </c>
      <c r="BP100" s="159">
        <v>1.2465222125687363E-2</v>
      </c>
      <c r="BQ100" s="159">
        <v>3.1739217470702234E-4</v>
      </c>
      <c r="BR100" s="159">
        <v>3.3550522176714849E-3</v>
      </c>
      <c r="BS100" s="159">
        <v>3.4030648779757458E-3</v>
      </c>
      <c r="BT100" s="159">
        <v>6.0726077546029416E-3</v>
      </c>
      <c r="BU100" s="159">
        <v>3.3898651152735194E-4</v>
      </c>
      <c r="BV100" s="159">
        <v>4.3851246916959158E-4</v>
      </c>
      <c r="BW100" s="159">
        <v>2.7315589266010552E-4</v>
      </c>
      <c r="BX100" s="159">
        <v>3.7784011994096095E-5</v>
      </c>
      <c r="BY100" s="159">
        <v>2.7161072864936365E-4</v>
      </c>
      <c r="BZ100" s="159">
        <v>5.8955138851992132E-4</v>
      </c>
      <c r="CA100" s="159">
        <v>1.1381050560583523E-3</v>
      </c>
      <c r="CB100" s="159">
        <v>2.1392214663505844E-4</v>
      </c>
      <c r="CC100" s="159">
        <v>5.8450871065669971E-3</v>
      </c>
      <c r="CD100" s="159">
        <v>4.7123261885066297E-4</v>
      </c>
      <c r="CE100" s="159">
        <v>4.71123949140566E-4</v>
      </c>
      <c r="CF100" s="159">
        <v>1.8083379487316987E-4</v>
      </c>
      <c r="CG100" s="159">
        <v>3.9915332203129515E-4</v>
      </c>
      <c r="CH100" s="159">
        <v>1.1028783833400662E-4</v>
      </c>
      <c r="CI100" s="159">
        <v>3.4764656579631498E-4</v>
      </c>
      <c r="CJ100" s="159">
        <v>2.1047838191934711E-4</v>
      </c>
      <c r="CK100" s="159">
        <v>2.2063619810558382E-4</v>
      </c>
      <c r="CL100" s="159">
        <v>4.4417775860258095E-4</v>
      </c>
      <c r="CM100" s="159">
        <v>5.5642551020748424E-6</v>
      </c>
      <c r="CN100" s="159">
        <v>1.4021410345402582E-3</v>
      </c>
      <c r="CO100" s="159">
        <v>5.7268949505536945E-4</v>
      </c>
      <c r="CP100" s="159">
        <v>2.6084640178027038E-3</v>
      </c>
      <c r="CQ100" s="159">
        <v>2.6217343639026685E-3</v>
      </c>
      <c r="CR100" s="159">
        <v>4.1062873279439359E-4</v>
      </c>
      <c r="CS100" s="159">
        <v>1.0024447867762893</v>
      </c>
      <c r="CT100" s="159">
        <v>6.905243350346299E-4</v>
      </c>
      <c r="CU100" s="159">
        <v>2.1190996194539615E-4</v>
      </c>
      <c r="CV100" s="159">
        <v>2.2882536344473109E-4</v>
      </c>
      <c r="CW100" s="159">
        <v>2.7545540301834057E-4</v>
      </c>
      <c r="CX100" s="159">
        <v>1.4745579359442382E-4</v>
      </c>
      <c r="CY100" s="159">
        <v>1.239204978938717E-3</v>
      </c>
      <c r="CZ100" s="159">
        <v>9.46659163962971E-4</v>
      </c>
      <c r="DA100" s="159">
        <v>3.3379382398056449E-3</v>
      </c>
      <c r="DB100" s="159">
        <v>3.8339872709694219E-4</v>
      </c>
      <c r="DC100" s="159">
        <v>1.0372222990534708E-3</v>
      </c>
      <c r="DD100" s="159">
        <v>2.6753660996593558E-4</v>
      </c>
      <c r="DE100" s="159">
        <v>0</v>
      </c>
    </row>
    <row r="101" spans="1:109" x14ac:dyDescent="0.3">
      <c r="A101" s="151">
        <v>8112</v>
      </c>
      <c r="B101" s="159">
        <v>3.0616486487520687E-4</v>
      </c>
      <c r="C101" s="159">
        <v>1.6685698103785661E-3</v>
      </c>
      <c r="D101" s="159">
        <v>5.9060287632580781E-3</v>
      </c>
      <c r="E101" s="159">
        <v>3.9527760246162825E-4</v>
      </c>
      <c r="F101" s="159">
        <v>3.1046374759260403E-3</v>
      </c>
      <c r="G101" s="159">
        <v>1.4217051372813265E-4</v>
      </c>
      <c r="H101" s="159">
        <v>7.7510203912497264E-4</v>
      </c>
      <c r="I101" s="159">
        <v>2.9723742746983633E-4</v>
      </c>
      <c r="J101" s="159">
        <v>8.1106084907613227E-4</v>
      </c>
      <c r="K101" s="159">
        <v>6.0987540260149322E-4</v>
      </c>
      <c r="L101" s="159">
        <v>5.8612161872944517E-4</v>
      </c>
      <c r="M101" s="159">
        <v>6.6243648385490826E-4</v>
      </c>
      <c r="N101" s="159">
        <v>6.8485964530589532E-4</v>
      </c>
      <c r="O101" s="159">
        <v>5.7871600210791406E-4</v>
      </c>
      <c r="P101" s="159">
        <v>3.3469493875842149E-4</v>
      </c>
      <c r="Q101" s="159">
        <v>5.5727824998795766E-4</v>
      </c>
      <c r="R101" s="159">
        <v>1.1065959128239453E-3</v>
      </c>
      <c r="S101" s="159">
        <v>7.7070100842531041E-4</v>
      </c>
      <c r="T101" s="159">
        <v>1.1608936361295955E-3</v>
      </c>
      <c r="U101" s="159">
        <v>8.5269195356069399E-4</v>
      </c>
      <c r="V101" s="159">
        <v>5.2890760805472453E-4</v>
      </c>
      <c r="W101" s="159">
        <v>4.7242593660084138E-4</v>
      </c>
      <c r="X101" s="159">
        <v>5.1956945421148515E-4</v>
      </c>
      <c r="Y101" s="159">
        <v>3.5313989541008384E-4</v>
      </c>
      <c r="Z101" s="159">
        <v>3.5942003574748114E-4</v>
      </c>
      <c r="AA101" s="159">
        <v>1.5398648603774434E-4</v>
      </c>
      <c r="AB101" s="159">
        <v>6.3313037883160636E-4</v>
      </c>
      <c r="AC101" s="159">
        <v>3.3299375067549801E-4</v>
      </c>
      <c r="AD101" s="159">
        <v>4.2361624828934203E-4</v>
      </c>
      <c r="AE101" s="159">
        <v>5.3410862048242276E-4</v>
      </c>
      <c r="AF101" s="159">
        <v>5.6764849705103729E-4</v>
      </c>
      <c r="AG101" s="159">
        <v>6.2177649089500552E-4</v>
      </c>
      <c r="AH101" s="159">
        <v>5.4330716565699835E-4</v>
      </c>
      <c r="AI101" s="159">
        <v>5.7425242164657055E-4</v>
      </c>
      <c r="AJ101" s="159">
        <v>7.17416393551312E-4</v>
      </c>
      <c r="AK101" s="159">
        <v>6.6378624080470211E-4</v>
      </c>
      <c r="AL101" s="159">
        <v>4.5398887946070625E-4</v>
      </c>
      <c r="AM101" s="159">
        <v>5.5558826118283532E-4</v>
      </c>
      <c r="AN101" s="159">
        <v>3.0107215210576965E-4</v>
      </c>
      <c r="AO101" s="159">
        <v>1.793331397667231E-4</v>
      </c>
      <c r="AP101" s="159">
        <v>7.4071157593950878E-4</v>
      </c>
      <c r="AQ101" s="159">
        <v>5.9929889407617774E-4</v>
      </c>
      <c r="AR101" s="159">
        <v>7.0699930956424038E-4</v>
      </c>
      <c r="AS101" s="159">
        <v>3.0622435986362774E-3</v>
      </c>
      <c r="AT101" s="159">
        <v>6.6487307062955588E-4</v>
      </c>
      <c r="AU101" s="159">
        <v>2.565533327775551E-4</v>
      </c>
      <c r="AV101" s="159">
        <v>4.0640958516112972E-4</v>
      </c>
      <c r="AW101" s="159">
        <v>2.0996533158659222E-4</v>
      </c>
      <c r="AX101" s="159">
        <v>5.0650129787144747E-4</v>
      </c>
      <c r="AY101" s="159">
        <v>2.6159070846412685E-4</v>
      </c>
      <c r="AZ101" s="159">
        <v>4.4877826322637667E-4</v>
      </c>
      <c r="BA101" s="159">
        <v>5.7215725374999324E-4</v>
      </c>
      <c r="BB101" s="159">
        <v>6.5902020229507182E-4</v>
      </c>
      <c r="BC101" s="159">
        <v>1.13906778258334E-3</v>
      </c>
      <c r="BD101" s="159">
        <v>2.5678985425322203E-4</v>
      </c>
      <c r="BE101" s="159">
        <v>3.3386364031247226E-4</v>
      </c>
      <c r="BF101" s="159">
        <v>2.1180402941098919E-4</v>
      </c>
      <c r="BG101" s="159">
        <v>3.0580658759794149E-4</v>
      </c>
      <c r="BH101" s="159">
        <v>1.4840919907887245E-4</v>
      </c>
      <c r="BI101" s="159">
        <v>2.2429333400812322E-3</v>
      </c>
      <c r="BJ101" s="159">
        <v>2.6796173296346932E-4</v>
      </c>
      <c r="BK101" s="159">
        <v>4.3021317756117001E-4</v>
      </c>
      <c r="BL101" s="159">
        <v>3.0188816159384601E-3</v>
      </c>
      <c r="BM101" s="159">
        <v>1.521576934277057E-4</v>
      </c>
      <c r="BN101" s="159">
        <v>1.9978955635916576E-4</v>
      </c>
      <c r="BO101" s="159">
        <v>7.1787680219286096E-4</v>
      </c>
      <c r="BP101" s="159">
        <v>5.1517276697789802E-4</v>
      </c>
      <c r="BQ101" s="159">
        <v>2.2812858047794441E-4</v>
      </c>
      <c r="BR101" s="159">
        <v>3.6340216185033107E-4</v>
      </c>
      <c r="BS101" s="159">
        <v>4.1940025283506289E-4</v>
      </c>
      <c r="BT101" s="159">
        <v>4.7142700350821126E-4</v>
      </c>
      <c r="BU101" s="159">
        <v>4.3962829232665319E-4</v>
      </c>
      <c r="BV101" s="159">
        <v>5.1282806811014784E-4</v>
      </c>
      <c r="BW101" s="159">
        <v>4.1005371226018758E-4</v>
      </c>
      <c r="BX101" s="159">
        <v>3.0908891085065749E-4</v>
      </c>
      <c r="BY101" s="159">
        <v>4.1281364024176801E-4</v>
      </c>
      <c r="BZ101" s="159">
        <v>3.4970371381614633E-3</v>
      </c>
      <c r="CA101" s="159">
        <v>3.3400060789125544E-4</v>
      </c>
      <c r="CB101" s="159">
        <v>9.3576348045744417E-4</v>
      </c>
      <c r="CC101" s="159">
        <v>3.2234903497101647E-4</v>
      </c>
      <c r="CD101" s="159">
        <v>1.3532153408175949E-3</v>
      </c>
      <c r="CE101" s="159">
        <v>1.429059031469593E-2</v>
      </c>
      <c r="CF101" s="159">
        <v>2.0724032843013464E-3</v>
      </c>
      <c r="CG101" s="159">
        <v>1.6974970393000544E-3</v>
      </c>
      <c r="CH101" s="159">
        <v>1.5157979456591434E-3</v>
      </c>
      <c r="CI101" s="159">
        <v>4.3727616576868305E-3</v>
      </c>
      <c r="CJ101" s="159">
        <v>8.9918937834223168E-4</v>
      </c>
      <c r="CK101" s="159">
        <v>3.9363041448515993E-3</v>
      </c>
      <c r="CL101" s="159">
        <v>2.9628297367746275E-4</v>
      </c>
      <c r="CM101" s="159">
        <v>1.770533614985052E-5</v>
      </c>
      <c r="CN101" s="159">
        <v>1.3811277410486556E-3</v>
      </c>
      <c r="CO101" s="159">
        <v>1.0627949504089162E-2</v>
      </c>
      <c r="CP101" s="159">
        <v>1.0568561525039978E-3</v>
      </c>
      <c r="CQ101" s="159">
        <v>4.4506208101272753E-4</v>
      </c>
      <c r="CR101" s="159">
        <v>7.9032782623421928E-3</v>
      </c>
      <c r="CS101" s="159">
        <v>4.343305442879556E-4</v>
      </c>
      <c r="CT101" s="159">
        <v>1.003055145433104</v>
      </c>
      <c r="CU101" s="159">
        <v>4.159472168753257E-4</v>
      </c>
      <c r="CV101" s="159">
        <v>1.1087195976688489E-3</v>
      </c>
      <c r="CW101" s="159">
        <v>3.9761239355668755E-3</v>
      </c>
      <c r="CX101" s="159">
        <v>2.8890523233376995E-3</v>
      </c>
      <c r="CY101" s="159">
        <v>8.9691497958258525E-4</v>
      </c>
      <c r="CZ101" s="159">
        <v>1.7818765191745159E-4</v>
      </c>
      <c r="DA101" s="159">
        <v>6.0656657056007185E-4</v>
      </c>
      <c r="DB101" s="159">
        <v>2.4255707371626434E-4</v>
      </c>
      <c r="DC101" s="159">
        <v>5.7768959469763331E-3</v>
      </c>
      <c r="DD101" s="159">
        <v>7.4086888005545017E-4</v>
      </c>
      <c r="DE101" s="159">
        <v>0</v>
      </c>
    </row>
    <row r="102" spans="1:109" x14ac:dyDescent="0.3">
      <c r="A102" s="151">
        <v>8113</v>
      </c>
      <c r="B102" s="159">
        <v>6.1189801103326636E-4</v>
      </c>
      <c r="C102" s="159">
        <v>3.0903354207662873E-3</v>
      </c>
      <c r="D102" s="159">
        <v>5.6205194339828939E-3</v>
      </c>
      <c r="E102" s="159">
        <v>7.5881527296498116E-4</v>
      </c>
      <c r="F102" s="159">
        <v>3.2977056378448817E-3</v>
      </c>
      <c r="G102" s="159">
        <v>2.7441256237237553E-4</v>
      </c>
      <c r="H102" s="159">
        <v>1.5718564157119726E-3</v>
      </c>
      <c r="I102" s="159">
        <v>5.8966739648809647E-4</v>
      </c>
      <c r="J102" s="159">
        <v>1.6479364363167763E-3</v>
      </c>
      <c r="K102" s="159">
        <v>1.2252200096977567E-3</v>
      </c>
      <c r="L102" s="159">
        <v>1.1720395432558743E-3</v>
      </c>
      <c r="M102" s="159">
        <v>1.3457405022837977E-3</v>
      </c>
      <c r="N102" s="159">
        <v>1.3796038028881384E-3</v>
      </c>
      <c r="O102" s="159">
        <v>1.182368149060074E-3</v>
      </c>
      <c r="P102" s="159">
        <v>6.7423092218481522E-4</v>
      </c>
      <c r="Q102" s="159">
        <v>1.1182090742421422E-3</v>
      </c>
      <c r="R102" s="159">
        <v>2.2314090150619002E-3</v>
      </c>
      <c r="S102" s="159">
        <v>1.5206112305037943E-3</v>
      </c>
      <c r="T102" s="159">
        <v>1.9986026665907309E-3</v>
      </c>
      <c r="U102" s="159">
        <v>1.5435126237379111E-3</v>
      </c>
      <c r="V102" s="159">
        <v>1.0241810194502887E-3</v>
      </c>
      <c r="W102" s="159">
        <v>9.6832617786136055E-4</v>
      </c>
      <c r="X102" s="159">
        <v>1.0308667861002945E-3</v>
      </c>
      <c r="Y102" s="159">
        <v>7.056892541723982E-4</v>
      </c>
      <c r="Z102" s="159">
        <v>7.0870201126808918E-4</v>
      </c>
      <c r="AA102" s="159">
        <v>3.1269191138878083E-4</v>
      </c>
      <c r="AB102" s="159">
        <v>1.2788464694523723E-3</v>
      </c>
      <c r="AC102" s="159">
        <v>8.3888087558908482E-4</v>
      </c>
      <c r="AD102" s="159">
        <v>8.4500966578626073E-4</v>
      </c>
      <c r="AE102" s="159">
        <v>1.0752208830651366E-3</v>
      </c>
      <c r="AF102" s="159">
        <v>1.140606619737619E-3</v>
      </c>
      <c r="AG102" s="159">
        <v>1.1855423419351028E-3</v>
      </c>
      <c r="AH102" s="159">
        <v>1.0956516539766829E-3</v>
      </c>
      <c r="AI102" s="159">
        <v>1.1521697198768706E-3</v>
      </c>
      <c r="AJ102" s="159">
        <v>1.442577754865503E-3</v>
      </c>
      <c r="AK102" s="159">
        <v>1.3450613224630342E-3</v>
      </c>
      <c r="AL102" s="159">
        <v>9.242359018568697E-4</v>
      </c>
      <c r="AM102" s="159">
        <v>1.080081065381556E-3</v>
      </c>
      <c r="AN102" s="159">
        <v>6.0711068599944595E-4</v>
      </c>
      <c r="AO102" s="159">
        <v>3.4453699512170953E-4</v>
      </c>
      <c r="AP102" s="159">
        <v>1.5642208681996617E-3</v>
      </c>
      <c r="AQ102" s="159">
        <v>1.199039532461067E-3</v>
      </c>
      <c r="AR102" s="159">
        <v>1.3352003273035479E-3</v>
      </c>
      <c r="AS102" s="159">
        <v>6.1635290654937225E-3</v>
      </c>
      <c r="AT102" s="159">
        <v>1.2339785232974561E-3</v>
      </c>
      <c r="AU102" s="159">
        <v>4.7073296505585795E-4</v>
      </c>
      <c r="AV102" s="159">
        <v>7.8268841443594815E-4</v>
      </c>
      <c r="AW102" s="159">
        <v>4.1483161840345751E-4</v>
      </c>
      <c r="AX102" s="159">
        <v>9.8075983017961591E-4</v>
      </c>
      <c r="AY102" s="159">
        <v>5.0023477783414411E-4</v>
      </c>
      <c r="AZ102" s="159">
        <v>8.8279274989283107E-4</v>
      </c>
      <c r="BA102" s="159">
        <v>1.0411916924329032E-3</v>
      </c>
      <c r="BB102" s="159">
        <v>1.1573963801445354E-3</v>
      </c>
      <c r="BC102" s="159">
        <v>2.675358030435154E-3</v>
      </c>
      <c r="BD102" s="159">
        <v>4.6797089413619223E-4</v>
      </c>
      <c r="BE102" s="159">
        <v>6.2011563451573994E-4</v>
      </c>
      <c r="BF102" s="159">
        <v>4.1446147849818002E-4</v>
      </c>
      <c r="BG102" s="159">
        <v>5.7047330146240912E-4</v>
      </c>
      <c r="BH102" s="159">
        <v>2.6917007432301015E-4</v>
      </c>
      <c r="BI102" s="159">
        <v>5.0090527175282538E-3</v>
      </c>
      <c r="BJ102" s="159">
        <v>4.6344965514929717E-4</v>
      </c>
      <c r="BK102" s="159">
        <v>8.0126726400615075E-4</v>
      </c>
      <c r="BL102" s="159">
        <v>3.2396987872818314E-3</v>
      </c>
      <c r="BM102" s="159">
        <v>2.2235675236188725E-4</v>
      </c>
      <c r="BN102" s="159">
        <v>3.7091679232064621E-4</v>
      </c>
      <c r="BO102" s="159">
        <v>1.331741273182528E-3</v>
      </c>
      <c r="BP102" s="159">
        <v>1.0390715435285973E-3</v>
      </c>
      <c r="BQ102" s="159">
        <v>4.2350403959815223E-4</v>
      </c>
      <c r="BR102" s="159">
        <v>7.0391310348372508E-4</v>
      </c>
      <c r="BS102" s="159">
        <v>7.6064380202074938E-4</v>
      </c>
      <c r="BT102" s="159">
        <v>9.2698965381236668E-4</v>
      </c>
      <c r="BU102" s="159">
        <v>8.3830435869111815E-4</v>
      </c>
      <c r="BV102" s="159">
        <v>9.9927462623014009E-4</v>
      </c>
      <c r="BW102" s="159">
        <v>7.8601439743318296E-4</v>
      </c>
      <c r="BX102" s="159">
        <v>6.1783253275219329E-4</v>
      </c>
      <c r="BY102" s="159">
        <v>8.0280800853582712E-4</v>
      </c>
      <c r="BZ102" s="159">
        <v>8.9000606537643513E-3</v>
      </c>
      <c r="CA102" s="159">
        <v>6.5708822821429773E-4</v>
      </c>
      <c r="CB102" s="159">
        <v>1.6491295807141548E-3</v>
      </c>
      <c r="CC102" s="159">
        <v>5.1279365828107938E-4</v>
      </c>
      <c r="CD102" s="159">
        <v>2.1402724146029942E-3</v>
      </c>
      <c r="CE102" s="159">
        <v>1.2765561104261199E-2</v>
      </c>
      <c r="CF102" s="159">
        <v>4.1601634743727092E-3</v>
      </c>
      <c r="CG102" s="159">
        <v>3.2926097965835384E-3</v>
      </c>
      <c r="CH102" s="159">
        <v>3.0523213078452105E-3</v>
      </c>
      <c r="CI102" s="159">
        <v>7.6270442551794066E-3</v>
      </c>
      <c r="CJ102" s="159">
        <v>1.7445713791520905E-3</v>
      </c>
      <c r="CK102" s="159">
        <v>8.0503385162834437E-3</v>
      </c>
      <c r="CL102" s="159">
        <v>5.5116179712761076E-4</v>
      </c>
      <c r="CM102" s="159">
        <v>3.1067715145468708E-5</v>
      </c>
      <c r="CN102" s="159">
        <v>1.7738000071732369E-3</v>
      </c>
      <c r="CO102" s="159">
        <v>1.1637400136097207E-2</v>
      </c>
      <c r="CP102" s="159">
        <v>1.6657077221989983E-3</v>
      </c>
      <c r="CQ102" s="159">
        <v>8.9219823131027689E-4</v>
      </c>
      <c r="CR102" s="159">
        <v>1.5141770948222685E-2</v>
      </c>
      <c r="CS102" s="159">
        <v>8.2512082496920963E-4</v>
      </c>
      <c r="CT102" s="159">
        <v>5.9580588363306892E-3</v>
      </c>
      <c r="CU102" s="159">
        <v>1.0008265960975729</v>
      </c>
      <c r="CV102" s="159">
        <v>2.2534365666317972E-3</v>
      </c>
      <c r="CW102" s="159">
        <v>5.213119119492288E-3</v>
      </c>
      <c r="CX102" s="159">
        <v>4.2787664342105137E-3</v>
      </c>
      <c r="CY102" s="159">
        <v>7.7344406643702025E-4</v>
      </c>
      <c r="CZ102" s="159">
        <v>3.3885673013285073E-4</v>
      </c>
      <c r="DA102" s="159">
        <v>1.0398441087231338E-3</v>
      </c>
      <c r="DB102" s="159">
        <v>4.6026334360210893E-4</v>
      </c>
      <c r="DC102" s="159">
        <v>2.7260888419176899E-3</v>
      </c>
      <c r="DD102" s="159">
        <v>5.1339731251171016E-4</v>
      </c>
      <c r="DE102" s="159">
        <v>0</v>
      </c>
    </row>
    <row r="103" spans="1:109" ht="15" thickBot="1" x14ac:dyDescent="0.35">
      <c r="A103" s="153">
        <v>8114</v>
      </c>
      <c r="B103" s="159">
        <v>3.7188566395438557E-5</v>
      </c>
      <c r="C103" s="159">
        <v>1.3092589813074272E-5</v>
      </c>
      <c r="D103" s="159">
        <v>2.9220744205400885E-5</v>
      </c>
      <c r="E103" s="159">
        <v>5.0365926485516747E-5</v>
      </c>
      <c r="F103" s="159">
        <v>5.2710490671996383E-5</v>
      </c>
      <c r="G103" s="159">
        <v>1.7705012442623731E-5</v>
      </c>
      <c r="H103" s="159">
        <v>2.8587997702698417E-4</v>
      </c>
      <c r="I103" s="159">
        <v>6.7688292505387472E-5</v>
      </c>
      <c r="J103" s="159">
        <v>1.538119085960217E-4</v>
      </c>
      <c r="K103" s="159">
        <v>1.444546323442892E-4</v>
      </c>
      <c r="L103" s="159">
        <v>2.3812940167511562E-4</v>
      </c>
      <c r="M103" s="159">
        <v>1.762775599737853E-4</v>
      </c>
      <c r="N103" s="159">
        <v>1.1070180603000905E-4</v>
      </c>
      <c r="O103" s="159">
        <v>1.7840261798976985E-4</v>
      </c>
      <c r="P103" s="159">
        <v>6.5482326091042604E-5</v>
      </c>
      <c r="Q103" s="159">
        <v>2.0452388925227568E-4</v>
      </c>
      <c r="R103" s="159">
        <v>8.7864721391489392E-6</v>
      </c>
      <c r="S103" s="159">
        <v>1.6187185258565791E-5</v>
      </c>
      <c r="T103" s="159">
        <v>5.1123389775950819E-5</v>
      </c>
      <c r="U103" s="159">
        <v>5.3732893272272347E-5</v>
      </c>
      <c r="V103" s="159">
        <v>2.9661780124030971E-3</v>
      </c>
      <c r="W103" s="159">
        <v>1.8452742553353989E-5</v>
      </c>
      <c r="X103" s="159">
        <v>3.2779050664937068E-5</v>
      </c>
      <c r="Y103" s="159">
        <v>2.1589221091083375E-5</v>
      </c>
      <c r="Z103" s="159">
        <v>2.3042327402457098E-5</v>
      </c>
      <c r="AA103" s="159">
        <v>4.654247989764677E-5</v>
      </c>
      <c r="AB103" s="159">
        <v>9.1876814734104681E-6</v>
      </c>
      <c r="AC103" s="159">
        <v>2.0200549431552101E-5</v>
      </c>
      <c r="AD103" s="159">
        <v>4.0873564225594963E-6</v>
      </c>
      <c r="AE103" s="159">
        <v>1.6384049811173911E-5</v>
      </c>
      <c r="AF103" s="159">
        <v>2.6086048670349168E-5</v>
      </c>
      <c r="AG103" s="159">
        <v>1.9745948402927803E-3</v>
      </c>
      <c r="AH103" s="159">
        <v>7.5893721340710149E-6</v>
      </c>
      <c r="AI103" s="159">
        <v>1.2262870961805982E-4</v>
      </c>
      <c r="AJ103" s="159">
        <v>6.6778801548146372E-6</v>
      </c>
      <c r="AK103" s="159">
        <v>1.0468867585030956E-5</v>
      </c>
      <c r="AL103" s="159">
        <v>1.5726937870478064E-4</v>
      </c>
      <c r="AM103" s="159">
        <v>1.8970187278787392E-4</v>
      </c>
      <c r="AN103" s="159">
        <v>5.5063535042560126E-6</v>
      </c>
      <c r="AO103" s="159">
        <v>3.5105408553259749E-5</v>
      </c>
      <c r="AP103" s="159">
        <v>8.6402108840402146E-6</v>
      </c>
      <c r="AQ103" s="159">
        <v>2.1310863052396125E-5</v>
      </c>
      <c r="AR103" s="159">
        <v>1.1537813584176003E-4</v>
      </c>
      <c r="AS103" s="159">
        <v>2.2710718371394035E-5</v>
      </c>
      <c r="AT103" s="159">
        <v>1.4348711640401536E-4</v>
      </c>
      <c r="AU103" s="159">
        <v>1.6579290937583556E-5</v>
      </c>
      <c r="AV103" s="159">
        <v>1.5688142538167622E-5</v>
      </c>
      <c r="AW103" s="159">
        <v>1.2855655577990218E-4</v>
      </c>
      <c r="AX103" s="159">
        <v>3.6441365375614E-5</v>
      </c>
      <c r="AY103" s="159">
        <v>8.3962083137291139E-5</v>
      </c>
      <c r="AZ103" s="159">
        <v>2.9591233058984063E-5</v>
      </c>
      <c r="BA103" s="159">
        <v>2.8044851590785266E-5</v>
      </c>
      <c r="BB103" s="159">
        <v>3.7091187773969802E-5</v>
      </c>
      <c r="BC103" s="159">
        <v>1.8317971484413183E-5</v>
      </c>
      <c r="BD103" s="159">
        <v>9.8077779122305805E-5</v>
      </c>
      <c r="BE103" s="159">
        <v>1.2709534999963778E-4</v>
      </c>
      <c r="BF103" s="159">
        <v>1.1629456131097815E-4</v>
      </c>
      <c r="BG103" s="159">
        <v>3.4378816679584784E-4</v>
      </c>
      <c r="BH103" s="159">
        <v>2.5920162524295047E-5</v>
      </c>
      <c r="BI103" s="159">
        <v>4.2154199806578235E-5</v>
      </c>
      <c r="BJ103" s="159">
        <v>4.4947258039932902E-5</v>
      </c>
      <c r="BK103" s="159">
        <v>4.1023443049227531E-5</v>
      </c>
      <c r="BL103" s="159">
        <v>1.667643152655588E-5</v>
      </c>
      <c r="BM103" s="159">
        <v>1.0705743113735706E-5</v>
      </c>
      <c r="BN103" s="159">
        <v>2.0659055384599322E-5</v>
      </c>
      <c r="BO103" s="159">
        <v>5.6553748576286327E-4</v>
      </c>
      <c r="BP103" s="159">
        <v>3.5675810073688616E-5</v>
      </c>
      <c r="BQ103" s="159">
        <v>1.1363313973650846E-3</v>
      </c>
      <c r="BR103" s="159">
        <v>1.8298730085235035E-5</v>
      </c>
      <c r="BS103" s="159">
        <v>3.8747893561611416E-5</v>
      </c>
      <c r="BT103" s="159">
        <v>1.4902830157365744E-5</v>
      </c>
      <c r="BU103" s="159">
        <v>1.5531049657132363E-5</v>
      </c>
      <c r="BV103" s="159">
        <v>5.4003831768568841E-5</v>
      </c>
      <c r="BW103" s="159">
        <v>3.2585358593428247E-5</v>
      </c>
      <c r="BX103" s="159">
        <v>3.193394752769002E-6</v>
      </c>
      <c r="BY103" s="159">
        <v>6.5415302109017083E-4</v>
      </c>
      <c r="BZ103" s="159">
        <v>2.3892706560618442E-5</v>
      </c>
      <c r="CA103" s="159">
        <v>3.7977407696406033E-5</v>
      </c>
      <c r="CB103" s="159">
        <v>4.1306445823063973E-5</v>
      </c>
      <c r="CC103" s="159">
        <v>9.172452168317873E-5</v>
      </c>
      <c r="CD103" s="159">
        <v>8.9131424428205944E-6</v>
      </c>
      <c r="CE103" s="159">
        <v>3.1740563518336653E-5</v>
      </c>
      <c r="CF103" s="159">
        <v>2.0452898824088878E-5</v>
      </c>
      <c r="CG103" s="159">
        <v>1.3559274831980839E-5</v>
      </c>
      <c r="CH103" s="159">
        <v>6.4812228686106949E-6</v>
      </c>
      <c r="CI103" s="159">
        <v>1.7974728559379294E-5</v>
      </c>
      <c r="CJ103" s="159">
        <v>7.1518980851786111E-6</v>
      </c>
      <c r="CK103" s="159">
        <v>1.3568681788566412E-5</v>
      </c>
      <c r="CL103" s="159">
        <v>1.1226487083622165E-5</v>
      </c>
      <c r="CM103" s="159">
        <v>1.270965102128569E-7</v>
      </c>
      <c r="CN103" s="159">
        <v>4.6159679026309501E-5</v>
      </c>
      <c r="CO103" s="159">
        <v>2.058136888602295E-5</v>
      </c>
      <c r="CP103" s="159">
        <v>3.3012370134952847E-5</v>
      </c>
      <c r="CQ103" s="159">
        <v>1.7150299976784124E-4</v>
      </c>
      <c r="CR103" s="159">
        <v>2.561275988970596E-5</v>
      </c>
      <c r="CS103" s="159">
        <v>6.4552627678288673E-5</v>
      </c>
      <c r="CT103" s="159">
        <v>7.1360923916415103E-5</v>
      </c>
      <c r="CU103" s="159">
        <v>1.3872820046184328E-5</v>
      </c>
      <c r="CV103" s="159">
        <v>1.0009681896950757</v>
      </c>
      <c r="CW103" s="159">
        <v>7.2899674784390597E-3</v>
      </c>
      <c r="CX103" s="159">
        <v>1.8730729989489197E-5</v>
      </c>
      <c r="CY103" s="159">
        <v>8.927132817471175E-5</v>
      </c>
      <c r="CZ103" s="159">
        <v>1.3397111774845572E-4</v>
      </c>
      <c r="DA103" s="159">
        <v>1.1536269717344138E-4</v>
      </c>
      <c r="DB103" s="159">
        <v>5.9415847512874902E-5</v>
      </c>
      <c r="DC103" s="159">
        <v>3.6020472010798276E-5</v>
      </c>
      <c r="DD103" s="159">
        <v>5.7387849709400365E-4</v>
      </c>
      <c r="DE103" s="159">
        <v>0</v>
      </c>
    </row>
    <row r="104" spans="1:109" ht="15" thickTop="1" x14ac:dyDescent="0.3">
      <c r="A104" s="151">
        <v>8121</v>
      </c>
      <c r="B104" s="159">
        <v>5.2120351660937629E-4</v>
      </c>
      <c r="C104" s="159">
        <v>1.1605706978586277E-4</v>
      </c>
      <c r="D104" s="159">
        <v>9.7267567630962527E-4</v>
      </c>
      <c r="E104" s="159">
        <v>1.8125248387364549E-3</v>
      </c>
      <c r="F104" s="159">
        <v>1.449975883542981E-3</v>
      </c>
      <c r="G104" s="159">
        <v>1.0447946544824432E-3</v>
      </c>
      <c r="H104" s="159">
        <v>7.2972318642023056E-3</v>
      </c>
      <c r="I104" s="159">
        <v>1.3070947942127063E-4</v>
      </c>
      <c r="J104" s="159">
        <v>2.298970986151198E-3</v>
      </c>
      <c r="K104" s="159">
        <v>1.6343980643885045E-3</v>
      </c>
      <c r="L104" s="159">
        <v>2.7327313226872324E-3</v>
      </c>
      <c r="M104" s="159">
        <v>2.0956950239708863E-3</v>
      </c>
      <c r="N104" s="159">
        <v>1.3000510158480481E-3</v>
      </c>
      <c r="O104" s="159">
        <v>2.1308740825862985E-3</v>
      </c>
      <c r="P104" s="159">
        <v>5.2733437688771013E-4</v>
      </c>
      <c r="Q104" s="159">
        <v>1.651477182366295E-3</v>
      </c>
      <c r="R104" s="159">
        <v>4.1444596287175891E-5</v>
      </c>
      <c r="S104" s="159">
        <v>1.0006427505138898E-4</v>
      </c>
      <c r="T104" s="159">
        <v>6.1507623810095181E-4</v>
      </c>
      <c r="U104" s="159">
        <v>2.2713116052902515E-4</v>
      </c>
      <c r="V104" s="159">
        <v>1.854852648465585E-3</v>
      </c>
      <c r="W104" s="159">
        <v>8.0425016997213224E-4</v>
      </c>
      <c r="X104" s="159">
        <v>8.2477299985552182E-4</v>
      </c>
      <c r="Y104" s="159">
        <v>2.56340259699032E-4</v>
      </c>
      <c r="Z104" s="159">
        <v>9.1697786898146884E-4</v>
      </c>
      <c r="AA104" s="159">
        <v>4.0302373456622209E-5</v>
      </c>
      <c r="AB104" s="159">
        <v>4.8875166546321427E-5</v>
      </c>
      <c r="AC104" s="159">
        <v>2.114085930259118E-4</v>
      </c>
      <c r="AD104" s="159">
        <v>2.8261373082812486E-5</v>
      </c>
      <c r="AE104" s="159">
        <v>8.8967315780465338E-5</v>
      </c>
      <c r="AF104" s="159">
        <v>3.8630965402613759E-3</v>
      </c>
      <c r="AG104" s="159">
        <v>1.1972399830756205E-2</v>
      </c>
      <c r="AH104" s="159">
        <v>1.8257150583967283E-4</v>
      </c>
      <c r="AI104" s="159">
        <v>3.4803256091676087E-4</v>
      </c>
      <c r="AJ104" s="159">
        <v>6.5427590865938732E-5</v>
      </c>
      <c r="AK104" s="159">
        <v>1.2410569934700043E-4</v>
      </c>
      <c r="AL104" s="159">
        <v>2.9711433896355467E-4</v>
      </c>
      <c r="AM104" s="159">
        <v>6.8795143689318061E-4</v>
      </c>
      <c r="AN104" s="159">
        <v>3.0231023898006501E-5</v>
      </c>
      <c r="AO104" s="159">
        <v>4.4407167107097341E-4</v>
      </c>
      <c r="AP104" s="159">
        <v>1.5855318873703338E-4</v>
      </c>
      <c r="AQ104" s="159">
        <v>1.5720863552999629E-4</v>
      </c>
      <c r="AR104" s="159">
        <v>1.0607455247409227E-3</v>
      </c>
      <c r="AS104" s="159">
        <v>1.0131273135455441E-4</v>
      </c>
      <c r="AT104" s="159">
        <v>3.1902680946231166E-3</v>
      </c>
      <c r="AU104" s="159">
        <v>2.5038325309333965E-4</v>
      </c>
      <c r="AV104" s="159">
        <v>3.9424834316146678E-4</v>
      </c>
      <c r="AW104" s="159">
        <v>7.2098477812499622E-5</v>
      </c>
      <c r="AX104" s="159">
        <v>3.375471441338962E-3</v>
      </c>
      <c r="AY104" s="159">
        <v>3.61741658426469E-4</v>
      </c>
      <c r="AZ104" s="159">
        <v>8.0442499951210826E-4</v>
      </c>
      <c r="BA104" s="159">
        <v>1.6219399380374845E-3</v>
      </c>
      <c r="BB104" s="159">
        <v>9.1510821465459139E-3</v>
      </c>
      <c r="BC104" s="159">
        <v>3.329752864585388E-4</v>
      </c>
      <c r="BD104" s="159">
        <v>8.3102659708151911E-4</v>
      </c>
      <c r="BE104" s="159">
        <v>5.5462144196495166E-4</v>
      </c>
      <c r="BF104" s="159">
        <v>4.5391885519098632E-4</v>
      </c>
      <c r="BG104" s="159">
        <v>1.3173781741747167E-3</v>
      </c>
      <c r="BH104" s="159">
        <v>1.9416899459693591E-4</v>
      </c>
      <c r="BI104" s="159">
        <v>2.514073628123857E-4</v>
      </c>
      <c r="BJ104" s="159">
        <v>3.6507382895032428E-4</v>
      </c>
      <c r="BK104" s="159">
        <v>4.3111489307726304E-4</v>
      </c>
      <c r="BL104" s="159">
        <v>6.2302889114048256E-5</v>
      </c>
      <c r="BM104" s="159">
        <v>8.5940344818515284E-6</v>
      </c>
      <c r="BN104" s="159">
        <v>1.9685887190863498E-4</v>
      </c>
      <c r="BO104" s="159">
        <v>2.780505687611587E-3</v>
      </c>
      <c r="BP104" s="159">
        <v>3.2721749542597372E-4</v>
      </c>
      <c r="BQ104" s="159">
        <v>5.9213258273697834E-4</v>
      </c>
      <c r="BR104" s="159">
        <v>2.0006794911144675E-4</v>
      </c>
      <c r="BS104" s="159">
        <v>4.3975093190745385E-3</v>
      </c>
      <c r="BT104" s="159">
        <v>1.144888955549735E-4</v>
      </c>
      <c r="BU104" s="159">
        <v>1.7055802985975591E-4</v>
      </c>
      <c r="BV104" s="159">
        <v>3.5937504539847745E-4</v>
      </c>
      <c r="BW104" s="159">
        <v>2.7215228901874894E-4</v>
      </c>
      <c r="BX104" s="159">
        <v>2.1361924916422864E-5</v>
      </c>
      <c r="BY104" s="159">
        <v>1.5426671702632694E-3</v>
      </c>
      <c r="BZ104" s="159">
        <v>3.4963203097446182E-4</v>
      </c>
      <c r="CA104" s="159">
        <v>4.3011207398225404E-4</v>
      </c>
      <c r="CB104" s="159">
        <v>1.3050890456134612E-4</v>
      </c>
      <c r="CC104" s="159">
        <v>1.4473052216204322E-3</v>
      </c>
      <c r="CD104" s="159">
        <v>5.6286025407119853E-4</v>
      </c>
      <c r="CE104" s="159">
        <v>2.1047968540605758E-4</v>
      </c>
      <c r="CF104" s="159">
        <v>1.750662009334505E-4</v>
      </c>
      <c r="CG104" s="159">
        <v>8.9270937440736695E-5</v>
      </c>
      <c r="CH104" s="159">
        <v>9.1504292754523772E-5</v>
      </c>
      <c r="CI104" s="159">
        <v>1.4424177687583783E-4</v>
      </c>
      <c r="CJ104" s="159">
        <v>4.7344823646894645E-5</v>
      </c>
      <c r="CK104" s="159">
        <v>1.511271238531862E-4</v>
      </c>
      <c r="CL104" s="159">
        <v>7.1193690969708636E-4</v>
      </c>
      <c r="CM104" s="159">
        <v>1.0515229343378846E-6</v>
      </c>
      <c r="CN104" s="159">
        <v>1.1101803643558963E-3</v>
      </c>
      <c r="CO104" s="159">
        <v>1.709536358349988E-4</v>
      </c>
      <c r="CP104" s="159">
        <v>2.3626360052557359E-3</v>
      </c>
      <c r="CQ104" s="159">
        <v>1.9740289819266555E-3</v>
      </c>
      <c r="CR104" s="159">
        <v>2.4921306069331742E-4</v>
      </c>
      <c r="CS104" s="159">
        <v>3.1643231615879827E-3</v>
      </c>
      <c r="CT104" s="159">
        <v>3.9973137425356039E-4</v>
      </c>
      <c r="CU104" s="159">
        <v>2.4859007822982201E-4</v>
      </c>
      <c r="CV104" s="159">
        <v>2.3137666552203648E-4</v>
      </c>
      <c r="CW104" s="159">
        <v>2.7876783235404412</v>
      </c>
      <c r="CX104" s="159">
        <v>1.0720236102458792E-4</v>
      </c>
      <c r="CY104" s="159">
        <v>4.7049798761828309E-3</v>
      </c>
      <c r="CZ104" s="159">
        <v>3.6528807333634358E-4</v>
      </c>
      <c r="DA104" s="159">
        <v>1.233787669192514E-3</v>
      </c>
      <c r="DB104" s="159">
        <v>2.9808725258923365E-4</v>
      </c>
      <c r="DC104" s="159">
        <v>1.3794336256435127E-3</v>
      </c>
      <c r="DD104" s="159">
        <v>9.1326971074669731E-5</v>
      </c>
      <c r="DE104" s="159">
        <v>0</v>
      </c>
    </row>
    <row r="105" spans="1:109" x14ac:dyDescent="0.3">
      <c r="A105" s="151">
        <v>8122</v>
      </c>
      <c r="B105" s="159">
        <v>5.234480191908612E-5</v>
      </c>
      <c r="C105" s="159">
        <v>1.9631231047303897E-5</v>
      </c>
      <c r="D105" s="159">
        <v>1.3449242717251866E-4</v>
      </c>
      <c r="E105" s="159">
        <v>2.6187837953931068E-4</v>
      </c>
      <c r="F105" s="159">
        <v>8.1256673959985112E-4</v>
      </c>
      <c r="G105" s="159">
        <v>4.4699094823897615E-5</v>
      </c>
      <c r="H105" s="159">
        <v>1.443252702099758E-3</v>
      </c>
      <c r="I105" s="159">
        <v>2.0648556496154276E-5</v>
      </c>
      <c r="J105" s="159">
        <v>1.9103961385014972E-4</v>
      </c>
      <c r="K105" s="159">
        <v>1.2255851519381964E-4</v>
      </c>
      <c r="L105" s="159">
        <v>1.565977017544979E-4</v>
      </c>
      <c r="M105" s="159">
        <v>1.719785835395983E-4</v>
      </c>
      <c r="N105" s="159">
        <v>8.5684906659664868E-5</v>
      </c>
      <c r="O105" s="159">
        <v>1.8027285949091091E-4</v>
      </c>
      <c r="P105" s="159">
        <v>3.4378908334988824E-5</v>
      </c>
      <c r="Q105" s="159">
        <v>1.0518787773672359E-4</v>
      </c>
      <c r="R105" s="159">
        <v>1.5630385320202358E-5</v>
      </c>
      <c r="S105" s="159">
        <v>2.8658714890291066E-4</v>
      </c>
      <c r="T105" s="159">
        <v>5.5372065418132636E-4</v>
      </c>
      <c r="U105" s="159">
        <v>2.3969327463480554E-5</v>
      </c>
      <c r="V105" s="159">
        <v>2.7858014437094728E-4</v>
      </c>
      <c r="W105" s="159">
        <v>1.8531215126052895E-4</v>
      </c>
      <c r="X105" s="159">
        <v>1.2617955594742167E-4</v>
      </c>
      <c r="Y105" s="159">
        <v>5.3833318528494418E-5</v>
      </c>
      <c r="Z105" s="159">
        <v>1.5707233581185845E-4</v>
      </c>
      <c r="AA105" s="159">
        <v>9.3018917678595599E-6</v>
      </c>
      <c r="AB105" s="159">
        <v>8.821724730815505E-6</v>
      </c>
      <c r="AC105" s="159">
        <v>3.2605016314521537E-4</v>
      </c>
      <c r="AD105" s="159">
        <v>4.0816075298844817E-6</v>
      </c>
      <c r="AE105" s="159">
        <v>1.7902943602468533E-5</v>
      </c>
      <c r="AF105" s="159">
        <v>2.1098037462887132E-5</v>
      </c>
      <c r="AG105" s="159">
        <v>6.0121752960082253E-4</v>
      </c>
      <c r="AH105" s="159">
        <v>1.1013743675627149E-5</v>
      </c>
      <c r="AI105" s="159">
        <v>8.3611243828531269E-5</v>
      </c>
      <c r="AJ105" s="159">
        <v>1.7012880927380998E-5</v>
      </c>
      <c r="AK105" s="159">
        <v>2.4341430464609937E-5</v>
      </c>
      <c r="AL105" s="159">
        <v>2.3049705281438278E-4</v>
      </c>
      <c r="AM105" s="159">
        <v>1.6236254193602699E-4</v>
      </c>
      <c r="AN105" s="159">
        <v>7.950277648542302E-6</v>
      </c>
      <c r="AO105" s="159">
        <v>1.1223752029391685E-4</v>
      </c>
      <c r="AP105" s="159">
        <v>3.9361711342910714E-5</v>
      </c>
      <c r="AQ105" s="159">
        <v>2.7239561946588851E-4</v>
      </c>
      <c r="AR105" s="159">
        <v>7.9959680638477991E-5</v>
      </c>
      <c r="AS105" s="159">
        <v>1.7106394413099743E-5</v>
      </c>
      <c r="AT105" s="159">
        <v>1.3596079958029858E-4</v>
      </c>
      <c r="AU105" s="159">
        <v>1.9972568370512297E-4</v>
      </c>
      <c r="AV105" s="159">
        <v>6.4209541564207848E-5</v>
      </c>
      <c r="AW105" s="159">
        <v>1.3364229754283667E-5</v>
      </c>
      <c r="AX105" s="159">
        <v>2.9151113333918723E-4</v>
      </c>
      <c r="AY105" s="159">
        <v>2.029376935537308E-3</v>
      </c>
      <c r="AZ105" s="159">
        <v>1.3379707116141575E-3</v>
      </c>
      <c r="BA105" s="159">
        <v>3.898968920538347E-4</v>
      </c>
      <c r="BB105" s="159">
        <v>3.00653576181948E-5</v>
      </c>
      <c r="BC105" s="159">
        <v>1.6698561524179912E-5</v>
      </c>
      <c r="BD105" s="159">
        <v>7.1911133314276864E-5</v>
      </c>
      <c r="BE105" s="159">
        <v>1.7799380348555426E-4</v>
      </c>
      <c r="BF105" s="159">
        <v>1.5568900430880731E-4</v>
      </c>
      <c r="BG105" s="159">
        <v>4.5926823516020395E-4</v>
      </c>
      <c r="BH105" s="159">
        <v>1.6642082002222086E-4</v>
      </c>
      <c r="BI105" s="159">
        <v>4.8673870895441252E-5</v>
      </c>
      <c r="BJ105" s="159">
        <v>1.9054099119527563E-4</v>
      </c>
      <c r="BK105" s="159">
        <v>6.9857559218106579E-4</v>
      </c>
      <c r="BL105" s="159">
        <v>1.0400810562874835E-5</v>
      </c>
      <c r="BM105" s="159">
        <v>5.5212349606004268E-5</v>
      </c>
      <c r="BN105" s="159">
        <v>8.70981134803055E-5</v>
      </c>
      <c r="BO105" s="159">
        <v>1.1594234457431108E-4</v>
      </c>
      <c r="BP105" s="159">
        <v>4.3241562394478504E-3</v>
      </c>
      <c r="BQ105" s="159">
        <v>1.9365708640324607E-4</v>
      </c>
      <c r="BR105" s="159">
        <v>1.3977375996831434E-4</v>
      </c>
      <c r="BS105" s="159">
        <v>2.5527889107852326E-4</v>
      </c>
      <c r="BT105" s="159">
        <v>2.0542948628671812E-5</v>
      </c>
      <c r="BU105" s="159">
        <v>4.0837644488300119E-5</v>
      </c>
      <c r="BV105" s="159">
        <v>9.0093232903391037E-5</v>
      </c>
      <c r="BW105" s="159">
        <v>3.1813210408164228E-5</v>
      </c>
      <c r="BX105" s="159">
        <v>2.6802718400536323E-6</v>
      </c>
      <c r="BY105" s="159">
        <v>4.4436583087936748E-4</v>
      </c>
      <c r="BZ105" s="159">
        <v>3.4401136986550627E-5</v>
      </c>
      <c r="CA105" s="159">
        <v>1.8164487549601101E-4</v>
      </c>
      <c r="CB105" s="159">
        <v>4.3164622588708488E-5</v>
      </c>
      <c r="CC105" s="159">
        <v>5.0583530091372639E-5</v>
      </c>
      <c r="CD105" s="159">
        <v>3.6396994355761679E-5</v>
      </c>
      <c r="CE105" s="159">
        <v>3.6230931036775979E-5</v>
      </c>
      <c r="CF105" s="159">
        <v>1.6804904360103454E-5</v>
      </c>
      <c r="CG105" s="159">
        <v>1.1852511098518313E-5</v>
      </c>
      <c r="CH105" s="159">
        <v>1.1678592711964714E-5</v>
      </c>
      <c r="CI105" s="159">
        <v>2.2837358714111409E-5</v>
      </c>
      <c r="CJ105" s="159">
        <v>6.3057231035562119E-6</v>
      </c>
      <c r="CK105" s="159">
        <v>2.4779423524885834E-5</v>
      </c>
      <c r="CL105" s="159">
        <v>1.3523674400262831E-4</v>
      </c>
      <c r="CM105" s="159">
        <v>1.2315406359437692E-7</v>
      </c>
      <c r="CN105" s="159">
        <v>1.0189701212530639E-4</v>
      </c>
      <c r="CO105" s="159">
        <v>2.4324468700851391E-5</v>
      </c>
      <c r="CP105" s="159">
        <v>1.1982193363299239E-4</v>
      </c>
      <c r="CQ105" s="159">
        <v>1.195950697908406E-4</v>
      </c>
      <c r="CR105" s="159">
        <v>3.1044481816752311E-5</v>
      </c>
      <c r="CS105" s="159">
        <v>4.3275948997427682E-4</v>
      </c>
      <c r="CT105" s="159">
        <v>5.5026923839466595E-5</v>
      </c>
      <c r="CU105" s="159">
        <v>3.1427403320819439E-5</v>
      </c>
      <c r="CV105" s="159">
        <v>1.2281196424944084E-5</v>
      </c>
      <c r="CW105" s="159">
        <v>3.0505037094303761E-5</v>
      </c>
      <c r="CX105" s="159">
        <v>1.313365782999989</v>
      </c>
      <c r="CY105" s="159">
        <v>3.2533810157625628E-3</v>
      </c>
      <c r="CZ105" s="159">
        <v>6.9886778939140228E-5</v>
      </c>
      <c r="DA105" s="159">
        <v>1.2301309057431516E-3</v>
      </c>
      <c r="DB105" s="159">
        <v>8.6155191794745902E-5</v>
      </c>
      <c r="DC105" s="159">
        <v>3.7079796781470428E-5</v>
      </c>
      <c r="DD105" s="159">
        <v>5.9217504103418343E-5</v>
      </c>
      <c r="DE105" s="159">
        <v>0</v>
      </c>
    </row>
    <row r="106" spans="1:109" x14ac:dyDescent="0.3">
      <c r="A106" s="151">
        <v>8123</v>
      </c>
      <c r="B106" s="159">
        <v>8.3949892407732135E-5</v>
      </c>
      <c r="C106" s="159">
        <v>5.9409013638936138E-5</v>
      </c>
      <c r="D106" s="159">
        <v>4.2517363651305243E-4</v>
      </c>
      <c r="E106" s="159">
        <v>1.012468142690127E-3</v>
      </c>
      <c r="F106" s="159">
        <v>0.23723255376111232</v>
      </c>
      <c r="G106" s="159">
        <v>4.206331554692899E-4</v>
      </c>
      <c r="H106" s="159">
        <v>2.3685483559804481E-3</v>
      </c>
      <c r="I106" s="159">
        <v>6.0913689354989681E-5</v>
      </c>
      <c r="J106" s="159">
        <v>3.4466222947813883E-4</v>
      </c>
      <c r="K106" s="159">
        <v>2.6074397618977102E-4</v>
      </c>
      <c r="L106" s="159">
        <v>4.171691284620812E-4</v>
      </c>
      <c r="M106" s="159">
        <v>3.2528154835039099E-4</v>
      </c>
      <c r="N106" s="159">
        <v>2.15426990290548E-4</v>
      </c>
      <c r="O106" s="159">
        <v>3.3305324373206056E-4</v>
      </c>
      <c r="P106" s="159">
        <v>9.1587468342575729E-5</v>
      </c>
      <c r="Q106" s="159">
        <v>2.7422400660029507E-4</v>
      </c>
      <c r="R106" s="159">
        <v>2.965253235563187E-5</v>
      </c>
      <c r="S106" s="159">
        <v>6.5444555524693559E-4</v>
      </c>
      <c r="T106" s="159">
        <v>1.2993630254166451E-2</v>
      </c>
      <c r="U106" s="159">
        <v>1.5702325276636549E-4</v>
      </c>
      <c r="V106" s="159">
        <v>1.7307045728983549E-3</v>
      </c>
      <c r="W106" s="159">
        <v>3.409451904084466E-4</v>
      </c>
      <c r="X106" s="159">
        <v>7.7504287499261329E-4</v>
      </c>
      <c r="Y106" s="159">
        <v>2.6132165356501197E-4</v>
      </c>
      <c r="Z106" s="159">
        <v>6.12265213300995E-4</v>
      </c>
      <c r="AA106" s="159">
        <v>1.5676263543061045E-5</v>
      </c>
      <c r="AB106" s="159">
        <v>6.2235789635041723E-5</v>
      </c>
      <c r="AC106" s="159">
        <v>5.1611694145550465E-5</v>
      </c>
      <c r="AD106" s="159">
        <v>1.7712755772871087E-5</v>
      </c>
      <c r="AE106" s="159">
        <v>5.767625167758331E-5</v>
      </c>
      <c r="AF106" s="159">
        <v>8.3147943885186057E-5</v>
      </c>
      <c r="AG106" s="159">
        <v>1.2449535245008657E-2</v>
      </c>
      <c r="AH106" s="159">
        <v>3.7046280801015636E-5</v>
      </c>
      <c r="AI106" s="159">
        <v>4.0726327190491053E-4</v>
      </c>
      <c r="AJ106" s="159">
        <v>4.0278475029385202E-5</v>
      </c>
      <c r="AK106" s="159">
        <v>7.5137054523640156E-5</v>
      </c>
      <c r="AL106" s="159">
        <v>2.7063066501479258E-4</v>
      </c>
      <c r="AM106" s="159">
        <v>4.8314483056260011E-4</v>
      </c>
      <c r="AN106" s="159">
        <v>8.6871837823350399E-5</v>
      </c>
      <c r="AO106" s="159">
        <v>2.2651438625612337E-3</v>
      </c>
      <c r="AP106" s="159">
        <v>1.5509775694741611E-4</v>
      </c>
      <c r="AQ106" s="159">
        <v>1.5116662785224792E-4</v>
      </c>
      <c r="AR106" s="159">
        <v>6.1870358031520319E-4</v>
      </c>
      <c r="AS106" s="159">
        <v>6.8750508119497938E-5</v>
      </c>
      <c r="AT106" s="159">
        <v>3.5642871840987477E-4</v>
      </c>
      <c r="AU106" s="159">
        <v>3.9215200846201396E-4</v>
      </c>
      <c r="AV106" s="159">
        <v>8.6663858603574151E-4</v>
      </c>
      <c r="AW106" s="159">
        <v>3.6139425734527338E-5</v>
      </c>
      <c r="AX106" s="159">
        <v>5.3968692999012522E-4</v>
      </c>
      <c r="AY106" s="159">
        <v>2.6294058733905443E-4</v>
      </c>
      <c r="AZ106" s="159">
        <v>1.0256510754093546E-3</v>
      </c>
      <c r="BA106" s="159">
        <v>1.0469031002654399E-4</v>
      </c>
      <c r="BB106" s="159">
        <v>8.2333500301013385E-5</v>
      </c>
      <c r="BC106" s="159">
        <v>4.986374404258499E-5</v>
      </c>
      <c r="BD106" s="159">
        <v>5.1212033028015817E-4</v>
      </c>
      <c r="BE106" s="159">
        <v>2.4372575179840129E-4</v>
      </c>
      <c r="BF106" s="159">
        <v>2.0038672237055654E-4</v>
      </c>
      <c r="BG106" s="159">
        <v>5.8828964366667777E-4</v>
      </c>
      <c r="BH106" s="159">
        <v>2.3906137937315525E-4</v>
      </c>
      <c r="BI106" s="159">
        <v>1.3088804667070355E-4</v>
      </c>
      <c r="BJ106" s="159">
        <v>5.0464166331773939E-4</v>
      </c>
      <c r="BK106" s="159">
        <v>1.0356241726682212E-4</v>
      </c>
      <c r="BL106" s="159">
        <v>4.0246394376506089E-5</v>
      </c>
      <c r="BM106" s="159">
        <v>3.6508492258040323E-5</v>
      </c>
      <c r="BN106" s="159">
        <v>1.8200728872319158E-4</v>
      </c>
      <c r="BO106" s="159">
        <v>2.7683535359616248E-3</v>
      </c>
      <c r="BP106" s="159">
        <v>2.5141824699260773E-4</v>
      </c>
      <c r="BQ106" s="159">
        <v>2.8587569127354166E-4</v>
      </c>
      <c r="BR106" s="159">
        <v>3.2082301894751779E-4</v>
      </c>
      <c r="BS106" s="159">
        <v>7.6315295045023166E-4</v>
      </c>
      <c r="BT106" s="159">
        <v>6.4209191079856291E-5</v>
      </c>
      <c r="BU106" s="159">
        <v>9.4767228103859866E-5</v>
      </c>
      <c r="BV106" s="159">
        <v>1.4462018965841715E-4</v>
      </c>
      <c r="BW106" s="159">
        <v>1.038702980465162E-4</v>
      </c>
      <c r="BX106" s="159">
        <v>1.2587690664402938E-5</v>
      </c>
      <c r="BY106" s="159">
        <v>7.8296703408731367E-4</v>
      </c>
      <c r="BZ106" s="159">
        <v>9.810559241413806E-5</v>
      </c>
      <c r="CA106" s="159">
        <v>4.1409868394423345E-4</v>
      </c>
      <c r="CB106" s="159">
        <v>7.2256585159632088E-5</v>
      </c>
      <c r="CC106" s="159">
        <v>3.2361643978047748E-4</v>
      </c>
      <c r="CD106" s="159">
        <v>1.0719617061422194E-4</v>
      </c>
      <c r="CE106" s="159">
        <v>1.1051540095494958E-4</v>
      </c>
      <c r="CF106" s="159">
        <v>9.7802620311412367E-5</v>
      </c>
      <c r="CG106" s="159">
        <v>4.6538847022498494E-5</v>
      </c>
      <c r="CH106" s="159">
        <v>3.5361801421737291E-5</v>
      </c>
      <c r="CI106" s="159">
        <v>6.2546538986773948E-5</v>
      </c>
      <c r="CJ106" s="159">
        <v>2.4624826031378847E-5</v>
      </c>
      <c r="CK106" s="159">
        <v>5.6270051217062121E-5</v>
      </c>
      <c r="CL106" s="159">
        <v>2.2612474750491278E-4</v>
      </c>
      <c r="CM106" s="159">
        <v>5.1875578443020118E-7</v>
      </c>
      <c r="CN106" s="159">
        <v>2.0487881827718074E-4</v>
      </c>
      <c r="CO106" s="159">
        <v>7.8170007042246715E-5</v>
      </c>
      <c r="CP106" s="159">
        <v>3.1237969185719404E-4</v>
      </c>
      <c r="CQ106" s="159">
        <v>3.0843290137372862E-4</v>
      </c>
      <c r="CR106" s="159">
        <v>7.274022708159036E-5</v>
      </c>
      <c r="CS106" s="159">
        <v>1.4035279589357567E-3</v>
      </c>
      <c r="CT106" s="159">
        <v>2.3449361446338692E-4</v>
      </c>
      <c r="CU106" s="159">
        <v>1.1688135393156451E-4</v>
      </c>
      <c r="CV106" s="159">
        <v>3.7309783355152919E-5</v>
      </c>
      <c r="CW106" s="159">
        <v>1.5694740271735404E-4</v>
      </c>
      <c r="CX106" s="159">
        <v>5.3755756159917128E-5</v>
      </c>
      <c r="CY106" s="159">
        <v>1.0001536413693255</v>
      </c>
      <c r="CZ106" s="159">
        <v>3.4205104380322896E-4</v>
      </c>
      <c r="DA106" s="159">
        <v>7.4391259923846592E-4</v>
      </c>
      <c r="DB106" s="159">
        <v>3.033760804373547E-4</v>
      </c>
      <c r="DC106" s="159">
        <v>1.1721691290383644E-4</v>
      </c>
      <c r="DD106" s="159">
        <v>1.9588860006394368E-3</v>
      </c>
      <c r="DE106" s="159">
        <v>0</v>
      </c>
    </row>
    <row r="107" spans="1:109" x14ac:dyDescent="0.3">
      <c r="A107" s="151">
        <v>8129</v>
      </c>
      <c r="B107" s="159">
        <v>1.8317422680771343E-4</v>
      </c>
      <c r="C107" s="159">
        <v>7.7155819607333507E-4</v>
      </c>
      <c r="D107" s="159">
        <v>2.7322731664606264E-3</v>
      </c>
      <c r="E107" s="159">
        <v>4.4558570676725808E-4</v>
      </c>
      <c r="F107" s="159">
        <v>1.4695320498854614E-3</v>
      </c>
      <c r="G107" s="159">
        <v>1.8224106936002332E-4</v>
      </c>
      <c r="H107" s="159">
        <v>1.9454502910180981E-3</v>
      </c>
      <c r="I107" s="159">
        <v>1.8176770362033259E-4</v>
      </c>
      <c r="J107" s="159">
        <v>5.4988482742631057E-4</v>
      </c>
      <c r="K107" s="159">
        <v>4.1555919852431371E-4</v>
      </c>
      <c r="L107" s="159">
        <v>5.0229716629489861E-4</v>
      </c>
      <c r="M107" s="159">
        <v>4.8108060822955314E-4</v>
      </c>
      <c r="N107" s="159">
        <v>4.1970367004859544E-4</v>
      </c>
      <c r="O107" s="159">
        <v>4.3059138911619621E-4</v>
      </c>
      <c r="P107" s="159">
        <v>1.9897985067066963E-4</v>
      </c>
      <c r="Q107" s="159">
        <v>3.9865314152188601E-4</v>
      </c>
      <c r="R107" s="159">
        <v>5.0677975229243652E-4</v>
      </c>
      <c r="S107" s="159">
        <v>3.6736949456865468E-4</v>
      </c>
      <c r="T107" s="159">
        <v>5.7321336459779113E-4</v>
      </c>
      <c r="U107" s="159">
        <v>4.076358551123305E-4</v>
      </c>
      <c r="V107" s="159">
        <v>4.7043896126970104E-4</v>
      </c>
      <c r="W107" s="159">
        <v>2.6227054419864946E-4</v>
      </c>
      <c r="X107" s="159">
        <v>3.3532918206173948E-4</v>
      </c>
      <c r="Y107" s="159">
        <v>2.3011974192383426E-4</v>
      </c>
      <c r="Z107" s="159">
        <v>3.0094390565056818E-4</v>
      </c>
      <c r="AA107" s="159">
        <v>7.3426443639164818E-5</v>
      </c>
      <c r="AB107" s="159">
        <v>3.1826950418497354E-4</v>
      </c>
      <c r="AC107" s="159">
        <v>1.6969808616204871E-4</v>
      </c>
      <c r="AD107" s="159">
        <v>1.9473557037591384E-4</v>
      </c>
      <c r="AE107" s="159">
        <v>2.5352716654108054E-4</v>
      </c>
      <c r="AF107" s="159">
        <v>2.7261945847365779E-4</v>
      </c>
      <c r="AG107" s="159">
        <v>6.0171892165455996E-4</v>
      </c>
      <c r="AH107" s="159">
        <v>2.5913582182603525E-4</v>
      </c>
      <c r="AI107" s="159">
        <v>3.4930730687808261E-4</v>
      </c>
      <c r="AJ107" s="159">
        <v>3.3249642901914426E-4</v>
      </c>
      <c r="AK107" s="159">
        <v>3.443218807718022E-4</v>
      </c>
      <c r="AL107" s="159">
        <v>2.3943449225225836E-4</v>
      </c>
      <c r="AM107" s="159">
        <v>4.3127443168989346E-4</v>
      </c>
      <c r="AN107" s="159">
        <v>1.9793952227157717E-4</v>
      </c>
      <c r="AO107" s="159">
        <v>1.523410097744486E-4</v>
      </c>
      <c r="AP107" s="159">
        <v>3.5373773030385132E-4</v>
      </c>
      <c r="AQ107" s="159">
        <v>2.898364796662797E-4</v>
      </c>
      <c r="AR107" s="159">
        <v>4.2151759517076374E-4</v>
      </c>
      <c r="AS107" s="159">
        <v>1.4008225310953503E-3</v>
      </c>
      <c r="AT107" s="159">
        <v>6.2108472284288737E-4</v>
      </c>
      <c r="AU107" s="159">
        <v>1.6622761061267581E-4</v>
      </c>
      <c r="AV107" s="159">
        <v>2.4962773985513109E-4</v>
      </c>
      <c r="AW107" s="159">
        <v>1.1159782823099795E-4</v>
      </c>
      <c r="AX107" s="159">
        <v>3.266340670374604E-4</v>
      </c>
      <c r="AY107" s="159">
        <v>2.3515072290132094E-4</v>
      </c>
      <c r="AZ107" s="159">
        <v>3.6668890921640642E-4</v>
      </c>
      <c r="BA107" s="159">
        <v>3.0262515076280469E-4</v>
      </c>
      <c r="BB107" s="159">
        <v>4.184854360340625E-4</v>
      </c>
      <c r="BC107" s="159">
        <v>5.4614763595272914E-4</v>
      </c>
      <c r="BD107" s="159">
        <v>3.2830869311746493E-4</v>
      </c>
      <c r="BE107" s="159">
        <v>2.2729759432301276E-4</v>
      </c>
      <c r="BF107" s="159">
        <v>1.4693743334383256E-4</v>
      </c>
      <c r="BG107" s="159">
        <v>2.874353188714851E-4</v>
      </c>
      <c r="BH107" s="159">
        <v>1.514944200391589E-4</v>
      </c>
      <c r="BI107" s="159">
        <v>1.0608072354988368E-3</v>
      </c>
      <c r="BJ107" s="159">
        <v>2.9719334816194812E-4</v>
      </c>
      <c r="BK107" s="159">
        <v>2.3219862418011518E-4</v>
      </c>
      <c r="BL107" s="159">
        <v>1.3724016447877652E-3</v>
      </c>
      <c r="BM107" s="159">
        <v>2.1780867238707641E-4</v>
      </c>
      <c r="BN107" s="159">
        <v>1.9272395459510362E-4</v>
      </c>
      <c r="BO107" s="159">
        <v>1.5314625107832659E-3</v>
      </c>
      <c r="BP107" s="159">
        <v>3.7699010341706686E-4</v>
      </c>
      <c r="BQ107" s="159">
        <v>1.0733415750603433E-3</v>
      </c>
      <c r="BR107" s="159">
        <v>5.5513139915191665E-4</v>
      </c>
      <c r="BS107" s="159">
        <v>4.6170895344948149E-4</v>
      </c>
      <c r="BT107" s="159">
        <v>2.3968289111757501E-4</v>
      </c>
      <c r="BU107" s="159">
        <v>2.7695403061795884E-4</v>
      </c>
      <c r="BV107" s="159">
        <v>2.8919165901622343E-4</v>
      </c>
      <c r="BW107" s="159">
        <v>2.4386878451100407E-4</v>
      </c>
      <c r="BX107" s="159">
        <v>1.4230860308425697E-4</v>
      </c>
      <c r="BY107" s="159">
        <v>3.128390509925339E-4</v>
      </c>
      <c r="BZ107" s="159">
        <v>1.6188168608483957E-3</v>
      </c>
      <c r="CA107" s="159">
        <v>5.3373539589670607E-4</v>
      </c>
      <c r="CB107" s="159">
        <v>8.0322122032287064E-4</v>
      </c>
      <c r="CC107" s="159">
        <v>2.7495695671987224E-4</v>
      </c>
      <c r="CD107" s="159">
        <v>6.4838103142880179E-4</v>
      </c>
      <c r="CE107" s="159">
        <v>6.4788550704394723E-3</v>
      </c>
      <c r="CF107" s="159">
        <v>9.7403291763705597E-4</v>
      </c>
      <c r="CG107" s="159">
        <v>7.8496437501503083E-4</v>
      </c>
      <c r="CH107" s="159">
        <v>6.9392283158704719E-4</v>
      </c>
      <c r="CI107" s="159">
        <v>2.002292980527275E-3</v>
      </c>
      <c r="CJ107" s="159">
        <v>4.1577317241579858E-4</v>
      </c>
      <c r="CK107" s="159">
        <v>1.7927028839100643E-3</v>
      </c>
      <c r="CL107" s="159">
        <v>1.7150264560806007E-4</v>
      </c>
      <c r="CM107" s="159">
        <v>8.2262269878674014E-6</v>
      </c>
      <c r="CN107" s="159">
        <v>7.2671341206554806E-4</v>
      </c>
      <c r="CO107" s="159">
        <v>4.8235754986503971E-3</v>
      </c>
      <c r="CP107" s="159">
        <v>6.4763584097143922E-4</v>
      </c>
      <c r="CQ107" s="159">
        <v>3.6404752595560935E-4</v>
      </c>
      <c r="CR107" s="159">
        <v>3.601959027375918E-3</v>
      </c>
      <c r="CS107" s="159">
        <v>3.998995966884769E-4</v>
      </c>
      <c r="CT107" s="159">
        <v>0.45043690763484168</v>
      </c>
      <c r="CU107" s="159">
        <v>2.1917079147159074E-4</v>
      </c>
      <c r="CV107" s="159">
        <v>5.2281163863622797E-4</v>
      </c>
      <c r="CW107" s="159">
        <v>1.8177842840734252E-3</v>
      </c>
      <c r="CX107" s="159">
        <v>1.3142682674869193E-3</v>
      </c>
      <c r="CY107" s="159">
        <v>4.8190572709828038E-4</v>
      </c>
      <c r="CZ107" s="159">
        <v>1.0003280243554369</v>
      </c>
      <c r="DA107" s="159">
        <v>4.3015408785268078E-4</v>
      </c>
      <c r="DB107" s="159">
        <v>2.3843967914823755E-4</v>
      </c>
      <c r="DC107" s="159">
        <v>2.685010147995649E-3</v>
      </c>
      <c r="DD107" s="159">
        <v>3.6907412550795662E-4</v>
      </c>
      <c r="DE107" s="159">
        <v>0</v>
      </c>
    </row>
    <row r="108" spans="1:109" x14ac:dyDescent="0.3">
      <c r="A108" s="151">
        <v>8130</v>
      </c>
      <c r="B108" s="159">
        <v>5.4983291730997322E-3</v>
      </c>
      <c r="C108" s="159">
        <v>3.1854719962786591E-4</v>
      </c>
      <c r="D108" s="159">
        <v>1.1856090515519682E-3</v>
      </c>
      <c r="E108" s="159">
        <v>7.7315859600049345E-4</v>
      </c>
      <c r="F108" s="159">
        <v>4.3003620015122715E-3</v>
      </c>
      <c r="G108" s="159">
        <v>3.7084116520531184E-4</v>
      </c>
      <c r="H108" s="159">
        <v>4.3516577391094205E-3</v>
      </c>
      <c r="I108" s="159">
        <v>3.9689829409194244E-4</v>
      </c>
      <c r="J108" s="159">
        <v>2.4362865375524623E-2</v>
      </c>
      <c r="K108" s="159">
        <v>1.718558310229092E-2</v>
      </c>
      <c r="L108" s="159">
        <v>2.9898929402832779E-2</v>
      </c>
      <c r="M108" s="159">
        <v>2.2308592441021607E-2</v>
      </c>
      <c r="N108" s="159">
        <v>1.3649959957693344E-2</v>
      </c>
      <c r="O108" s="159">
        <v>2.2654326722734274E-2</v>
      </c>
      <c r="P108" s="159">
        <v>5.5000867115760702E-3</v>
      </c>
      <c r="Q108" s="159">
        <v>1.7328865325491265E-2</v>
      </c>
      <c r="R108" s="159">
        <v>2.0056327533029064E-4</v>
      </c>
      <c r="S108" s="159">
        <v>8.0425367052961978E-4</v>
      </c>
      <c r="T108" s="159">
        <v>6.0611348284777405E-3</v>
      </c>
      <c r="U108" s="159">
        <v>2.1494008250426727E-3</v>
      </c>
      <c r="V108" s="159">
        <v>1.2924276830958046E-3</v>
      </c>
      <c r="W108" s="159">
        <v>9.2089145600144728E-4</v>
      </c>
      <c r="X108" s="159">
        <v>7.076770609409761E-4</v>
      </c>
      <c r="Y108" s="159">
        <v>4.8222444886103933E-4</v>
      </c>
      <c r="Z108" s="159">
        <v>5.7260024275805111E-4</v>
      </c>
      <c r="AA108" s="159">
        <v>2.2430247608479044E-4</v>
      </c>
      <c r="AB108" s="159">
        <v>1.8475724038913443E-4</v>
      </c>
      <c r="AC108" s="159">
        <v>1.3721757737275449E-3</v>
      </c>
      <c r="AD108" s="159">
        <v>1.1849095432104474E-4</v>
      </c>
      <c r="AE108" s="159">
        <v>3.8441861674863261E-4</v>
      </c>
      <c r="AF108" s="159">
        <v>9.7503237190348384E-4</v>
      </c>
      <c r="AG108" s="159">
        <v>2.1796930929882507E-3</v>
      </c>
      <c r="AH108" s="159">
        <v>2.1006937142373081E-4</v>
      </c>
      <c r="AI108" s="159">
        <v>2.5464542199126703E-4</v>
      </c>
      <c r="AJ108" s="159">
        <v>1.8090451485346684E-4</v>
      </c>
      <c r="AK108" s="159">
        <v>1.7758274737700164E-4</v>
      </c>
      <c r="AL108" s="159">
        <v>4.4078903472790677E-4</v>
      </c>
      <c r="AM108" s="159">
        <v>2.5023588713243088E-3</v>
      </c>
      <c r="AN108" s="159">
        <v>9.1330684129744684E-5</v>
      </c>
      <c r="AO108" s="159">
        <v>3.488671072445714E-4</v>
      </c>
      <c r="AP108" s="159">
        <v>5.5055243820705305E-4</v>
      </c>
      <c r="AQ108" s="159">
        <v>3.3511291169763632E-4</v>
      </c>
      <c r="AR108" s="159">
        <v>5.5352068219248112E-3</v>
      </c>
      <c r="AS108" s="159">
        <v>5.3277940645753304E-4</v>
      </c>
      <c r="AT108" s="159">
        <v>2.3304691882105693E-2</v>
      </c>
      <c r="AU108" s="159">
        <v>1.9196109217647682E-3</v>
      </c>
      <c r="AV108" s="159">
        <v>1.9477458873141075E-3</v>
      </c>
      <c r="AW108" s="159">
        <v>2.0862862992964551E-4</v>
      </c>
      <c r="AX108" s="159">
        <v>2.9594663981205986E-3</v>
      </c>
      <c r="AY108" s="159">
        <v>8.4367613502236397E-4</v>
      </c>
      <c r="AZ108" s="159">
        <v>1.0089938944440359E-2</v>
      </c>
      <c r="BA108" s="159">
        <v>9.7212474391283952E-4</v>
      </c>
      <c r="BB108" s="159">
        <v>5.5600838573753597E-4</v>
      </c>
      <c r="BC108" s="159">
        <v>2.2072680204236268E-3</v>
      </c>
      <c r="BD108" s="159">
        <v>7.2248941860074281E-4</v>
      </c>
      <c r="BE108" s="159">
        <v>9.1447184607994355E-4</v>
      </c>
      <c r="BF108" s="159">
        <v>4.7906390265349454E-4</v>
      </c>
      <c r="BG108" s="159">
        <v>1.0111259074466049E-3</v>
      </c>
      <c r="BH108" s="159">
        <v>2.8777891791846268E-4</v>
      </c>
      <c r="BI108" s="159">
        <v>7.2324956536018946E-4</v>
      </c>
      <c r="BJ108" s="159">
        <v>5.6914241154734104E-4</v>
      </c>
      <c r="BK108" s="159">
        <v>2.8157952426939581E-3</v>
      </c>
      <c r="BL108" s="159">
        <v>3.0517466526680894E-4</v>
      </c>
      <c r="BM108" s="159">
        <v>4.0189049728765313E-5</v>
      </c>
      <c r="BN108" s="159">
        <v>8.1741370408897973E-4</v>
      </c>
      <c r="BO108" s="159">
        <v>2.2882892432297517E-3</v>
      </c>
      <c r="BP108" s="159">
        <v>4.5581648235072539E-4</v>
      </c>
      <c r="BQ108" s="159">
        <v>5.8536954158829512E-4</v>
      </c>
      <c r="BR108" s="159">
        <v>8.5679744099919079E-4</v>
      </c>
      <c r="BS108" s="159">
        <v>9.5668178031128458E-4</v>
      </c>
      <c r="BT108" s="159">
        <v>3.5754560828245123E-4</v>
      </c>
      <c r="BU108" s="159">
        <v>1.0332023472946362E-3</v>
      </c>
      <c r="BV108" s="159">
        <v>3.8646992929543451E-4</v>
      </c>
      <c r="BW108" s="159">
        <v>1.2297677754642381E-3</v>
      </c>
      <c r="BX108" s="159">
        <v>9.3629062497156858E-5</v>
      </c>
      <c r="BY108" s="159">
        <v>1.30187501030371E-2</v>
      </c>
      <c r="BZ108" s="159">
        <v>7.7719873190492956E-4</v>
      </c>
      <c r="CA108" s="159">
        <v>8.89325096676302E-4</v>
      </c>
      <c r="CB108" s="159">
        <v>1.1160809611157005E-3</v>
      </c>
      <c r="CC108" s="159">
        <v>1.7120176625980911E-3</v>
      </c>
      <c r="CD108" s="159">
        <v>3.1928168737105036E-4</v>
      </c>
      <c r="CE108" s="159">
        <v>1.3783048334624728E-3</v>
      </c>
      <c r="CF108" s="159">
        <v>4.4703324799184126E-4</v>
      </c>
      <c r="CG108" s="159">
        <v>3.8271711044608498E-4</v>
      </c>
      <c r="CH108" s="159">
        <v>2.7720132696803596E-4</v>
      </c>
      <c r="CI108" s="159">
        <v>9.6305596514621348E-4</v>
      </c>
      <c r="CJ108" s="159">
        <v>2.0250685889755134E-4</v>
      </c>
      <c r="CK108" s="159">
        <v>7.1085251054263648E-4</v>
      </c>
      <c r="CL108" s="159">
        <v>1.449073652126798E-3</v>
      </c>
      <c r="CM108" s="159">
        <v>4.4439589279101453E-6</v>
      </c>
      <c r="CN108" s="159">
        <v>1.03790257139825E-2</v>
      </c>
      <c r="CO108" s="159">
        <v>9.0336925005583791E-4</v>
      </c>
      <c r="CP108" s="159">
        <v>2.1696143820448793E-2</v>
      </c>
      <c r="CQ108" s="159">
        <v>2.1840061627672425E-2</v>
      </c>
      <c r="CR108" s="159">
        <v>2.1807211874520886E-3</v>
      </c>
      <c r="CS108" s="159">
        <v>1.5678927371475303E-3</v>
      </c>
      <c r="CT108" s="159">
        <v>8.5400038010120425E-4</v>
      </c>
      <c r="CU108" s="159">
        <v>8.7940455328960583E-4</v>
      </c>
      <c r="CV108" s="159">
        <v>1.532712046676377E-3</v>
      </c>
      <c r="CW108" s="159">
        <v>6.0454839359054622E-4</v>
      </c>
      <c r="CX108" s="159">
        <v>7.0215792102698191E-4</v>
      </c>
      <c r="CY108" s="159">
        <v>1.4064878044053286E-2</v>
      </c>
      <c r="CZ108" s="159">
        <v>1.2814557406223509E-3</v>
      </c>
      <c r="DA108" s="159">
        <v>1.0199206863908907</v>
      </c>
      <c r="DB108" s="159">
        <v>2.9154333949818413E-4</v>
      </c>
      <c r="DC108" s="159">
        <v>4.3989436669998036E-4</v>
      </c>
      <c r="DD108" s="159">
        <v>9.5651453291556335E-4</v>
      </c>
      <c r="DE108" s="159">
        <v>0</v>
      </c>
    </row>
    <row r="109" spans="1:109" x14ac:dyDescent="0.3">
      <c r="A109" s="151">
        <v>921</v>
      </c>
      <c r="B109" s="159">
        <v>9.6388810539984639E-4</v>
      </c>
      <c r="C109" s="159">
        <v>9.6447461525039669E-5</v>
      </c>
      <c r="D109" s="159">
        <v>2.5746876613400851E-4</v>
      </c>
      <c r="E109" s="159">
        <v>8.7249600463165644E-5</v>
      </c>
      <c r="F109" s="159">
        <v>4.5184645501250234E-4</v>
      </c>
      <c r="G109" s="159">
        <v>3.0889183390035256E-5</v>
      </c>
      <c r="H109" s="159">
        <v>1.672158973993158E-3</v>
      </c>
      <c r="I109" s="159">
        <v>3.2303214551318668E-4</v>
      </c>
      <c r="J109" s="159">
        <v>4.5868858864072321E-3</v>
      </c>
      <c r="K109" s="159">
        <v>3.2258854499471038E-3</v>
      </c>
      <c r="L109" s="159">
        <v>5.6325693541929775E-3</v>
      </c>
      <c r="M109" s="159">
        <v>4.1941696738259432E-3</v>
      </c>
      <c r="N109" s="159">
        <v>2.5638341784401768E-3</v>
      </c>
      <c r="O109" s="159">
        <v>4.2751985928787383E-3</v>
      </c>
      <c r="P109" s="159">
        <v>1.0318395574031617E-3</v>
      </c>
      <c r="Q109" s="159">
        <v>3.2426807889427466E-3</v>
      </c>
      <c r="R109" s="159">
        <v>6.0912369789748351E-5</v>
      </c>
      <c r="S109" s="159">
        <v>8.6466507222239696E-5</v>
      </c>
      <c r="T109" s="159">
        <v>2.8413800828491369E-4</v>
      </c>
      <c r="U109" s="159">
        <v>1.4176574132733011E-4</v>
      </c>
      <c r="V109" s="159">
        <v>1.995469175259183E-4</v>
      </c>
      <c r="W109" s="159">
        <v>1.2211133812651737E-4</v>
      </c>
      <c r="X109" s="159">
        <v>1.0753989405808154E-4</v>
      </c>
      <c r="Y109" s="159">
        <v>6.2459710203965048E-5</v>
      </c>
      <c r="Z109" s="159">
        <v>6.7786205743973078E-5</v>
      </c>
      <c r="AA109" s="159">
        <v>3.7814138843624153E-5</v>
      </c>
      <c r="AB109" s="159">
        <v>3.7961981750037918E-5</v>
      </c>
      <c r="AC109" s="159">
        <v>6.2236010778512121E-5</v>
      </c>
      <c r="AD109" s="159">
        <v>3.0373448743519684E-5</v>
      </c>
      <c r="AE109" s="159">
        <v>4.1241083816968489E-5</v>
      </c>
      <c r="AF109" s="159">
        <v>6.7412056113856438E-5</v>
      </c>
      <c r="AG109" s="159">
        <v>3.2707550949011868E-4</v>
      </c>
      <c r="AH109" s="159">
        <v>4.3340478048934201E-5</v>
      </c>
      <c r="AI109" s="159">
        <v>6.1884599265996952E-5</v>
      </c>
      <c r="AJ109" s="159">
        <v>4.7580054511219318E-5</v>
      </c>
      <c r="AK109" s="159">
        <v>3.9650292747666496E-5</v>
      </c>
      <c r="AL109" s="159">
        <v>7.3610339501991741E-5</v>
      </c>
      <c r="AM109" s="159">
        <v>1.2075876219340728E-4</v>
      </c>
      <c r="AN109" s="159">
        <v>1.9870347334257114E-5</v>
      </c>
      <c r="AO109" s="159">
        <v>4.1730085870665657E-4</v>
      </c>
      <c r="AP109" s="159">
        <v>7.9613556534722534E-5</v>
      </c>
      <c r="AQ109" s="159">
        <v>7.5630629209161478E-5</v>
      </c>
      <c r="AR109" s="159">
        <v>1.8401626461944179E-4</v>
      </c>
      <c r="AS109" s="159">
        <v>1.6412508723426673E-4</v>
      </c>
      <c r="AT109" s="159">
        <v>5.4262610477541148E-4</v>
      </c>
      <c r="AU109" s="159">
        <v>1.0152344392690413E-4</v>
      </c>
      <c r="AV109" s="159">
        <v>2.3697771792009312E-4</v>
      </c>
      <c r="AW109" s="159">
        <v>3.5991027328517028E-5</v>
      </c>
      <c r="AX109" s="159">
        <v>2.2099024248581415E-4</v>
      </c>
      <c r="AY109" s="159">
        <v>5.0031803785215124E-4</v>
      </c>
      <c r="AZ109" s="159">
        <v>1.5483120346029749E-4</v>
      </c>
      <c r="BA109" s="159">
        <v>1.256295591422187E-4</v>
      </c>
      <c r="BB109" s="159">
        <v>8.6660567663574432E-5</v>
      </c>
      <c r="BC109" s="159">
        <v>1.1550688066854766E-4</v>
      </c>
      <c r="BD109" s="159">
        <v>1.8046106801498335E-4</v>
      </c>
      <c r="BE109" s="159">
        <v>1.1878302469903083E-4</v>
      </c>
      <c r="BF109" s="159">
        <v>8.0882094014367217E-5</v>
      </c>
      <c r="BG109" s="159">
        <v>2.2073728394254849E-4</v>
      </c>
      <c r="BH109" s="159">
        <v>1.8392649743183154E-3</v>
      </c>
      <c r="BI109" s="159">
        <v>1.8138699996007968E-4</v>
      </c>
      <c r="BJ109" s="159">
        <v>4.0611516265161079E-3</v>
      </c>
      <c r="BK109" s="159">
        <v>1.0385435534208483E-4</v>
      </c>
      <c r="BL109" s="159">
        <v>1.0819424829746004E-4</v>
      </c>
      <c r="BM109" s="159">
        <v>1.9043705369460615E-5</v>
      </c>
      <c r="BN109" s="159">
        <v>9.1674340628054797E-4</v>
      </c>
      <c r="BO109" s="159">
        <v>3.5825817493872315E-4</v>
      </c>
      <c r="BP109" s="159">
        <v>1.4130093069812113E-4</v>
      </c>
      <c r="BQ109" s="159">
        <v>7.6167833331023324E-3</v>
      </c>
      <c r="BR109" s="159">
        <v>2.1491080702616656E-4</v>
      </c>
      <c r="BS109" s="159">
        <v>3.0199612823754137E-4</v>
      </c>
      <c r="BT109" s="159">
        <v>6.6368908420797284E-5</v>
      </c>
      <c r="BU109" s="159">
        <v>9.5634229509400864E-5</v>
      </c>
      <c r="BV109" s="159">
        <v>8.404356593600972E-5</v>
      </c>
      <c r="BW109" s="159">
        <v>1.9799586308651964E-4</v>
      </c>
      <c r="BX109" s="159">
        <v>1.9805030912932036E-5</v>
      </c>
      <c r="BY109" s="159">
        <v>1.0870837207599075E-4</v>
      </c>
      <c r="BZ109" s="159">
        <v>3.3797032223738287E-4</v>
      </c>
      <c r="CA109" s="159">
        <v>3.3300775010482062E-4</v>
      </c>
      <c r="CB109" s="159">
        <v>2.7954814928343085E-4</v>
      </c>
      <c r="CC109" s="159">
        <v>8.1619096580794475E-5</v>
      </c>
      <c r="CD109" s="159">
        <v>7.6852757085062125E-5</v>
      </c>
      <c r="CE109" s="159">
        <v>3.8359015386318625E-4</v>
      </c>
      <c r="CF109" s="159">
        <v>7.4384007693621413E-5</v>
      </c>
      <c r="CG109" s="159">
        <v>8.8020685961197093E-5</v>
      </c>
      <c r="CH109" s="159">
        <v>4.7852671729011494E-5</v>
      </c>
      <c r="CI109" s="159">
        <v>2.3206187814994313E-4</v>
      </c>
      <c r="CJ109" s="159">
        <v>4.6528822101700198E-5</v>
      </c>
      <c r="CK109" s="159">
        <v>1.0943993737844526E-4</v>
      </c>
      <c r="CL109" s="159">
        <v>6.7609576337433598E-5</v>
      </c>
      <c r="CM109" s="159">
        <v>8.0819918133215449E-7</v>
      </c>
      <c r="CN109" s="159">
        <v>2.7686389503470582E-4</v>
      </c>
      <c r="CO109" s="159">
        <v>1.924950240390415E-4</v>
      </c>
      <c r="CP109" s="159">
        <v>5.2073654567607859E-4</v>
      </c>
      <c r="CQ109" s="159">
        <v>4.9794988058965222E-4</v>
      </c>
      <c r="CR109" s="159">
        <v>2.8564628798405687E-4</v>
      </c>
      <c r="CS109" s="159">
        <v>3.8907093103733299E-4</v>
      </c>
      <c r="CT109" s="159">
        <v>1.740205486658465E-4</v>
      </c>
      <c r="CU109" s="159">
        <v>1.0490113703685623E-4</v>
      </c>
      <c r="CV109" s="159">
        <v>8.7105486882137608E-5</v>
      </c>
      <c r="CW109" s="159">
        <v>1.962055279906335E-4</v>
      </c>
      <c r="CX109" s="159">
        <v>7.1579567943839433E-5</v>
      </c>
      <c r="CY109" s="159">
        <v>2.3942648414391329E-4</v>
      </c>
      <c r="CZ109" s="159">
        <v>1.8059252113389784E-4</v>
      </c>
      <c r="DA109" s="159">
        <v>5.3696330139278009E-4</v>
      </c>
      <c r="DB109" s="159">
        <v>1.0000992083021234</v>
      </c>
      <c r="DC109" s="159">
        <v>2.3568981037643924E-4</v>
      </c>
      <c r="DD109" s="159">
        <v>6.4710975691947272E-4</v>
      </c>
      <c r="DE109" s="159">
        <v>0</v>
      </c>
    </row>
    <row r="110" spans="1:109" x14ac:dyDescent="0.3">
      <c r="A110" s="151">
        <v>922</v>
      </c>
      <c r="B110" s="159">
        <v>6.6612034129174158E-4</v>
      </c>
      <c r="C110" s="159">
        <v>3.2567350490479963E-3</v>
      </c>
      <c r="D110" s="159">
        <v>8.3482129100278981E-4</v>
      </c>
      <c r="E110" s="159">
        <v>1.0113974877091112E-3</v>
      </c>
      <c r="F110" s="159">
        <v>8.5081335695628448E-4</v>
      </c>
      <c r="G110" s="159">
        <v>2.9408711081845929E-4</v>
      </c>
      <c r="H110" s="159">
        <v>1.0148149477243833E-3</v>
      </c>
      <c r="I110" s="159">
        <v>6.7643305094910588E-4</v>
      </c>
      <c r="J110" s="159">
        <v>1.7810833468136491E-3</v>
      </c>
      <c r="K110" s="159">
        <v>1.3031423267229805E-3</v>
      </c>
      <c r="L110" s="159">
        <v>1.2655096064465986E-3</v>
      </c>
      <c r="M110" s="159">
        <v>1.5999344057069645E-3</v>
      </c>
      <c r="N110" s="159">
        <v>1.4712637627614788E-3</v>
      </c>
      <c r="O110" s="159">
        <v>1.0334999574781981E-3</v>
      </c>
      <c r="P110" s="159">
        <v>7.3175466952850137E-4</v>
      </c>
      <c r="Q110" s="159">
        <v>1.1874161353935544E-3</v>
      </c>
      <c r="R110" s="159">
        <v>2.4933623487764121E-3</v>
      </c>
      <c r="S110" s="159">
        <v>1.7288676840762974E-3</v>
      </c>
      <c r="T110" s="159">
        <v>2.1509146933777743E-3</v>
      </c>
      <c r="U110" s="159">
        <v>1.2146964158650611E-3</v>
      </c>
      <c r="V110" s="159">
        <v>1.1081709518650838E-3</v>
      </c>
      <c r="W110" s="159">
        <v>9.1276515632649467E-4</v>
      </c>
      <c r="X110" s="159">
        <v>1.1277422501594595E-3</v>
      </c>
      <c r="Y110" s="159">
        <v>7.6915289646254422E-4</v>
      </c>
      <c r="Z110" s="159">
        <v>8.5632119700120848E-4</v>
      </c>
      <c r="AA110" s="159">
        <v>3.4314837749191949E-4</v>
      </c>
      <c r="AB110" s="159">
        <v>1.4274022482342462E-3</v>
      </c>
      <c r="AC110" s="159">
        <v>4.7560937667182301E-4</v>
      </c>
      <c r="AD110" s="159">
        <v>9.6736305151637954E-4</v>
      </c>
      <c r="AE110" s="159">
        <v>1.1639714381777746E-3</v>
      </c>
      <c r="AF110" s="159">
        <v>1.2406296018147979E-3</v>
      </c>
      <c r="AG110" s="159">
        <v>1.4876612552672938E-3</v>
      </c>
      <c r="AH110" s="159">
        <v>1.2138293179293899E-3</v>
      </c>
      <c r="AI110" s="159">
        <v>1.2104342354003455E-3</v>
      </c>
      <c r="AJ110" s="159">
        <v>1.6385442052940624E-3</v>
      </c>
      <c r="AK110" s="159">
        <v>1.4936924589509695E-3</v>
      </c>
      <c r="AL110" s="159">
        <v>9.155155587619075E-4</v>
      </c>
      <c r="AM110" s="159">
        <v>1.0736416816542877E-3</v>
      </c>
      <c r="AN110" s="159">
        <v>6.9335626109859685E-4</v>
      </c>
      <c r="AO110" s="159">
        <v>3.4901670596649425E-4</v>
      </c>
      <c r="AP110" s="159">
        <v>1.9777603138168807E-3</v>
      </c>
      <c r="AQ110" s="159">
        <v>1.1728564741739604E-3</v>
      </c>
      <c r="AR110" s="159">
        <v>1.0218984191314561E-3</v>
      </c>
      <c r="AS110" s="159">
        <v>6.9555892142985449E-3</v>
      </c>
      <c r="AT110" s="159">
        <v>1.0510569802581523E-3</v>
      </c>
      <c r="AU110" s="159">
        <v>1.0177527071852136E-3</v>
      </c>
      <c r="AV110" s="159">
        <v>8.9323127037798657E-4</v>
      </c>
      <c r="AW110" s="159">
        <v>4.5656202702684347E-4</v>
      </c>
      <c r="AX110" s="159">
        <v>1.0100807919204825E-3</v>
      </c>
      <c r="AY110" s="159">
        <v>4.8707964564259832E-4</v>
      </c>
      <c r="AZ110" s="159">
        <v>1.1501445678490376E-3</v>
      </c>
      <c r="BA110" s="159">
        <v>7.7540521099083858E-4</v>
      </c>
      <c r="BB110" s="159">
        <v>1.1486820355369896E-3</v>
      </c>
      <c r="BC110" s="159">
        <v>9.0696451508580941E-4</v>
      </c>
      <c r="BD110" s="159">
        <v>3.5932698289719986E-4</v>
      </c>
      <c r="BE110" s="159">
        <v>4.1349457565723085E-4</v>
      </c>
      <c r="BF110" s="159">
        <v>1.9026756034427815E-4</v>
      </c>
      <c r="BG110" s="159">
        <v>5.3411727955385074E-4</v>
      </c>
      <c r="BH110" s="159">
        <v>2.0099265609147186E-4</v>
      </c>
      <c r="BI110" s="159">
        <v>2.7468656884944092E-4</v>
      </c>
      <c r="BJ110" s="159">
        <v>4.0993671844244189E-4</v>
      </c>
      <c r="BK110" s="159">
        <v>9.0949275405679641E-4</v>
      </c>
      <c r="BL110" s="159">
        <v>3.6482418215929928E-3</v>
      </c>
      <c r="BM110" s="159">
        <v>2.4481830420848316E-4</v>
      </c>
      <c r="BN110" s="159">
        <v>2.3640752497035647E-4</v>
      </c>
      <c r="BO110" s="159">
        <v>1.1577430051954464E-3</v>
      </c>
      <c r="BP110" s="159">
        <v>8.402908252578145E-4</v>
      </c>
      <c r="BQ110" s="159">
        <v>2.9489041674510247E-4</v>
      </c>
      <c r="BR110" s="159">
        <v>7.1473735798974658E-4</v>
      </c>
      <c r="BS110" s="159">
        <v>7.4460586869366352E-4</v>
      </c>
      <c r="BT110" s="159">
        <v>9.6492111568217194E-4</v>
      </c>
      <c r="BU110" s="159">
        <v>2.0722849428427597E-4</v>
      </c>
      <c r="BV110" s="159">
        <v>4.2515843172613599E-4</v>
      </c>
      <c r="BW110" s="159">
        <v>7.6125160437452721E-4</v>
      </c>
      <c r="BX110" s="159">
        <v>6.9659843153692532E-4</v>
      </c>
      <c r="BY110" s="159">
        <v>8.1560315599425726E-4</v>
      </c>
      <c r="BZ110" s="159">
        <v>4.5242433379739493E-4</v>
      </c>
      <c r="CA110" s="159">
        <v>7.0954368605948611E-4</v>
      </c>
      <c r="CB110" s="159">
        <v>6.6807463380195661E-4</v>
      </c>
      <c r="CC110" s="159">
        <v>4.7169101812875202E-4</v>
      </c>
      <c r="CD110" s="159">
        <v>1.0063534834869321E-3</v>
      </c>
      <c r="CE110" s="159">
        <v>6.531523059201056E-4</v>
      </c>
      <c r="CF110" s="159">
        <v>1.1680030456333573E-3</v>
      </c>
      <c r="CG110" s="159">
        <v>7.4643160125213986E-4</v>
      </c>
      <c r="CH110" s="159">
        <v>1.0733951608301157E-3</v>
      </c>
      <c r="CI110" s="159">
        <v>4.1473853939165905E-4</v>
      </c>
      <c r="CJ110" s="159">
        <v>3.9307789943555352E-4</v>
      </c>
      <c r="CK110" s="159">
        <v>2.50359720931002E-3</v>
      </c>
      <c r="CL110" s="159">
        <v>4.9367009443151923E-4</v>
      </c>
      <c r="CM110" s="159">
        <v>1.5822892367325535E-6</v>
      </c>
      <c r="CN110" s="159">
        <v>9.3380468901630158E-4</v>
      </c>
      <c r="CO110" s="159">
        <v>3.7228980559892799E-4</v>
      </c>
      <c r="CP110" s="159">
        <v>2.0570583048338731E-3</v>
      </c>
      <c r="CQ110" s="159">
        <v>7.9168554965390711E-4</v>
      </c>
      <c r="CR110" s="159">
        <v>6.1105941652397715E-4</v>
      </c>
      <c r="CS110" s="159">
        <v>1.0430642135110858E-3</v>
      </c>
      <c r="CT110" s="159">
        <v>6.4359295737440839E-4</v>
      </c>
      <c r="CU110" s="159">
        <v>9.1594539580843251E-4</v>
      </c>
      <c r="CV110" s="159">
        <v>6.5912119199849233E-4</v>
      </c>
      <c r="CW110" s="159">
        <v>1.7597088253678546E-3</v>
      </c>
      <c r="CX110" s="159">
        <v>9.4948196697071396E-4</v>
      </c>
      <c r="CY110" s="159">
        <v>6.1740755614388858E-4</v>
      </c>
      <c r="CZ110" s="159">
        <v>3.2252092819724272E-4</v>
      </c>
      <c r="DA110" s="159">
        <v>7.4718938096820944E-4</v>
      </c>
      <c r="DB110" s="159">
        <v>2.9583771667436088E-4</v>
      </c>
      <c r="DC110" s="159">
        <v>1.0010229952789196</v>
      </c>
      <c r="DD110" s="159">
        <v>2.7495780752212452E-4</v>
      </c>
      <c r="DE110" s="159">
        <v>0</v>
      </c>
    </row>
    <row r="111" spans="1:109" x14ac:dyDescent="0.3">
      <c r="A111" s="151">
        <v>923</v>
      </c>
      <c r="B111" s="159">
        <v>1.3598456061229556E-3</v>
      </c>
      <c r="C111" s="159">
        <v>6.8705388651427429E-3</v>
      </c>
      <c r="D111" s="159">
        <v>1.7673278311221639E-3</v>
      </c>
      <c r="E111" s="159">
        <v>1.7327232971287808E-3</v>
      </c>
      <c r="F111" s="159">
        <v>1.9298331854913438E-3</v>
      </c>
      <c r="G111" s="159">
        <v>6.5503634218853815E-4</v>
      </c>
      <c r="H111" s="159">
        <v>8.2610742207175659E-3</v>
      </c>
      <c r="I111" s="159">
        <v>1.7613577351275062E-3</v>
      </c>
      <c r="J111" s="159">
        <v>3.5568782853336732E-3</v>
      </c>
      <c r="K111" s="159">
        <v>2.7926762989229077E-3</v>
      </c>
      <c r="L111" s="159">
        <v>2.6970124860858616E-3</v>
      </c>
      <c r="M111" s="159">
        <v>3.1932411896633088E-3</v>
      </c>
      <c r="N111" s="159">
        <v>3.099000417928089E-3</v>
      </c>
      <c r="O111" s="159">
        <v>2.202288231126572E-3</v>
      </c>
      <c r="P111" s="159">
        <v>1.5467986142821545E-3</v>
      </c>
      <c r="Q111" s="159">
        <v>2.5620727899628832E-3</v>
      </c>
      <c r="R111" s="159">
        <v>5.1676807261291716E-3</v>
      </c>
      <c r="S111" s="159">
        <v>3.3506067830977367E-3</v>
      </c>
      <c r="T111" s="159">
        <v>2.4839937057309514E-3</v>
      </c>
      <c r="U111" s="159">
        <v>4.3903307547180984E-3</v>
      </c>
      <c r="V111" s="159">
        <v>2.3754044939278177E-3</v>
      </c>
      <c r="W111" s="159">
        <v>1.9640920446219443E-3</v>
      </c>
      <c r="X111" s="159">
        <v>2.5147025519126915E-3</v>
      </c>
      <c r="Y111" s="159">
        <v>1.7287456601955407E-3</v>
      </c>
      <c r="Z111" s="159">
        <v>1.651917656338462E-3</v>
      </c>
      <c r="AA111" s="159">
        <v>7.9344577920827661E-4</v>
      </c>
      <c r="AB111" s="159">
        <v>2.9306164854749294E-3</v>
      </c>
      <c r="AC111" s="159">
        <v>9.6213965917697005E-4</v>
      </c>
      <c r="AD111" s="159">
        <v>2.7424480211600192E-3</v>
      </c>
      <c r="AE111" s="159">
        <v>2.3767679216404177E-3</v>
      </c>
      <c r="AF111" s="159">
        <v>3.0120965703936782E-3</v>
      </c>
      <c r="AG111" s="159">
        <v>2.9999721520023899E-3</v>
      </c>
      <c r="AH111" s="159">
        <v>2.8016415232906627E-3</v>
      </c>
      <c r="AI111" s="159">
        <v>2.3999467374489526E-3</v>
      </c>
      <c r="AJ111" s="159">
        <v>3.5816308213651006E-3</v>
      </c>
      <c r="AK111" s="159">
        <v>3.0670265905727513E-3</v>
      </c>
      <c r="AL111" s="159">
        <v>1.9699528280550534E-3</v>
      </c>
      <c r="AM111" s="159">
        <v>2.1836648940209763E-3</v>
      </c>
      <c r="AN111" s="159">
        <v>1.3912623010851684E-3</v>
      </c>
      <c r="AO111" s="159">
        <v>1.026584262198248E-3</v>
      </c>
      <c r="AP111" s="159">
        <v>2.4334735207056108E-3</v>
      </c>
      <c r="AQ111" s="159">
        <v>2.7867304992269487E-3</v>
      </c>
      <c r="AR111" s="159">
        <v>1.5161709287618507E-3</v>
      </c>
      <c r="AS111" s="159">
        <v>1.4359411310511329E-2</v>
      </c>
      <c r="AT111" s="159">
        <v>2.0373843743967833E-3</v>
      </c>
      <c r="AU111" s="159">
        <v>1.2280422797162987E-3</v>
      </c>
      <c r="AV111" s="159">
        <v>1.965006810891737E-3</v>
      </c>
      <c r="AW111" s="159">
        <v>9.7353707741696901E-4</v>
      </c>
      <c r="AX111" s="159">
        <v>2.5496559764501235E-3</v>
      </c>
      <c r="AY111" s="159">
        <v>1.1362202865576128E-3</v>
      </c>
      <c r="AZ111" s="159">
        <v>3.266596571506629E-3</v>
      </c>
      <c r="BA111" s="159">
        <v>1.8013721277995503E-3</v>
      </c>
      <c r="BB111" s="159">
        <v>2.9216671750317783E-3</v>
      </c>
      <c r="BC111" s="159">
        <v>2.1463191331306053E-3</v>
      </c>
      <c r="BD111" s="159">
        <v>9.6788006728148394E-4</v>
      </c>
      <c r="BE111" s="159">
        <v>1.400884939982018E-3</v>
      </c>
      <c r="BF111" s="159">
        <v>5.3016701641057289E-4</v>
      </c>
      <c r="BG111" s="159">
        <v>1.5010621797793763E-3</v>
      </c>
      <c r="BH111" s="159">
        <v>1.2108334191907693E-3</v>
      </c>
      <c r="BI111" s="159">
        <v>7.327583945718766E-4</v>
      </c>
      <c r="BJ111" s="159">
        <v>2.3333545358159772E-3</v>
      </c>
      <c r="BK111" s="159">
        <v>1.8396374430319391E-3</v>
      </c>
      <c r="BL111" s="159">
        <v>7.5578032083519668E-3</v>
      </c>
      <c r="BM111" s="159">
        <v>1.6579779287426096E-2</v>
      </c>
      <c r="BN111" s="159">
        <v>1.6025813535019335E-3</v>
      </c>
      <c r="BO111" s="159">
        <v>3.3863217034283289E-3</v>
      </c>
      <c r="BP111" s="159">
        <v>3.1290383339570567E-3</v>
      </c>
      <c r="BQ111" s="159">
        <v>9.8557408386493422E-4</v>
      </c>
      <c r="BR111" s="159">
        <v>1.8816806218552578E-3</v>
      </c>
      <c r="BS111" s="159">
        <v>2.0314225771024606E-3</v>
      </c>
      <c r="BT111" s="159">
        <v>2.0279598680312053E-3</v>
      </c>
      <c r="BU111" s="159">
        <v>4.985731328137603E-4</v>
      </c>
      <c r="BV111" s="159">
        <v>1.0186895583625451E-3</v>
      </c>
      <c r="BW111" s="159">
        <v>1.7946132555417813E-3</v>
      </c>
      <c r="BX111" s="159">
        <v>1.6784855681062523E-3</v>
      </c>
      <c r="BY111" s="159">
        <v>2.0341279773207605E-3</v>
      </c>
      <c r="BZ111" s="159">
        <v>1.1352133208350494E-3</v>
      </c>
      <c r="CA111" s="159">
        <v>1.7507096920971565E-3</v>
      </c>
      <c r="CB111" s="159">
        <v>1.5498013753459025E-3</v>
      </c>
      <c r="CC111" s="159">
        <v>1.0318283020209033E-3</v>
      </c>
      <c r="CD111" s="159">
        <v>1.0228141601748529E-3</v>
      </c>
      <c r="CE111" s="159">
        <v>9.0645251594353368E-3</v>
      </c>
      <c r="CF111" s="159">
        <v>1.3687020601713927E-3</v>
      </c>
      <c r="CG111" s="159">
        <v>1.7593125537415681E-3</v>
      </c>
      <c r="CH111" s="159">
        <v>1.2353761871110158E-3</v>
      </c>
      <c r="CI111" s="159">
        <v>9.6962796424411037E-4</v>
      </c>
      <c r="CJ111" s="159">
        <v>9.2636872467816253E-4</v>
      </c>
      <c r="CK111" s="159">
        <v>1.7880359017598323E-3</v>
      </c>
      <c r="CL111" s="159">
        <v>8.7255165325508637E-4</v>
      </c>
      <c r="CM111" s="159">
        <v>3.751685927153334E-6</v>
      </c>
      <c r="CN111" s="159">
        <v>1.7586058796147158E-3</v>
      </c>
      <c r="CO111" s="159">
        <v>9.0289698970395023E-4</v>
      </c>
      <c r="CP111" s="159">
        <v>3.5342592314046655E-3</v>
      </c>
      <c r="CQ111" s="159">
        <v>1.880131676816712E-3</v>
      </c>
      <c r="CR111" s="159">
        <v>1.3887071499472069E-3</v>
      </c>
      <c r="CS111" s="159">
        <v>2.07078045233162E-3</v>
      </c>
      <c r="CT111" s="159">
        <v>1.4786889712459738E-3</v>
      </c>
      <c r="CU111" s="159">
        <v>1.9287354009639938E-3</v>
      </c>
      <c r="CV111" s="159">
        <v>2.1215176375469292E-3</v>
      </c>
      <c r="CW111" s="159">
        <v>5.1958017242644566E-2</v>
      </c>
      <c r="CX111" s="159">
        <v>1.2542903043343075E-2</v>
      </c>
      <c r="CY111" s="159">
        <v>1.3581357187536977E-3</v>
      </c>
      <c r="CZ111" s="159">
        <v>8.419373191965332E-4</v>
      </c>
      <c r="DA111" s="159">
        <v>2.6930896253344982E-3</v>
      </c>
      <c r="DB111" s="159">
        <v>8.3210175148751449E-4</v>
      </c>
      <c r="DC111" s="159">
        <v>3.2707243333079082E-3</v>
      </c>
      <c r="DD111" s="159">
        <v>1.0006240678637275</v>
      </c>
      <c r="DE111" s="159">
        <v>0</v>
      </c>
    </row>
    <row r="112" spans="1:109" ht="15" thickBot="1" x14ac:dyDescent="0.35">
      <c r="A112" s="151">
        <v>9900</v>
      </c>
      <c r="B112" s="159">
        <v>0</v>
      </c>
      <c r="C112" s="159">
        <v>0</v>
      </c>
      <c r="D112" s="159">
        <v>0</v>
      </c>
      <c r="E112" s="159">
        <v>0</v>
      </c>
      <c r="F112" s="159">
        <v>0</v>
      </c>
      <c r="G112" s="159">
        <v>0</v>
      </c>
      <c r="H112" s="159">
        <v>0</v>
      </c>
      <c r="I112" s="159">
        <v>0</v>
      </c>
      <c r="J112" s="159">
        <v>0</v>
      </c>
      <c r="K112" s="159">
        <v>0</v>
      </c>
      <c r="L112" s="159">
        <v>0</v>
      </c>
      <c r="M112" s="159">
        <v>0</v>
      </c>
      <c r="N112" s="159">
        <v>0</v>
      </c>
      <c r="O112" s="159">
        <v>0</v>
      </c>
      <c r="P112" s="159">
        <v>0</v>
      </c>
      <c r="Q112" s="159">
        <v>0</v>
      </c>
      <c r="R112" s="159">
        <v>0</v>
      </c>
      <c r="S112" s="159">
        <v>0</v>
      </c>
      <c r="T112" s="159">
        <v>0</v>
      </c>
      <c r="U112" s="159">
        <v>0</v>
      </c>
      <c r="V112" s="159">
        <v>0</v>
      </c>
      <c r="W112" s="159">
        <v>0</v>
      </c>
      <c r="X112" s="159">
        <v>0</v>
      </c>
      <c r="Y112" s="159">
        <v>0</v>
      </c>
      <c r="Z112" s="159">
        <v>0</v>
      </c>
      <c r="AA112" s="159">
        <v>0</v>
      </c>
      <c r="AB112" s="159">
        <v>0</v>
      </c>
      <c r="AC112" s="159">
        <v>0</v>
      </c>
      <c r="AD112" s="159">
        <v>0</v>
      </c>
      <c r="AE112" s="159">
        <v>0</v>
      </c>
      <c r="AF112" s="159">
        <v>0</v>
      </c>
      <c r="AG112" s="159">
        <v>0</v>
      </c>
      <c r="AH112" s="159">
        <v>0</v>
      </c>
      <c r="AI112" s="159">
        <v>0</v>
      </c>
      <c r="AJ112" s="159">
        <v>0</v>
      </c>
      <c r="AK112" s="159">
        <v>0</v>
      </c>
      <c r="AL112" s="159">
        <v>0</v>
      </c>
      <c r="AM112" s="159">
        <v>0</v>
      </c>
      <c r="AN112" s="159">
        <v>0</v>
      </c>
      <c r="AO112" s="159">
        <v>0</v>
      </c>
      <c r="AP112" s="159">
        <v>0</v>
      </c>
      <c r="AQ112" s="159">
        <v>0</v>
      </c>
      <c r="AR112" s="159">
        <v>0</v>
      </c>
      <c r="AS112" s="159">
        <v>0</v>
      </c>
      <c r="AT112" s="159">
        <v>0</v>
      </c>
      <c r="AU112" s="159">
        <v>0</v>
      </c>
      <c r="AV112" s="159">
        <v>0</v>
      </c>
      <c r="AW112" s="159">
        <v>0</v>
      </c>
      <c r="AX112" s="159">
        <v>0</v>
      </c>
      <c r="AY112" s="159">
        <v>0</v>
      </c>
      <c r="AZ112" s="159">
        <v>0</v>
      </c>
      <c r="BA112" s="159">
        <v>0</v>
      </c>
      <c r="BB112" s="159">
        <v>0</v>
      </c>
      <c r="BC112" s="159">
        <v>0</v>
      </c>
      <c r="BD112" s="159">
        <v>0</v>
      </c>
      <c r="BE112" s="159">
        <v>0</v>
      </c>
      <c r="BF112" s="159">
        <v>0</v>
      </c>
      <c r="BG112" s="159">
        <v>0</v>
      </c>
      <c r="BH112" s="159">
        <v>0</v>
      </c>
      <c r="BI112" s="159">
        <v>0</v>
      </c>
      <c r="BJ112" s="159">
        <v>0</v>
      </c>
      <c r="BK112" s="159">
        <v>0</v>
      </c>
      <c r="BL112" s="159">
        <v>0</v>
      </c>
      <c r="BM112" s="159">
        <v>0</v>
      </c>
      <c r="BN112" s="159">
        <v>0</v>
      </c>
      <c r="BO112" s="159">
        <v>0</v>
      </c>
      <c r="BP112" s="159">
        <v>0</v>
      </c>
      <c r="BQ112" s="159">
        <v>0</v>
      </c>
      <c r="BR112" s="159">
        <v>0</v>
      </c>
      <c r="BS112" s="159">
        <v>0</v>
      </c>
      <c r="BT112" s="159">
        <v>0</v>
      </c>
      <c r="BU112" s="159">
        <v>0</v>
      </c>
      <c r="BV112" s="159">
        <v>0</v>
      </c>
      <c r="BW112" s="159">
        <v>0</v>
      </c>
      <c r="BX112" s="159">
        <v>0</v>
      </c>
      <c r="BY112" s="159">
        <v>0</v>
      </c>
      <c r="BZ112" s="159">
        <v>0</v>
      </c>
      <c r="CA112" s="159">
        <v>0</v>
      </c>
      <c r="CB112" s="159">
        <v>0</v>
      </c>
      <c r="CC112" s="159">
        <v>0</v>
      </c>
      <c r="CD112" s="159">
        <v>0</v>
      </c>
      <c r="CE112" s="159">
        <v>0</v>
      </c>
      <c r="CF112" s="159">
        <v>0</v>
      </c>
      <c r="CG112" s="159">
        <v>0</v>
      </c>
      <c r="CH112" s="159">
        <v>0</v>
      </c>
      <c r="CI112" s="159">
        <v>0</v>
      </c>
      <c r="CJ112" s="159">
        <v>0</v>
      </c>
      <c r="CK112" s="159">
        <v>0</v>
      </c>
      <c r="CL112" s="159">
        <v>0</v>
      </c>
      <c r="CM112" s="159">
        <v>0</v>
      </c>
      <c r="CN112" s="159">
        <v>0</v>
      </c>
      <c r="CO112" s="159">
        <v>0</v>
      </c>
      <c r="CP112" s="159">
        <v>0</v>
      </c>
      <c r="CQ112" s="159">
        <v>0</v>
      </c>
      <c r="CR112" s="159">
        <v>0</v>
      </c>
      <c r="CS112" s="159">
        <v>0</v>
      </c>
      <c r="CT112" s="159">
        <v>0</v>
      </c>
      <c r="CU112" s="159">
        <v>0</v>
      </c>
      <c r="CV112" s="159">
        <v>0</v>
      </c>
      <c r="CW112" s="159">
        <v>0</v>
      </c>
      <c r="CX112" s="159">
        <v>0</v>
      </c>
      <c r="CY112" s="159">
        <v>0</v>
      </c>
      <c r="CZ112" s="159">
        <v>0</v>
      </c>
      <c r="DA112" s="159">
        <v>0</v>
      </c>
      <c r="DB112" s="159">
        <v>0</v>
      </c>
      <c r="DC112" s="159">
        <v>0</v>
      </c>
      <c r="DD112" s="159">
        <v>0</v>
      </c>
      <c r="DE112" s="159">
        <v>1</v>
      </c>
    </row>
    <row r="113" spans="1:109" ht="15.6" thickTop="1" thickBot="1" x14ac:dyDescent="0.35">
      <c r="A113" s="153" t="s">
        <v>5</v>
      </c>
      <c r="B113" s="155">
        <v>1.6588928575658572</v>
      </c>
      <c r="C113" s="156">
        <v>2.3182639424325702</v>
      </c>
      <c r="D113" s="156">
        <v>2.8226104794148505</v>
      </c>
      <c r="E113" s="156">
        <v>2.5363460747038138</v>
      </c>
      <c r="F113" s="156">
        <v>3.087917682180203</v>
      </c>
      <c r="G113" s="156">
        <v>1.3437783247069146</v>
      </c>
      <c r="H113" s="156">
        <v>2.5369794306802147</v>
      </c>
      <c r="I113" s="156">
        <v>1.6290749630535768</v>
      </c>
      <c r="J113" s="156">
        <v>2.6294441973279468</v>
      </c>
      <c r="K113" s="156">
        <v>2.3977320221756777</v>
      </c>
      <c r="L113" s="156">
        <v>2.4097718808710069</v>
      </c>
      <c r="M113" s="156">
        <v>2.4537569990444057</v>
      </c>
      <c r="N113" s="156">
        <v>2.2769134890334786</v>
      </c>
      <c r="O113" s="156">
        <v>2.1708095172877218</v>
      </c>
      <c r="P113" s="156">
        <v>1.8409770860921026</v>
      </c>
      <c r="Q113" s="156">
        <v>2.2279521320624287</v>
      </c>
      <c r="R113" s="156">
        <v>2.0918118557599641</v>
      </c>
      <c r="S113" s="156">
        <v>1.9520244504667128</v>
      </c>
      <c r="T113" s="156">
        <v>2.2144375718622262</v>
      </c>
      <c r="U113" s="156">
        <v>2.3522673418847608</v>
      </c>
      <c r="V113" s="156">
        <v>2.207862772558991</v>
      </c>
      <c r="W113" s="156">
        <v>2.0886207006487605</v>
      </c>
      <c r="X113" s="156">
        <v>2.2461037198197094</v>
      </c>
      <c r="Y113" s="156">
        <v>1.8573690202907984</v>
      </c>
      <c r="Z113" s="156">
        <v>2.2937577276304477</v>
      </c>
      <c r="AA113" s="156">
        <v>1.3660966336597353</v>
      </c>
      <c r="AB113" s="156">
        <v>2.2030641585480137</v>
      </c>
      <c r="AC113" s="156">
        <v>1.8397810736248221</v>
      </c>
      <c r="AD113" s="156">
        <v>1.9106355554240404</v>
      </c>
      <c r="AE113" s="156">
        <v>1.7005972466520445</v>
      </c>
      <c r="AF113" s="156">
        <v>2.3280250732422756</v>
      </c>
      <c r="AG113" s="156">
        <v>2.4984173765188258</v>
      </c>
      <c r="AH113" s="156">
        <v>2.3119868521081668</v>
      </c>
      <c r="AI113" s="156">
        <v>2.2520427887395349</v>
      </c>
      <c r="AJ113" s="156">
        <v>2.2236554186316542</v>
      </c>
      <c r="AK113" s="156">
        <v>2.513615623311261</v>
      </c>
      <c r="AL113" s="156">
        <v>1.9421965571948963</v>
      </c>
      <c r="AM113" s="156">
        <v>2.1944186351186055</v>
      </c>
      <c r="AN113" s="156">
        <v>1.7138061018024313</v>
      </c>
      <c r="AO113" s="156">
        <v>1.5626960117449797</v>
      </c>
      <c r="AP113" s="156">
        <v>1.770476277071668</v>
      </c>
      <c r="AQ113" s="156">
        <v>2.2947488138803749</v>
      </c>
      <c r="AR113" s="156">
        <v>1.921609505494742</v>
      </c>
      <c r="AS113" s="156">
        <v>2.3665283674112705</v>
      </c>
      <c r="AT113" s="156">
        <v>2.3328205460970359</v>
      </c>
      <c r="AU113" s="156">
        <v>2.024970124352333</v>
      </c>
      <c r="AV113" s="156">
        <v>2.0738112851687047</v>
      </c>
      <c r="AW113" s="156">
        <v>1.509829493200364</v>
      </c>
      <c r="AX113" s="156">
        <v>2.7338375506307306</v>
      </c>
      <c r="AY113" s="156">
        <v>2.2192896609354471</v>
      </c>
      <c r="AZ113" s="156">
        <v>2.0441595451980379</v>
      </c>
      <c r="BA113" s="156">
        <v>2.1340725242088854</v>
      </c>
      <c r="BB113" s="156">
        <v>2.1319797777116514</v>
      </c>
      <c r="BC113" s="156">
        <v>2.1330068221672009</v>
      </c>
      <c r="BD113" s="156">
        <v>1.7331843436749836</v>
      </c>
      <c r="BE113" s="156">
        <v>2.2457596778406659</v>
      </c>
      <c r="BF113" s="156">
        <v>1.7040295882839658</v>
      </c>
      <c r="BG113" s="156">
        <v>1.8296209881939156</v>
      </c>
      <c r="BH113" s="156">
        <v>1.9520956763758357</v>
      </c>
      <c r="BI113" s="156">
        <v>2.1207281203420982</v>
      </c>
      <c r="BJ113" s="156">
        <v>1.9954429269914633</v>
      </c>
      <c r="BK113" s="156">
        <v>1.6768216292487523</v>
      </c>
      <c r="BL113" s="156">
        <v>2.4165084215274315</v>
      </c>
      <c r="BM113" s="156">
        <v>1.2866403422327182</v>
      </c>
      <c r="BN113" s="156">
        <v>1.7932867519106197</v>
      </c>
      <c r="BO113" s="156">
        <v>2.4442142872623012</v>
      </c>
      <c r="BP113" s="156">
        <v>2.166219103716462</v>
      </c>
      <c r="BQ113" s="156">
        <v>1.4901109037930984</v>
      </c>
      <c r="BR113" s="156">
        <v>1.9342100470930137</v>
      </c>
      <c r="BS113" s="156">
        <v>2.0376997553266283</v>
      </c>
      <c r="BT113" s="156">
        <v>1.9851575696853114</v>
      </c>
      <c r="BU113" s="156">
        <v>1.5297509219179031</v>
      </c>
      <c r="BV113" s="156">
        <v>1.7932385432232658</v>
      </c>
      <c r="BW113" s="156">
        <v>2.0133240146803351</v>
      </c>
      <c r="BX113" s="156">
        <v>1.7627027219640714</v>
      </c>
      <c r="BY113" s="156">
        <v>2.1024095680872357</v>
      </c>
      <c r="BZ113" s="156">
        <v>2.2059220473515704</v>
      </c>
      <c r="CA113" s="156">
        <v>1.7857964585593717</v>
      </c>
      <c r="CB113" s="156">
        <v>1.8817539098829406</v>
      </c>
      <c r="CC113" s="156">
        <v>1.6246311250828092</v>
      </c>
      <c r="CD113" s="156">
        <v>2.1866679987807989</v>
      </c>
      <c r="CE113" s="156">
        <v>2.7981767871834116</v>
      </c>
      <c r="CF113" s="156">
        <v>2.2859187530062832</v>
      </c>
      <c r="CG113" s="156">
        <v>2.0783575945322248</v>
      </c>
      <c r="CH113" s="156">
        <v>2.2620113980419005</v>
      </c>
      <c r="CI113" s="156">
        <v>2.2154169687268821</v>
      </c>
      <c r="CJ113" s="156">
        <v>2.0954227572295245</v>
      </c>
      <c r="CK113" s="156">
        <v>2.2121439523883399</v>
      </c>
      <c r="CL113" s="156">
        <v>2.1399236027459851</v>
      </c>
      <c r="CM113" s="156">
        <v>1.3621290251358775</v>
      </c>
      <c r="CN113" s="156">
        <v>2.3868972071910437</v>
      </c>
      <c r="CO113" s="156">
        <v>2.2352069114002528</v>
      </c>
      <c r="CP113" s="156">
        <v>2.1810266487701182</v>
      </c>
      <c r="CQ113" s="156">
        <v>1.9730859114647765</v>
      </c>
      <c r="CR113" s="156">
        <v>2.4374537893186869</v>
      </c>
      <c r="CS113" s="156">
        <v>2.0965967879440548</v>
      </c>
      <c r="CT113" s="156">
        <v>2.3485691943998344</v>
      </c>
      <c r="CU113" s="156">
        <v>1.8856227405201647</v>
      </c>
      <c r="CV113" s="156">
        <v>2.5007483832149995</v>
      </c>
      <c r="CW113" s="156">
        <v>4.0197932048143867</v>
      </c>
      <c r="CX113" s="156">
        <v>2.0794827105544322</v>
      </c>
      <c r="CY113" s="156">
        <v>1.9955676727324936</v>
      </c>
      <c r="CZ113" s="156">
        <v>1.7773534974657437</v>
      </c>
      <c r="DA113" s="156">
        <v>2.4244222186205917</v>
      </c>
      <c r="DB113" s="156">
        <v>1.3709468844331214</v>
      </c>
      <c r="DC113" s="156">
        <v>1.9521103855873378</v>
      </c>
      <c r="DD113" s="156">
        <v>1.5137924148014574</v>
      </c>
      <c r="DE113" s="157">
        <v>1</v>
      </c>
    </row>
    <row r="114" spans="1:109" ht="15" thickTop="1" x14ac:dyDescent="0.3"/>
  </sheetData>
  <conditionalFormatting sqref="B5:DE112">
    <cfRule type="cellIs" dxfId="0" priority="1" operator="greaterThan">
      <formula>1</formula>
    </cfRule>
  </conditionalFormatting>
  <pageMargins left="0.7" right="0.49" top="0.75" bottom="0.75" header="0.3" footer="0.3"/>
  <pageSetup scale="90" orientation="landscape" r:id="rId1"/>
  <rowBreaks count="3" manualBreakCount="3">
    <brk id="37" max="16383" man="1"/>
    <brk id="70" max="16383" man="1"/>
    <brk id="103" max="16383" man="1"/>
  </rowBreaks>
  <colBreaks count="8" manualBreakCount="8">
    <brk id="14" max="1048575" man="1"/>
    <brk id="27" max="1048575" man="1"/>
    <brk id="40" max="1048575" man="1"/>
    <brk id="53" max="1048575" man="1"/>
    <brk id="65" max="1048575" man="1"/>
    <brk id="78" max="1048575" man="1"/>
    <brk id="91" max="1048575" man="1"/>
    <brk id="104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422AA2A8-22D3-4A36-95D1-DD282C6FF183}"/>
</file>

<file path=customXml/itemProps2.xml><?xml version="1.0" encoding="utf-8"?>
<ds:datastoreItem xmlns:ds="http://schemas.openxmlformats.org/officeDocument/2006/customXml" ds:itemID="{9F917C05-EE1F-442C-9914-6595A134F5CB}"/>
</file>

<file path=customXml/itemProps3.xml><?xml version="1.0" encoding="utf-8"?>
<ds:datastoreItem xmlns:ds="http://schemas.openxmlformats.org/officeDocument/2006/customXml" ds:itemID="{78BDCD98-A0D9-4BC2-987C-D3EEC2FAC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Matriz Transacciones</vt:lpstr>
      <vt:lpstr>Demanda Final y Resumen</vt:lpstr>
      <vt:lpstr>Matriz Agrupada</vt:lpstr>
      <vt:lpstr>Matriz Req. Directos</vt:lpstr>
      <vt:lpstr>Matriz Req. Directos Inv. Total</vt:lpstr>
      <vt:lpstr>Matriz Req. Directos Inv. Local</vt:lpstr>
      <vt:lpstr>'Demanda Final y Resumen'!Print_Titles</vt:lpstr>
      <vt:lpstr>'Matriz Req. Directos'!Print_Titles</vt:lpstr>
      <vt:lpstr>'Matriz Req. Directos Inv. Local'!Print_Titles</vt:lpstr>
      <vt:lpstr>'Matriz Req. Directos Inv. Total'!Print_Titles</vt:lpstr>
      <vt:lpstr>'Matriz Transacciones'!Print_Titles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Vivecalyn Diaz Ocaña</dc:creator>
  <cp:lastModifiedBy>Myriam García Velázquez</cp:lastModifiedBy>
  <cp:lastPrinted>2022-12-01T19:08:37Z</cp:lastPrinted>
  <dcterms:created xsi:type="dcterms:W3CDTF">2022-11-17T14:37:53Z</dcterms:created>
  <dcterms:modified xsi:type="dcterms:W3CDTF">2023-02-13T13:24:24Z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